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19440" windowHeight="1219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3" i="1"/>
  <c r="BW900" i="1"/>
  <c r="BV900" i="1"/>
  <c r="BK900" i="1"/>
  <c r="BJ900" i="1"/>
  <c r="AE900" i="1"/>
  <c r="AD900" i="1"/>
  <c r="AC900" i="1"/>
  <c r="Z900" i="1"/>
  <c r="Y900" i="1"/>
  <c r="X900" i="1"/>
  <c r="T900" i="1"/>
  <c r="Q900" i="1"/>
  <c r="N900" i="1"/>
  <c r="O900" i="1" s="1"/>
  <c r="I900" i="1"/>
  <c r="G900" i="1"/>
  <c r="AA900" i="1" s="1"/>
  <c r="BW901" i="1"/>
  <c r="BV901" i="1"/>
  <c r="BK901" i="1"/>
  <c r="BJ901" i="1"/>
  <c r="AE901" i="1"/>
  <c r="AD901" i="1"/>
  <c r="AC901" i="1"/>
  <c r="Z901" i="1"/>
  <c r="Y901" i="1"/>
  <c r="X901" i="1"/>
  <c r="T901" i="1"/>
  <c r="Q901" i="1"/>
  <c r="N901" i="1"/>
  <c r="O901" i="1" s="1"/>
  <c r="I901" i="1"/>
  <c r="G901" i="1"/>
  <c r="BW1800" i="1"/>
  <c r="BV1800" i="1"/>
  <c r="BK1800" i="1"/>
  <c r="BJ1800" i="1"/>
  <c r="AE1800" i="1"/>
  <c r="AD1800" i="1"/>
  <c r="AC1800" i="1"/>
  <c r="Z1800" i="1"/>
  <c r="Y1800" i="1"/>
  <c r="X1800" i="1"/>
  <c r="T1800" i="1"/>
  <c r="Q1800" i="1"/>
  <c r="N1800" i="1"/>
  <c r="O1800" i="1" s="1"/>
  <c r="I1800" i="1"/>
  <c r="G1800" i="1"/>
  <c r="AA1800" i="1" s="1"/>
  <c r="BW1801" i="1"/>
  <c r="BV1801" i="1"/>
  <c r="BK1801" i="1"/>
  <c r="BJ1801" i="1"/>
  <c r="AE1801" i="1"/>
  <c r="AD1801" i="1"/>
  <c r="AC1801" i="1"/>
  <c r="Z1801" i="1"/>
  <c r="Y1801" i="1"/>
  <c r="X1801" i="1"/>
  <c r="T1801" i="1"/>
  <c r="Q1801" i="1"/>
  <c r="N1801" i="1"/>
  <c r="O1801" i="1" s="1"/>
  <c r="I1801" i="1"/>
  <c r="G1801" i="1"/>
  <c r="BW450" i="1"/>
  <c r="BV450" i="1"/>
  <c r="BK450" i="1"/>
  <c r="BJ450" i="1"/>
  <c r="AE450" i="1"/>
  <c r="AD450" i="1"/>
  <c r="AC450" i="1"/>
  <c r="Z450" i="1"/>
  <c r="Y450" i="1"/>
  <c r="X450" i="1"/>
  <c r="T450" i="1"/>
  <c r="Q450" i="1"/>
  <c r="N450" i="1"/>
  <c r="O450" i="1" s="1"/>
  <c r="I450" i="1"/>
  <c r="G450" i="1"/>
  <c r="AA450" i="1" s="1"/>
  <c r="BW451" i="1"/>
  <c r="BV451" i="1"/>
  <c r="BK451" i="1"/>
  <c r="BJ451" i="1"/>
  <c r="AE451" i="1"/>
  <c r="AD451" i="1"/>
  <c r="AC451" i="1"/>
  <c r="Z451" i="1"/>
  <c r="Y451" i="1"/>
  <c r="X451" i="1"/>
  <c r="T451" i="1"/>
  <c r="Q451" i="1"/>
  <c r="N451" i="1"/>
  <c r="O451" i="1" s="1"/>
  <c r="I451" i="1"/>
  <c r="G451" i="1"/>
  <c r="BW1350" i="1"/>
  <c r="BV1350" i="1"/>
  <c r="BK1350" i="1"/>
  <c r="BJ1350" i="1"/>
  <c r="AE1350" i="1"/>
  <c r="AD1350" i="1"/>
  <c r="AC1350" i="1"/>
  <c r="Z1350" i="1"/>
  <c r="Y1350" i="1"/>
  <c r="X1350" i="1"/>
  <c r="T1350" i="1"/>
  <c r="Q1350" i="1"/>
  <c r="N1350" i="1"/>
  <c r="O1350" i="1" s="1"/>
  <c r="I1350" i="1"/>
  <c r="G1350" i="1"/>
  <c r="AA1350" i="1" s="1"/>
  <c r="BW1351" i="1"/>
  <c r="BV1351" i="1"/>
  <c r="BK1351" i="1"/>
  <c r="BJ1351" i="1"/>
  <c r="AE1351" i="1"/>
  <c r="AD1351" i="1"/>
  <c r="AC1351" i="1"/>
  <c r="Z1351" i="1"/>
  <c r="Y1351" i="1"/>
  <c r="X1351" i="1"/>
  <c r="T1351" i="1"/>
  <c r="Q1351" i="1"/>
  <c r="N1351" i="1"/>
  <c r="O1351" i="1" s="1"/>
  <c r="I1351" i="1"/>
  <c r="G1351" i="1"/>
  <c r="BW882" i="1"/>
  <c r="BV882" i="1"/>
  <c r="BK882" i="1"/>
  <c r="BJ882" i="1"/>
  <c r="AE882" i="1"/>
  <c r="AD882" i="1"/>
  <c r="AC882" i="1"/>
  <c r="Z882" i="1"/>
  <c r="Y882" i="1"/>
  <c r="X882" i="1"/>
  <c r="T882" i="1"/>
  <c r="Q882" i="1"/>
  <c r="N882" i="1"/>
  <c r="O882" i="1" s="1"/>
  <c r="I882" i="1"/>
  <c r="G882" i="1"/>
  <c r="AA882" i="1" s="1"/>
  <c r="BW883" i="1"/>
  <c r="BV883" i="1"/>
  <c r="BK883" i="1"/>
  <c r="BJ883" i="1"/>
  <c r="AE883" i="1"/>
  <c r="AD883" i="1"/>
  <c r="AC883" i="1"/>
  <c r="Z883" i="1"/>
  <c r="Y883" i="1"/>
  <c r="X883" i="1"/>
  <c r="T883" i="1"/>
  <c r="Q883" i="1"/>
  <c r="N883" i="1"/>
  <c r="O883" i="1" s="1"/>
  <c r="I883" i="1"/>
  <c r="G883" i="1"/>
  <c r="BW1782" i="1"/>
  <c r="BV1782" i="1"/>
  <c r="BK1782" i="1"/>
  <c r="BJ1782" i="1"/>
  <c r="AE1782" i="1"/>
  <c r="AD1782" i="1"/>
  <c r="AC1782" i="1"/>
  <c r="Z1782" i="1"/>
  <c r="Y1782" i="1"/>
  <c r="X1782" i="1"/>
  <c r="T1782" i="1"/>
  <c r="Q1782" i="1"/>
  <c r="N1782" i="1"/>
  <c r="O1782" i="1" s="1"/>
  <c r="I1782" i="1"/>
  <c r="G1782" i="1"/>
  <c r="AA1782" i="1" s="1"/>
  <c r="BW1783" i="1"/>
  <c r="BV1783" i="1"/>
  <c r="BK1783" i="1"/>
  <c r="BJ1783" i="1"/>
  <c r="AE1783" i="1"/>
  <c r="AD1783" i="1"/>
  <c r="AC1783" i="1"/>
  <c r="Z1783" i="1"/>
  <c r="Y1783" i="1"/>
  <c r="X1783" i="1"/>
  <c r="T1783" i="1"/>
  <c r="Q1783" i="1"/>
  <c r="N1783" i="1"/>
  <c r="O1783" i="1" s="1"/>
  <c r="I1783" i="1"/>
  <c r="G1783" i="1"/>
  <c r="BW432" i="1"/>
  <c r="BV432" i="1"/>
  <c r="BK432" i="1"/>
  <c r="BJ432" i="1"/>
  <c r="AE432" i="1"/>
  <c r="AD432" i="1"/>
  <c r="AC432" i="1"/>
  <c r="Z432" i="1"/>
  <c r="Y432" i="1"/>
  <c r="X432" i="1"/>
  <c r="T432" i="1"/>
  <c r="Q432" i="1"/>
  <c r="N432" i="1"/>
  <c r="O432" i="1" s="1"/>
  <c r="I432" i="1"/>
  <c r="G432" i="1"/>
  <c r="AA432" i="1" s="1"/>
  <c r="BW433" i="1"/>
  <c r="BV433" i="1"/>
  <c r="BK433" i="1"/>
  <c r="BJ433" i="1"/>
  <c r="AE433" i="1"/>
  <c r="AD433" i="1"/>
  <c r="AC433" i="1"/>
  <c r="Z433" i="1"/>
  <c r="Y433" i="1"/>
  <c r="X433" i="1"/>
  <c r="T433" i="1"/>
  <c r="Q433" i="1"/>
  <c r="N433" i="1"/>
  <c r="O433" i="1" s="1"/>
  <c r="I433" i="1"/>
  <c r="G433" i="1"/>
  <c r="BW1332" i="1"/>
  <c r="BV1332" i="1"/>
  <c r="BK1332" i="1"/>
  <c r="BJ1332" i="1"/>
  <c r="AE1332" i="1"/>
  <c r="AD1332" i="1"/>
  <c r="AC1332" i="1"/>
  <c r="Z1332" i="1"/>
  <c r="Y1332" i="1"/>
  <c r="X1332" i="1"/>
  <c r="T1332" i="1"/>
  <c r="Q1332" i="1"/>
  <c r="N1332" i="1"/>
  <c r="O1332" i="1" s="1"/>
  <c r="I1332" i="1"/>
  <c r="G1332" i="1"/>
  <c r="AA1332" i="1" s="1"/>
  <c r="BW1333" i="1"/>
  <c r="BV1333" i="1"/>
  <c r="BK1333" i="1"/>
  <c r="BJ1333" i="1"/>
  <c r="AE1333" i="1"/>
  <c r="AD1333" i="1"/>
  <c r="AC1333" i="1"/>
  <c r="Z1333" i="1"/>
  <c r="Y1333" i="1"/>
  <c r="X1333" i="1"/>
  <c r="T1333" i="1"/>
  <c r="Q1333" i="1"/>
  <c r="N1333" i="1"/>
  <c r="O1333" i="1" s="1"/>
  <c r="I1333" i="1"/>
  <c r="G1333" i="1"/>
  <c r="BW864" i="1"/>
  <c r="BV864" i="1"/>
  <c r="BK864" i="1"/>
  <c r="BJ864" i="1"/>
  <c r="AE864" i="1"/>
  <c r="AD864" i="1"/>
  <c r="AC864" i="1"/>
  <c r="Z864" i="1"/>
  <c r="Y864" i="1"/>
  <c r="X864" i="1"/>
  <c r="T864" i="1"/>
  <c r="Q864" i="1"/>
  <c r="N864" i="1"/>
  <c r="O864" i="1" s="1"/>
  <c r="I864" i="1"/>
  <c r="G864" i="1"/>
  <c r="AA864" i="1" s="1"/>
  <c r="BW865" i="1"/>
  <c r="BV865" i="1"/>
  <c r="BK865" i="1"/>
  <c r="BJ865" i="1"/>
  <c r="AE865" i="1"/>
  <c r="AD865" i="1"/>
  <c r="AC865" i="1"/>
  <c r="Z865" i="1"/>
  <c r="Y865" i="1"/>
  <c r="X865" i="1"/>
  <c r="T865" i="1"/>
  <c r="Q865" i="1"/>
  <c r="N865" i="1"/>
  <c r="O865" i="1" s="1"/>
  <c r="I865" i="1"/>
  <c r="G865" i="1"/>
  <c r="BW1764" i="1"/>
  <c r="BV1764" i="1"/>
  <c r="BK1764" i="1"/>
  <c r="BJ1764" i="1"/>
  <c r="AE1764" i="1"/>
  <c r="AD1764" i="1"/>
  <c r="AC1764" i="1"/>
  <c r="Z1764" i="1"/>
  <c r="Y1764" i="1"/>
  <c r="X1764" i="1"/>
  <c r="T1764" i="1"/>
  <c r="Q1764" i="1"/>
  <c r="N1764" i="1"/>
  <c r="O1764" i="1" s="1"/>
  <c r="I1764" i="1"/>
  <c r="G1764" i="1"/>
  <c r="AA1764" i="1" s="1"/>
  <c r="BW1765" i="1"/>
  <c r="BV1765" i="1"/>
  <c r="BK1765" i="1"/>
  <c r="BJ1765" i="1"/>
  <c r="AE1765" i="1"/>
  <c r="AD1765" i="1"/>
  <c r="AC1765" i="1"/>
  <c r="Z1765" i="1"/>
  <c r="Y1765" i="1"/>
  <c r="X1765" i="1"/>
  <c r="T1765" i="1"/>
  <c r="Q1765" i="1"/>
  <c r="N1765" i="1"/>
  <c r="O1765" i="1" s="1"/>
  <c r="I1765" i="1"/>
  <c r="G1765" i="1"/>
  <c r="BW414" i="1"/>
  <c r="BV414" i="1"/>
  <c r="BK414" i="1"/>
  <c r="BJ414" i="1"/>
  <c r="AE414" i="1"/>
  <c r="AD414" i="1"/>
  <c r="AC414" i="1"/>
  <c r="Z414" i="1"/>
  <c r="Y414" i="1"/>
  <c r="X414" i="1"/>
  <c r="T414" i="1"/>
  <c r="Q414" i="1"/>
  <c r="N414" i="1"/>
  <c r="O414" i="1" s="1"/>
  <c r="I414" i="1"/>
  <c r="G414" i="1"/>
  <c r="AA414" i="1" s="1"/>
  <c r="BW415" i="1"/>
  <c r="BV415" i="1"/>
  <c r="BK415" i="1"/>
  <c r="BJ415" i="1"/>
  <c r="AE415" i="1"/>
  <c r="AD415" i="1"/>
  <c r="AC415" i="1"/>
  <c r="Z415" i="1"/>
  <c r="Y415" i="1"/>
  <c r="X415" i="1"/>
  <c r="T415" i="1"/>
  <c r="Q415" i="1"/>
  <c r="N415" i="1"/>
  <c r="O415" i="1" s="1"/>
  <c r="I415" i="1"/>
  <c r="G415" i="1"/>
  <c r="BW1314" i="1"/>
  <c r="BV1314" i="1"/>
  <c r="BK1314" i="1"/>
  <c r="BJ1314" i="1"/>
  <c r="AE1314" i="1"/>
  <c r="AD1314" i="1"/>
  <c r="AC1314" i="1"/>
  <c r="Z1314" i="1"/>
  <c r="Y1314" i="1"/>
  <c r="X1314" i="1"/>
  <c r="T1314" i="1"/>
  <c r="Q1314" i="1"/>
  <c r="N1314" i="1"/>
  <c r="O1314" i="1" s="1"/>
  <c r="I1314" i="1"/>
  <c r="G1314" i="1"/>
  <c r="AA1314" i="1" s="1"/>
  <c r="BW1315" i="1"/>
  <c r="BV1315" i="1"/>
  <c r="BK1315" i="1"/>
  <c r="BJ1315" i="1"/>
  <c r="AE1315" i="1"/>
  <c r="AD1315" i="1"/>
  <c r="AC1315" i="1"/>
  <c r="Z1315" i="1"/>
  <c r="Y1315" i="1"/>
  <c r="X1315" i="1"/>
  <c r="T1315" i="1"/>
  <c r="Q1315" i="1"/>
  <c r="N1315" i="1"/>
  <c r="O1315" i="1" s="1"/>
  <c r="I1315" i="1"/>
  <c r="G1315" i="1"/>
  <c r="BW846" i="1"/>
  <c r="BV846" i="1"/>
  <c r="BK846" i="1"/>
  <c r="BJ846" i="1"/>
  <c r="AE846" i="1"/>
  <c r="AD846" i="1"/>
  <c r="AC846" i="1"/>
  <c r="Z846" i="1"/>
  <c r="Y846" i="1"/>
  <c r="X846" i="1"/>
  <c r="T846" i="1"/>
  <c r="Q846" i="1"/>
  <c r="N846" i="1"/>
  <c r="O846" i="1" s="1"/>
  <c r="I846" i="1"/>
  <c r="G846" i="1"/>
  <c r="AA846" i="1" s="1"/>
  <c r="BW847" i="1"/>
  <c r="BV847" i="1"/>
  <c r="BK847" i="1"/>
  <c r="BJ847" i="1"/>
  <c r="AE847" i="1"/>
  <c r="AD847" i="1"/>
  <c r="AC847" i="1"/>
  <c r="Z847" i="1"/>
  <c r="Y847" i="1"/>
  <c r="X847" i="1"/>
  <c r="T847" i="1"/>
  <c r="Q847" i="1"/>
  <c r="N847" i="1"/>
  <c r="O847" i="1" s="1"/>
  <c r="I847" i="1"/>
  <c r="G847" i="1"/>
  <c r="BW1746" i="1"/>
  <c r="BV1746" i="1"/>
  <c r="BK1746" i="1"/>
  <c r="BJ1746" i="1"/>
  <c r="AE1746" i="1"/>
  <c r="AD1746" i="1"/>
  <c r="AC1746" i="1"/>
  <c r="Z1746" i="1"/>
  <c r="Y1746" i="1"/>
  <c r="X1746" i="1"/>
  <c r="T1746" i="1"/>
  <c r="Q1746" i="1"/>
  <c r="N1746" i="1"/>
  <c r="O1746" i="1" s="1"/>
  <c r="I1746" i="1"/>
  <c r="G1746" i="1"/>
  <c r="AB1746" i="1" s="1"/>
  <c r="BW1747" i="1"/>
  <c r="BV1747" i="1"/>
  <c r="BK1747" i="1"/>
  <c r="BJ1747" i="1"/>
  <c r="AE1747" i="1"/>
  <c r="AD1747" i="1"/>
  <c r="AC1747" i="1"/>
  <c r="Z1747" i="1"/>
  <c r="Y1747" i="1"/>
  <c r="X1747" i="1"/>
  <c r="T1747" i="1"/>
  <c r="Q1747" i="1"/>
  <c r="N1747" i="1"/>
  <c r="O1747" i="1" s="1"/>
  <c r="I1747" i="1"/>
  <c r="G1747" i="1"/>
  <c r="AA1747" i="1" s="1"/>
  <c r="BW396" i="1"/>
  <c r="BV396" i="1"/>
  <c r="BK396" i="1"/>
  <c r="BJ396" i="1"/>
  <c r="AE396" i="1"/>
  <c r="AD396" i="1"/>
  <c r="AC396" i="1"/>
  <c r="Z396" i="1"/>
  <c r="Y396" i="1"/>
  <c r="X396" i="1"/>
  <c r="T396" i="1"/>
  <c r="Q396" i="1"/>
  <c r="V396" i="1" s="1"/>
  <c r="N396" i="1"/>
  <c r="O396" i="1" s="1"/>
  <c r="I396" i="1"/>
  <c r="G396" i="1"/>
  <c r="AB396" i="1" s="1"/>
  <c r="BW397" i="1"/>
  <c r="BV397" i="1"/>
  <c r="BK397" i="1"/>
  <c r="BJ397" i="1"/>
  <c r="AE397" i="1"/>
  <c r="AD397" i="1"/>
  <c r="AC397" i="1"/>
  <c r="Z397" i="1"/>
  <c r="Y397" i="1"/>
  <c r="X397" i="1"/>
  <c r="T397" i="1"/>
  <c r="Q397" i="1"/>
  <c r="N397" i="1"/>
  <c r="O397" i="1" s="1"/>
  <c r="I397" i="1"/>
  <c r="G397" i="1"/>
  <c r="AA397" i="1" s="1"/>
  <c r="BW1296" i="1"/>
  <c r="BV1296" i="1"/>
  <c r="BK1296" i="1"/>
  <c r="BJ1296" i="1"/>
  <c r="AE1296" i="1"/>
  <c r="AD1296" i="1"/>
  <c r="AC1296" i="1"/>
  <c r="Z1296" i="1"/>
  <c r="Y1296" i="1"/>
  <c r="X1296" i="1"/>
  <c r="T1296" i="1"/>
  <c r="Q1296" i="1"/>
  <c r="N1296" i="1"/>
  <c r="O1296" i="1" s="1"/>
  <c r="I1296" i="1"/>
  <c r="G1296" i="1"/>
  <c r="AB1296" i="1" s="1"/>
  <c r="BW1297" i="1"/>
  <c r="BV1297" i="1"/>
  <c r="BK1297" i="1"/>
  <c r="BJ1297" i="1"/>
  <c r="AE1297" i="1"/>
  <c r="AD1297" i="1"/>
  <c r="AC1297" i="1"/>
  <c r="Z1297" i="1"/>
  <c r="Y1297" i="1"/>
  <c r="X1297" i="1"/>
  <c r="T1297" i="1"/>
  <c r="Q1297" i="1"/>
  <c r="N1297" i="1"/>
  <c r="O1297" i="1" s="1"/>
  <c r="I1297" i="1"/>
  <c r="G1297" i="1"/>
  <c r="AA1297" i="1" s="1"/>
  <c r="BW828" i="1"/>
  <c r="BV828" i="1"/>
  <c r="BK828" i="1"/>
  <c r="BJ828" i="1"/>
  <c r="AE828" i="1"/>
  <c r="AD828" i="1"/>
  <c r="AC828" i="1"/>
  <c r="Z828" i="1"/>
  <c r="Y828" i="1"/>
  <c r="X828" i="1"/>
  <c r="T828" i="1"/>
  <c r="Q828" i="1"/>
  <c r="N828" i="1"/>
  <c r="O828" i="1" s="1"/>
  <c r="I828" i="1"/>
  <c r="G828" i="1"/>
  <c r="AB828" i="1" s="1"/>
  <c r="BW829" i="1"/>
  <c r="BV829" i="1"/>
  <c r="BK829" i="1"/>
  <c r="BJ829" i="1"/>
  <c r="AE829" i="1"/>
  <c r="AD829" i="1"/>
  <c r="AC829" i="1"/>
  <c r="Z829" i="1"/>
  <c r="Y829" i="1"/>
  <c r="X829" i="1"/>
  <c r="T829" i="1"/>
  <c r="Q829" i="1"/>
  <c r="N829" i="1"/>
  <c r="O829" i="1" s="1"/>
  <c r="I829" i="1"/>
  <c r="G829" i="1"/>
  <c r="BW1728" i="1"/>
  <c r="BV1728" i="1"/>
  <c r="BK1728" i="1"/>
  <c r="BJ1728" i="1"/>
  <c r="AE1728" i="1"/>
  <c r="AD1728" i="1"/>
  <c r="AC1728" i="1"/>
  <c r="Z1728" i="1"/>
  <c r="Y1728" i="1"/>
  <c r="X1728" i="1"/>
  <c r="T1728" i="1"/>
  <c r="Q1728" i="1"/>
  <c r="N1728" i="1"/>
  <c r="O1728" i="1" s="1"/>
  <c r="I1728" i="1"/>
  <c r="G1728" i="1"/>
  <c r="AA1728" i="1" s="1"/>
  <c r="BW1729" i="1"/>
  <c r="BV1729" i="1"/>
  <c r="BK1729" i="1"/>
  <c r="BJ1729" i="1"/>
  <c r="AE1729" i="1"/>
  <c r="AD1729" i="1"/>
  <c r="AC1729" i="1"/>
  <c r="Z1729" i="1"/>
  <c r="Y1729" i="1"/>
  <c r="X1729" i="1"/>
  <c r="T1729" i="1"/>
  <c r="Q1729" i="1"/>
  <c r="N1729" i="1"/>
  <c r="O1729" i="1" s="1"/>
  <c r="I1729" i="1"/>
  <c r="G1729" i="1"/>
  <c r="BW378" i="1"/>
  <c r="BV378" i="1"/>
  <c r="BK378" i="1"/>
  <c r="BJ378" i="1"/>
  <c r="AE378" i="1"/>
  <c r="AD378" i="1"/>
  <c r="AC378" i="1"/>
  <c r="Z378" i="1"/>
  <c r="Y378" i="1"/>
  <c r="X378" i="1"/>
  <c r="T378" i="1"/>
  <c r="Q378" i="1"/>
  <c r="N378" i="1"/>
  <c r="O378" i="1" s="1"/>
  <c r="I378" i="1"/>
  <c r="G378" i="1"/>
  <c r="AA378" i="1" s="1"/>
  <c r="BW379" i="1"/>
  <c r="BV379" i="1"/>
  <c r="BK379" i="1"/>
  <c r="BJ379" i="1"/>
  <c r="AE379" i="1"/>
  <c r="AD379" i="1"/>
  <c r="AC379" i="1"/>
  <c r="Z379" i="1"/>
  <c r="Y379" i="1"/>
  <c r="X379" i="1"/>
  <c r="T379" i="1"/>
  <c r="Q379" i="1"/>
  <c r="N379" i="1"/>
  <c r="O379" i="1" s="1"/>
  <c r="I379" i="1"/>
  <c r="G379" i="1"/>
  <c r="BW1278" i="1"/>
  <c r="BV1278" i="1"/>
  <c r="BK1278" i="1"/>
  <c r="BJ1278" i="1"/>
  <c r="AE1278" i="1"/>
  <c r="AD1278" i="1"/>
  <c r="AC1278" i="1"/>
  <c r="Z1278" i="1"/>
  <c r="Y1278" i="1"/>
  <c r="X1278" i="1"/>
  <c r="T1278" i="1"/>
  <c r="Q1278" i="1"/>
  <c r="N1278" i="1"/>
  <c r="O1278" i="1" s="1"/>
  <c r="I1278" i="1"/>
  <c r="G1278" i="1"/>
  <c r="AA1278" i="1" s="1"/>
  <c r="BW1279" i="1"/>
  <c r="BV1279" i="1"/>
  <c r="BK1279" i="1"/>
  <c r="BJ1279" i="1"/>
  <c r="AE1279" i="1"/>
  <c r="AD1279" i="1"/>
  <c r="AC1279" i="1"/>
  <c r="Z1279" i="1"/>
  <c r="Y1279" i="1"/>
  <c r="X1279" i="1"/>
  <c r="T1279" i="1"/>
  <c r="Q1279" i="1"/>
  <c r="N1279" i="1"/>
  <c r="O1279" i="1" s="1"/>
  <c r="I1279" i="1"/>
  <c r="G1279" i="1"/>
  <c r="BW810" i="1"/>
  <c r="BV810" i="1"/>
  <c r="BK810" i="1"/>
  <c r="BJ810" i="1"/>
  <c r="AE810" i="1"/>
  <c r="AD810" i="1"/>
  <c r="AC810" i="1"/>
  <c r="Z810" i="1"/>
  <c r="Y810" i="1"/>
  <c r="X810" i="1"/>
  <c r="T810" i="1"/>
  <c r="Q810" i="1"/>
  <c r="N810" i="1"/>
  <c r="O810" i="1" s="1"/>
  <c r="I810" i="1"/>
  <c r="G810" i="1"/>
  <c r="AA810" i="1" s="1"/>
  <c r="BW811" i="1"/>
  <c r="BV811" i="1"/>
  <c r="BK811" i="1"/>
  <c r="BJ811" i="1"/>
  <c r="AE811" i="1"/>
  <c r="AD811" i="1"/>
  <c r="AC811" i="1"/>
  <c r="Z811" i="1"/>
  <c r="Y811" i="1"/>
  <c r="X811" i="1"/>
  <c r="T811" i="1"/>
  <c r="Q811" i="1"/>
  <c r="N811" i="1"/>
  <c r="O811" i="1" s="1"/>
  <c r="I811" i="1"/>
  <c r="G811" i="1"/>
  <c r="BW1710" i="1"/>
  <c r="BV1710" i="1"/>
  <c r="BK1710" i="1"/>
  <c r="BJ1710" i="1"/>
  <c r="AE1710" i="1"/>
  <c r="AD1710" i="1"/>
  <c r="AC1710" i="1"/>
  <c r="Z1710" i="1"/>
  <c r="Y1710" i="1"/>
  <c r="X1710" i="1"/>
  <c r="T1710" i="1"/>
  <c r="Q1710" i="1"/>
  <c r="N1710" i="1"/>
  <c r="O1710" i="1" s="1"/>
  <c r="I1710" i="1"/>
  <c r="G1710" i="1"/>
  <c r="AA1710" i="1" s="1"/>
  <c r="BW1711" i="1"/>
  <c r="BV1711" i="1"/>
  <c r="BK1711" i="1"/>
  <c r="BJ1711" i="1"/>
  <c r="AE1711" i="1"/>
  <c r="AD1711" i="1"/>
  <c r="AC1711" i="1"/>
  <c r="Z1711" i="1"/>
  <c r="Y1711" i="1"/>
  <c r="X1711" i="1"/>
  <c r="T1711" i="1"/>
  <c r="Q1711" i="1"/>
  <c r="N1711" i="1"/>
  <c r="O1711" i="1" s="1"/>
  <c r="I1711" i="1"/>
  <c r="G1711" i="1"/>
  <c r="BW360" i="1"/>
  <c r="BV360" i="1"/>
  <c r="BK360" i="1"/>
  <c r="BJ360" i="1"/>
  <c r="AE360" i="1"/>
  <c r="AD360" i="1"/>
  <c r="AC360" i="1"/>
  <c r="Z360" i="1"/>
  <c r="Y360" i="1"/>
  <c r="X360" i="1"/>
  <c r="T360" i="1"/>
  <c r="Q360" i="1"/>
  <c r="N360" i="1"/>
  <c r="O360" i="1" s="1"/>
  <c r="I360" i="1"/>
  <c r="G360" i="1"/>
  <c r="AA360" i="1" s="1"/>
  <c r="BW361" i="1"/>
  <c r="BV361" i="1"/>
  <c r="BK361" i="1"/>
  <c r="BJ361" i="1"/>
  <c r="AE361" i="1"/>
  <c r="AD361" i="1"/>
  <c r="AC361" i="1"/>
  <c r="Z361" i="1"/>
  <c r="Y361" i="1"/>
  <c r="X361" i="1"/>
  <c r="T361" i="1"/>
  <c r="Q361" i="1"/>
  <c r="N361" i="1"/>
  <c r="O361" i="1" s="1"/>
  <c r="I361" i="1"/>
  <c r="G361" i="1"/>
  <c r="BW1260" i="1"/>
  <c r="BV1260" i="1"/>
  <c r="BK1260" i="1"/>
  <c r="BJ1260" i="1"/>
  <c r="AE1260" i="1"/>
  <c r="AD1260" i="1"/>
  <c r="AC1260" i="1"/>
  <c r="Z1260" i="1"/>
  <c r="Y1260" i="1"/>
  <c r="X1260" i="1"/>
  <c r="T1260" i="1"/>
  <c r="Q1260" i="1"/>
  <c r="N1260" i="1"/>
  <c r="O1260" i="1" s="1"/>
  <c r="I1260" i="1"/>
  <c r="G1260" i="1"/>
  <c r="AA1260" i="1" s="1"/>
  <c r="BW1261" i="1"/>
  <c r="BV1261" i="1"/>
  <c r="BK1261" i="1"/>
  <c r="BJ1261" i="1"/>
  <c r="AE1261" i="1"/>
  <c r="AD1261" i="1"/>
  <c r="AC1261" i="1"/>
  <c r="Z1261" i="1"/>
  <c r="Y1261" i="1"/>
  <c r="X1261" i="1"/>
  <c r="T1261" i="1"/>
  <c r="Q1261" i="1"/>
  <c r="N1261" i="1"/>
  <c r="O1261" i="1" s="1"/>
  <c r="I1261" i="1"/>
  <c r="G1261" i="1"/>
  <c r="BW792" i="1"/>
  <c r="BV792" i="1"/>
  <c r="BK792" i="1"/>
  <c r="BJ792" i="1"/>
  <c r="AE792" i="1"/>
  <c r="AD792" i="1"/>
  <c r="AC792" i="1"/>
  <c r="Z792" i="1"/>
  <c r="Y792" i="1"/>
  <c r="X792" i="1"/>
  <c r="T792" i="1"/>
  <c r="Q792" i="1"/>
  <c r="N792" i="1"/>
  <c r="O792" i="1" s="1"/>
  <c r="I792" i="1"/>
  <c r="G792" i="1"/>
  <c r="AA792" i="1" s="1"/>
  <c r="BW793" i="1"/>
  <c r="BV793" i="1"/>
  <c r="BK793" i="1"/>
  <c r="BJ793" i="1"/>
  <c r="AE793" i="1"/>
  <c r="AD793" i="1"/>
  <c r="AC793" i="1"/>
  <c r="Z793" i="1"/>
  <c r="Y793" i="1"/>
  <c r="X793" i="1"/>
  <c r="T793" i="1"/>
  <c r="Q793" i="1"/>
  <c r="N793" i="1"/>
  <c r="O793" i="1" s="1"/>
  <c r="I793" i="1"/>
  <c r="G793" i="1"/>
  <c r="BW1692" i="1"/>
  <c r="BV1692" i="1"/>
  <c r="BK1692" i="1"/>
  <c r="BJ1692" i="1"/>
  <c r="AE1692" i="1"/>
  <c r="AD1692" i="1"/>
  <c r="AC1692" i="1"/>
  <c r="Z1692" i="1"/>
  <c r="Y1692" i="1"/>
  <c r="X1692" i="1"/>
  <c r="T1692" i="1"/>
  <c r="Q1692" i="1"/>
  <c r="N1692" i="1"/>
  <c r="O1692" i="1" s="1"/>
  <c r="I1692" i="1"/>
  <c r="G1692" i="1"/>
  <c r="AA1692" i="1" s="1"/>
  <c r="BW1693" i="1"/>
  <c r="BV1693" i="1"/>
  <c r="BK1693" i="1"/>
  <c r="BJ1693" i="1"/>
  <c r="AE1693" i="1"/>
  <c r="AD1693" i="1"/>
  <c r="AC1693" i="1"/>
  <c r="Z1693" i="1"/>
  <c r="Y1693" i="1"/>
  <c r="X1693" i="1"/>
  <c r="T1693" i="1"/>
  <c r="Q1693" i="1"/>
  <c r="V1693" i="1" s="1"/>
  <c r="N1693" i="1"/>
  <c r="O1693" i="1" s="1"/>
  <c r="I1693" i="1"/>
  <c r="G1693" i="1"/>
  <c r="BW342" i="1"/>
  <c r="BV342" i="1"/>
  <c r="BK342" i="1"/>
  <c r="BJ342" i="1"/>
  <c r="AE342" i="1"/>
  <c r="AD342" i="1"/>
  <c r="AC342" i="1"/>
  <c r="Z342" i="1"/>
  <c r="Y342" i="1"/>
  <c r="X342" i="1"/>
  <c r="T342" i="1"/>
  <c r="Q342" i="1"/>
  <c r="N342" i="1"/>
  <c r="O342" i="1" s="1"/>
  <c r="I342" i="1"/>
  <c r="G342" i="1"/>
  <c r="AA342" i="1" s="1"/>
  <c r="BW343" i="1"/>
  <c r="BV343" i="1"/>
  <c r="BK343" i="1"/>
  <c r="BJ343" i="1"/>
  <c r="AE343" i="1"/>
  <c r="AD343" i="1"/>
  <c r="AC343" i="1"/>
  <c r="Z343" i="1"/>
  <c r="Y343" i="1"/>
  <c r="X343" i="1"/>
  <c r="T343" i="1"/>
  <c r="Q343" i="1"/>
  <c r="N343" i="1"/>
  <c r="O343" i="1" s="1"/>
  <c r="I343" i="1"/>
  <c r="G343" i="1"/>
  <c r="BW1242" i="1"/>
  <c r="BV1242" i="1"/>
  <c r="BK1242" i="1"/>
  <c r="BJ1242" i="1"/>
  <c r="AE1242" i="1"/>
  <c r="AD1242" i="1"/>
  <c r="AC1242" i="1"/>
  <c r="Z1242" i="1"/>
  <c r="Y1242" i="1"/>
  <c r="X1242" i="1"/>
  <c r="T1242" i="1"/>
  <c r="Q1242" i="1"/>
  <c r="N1242" i="1"/>
  <c r="O1242" i="1" s="1"/>
  <c r="I1242" i="1"/>
  <c r="G1242" i="1"/>
  <c r="AA1242" i="1" s="1"/>
  <c r="BW1243" i="1"/>
  <c r="BV1243" i="1"/>
  <c r="BK1243" i="1"/>
  <c r="BJ1243" i="1"/>
  <c r="AE1243" i="1"/>
  <c r="AD1243" i="1"/>
  <c r="AC1243" i="1"/>
  <c r="Z1243" i="1"/>
  <c r="Y1243" i="1"/>
  <c r="X1243" i="1"/>
  <c r="T1243" i="1"/>
  <c r="Q1243" i="1"/>
  <c r="N1243" i="1"/>
  <c r="O1243" i="1" s="1"/>
  <c r="I1243" i="1"/>
  <c r="G1243" i="1"/>
  <c r="BW774" i="1"/>
  <c r="BV774" i="1"/>
  <c r="BK774" i="1"/>
  <c r="BJ774" i="1"/>
  <c r="AE774" i="1"/>
  <c r="AD774" i="1"/>
  <c r="AC774" i="1"/>
  <c r="Z774" i="1"/>
  <c r="Y774" i="1"/>
  <c r="X774" i="1"/>
  <c r="T774" i="1"/>
  <c r="Q774" i="1"/>
  <c r="N774" i="1"/>
  <c r="O774" i="1" s="1"/>
  <c r="I774" i="1"/>
  <c r="G774" i="1"/>
  <c r="AA774" i="1" s="1"/>
  <c r="BW775" i="1"/>
  <c r="BV775" i="1"/>
  <c r="BK775" i="1"/>
  <c r="BJ775" i="1"/>
  <c r="AE775" i="1"/>
  <c r="AD775" i="1"/>
  <c r="AC775" i="1"/>
  <c r="Z775" i="1"/>
  <c r="Y775" i="1"/>
  <c r="X775" i="1"/>
  <c r="T775" i="1"/>
  <c r="Q775" i="1"/>
  <c r="N775" i="1"/>
  <c r="O775" i="1" s="1"/>
  <c r="I775" i="1"/>
  <c r="G775" i="1"/>
  <c r="BW1674" i="1"/>
  <c r="BV1674" i="1"/>
  <c r="BK1674" i="1"/>
  <c r="BJ1674" i="1"/>
  <c r="AE1674" i="1"/>
  <c r="AD1674" i="1"/>
  <c r="AC1674" i="1"/>
  <c r="Z1674" i="1"/>
  <c r="Y1674" i="1"/>
  <c r="X1674" i="1"/>
  <c r="T1674" i="1"/>
  <c r="Q1674" i="1"/>
  <c r="N1674" i="1"/>
  <c r="O1674" i="1" s="1"/>
  <c r="I1674" i="1"/>
  <c r="G1674" i="1"/>
  <c r="AA1674" i="1" s="1"/>
  <c r="BW1675" i="1"/>
  <c r="BV1675" i="1"/>
  <c r="BK1675" i="1"/>
  <c r="BJ1675" i="1"/>
  <c r="AE1675" i="1"/>
  <c r="AD1675" i="1"/>
  <c r="AC1675" i="1"/>
  <c r="Z1675" i="1"/>
  <c r="Y1675" i="1"/>
  <c r="X1675" i="1"/>
  <c r="T1675" i="1"/>
  <c r="Q1675" i="1"/>
  <c r="V1675" i="1" s="1"/>
  <c r="N1675" i="1"/>
  <c r="O1675" i="1" s="1"/>
  <c r="I1675" i="1"/>
  <c r="G1675" i="1"/>
  <c r="BW324" i="1"/>
  <c r="BV324" i="1"/>
  <c r="BK324" i="1"/>
  <c r="BJ324" i="1"/>
  <c r="AE324" i="1"/>
  <c r="AD324" i="1"/>
  <c r="AC324" i="1"/>
  <c r="Z324" i="1"/>
  <c r="Y324" i="1"/>
  <c r="X324" i="1"/>
  <c r="T324" i="1"/>
  <c r="Q324" i="1"/>
  <c r="N324" i="1"/>
  <c r="O324" i="1" s="1"/>
  <c r="I324" i="1"/>
  <c r="G324" i="1"/>
  <c r="AA324" i="1" s="1"/>
  <c r="BW325" i="1"/>
  <c r="BV325" i="1"/>
  <c r="BK325" i="1"/>
  <c r="BJ325" i="1"/>
  <c r="AE325" i="1"/>
  <c r="AD325" i="1"/>
  <c r="AC325" i="1"/>
  <c r="Z325" i="1"/>
  <c r="Y325" i="1"/>
  <c r="X325" i="1"/>
  <c r="T325" i="1"/>
  <c r="Q325" i="1"/>
  <c r="N325" i="1"/>
  <c r="O325" i="1" s="1"/>
  <c r="I325" i="1"/>
  <c r="G325" i="1"/>
  <c r="AA325" i="1" s="1"/>
  <c r="BW1224" i="1"/>
  <c r="BV1224" i="1"/>
  <c r="BK1224" i="1"/>
  <c r="BJ1224" i="1"/>
  <c r="AE1224" i="1"/>
  <c r="AD1224" i="1"/>
  <c r="AC1224" i="1"/>
  <c r="Z1224" i="1"/>
  <c r="Y1224" i="1"/>
  <c r="X1224" i="1"/>
  <c r="T1224" i="1"/>
  <c r="Q1224" i="1"/>
  <c r="N1224" i="1"/>
  <c r="O1224" i="1" s="1"/>
  <c r="I1224" i="1"/>
  <c r="G1224" i="1"/>
  <c r="AB1224" i="1" s="1"/>
  <c r="BW1225" i="1"/>
  <c r="BV1225" i="1"/>
  <c r="BK1225" i="1"/>
  <c r="BJ1225" i="1"/>
  <c r="AE1225" i="1"/>
  <c r="AD1225" i="1"/>
  <c r="AC1225" i="1"/>
  <c r="Z1225" i="1"/>
  <c r="Y1225" i="1"/>
  <c r="X1225" i="1"/>
  <c r="T1225" i="1"/>
  <c r="Q1225" i="1"/>
  <c r="N1225" i="1"/>
  <c r="O1225" i="1" s="1"/>
  <c r="I1225" i="1"/>
  <c r="G1225" i="1"/>
  <c r="AA1225" i="1" s="1"/>
  <c r="BW756" i="1"/>
  <c r="BV756" i="1"/>
  <c r="BK756" i="1"/>
  <c r="BJ756" i="1"/>
  <c r="AE756" i="1"/>
  <c r="AD756" i="1"/>
  <c r="AC756" i="1"/>
  <c r="Z756" i="1"/>
  <c r="Y756" i="1"/>
  <c r="X756" i="1"/>
  <c r="T756" i="1"/>
  <c r="Q756" i="1"/>
  <c r="N756" i="1"/>
  <c r="O756" i="1" s="1"/>
  <c r="I756" i="1"/>
  <c r="G756" i="1"/>
  <c r="AB756" i="1" s="1"/>
  <c r="BW757" i="1"/>
  <c r="BV757" i="1"/>
  <c r="BK757" i="1"/>
  <c r="BJ757" i="1"/>
  <c r="AE757" i="1"/>
  <c r="AD757" i="1"/>
  <c r="AC757" i="1"/>
  <c r="Z757" i="1"/>
  <c r="Y757" i="1"/>
  <c r="X757" i="1"/>
  <c r="T757" i="1"/>
  <c r="Q757" i="1"/>
  <c r="N757" i="1"/>
  <c r="O757" i="1" s="1"/>
  <c r="I757" i="1"/>
  <c r="G757" i="1"/>
  <c r="AA757" i="1" s="1"/>
  <c r="BW1656" i="1"/>
  <c r="BV1656" i="1"/>
  <c r="BK1656" i="1"/>
  <c r="BJ1656" i="1"/>
  <c r="AE1656" i="1"/>
  <c r="AD1656" i="1"/>
  <c r="AC1656" i="1"/>
  <c r="Z1656" i="1"/>
  <c r="Y1656" i="1"/>
  <c r="X1656" i="1"/>
  <c r="T1656" i="1"/>
  <c r="Q1656" i="1"/>
  <c r="N1656" i="1"/>
  <c r="O1656" i="1" s="1"/>
  <c r="I1656" i="1"/>
  <c r="G1656" i="1"/>
  <c r="AB1656" i="1" s="1"/>
  <c r="BW1657" i="1"/>
  <c r="BV1657" i="1"/>
  <c r="BK1657" i="1"/>
  <c r="BJ1657" i="1"/>
  <c r="AE1657" i="1"/>
  <c r="AD1657" i="1"/>
  <c r="AC1657" i="1"/>
  <c r="Z1657" i="1"/>
  <c r="Y1657" i="1"/>
  <c r="X1657" i="1"/>
  <c r="T1657" i="1"/>
  <c r="Q1657" i="1"/>
  <c r="N1657" i="1"/>
  <c r="O1657" i="1" s="1"/>
  <c r="I1657" i="1"/>
  <c r="G1657" i="1"/>
  <c r="BW306" i="1"/>
  <c r="BV306" i="1"/>
  <c r="BK306" i="1"/>
  <c r="BJ306" i="1"/>
  <c r="AE306" i="1"/>
  <c r="AD306" i="1"/>
  <c r="AC306" i="1"/>
  <c r="Z306" i="1"/>
  <c r="Y306" i="1"/>
  <c r="X306" i="1"/>
  <c r="T306" i="1"/>
  <c r="Q306" i="1"/>
  <c r="N306" i="1"/>
  <c r="O306" i="1" s="1"/>
  <c r="I306" i="1"/>
  <c r="G306" i="1"/>
  <c r="BW307" i="1"/>
  <c r="BV307" i="1"/>
  <c r="BK307" i="1"/>
  <c r="BJ307" i="1"/>
  <c r="AE307" i="1"/>
  <c r="AD307" i="1"/>
  <c r="AC307" i="1"/>
  <c r="Z307" i="1"/>
  <c r="Y307" i="1"/>
  <c r="X307" i="1"/>
  <c r="T307" i="1"/>
  <c r="Q307" i="1"/>
  <c r="N307" i="1"/>
  <c r="O307" i="1" s="1"/>
  <c r="I307" i="1"/>
  <c r="G307" i="1"/>
  <c r="AA307" i="1" s="1"/>
  <c r="BW1206" i="1"/>
  <c r="BV1206" i="1"/>
  <c r="BK1206" i="1"/>
  <c r="BJ1206" i="1"/>
  <c r="AE1206" i="1"/>
  <c r="AD1206" i="1"/>
  <c r="AC1206" i="1"/>
  <c r="Z1206" i="1"/>
  <c r="Y1206" i="1"/>
  <c r="X1206" i="1"/>
  <c r="T1206" i="1"/>
  <c r="Q1206" i="1"/>
  <c r="N1206" i="1"/>
  <c r="O1206" i="1" s="1"/>
  <c r="I1206" i="1"/>
  <c r="G1206" i="1"/>
  <c r="AB1206" i="1" s="1"/>
  <c r="BW1207" i="1"/>
  <c r="BV1207" i="1"/>
  <c r="BK1207" i="1"/>
  <c r="BJ1207" i="1"/>
  <c r="AE1207" i="1"/>
  <c r="AD1207" i="1"/>
  <c r="AC1207" i="1"/>
  <c r="Z1207" i="1"/>
  <c r="Y1207" i="1"/>
  <c r="X1207" i="1"/>
  <c r="T1207" i="1"/>
  <c r="Q1207" i="1"/>
  <c r="N1207" i="1"/>
  <c r="O1207" i="1" s="1"/>
  <c r="I1207" i="1"/>
  <c r="G1207" i="1"/>
  <c r="AA1207" i="1" s="1"/>
  <c r="BW738" i="1"/>
  <c r="BV738" i="1"/>
  <c r="BK738" i="1"/>
  <c r="BJ738" i="1"/>
  <c r="AE738" i="1"/>
  <c r="AD738" i="1"/>
  <c r="AC738" i="1"/>
  <c r="Z738" i="1"/>
  <c r="Y738" i="1"/>
  <c r="X738" i="1"/>
  <c r="T738" i="1"/>
  <c r="Q738" i="1"/>
  <c r="N738" i="1"/>
  <c r="O738" i="1" s="1"/>
  <c r="I738" i="1"/>
  <c r="G738" i="1"/>
  <c r="AB738" i="1" s="1"/>
  <c r="BW739" i="1"/>
  <c r="BV739" i="1"/>
  <c r="BK739" i="1"/>
  <c r="BJ739" i="1"/>
  <c r="AE739" i="1"/>
  <c r="AD739" i="1"/>
  <c r="AC739" i="1"/>
  <c r="Z739" i="1"/>
  <c r="Y739" i="1"/>
  <c r="X739" i="1"/>
  <c r="T739" i="1"/>
  <c r="Q739" i="1"/>
  <c r="N739" i="1"/>
  <c r="O739" i="1" s="1"/>
  <c r="I739" i="1"/>
  <c r="G739" i="1"/>
  <c r="AA739" i="1" s="1"/>
  <c r="BW1638" i="1"/>
  <c r="BV1638" i="1"/>
  <c r="BK1638" i="1"/>
  <c r="BJ1638" i="1"/>
  <c r="AE1638" i="1"/>
  <c r="AD1638" i="1"/>
  <c r="AC1638" i="1"/>
  <c r="Z1638" i="1"/>
  <c r="Y1638" i="1"/>
  <c r="X1638" i="1"/>
  <c r="T1638" i="1"/>
  <c r="Q1638" i="1"/>
  <c r="N1638" i="1"/>
  <c r="O1638" i="1" s="1"/>
  <c r="I1638" i="1"/>
  <c r="G1638" i="1"/>
  <c r="AA1638" i="1" s="1"/>
  <c r="BW1639" i="1"/>
  <c r="BV1639" i="1"/>
  <c r="BK1639" i="1"/>
  <c r="BJ1639" i="1"/>
  <c r="AE1639" i="1"/>
  <c r="AD1639" i="1"/>
  <c r="AC1639" i="1"/>
  <c r="Z1639" i="1"/>
  <c r="Y1639" i="1"/>
  <c r="X1639" i="1"/>
  <c r="T1639" i="1"/>
  <c r="Q1639" i="1"/>
  <c r="N1639" i="1"/>
  <c r="O1639" i="1" s="1"/>
  <c r="I1639" i="1"/>
  <c r="G1639" i="1"/>
  <c r="BW288" i="1"/>
  <c r="BV288" i="1"/>
  <c r="BK288" i="1"/>
  <c r="BJ288" i="1"/>
  <c r="AE288" i="1"/>
  <c r="AD288" i="1"/>
  <c r="AC288" i="1"/>
  <c r="Z288" i="1"/>
  <c r="Y288" i="1"/>
  <c r="X288" i="1"/>
  <c r="T288" i="1"/>
  <c r="Q288" i="1"/>
  <c r="N288" i="1"/>
  <c r="O288" i="1" s="1"/>
  <c r="I288" i="1"/>
  <c r="G288" i="1"/>
  <c r="AB288" i="1" s="1"/>
  <c r="BW289" i="1"/>
  <c r="BV289" i="1"/>
  <c r="BK289" i="1"/>
  <c r="BJ289" i="1"/>
  <c r="AE289" i="1"/>
  <c r="AD289" i="1"/>
  <c r="AC289" i="1"/>
  <c r="Z289" i="1"/>
  <c r="Y289" i="1"/>
  <c r="X289" i="1"/>
  <c r="T289" i="1"/>
  <c r="Q289" i="1"/>
  <c r="N289" i="1"/>
  <c r="O289" i="1" s="1"/>
  <c r="I289" i="1"/>
  <c r="G289" i="1"/>
  <c r="BW1188" i="1"/>
  <c r="BV1188" i="1"/>
  <c r="BK1188" i="1"/>
  <c r="BJ1188" i="1"/>
  <c r="AE1188" i="1"/>
  <c r="AD1188" i="1"/>
  <c r="AC1188" i="1"/>
  <c r="Z1188" i="1"/>
  <c r="Y1188" i="1"/>
  <c r="X1188" i="1"/>
  <c r="T1188" i="1"/>
  <c r="Q1188" i="1"/>
  <c r="N1188" i="1"/>
  <c r="O1188" i="1" s="1"/>
  <c r="I1188" i="1"/>
  <c r="G1188" i="1"/>
  <c r="AB1188" i="1" s="1"/>
  <c r="BW1189" i="1"/>
  <c r="BV1189" i="1"/>
  <c r="BK1189" i="1"/>
  <c r="BJ1189" i="1"/>
  <c r="AE1189" i="1"/>
  <c r="AD1189" i="1"/>
  <c r="AC1189" i="1"/>
  <c r="Z1189" i="1"/>
  <c r="Y1189" i="1"/>
  <c r="X1189" i="1"/>
  <c r="T1189" i="1"/>
  <c r="Q1189" i="1"/>
  <c r="N1189" i="1"/>
  <c r="O1189" i="1" s="1"/>
  <c r="I1189" i="1"/>
  <c r="G1189" i="1"/>
  <c r="BW720" i="1"/>
  <c r="BV720" i="1"/>
  <c r="BK720" i="1"/>
  <c r="BJ720" i="1"/>
  <c r="AE720" i="1"/>
  <c r="AD720" i="1"/>
  <c r="AC720" i="1"/>
  <c r="Z720" i="1"/>
  <c r="Y720" i="1"/>
  <c r="X720" i="1"/>
  <c r="T720" i="1"/>
  <c r="Q720" i="1"/>
  <c r="N720" i="1"/>
  <c r="O720" i="1" s="1"/>
  <c r="I720" i="1"/>
  <c r="G720" i="1"/>
  <c r="AA720" i="1" s="1"/>
  <c r="BW721" i="1"/>
  <c r="BV721" i="1"/>
  <c r="BK721" i="1"/>
  <c r="BJ721" i="1"/>
  <c r="AE721" i="1"/>
  <c r="AD721" i="1"/>
  <c r="AC721" i="1"/>
  <c r="Z721" i="1"/>
  <c r="Y721" i="1"/>
  <c r="X721" i="1"/>
  <c r="T721" i="1"/>
  <c r="Q721" i="1"/>
  <c r="O721" i="1"/>
  <c r="N721" i="1"/>
  <c r="I721" i="1"/>
  <c r="G721" i="1"/>
  <c r="BW1620" i="1"/>
  <c r="BV1620" i="1"/>
  <c r="BK1620" i="1"/>
  <c r="BJ1620" i="1"/>
  <c r="AE1620" i="1"/>
  <c r="AD1620" i="1"/>
  <c r="AC1620" i="1"/>
  <c r="Z1620" i="1"/>
  <c r="Y1620" i="1"/>
  <c r="X1620" i="1"/>
  <c r="T1620" i="1"/>
  <c r="Q1620" i="1"/>
  <c r="N1620" i="1"/>
  <c r="O1620" i="1" s="1"/>
  <c r="I1620" i="1"/>
  <c r="G1620" i="1"/>
  <c r="AA1620" i="1" s="1"/>
  <c r="BW1621" i="1"/>
  <c r="BV1621" i="1"/>
  <c r="BK1621" i="1"/>
  <c r="BJ1621" i="1"/>
  <c r="AE1621" i="1"/>
  <c r="AD1621" i="1"/>
  <c r="AC1621" i="1"/>
  <c r="Z1621" i="1"/>
  <c r="Y1621" i="1"/>
  <c r="X1621" i="1"/>
  <c r="T1621" i="1"/>
  <c r="Q1621" i="1"/>
  <c r="N1621" i="1"/>
  <c r="O1621" i="1" s="1"/>
  <c r="I1621" i="1"/>
  <c r="G1621" i="1"/>
  <c r="BW270" i="1"/>
  <c r="BV270" i="1"/>
  <c r="BK270" i="1"/>
  <c r="BJ270" i="1"/>
  <c r="AE270" i="1"/>
  <c r="AD270" i="1"/>
  <c r="AC270" i="1"/>
  <c r="Z270" i="1"/>
  <c r="Y270" i="1"/>
  <c r="X270" i="1"/>
  <c r="T270" i="1"/>
  <c r="Q270" i="1"/>
  <c r="N270" i="1"/>
  <c r="O270" i="1" s="1"/>
  <c r="I270" i="1"/>
  <c r="G270" i="1"/>
  <c r="AA270" i="1" s="1"/>
  <c r="BW271" i="1"/>
  <c r="BV271" i="1"/>
  <c r="BK271" i="1"/>
  <c r="BJ271" i="1"/>
  <c r="AE271" i="1"/>
  <c r="AD271" i="1"/>
  <c r="AC271" i="1"/>
  <c r="Z271" i="1"/>
  <c r="Y271" i="1"/>
  <c r="X271" i="1"/>
  <c r="T271" i="1"/>
  <c r="Q271" i="1"/>
  <c r="N271" i="1"/>
  <c r="O271" i="1" s="1"/>
  <c r="I271" i="1"/>
  <c r="G271" i="1"/>
  <c r="BW1170" i="1"/>
  <c r="BV1170" i="1"/>
  <c r="BK1170" i="1"/>
  <c r="BJ1170" i="1"/>
  <c r="AE1170" i="1"/>
  <c r="AD1170" i="1"/>
  <c r="AC1170" i="1"/>
  <c r="Z1170" i="1"/>
  <c r="Y1170" i="1"/>
  <c r="X1170" i="1"/>
  <c r="T1170" i="1"/>
  <c r="Q1170" i="1"/>
  <c r="N1170" i="1"/>
  <c r="O1170" i="1" s="1"/>
  <c r="I1170" i="1"/>
  <c r="G1170" i="1"/>
  <c r="AB1170" i="1" s="1"/>
  <c r="BW1171" i="1"/>
  <c r="BV1171" i="1"/>
  <c r="BK1171" i="1"/>
  <c r="BJ1171" i="1"/>
  <c r="AE1171" i="1"/>
  <c r="AD1171" i="1"/>
  <c r="AC1171" i="1"/>
  <c r="Z1171" i="1"/>
  <c r="Y1171" i="1"/>
  <c r="X1171" i="1"/>
  <c r="T1171" i="1"/>
  <c r="Q1171" i="1"/>
  <c r="N1171" i="1"/>
  <c r="O1171" i="1" s="1"/>
  <c r="I1171" i="1"/>
  <c r="G1171" i="1"/>
  <c r="BW702" i="1"/>
  <c r="BV702" i="1"/>
  <c r="BK702" i="1"/>
  <c r="BJ702" i="1"/>
  <c r="AE702" i="1"/>
  <c r="AD702" i="1"/>
  <c r="AC702" i="1"/>
  <c r="Z702" i="1"/>
  <c r="Y702" i="1"/>
  <c r="X702" i="1"/>
  <c r="T702" i="1"/>
  <c r="Q702" i="1"/>
  <c r="N702" i="1"/>
  <c r="O702" i="1" s="1"/>
  <c r="I702" i="1"/>
  <c r="G702" i="1"/>
  <c r="AA702" i="1" s="1"/>
  <c r="BW703" i="1"/>
  <c r="BV703" i="1"/>
  <c r="BK703" i="1"/>
  <c r="BJ703" i="1"/>
  <c r="AE703" i="1"/>
  <c r="AD703" i="1"/>
  <c r="AC703" i="1"/>
  <c r="Z703" i="1"/>
  <c r="Y703" i="1"/>
  <c r="X703" i="1"/>
  <c r="T703" i="1"/>
  <c r="Q703" i="1"/>
  <c r="N703" i="1"/>
  <c r="O703" i="1" s="1"/>
  <c r="I703" i="1"/>
  <c r="G703" i="1"/>
  <c r="BW1602" i="1"/>
  <c r="BV1602" i="1"/>
  <c r="BK1602" i="1"/>
  <c r="BJ1602" i="1"/>
  <c r="AE1602" i="1"/>
  <c r="AD1602" i="1"/>
  <c r="AC1602" i="1"/>
  <c r="Z1602" i="1"/>
  <c r="Y1602" i="1"/>
  <c r="X1602" i="1"/>
  <c r="T1602" i="1"/>
  <c r="Q1602" i="1"/>
  <c r="N1602" i="1"/>
  <c r="O1602" i="1" s="1"/>
  <c r="I1602" i="1"/>
  <c r="G1602" i="1"/>
  <c r="AA1602" i="1" s="1"/>
  <c r="BW1603" i="1"/>
  <c r="BV1603" i="1"/>
  <c r="BK1603" i="1"/>
  <c r="BJ1603" i="1"/>
  <c r="AE1603" i="1"/>
  <c r="AD1603" i="1"/>
  <c r="AC1603" i="1"/>
  <c r="Z1603" i="1"/>
  <c r="Y1603" i="1"/>
  <c r="X1603" i="1"/>
  <c r="T1603" i="1"/>
  <c r="Q1603" i="1"/>
  <c r="O1603" i="1"/>
  <c r="N1603" i="1"/>
  <c r="I1603" i="1"/>
  <c r="G1603" i="1"/>
  <c r="BW252" i="1"/>
  <c r="BV252" i="1"/>
  <c r="BK252" i="1"/>
  <c r="BJ252" i="1"/>
  <c r="AE252" i="1"/>
  <c r="AD252" i="1"/>
  <c r="AC252" i="1"/>
  <c r="Z252" i="1"/>
  <c r="Y252" i="1"/>
  <c r="X252" i="1"/>
  <c r="T252" i="1"/>
  <c r="Q252" i="1"/>
  <c r="N252" i="1"/>
  <c r="O252" i="1" s="1"/>
  <c r="I252" i="1"/>
  <c r="G252" i="1"/>
  <c r="AB252" i="1" s="1"/>
  <c r="BW253" i="1"/>
  <c r="BV253" i="1"/>
  <c r="BK253" i="1"/>
  <c r="BJ253" i="1"/>
  <c r="AE253" i="1"/>
  <c r="AD253" i="1"/>
  <c r="AC253" i="1"/>
  <c r="Z253" i="1"/>
  <c r="Y253" i="1"/>
  <c r="X253" i="1"/>
  <c r="T253" i="1"/>
  <c r="Q253" i="1"/>
  <c r="N253" i="1"/>
  <c r="O253" i="1" s="1"/>
  <c r="I253" i="1"/>
  <c r="G253" i="1"/>
  <c r="BW1152" i="1"/>
  <c r="BV1152" i="1"/>
  <c r="BK1152" i="1"/>
  <c r="BJ1152" i="1"/>
  <c r="AE1152" i="1"/>
  <c r="AD1152" i="1"/>
  <c r="AC1152" i="1"/>
  <c r="Z1152" i="1"/>
  <c r="Y1152" i="1"/>
  <c r="X1152" i="1"/>
  <c r="T1152" i="1"/>
  <c r="Q1152" i="1"/>
  <c r="N1152" i="1"/>
  <c r="O1152" i="1" s="1"/>
  <c r="I1152" i="1"/>
  <c r="G1152" i="1"/>
  <c r="AA1152" i="1" s="1"/>
  <c r="BW1153" i="1"/>
  <c r="BV1153" i="1"/>
  <c r="BK1153" i="1"/>
  <c r="BJ1153" i="1"/>
  <c r="AE1153" i="1"/>
  <c r="AD1153" i="1"/>
  <c r="AC1153" i="1"/>
  <c r="Z1153" i="1"/>
  <c r="Y1153" i="1"/>
  <c r="X1153" i="1"/>
  <c r="T1153" i="1"/>
  <c r="Q1153" i="1"/>
  <c r="N1153" i="1"/>
  <c r="O1153" i="1" s="1"/>
  <c r="I1153" i="1"/>
  <c r="G1153" i="1"/>
  <c r="BW684" i="1"/>
  <c r="BV684" i="1"/>
  <c r="BK684" i="1"/>
  <c r="BJ684" i="1"/>
  <c r="AE684" i="1"/>
  <c r="AD684" i="1"/>
  <c r="AC684" i="1"/>
  <c r="Z684" i="1"/>
  <c r="Y684" i="1"/>
  <c r="X684" i="1"/>
  <c r="T684" i="1"/>
  <c r="Q684" i="1"/>
  <c r="V684" i="1" s="1"/>
  <c r="N684" i="1"/>
  <c r="O684" i="1" s="1"/>
  <c r="I684" i="1"/>
  <c r="G684" i="1"/>
  <c r="AA684" i="1" s="1"/>
  <c r="BW685" i="1"/>
  <c r="BV685" i="1"/>
  <c r="BK685" i="1"/>
  <c r="BJ685" i="1"/>
  <c r="AE685" i="1"/>
  <c r="AD685" i="1"/>
  <c r="AC685" i="1"/>
  <c r="Z685" i="1"/>
  <c r="Y685" i="1"/>
  <c r="X685" i="1"/>
  <c r="T685" i="1"/>
  <c r="Q685" i="1"/>
  <c r="N685" i="1"/>
  <c r="O685" i="1" s="1"/>
  <c r="I685" i="1"/>
  <c r="G685" i="1"/>
  <c r="BW1584" i="1"/>
  <c r="BV1584" i="1"/>
  <c r="BK1584" i="1"/>
  <c r="BJ1584" i="1"/>
  <c r="AE1584" i="1"/>
  <c r="AD1584" i="1"/>
  <c r="AC1584" i="1"/>
  <c r="Z1584" i="1"/>
  <c r="Y1584" i="1"/>
  <c r="X1584" i="1"/>
  <c r="T1584" i="1"/>
  <c r="Q1584" i="1"/>
  <c r="N1584" i="1"/>
  <c r="O1584" i="1" s="1"/>
  <c r="I1584" i="1"/>
  <c r="G1584" i="1"/>
  <c r="AA1584" i="1" s="1"/>
  <c r="BW1585" i="1"/>
  <c r="BV1585" i="1"/>
  <c r="BK1585" i="1"/>
  <c r="BJ1585" i="1"/>
  <c r="AE1585" i="1"/>
  <c r="AD1585" i="1"/>
  <c r="AC1585" i="1"/>
  <c r="Z1585" i="1"/>
  <c r="Y1585" i="1"/>
  <c r="X1585" i="1"/>
  <c r="T1585" i="1"/>
  <c r="Q1585" i="1"/>
  <c r="N1585" i="1"/>
  <c r="O1585" i="1" s="1"/>
  <c r="I1585" i="1"/>
  <c r="G1585" i="1"/>
  <c r="BW234" i="1"/>
  <c r="BV234" i="1"/>
  <c r="BK234" i="1"/>
  <c r="BJ234" i="1"/>
  <c r="AE234" i="1"/>
  <c r="AD234" i="1"/>
  <c r="AC234" i="1"/>
  <c r="Z234" i="1"/>
  <c r="Y234" i="1"/>
  <c r="X234" i="1"/>
  <c r="T234" i="1"/>
  <c r="Q234" i="1"/>
  <c r="N234" i="1"/>
  <c r="O234" i="1" s="1"/>
  <c r="I234" i="1"/>
  <c r="G234" i="1"/>
  <c r="AA234" i="1" s="1"/>
  <c r="BW235" i="1"/>
  <c r="BV235" i="1"/>
  <c r="BK235" i="1"/>
  <c r="BJ235" i="1"/>
  <c r="AE235" i="1"/>
  <c r="AD235" i="1"/>
  <c r="AC235" i="1"/>
  <c r="Z235" i="1"/>
  <c r="Y235" i="1"/>
  <c r="X235" i="1"/>
  <c r="T235" i="1"/>
  <c r="Q235" i="1"/>
  <c r="N235" i="1"/>
  <c r="O235" i="1" s="1"/>
  <c r="I235" i="1"/>
  <c r="G235" i="1"/>
  <c r="BW1134" i="1"/>
  <c r="BV1134" i="1"/>
  <c r="BK1134" i="1"/>
  <c r="BJ1134" i="1"/>
  <c r="AE1134" i="1"/>
  <c r="AD1134" i="1"/>
  <c r="AC1134" i="1"/>
  <c r="Z1134" i="1"/>
  <c r="Y1134" i="1"/>
  <c r="X1134" i="1"/>
  <c r="T1134" i="1"/>
  <c r="Q1134" i="1"/>
  <c r="N1134" i="1"/>
  <c r="O1134" i="1" s="1"/>
  <c r="I1134" i="1"/>
  <c r="G1134" i="1"/>
  <c r="AA1134" i="1" s="1"/>
  <c r="BW1135" i="1"/>
  <c r="BV1135" i="1"/>
  <c r="BK1135" i="1"/>
  <c r="BJ1135" i="1"/>
  <c r="AE1135" i="1"/>
  <c r="AD1135" i="1"/>
  <c r="AC1135" i="1"/>
  <c r="Z1135" i="1"/>
  <c r="Y1135" i="1"/>
  <c r="X1135" i="1"/>
  <c r="T1135" i="1"/>
  <c r="Q1135" i="1"/>
  <c r="N1135" i="1"/>
  <c r="O1135" i="1" s="1"/>
  <c r="I1135" i="1"/>
  <c r="G1135" i="1"/>
  <c r="BW666" i="1"/>
  <c r="BV666" i="1"/>
  <c r="BK666" i="1"/>
  <c r="BJ666" i="1"/>
  <c r="AE666" i="1"/>
  <c r="AD666" i="1"/>
  <c r="AC666" i="1"/>
  <c r="Z666" i="1"/>
  <c r="Y666" i="1"/>
  <c r="X666" i="1"/>
  <c r="T666" i="1"/>
  <c r="Q666" i="1"/>
  <c r="N666" i="1"/>
  <c r="O666" i="1" s="1"/>
  <c r="I666" i="1"/>
  <c r="G666" i="1"/>
  <c r="AA666" i="1" s="1"/>
  <c r="BW667" i="1"/>
  <c r="BV667" i="1"/>
  <c r="BK667" i="1"/>
  <c r="BJ667" i="1"/>
  <c r="AE667" i="1"/>
  <c r="AD667" i="1"/>
  <c r="AC667" i="1"/>
  <c r="Z667" i="1"/>
  <c r="Y667" i="1"/>
  <c r="X667" i="1"/>
  <c r="T667" i="1"/>
  <c r="Q667" i="1"/>
  <c r="N667" i="1"/>
  <c r="O667" i="1" s="1"/>
  <c r="I667" i="1"/>
  <c r="G667" i="1"/>
  <c r="BW1566" i="1"/>
  <c r="BV1566" i="1"/>
  <c r="BK1566" i="1"/>
  <c r="BJ1566" i="1"/>
  <c r="AE1566" i="1"/>
  <c r="AD1566" i="1"/>
  <c r="AC1566" i="1"/>
  <c r="Z1566" i="1"/>
  <c r="Y1566" i="1"/>
  <c r="X1566" i="1"/>
  <c r="T1566" i="1"/>
  <c r="Q1566" i="1"/>
  <c r="N1566" i="1"/>
  <c r="O1566" i="1" s="1"/>
  <c r="I1566" i="1"/>
  <c r="G1566" i="1"/>
  <c r="AA1566" i="1" s="1"/>
  <c r="BW1567" i="1"/>
  <c r="BV1567" i="1"/>
  <c r="BK1567" i="1"/>
  <c r="BJ1567" i="1"/>
  <c r="AE1567" i="1"/>
  <c r="AD1567" i="1"/>
  <c r="AC1567" i="1"/>
  <c r="Z1567" i="1"/>
  <c r="Y1567" i="1"/>
  <c r="X1567" i="1"/>
  <c r="T1567" i="1"/>
  <c r="Q1567" i="1"/>
  <c r="N1567" i="1"/>
  <c r="O1567" i="1" s="1"/>
  <c r="I1567" i="1"/>
  <c r="G1567" i="1"/>
  <c r="BW216" i="1"/>
  <c r="BV216" i="1"/>
  <c r="BK216" i="1"/>
  <c r="BJ216" i="1"/>
  <c r="AE216" i="1"/>
  <c r="AD216" i="1"/>
  <c r="AC216" i="1"/>
  <c r="Z216" i="1"/>
  <c r="Y216" i="1"/>
  <c r="X216" i="1"/>
  <c r="T216" i="1"/>
  <c r="Q216" i="1"/>
  <c r="N216" i="1"/>
  <c r="O216" i="1" s="1"/>
  <c r="I216" i="1"/>
  <c r="G216" i="1"/>
  <c r="AB216" i="1" s="1"/>
  <c r="BW217" i="1"/>
  <c r="BV217" i="1"/>
  <c r="BK217" i="1"/>
  <c r="BJ217" i="1"/>
  <c r="AE217" i="1"/>
  <c r="AD217" i="1"/>
  <c r="AC217" i="1"/>
  <c r="Z217" i="1"/>
  <c r="Y217" i="1"/>
  <c r="X217" i="1"/>
  <c r="T217" i="1"/>
  <c r="Q217" i="1"/>
  <c r="N217" i="1"/>
  <c r="O217" i="1" s="1"/>
  <c r="I217" i="1"/>
  <c r="G217" i="1"/>
  <c r="BW1116" i="1"/>
  <c r="BV1116" i="1"/>
  <c r="BK1116" i="1"/>
  <c r="BJ1116" i="1"/>
  <c r="AE1116" i="1"/>
  <c r="AD1116" i="1"/>
  <c r="AC1116" i="1"/>
  <c r="Z1116" i="1"/>
  <c r="Y1116" i="1"/>
  <c r="X1116" i="1"/>
  <c r="T1116" i="1"/>
  <c r="Q1116" i="1"/>
  <c r="N1116" i="1"/>
  <c r="O1116" i="1" s="1"/>
  <c r="I1116" i="1"/>
  <c r="G1116" i="1"/>
  <c r="AB1116" i="1" s="1"/>
  <c r="BW1117" i="1"/>
  <c r="BV1117" i="1"/>
  <c r="BK1117" i="1"/>
  <c r="BJ1117" i="1"/>
  <c r="AE1117" i="1"/>
  <c r="AD1117" i="1"/>
  <c r="AC1117" i="1"/>
  <c r="Z1117" i="1"/>
  <c r="Y1117" i="1"/>
  <c r="X1117" i="1"/>
  <c r="T1117" i="1"/>
  <c r="Q1117" i="1"/>
  <c r="O1117" i="1"/>
  <c r="N1117" i="1"/>
  <c r="I1117" i="1"/>
  <c r="G1117" i="1"/>
  <c r="BW648" i="1"/>
  <c r="BV648" i="1"/>
  <c r="BK648" i="1"/>
  <c r="BJ648" i="1"/>
  <c r="AE648" i="1"/>
  <c r="AD648" i="1"/>
  <c r="AC648" i="1"/>
  <c r="Z648" i="1"/>
  <c r="Y648" i="1"/>
  <c r="X648" i="1"/>
  <c r="T648" i="1"/>
  <c r="Q648" i="1"/>
  <c r="N648" i="1"/>
  <c r="O648" i="1" s="1"/>
  <c r="I648" i="1"/>
  <c r="G648" i="1"/>
  <c r="AA648" i="1" s="1"/>
  <c r="BW649" i="1"/>
  <c r="BV649" i="1"/>
  <c r="BK649" i="1"/>
  <c r="BJ649" i="1"/>
  <c r="AE649" i="1"/>
  <c r="AD649" i="1"/>
  <c r="AC649" i="1"/>
  <c r="Z649" i="1"/>
  <c r="Y649" i="1"/>
  <c r="X649" i="1"/>
  <c r="T649" i="1"/>
  <c r="Q649" i="1"/>
  <c r="O649" i="1"/>
  <c r="N649" i="1"/>
  <c r="I649" i="1"/>
  <c r="G649" i="1"/>
  <c r="BW1548" i="1"/>
  <c r="BV1548" i="1"/>
  <c r="BK1548" i="1"/>
  <c r="BJ1548" i="1"/>
  <c r="AE1548" i="1"/>
  <c r="AD1548" i="1"/>
  <c r="AC1548" i="1"/>
  <c r="Z1548" i="1"/>
  <c r="Y1548" i="1"/>
  <c r="X1548" i="1"/>
  <c r="T1548" i="1"/>
  <c r="Q1548" i="1"/>
  <c r="V1548" i="1" s="1"/>
  <c r="N1548" i="1"/>
  <c r="O1548" i="1" s="1"/>
  <c r="I1548" i="1"/>
  <c r="G1548" i="1"/>
  <c r="AA1548" i="1" s="1"/>
  <c r="BW1549" i="1"/>
  <c r="BV1549" i="1"/>
  <c r="BK1549" i="1"/>
  <c r="BJ1549" i="1"/>
  <c r="AE1549" i="1"/>
  <c r="AD1549" i="1"/>
  <c r="AC1549" i="1"/>
  <c r="Z1549" i="1"/>
  <c r="Y1549" i="1"/>
  <c r="X1549" i="1"/>
  <c r="T1549" i="1"/>
  <c r="Q1549" i="1"/>
  <c r="N1549" i="1"/>
  <c r="O1549" i="1" s="1"/>
  <c r="I1549" i="1"/>
  <c r="G1549" i="1"/>
  <c r="BW198" i="1"/>
  <c r="BV198" i="1"/>
  <c r="BK198" i="1"/>
  <c r="BJ198" i="1"/>
  <c r="AE198" i="1"/>
  <c r="AD198" i="1"/>
  <c r="AC198" i="1"/>
  <c r="Z198" i="1"/>
  <c r="Y198" i="1"/>
  <c r="X198" i="1"/>
  <c r="T198" i="1"/>
  <c r="Q198" i="1"/>
  <c r="N198" i="1"/>
  <c r="O198" i="1" s="1"/>
  <c r="I198" i="1"/>
  <c r="G198" i="1"/>
  <c r="AA198" i="1" s="1"/>
  <c r="BW199" i="1"/>
  <c r="BV199" i="1"/>
  <c r="BK199" i="1"/>
  <c r="BJ199" i="1"/>
  <c r="AE199" i="1"/>
  <c r="AD199" i="1"/>
  <c r="AC199" i="1"/>
  <c r="Z199" i="1"/>
  <c r="Y199" i="1"/>
  <c r="X199" i="1"/>
  <c r="T199" i="1"/>
  <c r="Q199" i="1"/>
  <c r="N199" i="1"/>
  <c r="O199" i="1" s="1"/>
  <c r="I199" i="1"/>
  <c r="G199" i="1"/>
  <c r="BW1098" i="1"/>
  <c r="BV1098" i="1"/>
  <c r="BK1098" i="1"/>
  <c r="BJ1098" i="1"/>
  <c r="AE1098" i="1"/>
  <c r="AD1098" i="1"/>
  <c r="AC1098" i="1"/>
  <c r="Z1098" i="1"/>
  <c r="Y1098" i="1"/>
  <c r="X1098" i="1"/>
  <c r="T1098" i="1"/>
  <c r="Q1098" i="1"/>
  <c r="N1098" i="1"/>
  <c r="O1098" i="1" s="1"/>
  <c r="I1098" i="1"/>
  <c r="G1098" i="1"/>
  <c r="AB1098" i="1" s="1"/>
  <c r="BW1099" i="1"/>
  <c r="BV1099" i="1"/>
  <c r="BK1099" i="1"/>
  <c r="BJ1099" i="1"/>
  <c r="AE1099" i="1"/>
  <c r="AD1099" i="1"/>
  <c r="AC1099" i="1"/>
  <c r="Z1099" i="1"/>
  <c r="Y1099" i="1"/>
  <c r="X1099" i="1"/>
  <c r="T1099" i="1"/>
  <c r="Q1099" i="1"/>
  <c r="N1099" i="1"/>
  <c r="O1099" i="1" s="1"/>
  <c r="I1099" i="1"/>
  <c r="G1099" i="1"/>
  <c r="BW630" i="1"/>
  <c r="BV630" i="1"/>
  <c r="BK630" i="1"/>
  <c r="BJ630" i="1"/>
  <c r="AE630" i="1"/>
  <c r="AD630" i="1"/>
  <c r="AC630" i="1"/>
  <c r="Z630" i="1"/>
  <c r="Y630" i="1"/>
  <c r="X630" i="1"/>
  <c r="T630" i="1"/>
  <c r="Q630" i="1"/>
  <c r="N630" i="1"/>
  <c r="O630" i="1" s="1"/>
  <c r="I630" i="1"/>
  <c r="G630" i="1"/>
  <c r="AA630" i="1" s="1"/>
  <c r="BW631" i="1"/>
  <c r="BV631" i="1"/>
  <c r="BK631" i="1"/>
  <c r="BJ631" i="1"/>
  <c r="AE631" i="1"/>
  <c r="AD631" i="1"/>
  <c r="AC631" i="1"/>
  <c r="Z631" i="1"/>
  <c r="Y631" i="1"/>
  <c r="X631" i="1"/>
  <c r="T631" i="1"/>
  <c r="Q631" i="1"/>
  <c r="N631" i="1"/>
  <c r="O631" i="1" s="1"/>
  <c r="I631" i="1"/>
  <c r="G631" i="1"/>
  <c r="BW1530" i="1"/>
  <c r="BV1530" i="1"/>
  <c r="BK1530" i="1"/>
  <c r="BJ1530" i="1"/>
  <c r="AE1530" i="1"/>
  <c r="AD1530" i="1"/>
  <c r="AC1530" i="1"/>
  <c r="Z1530" i="1"/>
  <c r="Y1530" i="1"/>
  <c r="X1530" i="1"/>
  <c r="T1530" i="1"/>
  <c r="Q1530" i="1"/>
  <c r="N1530" i="1"/>
  <c r="O1530" i="1" s="1"/>
  <c r="I1530" i="1"/>
  <c r="G1530" i="1"/>
  <c r="AA1530" i="1" s="1"/>
  <c r="BW1531" i="1"/>
  <c r="BV1531" i="1"/>
  <c r="BK1531" i="1"/>
  <c r="BJ1531" i="1"/>
  <c r="AE1531" i="1"/>
  <c r="AD1531" i="1"/>
  <c r="AC1531" i="1"/>
  <c r="Z1531" i="1"/>
  <c r="Y1531" i="1"/>
  <c r="X1531" i="1"/>
  <c r="T1531" i="1"/>
  <c r="Q1531" i="1"/>
  <c r="N1531" i="1"/>
  <c r="O1531" i="1" s="1"/>
  <c r="I1531" i="1"/>
  <c r="G1531" i="1"/>
  <c r="BW180" i="1"/>
  <c r="BV180" i="1"/>
  <c r="BK180" i="1"/>
  <c r="BJ180" i="1"/>
  <c r="AE180" i="1"/>
  <c r="AD180" i="1"/>
  <c r="AC180" i="1"/>
  <c r="Z180" i="1"/>
  <c r="Y180" i="1"/>
  <c r="X180" i="1"/>
  <c r="T180" i="1"/>
  <c r="Q180" i="1"/>
  <c r="N180" i="1"/>
  <c r="O180" i="1" s="1"/>
  <c r="I180" i="1"/>
  <c r="G180" i="1"/>
  <c r="AA180" i="1" s="1"/>
  <c r="BW181" i="1"/>
  <c r="BV181" i="1"/>
  <c r="BK181" i="1"/>
  <c r="BJ181" i="1"/>
  <c r="AE181" i="1"/>
  <c r="AD181" i="1"/>
  <c r="AC181" i="1"/>
  <c r="Z181" i="1"/>
  <c r="Y181" i="1"/>
  <c r="X181" i="1"/>
  <c r="T181" i="1"/>
  <c r="Q181" i="1"/>
  <c r="N181" i="1"/>
  <c r="O181" i="1" s="1"/>
  <c r="I181" i="1"/>
  <c r="G181" i="1"/>
  <c r="BW1080" i="1"/>
  <c r="BV1080" i="1"/>
  <c r="BK1080" i="1"/>
  <c r="BJ1080" i="1"/>
  <c r="AE1080" i="1"/>
  <c r="AD1080" i="1"/>
  <c r="AC1080" i="1"/>
  <c r="Z1080" i="1"/>
  <c r="Y1080" i="1"/>
  <c r="X1080" i="1"/>
  <c r="T1080" i="1"/>
  <c r="Q1080" i="1"/>
  <c r="N1080" i="1"/>
  <c r="O1080" i="1" s="1"/>
  <c r="I1080" i="1"/>
  <c r="G1080" i="1"/>
  <c r="AB1080" i="1" s="1"/>
  <c r="BW1081" i="1"/>
  <c r="BV1081" i="1"/>
  <c r="BK1081" i="1"/>
  <c r="BJ1081" i="1"/>
  <c r="AE1081" i="1"/>
  <c r="AD1081" i="1"/>
  <c r="AC1081" i="1"/>
  <c r="Z1081" i="1"/>
  <c r="Y1081" i="1"/>
  <c r="X1081" i="1"/>
  <c r="T1081" i="1"/>
  <c r="Q1081" i="1"/>
  <c r="N1081" i="1"/>
  <c r="O1081" i="1" s="1"/>
  <c r="I1081" i="1"/>
  <c r="G1081" i="1"/>
  <c r="BW612" i="1"/>
  <c r="BV612" i="1"/>
  <c r="BK612" i="1"/>
  <c r="BJ612" i="1"/>
  <c r="AE612" i="1"/>
  <c r="AD612" i="1"/>
  <c r="AC612" i="1"/>
  <c r="Z612" i="1"/>
  <c r="Y612" i="1"/>
  <c r="X612" i="1"/>
  <c r="T612" i="1"/>
  <c r="Q612" i="1"/>
  <c r="N612" i="1"/>
  <c r="O612" i="1" s="1"/>
  <c r="I612" i="1"/>
  <c r="G612" i="1"/>
  <c r="AB612" i="1" s="1"/>
  <c r="BW613" i="1"/>
  <c r="BV613" i="1"/>
  <c r="BK613" i="1"/>
  <c r="BJ613" i="1"/>
  <c r="AE613" i="1"/>
  <c r="AD613" i="1"/>
  <c r="AC613" i="1"/>
  <c r="Z613" i="1"/>
  <c r="Y613" i="1"/>
  <c r="X613" i="1"/>
  <c r="T613" i="1"/>
  <c r="Q613" i="1"/>
  <c r="N613" i="1"/>
  <c r="O613" i="1" s="1"/>
  <c r="I613" i="1"/>
  <c r="G613" i="1"/>
  <c r="BW1512" i="1"/>
  <c r="BV1512" i="1"/>
  <c r="BK1512" i="1"/>
  <c r="BJ1512" i="1"/>
  <c r="AE1512" i="1"/>
  <c r="AD1512" i="1"/>
  <c r="AC1512" i="1"/>
  <c r="Z1512" i="1"/>
  <c r="Y1512" i="1"/>
  <c r="X1512" i="1"/>
  <c r="T1512" i="1"/>
  <c r="Q1512" i="1"/>
  <c r="N1512" i="1"/>
  <c r="O1512" i="1" s="1"/>
  <c r="I1512" i="1"/>
  <c r="G1512" i="1"/>
  <c r="AA1512" i="1" s="1"/>
  <c r="BW1513" i="1"/>
  <c r="BV1513" i="1"/>
  <c r="BK1513" i="1"/>
  <c r="BJ1513" i="1"/>
  <c r="AE1513" i="1"/>
  <c r="AD1513" i="1"/>
  <c r="AC1513" i="1"/>
  <c r="Z1513" i="1"/>
  <c r="Y1513" i="1"/>
  <c r="X1513" i="1"/>
  <c r="T1513" i="1"/>
  <c r="Q1513" i="1"/>
  <c r="N1513" i="1"/>
  <c r="O1513" i="1" s="1"/>
  <c r="I1513" i="1"/>
  <c r="G1513" i="1"/>
  <c r="AB1513" i="1" s="1"/>
  <c r="BW162" i="1"/>
  <c r="BV162" i="1"/>
  <c r="BK162" i="1"/>
  <c r="BJ162" i="1"/>
  <c r="AE162" i="1"/>
  <c r="AD162" i="1"/>
  <c r="AC162" i="1"/>
  <c r="Z162" i="1"/>
  <c r="Y162" i="1"/>
  <c r="X162" i="1"/>
  <c r="T162" i="1"/>
  <c r="Q162" i="1"/>
  <c r="N162" i="1"/>
  <c r="O162" i="1" s="1"/>
  <c r="I162" i="1"/>
  <c r="G162" i="1"/>
  <c r="AB162" i="1" s="1"/>
  <c r="BW163" i="1"/>
  <c r="BV163" i="1"/>
  <c r="BK163" i="1"/>
  <c r="BJ163" i="1"/>
  <c r="AE163" i="1"/>
  <c r="AD163" i="1"/>
  <c r="AC163" i="1"/>
  <c r="Z163" i="1"/>
  <c r="Y163" i="1"/>
  <c r="X163" i="1"/>
  <c r="T163" i="1"/>
  <c r="Q163" i="1"/>
  <c r="N163" i="1"/>
  <c r="O163" i="1" s="1"/>
  <c r="I163" i="1"/>
  <c r="G163" i="1"/>
  <c r="BW1062" i="1"/>
  <c r="BV1062" i="1"/>
  <c r="BK1062" i="1"/>
  <c r="BJ1062" i="1"/>
  <c r="AE1062" i="1"/>
  <c r="AD1062" i="1"/>
  <c r="AC1062" i="1"/>
  <c r="Z1062" i="1"/>
  <c r="Y1062" i="1"/>
  <c r="X1062" i="1"/>
  <c r="T1062" i="1"/>
  <c r="Q1062" i="1"/>
  <c r="N1062" i="1"/>
  <c r="O1062" i="1" s="1"/>
  <c r="I1062" i="1"/>
  <c r="G1062" i="1"/>
  <c r="AB1062" i="1" s="1"/>
  <c r="BW1063" i="1"/>
  <c r="BV1063" i="1"/>
  <c r="BK1063" i="1"/>
  <c r="BJ1063" i="1"/>
  <c r="AE1063" i="1"/>
  <c r="AD1063" i="1"/>
  <c r="AC1063" i="1"/>
  <c r="Z1063" i="1"/>
  <c r="Y1063" i="1"/>
  <c r="X1063" i="1"/>
  <c r="T1063" i="1"/>
  <c r="Q1063" i="1"/>
  <c r="N1063" i="1"/>
  <c r="O1063" i="1" s="1"/>
  <c r="I1063" i="1"/>
  <c r="G1063" i="1"/>
  <c r="AA1063" i="1" s="1"/>
  <c r="BW594" i="1"/>
  <c r="BV594" i="1"/>
  <c r="BK594" i="1"/>
  <c r="BJ594" i="1"/>
  <c r="AE594" i="1"/>
  <c r="AD594" i="1"/>
  <c r="AC594" i="1"/>
  <c r="Z594" i="1"/>
  <c r="Y594" i="1"/>
  <c r="X594" i="1"/>
  <c r="T594" i="1"/>
  <c r="Q594" i="1"/>
  <c r="N594" i="1"/>
  <c r="O594" i="1" s="1"/>
  <c r="I594" i="1"/>
  <c r="G594" i="1"/>
  <c r="AB594" i="1" s="1"/>
  <c r="BW595" i="1"/>
  <c r="BV595" i="1"/>
  <c r="BK595" i="1"/>
  <c r="BJ595" i="1"/>
  <c r="AE595" i="1"/>
  <c r="AD595" i="1"/>
  <c r="AC595" i="1"/>
  <c r="Z595" i="1"/>
  <c r="Y595" i="1"/>
  <c r="X595" i="1"/>
  <c r="T595" i="1"/>
  <c r="Q595" i="1"/>
  <c r="O595" i="1"/>
  <c r="N595" i="1"/>
  <c r="I595" i="1"/>
  <c r="G595" i="1"/>
  <c r="BW1494" i="1"/>
  <c r="BV1494" i="1"/>
  <c r="BK1494" i="1"/>
  <c r="BJ1494" i="1"/>
  <c r="AE1494" i="1"/>
  <c r="AD1494" i="1"/>
  <c r="AC1494" i="1"/>
  <c r="Z1494" i="1"/>
  <c r="Y1494" i="1"/>
  <c r="X1494" i="1"/>
  <c r="T1494" i="1"/>
  <c r="Q1494" i="1"/>
  <c r="N1494" i="1"/>
  <c r="O1494" i="1" s="1"/>
  <c r="I1494" i="1"/>
  <c r="G1494" i="1"/>
  <c r="AB1494" i="1" s="1"/>
  <c r="BW1495" i="1"/>
  <c r="BV1495" i="1"/>
  <c r="BK1495" i="1"/>
  <c r="BJ1495" i="1"/>
  <c r="AE1495" i="1"/>
  <c r="AD1495" i="1"/>
  <c r="AC1495" i="1"/>
  <c r="Z1495" i="1"/>
  <c r="Y1495" i="1"/>
  <c r="X1495" i="1"/>
  <c r="T1495" i="1"/>
  <c r="Q1495" i="1"/>
  <c r="N1495" i="1"/>
  <c r="O1495" i="1" s="1"/>
  <c r="I1495" i="1"/>
  <c r="G1495" i="1"/>
  <c r="AA1495" i="1" s="1"/>
  <c r="BW144" i="1"/>
  <c r="BV144" i="1"/>
  <c r="BK144" i="1"/>
  <c r="BJ144" i="1"/>
  <c r="AE144" i="1"/>
  <c r="AD144" i="1"/>
  <c r="AC144" i="1"/>
  <c r="Z144" i="1"/>
  <c r="Y144" i="1"/>
  <c r="X144" i="1"/>
  <c r="T144" i="1"/>
  <c r="Q144" i="1"/>
  <c r="N144" i="1"/>
  <c r="O144" i="1" s="1"/>
  <c r="I144" i="1"/>
  <c r="G144" i="1"/>
  <c r="BW145" i="1"/>
  <c r="BV145" i="1"/>
  <c r="BK145" i="1"/>
  <c r="BJ145" i="1"/>
  <c r="AE145" i="1"/>
  <c r="AD145" i="1"/>
  <c r="AC145" i="1"/>
  <c r="Z145" i="1"/>
  <c r="Y145" i="1"/>
  <c r="X145" i="1"/>
  <c r="T145" i="1"/>
  <c r="Q145" i="1"/>
  <c r="N145" i="1"/>
  <c r="O145" i="1" s="1"/>
  <c r="I145" i="1"/>
  <c r="G145" i="1"/>
  <c r="AA145" i="1" s="1"/>
  <c r="BW1044" i="1"/>
  <c r="BV1044" i="1"/>
  <c r="BK1044" i="1"/>
  <c r="BJ1044" i="1"/>
  <c r="AE1044" i="1"/>
  <c r="AD1044" i="1"/>
  <c r="AC1044" i="1"/>
  <c r="Z1044" i="1"/>
  <c r="Y1044" i="1"/>
  <c r="X1044" i="1"/>
  <c r="T1044" i="1"/>
  <c r="Q1044" i="1"/>
  <c r="N1044" i="1"/>
  <c r="O1044" i="1" s="1"/>
  <c r="I1044" i="1"/>
  <c r="G1044" i="1"/>
  <c r="AB1044" i="1" s="1"/>
  <c r="BW1045" i="1"/>
  <c r="BV1045" i="1"/>
  <c r="BK1045" i="1"/>
  <c r="BJ1045" i="1"/>
  <c r="AE1045" i="1"/>
  <c r="AD1045" i="1"/>
  <c r="AC1045" i="1"/>
  <c r="Z1045" i="1"/>
  <c r="Y1045" i="1"/>
  <c r="X1045" i="1"/>
  <c r="T1045" i="1"/>
  <c r="Q1045" i="1"/>
  <c r="N1045" i="1"/>
  <c r="O1045" i="1" s="1"/>
  <c r="I1045" i="1"/>
  <c r="G1045" i="1"/>
  <c r="AA1045" i="1" s="1"/>
  <c r="BW576" i="1"/>
  <c r="BV576" i="1"/>
  <c r="BK576" i="1"/>
  <c r="BJ576" i="1"/>
  <c r="AE576" i="1"/>
  <c r="AD576" i="1"/>
  <c r="AC576" i="1"/>
  <c r="Z576" i="1"/>
  <c r="Y576" i="1"/>
  <c r="X576" i="1"/>
  <c r="T576" i="1"/>
  <c r="Q576" i="1"/>
  <c r="N576" i="1"/>
  <c r="O576" i="1" s="1"/>
  <c r="I576" i="1"/>
  <c r="G576" i="1"/>
  <c r="AB576" i="1" s="1"/>
  <c r="BW577" i="1"/>
  <c r="BV577" i="1"/>
  <c r="BK577" i="1"/>
  <c r="BJ577" i="1"/>
  <c r="AE577" i="1"/>
  <c r="AD577" i="1"/>
  <c r="AC577" i="1"/>
  <c r="Z577" i="1"/>
  <c r="Y577" i="1"/>
  <c r="X577" i="1"/>
  <c r="T577" i="1"/>
  <c r="Q577" i="1"/>
  <c r="N577" i="1"/>
  <c r="O577" i="1" s="1"/>
  <c r="I577" i="1"/>
  <c r="G577" i="1"/>
  <c r="AA577" i="1" s="1"/>
  <c r="BW1476" i="1"/>
  <c r="BV1476" i="1"/>
  <c r="BK1476" i="1"/>
  <c r="BJ1476" i="1"/>
  <c r="AE1476" i="1"/>
  <c r="AD1476" i="1"/>
  <c r="AC1476" i="1"/>
  <c r="Z1476" i="1"/>
  <c r="Y1476" i="1"/>
  <c r="X1476" i="1"/>
  <c r="T1476" i="1"/>
  <c r="Q1476" i="1"/>
  <c r="N1476" i="1"/>
  <c r="O1476" i="1" s="1"/>
  <c r="I1476" i="1"/>
  <c r="G1476" i="1"/>
  <c r="AB1476" i="1" s="1"/>
  <c r="BW1477" i="1"/>
  <c r="BV1477" i="1"/>
  <c r="BK1477" i="1"/>
  <c r="BJ1477" i="1"/>
  <c r="AE1477" i="1"/>
  <c r="AD1477" i="1"/>
  <c r="AC1477" i="1"/>
  <c r="Z1477" i="1"/>
  <c r="Y1477" i="1"/>
  <c r="X1477" i="1"/>
  <c r="T1477" i="1"/>
  <c r="Q1477" i="1"/>
  <c r="N1477" i="1"/>
  <c r="O1477" i="1" s="1"/>
  <c r="I1477" i="1"/>
  <c r="G1477" i="1"/>
  <c r="AB1477" i="1" s="1"/>
  <c r="BW126" i="1"/>
  <c r="BV126" i="1"/>
  <c r="BK126" i="1"/>
  <c r="BJ126" i="1"/>
  <c r="AE126" i="1"/>
  <c r="AD126" i="1"/>
  <c r="AC126" i="1"/>
  <c r="Z126" i="1"/>
  <c r="Y126" i="1"/>
  <c r="X126" i="1"/>
  <c r="T126" i="1"/>
  <c r="Q126" i="1"/>
  <c r="N126" i="1"/>
  <c r="O126" i="1" s="1"/>
  <c r="I126" i="1"/>
  <c r="G126" i="1"/>
  <c r="AB126" i="1" s="1"/>
  <c r="BW127" i="1"/>
  <c r="BV127" i="1"/>
  <c r="BK127" i="1"/>
  <c r="BJ127" i="1"/>
  <c r="AE127" i="1"/>
  <c r="AD127" i="1"/>
  <c r="AC127" i="1"/>
  <c r="Z127" i="1"/>
  <c r="Y127" i="1"/>
  <c r="X127" i="1"/>
  <c r="T127" i="1"/>
  <c r="Q127" i="1"/>
  <c r="N127" i="1"/>
  <c r="O127" i="1" s="1"/>
  <c r="I127" i="1"/>
  <c r="G127" i="1"/>
  <c r="AB127" i="1" s="1"/>
  <c r="BW1026" i="1"/>
  <c r="BV1026" i="1"/>
  <c r="BK1026" i="1"/>
  <c r="BJ1026" i="1"/>
  <c r="AE1026" i="1"/>
  <c r="AD1026" i="1"/>
  <c r="AC1026" i="1"/>
  <c r="Z1026" i="1"/>
  <c r="Y1026" i="1"/>
  <c r="X1026" i="1"/>
  <c r="T1026" i="1"/>
  <c r="Q1026" i="1"/>
  <c r="N1026" i="1"/>
  <c r="O1026" i="1" s="1"/>
  <c r="I1026" i="1"/>
  <c r="G1026" i="1"/>
  <c r="AB1026" i="1" s="1"/>
  <c r="BW1027" i="1"/>
  <c r="BV1027" i="1"/>
  <c r="BK1027" i="1"/>
  <c r="BJ1027" i="1"/>
  <c r="AE1027" i="1"/>
  <c r="AD1027" i="1"/>
  <c r="AC1027" i="1"/>
  <c r="Z1027" i="1"/>
  <c r="Y1027" i="1"/>
  <c r="X1027" i="1"/>
  <c r="T1027" i="1"/>
  <c r="Q1027" i="1"/>
  <c r="N1027" i="1"/>
  <c r="O1027" i="1" s="1"/>
  <c r="I1027" i="1"/>
  <c r="G1027" i="1"/>
  <c r="AB1027" i="1" s="1"/>
  <c r="BW558" i="1"/>
  <c r="BV558" i="1"/>
  <c r="BK558" i="1"/>
  <c r="BJ558" i="1"/>
  <c r="AE558" i="1"/>
  <c r="AD558" i="1"/>
  <c r="AC558" i="1"/>
  <c r="Z558" i="1"/>
  <c r="Y558" i="1"/>
  <c r="X558" i="1"/>
  <c r="T558" i="1"/>
  <c r="Q558" i="1"/>
  <c r="N558" i="1"/>
  <c r="O558" i="1" s="1"/>
  <c r="I558" i="1"/>
  <c r="G558" i="1"/>
  <c r="AB558" i="1" s="1"/>
  <c r="BW559" i="1"/>
  <c r="BV559" i="1"/>
  <c r="BK559" i="1"/>
  <c r="BJ559" i="1"/>
  <c r="AE559" i="1"/>
  <c r="AD559" i="1"/>
  <c r="AC559" i="1"/>
  <c r="Z559" i="1"/>
  <c r="Y559" i="1"/>
  <c r="X559" i="1"/>
  <c r="T559" i="1"/>
  <c r="Q559" i="1"/>
  <c r="N559" i="1"/>
  <c r="O559" i="1" s="1"/>
  <c r="I559" i="1"/>
  <c r="G559" i="1"/>
  <c r="AB559" i="1" s="1"/>
  <c r="BW1458" i="1"/>
  <c r="BV1458" i="1"/>
  <c r="BK1458" i="1"/>
  <c r="BJ1458" i="1"/>
  <c r="AE1458" i="1"/>
  <c r="AD1458" i="1"/>
  <c r="AC1458" i="1"/>
  <c r="AA1458" i="1"/>
  <c r="Z1458" i="1"/>
  <c r="Y1458" i="1"/>
  <c r="X1458" i="1"/>
  <c r="T1458" i="1"/>
  <c r="W1458" i="1" s="1"/>
  <c r="Q1458" i="1"/>
  <c r="N1458" i="1"/>
  <c r="O1458" i="1" s="1"/>
  <c r="I1458" i="1"/>
  <c r="G1458" i="1"/>
  <c r="AB1458" i="1" s="1"/>
  <c r="BW1459" i="1"/>
  <c r="BV1459" i="1"/>
  <c r="BK1459" i="1"/>
  <c r="BJ1459" i="1"/>
  <c r="AE1459" i="1"/>
  <c r="AD1459" i="1"/>
  <c r="AC1459" i="1"/>
  <c r="Z1459" i="1"/>
  <c r="Y1459" i="1"/>
  <c r="X1459" i="1"/>
  <c r="T1459" i="1"/>
  <c r="Q1459" i="1"/>
  <c r="N1459" i="1"/>
  <c r="O1459" i="1" s="1"/>
  <c r="I1459" i="1"/>
  <c r="G1459" i="1"/>
  <c r="AB1459" i="1" s="1"/>
  <c r="BW108" i="1"/>
  <c r="BV108" i="1"/>
  <c r="BK108" i="1"/>
  <c r="BJ108" i="1"/>
  <c r="AE108" i="1"/>
  <c r="AD108" i="1"/>
  <c r="AC108" i="1"/>
  <c r="Z108" i="1"/>
  <c r="Y108" i="1"/>
  <c r="X108" i="1"/>
  <c r="T108" i="1"/>
  <c r="Q108" i="1"/>
  <c r="N108" i="1"/>
  <c r="O108" i="1" s="1"/>
  <c r="I108" i="1"/>
  <c r="G108" i="1"/>
  <c r="AB108" i="1" s="1"/>
  <c r="BW109" i="1"/>
  <c r="BV109" i="1"/>
  <c r="BK109" i="1"/>
  <c r="BJ109" i="1"/>
  <c r="AE109" i="1"/>
  <c r="AD109" i="1"/>
  <c r="AC109" i="1"/>
  <c r="Z109" i="1"/>
  <c r="Y109" i="1"/>
  <c r="X109" i="1"/>
  <c r="T109" i="1"/>
  <c r="Q109" i="1"/>
  <c r="N109" i="1"/>
  <c r="O109" i="1" s="1"/>
  <c r="I109" i="1"/>
  <c r="G109" i="1"/>
  <c r="AA109" i="1" s="1"/>
  <c r="BW1008" i="1"/>
  <c r="BV1008" i="1"/>
  <c r="BK1008" i="1"/>
  <c r="BJ1008" i="1"/>
  <c r="AE1008" i="1"/>
  <c r="AD1008" i="1"/>
  <c r="AC1008" i="1"/>
  <c r="Z1008" i="1"/>
  <c r="Y1008" i="1"/>
  <c r="X1008" i="1"/>
  <c r="T1008" i="1"/>
  <c r="Q1008" i="1"/>
  <c r="O1008" i="1"/>
  <c r="N1008" i="1"/>
  <c r="I1008" i="1"/>
  <c r="G1008" i="1"/>
  <c r="AB1008" i="1" s="1"/>
  <c r="BW1009" i="1"/>
  <c r="BV1009" i="1"/>
  <c r="BK1009" i="1"/>
  <c r="BJ1009" i="1"/>
  <c r="AE1009" i="1"/>
  <c r="AD1009" i="1"/>
  <c r="AC1009" i="1"/>
  <c r="Z1009" i="1"/>
  <c r="Y1009" i="1"/>
  <c r="X1009" i="1"/>
  <c r="T1009" i="1"/>
  <c r="W1009" i="1" s="1"/>
  <c r="Q1009" i="1"/>
  <c r="N1009" i="1"/>
  <c r="O1009" i="1" s="1"/>
  <c r="I1009" i="1"/>
  <c r="G1009" i="1"/>
  <c r="AB1009" i="1" s="1"/>
  <c r="BW540" i="1"/>
  <c r="BV540" i="1"/>
  <c r="BK540" i="1"/>
  <c r="BJ540" i="1"/>
  <c r="AE540" i="1"/>
  <c r="AD540" i="1"/>
  <c r="AC540" i="1"/>
  <c r="Z540" i="1"/>
  <c r="Y540" i="1"/>
  <c r="X540" i="1"/>
  <c r="T540" i="1"/>
  <c r="Q540" i="1"/>
  <c r="N540" i="1"/>
  <c r="O540" i="1" s="1"/>
  <c r="I540" i="1"/>
  <c r="G540" i="1"/>
  <c r="AB540" i="1" s="1"/>
  <c r="BW541" i="1"/>
  <c r="BV541" i="1"/>
  <c r="BK541" i="1"/>
  <c r="BJ541" i="1"/>
  <c r="AE541" i="1"/>
  <c r="AD541" i="1"/>
  <c r="AC541" i="1"/>
  <c r="Z541" i="1"/>
  <c r="Y541" i="1"/>
  <c r="X541" i="1"/>
  <c r="T541" i="1"/>
  <c r="Q541" i="1"/>
  <c r="N541" i="1"/>
  <c r="O541" i="1" s="1"/>
  <c r="I541" i="1"/>
  <c r="G541" i="1"/>
  <c r="AA541" i="1" s="1"/>
  <c r="BW1440" i="1"/>
  <c r="BV1440" i="1"/>
  <c r="BK1440" i="1"/>
  <c r="BJ1440" i="1"/>
  <c r="AE1440" i="1"/>
  <c r="AD1440" i="1"/>
  <c r="AC1440" i="1"/>
  <c r="Z1440" i="1"/>
  <c r="Y1440" i="1"/>
  <c r="X1440" i="1"/>
  <c r="T1440" i="1"/>
  <c r="Q1440" i="1"/>
  <c r="N1440" i="1"/>
  <c r="O1440" i="1" s="1"/>
  <c r="I1440" i="1"/>
  <c r="G1440" i="1"/>
  <c r="AB1440" i="1" s="1"/>
  <c r="BW1441" i="1"/>
  <c r="BV1441" i="1"/>
  <c r="BK1441" i="1"/>
  <c r="BJ1441" i="1"/>
  <c r="AE1441" i="1"/>
  <c r="AD1441" i="1"/>
  <c r="AC1441" i="1"/>
  <c r="Z1441" i="1"/>
  <c r="Y1441" i="1"/>
  <c r="X1441" i="1"/>
  <c r="T1441" i="1"/>
  <c r="Q1441" i="1"/>
  <c r="N1441" i="1"/>
  <c r="O1441" i="1" s="1"/>
  <c r="I1441" i="1"/>
  <c r="G1441" i="1"/>
  <c r="AB1441" i="1" s="1"/>
  <c r="BW90" i="1"/>
  <c r="BV90" i="1"/>
  <c r="BK90" i="1"/>
  <c r="BJ90" i="1"/>
  <c r="AE90" i="1"/>
  <c r="AD90" i="1"/>
  <c r="AC90" i="1"/>
  <c r="Z90" i="1"/>
  <c r="Y90" i="1"/>
  <c r="X90" i="1"/>
  <c r="T90" i="1"/>
  <c r="Q90" i="1"/>
  <c r="N90" i="1"/>
  <c r="O90" i="1" s="1"/>
  <c r="I90" i="1"/>
  <c r="G90" i="1"/>
  <c r="AB90" i="1" s="1"/>
  <c r="BW91" i="1"/>
  <c r="BV91" i="1"/>
  <c r="BK91" i="1"/>
  <c r="BJ91" i="1"/>
  <c r="AE91" i="1"/>
  <c r="AD91" i="1"/>
  <c r="AC91" i="1"/>
  <c r="Z91" i="1"/>
  <c r="Y91" i="1"/>
  <c r="X91" i="1"/>
  <c r="T91" i="1"/>
  <c r="Q91" i="1"/>
  <c r="N91" i="1"/>
  <c r="O91" i="1" s="1"/>
  <c r="I91" i="1"/>
  <c r="G91" i="1"/>
  <c r="AB91" i="1" s="1"/>
  <c r="BW990" i="1"/>
  <c r="BV990" i="1"/>
  <c r="BK990" i="1"/>
  <c r="BJ990" i="1"/>
  <c r="AE990" i="1"/>
  <c r="AD990" i="1"/>
  <c r="AC990" i="1"/>
  <c r="Z990" i="1"/>
  <c r="Y990" i="1"/>
  <c r="X990" i="1"/>
  <c r="T990" i="1"/>
  <c r="Q990" i="1"/>
  <c r="N990" i="1"/>
  <c r="O990" i="1" s="1"/>
  <c r="I990" i="1"/>
  <c r="G990" i="1"/>
  <c r="AB990" i="1" s="1"/>
  <c r="BW991" i="1"/>
  <c r="BV991" i="1"/>
  <c r="BK991" i="1"/>
  <c r="BJ991" i="1"/>
  <c r="AE991" i="1"/>
  <c r="AD991" i="1"/>
  <c r="AC991" i="1"/>
  <c r="Z991" i="1"/>
  <c r="Y991" i="1"/>
  <c r="X991" i="1"/>
  <c r="T991" i="1"/>
  <c r="Q991" i="1"/>
  <c r="O991" i="1"/>
  <c r="N991" i="1"/>
  <c r="I991" i="1"/>
  <c r="G991" i="1"/>
  <c r="AB991" i="1" s="1"/>
  <c r="BW522" i="1"/>
  <c r="BV522" i="1"/>
  <c r="BK522" i="1"/>
  <c r="BJ522" i="1"/>
  <c r="AE522" i="1"/>
  <c r="AD522" i="1"/>
  <c r="AC522" i="1"/>
  <c r="Z522" i="1"/>
  <c r="Y522" i="1"/>
  <c r="X522" i="1"/>
  <c r="T522" i="1"/>
  <c r="Q522" i="1"/>
  <c r="O522" i="1"/>
  <c r="N522" i="1"/>
  <c r="I522" i="1"/>
  <c r="G522" i="1"/>
  <c r="AB522" i="1" s="1"/>
  <c r="BW523" i="1"/>
  <c r="BV523" i="1"/>
  <c r="BK523" i="1"/>
  <c r="BJ523" i="1"/>
  <c r="AE523" i="1"/>
  <c r="AD523" i="1"/>
  <c r="AC523" i="1"/>
  <c r="Z523" i="1"/>
  <c r="Y523" i="1"/>
  <c r="X523" i="1"/>
  <c r="T523" i="1"/>
  <c r="Q523" i="1"/>
  <c r="N523" i="1"/>
  <c r="O523" i="1" s="1"/>
  <c r="I523" i="1"/>
  <c r="G523" i="1"/>
  <c r="AB523" i="1" s="1"/>
  <c r="BW1422" i="1"/>
  <c r="BV1422" i="1"/>
  <c r="BK1422" i="1"/>
  <c r="BJ1422" i="1"/>
  <c r="AE1422" i="1"/>
  <c r="AD1422" i="1"/>
  <c r="AC1422" i="1"/>
  <c r="Z1422" i="1"/>
  <c r="Y1422" i="1"/>
  <c r="X1422" i="1"/>
  <c r="T1422" i="1"/>
  <c r="Q1422" i="1"/>
  <c r="N1422" i="1"/>
  <c r="O1422" i="1" s="1"/>
  <c r="I1422" i="1"/>
  <c r="G1422" i="1"/>
  <c r="AB1422" i="1" s="1"/>
  <c r="BW1423" i="1"/>
  <c r="BV1423" i="1"/>
  <c r="BK1423" i="1"/>
  <c r="BJ1423" i="1"/>
  <c r="AE1423" i="1"/>
  <c r="AD1423" i="1"/>
  <c r="AC1423" i="1"/>
  <c r="Z1423" i="1"/>
  <c r="Y1423" i="1"/>
  <c r="X1423" i="1"/>
  <c r="T1423" i="1"/>
  <c r="Q1423" i="1"/>
  <c r="N1423" i="1"/>
  <c r="O1423" i="1" s="1"/>
  <c r="I1423" i="1"/>
  <c r="G1423" i="1"/>
  <c r="AB1423" i="1" s="1"/>
  <c r="BW72" i="1"/>
  <c r="BV72" i="1"/>
  <c r="BK72" i="1"/>
  <c r="BJ72" i="1"/>
  <c r="AE72" i="1"/>
  <c r="AD72" i="1"/>
  <c r="AC72" i="1"/>
  <c r="Z72" i="1"/>
  <c r="Y72" i="1"/>
  <c r="X72" i="1"/>
  <c r="T72" i="1"/>
  <c r="Q72" i="1"/>
  <c r="N72" i="1"/>
  <c r="O72" i="1" s="1"/>
  <c r="I72" i="1"/>
  <c r="G72" i="1"/>
  <c r="AB72" i="1" s="1"/>
  <c r="BW73" i="1"/>
  <c r="BV73" i="1"/>
  <c r="BK73" i="1"/>
  <c r="BJ73" i="1"/>
  <c r="AE73" i="1"/>
  <c r="AD73" i="1"/>
  <c r="AC73" i="1"/>
  <c r="Z73" i="1"/>
  <c r="Y73" i="1"/>
  <c r="X73" i="1"/>
  <c r="T73" i="1"/>
  <c r="Q73" i="1"/>
  <c r="N73" i="1"/>
  <c r="O73" i="1" s="1"/>
  <c r="I73" i="1"/>
  <c r="G73" i="1"/>
  <c r="AB73" i="1" s="1"/>
  <c r="BW972" i="1"/>
  <c r="BV972" i="1"/>
  <c r="BK972" i="1"/>
  <c r="BJ972" i="1"/>
  <c r="AE972" i="1"/>
  <c r="AD972" i="1"/>
  <c r="AC972" i="1"/>
  <c r="Z972" i="1"/>
  <c r="Y972" i="1"/>
  <c r="X972" i="1"/>
  <c r="T972" i="1"/>
  <c r="Q972" i="1"/>
  <c r="N972" i="1"/>
  <c r="O972" i="1" s="1"/>
  <c r="I972" i="1"/>
  <c r="G972" i="1"/>
  <c r="BW973" i="1"/>
  <c r="BV973" i="1"/>
  <c r="BK973" i="1"/>
  <c r="BJ973" i="1"/>
  <c r="AE973" i="1"/>
  <c r="AD973" i="1"/>
  <c r="AC973" i="1"/>
  <c r="Z973" i="1"/>
  <c r="Y973" i="1"/>
  <c r="X973" i="1"/>
  <c r="T973" i="1"/>
  <c r="Q973" i="1"/>
  <c r="O973" i="1"/>
  <c r="N973" i="1"/>
  <c r="I973" i="1"/>
  <c r="G973" i="1"/>
  <c r="AB973" i="1" s="1"/>
  <c r="BW504" i="1"/>
  <c r="BV504" i="1"/>
  <c r="BK504" i="1"/>
  <c r="BJ504" i="1"/>
  <c r="AE504" i="1"/>
  <c r="AD504" i="1"/>
  <c r="AC504" i="1"/>
  <c r="Z504" i="1"/>
  <c r="Y504" i="1"/>
  <c r="X504" i="1"/>
  <c r="T504" i="1"/>
  <c r="Q504" i="1"/>
  <c r="O504" i="1"/>
  <c r="N504" i="1"/>
  <c r="I504" i="1"/>
  <c r="G504" i="1"/>
  <c r="AB504" i="1" s="1"/>
  <c r="BW505" i="1"/>
  <c r="BV505" i="1"/>
  <c r="BK505" i="1"/>
  <c r="BJ505" i="1"/>
  <c r="AE505" i="1"/>
  <c r="AD505" i="1"/>
  <c r="AC505" i="1"/>
  <c r="Z505" i="1"/>
  <c r="Y505" i="1"/>
  <c r="X505" i="1"/>
  <c r="T505" i="1"/>
  <c r="Q505" i="1"/>
  <c r="O505" i="1"/>
  <c r="N505" i="1"/>
  <c r="I505" i="1"/>
  <c r="G505" i="1"/>
  <c r="AA505" i="1" s="1"/>
  <c r="BW1404" i="1"/>
  <c r="BV1404" i="1"/>
  <c r="BK1404" i="1"/>
  <c r="BJ1404" i="1"/>
  <c r="AE1404" i="1"/>
  <c r="AD1404" i="1"/>
  <c r="AC1404" i="1"/>
  <c r="Z1404" i="1"/>
  <c r="Y1404" i="1"/>
  <c r="X1404" i="1"/>
  <c r="T1404" i="1"/>
  <c r="W1404" i="1" s="1"/>
  <c r="Q1404" i="1"/>
  <c r="N1404" i="1"/>
  <c r="O1404" i="1" s="1"/>
  <c r="I1404" i="1"/>
  <c r="G1404" i="1"/>
  <c r="AB1404" i="1" s="1"/>
  <c r="BW1405" i="1"/>
  <c r="BV1405" i="1"/>
  <c r="BK1405" i="1"/>
  <c r="BJ1405" i="1"/>
  <c r="AE1405" i="1"/>
  <c r="AD1405" i="1"/>
  <c r="AC1405" i="1"/>
  <c r="Z1405" i="1"/>
  <c r="Y1405" i="1"/>
  <c r="X1405" i="1"/>
  <c r="T1405" i="1"/>
  <c r="Q1405" i="1"/>
  <c r="N1405" i="1"/>
  <c r="O1405" i="1" s="1"/>
  <c r="I1405" i="1"/>
  <c r="G1405" i="1"/>
  <c r="BW54" i="1"/>
  <c r="BV54" i="1"/>
  <c r="BK54" i="1"/>
  <c r="BJ54" i="1"/>
  <c r="AE54" i="1"/>
  <c r="AD54" i="1"/>
  <c r="AC54" i="1"/>
  <c r="Z54" i="1"/>
  <c r="Y54" i="1"/>
  <c r="X54" i="1"/>
  <c r="T54" i="1"/>
  <c r="Q54" i="1"/>
  <c r="N54" i="1"/>
  <c r="O54" i="1" s="1"/>
  <c r="I54" i="1"/>
  <c r="G54" i="1"/>
  <c r="AB54" i="1" s="1"/>
  <c r="BW55" i="1"/>
  <c r="BV55" i="1"/>
  <c r="BK55" i="1"/>
  <c r="BJ55" i="1"/>
  <c r="AE55" i="1"/>
  <c r="AD55" i="1"/>
  <c r="AC55" i="1"/>
  <c r="Z55" i="1"/>
  <c r="Y55" i="1"/>
  <c r="X55" i="1"/>
  <c r="T55" i="1"/>
  <c r="Q55" i="1"/>
  <c r="N55" i="1"/>
  <c r="O55" i="1" s="1"/>
  <c r="I55" i="1"/>
  <c r="G55" i="1"/>
  <c r="AB55" i="1" s="1"/>
  <c r="BW954" i="1"/>
  <c r="BV954" i="1"/>
  <c r="BK954" i="1"/>
  <c r="BJ954" i="1"/>
  <c r="AE954" i="1"/>
  <c r="AD954" i="1"/>
  <c r="AC954" i="1"/>
  <c r="Z954" i="1"/>
  <c r="Y954" i="1"/>
  <c r="X954" i="1"/>
  <c r="T954" i="1"/>
  <c r="Q954" i="1"/>
  <c r="N954" i="1"/>
  <c r="O954" i="1" s="1"/>
  <c r="I954" i="1"/>
  <c r="G954" i="1"/>
  <c r="AB954" i="1" s="1"/>
  <c r="BW955" i="1"/>
  <c r="BV955" i="1"/>
  <c r="BK955" i="1"/>
  <c r="BJ955" i="1"/>
  <c r="AE955" i="1"/>
  <c r="AD955" i="1"/>
  <c r="AC955" i="1"/>
  <c r="Z955" i="1"/>
  <c r="Y955" i="1"/>
  <c r="X955" i="1"/>
  <c r="T955" i="1"/>
  <c r="Q955" i="1"/>
  <c r="O955" i="1"/>
  <c r="N955" i="1"/>
  <c r="I955" i="1"/>
  <c r="G955" i="1"/>
  <c r="BW486" i="1"/>
  <c r="BV486" i="1"/>
  <c r="BK486" i="1"/>
  <c r="BJ486" i="1"/>
  <c r="AE486" i="1"/>
  <c r="AD486" i="1"/>
  <c r="AC486" i="1"/>
  <c r="Z486" i="1"/>
  <c r="Y486" i="1"/>
  <c r="X486" i="1"/>
  <c r="T486" i="1"/>
  <c r="Q486" i="1"/>
  <c r="O486" i="1"/>
  <c r="N486" i="1"/>
  <c r="I486" i="1"/>
  <c r="G486" i="1"/>
  <c r="AB486" i="1" s="1"/>
  <c r="BW487" i="1"/>
  <c r="BV487" i="1"/>
  <c r="BK487" i="1"/>
  <c r="BJ487" i="1"/>
  <c r="AE487" i="1"/>
  <c r="AD487" i="1"/>
  <c r="AC487" i="1"/>
  <c r="Z487" i="1"/>
  <c r="Y487" i="1"/>
  <c r="X487" i="1"/>
  <c r="T487" i="1"/>
  <c r="Q487" i="1"/>
  <c r="N487" i="1"/>
  <c r="O487" i="1" s="1"/>
  <c r="I487" i="1"/>
  <c r="G487" i="1"/>
  <c r="AB487" i="1" s="1"/>
  <c r="BW1386" i="1"/>
  <c r="BV1386" i="1"/>
  <c r="BK1386" i="1"/>
  <c r="BJ1386" i="1"/>
  <c r="AE1386" i="1"/>
  <c r="AD1386" i="1"/>
  <c r="AC1386" i="1"/>
  <c r="Z1386" i="1"/>
  <c r="Y1386" i="1"/>
  <c r="X1386" i="1"/>
  <c r="T1386" i="1"/>
  <c r="Q1386" i="1"/>
  <c r="N1386" i="1"/>
  <c r="O1386" i="1" s="1"/>
  <c r="I1386" i="1"/>
  <c r="G1386" i="1"/>
  <c r="AB1386" i="1" s="1"/>
  <c r="BW1387" i="1"/>
  <c r="BV1387" i="1"/>
  <c r="BK1387" i="1"/>
  <c r="BJ1387" i="1"/>
  <c r="AE1387" i="1"/>
  <c r="AD1387" i="1"/>
  <c r="AC1387" i="1"/>
  <c r="Z1387" i="1"/>
  <c r="Y1387" i="1"/>
  <c r="X1387" i="1"/>
  <c r="T1387" i="1"/>
  <c r="Q1387" i="1"/>
  <c r="N1387" i="1"/>
  <c r="O1387" i="1" s="1"/>
  <c r="I1387" i="1"/>
  <c r="G1387" i="1"/>
  <c r="AB1387" i="1" s="1"/>
  <c r="BW36" i="1"/>
  <c r="BV36" i="1"/>
  <c r="BK36" i="1"/>
  <c r="BJ36" i="1"/>
  <c r="AE36" i="1"/>
  <c r="AD36" i="1"/>
  <c r="AC36" i="1"/>
  <c r="Z36" i="1"/>
  <c r="Y36" i="1"/>
  <c r="X36" i="1"/>
  <c r="T36" i="1"/>
  <c r="Q36" i="1"/>
  <c r="N36" i="1"/>
  <c r="O36" i="1" s="1"/>
  <c r="I36" i="1"/>
  <c r="G36" i="1"/>
  <c r="AB36" i="1" s="1"/>
  <c r="BW37" i="1"/>
  <c r="BV37" i="1"/>
  <c r="BK37" i="1"/>
  <c r="BJ37" i="1"/>
  <c r="AE37" i="1"/>
  <c r="AD37" i="1"/>
  <c r="AC37" i="1"/>
  <c r="Z37" i="1"/>
  <c r="Y37" i="1"/>
  <c r="X37" i="1"/>
  <c r="T37" i="1"/>
  <c r="Q37" i="1"/>
  <c r="N37" i="1"/>
  <c r="O37" i="1" s="1"/>
  <c r="I37" i="1"/>
  <c r="G37" i="1"/>
  <c r="AB37" i="1" s="1"/>
  <c r="BW936" i="1"/>
  <c r="BV936" i="1"/>
  <c r="BK936" i="1"/>
  <c r="BJ936" i="1"/>
  <c r="AE936" i="1"/>
  <c r="AD936" i="1"/>
  <c r="AC936" i="1"/>
  <c r="Z936" i="1"/>
  <c r="Y936" i="1"/>
  <c r="X936" i="1"/>
  <c r="T936" i="1"/>
  <c r="Q936" i="1"/>
  <c r="N936" i="1"/>
  <c r="O936" i="1" s="1"/>
  <c r="I936" i="1"/>
  <c r="G936" i="1"/>
  <c r="BW937" i="1"/>
  <c r="BV937" i="1"/>
  <c r="BK937" i="1"/>
  <c r="BJ937" i="1"/>
  <c r="AE937" i="1"/>
  <c r="AD937" i="1"/>
  <c r="AC937" i="1"/>
  <c r="Z937" i="1"/>
  <c r="Y937" i="1"/>
  <c r="X937" i="1"/>
  <c r="T937" i="1"/>
  <c r="Q937" i="1"/>
  <c r="N937" i="1"/>
  <c r="O937" i="1" s="1"/>
  <c r="I937" i="1"/>
  <c r="G937" i="1"/>
  <c r="AB937" i="1" s="1"/>
  <c r="BW468" i="1"/>
  <c r="BV468" i="1"/>
  <c r="BK468" i="1"/>
  <c r="BJ468" i="1"/>
  <c r="AE468" i="1"/>
  <c r="AD468" i="1"/>
  <c r="AC468" i="1"/>
  <c r="Z468" i="1"/>
  <c r="Y468" i="1"/>
  <c r="X468" i="1"/>
  <c r="T468" i="1"/>
  <c r="Q468" i="1"/>
  <c r="N468" i="1"/>
  <c r="O468" i="1" s="1"/>
  <c r="I468" i="1"/>
  <c r="G468" i="1"/>
  <c r="AB468" i="1" s="1"/>
  <c r="BW469" i="1"/>
  <c r="BV469" i="1"/>
  <c r="BK469" i="1"/>
  <c r="BJ469" i="1"/>
  <c r="AE469" i="1"/>
  <c r="AD469" i="1"/>
  <c r="AC469" i="1"/>
  <c r="Z469" i="1"/>
  <c r="Y469" i="1"/>
  <c r="X469" i="1"/>
  <c r="T469" i="1"/>
  <c r="Q469" i="1"/>
  <c r="N469" i="1"/>
  <c r="O469" i="1" s="1"/>
  <c r="I469" i="1"/>
  <c r="G469" i="1"/>
  <c r="AA469" i="1" s="1"/>
  <c r="BW1368" i="1"/>
  <c r="BV1368" i="1"/>
  <c r="BK1368" i="1"/>
  <c r="BJ1368" i="1"/>
  <c r="AE1368" i="1"/>
  <c r="AD1368" i="1"/>
  <c r="AC1368" i="1"/>
  <c r="Z1368" i="1"/>
  <c r="Y1368" i="1"/>
  <c r="X1368" i="1"/>
  <c r="T1368" i="1"/>
  <c r="Q1368" i="1"/>
  <c r="N1368" i="1"/>
  <c r="O1368" i="1" s="1"/>
  <c r="I1368" i="1"/>
  <c r="G1368" i="1"/>
  <c r="BW1369" i="1"/>
  <c r="BV1369" i="1"/>
  <c r="BK1369" i="1"/>
  <c r="BJ1369" i="1"/>
  <c r="AE1369" i="1"/>
  <c r="AD1369" i="1"/>
  <c r="AC1369" i="1"/>
  <c r="Z1369" i="1"/>
  <c r="Y1369" i="1"/>
  <c r="X1369" i="1"/>
  <c r="T1369" i="1"/>
  <c r="Q1369" i="1"/>
  <c r="N1369" i="1"/>
  <c r="O1369" i="1" s="1"/>
  <c r="I1369" i="1"/>
  <c r="G1369" i="1"/>
  <c r="AB1369" i="1" s="1"/>
  <c r="BW18" i="1"/>
  <c r="BV18" i="1"/>
  <c r="BK18" i="1"/>
  <c r="BJ18" i="1"/>
  <c r="AE18" i="1"/>
  <c r="AD18" i="1"/>
  <c r="AC18" i="1"/>
  <c r="Z18" i="1"/>
  <c r="Y18" i="1"/>
  <c r="X18" i="1"/>
  <c r="T18" i="1"/>
  <c r="Q18" i="1"/>
  <c r="N18" i="1"/>
  <c r="O18" i="1" s="1"/>
  <c r="I18" i="1"/>
  <c r="G18" i="1"/>
  <c r="AB18" i="1" s="1"/>
  <c r="BW19" i="1"/>
  <c r="BV19" i="1"/>
  <c r="BK19" i="1"/>
  <c r="BJ19" i="1"/>
  <c r="AE19" i="1"/>
  <c r="AD19" i="1"/>
  <c r="AC19" i="1"/>
  <c r="Z19" i="1"/>
  <c r="Y19" i="1"/>
  <c r="X19" i="1"/>
  <c r="T19" i="1"/>
  <c r="Q19" i="1"/>
  <c r="N19" i="1"/>
  <c r="O19" i="1" s="1"/>
  <c r="I19" i="1"/>
  <c r="G19" i="1"/>
  <c r="BW918" i="1"/>
  <c r="BV918" i="1"/>
  <c r="BK918" i="1"/>
  <c r="BJ918" i="1"/>
  <c r="AE918" i="1"/>
  <c r="AD918" i="1"/>
  <c r="AC918" i="1"/>
  <c r="Z918" i="1"/>
  <c r="Y918" i="1"/>
  <c r="X918" i="1"/>
  <c r="T918" i="1"/>
  <c r="Q918" i="1"/>
  <c r="O918" i="1"/>
  <c r="N918" i="1"/>
  <c r="I918" i="1"/>
  <c r="G918" i="1"/>
  <c r="AB918" i="1" s="1"/>
  <c r="BW919" i="1"/>
  <c r="BV919" i="1"/>
  <c r="BK919" i="1"/>
  <c r="BJ919" i="1"/>
  <c r="AE919" i="1"/>
  <c r="AD919" i="1"/>
  <c r="AC919" i="1"/>
  <c r="Z919" i="1"/>
  <c r="Y919" i="1"/>
  <c r="X919" i="1"/>
  <c r="T919" i="1"/>
  <c r="Q919" i="1"/>
  <c r="N919" i="1"/>
  <c r="O919" i="1" s="1"/>
  <c r="I919" i="1"/>
  <c r="G919" i="1"/>
  <c r="AB919" i="1" s="1"/>
  <c r="BW898" i="1"/>
  <c r="BV898" i="1"/>
  <c r="BK898" i="1"/>
  <c r="BJ898" i="1"/>
  <c r="AE898" i="1"/>
  <c r="AD898" i="1"/>
  <c r="AC898" i="1"/>
  <c r="Z898" i="1"/>
  <c r="Y898" i="1"/>
  <c r="X898" i="1"/>
  <c r="T898" i="1"/>
  <c r="Q898" i="1"/>
  <c r="N898" i="1"/>
  <c r="O898" i="1" s="1"/>
  <c r="I898" i="1"/>
  <c r="G898" i="1"/>
  <c r="AB898" i="1" s="1"/>
  <c r="BW899" i="1"/>
  <c r="BV899" i="1"/>
  <c r="BK899" i="1"/>
  <c r="BJ899" i="1"/>
  <c r="AE899" i="1"/>
  <c r="AD899" i="1"/>
  <c r="AC899" i="1"/>
  <c r="Z899" i="1"/>
  <c r="Y899" i="1"/>
  <c r="X899" i="1"/>
  <c r="T899" i="1"/>
  <c r="Q899" i="1"/>
  <c r="N899" i="1"/>
  <c r="O899" i="1" s="1"/>
  <c r="I899" i="1"/>
  <c r="G899" i="1"/>
  <c r="BW1798" i="1"/>
  <c r="BV1798" i="1"/>
  <c r="BK1798" i="1"/>
  <c r="BJ1798" i="1"/>
  <c r="AE1798" i="1"/>
  <c r="AD1798" i="1"/>
  <c r="AC1798" i="1"/>
  <c r="Z1798" i="1"/>
  <c r="Y1798" i="1"/>
  <c r="X1798" i="1"/>
  <c r="T1798" i="1"/>
  <c r="Q1798" i="1"/>
  <c r="N1798" i="1"/>
  <c r="O1798" i="1" s="1"/>
  <c r="I1798" i="1"/>
  <c r="G1798" i="1"/>
  <c r="AB1798" i="1" s="1"/>
  <c r="BW1799" i="1"/>
  <c r="BV1799" i="1"/>
  <c r="BK1799" i="1"/>
  <c r="BJ1799" i="1"/>
  <c r="AE1799" i="1"/>
  <c r="AD1799" i="1"/>
  <c r="AC1799" i="1"/>
  <c r="Z1799" i="1"/>
  <c r="Y1799" i="1"/>
  <c r="X1799" i="1"/>
  <c r="T1799" i="1"/>
  <c r="Q1799" i="1"/>
  <c r="N1799" i="1"/>
  <c r="O1799" i="1" s="1"/>
  <c r="I1799" i="1"/>
  <c r="G1799" i="1"/>
  <c r="AB1799" i="1" s="1"/>
  <c r="BW448" i="1"/>
  <c r="BV448" i="1"/>
  <c r="BK448" i="1"/>
  <c r="BJ448" i="1"/>
  <c r="AE448" i="1"/>
  <c r="AD448" i="1"/>
  <c r="AC448" i="1"/>
  <c r="Z448" i="1"/>
  <c r="Y448" i="1"/>
  <c r="X448" i="1"/>
  <c r="T448" i="1"/>
  <c r="Q448" i="1"/>
  <c r="N448" i="1"/>
  <c r="O448" i="1" s="1"/>
  <c r="I448" i="1"/>
  <c r="G448" i="1"/>
  <c r="AB448" i="1" s="1"/>
  <c r="BW449" i="1"/>
  <c r="BV449" i="1"/>
  <c r="BK449" i="1"/>
  <c r="BJ449" i="1"/>
  <c r="AE449" i="1"/>
  <c r="AD449" i="1"/>
  <c r="AC449" i="1"/>
  <c r="Z449" i="1"/>
  <c r="Y449" i="1"/>
  <c r="X449" i="1"/>
  <c r="T449" i="1"/>
  <c r="Q449" i="1"/>
  <c r="N449" i="1"/>
  <c r="O449" i="1" s="1"/>
  <c r="I449" i="1"/>
  <c r="G449" i="1"/>
  <c r="AB449" i="1" s="1"/>
  <c r="BW1348" i="1"/>
  <c r="BV1348" i="1"/>
  <c r="BK1348" i="1"/>
  <c r="BJ1348" i="1"/>
  <c r="AE1348" i="1"/>
  <c r="AD1348" i="1"/>
  <c r="AC1348" i="1"/>
  <c r="Z1348" i="1"/>
  <c r="Y1348" i="1"/>
  <c r="X1348" i="1"/>
  <c r="T1348" i="1"/>
  <c r="Q1348" i="1"/>
  <c r="N1348" i="1"/>
  <c r="O1348" i="1" s="1"/>
  <c r="I1348" i="1"/>
  <c r="G1348" i="1"/>
  <c r="AB1348" i="1" s="1"/>
  <c r="BW1349" i="1"/>
  <c r="BV1349" i="1"/>
  <c r="BK1349" i="1"/>
  <c r="BJ1349" i="1"/>
  <c r="AE1349" i="1"/>
  <c r="AD1349" i="1"/>
  <c r="AC1349" i="1"/>
  <c r="Z1349" i="1"/>
  <c r="Y1349" i="1"/>
  <c r="X1349" i="1"/>
  <c r="T1349" i="1"/>
  <c r="Q1349" i="1"/>
  <c r="N1349" i="1"/>
  <c r="O1349" i="1" s="1"/>
  <c r="I1349" i="1"/>
  <c r="G1349" i="1"/>
  <c r="AB1349" i="1" s="1"/>
  <c r="BW880" i="1"/>
  <c r="BV880" i="1"/>
  <c r="BK880" i="1"/>
  <c r="BJ880" i="1"/>
  <c r="AE880" i="1"/>
  <c r="AD880" i="1"/>
  <c r="AC880" i="1"/>
  <c r="Z880" i="1"/>
  <c r="Y880" i="1"/>
  <c r="X880" i="1"/>
  <c r="T880" i="1"/>
  <c r="Q880" i="1"/>
  <c r="O880" i="1"/>
  <c r="N880" i="1"/>
  <c r="I880" i="1"/>
  <c r="G880" i="1"/>
  <c r="AB880" i="1" s="1"/>
  <c r="BW881" i="1"/>
  <c r="BV881" i="1"/>
  <c r="BK881" i="1"/>
  <c r="BJ881" i="1"/>
  <c r="AE881" i="1"/>
  <c r="AD881" i="1"/>
  <c r="AC881" i="1"/>
  <c r="Z881" i="1"/>
  <c r="Y881" i="1"/>
  <c r="X881" i="1"/>
  <c r="T881" i="1"/>
  <c r="Q881" i="1"/>
  <c r="N881" i="1"/>
  <c r="O881" i="1" s="1"/>
  <c r="I881" i="1"/>
  <c r="G881" i="1"/>
  <c r="AA881" i="1" s="1"/>
  <c r="BW1780" i="1"/>
  <c r="BV1780" i="1"/>
  <c r="BK1780" i="1"/>
  <c r="BJ1780" i="1"/>
  <c r="AE1780" i="1"/>
  <c r="AD1780" i="1"/>
  <c r="AC1780" i="1"/>
  <c r="Z1780" i="1"/>
  <c r="Y1780" i="1"/>
  <c r="X1780" i="1"/>
  <c r="T1780" i="1"/>
  <c r="Q1780" i="1"/>
  <c r="N1780" i="1"/>
  <c r="O1780" i="1" s="1"/>
  <c r="I1780" i="1"/>
  <c r="G1780" i="1"/>
  <c r="AB1780" i="1" s="1"/>
  <c r="BW1781" i="1"/>
  <c r="BV1781" i="1"/>
  <c r="BK1781" i="1"/>
  <c r="BJ1781" i="1"/>
  <c r="AE1781" i="1"/>
  <c r="AD1781" i="1"/>
  <c r="AC1781" i="1"/>
  <c r="Z1781" i="1"/>
  <c r="Y1781" i="1"/>
  <c r="X1781" i="1"/>
  <c r="T1781" i="1"/>
  <c r="Q1781" i="1"/>
  <c r="N1781" i="1"/>
  <c r="O1781" i="1" s="1"/>
  <c r="I1781" i="1"/>
  <c r="G1781" i="1"/>
  <c r="BW430" i="1"/>
  <c r="BV430" i="1"/>
  <c r="BK430" i="1"/>
  <c r="BJ430" i="1"/>
  <c r="AE430" i="1"/>
  <c r="AD430" i="1"/>
  <c r="AC430" i="1"/>
  <c r="Z430" i="1"/>
  <c r="Y430" i="1"/>
  <c r="X430" i="1"/>
  <c r="T430" i="1"/>
  <c r="Q430" i="1"/>
  <c r="N430" i="1"/>
  <c r="O430" i="1" s="1"/>
  <c r="I430" i="1"/>
  <c r="G430" i="1"/>
  <c r="AB430" i="1" s="1"/>
  <c r="BW431" i="1"/>
  <c r="BV431" i="1"/>
  <c r="BK431" i="1"/>
  <c r="BJ431" i="1"/>
  <c r="AE431" i="1"/>
  <c r="AD431" i="1"/>
  <c r="AC431" i="1"/>
  <c r="Z431" i="1"/>
  <c r="Y431" i="1"/>
  <c r="X431" i="1"/>
  <c r="T431" i="1"/>
  <c r="Q431" i="1"/>
  <c r="N431" i="1"/>
  <c r="O431" i="1" s="1"/>
  <c r="I431" i="1"/>
  <c r="G431" i="1"/>
  <c r="AA431" i="1" s="1"/>
  <c r="BW1330" i="1"/>
  <c r="BV1330" i="1"/>
  <c r="BK1330" i="1"/>
  <c r="BJ1330" i="1"/>
  <c r="AE1330" i="1"/>
  <c r="AD1330" i="1"/>
  <c r="AC1330" i="1"/>
  <c r="Z1330" i="1"/>
  <c r="Y1330" i="1"/>
  <c r="X1330" i="1"/>
  <c r="T1330" i="1"/>
  <c r="Q1330" i="1"/>
  <c r="N1330" i="1"/>
  <c r="O1330" i="1" s="1"/>
  <c r="I1330" i="1"/>
  <c r="G1330" i="1"/>
  <c r="AB1330" i="1" s="1"/>
  <c r="BW1331" i="1"/>
  <c r="BV1331" i="1"/>
  <c r="BK1331" i="1"/>
  <c r="BJ1331" i="1"/>
  <c r="AE1331" i="1"/>
  <c r="AD1331" i="1"/>
  <c r="AC1331" i="1"/>
  <c r="Z1331" i="1"/>
  <c r="Y1331" i="1"/>
  <c r="X1331" i="1"/>
  <c r="T1331" i="1"/>
  <c r="Q1331" i="1"/>
  <c r="N1331" i="1"/>
  <c r="O1331" i="1" s="1"/>
  <c r="I1331" i="1"/>
  <c r="G1331" i="1"/>
  <c r="AA1331" i="1" s="1"/>
  <c r="BW862" i="1"/>
  <c r="BV862" i="1"/>
  <c r="BK862" i="1"/>
  <c r="BJ862" i="1"/>
  <c r="AE862" i="1"/>
  <c r="AD862" i="1"/>
  <c r="AC862" i="1"/>
  <c r="Z862" i="1"/>
  <c r="Y862" i="1"/>
  <c r="X862" i="1"/>
  <c r="T862" i="1"/>
  <c r="Q862" i="1"/>
  <c r="N862" i="1"/>
  <c r="O862" i="1" s="1"/>
  <c r="I862" i="1"/>
  <c r="G862" i="1"/>
  <c r="AB862" i="1" s="1"/>
  <c r="BW863" i="1"/>
  <c r="BV863" i="1"/>
  <c r="BK863" i="1"/>
  <c r="BJ863" i="1"/>
  <c r="AE863" i="1"/>
  <c r="AD863" i="1"/>
  <c r="AC863" i="1"/>
  <c r="Z863" i="1"/>
  <c r="Y863" i="1"/>
  <c r="X863" i="1"/>
  <c r="T863" i="1"/>
  <c r="Q863" i="1"/>
  <c r="N863" i="1"/>
  <c r="O863" i="1" s="1"/>
  <c r="I863" i="1"/>
  <c r="G863" i="1"/>
  <c r="AB863" i="1" s="1"/>
  <c r="BW1762" i="1"/>
  <c r="BV1762" i="1"/>
  <c r="BK1762" i="1"/>
  <c r="BJ1762" i="1"/>
  <c r="AE1762" i="1"/>
  <c r="AD1762" i="1"/>
  <c r="AC1762" i="1"/>
  <c r="Z1762" i="1"/>
  <c r="Y1762" i="1"/>
  <c r="X1762" i="1"/>
  <c r="T1762" i="1"/>
  <c r="Q1762" i="1"/>
  <c r="N1762" i="1"/>
  <c r="O1762" i="1" s="1"/>
  <c r="I1762" i="1"/>
  <c r="G1762" i="1"/>
  <c r="AB1762" i="1" s="1"/>
  <c r="BW1763" i="1"/>
  <c r="BV1763" i="1"/>
  <c r="BK1763" i="1"/>
  <c r="BJ1763" i="1"/>
  <c r="AE1763" i="1"/>
  <c r="AD1763" i="1"/>
  <c r="AC1763" i="1"/>
  <c r="Z1763" i="1"/>
  <c r="Y1763" i="1"/>
  <c r="X1763" i="1"/>
  <c r="T1763" i="1"/>
  <c r="Q1763" i="1"/>
  <c r="N1763" i="1"/>
  <c r="O1763" i="1" s="1"/>
  <c r="I1763" i="1"/>
  <c r="G1763" i="1"/>
  <c r="AA1763" i="1" s="1"/>
  <c r="BW412" i="1"/>
  <c r="BV412" i="1"/>
  <c r="BK412" i="1"/>
  <c r="BJ412" i="1"/>
  <c r="AE412" i="1"/>
  <c r="AD412" i="1"/>
  <c r="AC412" i="1"/>
  <c r="Z412" i="1"/>
  <c r="Y412" i="1"/>
  <c r="X412" i="1"/>
  <c r="T412" i="1"/>
  <c r="Q412" i="1"/>
  <c r="N412" i="1"/>
  <c r="O412" i="1" s="1"/>
  <c r="I412" i="1"/>
  <c r="G412" i="1"/>
  <c r="AB412" i="1" s="1"/>
  <c r="BW413" i="1"/>
  <c r="BV413" i="1"/>
  <c r="BK413" i="1"/>
  <c r="BJ413" i="1"/>
  <c r="AE413" i="1"/>
  <c r="AD413" i="1"/>
  <c r="AC413" i="1"/>
  <c r="Z413" i="1"/>
  <c r="Y413" i="1"/>
  <c r="X413" i="1"/>
  <c r="T413" i="1"/>
  <c r="Q413" i="1"/>
  <c r="N413" i="1"/>
  <c r="O413" i="1" s="1"/>
  <c r="I413" i="1"/>
  <c r="G413" i="1"/>
  <c r="BW1312" i="1"/>
  <c r="BV1312" i="1"/>
  <c r="BK1312" i="1"/>
  <c r="BJ1312" i="1"/>
  <c r="AE1312" i="1"/>
  <c r="AD1312" i="1"/>
  <c r="AC1312" i="1"/>
  <c r="Z1312" i="1"/>
  <c r="Y1312" i="1"/>
  <c r="X1312" i="1"/>
  <c r="T1312" i="1"/>
  <c r="Q1312" i="1"/>
  <c r="N1312" i="1"/>
  <c r="O1312" i="1" s="1"/>
  <c r="I1312" i="1"/>
  <c r="G1312" i="1"/>
  <c r="AB1312" i="1" s="1"/>
  <c r="BW1313" i="1"/>
  <c r="BV1313" i="1"/>
  <c r="BK1313" i="1"/>
  <c r="BJ1313" i="1"/>
  <c r="AE1313" i="1"/>
  <c r="AD1313" i="1"/>
  <c r="AC1313" i="1"/>
  <c r="Z1313" i="1"/>
  <c r="Y1313" i="1"/>
  <c r="X1313" i="1"/>
  <c r="T1313" i="1"/>
  <c r="Q1313" i="1"/>
  <c r="N1313" i="1"/>
  <c r="O1313" i="1" s="1"/>
  <c r="I1313" i="1"/>
  <c r="G1313" i="1"/>
  <c r="AA1313" i="1" s="1"/>
  <c r="BW844" i="1"/>
  <c r="BV844" i="1"/>
  <c r="BK844" i="1"/>
  <c r="BJ844" i="1"/>
  <c r="AE844" i="1"/>
  <c r="AD844" i="1"/>
  <c r="AC844" i="1"/>
  <c r="Z844" i="1"/>
  <c r="Y844" i="1"/>
  <c r="X844" i="1"/>
  <c r="T844" i="1"/>
  <c r="Q844" i="1"/>
  <c r="N844" i="1"/>
  <c r="O844" i="1" s="1"/>
  <c r="I844" i="1"/>
  <c r="G844" i="1"/>
  <c r="BW845" i="1"/>
  <c r="BV845" i="1"/>
  <c r="BK845" i="1"/>
  <c r="BJ845" i="1"/>
  <c r="AE845" i="1"/>
  <c r="AD845" i="1"/>
  <c r="AC845" i="1"/>
  <c r="Z845" i="1"/>
  <c r="Y845" i="1"/>
  <c r="X845" i="1"/>
  <c r="T845" i="1"/>
  <c r="Q845" i="1"/>
  <c r="N845" i="1"/>
  <c r="O845" i="1" s="1"/>
  <c r="I845" i="1"/>
  <c r="G845" i="1"/>
  <c r="AA845" i="1" s="1"/>
  <c r="BW1744" i="1"/>
  <c r="BV1744" i="1"/>
  <c r="BK1744" i="1"/>
  <c r="BJ1744" i="1"/>
  <c r="AE1744" i="1"/>
  <c r="AD1744" i="1"/>
  <c r="AC1744" i="1"/>
  <c r="Z1744" i="1"/>
  <c r="Y1744" i="1"/>
  <c r="X1744" i="1"/>
  <c r="T1744" i="1"/>
  <c r="Q1744" i="1"/>
  <c r="N1744" i="1"/>
  <c r="O1744" i="1" s="1"/>
  <c r="I1744" i="1"/>
  <c r="G1744" i="1"/>
  <c r="AB1744" i="1" s="1"/>
  <c r="BW1745" i="1"/>
  <c r="BV1745" i="1"/>
  <c r="BK1745" i="1"/>
  <c r="BJ1745" i="1"/>
  <c r="AE1745" i="1"/>
  <c r="AD1745" i="1"/>
  <c r="AC1745" i="1"/>
  <c r="Z1745" i="1"/>
  <c r="Y1745" i="1"/>
  <c r="X1745" i="1"/>
  <c r="T1745" i="1"/>
  <c r="Q1745" i="1"/>
  <c r="N1745" i="1"/>
  <c r="O1745" i="1" s="1"/>
  <c r="I1745" i="1"/>
  <c r="G1745" i="1"/>
  <c r="AB1745" i="1" s="1"/>
  <c r="BW394" i="1"/>
  <c r="BV394" i="1"/>
  <c r="BK394" i="1"/>
  <c r="BJ394" i="1"/>
  <c r="AE394" i="1"/>
  <c r="AD394" i="1"/>
  <c r="AC394" i="1"/>
  <c r="Z394" i="1"/>
  <c r="Y394" i="1"/>
  <c r="X394" i="1"/>
  <c r="T394" i="1"/>
  <c r="Q394" i="1"/>
  <c r="N394" i="1"/>
  <c r="O394" i="1" s="1"/>
  <c r="I394" i="1"/>
  <c r="G394" i="1"/>
  <c r="AB394" i="1" s="1"/>
  <c r="BW395" i="1"/>
  <c r="BV395" i="1"/>
  <c r="BK395" i="1"/>
  <c r="BJ395" i="1"/>
  <c r="AE395" i="1"/>
  <c r="AD395" i="1"/>
  <c r="AC395" i="1"/>
  <c r="Z395" i="1"/>
  <c r="Y395" i="1"/>
  <c r="X395" i="1"/>
  <c r="T395" i="1"/>
  <c r="Q395" i="1"/>
  <c r="N395" i="1"/>
  <c r="O395" i="1" s="1"/>
  <c r="I395" i="1"/>
  <c r="G395" i="1"/>
  <c r="AB395" i="1" s="1"/>
  <c r="BW1294" i="1"/>
  <c r="BV1294" i="1"/>
  <c r="BK1294" i="1"/>
  <c r="BJ1294" i="1"/>
  <c r="AE1294" i="1"/>
  <c r="AD1294" i="1"/>
  <c r="AC1294" i="1"/>
  <c r="Z1294" i="1"/>
  <c r="Y1294" i="1"/>
  <c r="X1294" i="1"/>
  <c r="T1294" i="1"/>
  <c r="Q1294" i="1"/>
  <c r="N1294" i="1"/>
  <c r="O1294" i="1" s="1"/>
  <c r="I1294" i="1"/>
  <c r="G1294" i="1"/>
  <c r="AB1294" i="1" s="1"/>
  <c r="BW1295" i="1"/>
  <c r="BV1295" i="1"/>
  <c r="BK1295" i="1"/>
  <c r="BJ1295" i="1"/>
  <c r="AE1295" i="1"/>
  <c r="AD1295" i="1"/>
  <c r="AC1295" i="1"/>
  <c r="Z1295" i="1"/>
  <c r="Y1295" i="1"/>
  <c r="X1295" i="1"/>
  <c r="T1295" i="1"/>
  <c r="Q1295" i="1"/>
  <c r="N1295" i="1"/>
  <c r="O1295" i="1" s="1"/>
  <c r="I1295" i="1"/>
  <c r="G1295" i="1"/>
  <c r="AB1295" i="1" s="1"/>
  <c r="BW826" i="1"/>
  <c r="BV826" i="1"/>
  <c r="BK826" i="1"/>
  <c r="BJ826" i="1"/>
  <c r="AE826" i="1"/>
  <c r="AD826" i="1"/>
  <c r="AC826" i="1"/>
  <c r="Z826" i="1"/>
  <c r="Y826" i="1"/>
  <c r="X826" i="1"/>
  <c r="T826" i="1"/>
  <c r="Q826" i="1"/>
  <c r="O826" i="1"/>
  <c r="N826" i="1"/>
  <c r="I826" i="1"/>
  <c r="G826" i="1"/>
  <c r="AB826" i="1" s="1"/>
  <c r="BW827" i="1"/>
  <c r="BV827" i="1"/>
  <c r="BK827" i="1"/>
  <c r="BJ827" i="1"/>
  <c r="AE827" i="1"/>
  <c r="AD827" i="1"/>
  <c r="AC827" i="1"/>
  <c r="Z827" i="1"/>
  <c r="Y827" i="1"/>
  <c r="X827" i="1"/>
  <c r="T827" i="1"/>
  <c r="Q827" i="1"/>
  <c r="N827" i="1"/>
  <c r="O827" i="1" s="1"/>
  <c r="I827" i="1"/>
  <c r="G827" i="1"/>
  <c r="AA827" i="1" s="1"/>
  <c r="BW1726" i="1"/>
  <c r="BV1726" i="1"/>
  <c r="BK1726" i="1"/>
  <c r="BJ1726" i="1"/>
  <c r="AE1726" i="1"/>
  <c r="AD1726" i="1"/>
  <c r="AC1726" i="1"/>
  <c r="Z1726" i="1"/>
  <c r="Y1726" i="1"/>
  <c r="X1726" i="1"/>
  <c r="T1726" i="1"/>
  <c r="Q1726" i="1"/>
  <c r="N1726" i="1"/>
  <c r="O1726" i="1" s="1"/>
  <c r="I1726" i="1"/>
  <c r="G1726" i="1"/>
  <c r="AB1726" i="1" s="1"/>
  <c r="BW1727" i="1"/>
  <c r="BV1727" i="1"/>
  <c r="BK1727" i="1"/>
  <c r="BJ1727" i="1"/>
  <c r="AE1727" i="1"/>
  <c r="AD1727" i="1"/>
  <c r="AC1727" i="1"/>
  <c r="Z1727" i="1"/>
  <c r="Y1727" i="1"/>
  <c r="X1727" i="1"/>
  <c r="T1727" i="1"/>
  <c r="Q1727" i="1"/>
  <c r="N1727" i="1"/>
  <c r="O1727" i="1" s="1"/>
  <c r="I1727" i="1"/>
  <c r="G1727" i="1"/>
  <c r="AB1727" i="1" s="1"/>
  <c r="BW376" i="1"/>
  <c r="BV376" i="1"/>
  <c r="BK376" i="1"/>
  <c r="BJ376" i="1"/>
  <c r="AE376" i="1"/>
  <c r="AD376" i="1"/>
  <c r="AC376" i="1"/>
  <c r="Z376" i="1"/>
  <c r="Y376" i="1"/>
  <c r="X376" i="1"/>
  <c r="T376" i="1"/>
  <c r="Q376" i="1"/>
  <c r="N376" i="1"/>
  <c r="O376" i="1" s="1"/>
  <c r="I376" i="1"/>
  <c r="G376" i="1"/>
  <c r="AB376" i="1" s="1"/>
  <c r="BW377" i="1"/>
  <c r="BV377" i="1"/>
  <c r="BK377" i="1"/>
  <c r="BJ377" i="1"/>
  <c r="AE377" i="1"/>
  <c r="AD377" i="1"/>
  <c r="AC377" i="1"/>
  <c r="Z377" i="1"/>
  <c r="Y377" i="1"/>
  <c r="X377" i="1"/>
  <c r="T377" i="1"/>
  <c r="Q377" i="1"/>
  <c r="N377" i="1"/>
  <c r="O377" i="1" s="1"/>
  <c r="I377" i="1"/>
  <c r="G377" i="1"/>
  <c r="AB377" i="1" s="1"/>
  <c r="BW1276" i="1"/>
  <c r="BV1276" i="1"/>
  <c r="BK1276" i="1"/>
  <c r="BJ1276" i="1"/>
  <c r="AE1276" i="1"/>
  <c r="AD1276" i="1"/>
  <c r="AC1276" i="1"/>
  <c r="Z1276" i="1"/>
  <c r="Y1276" i="1"/>
  <c r="X1276" i="1"/>
  <c r="T1276" i="1"/>
  <c r="Q1276" i="1"/>
  <c r="N1276" i="1"/>
  <c r="O1276" i="1" s="1"/>
  <c r="I1276" i="1"/>
  <c r="G1276" i="1"/>
  <c r="AB1276" i="1" s="1"/>
  <c r="BW1277" i="1"/>
  <c r="BV1277" i="1"/>
  <c r="BK1277" i="1"/>
  <c r="BJ1277" i="1"/>
  <c r="AE1277" i="1"/>
  <c r="AD1277" i="1"/>
  <c r="AC1277" i="1"/>
  <c r="Z1277" i="1"/>
  <c r="Y1277" i="1"/>
  <c r="X1277" i="1"/>
  <c r="T1277" i="1"/>
  <c r="Q1277" i="1"/>
  <c r="N1277" i="1"/>
  <c r="O1277" i="1" s="1"/>
  <c r="I1277" i="1"/>
  <c r="G1277" i="1"/>
  <c r="AB1277" i="1" s="1"/>
  <c r="BW808" i="1"/>
  <c r="BV808" i="1"/>
  <c r="BK808" i="1"/>
  <c r="BJ808" i="1"/>
  <c r="AE808" i="1"/>
  <c r="AD808" i="1"/>
  <c r="AC808" i="1"/>
  <c r="Z808" i="1"/>
  <c r="Y808" i="1"/>
  <c r="X808" i="1"/>
  <c r="T808" i="1"/>
  <c r="Q808" i="1"/>
  <c r="N808" i="1"/>
  <c r="O808" i="1" s="1"/>
  <c r="I808" i="1"/>
  <c r="G808" i="1"/>
  <c r="AB808" i="1" s="1"/>
  <c r="BW809" i="1"/>
  <c r="BV809" i="1"/>
  <c r="BK809" i="1"/>
  <c r="BJ809" i="1"/>
  <c r="AE809" i="1"/>
  <c r="AD809" i="1"/>
  <c r="AC809" i="1"/>
  <c r="Z809" i="1"/>
  <c r="Y809" i="1"/>
  <c r="X809" i="1"/>
  <c r="T809" i="1"/>
  <c r="Q809" i="1"/>
  <c r="N809" i="1"/>
  <c r="O809" i="1" s="1"/>
  <c r="I809" i="1"/>
  <c r="G809" i="1"/>
  <c r="AA809" i="1" s="1"/>
  <c r="BW1708" i="1"/>
  <c r="BV1708" i="1"/>
  <c r="BK1708" i="1"/>
  <c r="BJ1708" i="1"/>
  <c r="AE1708" i="1"/>
  <c r="AD1708" i="1"/>
  <c r="AC1708" i="1"/>
  <c r="Z1708" i="1"/>
  <c r="Y1708" i="1"/>
  <c r="X1708" i="1"/>
  <c r="T1708" i="1"/>
  <c r="Q1708" i="1"/>
  <c r="N1708" i="1"/>
  <c r="O1708" i="1" s="1"/>
  <c r="I1708" i="1"/>
  <c r="G1708" i="1"/>
  <c r="AB1708" i="1" s="1"/>
  <c r="BW1709" i="1"/>
  <c r="BV1709" i="1"/>
  <c r="BK1709" i="1"/>
  <c r="BJ1709" i="1"/>
  <c r="AE1709" i="1"/>
  <c r="AD1709" i="1"/>
  <c r="AC1709" i="1"/>
  <c r="Z1709" i="1"/>
  <c r="Y1709" i="1"/>
  <c r="X1709" i="1"/>
  <c r="T1709" i="1"/>
  <c r="Q1709" i="1"/>
  <c r="N1709" i="1"/>
  <c r="O1709" i="1" s="1"/>
  <c r="I1709" i="1"/>
  <c r="G1709" i="1"/>
  <c r="AA1709" i="1" s="1"/>
  <c r="BW358" i="1"/>
  <c r="BV358" i="1"/>
  <c r="BK358" i="1"/>
  <c r="BJ358" i="1"/>
  <c r="AE358" i="1"/>
  <c r="AD358" i="1"/>
  <c r="AC358" i="1"/>
  <c r="Z358" i="1"/>
  <c r="Y358" i="1"/>
  <c r="X358" i="1"/>
  <c r="T358" i="1"/>
  <c r="Q358" i="1"/>
  <c r="N358" i="1"/>
  <c r="O358" i="1" s="1"/>
  <c r="I358" i="1"/>
  <c r="G358" i="1"/>
  <c r="BW359" i="1"/>
  <c r="BV359" i="1"/>
  <c r="BK359" i="1"/>
  <c r="BJ359" i="1"/>
  <c r="AE359" i="1"/>
  <c r="AD359" i="1"/>
  <c r="AC359" i="1"/>
  <c r="Z359" i="1"/>
  <c r="Y359" i="1"/>
  <c r="X359" i="1"/>
  <c r="T359" i="1"/>
  <c r="Q359" i="1"/>
  <c r="O359" i="1"/>
  <c r="N359" i="1"/>
  <c r="I359" i="1"/>
  <c r="G359" i="1"/>
  <c r="AB359" i="1" s="1"/>
  <c r="BW1258" i="1"/>
  <c r="BV1258" i="1"/>
  <c r="BK1258" i="1"/>
  <c r="BJ1258" i="1"/>
  <c r="AE1258" i="1"/>
  <c r="AD1258" i="1"/>
  <c r="AC1258" i="1"/>
  <c r="Z1258" i="1"/>
  <c r="Y1258" i="1"/>
  <c r="X1258" i="1"/>
  <c r="T1258" i="1"/>
  <c r="Q1258" i="1"/>
  <c r="O1258" i="1"/>
  <c r="N1258" i="1"/>
  <c r="I1258" i="1"/>
  <c r="G1258" i="1"/>
  <c r="AB1258" i="1" s="1"/>
  <c r="BW1259" i="1"/>
  <c r="BV1259" i="1"/>
  <c r="BK1259" i="1"/>
  <c r="BJ1259" i="1"/>
  <c r="AE1259" i="1"/>
  <c r="AD1259" i="1"/>
  <c r="AC1259" i="1"/>
  <c r="Z1259" i="1"/>
  <c r="Y1259" i="1"/>
  <c r="X1259" i="1"/>
  <c r="T1259" i="1"/>
  <c r="Q1259" i="1"/>
  <c r="N1259" i="1"/>
  <c r="O1259" i="1" s="1"/>
  <c r="I1259" i="1"/>
  <c r="G1259" i="1"/>
  <c r="AA1259" i="1" s="1"/>
  <c r="BW790" i="1"/>
  <c r="BV790" i="1"/>
  <c r="BK790" i="1"/>
  <c r="BJ790" i="1"/>
  <c r="AE790" i="1"/>
  <c r="AD790" i="1"/>
  <c r="AC790" i="1"/>
  <c r="Z790" i="1"/>
  <c r="Y790" i="1"/>
  <c r="X790" i="1"/>
  <c r="T790" i="1"/>
  <c r="Q790" i="1"/>
  <c r="N790" i="1"/>
  <c r="O790" i="1" s="1"/>
  <c r="I790" i="1"/>
  <c r="G790" i="1"/>
  <c r="AB790" i="1" s="1"/>
  <c r="BW791" i="1"/>
  <c r="BV791" i="1"/>
  <c r="BK791" i="1"/>
  <c r="BJ791" i="1"/>
  <c r="AE791" i="1"/>
  <c r="AD791" i="1"/>
  <c r="AC791" i="1"/>
  <c r="Z791" i="1"/>
  <c r="Y791" i="1"/>
  <c r="X791" i="1"/>
  <c r="T791" i="1"/>
  <c r="Q791" i="1"/>
  <c r="N791" i="1"/>
  <c r="O791" i="1" s="1"/>
  <c r="I791" i="1"/>
  <c r="G791" i="1"/>
  <c r="AA791" i="1" s="1"/>
  <c r="BW1690" i="1"/>
  <c r="BV1690" i="1"/>
  <c r="BK1690" i="1"/>
  <c r="BJ1690" i="1"/>
  <c r="AE1690" i="1"/>
  <c r="AD1690" i="1"/>
  <c r="AC1690" i="1"/>
  <c r="Z1690" i="1"/>
  <c r="Y1690" i="1"/>
  <c r="X1690" i="1"/>
  <c r="T1690" i="1"/>
  <c r="Q1690" i="1"/>
  <c r="N1690" i="1"/>
  <c r="O1690" i="1" s="1"/>
  <c r="I1690" i="1"/>
  <c r="G1690" i="1"/>
  <c r="AB1690" i="1" s="1"/>
  <c r="BW1691" i="1"/>
  <c r="BV1691" i="1"/>
  <c r="BK1691" i="1"/>
  <c r="BJ1691" i="1"/>
  <c r="AE1691" i="1"/>
  <c r="AD1691" i="1"/>
  <c r="AC1691" i="1"/>
  <c r="Z1691" i="1"/>
  <c r="Y1691" i="1"/>
  <c r="X1691" i="1"/>
  <c r="T1691" i="1"/>
  <c r="Q1691" i="1"/>
  <c r="N1691" i="1"/>
  <c r="O1691" i="1" s="1"/>
  <c r="I1691" i="1"/>
  <c r="G1691" i="1"/>
  <c r="AB1691" i="1" s="1"/>
  <c r="BW340" i="1"/>
  <c r="BV340" i="1"/>
  <c r="BK340" i="1"/>
  <c r="BJ340" i="1"/>
  <c r="AE340" i="1"/>
  <c r="AD340" i="1"/>
  <c r="AC340" i="1"/>
  <c r="Z340" i="1"/>
  <c r="Y340" i="1"/>
  <c r="X340" i="1"/>
  <c r="T340" i="1"/>
  <c r="Q340" i="1"/>
  <c r="N340" i="1"/>
  <c r="O340" i="1" s="1"/>
  <c r="I340" i="1"/>
  <c r="G340" i="1"/>
  <c r="AB340" i="1" s="1"/>
  <c r="BW341" i="1"/>
  <c r="BV341" i="1"/>
  <c r="BK341" i="1"/>
  <c r="BJ341" i="1"/>
  <c r="AE341" i="1"/>
  <c r="AD341" i="1"/>
  <c r="AC341" i="1"/>
  <c r="Z341" i="1"/>
  <c r="Y341" i="1"/>
  <c r="X341" i="1"/>
  <c r="T341" i="1"/>
  <c r="Q341" i="1"/>
  <c r="N341" i="1"/>
  <c r="O341" i="1" s="1"/>
  <c r="I341" i="1"/>
  <c r="G341" i="1"/>
  <c r="AA341" i="1" s="1"/>
  <c r="BW1240" i="1"/>
  <c r="BV1240" i="1"/>
  <c r="BK1240" i="1"/>
  <c r="BJ1240" i="1"/>
  <c r="AE1240" i="1"/>
  <c r="AD1240" i="1"/>
  <c r="AC1240" i="1"/>
  <c r="Z1240" i="1"/>
  <c r="Y1240" i="1"/>
  <c r="X1240" i="1"/>
  <c r="T1240" i="1"/>
  <c r="Q1240" i="1"/>
  <c r="N1240" i="1"/>
  <c r="O1240" i="1" s="1"/>
  <c r="I1240" i="1"/>
  <c r="G1240" i="1"/>
  <c r="AB1240" i="1" s="1"/>
  <c r="BW1241" i="1"/>
  <c r="BV1241" i="1"/>
  <c r="BK1241" i="1"/>
  <c r="BJ1241" i="1"/>
  <c r="AE1241" i="1"/>
  <c r="AD1241" i="1"/>
  <c r="AC1241" i="1"/>
  <c r="Z1241" i="1"/>
  <c r="Y1241" i="1"/>
  <c r="X1241" i="1"/>
  <c r="T1241" i="1"/>
  <c r="Q1241" i="1"/>
  <c r="N1241" i="1"/>
  <c r="O1241" i="1" s="1"/>
  <c r="I1241" i="1"/>
  <c r="G1241" i="1"/>
  <c r="BW772" i="1"/>
  <c r="BV772" i="1"/>
  <c r="BK772" i="1"/>
  <c r="BJ772" i="1"/>
  <c r="AE772" i="1"/>
  <c r="AD772" i="1"/>
  <c r="AC772" i="1"/>
  <c r="Z772" i="1"/>
  <c r="Y772" i="1"/>
  <c r="X772" i="1"/>
  <c r="T772" i="1"/>
  <c r="Q772" i="1"/>
  <c r="N772" i="1"/>
  <c r="O772" i="1" s="1"/>
  <c r="I772" i="1"/>
  <c r="G772" i="1"/>
  <c r="BW773" i="1"/>
  <c r="BV773" i="1"/>
  <c r="BK773" i="1"/>
  <c r="BJ773" i="1"/>
  <c r="AE773" i="1"/>
  <c r="AD773" i="1"/>
  <c r="AC773" i="1"/>
  <c r="Z773" i="1"/>
  <c r="Y773" i="1"/>
  <c r="X773" i="1"/>
  <c r="T773" i="1"/>
  <c r="Q773" i="1"/>
  <c r="N773" i="1"/>
  <c r="O773" i="1" s="1"/>
  <c r="I773" i="1"/>
  <c r="G773" i="1"/>
  <c r="AA773" i="1" s="1"/>
  <c r="BW1672" i="1"/>
  <c r="BV1672" i="1"/>
  <c r="BK1672" i="1"/>
  <c r="BJ1672" i="1"/>
  <c r="AE1672" i="1"/>
  <c r="AD1672" i="1"/>
  <c r="AC1672" i="1"/>
  <c r="Z1672" i="1"/>
  <c r="Y1672" i="1"/>
  <c r="X1672" i="1"/>
  <c r="T1672" i="1"/>
  <c r="Q1672" i="1"/>
  <c r="N1672" i="1"/>
  <c r="O1672" i="1" s="1"/>
  <c r="I1672" i="1"/>
  <c r="G1672" i="1"/>
  <c r="AB1672" i="1" s="1"/>
  <c r="BW1673" i="1"/>
  <c r="BV1673" i="1"/>
  <c r="BK1673" i="1"/>
  <c r="BJ1673" i="1"/>
  <c r="AE1673" i="1"/>
  <c r="AD1673" i="1"/>
  <c r="AC1673" i="1"/>
  <c r="Z1673" i="1"/>
  <c r="Y1673" i="1"/>
  <c r="X1673" i="1"/>
  <c r="T1673" i="1"/>
  <c r="Q1673" i="1"/>
  <c r="N1673" i="1"/>
  <c r="O1673" i="1" s="1"/>
  <c r="I1673" i="1"/>
  <c r="G1673" i="1"/>
  <c r="BW322" i="1"/>
  <c r="BV322" i="1"/>
  <c r="BK322" i="1"/>
  <c r="BJ322" i="1"/>
  <c r="AE322" i="1"/>
  <c r="AD322" i="1"/>
  <c r="AC322" i="1"/>
  <c r="Z322" i="1"/>
  <c r="Y322" i="1"/>
  <c r="X322" i="1"/>
  <c r="T322" i="1"/>
  <c r="Q322" i="1"/>
  <c r="N322" i="1"/>
  <c r="O322" i="1" s="1"/>
  <c r="I322" i="1"/>
  <c r="G322" i="1"/>
  <c r="AB322" i="1" s="1"/>
  <c r="BW323" i="1"/>
  <c r="BV323" i="1"/>
  <c r="BK323" i="1"/>
  <c r="BJ323" i="1"/>
  <c r="AE323" i="1"/>
  <c r="AD323" i="1"/>
  <c r="AC323" i="1"/>
  <c r="Z323" i="1"/>
  <c r="Y323" i="1"/>
  <c r="X323" i="1"/>
  <c r="T323" i="1"/>
  <c r="Q323" i="1"/>
  <c r="N323" i="1"/>
  <c r="O323" i="1" s="1"/>
  <c r="I323" i="1"/>
  <c r="G323" i="1"/>
  <c r="AA323" i="1" s="1"/>
  <c r="BW1222" i="1"/>
  <c r="BV1222" i="1"/>
  <c r="BK1222" i="1"/>
  <c r="BJ1222" i="1"/>
  <c r="AE1222" i="1"/>
  <c r="AD1222" i="1"/>
  <c r="AC1222" i="1"/>
  <c r="Z1222" i="1"/>
  <c r="Y1222" i="1"/>
  <c r="X1222" i="1"/>
  <c r="T1222" i="1"/>
  <c r="Q1222" i="1"/>
  <c r="N1222" i="1"/>
  <c r="O1222" i="1" s="1"/>
  <c r="I1222" i="1"/>
  <c r="G1222" i="1"/>
  <c r="BW1223" i="1"/>
  <c r="BV1223" i="1"/>
  <c r="BK1223" i="1"/>
  <c r="BJ1223" i="1"/>
  <c r="AE1223" i="1"/>
  <c r="AD1223" i="1"/>
  <c r="AC1223" i="1"/>
  <c r="Z1223" i="1"/>
  <c r="Y1223" i="1"/>
  <c r="X1223" i="1"/>
  <c r="T1223" i="1"/>
  <c r="Q1223" i="1"/>
  <c r="N1223" i="1"/>
  <c r="O1223" i="1" s="1"/>
  <c r="I1223" i="1"/>
  <c r="G1223" i="1"/>
  <c r="AA1223" i="1" s="1"/>
  <c r="BW754" i="1"/>
  <c r="BV754" i="1"/>
  <c r="BK754" i="1"/>
  <c r="BJ754" i="1"/>
  <c r="AE754" i="1"/>
  <c r="AD754" i="1"/>
  <c r="AC754" i="1"/>
  <c r="Z754" i="1"/>
  <c r="Y754" i="1"/>
  <c r="X754" i="1"/>
  <c r="T754" i="1"/>
  <c r="Q754" i="1"/>
  <c r="N754" i="1"/>
  <c r="O754" i="1" s="1"/>
  <c r="I754" i="1"/>
  <c r="G754" i="1"/>
  <c r="BW755" i="1"/>
  <c r="BV755" i="1"/>
  <c r="BK755" i="1"/>
  <c r="BJ755" i="1"/>
  <c r="AE755" i="1"/>
  <c r="AD755" i="1"/>
  <c r="AC755" i="1"/>
  <c r="Z755" i="1"/>
  <c r="Y755" i="1"/>
  <c r="X755" i="1"/>
  <c r="T755" i="1"/>
  <c r="Q755" i="1"/>
  <c r="N755" i="1"/>
  <c r="O755" i="1" s="1"/>
  <c r="I755" i="1"/>
  <c r="G755" i="1"/>
  <c r="AA755" i="1" s="1"/>
  <c r="BW1654" i="1"/>
  <c r="BV1654" i="1"/>
  <c r="BK1654" i="1"/>
  <c r="BJ1654" i="1"/>
  <c r="AE1654" i="1"/>
  <c r="AD1654" i="1"/>
  <c r="AC1654" i="1"/>
  <c r="Z1654" i="1"/>
  <c r="Y1654" i="1"/>
  <c r="X1654" i="1"/>
  <c r="T1654" i="1"/>
  <c r="Q1654" i="1"/>
  <c r="N1654" i="1"/>
  <c r="O1654" i="1" s="1"/>
  <c r="I1654" i="1"/>
  <c r="G1654" i="1"/>
  <c r="AB1654" i="1" s="1"/>
  <c r="BW1655" i="1"/>
  <c r="BV1655" i="1"/>
  <c r="BK1655" i="1"/>
  <c r="BJ1655" i="1"/>
  <c r="AE1655" i="1"/>
  <c r="AD1655" i="1"/>
  <c r="AC1655" i="1"/>
  <c r="Z1655" i="1"/>
  <c r="Y1655" i="1"/>
  <c r="X1655" i="1"/>
  <c r="T1655" i="1"/>
  <c r="Q1655" i="1"/>
  <c r="V1655" i="1" s="1"/>
  <c r="N1655" i="1"/>
  <c r="O1655" i="1" s="1"/>
  <c r="I1655" i="1"/>
  <c r="G1655" i="1"/>
  <c r="AB1655" i="1" s="1"/>
  <c r="BW304" i="1"/>
  <c r="BV304" i="1"/>
  <c r="BK304" i="1"/>
  <c r="BJ304" i="1"/>
  <c r="AE304" i="1"/>
  <c r="AD304" i="1"/>
  <c r="AC304" i="1"/>
  <c r="Z304" i="1"/>
  <c r="Y304" i="1"/>
  <c r="X304" i="1"/>
  <c r="T304" i="1"/>
  <c r="Q304" i="1"/>
  <c r="N304" i="1"/>
  <c r="O304" i="1" s="1"/>
  <c r="I304" i="1"/>
  <c r="G304" i="1"/>
  <c r="BW305" i="1"/>
  <c r="BV305" i="1"/>
  <c r="BK305" i="1"/>
  <c r="BJ305" i="1"/>
  <c r="AE305" i="1"/>
  <c r="AD305" i="1"/>
  <c r="AC305" i="1"/>
  <c r="Z305" i="1"/>
  <c r="Y305" i="1"/>
  <c r="X305" i="1"/>
  <c r="T305" i="1"/>
  <c r="Q305" i="1"/>
  <c r="N305" i="1"/>
  <c r="O305" i="1" s="1"/>
  <c r="I305" i="1"/>
  <c r="G305" i="1"/>
  <c r="AB305" i="1" s="1"/>
  <c r="BW1204" i="1"/>
  <c r="BV1204" i="1"/>
  <c r="BK1204" i="1"/>
  <c r="BJ1204" i="1"/>
  <c r="AE1204" i="1"/>
  <c r="AD1204" i="1"/>
  <c r="AC1204" i="1"/>
  <c r="Z1204" i="1"/>
  <c r="Y1204" i="1"/>
  <c r="X1204" i="1"/>
  <c r="T1204" i="1"/>
  <c r="Q1204" i="1"/>
  <c r="N1204" i="1"/>
  <c r="O1204" i="1" s="1"/>
  <c r="I1204" i="1"/>
  <c r="G1204" i="1"/>
  <c r="AB1204" i="1" s="1"/>
  <c r="BW1205" i="1"/>
  <c r="BV1205" i="1"/>
  <c r="BK1205" i="1"/>
  <c r="BJ1205" i="1"/>
  <c r="AE1205" i="1"/>
  <c r="AD1205" i="1"/>
  <c r="AC1205" i="1"/>
  <c r="Z1205" i="1"/>
  <c r="Y1205" i="1"/>
  <c r="X1205" i="1"/>
  <c r="T1205" i="1"/>
  <c r="Q1205" i="1"/>
  <c r="N1205" i="1"/>
  <c r="O1205" i="1" s="1"/>
  <c r="I1205" i="1"/>
  <c r="G1205" i="1"/>
  <c r="AA1205" i="1" s="1"/>
  <c r="BW736" i="1"/>
  <c r="BV736" i="1"/>
  <c r="BK736" i="1"/>
  <c r="BJ736" i="1"/>
  <c r="AE736" i="1"/>
  <c r="AD736" i="1"/>
  <c r="AC736" i="1"/>
  <c r="Z736" i="1"/>
  <c r="Y736" i="1"/>
  <c r="X736" i="1"/>
  <c r="T736" i="1"/>
  <c r="Q736" i="1"/>
  <c r="O736" i="1"/>
  <c r="N736" i="1"/>
  <c r="I736" i="1"/>
  <c r="G736" i="1"/>
  <c r="AB736" i="1" s="1"/>
  <c r="BW737" i="1"/>
  <c r="BV737" i="1"/>
  <c r="BK737" i="1"/>
  <c r="BJ737" i="1"/>
  <c r="AE737" i="1"/>
  <c r="AD737" i="1"/>
  <c r="AC737" i="1"/>
  <c r="Z737" i="1"/>
  <c r="Y737" i="1"/>
  <c r="X737" i="1"/>
  <c r="T737" i="1"/>
  <c r="Q737" i="1"/>
  <c r="N737" i="1"/>
  <c r="O737" i="1" s="1"/>
  <c r="I737" i="1"/>
  <c r="G737" i="1"/>
  <c r="AA737" i="1" s="1"/>
  <c r="BW1636" i="1"/>
  <c r="BV1636" i="1"/>
  <c r="BK1636" i="1"/>
  <c r="BJ1636" i="1"/>
  <c r="AE1636" i="1"/>
  <c r="AD1636" i="1"/>
  <c r="AC1636" i="1"/>
  <c r="Z1636" i="1"/>
  <c r="Y1636" i="1"/>
  <c r="X1636" i="1"/>
  <c r="T1636" i="1"/>
  <c r="Q1636" i="1"/>
  <c r="N1636" i="1"/>
  <c r="O1636" i="1" s="1"/>
  <c r="I1636" i="1"/>
  <c r="G1636" i="1"/>
  <c r="AB1636" i="1" s="1"/>
  <c r="BW1637" i="1"/>
  <c r="BV1637" i="1"/>
  <c r="BK1637" i="1"/>
  <c r="BJ1637" i="1"/>
  <c r="AE1637" i="1"/>
  <c r="AD1637" i="1"/>
  <c r="AC1637" i="1"/>
  <c r="Z1637" i="1"/>
  <c r="Y1637" i="1"/>
  <c r="X1637" i="1"/>
  <c r="T1637" i="1"/>
  <c r="Q1637" i="1"/>
  <c r="N1637" i="1"/>
  <c r="O1637" i="1" s="1"/>
  <c r="I1637" i="1"/>
  <c r="G1637" i="1"/>
  <c r="AA1637" i="1" s="1"/>
  <c r="BW286" i="1"/>
  <c r="BV286" i="1"/>
  <c r="BK286" i="1"/>
  <c r="BJ286" i="1"/>
  <c r="AE286" i="1"/>
  <c r="AD286" i="1"/>
  <c r="AC286" i="1"/>
  <c r="Z286" i="1"/>
  <c r="Y286" i="1"/>
  <c r="X286" i="1"/>
  <c r="T286" i="1"/>
  <c r="Q286" i="1"/>
  <c r="V286" i="1" s="1"/>
  <c r="N286" i="1"/>
  <c r="O286" i="1" s="1"/>
  <c r="I286" i="1"/>
  <c r="G286" i="1"/>
  <c r="AB286" i="1" s="1"/>
  <c r="BW287" i="1"/>
  <c r="BV287" i="1"/>
  <c r="BK287" i="1"/>
  <c r="BJ287" i="1"/>
  <c r="AE287" i="1"/>
  <c r="AD287" i="1"/>
  <c r="AC287" i="1"/>
  <c r="Z287" i="1"/>
  <c r="Y287" i="1"/>
  <c r="X287" i="1"/>
  <c r="T287" i="1"/>
  <c r="Q287" i="1"/>
  <c r="N287" i="1"/>
  <c r="O287" i="1" s="1"/>
  <c r="I287" i="1"/>
  <c r="G287" i="1"/>
  <c r="AB287" i="1" s="1"/>
  <c r="BW1186" i="1"/>
  <c r="BV1186" i="1"/>
  <c r="BK1186" i="1"/>
  <c r="BJ1186" i="1"/>
  <c r="AE1186" i="1"/>
  <c r="AD1186" i="1"/>
  <c r="AC1186" i="1"/>
  <c r="Z1186" i="1"/>
  <c r="Y1186" i="1"/>
  <c r="X1186" i="1"/>
  <c r="T1186" i="1"/>
  <c r="Q1186" i="1"/>
  <c r="N1186" i="1"/>
  <c r="O1186" i="1" s="1"/>
  <c r="I1186" i="1"/>
  <c r="G1186" i="1"/>
  <c r="AB1186" i="1" s="1"/>
  <c r="BW1187" i="1"/>
  <c r="BV1187" i="1"/>
  <c r="BK1187" i="1"/>
  <c r="BJ1187" i="1"/>
  <c r="AE1187" i="1"/>
  <c r="AD1187" i="1"/>
  <c r="AC1187" i="1"/>
  <c r="AA1187" i="1"/>
  <c r="Z1187" i="1"/>
  <c r="Y1187" i="1"/>
  <c r="X1187" i="1"/>
  <c r="W1187" i="1"/>
  <c r="T1187" i="1"/>
  <c r="Q1187" i="1"/>
  <c r="N1187" i="1"/>
  <c r="O1187" i="1" s="1"/>
  <c r="I1187" i="1"/>
  <c r="G1187" i="1"/>
  <c r="AB1187" i="1" s="1"/>
  <c r="BW718" i="1"/>
  <c r="BV718" i="1"/>
  <c r="BK718" i="1"/>
  <c r="BJ718" i="1"/>
  <c r="AE718" i="1"/>
  <c r="AD718" i="1"/>
  <c r="AC718" i="1"/>
  <c r="Z718" i="1"/>
  <c r="Y718" i="1"/>
  <c r="X718" i="1"/>
  <c r="T718" i="1"/>
  <c r="Q718" i="1"/>
  <c r="N718" i="1"/>
  <c r="O718" i="1" s="1"/>
  <c r="I718" i="1"/>
  <c r="G718" i="1"/>
  <c r="AB718" i="1" s="1"/>
  <c r="BW719" i="1"/>
  <c r="BV719" i="1"/>
  <c r="BK719" i="1"/>
  <c r="BJ719" i="1"/>
  <c r="AE719" i="1"/>
  <c r="AD719" i="1"/>
  <c r="AC719" i="1"/>
  <c r="Z719" i="1"/>
  <c r="Y719" i="1"/>
  <c r="X719" i="1"/>
  <c r="T719" i="1"/>
  <c r="Q719" i="1"/>
  <c r="N719" i="1"/>
  <c r="O719" i="1" s="1"/>
  <c r="I719" i="1"/>
  <c r="G719" i="1"/>
  <c r="AB719" i="1" s="1"/>
  <c r="BW1618" i="1"/>
  <c r="BV1618" i="1"/>
  <c r="BK1618" i="1"/>
  <c r="BJ1618" i="1"/>
  <c r="AE1618" i="1"/>
  <c r="AD1618" i="1"/>
  <c r="AC1618" i="1"/>
  <c r="Z1618" i="1"/>
  <c r="Y1618" i="1"/>
  <c r="X1618" i="1"/>
  <c r="T1618" i="1"/>
  <c r="Q1618" i="1"/>
  <c r="N1618" i="1"/>
  <c r="O1618" i="1" s="1"/>
  <c r="I1618" i="1"/>
  <c r="G1618" i="1"/>
  <c r="AB1618" i="1" s="1"/>
  <c r="BW1619" i="1"/>
  <c r="BV1619" i="1"/>
  <c r="BK1619" i="1"/>
  <c r="BJ1619" i="1"/>
  <c r="AE1619" i="1"/>
  <c r="AD1619" i="1"/>
  <c r="AC1619" i="1"/>
  <c r="Z1619" i="1"/>
  <c r="Y1619" i="1"/>
  <c r="X1619" i="1"/>
  <c r="T1619" i="1"/>
  <c r="Q1619" i="1"/>
  <c r="N1619" i="1"/>
  <c r="O1619" i="1" s="1"/>
  <c r="I1619" i="1"/>
  <c r="G1619" i="1"/>
  <c r="AA1619" i="1" s="1"/>
  <c r="BW268" i="1"/>
  <c r="BV268" i="1"/>
  <c r="BK268" i="1"/>
  <c r="BJ268" i="1"/>
  <c r="AE268" i="1"/>
  <c r="AD268" i="1"/>
  <c r="AC268" i="1"/>
  <c r="Z268" i="1"/>
  <c r="Y268" i="1"/>
  <c r="X268" i="1"/>
  <c r="T268" i="1"/>
  <c r="Q268" i="1"/>
  <c r="N268" i="1"/>
  <c r="O268" i="1" s="1"/>
  <c r="I268" i="1"/>
  <c r="G268" i="1"/>
  <c r="AB268" i="1" s="1"/>
  <c r="BW269" i="1"/>
  <c r="BV269" i="1"/>
  <c r="BK269" i="1"/>
  <c r="BJ269" i="1"/>
  <c r="AE269" i="1"/>
  <c r="AD269" i="1"/>
  <c r="AC269" i="1"/>
  <c r="Z269" i="1"/>
  <c r="Y269" i="1"/>
  <c r="X269" i="1"/>
  <c r="T269" i="1"/>
  <c r="Q269" i="1"/>
  <c r="N269" i="1"/>
  <c r="O269" i="1" s="1"/>
  <c r="I269" i="1"/>
  <c r="G269" i="1"/>
  <c r="AA269" i="1" s="1"/>
  <c r="BW1168" i="1"/>
  <c r="BV1168" i="1"/>
  <c r="BK1168" i="1"/>
  <c r="BJ1168" i="1"/>
  <c r="AE1168" i="1"/>
  <c r="AD1168" i="1"/>
  <c r="AC1168" i="1"/>
  <c r="Z1168" i="1"/>
  <c r="Y1168" i="1"/>
  <c r="X1168" i="1"/>
  <c r="T1168" i="1"/>
  <c r="Q1168" i="1"/>
  <c r="N1168" i="1"/>
  <c r="O1168" i="1" s="1"/>
  <c r="I1168" i="1"/>
  <c r="G1168" i="1"/>
  <c r="AB1168" i="1" s="1"/>
  <c r="BW1169" i="1"/>
  <c r="BV1169" i="1"/>
  <c r="BK1169" i="1"/>
  <c r="BJ1169" i="1"/>
  <c r="AE1169" i="1"/>
  <c r="AD1169" i="1"/>
  <c r="AC1169" i="1"/>
  <c r="Z1169" i="1"/>
  <c r="Y1169" i="1"/>
  <c r="X1169" i="1"/>
  <c r="T1169" i="1"/>
  <c r="Q1169" i="1"/>
  <c r="N1169" i="1"/>
  <c r="O1169" i="1" s="1"/>
  <c r="I1169" i="1"/>
  <c r="G1169" i="1"/>
  <c r="AA1169" i="1" s="1"/>
  <c r="BW700" i="1"/>
  <c r="BV700" i="1"/>
  <c r="BK700" i="1"/>
  <c r="BJ700" i="1"/>
  <c r="AE700" i="1"/>
  <c r="AD700" i="1"/>
  <c r="AC700" i="1"/>
  <c r="Z700" i="1"/>
  <c r="Y700" i="1"/>
  <c r="X700" i="1"/>
  <c r="T700" i="1"/>
  <c r="Q700" i="1"/>
  <c r="N700" i="1"/>
  <c r="O700" i="1" s="1"/>
  <c r="I700" i="1"/>
  <c r="G700" i="1"/>
  <c r="BW701" i="1"/>
  <c r="BV701" i="1"/>
  <c r="BK701" i="1"/>
  <c r="BJ701" i="1"/>
  <c r="AE701" i="1"/>
  <c r="AD701" i="1"/>
  <c r="AC701" i="1"/>
  <c r="Z701" i="1"/>
  <c r="Y701" i="1"/>
  <c r="X701" i="1"/>
  <c r="T701" i="1"/>
  <c r="Q701" i="1"/>
  <c r="N701" i="1"/>
  <c r="O701" i="1" s="1"/>
  <c r="I701" i="1"/>
  <c r="G701" i="1"/>
  <c r="AB701" i="1" s="1"/>
  <c r="BW1600" i="1"/>
  <c r="BV1600" i="1"/>
  <c r="BK1600" i="1"/>
  <c r="BJ1600" i="1"/>
  <c r="AE1600" i="1"/>
  <c r="AD1600" i="1"/>
  <c r="AC1600" i="1"/>
  <c r="Z1600" i="1"/>
  <c r="Y1600" i="1"/>
  <c r="X1600" i="1"/>
  <c r="T1600" i="1"/>
  <c r="Q1600" i="1"/>
  <c r="N1600" i="1"/>
  <c r="O1600" i="1" s="1"/>
  <c r="I1600" i="1"/>
  <c r="G1600" i="1"/>
  <c r="AB1600" i="1" s="1"/>
  <c r="BW1601" i="1"/>
  <c r="BV1601" i="1"/>
  <c r="BK1601" i="1"/>
  <c r="BJ1601" i="1"/>
  <c r="AE1601" i="1"/>
  <c r="AD1601" i="1"/>
  <c r="AC1601" i="1"/>
  <c r="Z1601" i="1"/>
  <c r="Y1601" i="1"/>
  <c r="X1601" i="1"/>
  <c r="T1601" i="1"/>
  <c r="Q1601" i="1"/>
  <c r="N1601" i="1"/>
  <c r="O1601" i="1" s="1"/>
  <c r="I1601" i="1"/>
  <c r="G1601" i="1"/>
  <c r="AB1601" i="1" s="1"/>
  <c r="BW250" i="1"/>
  <c r="BV250" i="1"/>
  <c r="BK250" i="1"/>
  <c r="BJ250" i="1"/>
  <c r="AE250" i="1"/>
  <c r="AD250" i="1"/>
  <c r="AC250" i="1"/>
  <c r="Z250" i="1"/>
  <c r="Y250" i="1"/>
  <c r="X250" i="1"/>
  <c r="T250" i="1"/>
  <c r="Q250" i="1"/>
  <c r="N250" i="1"/>
  <c r="O250" i="1" s="1"/>
  <c r="I250" i="1"/>
  <c r="G250" i="1"/>
  <c r="AB250" i="1" s="1"/>
  <c r="BW251" i="1"/>
  <c r="BV251" i="1"/>
  <c r="BK251" i="1"/>
  <c r="BJ251" i="1"/>
  <c r="AE251" i="1"/>
  <c r="AD251" i="1"/>
  <c r="AC251" i="1"/>
  <c r="Z251" i="1"/>
  <c r="Y251" i="1"/>
  <c r="X251" i="1"/>
  <c r="T251" i="1"/>
  <c r="Q251" i="1"/>
  <c r="O251" i="1"/>
  <c r="N251" i="1"/>
  <c r="I251" i="1"/>
  <c r="G251" i="1"/>
  <c r="AA251" i="1" s="1"/>
  <c r="BW1150" i="1"/>
  <c r="BV1150" i="1"/>
  <c r="BK1150" i="1"/>
  <c r="BJ1150" i="1"/>
  <c r="AE1150" i="1"/>
  <c r="AD1150" i="1"/>
  <c r="AC1150" i="1"/>
  <c r="Z1150" i="1"/>
  <c r="Y1150" i="1"/>
  <c r="X1150" i="1"/>
  <c r="T1150" i="1"/>
  <c r="Q1150" i="1"/>
  <c r="O1150" i="1"/>
  <c r="N1150" i="1"/>
  <c r="I1150" i="1"/>
  <c r="G1150" i="1"/>
  <c r="AB1150" i="1" s="1"/>
  <c r="BW1151" i="1"/>
  <c r="BV1151" i="1"/>
  <c r="BK1151" i="1"/>
  <c r="BJ1151" i="1"/>
  <c r="AE1151" i="1"/>
  <c r="AD1151" i="1"/>
  <c r="AC1151" i="1"/>
  <c r="Z1151" i="1"/>
  <c r="Y1151" i="1"/>
  <c r="X1151" i="1"/>
  <c r="T1151" i="1"/>
  <c r="Q1151" i="1"/>
  <c r="N1151" i="1"/>
  <c r="O1151" i="1" s="1"/>
  <c r="I1151" i="1"/>
  <c r="G1151" i="1"/>
  <c r="AB1151" i="1" s="1"/>
  <c r="BW682" i="1"/>
  <c r="BV682" i="1"/>
  <c r="BK682" i="1"/>
  <c r="BJ682" i="1"/>
  <c r="AE682" i="1"/>
  <c r="AD682" i="1"/>
  <c r="AC682" i="1"/>
  <c r="Z682" i="1"/>
  <c r="Y682" i="1"/>
  <c r="X682" i="1"/>
  <c r="T682" i="1"/>
  <c r="Q682" i="1"/>
  <c r="N682" i="1"/>
  <c r="O682" i="1" s="1"/>
  <c r="I682" i="1"/>
  <c r="G682" i="1"/>
  <c r="BW683" i="1"/>
  <c r="BV683" i="1"/>
  <c r="BK683" i="1"/>
  <c r="BJ683" i="1"/>
  <c r="AE683" i="1"/>
  <c r="AD683" i="1"/>
  <c r="AC683" i="1"/>
  <c r="Z683" i="1"/>
  <c r="Y683" i="1"/>
  <c r="X683" i="1"/>
  <c r="T683" i="1"/>
  <c r="Q683" i="1"/>
  <c r="N683" i="1"/>
  <c r="O683" i="1" s="1"/>
  <c r="I683" i="1"/>
  <c r="G683" i="1"/>
  <c r="AB683" i="1" s="1"/>
  <c r="BW1582" i="1"/>
  <c r="BV1582" i="1"/>
  <c r="BK1582" i="1"/>
  <c r="BJ1582" i="1"/>
  <c r="AE1582" i="1"/>
  <c r="AD1582" i="1"/>
  <c r="AC1582" i="1"/>
  <c r="Z1582" i="1"/>
  <c r="Y1582" i="1"/>
  <c r="X1582" i="1"/>
  <c r="T1582" i="1"/>
  <c r="Q1582" i="1"/>
  <c r="N1582" i="1"/>
  <c r="O1582" i="1" s="1"/>
  <c r="I1582" i="1"/>
  <c r="G1582" i="1"/>
  <c r="AB1582" i="1" s="1"/>
  <c r="BW1583" i="1"/>
  <c r="BV1583" i="1"/>
  <c r="BK1583" i="1"/>
  <c r="BJ1583" i="1"/>
  <c r="AE1583" i="1"/>
  <c r="AD1583" i="1"/>
  <c r="AC1583" i="1"/>
  <c r="Z1583" i="1"/>
  <c r="Y1583" i="1"/>
  <c r="X1583" i="1"/>
  <c r="T1583" i="1"/>
  <c r="Q1583" i="1"/>
  <c r="N1583" i="1"/>
  <c r="O1583" i="1" s="1"/>
  <c r="I1583" i="1"/>
  <c r="G1583" i="1"/>
  <c r="AA1583" i="1" s="1"/>
  <c r="BW232" i="1"/>
  <c r="BV232" i="1"/>
  <c r="BK232" i="1"/>
  <c r="BJ232" i="1"/>
  <c r="AE232" i="1"/>
  <c r="AD232" i="1"/>
  <c r="AC232" i="1"/>
  <c r="Z232" i="1"/>
  <c r="Y232" i="1"/>
  <c r="X232" i="1"/>
  <c r="T232" i="1"/>
  <c r="Q232" i="1"/>
  <c r="N232" i="1"/>
  <c r="O232" i="1" s="1"/>
  <c r="I232" i="1"/>
  <c r="G232" i="1"/>
  <c r="AA232" i="1" s="1"/>
  <c r="BW233" i="1"/>
  <c r="BV233" i="1"/>
  <c r="BK233" i="1"/>
  <c r="BJ233" i="1"/>
  <c r="AE233" i="1"/>
  <c r="AD233" i="1"/>
  <c r="AC233" i="1"/>
  <c r="Z233" i="1"/>
  <c r="Y233" i="1"/>
  <c r="X233" i="1"/>
  <c r="T233" i="1"/>
  <c r="Q233" i="1"/>
  <c r="N233" i="1"/>
  <c r="O233" i="1" s="1"/>
  <c r="I233" i="1"/>
  <c r="G233" i="1"/>
  <c r="AA233" i="1" s="1"/>
  <c r="BW1132" i="1"/>
  <c r="BV1132" i="1"/>
  <c r="BK1132" i="1"/>
  <c r="BJ1132" i="1"/>
  <c r="AE1132" i="1"/>
  <c r="AD1132" i="1"/>
  <c r="AC1132" i="1"/>
  <c r="Z1132" i="1"/>
  <c r="Y1132" i="1"/>
  <c r="X1132" i="1"/>
  <c r="T1132" i="1"/>
  <c r="Q1132" i="1"/>
  <c r="N1132" i="1"/>
  <c r="O1132" i="1" s="1"/>
  <c r="I1132" i="1"/>
  <c r="G1132" i="1"/>
  <c r="AA1132" i="1" s="1"/>
  <c r="BW1133" i="1"/>
  <c r="BV1133" i="1"/>
  <c r="BK1133" i="1"/>
  <c r="BJ1133" i="1"/>
  <c r="AE1133" i="1"/>
  <c r="AD1133" i="1"/>
  <c r="AC1133" i="1"/>
  <c r="Z1133" i="1"/>
  <c r="Y1133" i="1"/>
  <c r="X1133" i="1"/>
  <c r="T1133" i="1"/>
  <c r="Q1133" i="1"/>
  <c r="N1133" i="1"/>
  <c r="O1133" i="1" s="1"/>
  <c r="I1133" i="1"/>
  <c r="G1133" i="1"/>
  <c r="AB1133" i="1" s="1"/>
  <c r="BW664" i="1"/>
  <c r="BV664" i="1"/>
  <c r="BK664" i="1"/>
  <c r="BJ664" i="1"/>
  <c r="AE664" i="1"/>
  <c r="AD664" i="1"/>
  <c r="AC664" i="1"/>
  <c r="Z664" i="1"/>
  <c r="Y664" i="1"/>
  <c r="X664" i="1"/>
  <c r="T664" i="1"/>
  <c r="Q664" i="1"/>
  <c r="N664" i="1"/>
  <c r="O664" i="1" s="1"/>
  <c r="I664" i="1"/>
  <c r="G664" i="1"/>
  <c r="AA664" i="1" s="1"/>
  <c r="BW665" i="1"/>
  <c r="BV665" i="1"/>
  <c r="BK665" i="1"/>
  <c r="BJ665" i="1"/>
  <c r="AE665" i="1"/>
  <c r="AD665" i="1"/>
  <c r="AC665" i="1"/>
  <c r="Z665" i="1"/>
  <c r="Y665" i="1"/>
  <c r="X665" i="1"/>
  <c r="T665" i="1"/>
  <c r="Q665" i="1"/>
  <c r="N665" i="1"/>
  <c r="O665" i="1" s="1"/>
  <c r="I665" i="1"/>
  <c r="G665" i="1"/>
  <c r="AA665" i="1" s="1"/>
  <c r="BW1564" i="1"/>
  <c r="BV1564" i="1"/>
  <c r="BK1564" i="1"/>
  <c r="BJ1564" i="1"/>
  <c r="AE1564" i="1"/>
  <c r="AD1564" i="1"/>
  <c r="AC1564" i="1"/>
  <c r="Z1564" i="1"/>
  <c r="Y1564" i="1"/>
  <c r="X1564" i="1"/>
  <c r="T1564" i="1"/>
  <c r="Q1564" i="1"/>
  <c r="N1564" i="1"/>
  <c r="O1564" i="1" s="1"/>
  <c r="I1564" i="1"/>
  <c r="G1564" i="1"/>
  <c r="AA1564" i="1" s="1"/>
  <c r="BW1565" i="1"/>
  <c r="BV1565" i="1"/>
  <c r="BK1565" i="1"/>
  <c r="BJ1565" i="1"/>
  <c r="AE1565" i="1"/>
  <c r="AD1565" i="1"/>
  <c r="AC1565" i="1"/>
  <c r="Z1565" i="1"/>
  <c r="Y1565" i="1"/>
  <c r="X1565" i="1"/>
  <c r="T1565" i="1"/>
  <c r="Q1565" i="1"/>
  <c r="N1565" i="1"/>
  <c r="O1565" i="1" s="1"/>
  <c r="I1565" i="1"/>
  <c r="G1565" i="1"/>
  <c r="AA1565" i="1" s="1"/>
  <c r="BW214" i="1"/>
  <c r="BV214" i="1"/>
  <c r="BK214" i="1"/>
  <c r="BJ214" i="1"/>
  <c r="AE214" i="1"/>
  <c r="AD214" i="1"/>
  <c r="AC214" i="1"/>
  <c r="Z214" i="1"/>
  <c r="Y214" i="1"/>
  <c r="X214" i="1"/>
  <c r="T214" i="1"/>
  <c r="Q214" i="1"/>
  <c r="N214" i="1"/>
  <c r="O214" i="1" s="1"/>
  <c r="I214" i="1"/>
  <c r="G214" i="1"/>
  <c r="AA214" i="1" s="1"/>
  <c r="BW215" i="1"/>
  <c r="BV215" i="1"/>
  <c r="BK215" i="1"/>
  <c r="BJ215" i="1"/>
  <c r="AE215" i="1"/>
  <c r="AD215" i="1"/>
  <c r="AC215" i="1"/>
  <c r="Z215" i="1"/>
  <c r="Y215" i="1"/>
  <c r="X215" i="1"/>
  <c r="T215" i="1"/>
  <c r="Q215" i="1"/>
  <c r="N215" i="1"/>
  <c r="O215" i="1" s="1"/>
  <c r="I215" i="1"/>
  <c r="G215" i="1"/>
  <c r="AA215" i="1" s="1"/>
  <c r="BW1114" i="1"/>
  <c r="BV1114" i="1"/>
  <c r="BK1114" i="1"/>
  <c r="BJ1114" i="1"/>
  <c r="AE1114" i="1"/>
  <c r="AD1114" i="1"/>
  <c r="AC1114" i="1"/>
  <c r="Z1114" i="1"/>
  <c r="Y1114" i="1"/>
  <c r="X1114" i="1"/>
  <c r="T1114" i="1"/>
  <c r="Q1114" i="1"/>
  <c r="O1114" i="1"/>
  <c r="N1114" i="1"/>
  <c r="I1114" i="1"/>
  <c r="G1114" i="1"/>
  <c r="BW1115" i="1"/>
  <c r="BV1115" i="1"/>
  <c r="BK1115" i="1"/>
  <c r="BJ1115" i="1"/>
  <c r="AE1115" i="1"/>
  <c r="AD1115" i="1"/>
  <c r="AC1115" i="1"/>
  <c r="Z1115" i="1"/>
  <c r="Y1115" i="1"/>
  <c r="X1115" i="1"/>
  <c r="T1115" i="1"/>
  <c r="Q1115" i="1"/>
  <c r="N1115" i="1"/>
  <c r="O1115" i="1" s="1"/>
  <c r="I1115" i="1"/>
  <c r="G1115" i="1"/>
  <c r="AA1115" i="1" s="1"/>
  <c r="BW646" i="1"/>
  <c r="BV646" i="1"/>
  <c r="BK646" i="1"/>
  <c r="BJ646" i="1"/>
  <c r="AE646" i="1"/>
  <c r="AD646" i="1"/>
  <c r="AC646" i="1"/>
  <c r="Z646" i="1"/>
  <c r="Y646" i="1"/>
  <c r="X646" i="1"/>
  <c r="T646" i="1"/>
  <c r="Q646" i="1"/>
  <c r="N646" i="1"/>
  <c r="O646" i="1" s="1"/>
  <c r="I646" i="1"/>
  <c r="G646" i="1"/>
  <c r="BW647" i="1"/>
  <c r="BV647" i="1"/>
  <c r="BK647" i="1"/>
  <c r="BJ647" i="1"/>
  <c r="AE647" i="1"/>
  <c r="AD647" i="1"/>
  <c r="AC647" i="1"/>
  <c r="Z647" i="1"/>
  <c r="Y647" i="1"/>
  <c r="X647" i="1"/>
  <c r="T647" i="1"/>
  <c r="Q647" i="1"/>
  <c r="N647" i="1"/>
  <c r="O647" i="1" s="1"/>
  <c r="I647" i="1"/>
  <c r="G647" i="1"/>
  <c r="AA647" i="1" s="1"/>
  <c r="BW1546" i="1"/>
  <c r="BV1546" i="1"/>
  <c r="BK1546" i="1"/>
  <c r="BJ1546" i="1"/>
  <c r="AE1546" i="1"/>
  <c r="AD1546" i="1"/>
  <c r="AC1546" i="1"/>
  <c r="Z1546" i="1"/>
  <c r="Y1546" i="1"/>
  <c r="X1546" i="1"/>
  <c r="T1546" i="1"/>
  <c r="Q1546" i="1"/>
  <c r="N1546" i="1"/>
  <c r="O1546" i="1" s="1"/>
  <c r="I1546" i="1"/>
  <c r="G1546" i="1"/>
  <c r="BW1547" i="1"/>
  <c r="BV1547" i="1"/>
  <c r="BK1547" i="1"/>
  <c r="BJ1547" i="1"/>
  <c r="AE1547" i="1"/>
  <c r="AD1547" i="1"/>
  <c r="AC1547" i="1"/>
  <c r="Z1547" i="1"/>
  <c r="Y1547" i="1"/>
  <c r="X1547" i="1"/>
  <c r="T1547" i="1"/>
  <c r="Q1547" i="1"/>
  <c r="N1547" i="1"/>
  <c r="O1547" i="1" s="1"/>
  <c r="I1547" i="1"/>
  <c r="G1547" i="1"/>
  <c r="AA1547" i="1" s="1"/>
  <c r="BW196" i="1"/>
  <c r="BV196" i="1"/>
  <c r="BK196" i="1"/>
  <c r="BJ196" i="1"/>
  <c r="AE196" i="1"/>
  <c r="AD196" i="1"/>
  <c r="AC196" i="1"/>
  <c r="Z196" i="1"/>
  <c r="Y196" i="1"/>
  <c r="X196" i="1"/>
  <c r="T196" i="1"/>
  <c r="Q196" i="1"/>
  <c r="N196" i="1"/>
  <c r="O196" i="1" s="1"/>
  <c r="I196" i="1"/>
  <c r="G196" i="1"/>
  <c r="BW197" i="1"/>
  <c r="BV197" i="1"/>
  <c r="BK197" i="1"/>
  <c r="BJ197" i="1"/>
  <c r="AE197" i="1"/>
  <c r="AD197" i="1"/>
  <c r="AC197" i="1"/>
  <c r="Z197" i="1"/>
  <c r="Y197" i="1"/>
  <c r="X197" i="1"/>
  <c r="T197" i="1"/>
  <c r="Q197" i="1"/>
  <c r="N197" i="1"/>
  <c r="O197" i="1" s="1"/>
  <c r="I197" i="1"/>
  <c r="G197" i="1"/>
  <c r="AA197" i="1" s="1"/>
  <c r="BW1096" i="1"/>
  <c r="BV1096" i="1"/>
  <c r="BK1096" i="1"/>
  <c r="BJ1096" i="1"/>
  <c r="AE1096" i="1"/>
  <c r="AD1096" i="1"/>
  <c r="AC1096" i="1"/>
  <c r="Z1096" i="1"/>
  <c r="Y1096" i="1"/>
  <c r="X1096" i="1"/>
  <c r="T1096" i="1"/>
  <c r="Q1096" i="1"/>
  <c r="N1096" i="1"/>
  <c r="O1096" i="1" s="1"/>
  <c r="I1096" i="1"/>
  <c r="G1096" i="1"/>
  <c r="BW1097" i="1"/>
  <c r="BV1097" i="1"/>
  <c r="BK1097" i="1"/>
  <c r="BJ1097" i="1"/>
  <c r="AE1097" i="1"/>
  <c r="AD1097" i="1"/>
  <c r="AC1097" i="1"/>
  <c r="Z1097" i="1"/>
  <c r="Y1097" i="1"/>
  <c r="X1097" i="1"/>
  <c r="T1097" i="1"/>
  <c r="Q1097" i="1"/>
  <c r="N1097" i="1"/>
  <c r="O1097" i="1" s="1"/>
  <c r="I1097" i="1"/>
  <c r="G1097" i="1"/>
  <c r="AA1097" i="1" s="1"/>
  <c r="BW628" i="1"/>
  <c r="BV628" i="1"/>
  <c r="BK628" i="1"/>
  <c r="BJ628" i="1"/>
  <c r="AE628" i="1"/>
  <c r="AD628" i="1"/>
  <c r="AC628" i="1"/>
  <c r="Z628" i="1"/>
  <c r="Y628" i="1"/>
  <c r="X628" i="1"/>
  <c r="T628" i="1"/>
  <c r="Q628" i="1"/>
  <c r="N628" i="1"/>
  <c r="O628" i="1" s="1"/>
  <c r="I628" i="1"/>
  <c r="G628" i="1"/>
  <c r="BW629" i="1"/>
  <c r="BV629" i="1"/>
  <c r="BK629" i="1"/>
  <c r="BJ629" i="1"/>
  <c r="AE629" i="1"/>
  <c r="AD629" i="1"/>
  <c r="AC629" i="1"/>
  <c r="Z629" i="1"/>
  <c r="Y629" i="1"/>
  <c r="X629" i="1"/>
  <c r="T629" i="1"/>
  <c r="Q629" i="1"/>
  <c r="N629" i="1"/>
  <c r="O629" i="1" s="1"/>
  <c r="I629" i="1"/>
  <c r="G629" i="1"/>
  <c r="AA629" i="1" s="1"/>
  <c r="BW1528" i="1"/>
  <c r="BV1528" i="1"/>
  <c r="BK1528" i="1"/>
  <c r="BJ1528" i="1"/>
  <c r="AE1528" i="1"/>
  <c r="AD1528" i="1"/>
  <c r="AC1528" i="1"/>
  <c r="Z1528" i="1"/>
  <c r="Y1528" i="1"/>
  <c r="X1528" i="1"/>
  <c r="T1528" i="1"/>
  <c r="Q1528" i="1"/>
  <c r="N1528" i="1"/>
  <c r="O1528" i="1" s="1"/>
  <c r="I1528" i="1"/>
  <c r="G1528" i="1"/>
  <c r="BW1529" i="1"/>
  <c r="BV1529" i="1"/>
  <c r="BK1529" i="1"/>
  <c r="BJ1529" i="1"/>
  <c r="AE1529" i="1"/>
  <c r="AD1529" i="1"/>
  <c r="AC1529" i="1"/>
  <c r="Z1529" i="1"/>
  <c r="Y1529" i="1"/>
  <c r="X1529" i="1"/>
  <c r="T1529" i="1"/>
  <c r="Q1529" i="1"/>
  <c r="N1529" i="1"/>
  <c r="O1529" i="1" s="1"/>
  <c r="I1529" i="1"/>
  <c r="G1529" i="1"/>
  <c r="AB1529" i="1" s="1"/>
  <c r="BW178" i="1"/>
  <c r="BV178" i="1"/>
  <c r="BK178" i="1"/>
  <c r="BJ178" i="1"/>
  <c r="AE178" i="1"/>
  <c r="AD178" i="1"/>
  <c r="AC178" i="1"/>
  <c r="Z178" i="1"/>
  <c r="Y178" i="1"/>
  <c r="X178" i="1"/>
  <c r="T178" i="1"/>
  <c r="Q178" i="1"/>
  <c r="O178" i="1"/>
  <c r="N178" i="1"/>
  <c r="I178" i="1"/>
  <c r="G178" i="1"/>
  <c r="BW179" i="1"/>
  <c r="BV179" i="1"/>
  <c r="BK179" i="1"/>
  <c r="BJ179" i="1"/>
  <c r="AE179" i="1"/>
  <c r="AD179" i="1"/>
  <c r="AC179" i="1"/>
  <c r="Z179" i="1"/>
  <c r="Y179" i="1"/>
  <c r="X179" i="1"/>
  <c r="T179" i="1"/>
  <c r="Q179" i="1"/>
  <c r="N179" i="1"/>
  <c r="O179" i="1" s="1"/>
  <c r="I179" i="1"/>
  <c r="G179" i="1"/>
  <c r="AA179" i="1" s="1"/>
  <c r="BW1078" i="1"/>
  <c r="BV1078" i="1"/>
  <c r="BK1078" i="1"/>
  <c r="BJ1078" i="1"/>
  <c r="AE1078" i="1"/>
  <c r="AD1078" i="1"/>
  <c r="AC1078" i="1"/>
  <c r="Z1078" i="1"/>
  <c r="Y1078" i="1"/>
  <c r="X1078" i="1"/>
  <c r="T1078" i="1"/>
  <c r="Q1078" i="1"/>
  <c r="N1078" i="1"/>
  <c r="O1078" i="1" s="1"/>
  <c r="I1078" i="1"/>
  <c r="G1078" i="1"/>
  <c r="BW1079" i="1"/>
  <c r="BV1079" i="1"/>
  <c r="BK1079" i="1"/>
  <c r="BJ1079" i="1"/>
  <c r="AE1079" i="1"/>
  <c r="AD1079" i="1"/>
  <c r="AC1079" i="1"/>
  <c r="Z1079" i="1"/>
  <c r="Y1079" i="1"/>
  <c r="X1079" i="1"/>
  <c r="T1079" i="1"/>
  <c r="Q1079" i="1"/>
  <c r="N1079" i="1"/>
  <c r="O1079" i="1" s="1"/>
  <c r="I1079" i="1"/>
  <c r="G1079" i="1"/>
  <c r="AB1079" i="1" s="1"/>
  <c r="BW610" i="1"/>
  <c r="BV610" i="1"/>
  <c r="BK610" i="1"/>
  <c r="BJ610" i="1"/>
  <c r="AE610" i="1"/>
  <c r="AD610" i="1"/>
  <c r="AC610" i="1"/>
  <c r="Z610" i="1"/>
  <c r="Y610" i="1"/>
  <c r="X610" i="1"/>
  <c r="T610" i="1"/>
  <c r="Q610" i="1"/>
  <c r="N610" i="1"/>
  <c r="O610" i="1" s="1"/>
  <c r="I610" i="1"/>
  <c r="G610" i="1"/>
  <c r="BW611" i="1"/>
  <c r="BV611" i="1"/>
  <c r="BK611" i="1"/>
  <c r="BJ611" i="1"/>
  <c r="AE611" i="1"/>
  <c r="AD611" i="1"/>
  <c r="AC611" i="1"/>
  <c r="Z611" i="1"/>
  <c r="Y611" i="1"/>
  <c r="X611" i="1"/>
  <c r="T611" i="1"/>
  <c r="Q611" i="1"/>
  <c r="N611" i="1"/>
  <c r="O611" i="1" s="1"/>
  <c r="I611" i="1"/>
  <c r="G611" i="1"/>
  <c r="AA611" i="1" s="1"/>
  <c r="BW1510" i="1"/>
  <c r="BV1510" i="1"/>
  <c r="BK1510" i="1"/>
  <c r="BJ1510" i="1"/>
  <c r="AE1510" i="1"/>
  <c r="AD1510" i="1"/>
  <c r="AC1510" i="1"/>
  <c r="Z1510" i="1"/>
  <c r="Y1510" i="1"/>
  <c r="X1510" i="1"/>
  <c r="T1510" i="1"/>
  <c r="Q1510" i="1"/>
  <c r="N1510" i="1"/>
  <c r="O1510" i="1" s="1"/>
  <c r="I1510" i="1"/>
  <c r="G1510" i="1"/>
  <c r="BW1511" i="1"/>
  <c r="BV1511" i="1"/>
  <c r="BK1511" i="1"/>
  <c r="BJ1511" i="1"/>
  <c r="AE1511" i="1"/>
  <c r="AD1511" i="1"/>
  <c r="AC1511" i="1"/>
  <c r="Z1511" i="1"/>
  <c r="Y1511" i="1"/>
  <c r="X1511" i="1"/>
  <c r="T1511" i="1"/>
  <c r="Q1511" i="1"/>
  <c r="N1511" i="1"/>
  <c r="O1511" i="1" s="1"/>
  <c r="I1511" i="1"/>
  <c r="G1511" i="1"/>
  <c r="AB1511" i="1" s="1"/>
  <c r="BW160" i="1"/>
  <c r="BV160" i="1"/>
  <c r="BK160" i="1"/>
  <c r="BJ160" i="1"/>
  <c r="AE160" i="1"/>
  <c r="AD160" i="1"/>
  <c r="AC160" i="1"/>
  <c r="Z160" i="1"/>
  <c r="Y160" i="1"/>
  <c r="X160" i="1"/>
  <c r="T160" i="1"/>
  <c r="Q160" i="1"/>
  <c r="N160" i="1"/>
  <c r="O160" i="1" s="1"/>
  <c r="I160" i="1"/>
  <c r="G160" i="1"/>
  <c r="AA160" i="1" s="1"/>
  <c r="BW161" i="1"/>
  <c r="BV161" i="1"/>
  <c r="BK161" i="1"/>
  <c r="BJ161" i="1"/>
  <c r="AE161" i="1"/>
  <c r="AD161" i="1"/>
  <c r="AC161" i="1"/>
  <c r="Z161" i="1"/>
  <c r="Y161" i="1"/>
  <c r="X161" i="1"/>
  <c r="T161" i="1"/>
  <c r="Q161" i="1"/>
  <c r="N161" i="1"/>
  <c r="O161" i="1" s="1"/>
  <c r="I161" i="1"/>
  <c r="G161" i="1"/>
  <c r="AB161" i="1" s="1"/>
  <c r="BW1060" i="1"/>
  <c r="BV1060" i="1"/>
  <c r="BK1060" i="1"/>
  <c r="BJ1060" i="1"/>
  <c r="AE1060" i="1"/>
  <c r="AD1060" i="1"/>
  <c r="AC1060" i="1"/>
  <c r="Z1060" i="1"/>
  <c r="Y1060" i="1"/>
  <c r="X1060" i="1"/>
  <c r="T1060" i="1"/>
  <c r="Q1060" i="1"/>
  <c r="N1060" i="1"/>
  <c r="O1060" i="1" s="1"/>
  <c r="I1060" i="1"/>
  <c r="G1060" i="1"/>
  <c r="AA1060" i="1" s="1"/>
  <c r="BW1061" i="1"/>
  <c r="BV1061" i="1"/>
  <c r="BK1061" i="1"/>
  <c r="BJ1061" i="1"/>
  <c r="AE1061" i="1"/>
  <c r="AD1061" i="1"/>
  <c r="AC1061" i="1"/>
  <c r="Z1061" i="1"/>
  <c r="Y1061" i="1"/>
  <c r="X1061" i="1"/>
  <c r="T1061" i="1"/>
  <c r="Q1061" i="1"/>
  <c r="N1061" i="1"/>
  <c r="O1061" i="1" s="1"/>
  <c r="I1061" i="1"/>
  <c r="G1061" i="1"/>
  <c r="BW592" i="1"/>
  <c r="BV592" i="1"/>
  <c r="BK592" i="1"/>
  <c r="BJ592" i="1"/>
  <c r="AE592" i="1"/>
  <c r="AD592" i="1"/>
  <c r="AC592" i="1"/>
  <c r="Z592" i="1"/>
  <c r="Y592" i="1"/>
  <c r="X592" i="1"/>
  <c r="T592" i="1"/>
  <c r="Q592" i="1"/>
  <c r="N592" i="1"/>
  <c r="O592" i="1" s="1"/>
  <c r="I592" i="1"/>
  <c r="G592" i="1"/>
  <c r="AA592" i="1" s="1"/>
  <c r="BW593" i="1"/>
  <c r="BV593" i="1"/>
  <c r="BK593" i="1"/>
  <c r="BJ593" i="1"/>
  <c r="AE593" i="1"/>
  <c r="AD593" i="1"/>
  <c r="AC593" i="1"/>
  <c r="Z593" i="1"/>
  <c r="Y593" i="1"/>
  <c r="X593" i="1"/>
  <c r="T593" i="1"/>
  <c r="Q593" i="1"/>
  <c r="N593" i="1"/>
  <c r="O593" i="1" s="1"/>
  <c r="I593" i="1"/>
  <c r="G593" i="1"/>
  <c r="AB593" i="1" s="1"/>
  <c r="BW1492" i="1"/>
  <c r="BV1492" i="1"/>
  <c r="BK1492" i="1"/>
  <c r="BJ1492" i="1"/>
  <c r="AE1492" i="1"/>
  <c r="AD1492" i="1"/>
  <c r="AC1492" i="1"/>
  <c r="Z1492" i="1"/>
  <c r="Y1492" i="1"/>
  <c r="X1492" i="1"/>
  <c r="T1492" i="1"/>
  <c r="Q1492" i="1"/>
  <c r="N1492" i="1"/>
  <c r="O1492" i="1" s="1"/>
  <c r="I1492" i="1"/>
  <c r="G1492" i="1"/>
  <c r="AA1492" i="1" s="1"/>
  <c r="BW1493" i="1"/>
  <c r="BV1493" i="1"/>
  <c r="BK1493" i="1"/>
  <c r="BJ1493" i="1"/>
  <c r="AE1493" i="1"/>
  <c r="AD1493" i="1"/>
  <c r="AC1493" i="1"/>
  <c r="Z1493" i="1"/>
  <c r="Y1493" i="1"/>
  <c r="X1493" i="1"/>
  <c r="T1493" i="1"/>
  <c r="Q1493" i="1"/>
  <c r="N1493" i="1"/>
  <c r="O1493" i="1" s="1"/>
  <c r="I1493" i="1"/>
  <c r="G1493" i="1"/>
  <c r="AB1493" i="1" s="1"/>
  <c r="BW142" i="1"/>
  <c r="BV142" i="1"/>
  <c r="BK142" i="1"/>
  <c r="BJ142" i="1"/>
  <c r="AE142" i="1"/>
  <c r="AD142" i="1"/>
  <c r="AC142" i="1"/>
  <c r="Z142" i="1"/>
  <c r="Y142" i="1"/>
  <c r="X142" i="1"/>
  <c r="T142" i="1"/>
  <c r="Q142" i="1"/>
  <c r="N142" i="1"/>
  <c r="O142" i="1" s="1"/>
  <c r="I142" i="1"/>
  <c r="G142" i="1"/>
  <c r="AA142" i="1" s="1"/>
  <c r="BW143" i="1"/>
  <c r="BV143" i="1"/>
  <c r="BK143" i="1"/>
  <c r="BJ143" i="1"/>
  <c r="AE143" i="1"/>
  <c r="AD143" i="1"/>
  <c r="AC143" i="1"/>
  <c r="Z143" i="1"/>
  <c r="Y143" i="1"/>
  <c r="X143" i="1"/>
  <c r="T143" i="1"/>
  <c r="Q143" i="1"/>
  <c r="N143" i="1"/>
  <c r="O143" i="1" s="1"/>
  <c r="I143" i="1"/>
  <c r="G143" i="1"/>
  <c r="AB143" i="1" s="1"/>
  <c r="BW1042" i="1"/>
  <c r="BV1042" i="1"/>
  <c r="BK1042" i="1"/>
  <c r="BJ1042" i="1"/>
  <c r="AE1042" i="1"/>
  <c r="AD1042" i="1"/>
  <c r="AC1042" i="1"/>
  <c r="Z1042" i="1"/>
  <c r="Y1042" i="1"/>
  <c r="X1042" i="1"/>
  <c r="T1042" i="1"/>
  <c r="Q1042" i="1"/>
  <c r="N1042" i="1"/>
  <c r="O1042" i="1" s="1"/>
  <c r="I1042" i="1"/>
  <c r="G1042" i="1"/>
  <c r="AA1042" i="1" s="1"/>
  <c r="BW1043" i="1"/>
  <c r="BV1043" i="1"/>
  <c r="BK1043" i="1"/>
  <c r="BJ1043" i="1"/>
  <c r="AE1043" i="1"/>
  <c r="AD1043" i="1"/>
  <c r="AC1043" i="1"/>
  <c r="Z1043" i="1"/>
  <c r="Y1043" i="1"/>
  <c r="X1043" i="1"/>
  <c r="T1043" i="1"/>
  <c r="Q1043" i="1"/>
  <c r="N1043" i="1"/>
  <c r="O1043" i="1" s="1"/>
  <c r="I1043" i="1"/>
  <c r="G1043" i="1"/>
  <c r="BW574" i="1"/>
  <c r="BV574" i="1"/>
  <c r="BK574" i="1"/>
  <c r="BJ574" i="1"/>
  <c r="AE574" i="1"/>
  <c r="AD574" i="1"/>
  <c r="AC574" i="1"/>
  <c r="Z574" i="1"/>
  <c r="Y574" i="1"/>
  <c r="X574" i="1"/>
  <c r="T574" i="1"/>
  <c r="Q574" i="1"/>
  <c r="N574" i="1"/>
  <c r="O574" i="1" s="1"/>
  <c r="I574" i="1"/>
  <c r="G574" i="1"/>
  <c r="AA574" i="1" s="1"/>
  <c r="BW575" i="1"/>
  <c r="BV575" i="1"/>
  <c r="BK575" i="1"/>
  <c r="BJ575" i="1"/>
  <c r="AE575" i="1"/>
  <c r="AD575" i="1"/>
  <c r="AC575" i="1"/>
  <c r="Z575" i="1"/>
  <c r="Y575" i="1"/>
  <c r="X575" i="1"/>
  <c r="T575" i="1"/>
  <c r="Q575" i="1"/>
  <c r="N575" i="1"/>
  <c r="O575" i="1" s="1"/>
  <c r="I575" i="1"/>
  <c r="G575" i="1"/>
  <c r="AB575" i="1" s="1"/>
  <c r="BW1474" i="1"/>
  <c r="BV1474" i="1"/>
  <c r="BK1474" i="1"/>
  <c r="BJ1474" i="1"/>
  <c r="AE1474" i="1"/>
  <c r="AD1474" i="1"/>
  <c r="AC1474" i="1"/>
  <c r="Z1474" i="1"/>
  <c r="Y1474" i="1"/>
  <c r="X1474" i="1"/>
  <c r="T1474" i="1"/>
  <c r="Q1474" i="1"/>
  <c r="N1474" i="1"/>
  <c r="O1474" i="1" s="1"/>
  <c r="I1474" i="1"/>
  <c r="G1474" i="1"/>
  <c r="AA1474" i="1" s="1"/>
  <c r="BW1475" i="1"/>
  <c r="BV1475" i="1"/>
  <c r="BK1475" i="1"/>
  <c r="BJ1475" i="1"/>
  <c r="AE1475" i="1"/>
  <c r="AD1475" i="1"/>
  <c r="AC1475" i="1"/>
  <c r="Z1475" i="1"/>
  <c r="Y1475" i="1"/>
  <c r="X1475" i="1"/>
  <c r="T1475" i="1"/>
  <c r="Q1475" i="1"/>
  <c r="N1475" i="1"/>
  <c r="O1475" i="1" s="1"/>
  <c r="I1475" i="1"/>
  <c r="G1475" i="1"/>
  <c r="AA1475" i="1" s="1"/>
  <c r="BW124" i="1"/>
  <c r="BV124" i="1"/>
  <c r="BK124" i="1"/>
  <c r="BJ124" i="1"/>
  <c r="AE124" i="1"/>
  <c r="AD124" i="1"/>
  <c r="AC124" i="1"/>
  <c r="Z124" i="1"/>
  <c r="Y124" i="1"/>
  <c r="X124" i="1"/>
  <c r="T124" i="1"/>
  <c r="Q124" i="1"/>
  <c r="N124" i="1"/>
  <c r="O124" i="1" s="1"/>
  <c r="I124" i="1"/>
  <c r="G124" i="1"/>
  <c r="AA124" i="1" s="1"/>
  <c r="BW125" i="1"/>
  <c r="BV125" i="1"/>
  <c r="BK125" i="1"/>
  <c r="BJ125" i="1"/>
  <c r="AE125" i="1"/>
  <c r="AD125" i="1"/>
  <c r="AC125" i="1"/>
  <c r="Z125" i="1"/>
  <c r="Y125" i="1"/>
  <c r="X125" i="1"/>
  <c r="T125" i="1"/>
  <c r="Q125" i="1"/>
  <c r="N125" i="1"/>
  <c r="O125" i="1" s="1"/>
  <c r="I125" i="1"/>
  <c r="G125" i="1"/>
  <c r="AA125" i="1" s="1"/>
  <c r="BW1024" i="1"/>
  <c r="BV1024" i="1"/>
  <c r="BK1024" i="1"/>
  <c r="BJ1024" i="1"/>
  <c r="AE1024" i="1"/>
  <c r="AD1024" i="1"/>
  <c r="AC1024" i="1"/>
  <c r="Z1024" i="1"/>
  <c r="Y1024" i="1"/>
  <c r="X1024" i="1"/>
  <c r="T1024" i="1"/>
  <c r="Q1024" i="1"/>
  <c r="N1024" i="1"/>
  <c r="O1024" i="1" s="1"/>
  <c r="I1024" i="1"/>
  <c r="G1024" i="1"/>
  <c r="AA1024" i="1" s="1"/>
  <c r="BW1025" i="1"/>
  <c r="BV1025" i="1"/>
  <c r="BK1025" i="1"/>
  <c r="BJ1025" i="1"/>
  <c r="AE1025" i="1"/>
  <c r="AD1025" i="1"/>
  <c r="AC1025" i="1"/>
  <c r="Z1025" i="1"/>
  <c r="Y1025" i="1"/>
  <c r="X1025" i="1"/>
  <c r="T1025" i="1"/>
  <c r="Q1025" i="1"/>
  <c r="N1025" i="1"/>
  <c r="O1025" i="1" s="1"/>
  <c r="I1025" i="1"/>
  <c r="G1025" i="1"/>
  <c r="AA1025" i="1" s="1"/>
  <c r="BW556" i="1"/>
  <c r="BV556" i="1"/>
  <c r="BK556" i="1"/>
  <c r="BJ556" i="1"/>
  <c r="AE556" i="1"/>
  <c r="AD556" i="1"/>
  <c r="AC556" i="1"/>
  <c r="Z556" i="1"/>
  <c r="Y556" i="1"/>
  <c r="X556" i="1"/>
  <c r="T556" i="1"/>
  <c r="Q556" i="1"/>
  <c r="N556" i="1"/>
  <c r="O556" i="1" s="1"/>
  <c r="I556" i="1"/>
  <c r="G556" i="1"/>
  <c r="AA556" i="1" s="1"/>
  <c r="BW557" i="1"/>
  <c r="BV557" i="1"/>
  <c r="BK557" i="1"/>
  <c r="BJ557" i="1"/>
  <c r="AE557" i="1"/>
  <c r="AD557" i="1"/>
  <c r="AC557" i="1"/>
  <c r="Z557" i="1"/>
  <c r="Y557" i="1"/>
  <c r="X557" i="1"/>
  <c r="T557" i="1"/>
  <c r="Q557" i="1"/>
  <c r="N557" i="1"/>
  <c r="O557" i="1" s="1"/>
  <c r="I557" i="1"/>
  <c r="G557" i="1"/>
  <c r="AA557" i="1" s="1"/>
  <c r="BW1456" i="1"/>
  <c r="BV1456" i="1"/>
  <c r="BK1456" i="1"/>
  <c r="BJ1456" i="1"/>
  <c r="AE1456" i="1"/>
  <c r="AD1456" i="1"/>
  <c r="AC1456" i="1"/>
  <c r="Z1456" i="1"/>
  <c r="Y1456" i="1"/>
  <c r="X1456" i="1"/>
  <c r="T1456" i="1"/>
  <c r="Q1456" i="1"/>
  <c r="N1456" i="1"/>
  <c r="O1456" i="1" s="1"/>
  <c r="I1456" i="1"/>
  <c r="G1456" i="1"/>
  <c r="AA1456" i="1" s="1"/>
  <c r="BW1457" i="1"/>
  <c r="BV1457" i="1"/>
  <c r="BK1457" i="1"/>
  <c r="BJ1457" i="1"/>
  <c r="AE1457" i="1"/>
  <c r="AD1457" i="1"/>
  <c r="AC1457" i="1"/>
  <c r="Z1457" i="1"/>
  <c r="Y1457" i="1"/>
  <c r="X1457" i="1"/>
  <c r="T1457" i="1"/>
  <c r="Q1457" i="1"/>
  <c r="N1457" i="1"/>
  <c r="O1457" i="1" s="1"/>
  <c r="I1457" i="1"/>
  <c r="G1457" i="1"/>
  <c r="AA1457" i="1" s="1"/>
  <c r="BW106" i="1"/>
  <c r="BV106" i="1"/>
  <c r="BK106" i="1"/>
  <c r="BJ106" i="1"/>
  <c r="AE106" i="1"/>
  <c r="AD106" i="1"/>
  <c r="AC106" i="1"/>
  <c r="Z106" i="1"/>
  <c r="Y106" i="1"/>
  <c r="X106" i="1"/>
  <c r="T106" i="1"/>
  <c r="Q106" i="1"/>
  <c r="N106" i="1"/>
  <c r="O106" i="1" s="1"/>
  <c r="I106" i="1"/>
  <c r="G106" i="1"/>
  <c r="AA106" i="1" s="1"/>
  <c r="BW107" i="1"/>
  <c r="BV107" i="1"/>
  <c r="BK107" i="1"/>
  <c r="BJ107" i="1"/>
  <c r="AE107" i="1"/>
  <c r="AD107" i="1"/>
  <c r="AC107" i="1"/>
  <c r="Z107" i="1"/>
  <c r="Y107" i="1"/>
  <c r="X107" i="1"/>
  <c r="T107" i="1"/>
  <c r="Q107" i="1"/>
  <c r="N107" i="1"/>
  <c r="O107" i="1" s="1"/>
  <c r="I107" i="1"/>
  <c r="G107" i="1"/>
  <c r="AA107" i="1" s="1"/>
  <c r="BW1006" i="1"/>
  <c r="BV1006" i="1"/>
  <c r="BK1006" i="1"/>
  <c r="BJ1006" i="1"/>
  <c r="AE1006" i="1"/>
  <c r="AD1006" i="1"/>
  <c r="AC1006" i="1"/>
  <c r="Z1006" i="1"/>
  <c r="Y1006" i="1"/>
  <c r="X1006" i="1"/>
  <c r="T1006" i="1"/>
  <c r="Q1006" i="1"/>
  <c r="N1006" i="1"/>
  <c r="O1006" i="1" s="1"/>
  <c r="I1006" i="1"/>
  <c r="G1006" i="1"/>
  <c r="AA1006" i="1" s="1"/>
  <c r="BW1007" i="1"/>
  <c r="BV1007" i="1"/>
  <c r="BK1007" i="1"/>
  <c r="BJ1007" i="1"/>
  <c r="AE1007" i="1"/>
  <c r="AD1007" i="1"/>
  <c r="AC1007" i="1"/>
  <c r="Z1007" i="1"/>
  <c r="Y1007" i="1"/>
  <c r="X1007" i="1"/>
  <c r="T1007" i="1"/>
  <c r="Q1007" i="1"/>
  <c r="N1007" i="1"/>
  <c r="O1007" i="1" s="1"/>
  <c r="I1007" i="1"/>
  <c r="G1007" i="1"/>
  <c r="AA1007" i="1" s="1"/>
  <c r="BW538" i="1"/>
  <c r="BV538" i="1"/>
  <c r="BK538" i="1"/>
  <c r="BJ538" i="1"/>
  <c r="AE538" i="1"/>
  <c r="AD538" i="1"/>
  <c r="AC538" i="1"/>
  <c r="Z538" i="1"/>
  <c r="Y538" i="1"/>
  <c r="X538" i="1"/>
  <c r="T538" i="1"/>
  <c r="Q538" i="1"/>
  <c r="N538" i="1"/>
  <c r="O538" i="1" s="1"/>
  <c r="I538" i="1"/>
  <c r="G538" i="1"/>
  <c r="AA538" i="1" s="1"/>
  <c r="BW539" i="1"/>
  <c r="BV539" i="1"/>
  <c r="BK539" i="1"/>
  <c r="BJ539" i="1"/>
  <c r="AE539" i="1"/>
  <c r="AD539" i="1"/>
  <c r="AC539" i="1"/>
  <c r="Z539" i="1"/>
  <c r="Y539" i="1"/>
  <c r="X539" i="1"/>
  <c r="T539" i="1"/>
  <c r="Q539" i="1"/>
  <c r="N539" i="1"/>
  <c r="O539" i="1" s="1"/>
  <c r="I539" i="1"/>
  <c r="G539" i="1"/>
  <c r="AA539" i="1" s="1"/>
  <c r="BW1438" i="1"/>
  <c r="BV1438" i="1"/>
  <c r="BK1438" i="1"/>
  <c r="BJ1438" i="1"/>
  <c r="AE1438" i="1"/>
  <c r="AD1438" i="1"/>
  <c r="AC1438" i="1"/>
  <c r="Z1438" i="1"/>
  <c r="Y1438" i="1"/>
  <c r="X1438" i="1"/>
  <c r="T1438" i="1"/>
  <c r="Q1438" i="1"/>
  <c r="N1438" i="1"/>
  <c r="O1438" i="1" s="1"/>
  <c r="I1438" i="1"/>
  <c r="G1438" i="1"/>
  <c r="AA1438" i="1" s="1"/>
  <c r="BW1439" i="1"/>
  <c r="BV1439" i="1"/>
  <c r="BK1439" i="1"/>
  <c r="BJ1439" i="1"/>
  <c r="AE1439" i="1"/>
  <c r="AD1439" i="1"/>
  <c r="AC1439" i="1"/>
  <c r="Z1439" i="1"/>
  <c r="Y1439" i="1"/>
  <c r="X1439" i="1"/>
  <c r="T1439" i="1"/>
  <c r="Q1439" i="1"/>
  <c r="N1439" i="1"/>
  <c r="O1439" i="1" s="1"/>
  <c r="I1439" i="1"/>
  <c r="G1439" i="1"/>
  <c r="AA1439" i="1" s="1"/>
  <c r="BW88" i="1"/>
  <c r="BV88" i="1"/>
  <c r="BK88" i="1"/>
  <c r="BJ88" i="1"/>
  <c r="AE88" i="1"/>
  <c r="AD88" i="1"/>
  <c r="AC88" i="1"/>
  <c r="Z88" i="1"/>
  <c r="Y88" i="1"/>
  <c r="X88" i="1"/>
  <c r="T88" i="1"/>
  <c r="Q88" i="1"/>
  <c r="N88" i="1"/>
  <c r="O88" i="1" s="1"/>
  <c r="I88" i="1"/>
  <c r="G88" i="1"/>
  <c r="AA88" i="1" s="1"/>
  <c r="BW89" i="1"/>
  <c r="BV89" i="1"/>
  <c r="BK89" i="1"/>
  <c r="BJ89" i="1"/>
  <c r="AE89" i="1"/>
  <c r="AD89" i="1"/>
  <c r="AC89" i="1"/>
  <c r="Z89" i="1"/>
  <c r="Y89" i="1"/>
  <c r="X89" i="1"/>
  <c r="T89" i="1"/>
  <c r="Q89" i="1"/>
  <c r="N89" i="1"/>
  <c r="O89" i="1" s="1"/>
  <c r="I89" i="1"/>
  <c r="G89" i="1"/>
  <c r="AA89" i="1" s="1"/>
  <c r="BW988" i="1"/>
  <c r="BV988" i="1"/>
  <c r="BK988" i="1"/>
  <c r="BJ988" i="1"/>
  <c r="AE988" i="1"/>
  <c r="AD988" i="1"/>
  <c r="AC988" i="1"/>
  <c r="Z988" i="1"/>
  <c r="Y988" i="1"/>
  <c r="X988" i="1"/>
  <c r="T988" i="1"/>
  <c r="Q988" i="1"/>
  <c r="N988" i="1"/>
  <c r="O988" i="1" s="1"/>
  <c r="I988" i="1"/>
  <c r="G988" i="1"/>
  <c r="AA988" i="1" s="1"/>
  <c r="BW989" i="1"/>
  <c r="BV989" i="1"/>
  <c r="BK989" i="1"/>
  <c r="BJ989" i="1"/>
  <c r="AE989" i="1"/>
  <c r="AD989" i="1"/>
  <c r="AC989" i="1"/>
  <c r="Z989" i="1"/>
  <c r="Y989" i="1"/>
  <c r="X989" i="1"/>
  <c r="T989" i="1"/>
  <c r="Q989" i="1"/>
  <c r="N989" i="1"/>
  <c r="O989" i="1" s="1"/>
  <c r="I989" i="1"/>
  <c r="G989" i="1"/>
  <c r="AA989" i="1" s="1"/>
  <c r="BW520" i="1"/>
  <c r="BV520" i="1"/>
  <c r="BK520" i="1"/>
  <c r="BJ520" i="1"/>
  <c r="AE520" i="1"/>
  <c r="AD520" i="1"/>
  <c r="AC520" i="1"/>
  <c r="Z520" i="1"/>
  <c r="Y520" i="1"/>
  <c r="X520" i="1"/>
  <c r="T520" i="1"/>
  <c r="Q520" i="1"/>
  <c r="N520" i="1"/>
  <c r="O520" i="1" s="1"/>
  <c r="I520" i="1"/>
  <c r="G520" i="1"/>
  <c r="AA520" i="1" s="1"/>
  <c r="BW521" i="1"/>
  <c r="BV521" i="1"/>
  <c r="BK521" i="1"/>
  <c r="BJ521" i="1"/>
  <c r="AE521" i="1"/>
  <c r="AD521" i="1"/>
  <c r="AC521" i="1"/>
  <c r="Z521" i="1"/>
  <c r="Y521" i="1"/>
  <c r="X521" i="1"/>
  <c r="T521" i="1"/>
  <c r="Q521" i="1"/>
  <c r="O521" i="1"/>
  <c r="N521" i="1"/>
  <c r="I521" i="1"/>
  <c r="G521" i="1"/>
  <c r="AA521" i="1" s="1"/>
  <c r="BW1420" i="1"/>
  <c r="BV1420" i="1"/>
  <c r="BK1420" i="1"/>
  <c r="BJ1420" i="1"/>
  <c r="AE1420" i="1"/>
  <c r="AD1420" i="1"/>
  <c r="AC1420" i="1"/>
  <c r="Z1420" i="1"/>
  <c r="Y1420" i="1"/>
  <c r="X1420" i="1"/>
  <c r="T1420" i="1"/>
  <c r="Q1420" i="1"/>
  <c r="N1420" i="1"/>
  <c r="O1420" i="1" s="1"/>
  <c r="I1420" i="1"/>
  <c r="G1420" i="1"/>
  <c r="AA1420" i="1" s="1"/>
  <c r="BW1421" i="1"/>
  <c r="BV1421" i="1"/>
  <c r="BK1421" i="1"/>
  <c r="BJ1421" i="1"/>
  <c r="AE1421" i="1"/>
  <c r="AD1421" i="1"/>
  <c r="AC1421" i="1"/>
  <c r="Z1421" i="1"/>
  <c r="Y1421" i="1"/>
  <c r="X1421" i="1"/>
  <c r="T1421" i="1"/>
  <c r="Q1421" i="1"/>
  <c r="N1421" i="1"/>
  <c r="O1421" i="1" s="1"/>
  <c r="I1421" i="1"/>
  <c r="G1421" i="1"/>
  <c r="AA1421" i="1" s="1"/>
  <c r="BW70" i="1"/>
  <c r="BV70" i="1"/>
  <c r="BK70" i="1"/>
  <c r="BJ70" i="1"/>
  <c r="AE70" i="1"/>
  <c r="AD70" i="1"/>
  <c r="AC70" i="1"/>
  <c r="Z70" i="1"/>
  <c r="Y70" i="1"/>
  <c r="X70" i="1"/>
  <c r="T70" i="1"/>
  <c r="Q70" i="1"/>
  <c r="N70" i="1"/>
  <c r="O70" i="1" s="1"/>
  <c r="I70" i="1"/>
  <c r="G70" i="1"/>
  <c r="AA70" i="1" s="1"/>
  <c r="BW71" i="1"/>
  <c r="BV71" i="1"/>
  <c r="BK71" i="1"/>
  <c r="BJ71" i="1"/>
  <c r="AE71" i="1"/>
  <c r="AD71" i="1"/>
  <c r="AC71" i="1"/>
  <c r="Z71" i="1"/>
  <c r="Y71" i="1"/>
  <c r="X71" i="1"/>
  <c r="T71" i="1"/>
  <c r="Q71" i="1"/>
  <c r="N71" i="1"/>
  <c r="O71" i="1" s="1"/>
  <c r="I71" i="1"/>
  <c r="G71" i="1"/>
  <c r="AA71" i="1" s="1"/>
  <c r="BW970" i="1"/>
  <c r="BV970" i="1"/>
  <c r="BK970" i="1"/>
  <c r="BJ970" i="1"/>
  <c r="AE970" i="1"/>
  <c r="AD970" i="1"/>
  <c r="AC970" i="1"/>
  <c r="Z970" i="1"/>
  <c r="Y970" i="1"/>
  <c r="X970" i="1"/>
  <c r="T970" i="1"/>
  <c r="Q970" i="1"/>
  <c r="V970" i="1" s="1"/>
  <c r="N970" i="1"/>
  <c r="O970" i="1" s="1"/>
  <c r="I970" i="1"/>
  <c r="G970" i="1"/>
  <c r="AA970" i="1" s="1"/>
  <c r="BW971" i="1"/>
  <c r="BV971" i="1"/>
  <c r="BK971" i="1"/>
  <c r="BJ971" i="1"/>
  <c r="AE971" i="1"/>
  <c r="AD971" i="1"/>
  <c r="AC971" i="1"/>
  <c r="Z971" i="1"/>
  <c r="Y971" i="1"/>
  <c r="X971" i="1"/>
  <c r="T971" i="1"/>
  <c r="Q971" i="1"/>
  <c r="N971" i="1"/>
  <c r="O971" i="1" s="1"/>
  <c r="I971" i="1"/>
  <c r="G971" i="1"/>
  <c r="AA971" i="1" s="1"/>
  <c r="BW502" i="1"/>
  <c r="BV502" i="1"/>
  <c r="BK502" i="1"/>
  <c r="BJ502" i="1"/>
  <c r="AE502" i="1"/>
  <c r="AD502" i="1"/>
  <c r="AC502" i="1"/>
  <c r="Z502" i="1"/>
  <c r="Y502" i="1"/>
  <c r="X502" i="1"/>
  <c r="T502" i="1"/>
  <c r="Q502" i="1"/>
  <c r="N502" i="1"/>
  <c r="O502" i="1" s="1"/>
  <c r="I502" i="1"/>
  <c r="G502" i="1"/>
  <c r="AA502" i="1" s="1"/>
  <c r="BW503" i="1"/>
  <c r="BV503" i="1"/>
  <c r="BK503" i="1"/>
  <c r="BJ503" i="1"/>
  <c r="AE503" i="1"/>
  <c r="AD503" i="1"/>
  <c r="AC503" i="1"/>
  <c r="Z503" i="1"/>
  <c r="Y503" i="1"/>
  <c r="X503" i="1"/>
  <c r="T503" i="1"/>
  <c r="Q503" i="1"/>
  <c r="N503" i="1"/>
  <c r="O503" i="1" s="1"/>
  <c r="I503" i="1"/>
  <c r="G503" i="1"/>
  <c r="AA503" i="1" s="1"/>
  <c r="BW1402" i="1"/>
  <c r="BV1402" i="1"/>
  <c r="BK1402" i="1"/>
  <c r="BJ1402" i="1"/>
  <c r="AE1402" i="1"/>
  <c r="AD1402" i="1"/>
  <c r="AC1402" i="1"/>
  <c r="Z1402" i="1"/>
  <c r="Y1402" i="1"/>
  <c r="X1402" i="1"/>
  <c r="T1402" i="1"/>
  <c r="Q1402" i="1"/>
  <c r="N1402" i="1"/>
  <c r="O1402" i="1" s="1"/>
  <c r="I1402" i="1"/>
  <c r="G1402" i="1"/>
  <c r="AA1402" i="1" s="1"/>
  <c r="BW1403" i="1"/>
  <c r="BV1403" i="1"/>
  <c r="BK1403" i="1"/>
  <c r="BJ1403" i="1"/>
  <c r="AE1403" i="1"/>
  <c r="AD1403" i="1"/>
  <c r="AC1403" i="1"/>
  <c r="Z1403" i="1"/>
  <c r="Y1403" i="1"/>
  <c r="X1403" i="1"/>
  <c r="T1403" i="1"/>
  <c r="Q1403" i="1"/>
  <c r="N1403" i="1"/>
  <c r="O1403" i="1" s="1"/>
  <c r="I1403" i="1"/>
  <c r="G1403" i="1"/>
  <c r="AA1403" i="1" s="1"/>
  <c r="BW52" i="1"/>
  <c r="BV52" i="1"/>
  <c r="BK52" i="1"/>
  <c r="BJ52" i="1"/>
  <c r="AE52" i="1"/>
  <c r="AD52" i="1"/>
  <c r="AC52" i="1"/>
  <c r="Z52" i="1"/>
  <c r="Y52" i="1"/>
  <c r="X52" i="1"/>
  <c r="T52" i="1"/>
  <c r="Q52" i="1"/>
  <c r="N52" i="1"/>
  <c r="O52" i="1" s="1"/>
  <c r="I52" i="1"/>
  <c r="G52" i="1"/>
  <c r="AA52" i="1" s="1"/>
  <c r="BW53" i="1"/>
  <c r="BV53" i="1"/>
  <c r="BK53" i="1"/>
  <c r="BJ53" i="1"/>
  <c r="AE53" i="1"/>
  <c r="AD53" i="1"/>
  <c r="AC53" i="1"/>
  <c r="Z53" i="1"/>
  <c r="Y53" i="1"/>
  <c r="X53" i="1"/>
  <c r="T53" i="1"/>
  <c r="Q53" i="1"/>
  <c r="N53" i="1"/>
  <c r="O53" i="1" s="1"/>
  <c r="I53" i="1"/>
  <c r="G53" i="1"/>
  <c r="AA53" i="1" s="1"/>
  <c r="BW952" i="1"/>
  <c r="BV952" i="1"/>
  <c r="BK952" i="1"/>
  <c r="BJ952" i="1"/>
  <c r="AE952" i="1"/>
  <c r="AD952" i="1"/>
  <c r="AC952" i="1"/>
  <c r="Z952" i="1"/>
  <c r="Y952" i="1"/>
  <c r="X952" i="1"/>
  <c r="T952" i="1"/>
  <c r="Q952" i="1"/>
  <c r="N952" i="1"/>
  <c r="O952" i="1" s="1"/>
  <c r="I952" i="1"/>
  <c r="G952" i="1"/>
  <c r="AA952" i="1" s="1"/>
  <c r="BW953" i="1"/>
  <c r="BV953" i="1"/>
  <c r="BK953" i="1"/>
  <c r="BJ953" i="1"/>
  <c r="AE953" i="1"/>
  <c r="AD953" i="1"/>
  <c r="AC953" i="1"/>
  <c r="Z953" i="1"/>
  <c r="Y953" i="1"/>
  <c r="X953" i="1"/>
  <c r="T953" i="1"/>
  <c r="Q953" i="1"/>
  <c r="O953" i="1"/>
  <c r="N953" i="1"/>
  <c r="I953" i="1"/>
  <c r="G953" i="1"/>
  <c r="AA953" i="1" s="1"/>
  <c r="BW484" i="1"/>
  <c r="BV484" i="1"/>
  <c r="BK484" i="1"/>
  <c r="BJ484" i="1"/>
  <c r="AE484" i="1"/>
  <c r="AD484" i="1"/>
  <c r="AC484" i="1"/>
  <c r="Z484" i="1"/>
  <c r="Y484" i="1"/>
  <c r="X484" i="1"/>
  <c r="T484" i="1"/>
  <c r="Q484" i="1"/>
  <c r="N484" i="1"/>
  <c r="O484" i="1" s="1"/>
  <c r="I484" i="1"/>
  <c r="G484" i="1"/>
  <c r="AA484" i="1" s="1"/>
  <c r="BW485" i="1"/>
  <c r="BV485" i="1"/>
  <c r="BK485" i="1"/>
  <c r="BJ485" i="1"/>
  <c r="AE485" i="1"/>
  <c r="AD485" i="1"/>
  <c r="AC485" i="1"/>
  <c r="Z485" i="1"/>
  <c r="Y485" i="1"/>
  <c r="X485" i="1"/>
  <c r="T485" i="1"/>
  <c r="Q485" i="1"/>
  <c r="N485" i="1"/>
  <c r="O485" i="1" s="1"/>
  <c r="I485" i="1"/>
  <c r="G485" i="1"/>
  <c r="AA485" i="1" s="1"/>
  <c r="BW1384" i="1"/>
  <c r="BV1384" i="1"/>
  <c r="BK1384" i="1"/>
  <c r="BJ1384" i="1"/>
  <c r="AE1384" i="1"/>
  <c r="AD1384" i="1"/>
  <c r="AC1384" i="1"/>
  <c r="Z1384" i="1"/>
  <c r="Y1384" i="1"/>
  <c r="X1384" i="1"/>
  <c r="T1384" i="1"/>
  <c r="Q1384" i="1"/>
  <c r="N1384" i="1"/>
  <c r="O1384" i="1" s="1"/>
  <c r="I1384" i="1"/>
  <c r="G1384" i="1"/>
  <c r="AA1384" i="1" s="1"/>
  <c r="BW1385" i="1"/>
  <c r="BV1385" i="1"/>
  <c r="BK1385" i="1"/>
  <c r="BJ1385" i="1"/>
  <c r="AE1385" i="1"/>
  <c r="AD1385" i="1"/>
  <c r="AC1385" i="1"/>
  <c r="Z1385" i="1"/>
  <c r="Y1385" i="1"/>
  <c r="X1385" i="1"/>
  <c r="T1385" i="1"/>
  <c r="Q1385" i="1"/>
  <c r="N1385" i="1"/>
  <c r="O1385" i="1" s="1"/>
  <c r="I1385" i="1"/>
  <c r="G1385" i="1"/>
  <c r="AA1385" i="1" s="1"/>
  <c r="BW34" i="1"/>
  <c r="BV34" i="1"/>
  <c r="BK34" i="1"/>
  <c r="BJ34" i="1"/>
  <c r="AE34" i="1"/>
  <c r="AD34" i="1"/>
  <c r="AC34" i="1"/>
  <c r="Z34" i="1"/>
  <c r="Y34" i="1"/>
  <c r="X34" i="1"/>
  <c r="T34" i="1"/>
  <c r="Q34" i="1"/>
  <c r="N34" i="1"/>
  <c r="O34" i="1" s="1"/>
  <c r="I34" i="1"/>
  <c r="G34" i="1"/>
  <c r="AA34" i="1" s="1"/>
  <c r="BW35" i="1"/>
  <c r="BV35" i="1"/>
  <c r="BK35" i="1"/>
  <c r="BJ35" i="1"/>
  <c r="AE35" i="1"/>
  <c r="AD35" i="1"/>
  <c r="AC35" i="1"/>
  <c r="Z35" i="1"/>
  <c r="Y35" i="1"/>
  <c r="X35" i="1"/>
  <c r="T35" i="1"/>
  <c r="Q35" i="1"/>
  <c r="N35" i="1"/>
  <c r="O35" i="1" s="1"/>
  <c r="I35" i="1"/>
  <c r="G35" i="1"/>
  <c r="AA35" i="1" s="1"/>
  <c r="BW934" i="1"/>
  <c r="BV934" i="1"/>
  <c r="BK934" i="1"/>
  <c r="BJ934" i="1"/>
  <c r="AE934" i="1"/>
  <c r="AD934" i="1"/>
  <c r="AC934" i="1"/>
  <c r="Z934" i="1"/>
  <c r="Y934" i="1"/>
  <c r="X934" i="1"/>
  <c r="T934" i="1"/>
  <c r="Q934" i="1"/>
  <c r="N934" i="1"/>
  <c r="O934" i="1" s="1"/>
  <c r="I934" i="1"/>
  <c r="G934" i="1"/>
  <c r="AA934" i="1" s="1"/>
  <c r="BW935" i="1"/>
  <c r="BV935" i="1"/>
  <c r="BK935" i="1"/>
  <c r="BJ935" i="1"/>
  <c r="AE935" i="1"/>
  <c r="AD935" i="1"/>
  <c r="AC935" i="1"/>
  <c r="Z935" i="1"/>
  <c r="Y935" i="1"/>
  <c r="X935" i="1"/>
  <c r="T935" i="1"/>
  <c r="Q935" i="1"/>
  <c r="N935" i="1"/>
  <c r="O935" i="1" s="1"/>
  <c r="I935" i="1"/>
  <c r="G935" i="1"/>
  <c r="AA935" i="1" s="1"/>
  <c r="BW466" i="1"/>
  <c r="BV466" i="1"/>
  <c r="BK466" i="1"/>
  <c r="BJ466" i="1"/>
  <c r="AE466" i="1"/>
  <c r="AD466" i="1"/>
  <c r="AC466" i="1"/>
  <c r="Z466" i="1"/>
  <c r="Y466" i="1"/>
  <c r="X466" i="1"/>
  <c r="T466" i="1"/>
  <c r="Q466" i="1"/>
  <c r="N466" i="1"/>
  <c r="O466" i="1" s="1"/>
  <c r="I466" i="1"/>
  <c r="G466" i="1"/>
  <c r="AA466" i="1" s="1"/>
  <c r="BW467" i="1"/>
  <c r="BV467" i="1"/>
  <c r="BK467" i="1"/>
  <c r="BJ467" i="1"/>
  <c r="AE467" i="1"/>
  <c r="AD467" i="1"/>
  <c r="AC467" i="1"/>
  <c r="Z467" i="1"/>
  <c r="Y467" i="1"/>
  <c r="X467" i="1"/>
  <c r="T467" i="1"/>
  <c r="Q467" i="1"/>
  <c r="O467" i="1"/>
  <c r="N467" i="1"/>
  <c r="I467" i="1"/>
  <c r="G467" i="1"/>
  <c r="AA467" i="1" s="1"/>
  <c r="BW1366" i="1"/>
  <c r="BV1366" i="1"/>
  <c r="BK1366" i="1"/>
  <c r="BJ1366" i="1"/>
  <c r="AE1366" i="1"/>
  <c r="AD1366" i="1"/>
  <c r="AC1366" i="1"/>
  <c r="Z1366" i="1"/>
  <c r="Y1366" i="1"/>
  <c r="X1366" i="1"/>
  <c r="T1366" i="1"/>
  <c r="Q1366" i="1"/>
  <c r="N1366" i="1"/>
  <c r="O1366" i="1" s="1"/>
  <c r="I1366" i="1"/>
  <c r="G1366" i="1"/>
  <c r="AA1366" i="1" s="1"/>
  <c r="BW1367" i="1"/>
  <c r="BV1367" i="1"/>
  <c r="BK1367" i="1"/>
  <c r="BJ1367" i="1"/>
  <c r="AE1367" i="1"/>
  <c r="AD1367" i="1"/>
  <c r="AC1367" i="1"/>
  <c r="Z1367" i="1"/>
  <c r="Y1367" i="1"/>
  <c r="X1367" i="1"/>
  <c r="T1367" i="1"/>
  <c r="Q1367" i="1"/>
  <c r="N1367" i="1"/>
  <c r="O1367" i="1" s="1"/>
  <c r="I1367" i="1"/>
  <c r="G1367" i="1"/>
  <c r="AA1367" i="1" s="1"/>
  <c r="BW16" i="1"/>
  <c r="BV16" i="1"/>
  <c r="BK16" i="1"/>
  <c r="BJ16" i="1"/>
  <c r="AE16" i="1"/>
  <c r="AD16" i="1"/>
  <c r="AC16" i="1"/>
  <c r="Z16" i="1"/>
  <c r="Y16" i="1"/>
  <c r="X16" i="1"/>
  <c r="T16" i="1"/>
  <c r="Q16" i="1"/>
  <c r="N16" i="1"/>
  <c r="O16" i="1" s="1"/>
  <c r="I16" i="1"/>
  <c r="G16" i="1"/>
  <c r="AA16" i="1" s="1"/>
  <c r="BW17" i="1"/>
  <c r="BV17" i="1"/>
  <c r="BK17" i="1"/>
  <c r="BJ17" i="1"/>
  <c r="AE17" i="1"/>
  <c r="AD17" i="1"/>
  <c r="AC17" i="1"/>
  <c r="Z17" i="1"/>
  <c r="Y17" i="1"/>
  <c r="X17" i="1"/>
  <c r="T17" i="1"/>
  <c r="Q17" i="1"/>
  <c r="N17" i="1"/>
  <c r="O17" i="1" s="1"/>
  <c r="I17" i="1"/>
  <c r="G17" i="1"/>
  <c r="AA17" i="1" s="1"/>
  <c r="BW916" i="1"/>
  <c r="BV916" i="1"/>
  <c r="BK916" i="1"/>
  <c r="BJ916" i="1"/>
  <c r="AE916" i="1"/>
  <c r="AD916" i="1"/>
  <c r="AC916" i="1"/>
  <c r="Z916" i="1"/>
  <c r="Y916" i="1"/>
  <c r="X916" i="1"/>
  <c r="T916" i="1"/>
  <c r="Q916" i="1"/>
  <c r="N916" i="1"/>
  <c r="O916" i="1" s="1"/>
  <c r="I916" i="1"/>
  <c r="G916" i="1"/>
  <c r="AA916" i="1" s="1"/>
  <c r="BW917" i="1"/>
  <c r="BV917" i="1"/>
  <c r="BK917" i="1"/>
  <c r="BJ917" i="1"/>
  <c r="AE917" i="1"/>
  <c r="AD917" i="1"/>
  <c r="AC917" i="1"/>
  <c r="Z917" i="1"/>
  <c r="Y917" i="1"/>
  <c r="X917" i="1"/>
  <c r="T917" i="1"/>
  <c r="Q917" i="1"/>
  <c r="N917" i="1"/>
  <c r="O917" i="1" s="1"/>
  <c r="I917" i="1"/>
  <c r="G917" i="1"/>
  <c r="AA917" i="1" s="1"/>
  <c r="BW896" i="1"/>
  <c r="BV896" i="1"/>
  <c r="BK896" i="1"/>
  <c r="BJ896" i="1"/>
  <c r="AE896" i="1"/>
  <c r="AD896" i="1"/>
  <c r="AC896" i="1"/>
  <c r="Z896" i="1"/>
  <c r="Y896" i="1"/>
  <c r="X896" i="1"/>
  <c r="T896" i="1"/>
  <c r="Q896" i="1"/>
  <c r="N896" i="1"/>
  <c r="O896" i="1" s="1"/>
  <c r="I896" i="1"/>
  <c r="G896" i="1"/>
  <c r="AA896" i="1" s="1"/>
  <c r="BW897" i="1"/>
  <c r="BV897" i="1"/>
  <c r="BK897" i="1"/>
  <c r="BJ897" i="1"/>
  <c r="AE897" i="1"/>
  <c r="AD897" i="1"/>
  <c r="AC897" i="1"/>
  <c r="Z897" i="1"/>
  <c r="Y897" i="1"/>
  <c r="X897" i="1"/>
  <c r="T897" i="1"/>
  <c r="Q897" i="1"/>
  <c r="N897" i="1"/>
  <c r="O897" i="1" s="1"/>
  <c r="I897" i="1"/>
  <c r="G897" i="1"/>
  <c r="AA897" i="1" s="1"/>
  <c r="BW1796" i="1"/>
  <c r="BV1796" i="1"/>
  <c r="BK1796" i="1"/>
  <c r="BJ1796" i="1"/>
  <c r="AE1796" i="1"/>
  <c r="AD1796" i="1"/>
  <c r="AC1796" i="1"/>
  <c r="Z1796" i="1"/>
  <c r="Y1796" i="1"/>
  <c r="X1796" i="1"/>
  <c r="T1796" i="1"/>
  <c r="Q1796" i="1"/>
  <c r="N1796" i="1"/>
  <c r="O1796" i="1" s="1"/>
  <c r="I1796" i="1"/>
  <c r="G1796" i="1"/>
  <c r="AA1796" i="1" s="1"/>
  <c r="BW1797" i="1"/>
  <c r="BV1797" i="1"/>
  <c r="BK1797" i="1"/>
  <c r="BJ1797" i="1"/>
  <c r="AE1797" i="1"/>
  <c r="AD1797" i="1"/>
  <c r="AC1797" i="1"/>
  <c r="Z1797" i="1"/>
  <c r="Y1797" i="1"/>
  <c r="X1797" i="1"/>
  <c r="T1797" i="1"/>
  <c r="Q1797" i="1"/>
  <c r="N1797" i="1"/>
  <c r="O1797" i="1" s="1"/>
  <c r="I1797" i="1"/>
  <c r="G1797" i="1"/>
  <c r="AA1797" i="1" s="1"/>
  <c r="BW446" i="1"/>
  <c r="BV446" i="1"/>
  <c r="BK446" i="1"/>
  <c r="BJ446" i="1"/>
  <c r="AE446" i="1"/>
  <c r="AD446" i="1"/>
  <c r="AC446" i="1"/>
  <c r="Z446" i="1"/>
  <c r="Y446" i="1"/>
  <c r="X446" i="1"/>
  <c r="T446" i="1"/>
  <c r="Q446" i="1"/>
  <c r="N446" i="1"/>
  <c r="O446" i="1" s="1"/>
  <c r="I446" i="1"/>
  <c r="G446" i="1"/>
  <c r="AA446" i="1" s="1"/>
  <c r="BW447" i="1"/>
  <c r="BV447" i="1"/>
  <c r="BK447" i="1"/>
  <c r="BJ447" i="1"/>
  <c r="AE447" i="1"/>
  <c r="AD447" i="1"/>
  <c r="AC447" i="1"/>
  <c r="Z447" i="1"/>
  <c r="Y447" i="1"/>
  <c r="X447" i="1"/>
  <c r="T447" i="1"/>
  <c r="Q447" i="1"/>
  <c r="N447" i="1"/>
  <c r="O447" i="1" s="1"/>
  <c r="I447" i="1"/>
  <c r="G447" i="1"/>
  <c r="AA447" i="1" s="1"/>
  <c r="BW1346" i="1"/>
  <c r="BV1346" i="1"/>
  <c r="BK1346" i="1"/>
  <c r="BJ1346" i="1"/>
  <c r="AE1346" i="1"/>
  <c r="AD1346" i="1"/>
  <c r="AC1346" i="1"/>
  <c r="Z1346" i="1"/>
  <c r="Y1346" i="1"/>
  <c r="X1346" i="1"/>
  <c r="T1346" i="1"/>
  <c r="Q1346" i="1"/>
  <c r="N1346" i="1"/>
  <c r="O1346" i="1" s="1"/>
  <c r="I1346" i="1"/>
  <c r="G1346" i="1"/>
  <c r="AA1346" i="1" s="1"/>
  <c r="BW1347" i="1"/>
  <c r="BV1347" i="1"/>
  <c r="BK1347" i="1"/>
  <c r="BJ1347" i="1"/>
  <c r="AE1347" i="1"/>
  <c r="AD1347" i="1"/>
  <c r="AC1347" i="1"/>
  <c r="Z1347" i="1"/>
  <c r="Y1347" i="1"/>
  <c r="X1347" i="1"/>
  <c r="T1347" i="1"/>
  <c r="Q1347" i="1"/>
  <c r="N1347" i="1"/>
  <c r="O1347" i="1" s="1"/>
  <c r="I1347" i="1"/>
  <c r="G1347" i="1"/>
  <c r="AA1347" i="1" s="1"/>
  <c r="BW878" i="1"/>
  <c r="BV878" i="1"/>
  <c r="BK878" i="1"/>
  <c r="BJ878" i="1"/>
  <c r="AE878" i="1"/>
  <c r="AD878" i="1"/>
  <c r="AC878" i="1"/>
  <c r="Z878" i="1"/>
  <c r="Y878" i="1"/>
  <c r="X878" i="1"/>
  <c r="T878" i="1"/>
  <c r="Q878" i="1"/>
  <c r="N878" i="1"/>
  <c r="O878" i="1" s="1"/>
  <c r="I878" i="1"/>
  <c r="G878" i="1"/>
  <c r="AB878" i="1" s="1"/>
  <c r="BW879" i="1"/>
  <c r="BV879" i="1"/>
  <c r="BK879" i="1"/>
  <c r="BJ879" i="1"/>
  <c r="AE879" i="1"/>
  <c r="AD879" i="1"/>
  <c r="AC879" i="1"/>
  <c r="Z879" i="1"/>
  <c r="Y879" i="1"/>
  <c r="X879" i="1"/>
  <c r="T879" i="1"/>
  <c r="Q879" i="1"/>
  <c r="N879" i="1"/>
  <c r="O879" i="1" s="1"/>
  <c r="I879" i="1"/>
  <c r="G879" i="1"/>
  <c r="AA879" i="1" s="1"/>
  <c r="BW1778" i="1"/>
  <c r="BV1778" i="1"/>
  <c r="BK1778" i="1"/>
  <c r="BJ1778" i="1"/>
  <c r="AE1778" i="1"/>
  <c r="AD1778" i="1"/>
  <c r="AC1778" i="1"/>
  <c r="Z1778" i="1"/>
  <c r="Y1778" i="1"/>
  <c r="X1778" i="1"/>
  <c r="T1778" i="1"/>
  <c r="Q1778" i="1"/>
  <c r="N1778" i="1"/>
  <c r="O1778" i="1" s="1"/>
  <c r="I1778" i="1"/>
  <c r="G1778" i="1"/>
  <c r="AA1778" i="1" s="1"/>
  <c r="BW1779" i="1"/>
  <c r="BV1779" i="1"/>
  <c r="BK1779" i="1"/>
  <c r="BJ1779" i="1"/>
  <c r="AE1779" i="1"/>
  <c r="AD1779" i="1"/>
  <c r="AC1779" i="1"/>
  <c r="Z1779" i="1"/>
  <c r="Y1779" i="1"/>
  <c r="X1779" i="1"/>
  <c r="T1779" i="1"/>
  <c r="Q1779" i="1"/>
  <c r="N1779" i="1"/>
  <c r="O1779" i="1" s="1"/>
  <c r="I1779" i="1"/>
  <c r="G1779" i="1"/>
  <c r="AA1779" i="1" s="1"/>
  <c r="BW428" i="1"/>
  <c r="BV428" i="1"/>
  <c r="BK428" i="1"/>
  <c r="BJ428" i="1"/>
  <c r="AE428" i="1"/>
  <c r="AD428" i="1"/>
  <c r="AC428" i="1"/>
  <c r="Z428" i="1"/>
  <c r="Y428" i="1"/>
  <c r="X428" i="1"/>
  <c r="T428" i="1"/>
  <c r="Q428" i="1"/>
  <c r="N428" i="1"/>
  <c r="O428" i="1" s="1"/>
  <c r="I428" i="1"/>
  <c r="G428" i="1"/>
  <c r="AA428" i="1" s="1"/>
  <c r="BW429" i="1"/>
  <c r="BV429" i="1"/>
  <c r="BK429" i="1"/>
  <c r="BJ429" i="1"/>
  <c r="AE429" i="1"/>
  <c r="AD429" i="1"/>
  <c r="AC429" i="1"/>
  <c r="Z429" i="1"/>
  <c r="Y429" i="1"/>
  <c r="X429" i="1"/>
  <c r="T429" i="1"/>
  <c r="Q429" i="1"/>
  <c r="N429" i="1"/>
  <c r="O429" i="1" s="1"/>
  <c r="I429" i="1"/>
  <c r="G429" i="1"/>
  <c r="AA429" i="1" s="1"/>
  <c r="BW1328" i="1"/>
  <c r="BV1328" i="1"/>
  <c r="BK1328" i="1"/>
  <c r="BJ1328" i="1"/>
  <c r="AE1328" i="1"/>
  <c r="AD1328" i="1"/>
  <c r="AC1328" i="1"/>
  <c r="Z1328" i="1"/>
  <c r="Y1328" i="1"/>
  <c r="X1328" i="1"/>
  <c r="T1328" i="1"/>
  <c r="Q1328" i="1"/>
  <c r="N1328" i="1"/>
  <c r="O1328" i="1" s="1"/>
  <c r="I1328" i="1"/>
  <c r="G1328" i="1"/>
  <c r="AA1328" i="1" s="1"/>
  <c r="BW1329" i="1"/>
  <c r="BV1329" i="1"/>
  <c r="BK1329" i="1"/>
  <c r="BJ1329" i="1"/>
  <c r="AE1329" i="1"/>
  <c r="AD1329" i="1"/>
  <c r="AC1329" i="1"/>
  <c r="Z1329" i="1"/>
  <c r="Y1329" i="1"/>
  <c r="X1329" i="1"/>
  <c r="T1329" i="1"/>
  <c r="Q1329" i="1"/>
  <c r="N1329" i="1"/>
  <c r="O1329" i="1" s="1"/>
  <c r="I1329" i="1"/>
  <c r="G1329" i="1"/>
  <c r="AA1329" i="1" s="1"/>
  <c r="BW860" i="1"/>
  <c r="BV860" i="1"/>
  <c r="BK860" i="1"/>
  <c r="BJ860" i="1"/>
  <c r="AE860" i="1"/>
  <c r="AD860" i="1"/>
  <c r="AC860" i="1"/>
  <c r="Z860" i="1"/>
  <c r="Y860" i="1"/>
  <c r="X860" i="1"/>
  <c r="T860" i="1"/>
  <c r="Q860" i="1"/>
  <c r="N860" i="1"/>
  <c r="O860" i="1" s="1"/>
  <c r="I860" i="1"/>
  <c r="G860" i="1"/>
  <c r="AA860" i="1" s="1"/>
  <c r="BW861" i="1"/>
  <c r="BV861" i="1"/>
  <c r="BK861" i="1"/>
  <c r="BJ861" i="1"/>
  <c r="AE861" i="1"/>
  <c r="AD861" i="1"/>
  <c r="AC861" i="1"/>
  <c r="Z861" i="1"/>
  <c r="Y861" i="1"/>
  <c r="X861" i="1"/>
  <c r="T861" i="1"/>
  <c r="Q861" i="1"/>
  <c r="N861" i="1"/>
  <c r="O861" i="1" s="1"/>
  <c r="I861" i="1"/>
  <c r="G861" i="1"/>
  <c r="AA861" i="1" s="1"/>
  <c r="BW1760" i="1"/>
  <c r="BV1760" i="1"/>
  <c r="BK1760" i="1"/>
  <c r="BJ1760" i="1"/>
  <c r="AE1760" i="1"/>
  <c r="AD1760" i="1"/>
  <c r="AC1760" i="1"/>
  <c r="Z1760" i="1"/>
  <c r="Y1760" i="1"/>
  <c r="X1760" i="1"/>
  <c r="T1760" i="1"/>
  <c r="Q1760" i="1"/>
  <c r="N1760" i="1"/>
  <c r="O1760" i="1" s="1"/>
  <c r="I1760" i="1"/>
  <c r="G1760" i="1"/>
  <c r="AA1760" i="1" s="1"/>
  <c r="BW1761" i="1"/>
  <c r="BV1761" i="1"/>
  <c r="BK1761" i="1"/>
  <c r="BJ1761" i="1"/>
  <c r="AE1761" i="1"/>
  <c r="AD1761" i="1"/>
  <c r="AC1761" i="1"/>
  <c r="Z1761" i="1"/>
  <c r="Y1761" i="1"/>
  <c r="X1761" i="1"/>
  <c r="T1761" i="1"/>
  <c r="Q1761" i="1"/>
  <c r="N1761" i="1"/>
  <c r="O1761" i="1" s="1"/>
  <c r="I1761" i="1"/>
  <c r="G1761" i="1"/>
  <c r="AA1761" i="1" s="1"/>
  <c r="BW410" i="1"/>
  <c r="BV410" i="1"/>
  <c r="BK410" i="1"/>
  <c r="BJ410" i="1"/>
  <c r="AE410" i="1"/>
  <c r="AD410" i="1"/>
  <c r="AC410" i="1"/>
  <c r="Z410" i="1"/>
  <c r="Y410" i="1"/>
  <c r="X410" i="1"/>
  <c r="T410" i="1"/>
  <c r="Q410" i="1"/>
  <c r="N410" i="1"/>
  <c r="O410" i="1" s="1"/>
  <c r="I410" i="1"/>
  <c r="G410" i="1"/>
  <c r="AA410" i="1" s="1"/>
  <c r="BW411" i="1"/>
  <c r="BV411" i="1"/>
  <c r="BK411" i="1"/>
  <c r="BJ411" i="1"/>
  <c r="AE411" i="1"/>
  <c r="AD411" i="1"/>
  <c r="AC411" i="1"/>
  <c r="Z411" i="1"/>
  <c r="Y411" i="1"/>
  <c r="X411" i="1"/>
  <c r="T411" i="1"/>
  <c r="Q411" i="1"/>
  <c r="N411" i="1"/>
  <c r="O411" i="1" s="1"/>
  <c r="I411" i="1"/>
  <c r="G411" i="1"/>
  <c r="AA411" i="1" s="1"/>
  <c r="BW1310" i="1"/>
  <c r="BV1310" i="1"/>
  <c r="BK1310" i="1"/>
  <c r="BJ1310" i="1"/>
  <c r="AE1310" i="1"/>
  <c r="AD1310" i="1"/>
  <c r="AC1310" i="1"/>
  <c r="Z1310" i="1"/>
  <c r="Y1310" i="1"/>
  <c r="X1310" i="1"/>
  <c r="T1310" i="1"/>
  <c r="Q1310" i="1"/>
  <c r="N1310" i="1"/>
  <c r="O1310" i="1" s="1"/>
  <c r="I1310" i="1"/>
  <c r="G1310" i="1"/>
  <c r="AB1310" i="1" s="1"/>
  <c r="BW1311" i="1"/>
  <c r="BV1311" i="1"/>
  <c r="BK1311" i="1"/>
  <c r="BJ1311" i="1"/>
  <c r="AE1311" i="1"/>
  <c r="AD1311" i="1"/>
  <c r="AC1311" i="1"/>
  <c r="Z1311" i="1"/>
  <c r="Y1311" i="1"/>
  <c r="X1311" i="1"/>
  <c r="T1311" i="1"/>
  <c r="Q1311" i="1"/>
  <c r="N1311" i="1"/>
  <c r="O1311" i="1" s="1"/>
  <c r="I1311" i="1"/>
  <c r="G1311" i="1"/>
  <c r="AA1311" i="1" s="1"/>
  <c r="BW842" i="1"/>
  <c r="BV842" i="1"/>
  <c r="BK842" i="1"/>
  <c r="BJ842" i="1"/>
  <c r="AE842" i="1"/>
  <c r="AD842" i="1"/>
  <c r="AC842" i="1"/>
  <c r="Z842" i="1"/>
  <c r="Y842" i="1"/>
  <c r="X842" i="1"/>
  <c r="T842" i="1"/>
  <c r="Q842" i="1"/>
  <c r="N842" i="1"/>
  <c r="O842" i="1" s="1"/>
  <c r="I842" i="1"/>
  <c r="G842" i="1"/>
  <c r="AA842" i="1" s="1"/>
  <c r="BW843" i="1"/>
  <c r="BV843" i="1"/>
  <c r="BK843" i="1"/>
  <c r="BJ843" i="1"/>
  <c r="AE843" i="1"/>
  <c r="AD843" i="1"/>
  <c r="AC843" i="1"/>
  <c r="Z843" i="1"/>
  <c r="Y843" i="1"/>
  <c r="X843" i="1"/>
  <c r="T843" i="1"/>
  <c r="Q843" i="1"/>
  <c r="N843" i="1"/>
  <c r="O843" i="1" s="1"/>
  <c r="I843" i="1"/>
  <c r="G843" i="1"/>
  <c r="AA843" i="1" s="1"/>
  <c r="BW1742" i="1"/>
  <c r="BV1742" i="1"/>
  <c r="BK1742" i="1"/>
  <c r="BJ1742" i="1"/>
  <c r="AE1742" i="1"/>
  <c r="AD1742" i="1"/>
  <c r="AC1742" i="1"/>
  <c r="Z1742" i="1"/>
  <c r="Y1742" i="1"/>
  <c r="X1742" i="1"/>
  <c r="T1742" i="1"/>
  <c r="Q1742" i="1"/>
  <c r="N1742" i="1"/>
  <c r="O1742" i="1" s="1"/>
  <c r="I1742" i="1"/>
  <c r="G1742" i="1"/>
  <c r="AA1742" i="1" s="1"/>
  <c r="BW1743" i="1"/>
  <c r="BV1743" i="1"/>
  <c r="BK1743" i="1"/>
  <c r="BJ1743" i="1"/>
  <c r="AE1743" i="1"/>
  <c r="AD1743" i="1"/>
  <c r="AC1743" i="1"/>
  <c r="Z1743" i="1"/>
  <c r="Y1743" i="1"/>
  <c r="X1743" i="1"/>
  <c r="T1743" i="1"/>
  <c r="Q1743" i="1"/>
  <c r="N1743" i="1"/>
  <c r="O1743" i="1" s="1"/>
  <c r="I1743" i="1"/>
  <c r="G1743" i="1"/>
  <c r="AA1743" i="1" s="1"/>
  <c r="BW392" i="1"/>
  <c r="BV392" i="1"/>
  <c r="BK392" i="1"/>
  <c r="BJ392" i="1"/>
  <c r="AE392" i="1"/>
  <c r="AD392" i="1"/>
  <c r="AC392" i="1"/>
  <c r="Z392" i="1"/>
  <c r="Y392" i="1"/>
  <c r="X392" i="1"/>
  <c r="T392" i="1"/>
  <c r="Q392" i="1"/>
  <c r="N392" i="1"/>
  <c r="O392" i="1" s="1"/>
  <c r="I392" i="1"/>
  <c r="G392" i="1"/>
  <c r="AA392" i="1" s="1"/>
  <c r="BW393" i="1"/>
  <c r="BV393" i="1"/>
  <c r="BK393" i="1"/>
  <c r="BJ393" i="1"/>
  <c r="AE393" i="1"/>
  <c r="AD393" i="1"/>
  <c r="AC393" i="1"/>
  <c r="Z393" i="1"/>
  <c r="Y393" i="1"/>
  <c r="X393" i="1"/>
  <c r="T393" i="1"/>
  <c r="Q393" i="1"/>
  <c r="N393" i="1"/>
  <c r="O393" i="1" s="1"/>
  <c r="I393" i="1"/>
  <c r="G393" i="1"/>
  <c r="AA393" i="1" s="1"/>
  <c r="BW1292" i="1"/>
  <c r="BV1292" i="1"/>
  <c r="BK1292" i="1"/>
  <c r="BJ1292" i="1"/>
  <c r="AE1292" i="1"/>
  <c r="AD1292" i="1"/>
  <c r="AC1292" i="1"/>
  <c r="Z1292" i="1"/>
  <c r="Y1292" i="1"/>
  <c r="X1292" i="1"/>
  <c r="T1292" i="1"/>
  <c r="Q1292" i="1"/>
  <c r="N1292" i="1"/>
  <c r="O1292" i="1" s="1"/>
  <c r="I1292" i="1"/>
  <c r="G1292" i="1"/>
  <c r="AA1292" i="1" s="1"/>
  <c r="BW1293" i="1"/>
  <c r="BV1293" i="1"/>
  <c r="BK1293" i="1"/>
  <c r="BJ1293" i="1"/>
  <c r="AE1293" i="1"/>
  <c r="AD1293" i="1"/>
  <c r="AC1293" i="1"/>
  <c r="Z1293" i="1"/>
  <c r="Y1293" i="1"/>
  <c r="X1293" i="1"/>
  <c r="T1293" i="1"/>
  <c r="Q1293" i="1"/>
  <c r="N1293" i="1"/>
  <c r="O1293" i="1" s="1"/>
  <c r="I1293" i="1"/>
  <c r="G1293" i="1"/>
  <c r="AA1293" i="1" s="1"/>
  <c r="BW824" i="1"/>
  <c r="BV824" i="1"/>
  <c r="BK824" i="1"/>
  <c r="BJ824" i="1"/>
  <c r="AE824" i="1"/>
  <c r="AD824" i="1"/>
  <c r="AC824" i="1"/>
  <c r="Z824" i="1"/>
  <c r="Y824" i="1"/>
  <c r="X824" i="1"/>
  <c r="T824" i="1"/>
  <c r="Q824" i="1"/>
  <c r="N824" i="1"/>
  <c r="O824" i="1" s="1"/>
  <c r="I824" i="1"/>
  <c r="G824" i="1"/>
  <c r="AB824" i="1" s="1"/>
  <c r="BW825" i="1"/>
  <c r="BV825" i="1"/>
  <c r="BK825" i="1"/>
  <c r="BJ825" i="1"/>
  <c r="AE825" i="1"/>
  <c r="AD825" i="1"/>
  <c r="AC825" i="1"/>
  <c r="Z825" i="1"/>
  <c r="Y825" i="1"/>
  <c r="X825" i="1"/>
  <c r="T825" i="1"/>
  <c r="Q825" i="1"/>
  <c r="N825" i="1"/>
  <c r="O825" i="1" s="1"/>
  <c r="I825" i="1"/>
  <c r="G825" i="1"/>
  <c r="AA825" i="1" s="1"/>
  <c r="BW1724" i="1"/>
  <c r="BV1724" i="1"/>
  <c r="BK1724" i="1"/>
  <c r="BJ1724" i="1"/>
  <c r="AE1724" i="1"/>
  <c r="AD1724" i="1"/>
  <c r="AC1724" i="1"/>
  <c r="Z1724" i="1"/>
  <c r="Y1724" i="1"/>
  <c r="X1724" i="1"/>
  <c r="T1724" i="1"/>
  <c r="Q1724" i="1"/>
  <c r="N1724" i="1"/>
  <c r="O1724" i="1" s="1"/>
  <c r="I1724" i="1"/>
  <c r="G1724" i="1"/>
  <c r="AA1724" i="1" s="1"/>
  <c r="BW1725" i="1"/>
  <c r="BV1725" i="1"/>
  <c r="BK1725" i="1"/>
  <c r="BJ1725" i="1"/>
  <c r="AE1725" i="1"/>
  <c r="AD1725" i="1"/>
  <c r="AC1725" i="1"/>
  <c r="Z1725" i="1"/>
  <c r="Y1725" i="1"/>
  <c r="X1725" i="1"/>
  <c r="T1725" i="1"/>
  <c r="Q1725" i="1"/>
  <c r="N1725" i="1"/>
  <c r="O1725" i="1" s="1"/>
  <c r="I1725" i="1"/>
  <c r="G1725" i="1"/>
  <c r="AA1725" i="1" s="1"/>
  <c r="BW374" i="1"/>
  <c r="BV374" i="1"/>
  <c r="BK374" i="1"/>
  <c r="BJ374" i="1"/>
  <c r="AE374" i="1"/>
  <c r="AD374" i="1"/>
  <c r="AC374" i="1"/>
  <c r="Z374" i="1"/>
  <c r="Y374" i="1"/>
  <c r="X374" i="1"/>
  <c r="T374" i="1"/>
  <c r="Q374" i="1"/>
  <c r="N374" i="1"/>
  <c r="O374" i="1" s="1"/>
  <c r="I374" i="1"/>
  <c r="G374" i="1"/>
  <c r="AA374" i="1" s="1"/>
  <c r="BW375" i="1"/>
  <c r="BV375" i="1"/>
  <c r="BK375" i="1"/>
  <c r="BJ375" i="1"/>
  <c r="AE375" i="1"/>
  <c r="AD375" i="1"/>
  <c r="AC375" i="1"/>
  <c r="Z375" i="1"/>
  <c r="Y375" i="1"/>
  <c r="X375" i="1"/>
  <c r="T375" i="1"/>
  <c r="Q375" i="1"/>
  <c r="N375" i="1"/>
  <c r="O375" i="1" s="1"/>
  <c r="I375" i="1"/>
  <c r="G375" i="1"/>
  <c r="AA375" i="1" s="1"/>
  <c r="BW1274" i="1"/>
  <c r="BV1274" i="1"/>
  <c r="BK1274" i="1"/>
  <c r="BJ1274" i="1"/>
  <c r="AE1274" i="1"/>
  <c r="AD1274" i="1"/>
  <c r="AC1274" i="1"/>
  <c r="Z1274" i="1"/>
  <c r="Y1274" i="1"/>
  <c r="X1274" i="1"/>
  <c r="T1274" i="1"/>
  <c r="Q1274" i="1"/>
  <c r="N1274" i="1"/>
  <c r="O1274" i="1" s="1"/>
  <c r="I1274" i="1"/>
  <c r="G1274" i="1"/>
  <c r="AB1274" i="1" s="1"/>
  <c r="BW1275" i="1"/>
  <c r="BV1275" i="1"/>
  <c r="BK1275" i="1"/>
  <c r="BJ1275" i="1"/>
  <c r="AE1275" i="1"/>
  <c r="AD1275" i="1"/>
  <c r="AC1275" i="1"/>
  <c r="Z1275" i="1"/>
  <c r="Y1275" i="1"/>
  <c r="X1275" i="1"/>
  <c r="T1275" i="1"/>
  <c r="Q1275" i="1"/>
  <c r="N1275" i="1"/>
  <c r="O1275" i="1" s="1"/>
  <c r="I1275" i="1"/>
  <c r="G1275" i="1"/>
  <c r="AA1275" i="1" s="1"/>
  <c r="BW806" i="1"/>
  <c r="BV806" i="1"/>
  <c r="BK806" i="1"/>
  <c r="BJ806" i="1"/>
  <c r="AE806" i="1"/>
  <c r="AD806" i="1"/>
  <c r="AC806" i="1"/>
  <c r="Z806" i="1"/>
  <c r="Y806" i="1"/>
  <c r="X806" i="1"/>
  <c r="T806" i="1"/>
  <c r="Q806" i="1"/>
  <c r="N806" i="1"/>
  <c r="O806" i="1" s="1"/>
  <c r="I806" i="1"/>
  <c r="G806" i="1"/>
  <c r="AA806" i="1" s="1"/>
  <c r="BW807" i="1"/>
  <c r="BV807" i="1"/>
  <c r="BK807" i="1"/>
  <c r="BJ807" i="1"/>
  <c r="AE807" i="1"/>
  <c r="AD807" i="1"/>
  <c r="AC807" i="1"/>
  <c r="Z807" i="1"/>
  <c r="Y807" i="1"/>
  <c r="X807" i="1"/>
  <c r="T807" i="1"/>
  <c r="Q807" i="1"/>
  <c r="N807" i="1"/>
  <c r="O807" i="1" s="1"/>
  <c r="I807" i="1"/>
  <c r="G807" i="1"/>
  <c r="AA807" i="1" s="1"/>
  <c r="BW1706" i="1"/>
  <c r="BV1706" i="1"/>
  <c r="BK1706" i="1"/>
  <c r="BJ1706" i="1"/>
  <c r="AE1706" i="1"/>
  <c r="AD1706" i="1"/>
  <c r="AC1706" i="1"/>
  <c r="Z1706" i="1"/>
  <c r="Y1706" i="1"/>
  <c r="X1706" i="1"/>
  <c r="T1706" i="1"/>
  <c r="Q1706" i="1"/>
  <c r="N1706" i="1"/>
  <c r="O1706" i="1" s="1"/>
  <c r="I1706" i="1"/>
  <c r="G1706" i="1"/>
  <c r="AB1706" i="1" s="1"/>
  <c r="BW1707" i="1"/>
  <c r="BV1707" i="1"/>
  <c r="BK1707" i="1"/>
  <c r="BJ1707" i="1"/>
  <c r="AE1707" i="1"/>
  <c r="AD1707" i="1"/>
  <c r="AC1707" i="1"/>
  <c r="Z1707" i="1"/>
  <c r="Y1707" i="1"/>
  <c r="X1707" i="1"/>
  <c r="T1707" i="1"/>
  <c r="Q1707" i="1"/>
  <c r="N1707" i="1"/>
  <c r="O1707" i="1" s="1"/>
  <c r="I1707" i="1"/>
  <c r="G1707" i="1"/>
  <c r="AA1707" i="1" s="1"/>
  <c r="BW356" i="1"/>
  <c r="BV356" i="1"/>
  <c r="BK356" i="1"/>
  <c r="BJ356" i="1"/>
  <c r="AE356" i="1"/>
  <c r="AD356" i="1"/>
  <c r="AC356" i="1"/>
  <c r="Z356" i="1"/>
  <c r="Y356" i="1"/>
  <c r="X356" i="1"/>
  <c r="T356" i="1"/>
  <c r="Q356" i="1"/>
  <c r="N356" i="1"/>
  <c r="O356" i="1" s="1"/>
  <c r="I356" i="1"/>
  <c r="G356" i="1"/>
  <c r="AB356" i="1" s="1"/>
  <c r="BW357" i="1"/>
  <c r="BV357" i="1"/>
  <c r="BK357" i="1"/>
  <c r="BJ357" i="1"/>
  <c r="AE357" i="1"/>
  <c r="AD357" i="1"/>
  <c r="AC357" i="1"/>
  <c r="Z357" i="1"/>
  <c r="Y357" i="1"/>
  <c r="X357" i="1"/>
  <c r="T357" i="1"/>
  <c r="Q357" i="1"/>
  <c r="O357" i="1"/>
  <c r="N357" i="1"/>
  <c r="I357" i="1"/>
  <c r="G357" i="1"/>
  <c r="AA357" i="1" s="1"/>
  <c r="BW1256" i="1"/>
  <c r="BV1256" i="1"/>
  <c r="BK1256" i="1"/>
  <c r="BJ1256" i="1"/>
  <c r="AE1256" i="1"/>
  <c r="AD1256" i="1"/>
  <c r="AC1256" i="1"/>
  <c r="Z1256" i="1"/>
  <c r="Y1256" i="1"/>
  <c r="X1256" i="1"/>
  <c r="T1256" i="1"/>
  <c r="Q1256" i="1"/>
  <c r="N1256" i="1"/>
  <c r="O1256" i="1" s="1"/>
  <c r="I1256" i="1"/>
  <c r="G1256" i="1"/>
  <c r="AB1256" i="1" s="1"/>
  <c r="BW1257" i="1"/>
  <c r="BV1257" i="1"/>
  <c r="BK1257" i="1"/>
  <c r="BJ1257" i="1"/>
  <c r="AE1257" i="1"/>
  <c r="AD1257" i="1"/>
  <c r="AC1257" i="1"/>
  <c r="Z1257" i="1"/>
  <c r="Y1257" i="1"/>
  <c r="X1257" i="1"/>
  <c r="T1257" i="1"/>
  <c r="Q1257" i="1"/>
  <c r="N1257" i="1"/>
  <c r="O1257" i="1" s="1"/>
  <c r="I1257" i="1"/>
  <c r="G1257" i="1"/>
  <c r="AA1257" i="1" s="1"/>
  <c r="BW788" i="1"/>
  <c r="BV788" i="1"/>
  <c r="BK788" i="1"/>
  <c r="BJ788" i="1"/>
  <c r="AE788" i="1"/>
  <c r="AD788" i="1"/>
  <c r="AC788" i="1"/>
  <c r="Z788" i="1"/>
  <c r="Y788" i="1"/>
  <c r="X788" i="1"/>
  <c r="T788" i="1"/>
  <c r="Q788" i="1"/>
  <c r="N788" i="1"/>
  <c r="O788" i="1" s="1"/>
  <c r="I788" i="1"/>
  <c r="G788" i="1"/>
  <c r="AB788" i="1" s="1"/>
  <c r="BW789" i="1"/>
  <c r="BV789" i="1"/>
  <c r="BK789" i="1"/>
  <c r="BJ789" i="1"/>
  <c r="AE789" i="1"/>
  <c r="AD789" i="1"/>
  <c r="AC789" i="1"/>
  <c r="Z789" i="1"/>
  <c r="Y789" i="1"/>
  <c r="X789" i="1"/>
  <c r="T789" i="1"/>
  <c r="Q789" i="1"/>
  <c r="N789" i="1"/>
  <c r="O789" i="1" s="1"/>
  <c r="I789" i="1"/>
  <c r="G789" i="1"/>
  <c r="AA789" i="1" s="1"/>
  <c r="BW1688" i="1"/>
  <c r="BV1688" i="1"/>
  <c r="BK1688" i="1"/>
  <c r="BJ1688" i="1"/>
  <c r="AE1688" i="1"/>
  <c r="AD1688" i="1"/>
  <c r="AC1688" i="1"/>
  <c r="Z1688" i="1"/>
  <c r="Y1688" i="1"/>
  <c r="X1688" i="1"/>
  <c r="T1688" i="1"/>
  <c r="Q1688" i="1"/>
  <c r="N1688" i="1"/>
  <c r="O1688" i="1" s="1"/>
  <c r="I1688" i="1"/>
  <c r="G1688" i="1"/>
  <c r="AB1688" i="1" s="1"/>
  <c r="BW1689" i="1"/>
  <c r="BV1689" i="1"/>
  <c r="BK1689" i="1"/>
  <c r="BJ1689" i="1"/>
  <c r="AE1689" i="1"/>
  <c r="AD1689" i="1"/>
  <c r="AC1689" i="1"/>
  <c r="Z1689" i="1"/>
  <c r="Y1689" i="1"/>
  <c r="X1689" i="1"/>
  <c r="T1689" i="1"/>
  <c r="Q1689" i="1"/>
  <c r="N1689" i="1"/>
  <c r="O1689" i="1" s="1"/>
  <c r="I1689" i="1"/>
  <c r="G1689" i="1"/>
  <c r="AA1689" i="1" s="1"/>
  <c r="BW338" i="1"/>
  <c r="BV338" i="1"/>
  <c r="BK338" i="1"/>
  <c r="BJ338" i="1"/>
  <c r="AE338" i="1"/>
  <c r="AD338" i="1"/>
  <c r="AC338" i="1"/>
  <c r="Z338" i="1"/>
  <c r="Y338" i="1"/>
  <c r="X338" i="1"/>
  <c r="T338" i="1"/>
  <c r="Q338" i="1"/>
  <c r="N338" i="1"/>
  <c r="O338" i="1" s="1"/>
  <c r="I338" i="1"/>
  <c r="G338" i="1"/>
  <c r="AB338" i="1" s="1"/>
  <c r="BW339" i="1"/>
  <c r="BV339" i="1"/>
  <c r="BK339" i="1"/>
  <c r="BJ339" i="1"/>
  <c r="AE339" i="1"/>
  <c r="AD339" i="1"/>
  <c r="AC339" i="1"/>
  <c r="Z339" i="1"/>
  <c r="Y339" i="1"/>
  <c r="X339" i="1"/>
  <c r="T339" i="1"/>
  <c r="Q339" i="1"/>
  <c r="N339" i="1"/>
  <c r="O339" i="1" s="1"/>
  <c r="I339" i="1"/>
  <c r="G339" i="1"/>
  <c r="AA339" i="1" s="1"/>
  <c r="BW1238" i="1"/>
  <c r="BV1238" i="1"/>
  <c r="BK1238" i="1"/>
  <c r="BJ1238" i="1"/>
  <c r="AE1238" i="1"/>
  <c r="AD1238" i="1"/>
  <c r="AC1238" i="1"/>
  <c r="Z1238" i="1"/>
  <c r="Y1238" i="1"/>
  <c r="X1238" i="1"/>
  <c r="T1238" i="1"/>
  <c r="Q1238" i="1"/>
  <c r="N1238" i="1"/>
  <c r="O1238" i="1" s="1"/>
  <c r="I1238" i="1"/>
  <c r="G1238" i="1"/>
  <c r="BW1239" i="1"/>
  <c r="BV1239" i="1"/>
  <c r="BK1239" i="1"/>
  <c r="BJ1239" i="1"/>
  <c r="AE1239" i="1"/>
  <c r="AD1239" i="1"/>
  <c r="AC1239" i="1"/>
  <c r="Z1239" i="1"/>
  <c r="Y1239" i="1"/>
  <c r="X1239" i="1"/>
  <c r="T1239" i="1"/>
  <c r="Q1239" i="1"/>
  <c r="N1239" i="1"/>
  <c r="O1239" i="1" s="1"/>
  <c r="I1239" i="1"/>
  <c r="G1239" i="1"/>
  <c r="AA1239" i="1" s="1"/>
  <c r="BW770" i="1"/>
  <c r="BV770" i="1"/>
  <c r="BK770" i="1"/>
  <c r="BJ770" i="1"/>
  <c r="AE770" i="1"/>
  <c r="AD770" i="1"/>
  <c r="AC770" i="1"/>
  <c r="Z770" i="1"/>
  <c r="Y770" i="1"/>
  <c r="X770" i="1"/>
  <c r="T770" i="1"/>
  <c r="Q770" i="1"/>
  <c r="N770" i="1"/>
  <c r="O770" i="1" s="1"/>
  <c r="I770" i="1"/>
  <c r="G770" i="1"/>
  <c r="AA770" i="1" s="1"/>
  <c r="BW771" i="1"/>
  <c r="BV771" i="1"/>
  <c r="BK771" i="1"/>
  <c r="BJ771" i="1"/>
  <c r="AE771" i="1"/>
  <c r="AD771" i="1"/>
  <c r="AC771" i="1"/>
  <c r="Z771" i="1"/>
  <c r="Y771" i="1"/>
  <c r="X771" i="1"/>
  <c r="T771" i="1"/>
  <c r="Q771" i="1"/>
  <c r="N771" i="1"/>
  <c r="O771" i="1" s="1"/>
  <c r="I771" i="1"/>
  <c r="G771" i="1"/>
  <c r="AA771" i="1" s="1"/>
  <c r="BW1670" i="1"/>
  <c r="BV1670" i="1"/>
  <c r="BK1670" i="1"/>
  <c r="BJ1670" i="1"/>
  <c r="AE1670" i="1"/>
  <c r="AD1670" i="1"/>
  <c r="AC1670" i="1"/>
  <c r="Z1670" i="1"/>
  <c r="Y1670" i="1"/>
  <c r="X1670" i="1"/>
  <c r="T1670" i="1"/>
  <c r="Q1670" i="1"/>
  <c r="N1670" i="1"/>
  <c r="O1670" i="1" s="1"/>
  <c r="I1670" i="1"/>
  <c r="G1670" i="1"/>
  <c r="AA1670" i="1" s="1"/>
  <c r="BW1671" i="1"/>
  <c r="BV1671" i="1"/>
  <c r="BK1671" i="1"/>
  <c r="BJ1671" i="1"/>
  <c r="AE1671" i="1"/>
  <c r="AD1671" i="1"/>
  <c r="AC1671" i="1"/>
  <c r="Z1671" i="1"/>
  <c r="Y1671" i="1"/>
  <c r="X1671" i="1"/>
  <c r="T1671" i="1"/>
  <c r="Q1671" i="1"/>
  <c r="N1671" i="1"/>
  <c r="O1671" i="1" s="1"/>
  <c r="I1671" i="1"/>
  <c r="G1671" i="1"/>
  <c r="AA1671" i="1" s="1"/>
  <c r="BW320" i="1"/>
  <c r="BV320" i="1"/>
  <c r="BK320" i="1"/>
  <c r="BJ320" i="1"/>
  <c r="AE320" i="1"/>
  <c r="AD320" i="1"/>
  <c r="AC320" i="1"/>
  <c r="Z320" i="1"/>
  <c r="Y320" i="1"/>
  <c r="X320" i="1"/>
  <c r="T320" i="1"/>
  <c r="Q320" i="1"/>
  <c r="N320" i="1"/>
  <c r="O320" i="1" s="1"/>
  <c r="I320" i="1"/>
  <c r="G320" i="1"/>
  <c r="AA320" i="1" s="1"/>
  <c r="BW321" i="1"/>
  <c r="BV321" i="1"/>
  <c r="BK321" i="1"/>
  <c r="BJ321" i="1"/>
  <c r="AE321" i="1"/>
  <c r="AD321" i="1"/>
  <c r="AC321" i="1"/>
  <c r="Z321" i="1"/>
  <c r="Y321" i="1"/>
  <c r="X321" i="1"/>
  <c r="T321" i="1"/>
  <c r="Q321" i="1"/>
  <c r="N321" i="1"/>
  <c r="O321" i="1" s="1"/>
  <c r="I321" i="1"/>
  <c r="G321" i="1"/>
  <c r="AA321" i="1" s="1"/>
  <c r="BW1220" i="1"/>
  <c r="BV1220" i="1"/>
  <c r="BK1220" i="1"/>
  <c r="BJ1220" i="1"/>
  <c r="AE1220" i="1"/>
  <c r="AD1220" i="1"/>
  <c r="AC1220" i="1"/>
  <c r="Z1220" i="1"/>
  <c r="Y1220" i="1"/>
  <c r="X1220" i="1"/>
  <c r="T1220" i="1"/>
  <c r="Q1220" i="1"/>
  <c r="N1220" i="1"/>
  <c r="O1220" i="1" s="1"/>
  <c r="I1220" i="1"/>
  <c r="G1220" i="1"/>
  <c r="AA1220" i="1" s="1"/>
  <c r="BW1221" i="1"/>
  <c r="BV1221" i="1"/>
  <c r="BK1221" i="1"/>
  <c r="BJ1221" i="1"/>
  <c r="AE1221" i="1"/>
  <c r="AD1221" i="1"/>
  <c r="AC1221" i="1"/>
  <c r="Z1221" i="1"/>
  <c r="Y1221" i="1"/>
  <c r="X1221" i="1"/>
  <c r="T1221" i="1"/>
  <c r="Q1221" i="1"/>
  <c r="N1221" i="1"/>
  <c r="O1221" i="1" s="1"/>
  <c r="I1221" i="1"/>
  <c r="G1221" i="1"/>
  <c r="AA1221" i="1" s="1"/>
  <c r="BW752" i="1"/>
  <c r="BV752" i="1"/>
  <c r="BK752" i="1"/>
  <c r="BJ752" i="1"/>
  <c r="AE752" i="1"/>
  <c r="AD752" i="1"/>
  <c r="AC752" i="1"/>
  <c r="Z752" i="1"/>
  <c r="Y752" i="1"/>
  <c r="X752" i="1"/>
  <c r="T752" i="1"/>
  <c r="Q752" i="1"/>
  <c r="N752" i="1"/>
  <c r="O752" i="1" s="1"/>
  <c r="I752" i="1"/>
  <c r="G752" i="1"/>
  <c r="AA752" i="1" s="1"/>
  <c r="BW753" i="1"/>
  <c r="BV753" i="1"/>
  <c r="BK753" i="1"/>
  <c r="BJ753" i="1"/>
  <c r="AE753" i="1"/>
  <c r="AD753" i="1"/>
  <c r="AC753" i="1"/>
  <c r="Z753" i="1"/>
  <c r="Y753" i="1"/>
  <c r="X753" i="1"/>
  <c r="T753" i="1"/>
  <c r="Q753" i="1"/>
  <c r="N753" i="1"/>
  <c r="O753" i="1" s="1"/>
  <c r="I753" i="1"/>
  <c r="G753" i="1"/>
  <c r="AA753" i="1" s="1"/>
  <c r="BW1652" i="1"/>
  <c r="BV1652" i="1"/>
  <c r="BK1652" i="1"/>
  <c r="BJ1652" i="1"/>
  <c r="AE1652" i="1"/>
  <c r="AD1652" i="1"/>
  <c r="AC1652" i="1"/>
  <c r="Z1652" i="1"/>
  <c r="Y1652" i="1"/>
  <c r="X1652" i="1"/>
  <c r="T1652" i="1"/>
  <c r="Q1652" i="1"/>
  <c r="N1652" i="1"/>
  <c r="O1652" i="1" s="1"/>
  <c r="I1652" i="1"/>
  <c r="G1652" i="1"/>
  <c r="AA1652" i="1" s="1"/>
  <c r="BW1653" i="1"/>
  <c r="BV1653" i="1"/>
  <c r="BK1653" i="1"/>
  <c r="BJ1653" i="1"/>
  <c r="AE1653" i="1"/>
  <c r="AD1653" i="1"/>
  <c r="AC1653" i="1"/>
  <c r="Z1653" i="1"/>
  <c r="Y1653" i="1"/>
  <c r="X1653" i="1"/>
  <c r="T1653" i="1"/>
  <c r="Q1653" i="1"/>
  <c r="N1653" i="1"/>
  <c r="O1653" i="1" s="1"/>
  <c r="I1653" i="1"/>
  <c r="G1653" i="1"/>
  <c r="BW302" i="1"/>
  <c r="BV302" i="1"/>
  <c r="BK302" i="1"/>
  <c r="BJ302" i="1"/>
  <c r="AE302" i="1"/>
  <c r="AD302" i="1"/>
  <c r="AC302" i="1"/>
  <c r="Z302" i="1"/>
  <c r="Y302" i="1"/>
  <c r="X302" i="1"/>
  <c r="T302" i="1"/>
  <c r="Q302" i="1"/>
  <c r="N302" i="1"/>
  <c r="O302" i="1" s="1"/>
  <c r="I302" i="1"/>
  <c r="G302" i="1"/>
  <c r="AB302" i="1" s="1"/>
  <c r="BW303" i="1"/>
  <c r="BV303" i="1"/>
  <c r="BK303" i="1"/>
  <c r="BJ303" i="1"/>
  <c r="AE303" i="1"/>
  <c r="AD303" i="1"/>
  <c r="AC303" i="1"/>
  <c r="Z303" i="1"/>
  <c r="Y303" i="1"/>
  <c r="X303" i="1"/>
  <c r="T303" i="1"/>
  <c r="Q303" i="1"/>
  <c r="N303" i="1"/>
  <c r="O303" i="1" s="1"/>
  <c r="I303" i="1"/>
  <c r="G303" i="1"/>
  <c r="BW1202" i="1"/>
  <c r="BV1202" i="1"/>
  <c r="BK1202" i="1"/>
  <c r="BJ1202" i="1"/>
  <c r="AE1202" i="1"/>
  <c r="AD1202" i="1"/>
  <c r="AC1202" i="1"/>
  <c r="Z1202" i="1"/>
  <c r="Y1202" i="1"/>
  <c r="X1202" i="1"/>
  <c r="T1202" i="1"/>
  <c r="Q1202" i="1"/>
  <c r="N1202" i="1"/>
  <c r="O1202" i="1" s="1"/>
  <c r="I1202" i="1"/>
  <c r="G1202" i="1"/>
  <c r="AB1202" i="1" s="1"/>
  <c r="BW1203" i="1"/>
  <c r="BV1203" i="1"/>
  <c r="BK1203" i="1"/>
  <c r="BJ1203" i="1"/>
  <c r="AE1203" i="1"/>
  <c r="AD1203" i="1"/>
  <c r="AC1203" i="1"/>
  <c r="Z1203" i="1"/>
  <c r="Y1203" i="1"/>
  <c r="X1203" i="1"/>
  <c r="T1203" i="1"/>
  <c r="Q1203" i="1"/>
  <c r="N1203" i="1"/>
  <c r="O1203" i="1" s="1"/>
  <c r="I1203" i="1"/>
  <c r="G1203" i="1"/>
  <c r="BW734" i="1"/>
  <c r="BV734" i="1"/>
  <c r="BK734" i="1"/>
  <c r="BJ734" i="1"/>
  <c r="AE734" i="1"/>
  <c r="AD734" i="1"/>
  <c r="AC734" i="1"/>
  <c r="Z734" i="1"/>
  <c r="Y734" i="1"/>
  <c r="X734" i="1"/>
  <c r="T734" i="1"/>
  <c r="Q734" i="1"/>
  <c r="N734" i="1"/>
  <c r="O734" i="1" s="1"/>
  <c r="I734" i="1"/>
  <c r="G734" i="1"/>
  <c r="AA734" i="1" s="1"/>
  <c r="BW735" i="1"/>
  <c r="BV735" i="1"/>
  <c r="BK735" i="1"/>
  <c r="BJ735" i="1"/>
  <c r="AE735" i="1"/>
  <c r="AD735" i="1"/>
  <c r="AC735" i="1"/>
  <c r="Z735" i="1"/>
  <c r="Y735" i="1"/>
  <c r="X735" i="1"/>
  <c r="T735" i="1"/>
  <c r="Q735" i="1"/>
  <c r="N735" i="1"/>
  <c r="O735" i="1" s="1"/>
  <c r="I735" i="1"/>
  <c r="G735" i="1"/>
  <c r="AB735" i="1" s="1"/>
  <c r="BW1634" i="1"/>
  <c r="BV1634" i="1"/>
  <c r="BK1634" i="1"/>
  <c r="BJ1634" i="1"/>
  <c r="AE1634" i="1"/>
  <c r="AD1634" i="1"/>
  <c r="AC1634" i="1"/>
  <c r="Z1634" i="1"/>
  <c r="Y1634" i="1"/>
  <c r="X1634" i="1"/>
  <c r="T1634" i="1"/>
  <c r="Q1634" i="1"/>
  <c r="N1634" i="1"/>
  <c r="O1634" i="1" s="1"/>
  <c r="I1634" i="1"/>
  <c r="G1634" i="1"/>
  <c r="AA1634" i="1" s="1"/>
  <c r="BW1635" i="1"/>
  <c r="BV1635" i="1"/>
  <c r="BK1635" i="1"/>
  <c r="BJ1635" i="1"/>
  <c r="AE1635" i="1"/>
  <c r="AD1635" i="1"/>
  <c r="AC1635" i="1"/>
  <c r="Z1635" i="1"/>
  <c r="Y1635" i="1"/>
  <c r="X1635" i="1"/>
  <c r="T1635" i="1"/>
  <c r="Q1635" i="1"/>
  <c r="N1635" i="1"/>
  <c r="O1635" i="1" s="1"/>
  <c r="I1635" i="1"/>
  <c r="G1635" i="1"/>
  <c r="AB1635" i="1" s="1"/>
  <c r="BW284" i="1"/>
  <c r="BV284" i="1"/>
  <c r="BK284" i="1"/>
  <c r="BJ284" i="1"/>
  <c r="AE284" i="1"/>
  <c r="AD284" i="1"/>
  <c r="AC284" i="1"/>
  <c r="Z284" i="1"/>
  <c r="Y284" i="1"/>
  <c r="X284" i="1"/>
  <c r="T284" i="1"/>
  <c r="Q284" i="1"/>
  <c r="N284" i="1"/>
  <c r="O284" i="1" s="1"/>
  <c r="I284" i="1"/>
  <c r="G284" i="1"/>
  <c r="AB284" i="1" s="1"/>
  <c r="BW285" i="1"/>
  <c r="BV285" i="1"/>
  <c r="BK285" i="1"/>
  <c r="BJ285" i="1"/>
  <c r="AE285" i="1"/>
  <c r="AD285" i="1"/>
  <c r="AC285" i="1"/>
  <c r="Z285" i="1"/>
  <c r="Y285" i="1"/>
  <c r="X285" i="1"/>
  <c r="T285" i="1"/>
  <c r="Q285" i="1"/>
  <c r="N285" i="1"/>
  <c r="O285" i="1" s="1"/>
  <c r="I285" i="1"/>
  <c r="G285" i="1"/>
  <c r="AB285" i="1" s="1"/>
  <c r="BW1184" i="1"/>
  <c r="BV1184" i="1"/>
  <c r="BK1184" i="1"/>
  <c r="BJ1184" i="1"/>
  <c r="AE1184" i="1"/>
  <c r="AD1184" i="1"/>
  <c r="AC1184" i="1"/>
  <c r="Z1184" i="1"/>
  <c r="Y1184" i="1"/>
  <c r="X1184" i="1"/>
  <c r="T1184" i="1"/>
  <c r="Q1184" i="1"/>
  <c r="N1184" i="1"/>
  <c r="O1184" i="1" s="1"/>
  <c r="I1184" i="1"/>
  <c r="G1184" i="1"/>
  <c r="AA1184" i="1" s="1"/>
  <c r="BW1185" i="1"/>
  <c r="BV1185" i="1"/>
  <c r="BK1185" i="1"/>
  <c r="BJ1185" i="1"/>
  <c r="AE1185" i="1"/>
  <c r="AD1185" i="1"/>
  <c r="AC1185" i="1"/>
  <c r="Z1185" i="1"/>
  <c r="Y1185" i="1"/>
  <c r="X1185" i="1"/>
  <c r="T1185" i="1"/>
  <c r="Q1185" i="1"/>
  <c r="N1185" i="1"/>
  <c r="O1185" i="1" s="1"/>
  <c r="I1185" i="1"/>
  <c r="G1185" i="1"/>
  <c r="AB1185" i="1" s="1"/>
  <c r="BW716" i="1"/>
  <c r="BV716" i="1"/>
  <c r="BK716" i="1"/>
  <c r="BJ716" i="1"/>
  <c r="AE716" i="1"/>
  <c r="AD716" i="1"/>
  <c r="AC716" i="1"/>
  <c r="Z716" i="1"/>
  <c r="Y716" i="1"/>
  <c r="X716" i="1"/>
  <c r="T716" i="1"/>
  <c r="Q716" i="1"/>
  <c r="N716" i="1"/>
  <c r="O716" i="1" s="1"/>
  <c r="I716" i="1"/>
  <c r="G716" i="1"/>
  <c r="AA716" i="1" s="1"/>
  <c r="BW717" i="1"/>
  <c r="BV717" i="1"/>
  <c r="BK717" i="1"/>
  <c r="BJ717" i="1"/>
  <c r="AE717" i="1"/>
  <c r="AD717" i="1"/>
  <c r="AC717" i="1"/>
  <c r="Z717" i="1"/>
  <c r="Y717" i="1"/>
  <c r="X717" i="1"/>
  <c r="T717" i="1"/>
  <c r="Q717" i="1"/>
  <c r="N717" i="1"/>
  <c r="O717" i="1" s="1"/>
  <c r="I717" i="1"/>
  <c r="G717" i="1"/>
  <c r="AB717" i="1" s="1"/>
  <c r="BW1616" i="1"/>
  <c r="BV1616" i="1"/>
  <c r="BK1616" i="1"/>
  <c r="BJ1616" i="1"/>
  <c r="AE1616" i="1"/>
  <c r="AD1616" i="1"/>
  <c r="AC1616" i="1"/>
  <c r="Z1616" i="1"/>
  <c r="Y1616" i="1"/>
  <c r="X1616" i="1"/>
  <c r="T1616" i="1"/>
  <c r="Q1616" i="1"/>
  <c r="N1616" i="1"/>
  <c r="O1616" i="1" s="1"/>
  <c r="I1616" i="1"/>
  <c r="G1616" i="1"/>
  <c r="AB1616" i="1" s="1"/>
  <c r="BW1617" i="1"/>
  <c r="BV1617" i="1"/>
  <c r="BK1617" i="1"/>
  <c r="BJ1617" i="1"/>
  <c r="AE1617" i="1"/>
  <c r="AD1617" i="1"/>
  <c r="AC1617" i="1"/>
  <c r="Z1617" i="1"/>
  <c r="Y1617" i="1"/>
  <c r="X1617" i="1"/>
  <c r="T1617" i="1"/>
  <c r="Q1617" i="1"/>
  <c r="N1617" i="1"/>
  <c r="O1617" i="1" s="1"/>
  <c r="I1617" i="1"/>
  <c r="G1617" i="1"/>
  <c r="AB1617" i="1" s="1"/>
  <c r="BW266" i="1"/>
  <c r="BV266" i="1"/>
  <c r="BK266" i="1"/>
  <c r="BJ266" i="1"/>
  <c r="AE266" i="1"/>
  <c r="AD266" i="1"/>
  <c r="AC266" i="1"/>
  <c r="Z266" i="1"/>
  <c r="Y266" i="1"/>
  <c r="X266" i="1"/>
  <c r="T266" i="1"/>
  <c r="Q266" i="1"/>
  <c r="N266" i="1"/>
  <c r="O266" i="1" s="1"/>
  <c r="I266" i="1"/>
  <c r="G266" i="1"/>
  <c r="AA266" i="1" s="1"/>
  <c r="BW267" i="1"/>
  <c r="BV267" i="1"/>
  <c r="BK267" i="1"/>
  <c r="BJ267" i="1"/>
  <c r="AE267" i="1"/>
  <c r="AD267" i="1"/>
  <c r="AC267" i="1"/>
  <c r="Z267" i="1"/>
  <c r="Y267" i="1"/>
  <c r="X267" i="1"/>
  <c r="T267" i="1"/>
  <c r="Q267" i="1"/>
  <c r="N267" i="1"/>
  <c r="O267" i="1" s="1"/>
  <c r="I267" i="1"/>
  <c r="G267" i="1"/>
  <c r="AB267" i="1" s="1"/>
  <c r="BW1166" i="1"/>
  <c r="BV1166" i="1"/>
  <c r="BK1166" i="1"/>
  <c r="BJ1166" i="1"/>
  <c r="AE1166" i="1"/>
  <c r="AD1166" i="1"/>
  <c r="AC1166" i="1"/>
  <c r="Z1166" i="1"/>
  <c r="Y1166" i="1"/>
  <c r="X1166" i="1"/>
  <c r="T1166" i="1"/>
  <c r="Q1166" i="1"/>
  <c r="N1166" i="1"/>
  <c r="O1166" i="1" s="1"/>
  <c r="I1166" i="1"/>
  <c r="G1166" i="1"/>
  <c r="AB1166" i="1" s="1"/>
  <c r="BW1167" i="1"/>
  <c r="BV1167" i="1"/>
  <c r="BK1167" i="1"/>
  <c r="BJ1167" i="1"/>
  <c r="AE1167" i="1"/>
  <c r="AD1167" i="1"/>
  <c r="AC1167" i="1"/>
  <c r="Z1167" i="1"/>
  <c r="Y1167" i="1"/>
  <c r="X1167" i="1"/>
  <c r="T1167" i="1"/>
  <c r="Q1167" i="1"/>
  <c r="N1167" i="1"/>
  <c r="O1167" i="1" s="1"/>
  <c r="I1167" i="1"/>
  <c r="G1167" i="1"/>
  <c r="AB1167" i="1" s="1"/>
  <c r="BW698" i="1"/>
  <c r="BV698" i="1"/>
  <c r="BK698" i="1"/>
  <c r="BJ698" i="1"/>
  <c r="AE698" i="1"/>
  <c r="AD698" i="1"/>
  <c r="AC698" i="1"/>
  <c r="Z698" i="1"/>
  <c r="Y698" i="1"/>
  <c r="X698" i="1"/>
  <c r="T698" i="1"/>
  <c r="Q698" i="1"/>
  <c r="N698" i="1"/>
  <c r="O698" i="1" s="1"/>
  <c r="I698" i="1"/>
  <c r="G698" i="1"/>
  <c r="AB698" i="1" s="1"/>
  <c r="BW699" i="1"/>
  <c r="BV699" i="1"/>
  <c r="BK699" i="1"/>
  <c r="BJ699" i="1"/>
  <c r="AE699" i="1"/>
  <c r="AD699" i="1"/>
  <c r="AC699" i="1"/>
  <c r="Z699" i="1"/>
  <c r="Y699" i="1"/>
  <c r="X699" i="1"/>
  <c r="T699" i="1"/>
  <c r="Q699" i="1"/>
  <c r="N699" i="1"/>
  <c r="O699" i="1" s="1"/>
  <c r="I699" i="1"/>
  <c r="G699" i="1"/>
  <c r="AB699" i="1" s="1"/>
  <c r="BW1598" i="1"/>
  <c r="BV1598" i="1"/>
  <c r="BK1598" i="1"/>
  <c r="BJ1598" i="1"/>
  <c r="AE1598" i="1"/>
  <c r="AD1598" i="1"/>
  <c r="AC1598" i="1"/>
  <c r="Z1598" i="1"/>
  <c r="Y1598" i="1"/>
  <c r="X1598" i="1"/>
  <c r="T1598" i="1"/>
  <c r="Q1598" i="1"/>
  <c r="N1598" i="1"/>
  <c r="O1598" i="1" s="1"/>
  <c r="I1598" i="1"/>
  <c r="G1598" i="1"/>
  <c r="AA1598" i="1" s="1"/>
  <c r="BW1599" i="1"/>
  <c r="BV1599" i="1"/>
  <c r="BK1599" i="1"/>
  <c r="BJ1599" i="1"/>
  <c r="AE1599" i="1"/>
  <c r="AD1599" i="1"/>
  <c r="AC1599" i="1"/>
  <c r="Z1599" i="1"/>
  <c r="Y1599" i="1"/>
  <c r="X1599" i="1"/>
  <c r="T1599" i="1"/>
  <c r="Q1599" i="1"/>
  <c r="N1599" i="1"/>
  <c r="O1599" i="1" s="1"/>
  <c r="I1599" i="1"/>
  <c r="G1599" i="1"/>
  <c r="AB1599" i="1" s="1"/>
  <c r="BW248" i="1"/>
  <c r="BV248" i="1"/>
  <c r="BK248" i="1"/>
  <c r="BJ248" i="1"/>
  <c r="AE248" i="1"/>
  <c r="AD248" i="1"/>
  <c r="AC248" i="1"/>
  <c r="Z248" i="1"/>
  <c r="Y248" i="1"/>
  <c r="X248" i="1"/>
  <c r="T248" i="1"/>
  <c r="Q248" i="1"/>
  <c r="N248" i="1"/>
  <c r="O248" i="1" s="1"/>
  <c r="I248" i="1"/>
  <c r="G248" i="1"/>
  <c r="AA248" i="1" s="1"/>
  <c r="BW249" i="1"/>
  <c r="BV249" i="1"/>
  <c r="BK249" i="1"/>
  <c r="BJ249" i="1"/>
  <c r="AE249" i="1"/>
  <c r="AD249" i="1"/>
  <c r="AC249" i="1"/>
  <c r="Z249" i="1"/>
  <c r="Y249" i="1"/>
  <c r="X249" i="1"/>
  <c r="T249" i="1"/>
  <c r="Q249" i="1"/>
  <c r="N249" i="1"/>
  <c r="O249" i="1" s="1"/>
  <c r="I249" i="1"/>
  <c r="G249" i="1"/>
  <c r="AB249" i="1" s="1"/>
  <c r="BW1148" i="1"/>
  <c r="BV1148" i="1"/>
  <c r="BK1148" i="1"/>
  <c r="BJ1148" i="1"/>
  <c r="AE1148" i="1"/>
  <c r="AD1148" i="1"/>
  <c r="AC1148" i="1"/>
  <c r="Z1148" i="1"/>
  <c r="Y1148" i="1"/>
  <c r="X1148" i="1"/>
  <c r="T1148" i="1"/>
  <c r="Q1148" i="1"/>
  <c r="N1148" i="1"/>
  <c r="O1148" i="1" s="1"/>
  <c r="I1148" i="1"/>
  <c r="G1148" i="1"/>
  <c r="AA1148" i="1" s="1"/>
  <c r="BW1149" i="1"/>
  <c r="BV1149" i="1"/>
  <c r="BK1149" i="1"/>
  <c r="BJ1149" i="1"/>
  <c r="AE1149" i="1"/>
  <c r="AD1149" i="1"/>
  <c r="AC1149" i="1"/>
  <c r="Z1149" i="1"/>
  <c r="Y1149" i="1"/>
  <c r="X1149" i="1"/>
  <c r="T1149" i="1"/>
  <c r="Q1149" i="1"/>
  <c r="N1149" i="1"/>
  <c r="O1149" i="1" s="1"/>
  <c r="I1149" i="1"/>
  <c r="G1149" i="1"/>
  <c r="AB1149" i="1" s="1"/>
  <c r="BW680" i="1"/>
  <c r="BV680" i="1"/>
  <c r="BK680" i="1"/>
  <c r="BJ680" i="1"/>
  <c r="AE680" i="1"/>
  <c r="AD680" i="1"/>
  <c r="AC680" i="1"/>
  <c r="Z680" i="1"/>
  <c r="Y680" i="1"/>
  <c r="X680" i="1"/>
  <c r="T680" i="1"/>
  <c r="Q680" i="1"/>
  <c r="N680" i="1"/>
  <c r="O680" i="1" s="1"/>
  <c r="I680" i="1"/>
  <c r="G680" i="1"/>
  <c r="AB680" i="1" s="1"/>
  <c r="BW681" i="1"/>
  <c r="BV681" i="1"/>
  <c r="BK681" i="1"/>
  <c r="BJ681" i="1"/>
  <c r="AE681" i="1"/>
  <c r="AD681" i="1"/>
  <c r="AC681" i="1"/>
  <c r="Z681" i="1"/>
  <c r="Y681" i="1"/>
  <c r="X681" i="1"/>
  <c r="T681" i="1"/>
  <c r="Q681" i="1"/>
  <c r="O681" i="1"/>
  <c r="N681" i="1"/>
  <c r="I681" i="1"/>
  <c r="G681" i="1"/>
  <c r="AB681" i="1" s="1"/>
  <c r="BW1580" i="1"/>
  <c r="BV1580" i="1"/>
  <c r="BK1580" i="1"/>
  <c r="BJ1580" i="1"/>
  <c r="AE1580" i="1"/>
  <c r="AD1580" i="1"/>
  <c r="AC1580" i="1"/>
  <c r="Z1580" i="1"/>
  <c r="Y1580" i="1"/>
  <c r="X1580" i="1"/>
  <c r="T1580" i="1"/>
  <c r="Q1580" i="1"/>
  <c r="N1580" i="1"/>
  <c r="O1580" i="1" s="1"/>
  <c r="I1580" i="1"/>
  <c r="G1580" i="1"/>
  <c r="AA1580" i="1" s="1"/>
  <c r="BW1581" i="1"/>
  <c r="BV1581" i="1"/>
  <c r="BK1581" i="1"/>
  <c r="BJ1581" i="1"/>
  <c r="AE1581" i="1"/>
  <c r="AD1581" i="1"/>
  <c r="AC1581" i="1"/>
  <c r="Z1581" i="1"/>
  <c r="Y1581" i="1"/>
  <c r="X1581" i="1"/>
  <c r="T1581" i="1"/>
  <c r="Q1581" i="1"/>
  <c r="N1581" i="1"/>
  <c r="O1581" i="1" s="1"/>
  <c r="I1581" i="1"/>
  <c r="G1581" i="1"/>
  <c r="AB1581" i="1" s="1"/>
  <c r="BW230" i="1"/>
  <c r="BV230" i="1"/>
  <c r="BK230" i="1"/>
  <c r="BJ230" i="1"/>
  <c r="AE230" i="1"/>
  <c r="AD230" i="1"/>
  <c r="AC230" i="1"/>
  <c r="Z230" i="1"/>
  <c r="Y230" i="1"/>
  <c r="X230" i="1"/>
  <c r="T230" i="1"/>
  <c r="Q230" i="1"/>
  <c r="N230" i="1"/>
  <c r="O230" i="1" s="1"/>
  <c r="I230" i="1"/>
  <c r="G230" i="1"/>
  <c r="AB230" i="1" s="1"/>
  <c r="BW231" i="1"/>
  <c r="BV231" i="1"/>
  <c r="BK231" i="1"/>
  <c r="BJ231" i="1"/>
  <c r="AE231" i="1"/>
  <c r="AD231" i="1"/>
  <c r="AC231" i="1"/>
  <c r="Z231" i="1"/>
  <c r="Y231" i="1"/>
  <c r="X231" i="1"/>
  <c r="T231" i="1"/>
  <c r="Q231" i="1"/>
  <c r="N231" i="1"/>
  <c r="O231" i="1" s="1"/>
  <c r="I231" i="1"/>
  <c r="G231" i="1"/>
  <c r="AB231" i="1" s="1"/>
  <c r="BW1130" i="1"/>
  <c r="BV1130" i="1"/>
  <c r="BK1130" i="1"/>
  <c r="BJ1130" i="1"/>
  <c r="AE1130" i="1"/>
  <c r="AD1130" i="1"/>
  <c r="AC1130" i="1"/>
  <c r="Z1130" i="1"/>
  <c r="Y1130" i="1"/>
  <c r="X1130" i="1"/>
  <c r="T1130" i="1"/>
  <c r="Q1130" i="1"/>
  <c r="N1130" i="1"/>
  <c r="O1130" i="1" s="1"/>
  <c r="I1130" i="1"/>
  <c r="G1130" i="1"/>
  <c r="AB1130" i="1" s="1"/>
  <c r="BW1131" i="1"/>
  <c r="BV1131" i="1"/>
  <c r="BK1131" i="1"/>
  <c r="BJ1131" i="1"/>
  <c r="AE1131" i="1"/>
  <c r="AD1131" i="1"/>
  <c r="AC1131" i="1"/>
  <c r="Z1131" i="1"/>
  <c r="Y1131" i="1"/>
  <c r="X1131" i="1"/>
  <c r="T1131" i="1"/>
  <c r="Q1131" i="1"/>
  <c r="N1131" i="1"/>
  <c r="O1131" i="1" s="1"/>
  <c r="I1131" i="1"/>
  <c r="G1131" i="1"/>
  <c r="AB1131" i="1" s="1"/>
  <c r="BW662" i="1"/>
  <c r="BV662" i="1"/>
  <c r="BK662" i="1"/>
  <c r="BJ662" i="1"/>
  <c r="AE662" i="1"/>
  <c r="AD662" i="1"/>
  <c r="AC662" i="1"/>
  <c r="Z662" i="1"/>
  <c r="Y662" i="1"/>
  <c r="X662" i="1"/>
  <c r="T662" i="1"/>
  <c r="Q662" i="1"/>
  <c r="N662" i="1"/>
  <c r="O662" i="1" s="1"/>
  <c r="I662" i="1"/>
  <c r="G662" i="1"/>
  <c r="AA662" i="1" s="1"/>
  <c r="BW663" i="1"/>
  <c r="BV663" i="1"/>
  <c r="BK663" i="1"/>
  <c r="BJ663" i="1"/>
  <c r="AE663" i="1"/>
  <c r="AD663" i="1"/>
  <c r="AC663" i="1"/>
  <c r="Z663" i="1"/>
  <c r="Y663" i="1"/>
  <c r="X663" i="1"/>
  <c r="T663" i="1"/>
  <c r="Q663" i="1"/>
  <c r="N663" i="1"/>
  <c r="O663" i="1" s="1"/>
  <c r="I663" i="1"/>
  <c r="G663" i="1"/>
  <c r="AB663" i="1" s="1"/>
  <c r="BW1562" i="1"/>
  <c r="BV1562" i="1"/>
  <c r="BK1562" i="1"/>
  <c r="BJ1562" i="1"/>
  <c r="AE1562" i="1"/>
  <c r="AD1562" i="1"/>
  <c r="AC1562" i="1"/>
  <c r="Z1562" i="1"/>
  <c r="Y1562" i="1"/>
  <c r="X1562" i="1"/>
  <c r="T1562" i="1"/>
  <c r="Q1562" i="1"/>
  <c r="N1562" i="1"/>
  <c r="O1562" i="1" s="1"/>
  <c r="I1562" i="1"/>
  <c r="G1562" i="1"/>
  <c r="AA1562" i="1" s="1"/>
  <c r="BW1563" i="1"/>
  <c r="BV1563" i="1"/>
  <c r="BK1563" i="1"/>
  <c r="BJ1563" i="1"/>
  <c r="AE1563" i="1"/>
  <c r="AD1563" i="1"/>
  <c r="AC1563" i="1"/>
  <c r="Z1563" i="1"/>
  <c r="Y1563" i="1"/>
  <c r="X1563" i="1"/>
  <c r="T1563" i="1"/>
  <c r="Q1563" i="1"/>
  <c r="N1563" i="1"/>
  <c r="O1563" i="1" s="1"/>
  <c r="I1563" i="1"/>
  <c r="G1563" i="1"/>
  <c r="AB1563" i="1" s="1"/>
  <c r="BW212" i="1"/>
  <c r="BV212" i="1"/>
  <c r="BK212" i="1"/>
  <c r="BJ212" i="1"/>
  <c r="AE212" i="1"/>
  <c r="AD212" i="1"/>
  <c r="AC212" i="1"/>
  <c r="Z212" i="1"/>
  <c r="Y212" i="1"/>
  <c r="X212" i="1"/>
  <c r="T212" i="1"/>
  <c r="Q212" i="1"/>
  <c r="N212" i="1"/>
  <c r="O212" i="1" s="1"/>
  <c r="I212" i="1"/>
  <c r="G212" i="1"/>
  <c r="AA212" i="1" s="1"/>
  <c r="BW213" i="1"/>
  <c r="BV213" i="1"/>
  <c r="BK213" i="1"/>
  <c r="BJ213" i="1"/>
  <c r="AE213" i="1"/>
  <c r="AD213" i="1"/>
  <c r="AC213" i="1"/>
  <c r="Z213" i="1"/>
  <c r="Y213" i="1"/>
  <c r="X213" i="1"/>
  <c r="T213" i="1"/>
  <c r="Q213" i="1"/>
  <c r="N213" i="1"/>
  <c r="O213" i="1" s="1"/>
  <c r="I213" i="1"/>
  <c r="G213" i="1"/>
  <c r="AB213" i="1" s="1"/>
  <c r="BW1112" i="1"/>
  <c r="BV1112" i="1"/>
  <c r="BK1112" i="1"/>
  <c r="BJ1112" i="1"/>
  <c r="AE1112" i="1"/>
  <c r="AD1112" i="1"/>
  <c r="AC1112" i="1"/>
  <c r="Z1112" i="1"/>
  <c r="Y1112" i="1"/>
  <c r="X1112" i="1"/>
  <c r="T1112" i="1"/>
  <c r="Q1112" i="1"/>
  <c r="N1112" i="1"/>
  <c r="O1112" i="1" s="1"/>
  <c r="I1112" i="1"/>
  <c r="G1112" i="1"/>
  <c r="AA1112" i="1" s="1"/>
  <c r="BW1113" i="1"/>
  <c r="BV1113" i="1"/>
  <c r="BK1113" i="1"/>
  <c r="BJ1113" i="1"/>
  <c r="AE1113" i="1"/>
  <c r="AD1113" i="1"/>
  <c r="AC1113" i="1"/>
  <c r="Z1113" i="1"/>
  <c r="Y1113" i="1"/>
  <c r="X1113" i="1"/>
  <c r="T1113" i="1"/>
  <c r="Q1113" i="1"/>
  <c r="N1113" i="1"/>
  <c r="O1113" i="1" s="1"/>
  <c r="I1113" i="1"/>
  <c r="G1113" i="1"/>
  <c r="AB1113" i="1" s="1"/>
  <c r="BW644" i="1"/>
  <c r="BV644" i="1"/>
  <c r="BK644" i="1"/>
  <c r="BJ644" i="1"/>
  <c r="AE644" i="1"/>
  <c r="AD644" i="1"/>
  <c r="AC644" i="1"/>
  <c r="Z644" i="1"/>
  <c r="Y644" i="1"/>
  <c r="X644" i="1"/>
  <c r="T644" i="1"/>
  <c r="Q644" i="1"/>
  <c r="N644" i="1"/>
  <c r="O644" i="1" s="1"/>
  <c r="I644" i="1"/>
  <c r="G644" i="1"/>
  <c r="AB644" i="1" s="1"/>
  <c r="BW645" i="1"/>
  <c r="BV645" i="1"/>
  <c r="BK645" i="1"/>
  <c r="BJ645" i="1"/>
  <c r="AE645" i="1"/>
  <c r="AD645" i="1"/>
  <c r="AC645" i="1"/>
  <c r="Z645" i="1"/>
  <c r="Y645" i="1"/>
  <c r="X645" i="1"/>
  <c r="T645" i="1"/>
  <c r="Q645" i="1"/>
  <c r="N645" i="1"/>
  <c r="O645" i="1" s="1"/>
  <c r="I645" i="1"/>
  <c r="G645" i="1"/>
  <c r="AB645" i="1" s="1"/>
  <c r="BW1544" i="1"/>
  <c r="BV1544" i="1"/>
  <c r="BK1544" i="1"/>
  <c r="BJ1544" i="1"/>
  <c r="AE1544" i="1"/>
  <c r="AD1544" i="1"/>
  <c r="AC1544" i="1"/>
  <c r="Z1544" i="1"/>
  <c r="Y1544" i="1"/>
  <c r="X1544" i="1"/>
  <c r="T1544" i="1"/>
  <c r="Q1544" i="1"/>
  <c r="O1544" i="1"/>
  <c r="N1544" i="1"/>
  <c r="I1544" i="1"/>
  <c r="G1544" i="1"/>
  <c r="BW1545" i="1"/>
  <c r="BV1545" i="1"/>
  <c r="BK1545" i="1"/>
  <c r="BJ1545" i="1"/>
  <c r="AE1545" i="1"/>
  <c r="AD1545" i="1"/>
  <c r="AC1545" i="1"/>
  <c r="Z1545" i="1"/>
  <c r="Y1545" i="1"/>
  <c r="X1545" i="1"/>
  <c r="T1545" i="1"/>
  <c r="Q1545" i="1"/>
  <c r="O1545" i="1"/>
  <c r="N1545" i="1"/>
  <c r="I1545" i="1"/>
  <c r="G1545" i="1"/>
  <c r="AB1545" i="1" s="1"/>
  <c r="BW194" i="1"/>
  <c r="BV194" i="1"/>
  <c r="BK194" i="1"/>
  <c r="BJ194" i="1"/>
  <c r="AE194" i="1"/>
  <c r="AD194" i="1"/>
  <c r="AC194" i="1"/>
  <c r="Z194" i="1"/>
  <c r="Y194" i="1"/>
  <c r="X194" i="1"/>
  <c r="T194" i="1"/>
  <c r="Q194" i="1"/>
  <c r="N194" i="1"/>
  <c r="O194" i="1" s="1"/>
  <c r="I194" i="1"/>
  <c r="G194" i="1"/>
  <c r="AB194" i="1" s="1"/>
  <c r="BW195" i="1"/>
  <c r="BV195" i="1"/>
  <c r="BK195" i="1"/>
  <c r="BJ195" i="1"/>
  <c r="AE195" i="1"/>
  <c r="AD195" i="1"/>
  <c r="AC195" i="1"/>
  <c r="Z195" i="1"/>
  <c r="Y195" i="1"/>
  <c r="X195" i="1"/>
  <c r="T195" i="1"/>
  <c r="Q195" i="1"/>
  <c r="N195" i="1"/>
  <c r="O195" i="1" s="1"/>
  <c r="I195" i="1"/>
  <c r="G195" i="1"/>
  <c r="AB195" i="1" s="1"/>
  <c r="BW1094" i="1"/>
  <c r="BV1094" i="1"/>
  <c r="BK1094" i="1"/>
  <c r="BJ1094" i="1"/>
  <c r="AE1094" i="1"/>
  <c r="AD1094" i="1"/>
  <c r="AC1094" i="1"/>
  <c r="Z1094" i="1"/>
  <c r="Y1094" i="1"/>
  <c r="X1094" i="1"/>
  <c r="T1094" i="1"/>
  <c r="Q1094" i="1"/>
  <c r="N1094" i="1"/>
  <c r="O1094" i="1" s="1"/>
  <c r="I1094" i="1"/>
  <c r="G1094" i="1"/>
  <c r="AB1094" i="1" s="1"/>
  <c r="BW1095" i="1"/>
  <c r="BV1095" i="1"/>
  <c r="BK1095" i="1"/>
  <c r="BJ1095" i="1"/>
  <c r="AE1095" i="1"/>
  <c r="AD1095" i="1"/>
  <c r="AC1095" i="1"/>
  <c r="Z1095" i="1"/>
  <c r="Y1095" i="1"/>
  <c r="X1095" i="1"/>
  <c r="T1095" i="1"/>
  <c r="Q1095" i="1"/>
  <c r="N1095" i="1"/>
  <c r="O1095" i="1" s="1"/>
  <c r="I1095" i="1"/>
  <c r="G1095" i="1"/>
  <c r="AB1095" i="1" s="1"/>
  <c r="BW626" i="1"/>
  <c r="BV626" i="1"/>
  <c r="BK626" i="1"/>
  <c r="BJ626" i="1"/>
  <c r="AE626" i="1"/>
  <c r="AD626" i="1"/>
  <c r="AC626" i="1"/>
  <c r="Z626" i="1"/>
  <c r="Y626" i="1"/>
  <c r="X626" i="1"/>
  <c r="T626" i="1"/>
  <c r="Q626" i="1"/>
  <c r="N626" i="1"/>
  <c r="O626" i="1" s="1"/>
  <c r="I626" i="1"/>
  <c r="G626" i="1"/>
  <c r="AB626" i="1" s="1"/>
  <c r="BW627" i="1"/>
  <c r="BV627" i="1"/>
  <c r="BK627" i="1"/>
  <c r="BJ627" i="1"/>
  <c r="AE627" i="1"/>
  <c r="AD627" i="1"/>
  <c r="AC627" i="1"/>
  <c r="Z627" i="1"/>
  <c r="Y627" i="1"/>
  <c r="X627" i="1"/>
  <c r="T627" i="1"/>
  <c r="Q627" i="1"/>
  <c r="N627" i="1"/>
  <c r="O627" i="1" s="1"/>
  <c r="I627" i="1"/>
  <c r="G627" i="1"/>
  <c r="AB627" i="1" s="1"/>
  <c r="BW1526" i="1"/>
  <c r="BV1526" i="1"/>
  <c r="BK1526" i="1"/>
  <c r="BJ1526" i="1"/>
  <c r="AE1526" i="1"/>
  <c r="AD1526" i="1"/>
  <c r="AC1526" i="1"/>
  <c r="Z1526" i="1"/>
  <c r="Y1526" i="1"/>
  <c r="X1526" i="1"/>
  <c r="T1526" i="1"/>
  <c r="Q1526" i="1"/>
  <c r="N1526" i="1"/>
  <c r="O1526" i="1" s="1"/>
  <c r="I1526" i="1"/>
  <c r="G1526" i="1"/>
  <c r="AB1526" i="1" s="1"/>
  <c r="BW1527" i="1"/>
  <c r="BV1527" i="1"/>
  <c r="BK1527" i="1"/>
  <c r="BJ1527" i="1"/>
  <c r="AE1527" i="1"/>
  <c r="AD1527" i="1"/>
  <c r="AC1527" i="1"/>
  <c r="Z1527" i="1"/>
  <c r="Y1527" i="1"/>
  <c r="X1527" i="1"/>
  <c r="T1527" i="1"/>
  <c r="Q1527" i="1"/>
  <c r="N1527" i="1"/>
  <c r="O1527" i="1" s="1"/>
  <c r="I1527" i="1"/>
  <c r="G1527" i="1"/>
  <c r="AB1527" i="1" s="1"/>
  <c r="BW176" i="1"/>
  <c r="BV176" i="1"/>
  <c r="BK176" i="1"/>
  <c r="BJ176" i="1"/>
  <c r="AE176" i="1"/>
  <c r="AD176" i="1"/>
  <c r="AC176" i="1"/>
  <c r="Z176" i="1"/>
  <c r="Y176" i="1"/>
  <c r="X176" i="1"/>
  <c r="T176" i="1"/>
  <c r="Q176" i="1"/>
  <c r="N176" i="1"/>
  <c r="O176" i="1" s="1"/>
  <c r="I176" i="1"/>
  <c r="G176" i="1"/>
  <c r="AB176" i="1" s="1"/>
  <c r="BW177" i="1"/>
  <c r="BV177" i="1"/>
  <c r="BK177" i="1"/>
  <c r="BJ177" i="1"/>
  <c r="AE177" i="1"/>
  <c r="AD177" i="1"/>
  <c r="AC177" i="1"/>
  <c r="Z177" i="1"/>
  <c r="Y177" i="1"/>
  <c r="X177" i="1"/>
  <c r="T177" i="1"/>
  <c r="Q177" i="1"/>
  <c r="N177" i="1"/>
  <c r="O177" i="1" s="1"/>
  <c r="I177" i="1"/>
  <c r="G177" i="1"/>
  <c r="AA177" i="1" s="1"/>
  <c r="BW1076" i="1"/>
  <c r="BV1076" i="1"/>
  <c r="BK1076" i="1"/>
  <c r="BJ1076" i="1"/>
  <c r="AE1076" i="1"/>
  <c r="AD1076" i="1"/>
  <c r="AC1076" i="1"/>
  <c r="Z1076" i="1"/>
  <c r="Y1076" i="1"/>
  <c r="X1076" i="1"/>
  <c r="T1076" i="1"/>
  <c r="Q1076" i="1"/>
  <c r="N1076" i="1"/>
  <c r="O1076" i="1" s="1"/>
  <c r="I1076" i="1"/>
  <c r="G1076" i="1"/>
  <c r="V1076" i="1" s="1"/>
  <c r="BW1077" i="1"/>
  <c r="BV1077" i="1"/>
  <c r="BK1077" i="1"/>
  <c r="BJ1077" i="1"/>
  <c r="AE1077" i="1"/>
  <c r="AD1077" i="1"/>
  <c r="AC1077" i="1"/>
  <c r="Z1077" i="1"/>
  <c r="Y1077" i="1"/>
  <c r="X1077" i="1"/>
  <c r="T1077" i="1"/>
  <c r="Q1077" i="1"/>
  <c r="N1077" i="1"/>
  <c r="O1077" i="1" s="1"/>
  <c r="I1077" i="1"/>
  <c r="G1077" i="1"/>
  <c r="AA1077" i="1" s="1"/>
  <c r="BW608" i="1"/>
  <c r="BV608" i="1"/>
  <c r="BK608" i="1"/>
  <c r="BJ608" i="1"/>
  <c r="AE608" i="1"/>
  <c r="AD608" i="1"/>
  <c r="AC608" i="1"/>
  <c r="Z608" i="1"/>
  <c r="Y608" i="1"/>
  <c r="X608" i="1"/>
  <c r="T608" i="1"/>
  <c r="Q608" i="1"/>
  <c r="N608" i="1"/>
  <c r="O608" i="1" s="1"/>
  <c r="I608" i="1"/>
  <c r="G608" i="1"/>
  <c r="AB608" i="1" s="1"/>
  <c r="BW609" i="1"/>
  <c r="BV609" i="1"/>
  <c r="BK609" i="1"/>
  <c r="BJ609" i="1"/>
  <c r="AE609" i="1"/>
  <c r="AD609" i="1"/>
  <c r="AC609" i="1"/>
  <c r="Z609" i="1"/>
  <c r="Y609" i="1"/>
  <c r="X609" i="1"/>
  <c r="T609" i="1"/>
  <c r="Q609" i="1"/>
  <c r="N609" i="1"/>
  <c r="O609" i="1" s="1"/>
  <c r="I609" i="1"/>
  <c r="G609" i="1"/>
  <c r="AA609" i="1" s="1"/>
  <c r="BW1508" i="1"/>
  <c r="BV1508" i="1"/>
  <c r="BK1508" i="1"/>
  <c r="BJ1508" i="1"/>
  <c r="AE1508" i="1"/>
  <c r="AD1508" i="1"/>
  <c r="AC1508" i="1"/>
  <c r="Z1508" i="1"/>
  <c r="Y1508" i="1"/>
  <c r="X1508" i="1"/>
  <c r="T1508" i="1"/>
  <c r="Q1508" i="1"/>
  <c r="N1508" i="1"/>
  <c r="O1508" i="1" s="1"/>
  <c r="I1508" i="1"/>
  <c r="G1508" i="1"/>
  <c r="AB1508" i="1" s="1"/>
  <c r="BW1509" i="1"/>
  <c r="BV1509" i="1"/>
  <c r="BK1509" i="1"/>
  <c r="BJ1509" i="1"/>
  <c r="AE1509" i="1"/>
  <c r="AD1509" i="1"/>
  <c r="AC1509" i="1"/>
  <c r="Z1509" i="1"/>
  <c r="Y1509" i="1"/>
  <c r="X1509" i="1"/>
  <c r="T1509" i="1"/>
  <c r="Q1509" i="1"/>
  <c r="N1509" i="1"/>
  <c r="O1509" i="1" s="1"/>
  <c r="I1509" i="1"/>
  <c r="G1509" i="1"/>
  <c r="AA1509" i="1" s="1"/>
  <c r="BW158" i="1"/>
  <c r="BV158" i="1"/>
  <c r="BK158" i="1"/>
  <c r="BJ158" i="1"/>
  <c r="AE158" i="1"/>
  <c r="AD158" i="1"/>
  <c r="AC158" i="1"/>
  <c r="Z158" i="1"/>
  <c r="Y158" i="1"/>
  <c r="X158" i="1"/>
  <c r="T158" i="1"/>
  <c r="Q158" i="1"/>
  <c r="N158" i="1"/>
  <c r="O158" i="1" s="1"/>
  <c r="I158" i="1"/>
  <c r="G158" i="1"/>
  <c r="AB158" i="1" s="1"/>
  <c r="BW159" i="1"/>
  <c r="BV159" i="1"/>
  <c r="BK159" i="1"/>
  <c r="BJ159" i="1"/>
  <c r="AE159" i="1"/>
  <c r="AD159" i="1"/>
  <c r="AC159" i="1"/>
  <c r="Z159" i="1"/>
  <c r="Y159" i="1"/>
  <c r="X159" i="1"/>
  <c r="T159" i="1"/>
  <c r="Q159" i="1"/>
  <c r="N159" i="1"/>
  <c r="O159" i="1" s="1"/>
  <c r="I159" i="1"/>
  <c r="G159" i="1"/>
  <c r="AA159" i="1" s="1"/>
  <c r="BW1058" i="1"/>
  <c r="BV1058" i="1"/>
  <c r="BK1058" i="1"/>
  <c r="BJ1058" i="1"/>
  <c r="AE1058" i="1"/>
  <c r="AD1058" i="1"/>
  <c r="AC1058" i="1"/>
  <c r="Z1058" i="1"/>
  <c r="Y1058" i="1"/>
  <c r="X1058" i="1"/>
  <c r="T1058" i="1"/>
  <c r="Q1058" i="1"/>
  <c r="N1058" i="1"/>
  <c r="O1058" i="1" s="1"/>
  <c r="I1058" i="1"/>
  <c r="G1058" i="1"/>
  <c r="BW1059" i="1"/>
  <c r="BV1059" i="1"/>
  <c r="BK1059" i="1"/>
  <c r="BJ1059" i="1"/>
  <c r="AE1059" i="1"/>
  <c r="AD1059" i="1"/>
  <c r="AC1059" i="1"/>
  <c r="Z1059" i="1"/>
  <c r="Y1059" i="1"/>
  <c r="X1059" i="1"/>
  <c r="T1059" i="1"/>
  <c r="Q1059" i="1"/>
  <c r="N1059" i="1"/>
  <c r="O1059" i="1" s="1"/>
  <c r="I1059" i="1"/>
  <c r="G1059" i="1"/>
  <c r="AA1059" i="1" s="1"/>
  <c r="BW590" i="1"/>
  <c r="BV590" i="1"/>
  <c r="BK590" i="1"/>
  <c r="BJ590" i="1"/>
  <c r="AE590" i="1"/>
  <c r="AD590" i="1"/>
  <c r="AC590" i="1"/>
  <c r="Z590" i="1"/>
  <c r="Y590" i="1"/>
  <c r="X590" i="1"/>
  <c r="T590" i="1"/>
  <c r="Q590" i="1"/>
  <c r="N590" i="1"/>
  <c r="O590" i="1" s="1"/>
  <c r="I590" i="1"/>
  <c r="G590" i="1"/>
  <c r="AB590" i="1" s="1"/>
  <c r="BW591" i="1"/>
  <c r="BV591" i="1"/>
  <c r="BK591" i="1"/>
  <c r="BJ591" i="1"/>
  <c r="AE591" i="1"/>
  <c r="AD591" i="1"/>
  <c r="AC591" i="1"/>
  <c r="Z591" i="1"/>
  <c r="Y591" i="1"/>
  <c r="X591" i="1"/>
  <c r="T591" i="1"/>
  <c r="Q591" i="1"/>
  <c r="N591" i="1"/>
  <c r="O591" i="1" s="1"/>
  <c r="I591" i="1"/>
  <c r="G591" i="1"/>
  <c r="AA591" i="1" s="1"/>
  <c r="BW1490" i="1"/>
  <c r="BV1490" i="1"/>
  <c r="BK1490" i="1"/>
  <c r="BJ1490" i="1"/>
  <c r="AE1490" i="1"/>
  <c r="AD1490" i="1"/>
  <c r="AC1490" i="1"/>
  <c r="Z1490" i="1"/>
  <c r="Y1490" i="1"/>
  <c r="X1490" i="1"/>
  <c r="T1490" i="1"/>
  <c r="Q1490" i="1"/>
  <c r="N1490" i="1"/>
  <c r="O1490" i="1" s="1"/>
  <c r="I1490" i="1"/>
  <c r="G1490" i="1"/>
  <c r="AB1490" i="1" s="1"/>
  <c r="BW1491" i="1"/>
  <c r="BV1491" i="1"/>
  <c r="BK1491" i="1"/>
  <c r="BJ1491" i="1"/>
  <c r="AE1491" i="1"/>
  <c r="AD1491" i="1"/>
  <c r="AC1491" i="1"/>
  <c r="Z1491" i="1"/>
  <c r="Y1491" i="1"/>
  <c r="X1491" i="1"/>
  <c r="T1491" i="1"/>
  <c r="Q1491" i="1"/>
  <c r="N1491" i="1"/>
  <c r="O1491" i="1" s="1"/>
  <c r="I1491" i="1"/>
  <c r="G1491" i="1"/>
  <c r="AA1491" i="1" s="1"/>
  <c r="BW140" i="1"/>
  <c r="BV140" i="1"/>
  <c r="BK140" i="1"/>
  <c r="BJ140" i="1"/>
  <c r="AE140" i="1"/>
  <c r="AD140" i="1"/>
  <c r="AC140" i="1"/>
  <c r="Z140" i="1"/>
  <c r="Y140" i="1"/>
  <c r="X140" i="1"/>
  <c r="T140" i="1"/>
  <c r="Q140" i="1"/>
  <c r="N140" i="1"/>
  <c r="O140" i="1" s="1"/>
  <c r="I140" i="1"/>
  <c r="G140" i="1"/>
  <c r="AB140" i="1" s="1"/>
  <c r="BW141" i="1"/>
  <c r="BV141" i="1"/>
  <c r="BK141" i="1"/>
  <c r="BJ141" i="1"/>
  <c r="AE141" i="1"/>
  <c r="AD141" i="1"/>
  <c r="AC141" i="1"/>
  <c r="Z141" i="1"/>
  <c r="Y141" i="1"/>
  <c r="X141" i="1"/>
  <c r="T141" i="1"/>
  <c r="Q141" i="1"/>
  <c r="N141" i="1"/>
  <c r="O141" i="1" s="1"/>
  <c r="I141" i="1"/>
  <c r="G141" i="1"/>
  <c r="AA141" i="1" s="1"/>
  <c r="BW1040" i="1"/>
  <c r="BV1040" i="1"/>
  <c r="BK1040" i="1"/>
  <c r="BJ1040" i="1"/>
  <c r="AE1040" i="1"/>
  <c r="AD1040" i="1"/>
  <c r="AC1040" i="1"/>
  <c r="Z1040" i="1"/>
  <c r="Y1040" i="1"/>
  <c r="X1040" i="1"/>
  <c r="T1040" i="1"/>
  <c r="Q1040" i="1"/>
  <c r="N1040" i="1"/>
  <c r="O1040" i="1" s="1"/>
  <c r="I1040" i="1"/>
  <c r="G1040" i="1"/>
  <c r="BW1041" i="1"/>
  <c r="BV1041" i="1"/>
  <c r="BK1041" i="1"/>
  <c r="BJ1041" i="1"/>
  <c r="AE1041" i="1"/>
  <c r="AD1041" i="1"/>
  <c r="AC1041" i="1"/>
  <c r="Z1041" i="1"/>
  <c r="Y1041" i="1"/>
  <c r="X1041" i="1"/>
  <c r="T1041" i="1"/>
  <c r="Q1041" i="1"/>
  <c r="N1041" i="1"/>
  <c r="O1041" i="1" s="1"/>
  <c r="I1041" i="1"/>
  <c r="G1041" i="1"/>
  <c r="AA1041" i="1" s="1"/>
  <c r="BW572" i="1"/>
  <c r="BV572" i="1"/>
  <c r="BK572" i="1"/>
  <c r="BJ572" i="1"/>
  <c r="AE572" i="1"/>
  <c r="AD572" i="1"/>
  <c r="AC572" i="1"/>
  <c r="Z572" i="1"/>
  <c r="Y572" i="1"/>
  <c r="X572" i="1"/>
  <c r="T572" i="1"/>
  <c r="Q572" i="1"/>
  <c r="N572" i="1"/>
  <c r="O572" i="1" s="1"/>
  <c r="I572" i="1"/>
  <c r="G572" i="1"/>
  <c r="AB572" i="1" s="1"/>
  <c r="BW573" i="1"/>
  <c r="BV573" i="1"/>
  <c r="BK573" i="1"/>
  <c r="BJ573" i="1"/>
  <c r="AE573" i="1"/>
  <c r="AD573" i="1"/>
  <c r="AC573" i="1"/>
  <c r="Z573" i="1"/>
  <c r="Y573" i="1"/>
  <c r="X573" i="1"/>
  <c r="T573" i="1"/>
  <c r="Q573" i="1"/>
  <c r="N573" i="1"/>
  <c r="O573" i="1" s="1"/>
  <c r="I573" i="1"/>
  <c r="G573" i="1"/>
  <c r="AA573" i="1" s="1"/>
  <c r="BW1472" i="1"/>
  <c r="BV1472" i="1"/>
  <c r="BK1472" i="1"/>
  <c r="BJ1472" i="1"/>
  <c r="AE1472" i="1"/>
  <c r="AD1472" i="1"/>
  <c r="AC1472" i="1"/>
  <c r="Z1472" i="1"/>
  <c r="Y1472" i="1"/>
  <c r="X1472" i="1"/>
  <c r="T1472" i="1"/>
  <c r="Q1472" i="1"/>
  <c r="N1472" i="1"/>
  <c r="O1472" i="1" s="1"/>
  <c r="I1472" i="1"/>
  <c r="G1472" i="1"/>
  <c r="AB1472" i="1" s="1"/>
  <c r="BW1473" i="1"/>
  <c r="BV1473" i="1"/>
  <c r="BK1473" i="1"/>
  <c r="BJ1473" i="1"/>
  <c r="AE1473" i="1"/>
  <c r="AD1473" i="1"/>
  <c r="AC1473" i="1"/>
  <c r="Z1473" i="1"/>
  <c r="Y1473" i="1"/>
  <c r="X1473" i="1"/>
  <c r="T1473" i="1"/>
  <c r="Q1473" i="1"/>
  <c r="N1473" i="1"/>
  <c r="O1473" i="1" s="1"/>
  <c r="I1473" i="1"/>
  <c r="G1473" i="1"/>
  <c r="AA1473" i="1" s="1"/>
  <c r="BW122" i="1"/>
  <c r="BV122" i="1"/>
  <c r="BK122" i="1"/>
  <c r="BJ122" i="1"/>
  <c r="AE122" i="1"/>
  <c r="AD122" i="1"/>
  <c r="AC122" i="1"/>
  <c r="Z122" i="1"/>
  <c r="Y122" i="1"/>
  <c r="X122" i="1"/>
  <c r="T122" i="1"/>
  <c r="Q122" i="1"/>
  <c r="N122" i="1"/>
  <c r="O122" i="1" s="1"/>
  <c r="I122" i="1"/>
  <c r="G122" i="1"/>
  <c r="AB122" i="1" s="1"/>
  <c r="BW123" i="1"/>
  <c r="BV123" i="1"/>
  <c r="BK123" i="1"/>
  <c r="BJ123" i="1"/>
  <c r="AE123" i="1"/>
  <c r="AD123" i="1"/>
  <c r="AC123" i="1"/>
  <c r="Z123" i="1"/>
  <c r="Y123" i="1"/>
  <c r="X123" i="1"/>
  <c r="T123" i="1"/>
  <c r="Q123" i="1"/>
  <c r="N123" i="1"/>
  <c r="O123" i="1" s="1"/>
  <c r="I123" i="1"/>
  <c r="G123" i="1"/>
  <c r="AA123" i="1" s="1"/>
  <c r="BW1022" i="1"/>
  <c r="BV1022" i="1"/>
  <c r="BK1022" i="1"/>
  <c r="BJ1022" i="1"/>
  <c r="AE1022" i="1"/>
  <c r="AD1022" i="1"/>
  <c r="AC1022" i="1"/>
  <c r="Z1022" i="1"/>
  <c r="Y1022" i="1"/>
  <c r="X1022" i="1"/>
  <c r="T1022" i="1"/>
  <c r="Q1022" i="1"/>
  <c r="N1022" i="1"/>
  <c r="O1022" i="1" s="1"/>
  <c r="I1022" i="1"/>
  <c r="G1022" i="1"/>
  <c r="BW1023" i="1"/>
  <c r="BV1023" i="1"/>
  <c r="BK1023" i="1"/>
  <c r="BJ1023" i="1"/>
  <c r="AE1023" i="1"/>
  <c r="AD1023" i="1"/>
  <c r="AC1023" i="1"/>
  <c r="Z1023" i="1"/>
  <c r="Y1023" i="1"/>
  <c r="X1023" i="1"/>
  <c r="T1023" i="1"/>
  <c r="Q1023" i="1"/>
  <c r="N1023" i="1"/>
  <c r="O1023" i="1" s="1"/>
  <c r="I1023" i="1"/>
  <c r="G1023" i="1"/>
  <c r="BW554" i="1"/>
  <c r="BV554" i="1"/>
  <c r="BK554" i="1"/>
  <c r="BJ554" i="1"/>
  <c r="AE554" i="1"/>
  <c r="AD554" i="1"/>
  <c r="AC554" i="1"/>
  <c r="Z554" i="1"/>
  <c r="Y554" i="1"/>
  <c r="X554" i="1"/>
  <c r="T554" i="1"/>
  <c r="Q554" i="1"/>
  <c r="N554" i="1"/>
  <c r="O554" i="1" s="1"/>
  <c r="I554" i="1"/>
  <c r="G554" i="1"/>
  <c r="AB554" i="1" s="1"/>
  <c r="BW555" i="1"/>
  <c r="BV555" i="1"/>
  <c r="BK555" i="1"/>
  <c r="BJ555" i="1"/>
  <c r="AE555" i="1"/>
  <c r="AD555" i="1"/>
  <c r="AC555" i="1"/>
  <c r="Z555" i="1"/>
  <c r="Y555" i="1"/>
  <c r="X555" i="1"/>
  <c r="T555" i="1"/>
  <c r="Q555" i="1"/>
  <c r="N555" i="1"/>
  <c r="O555" i="1" s="1"/>
  <c r="I555" i="1"/>
  <c r="G555" i="1"/>
  <c r="AA555" i="1" s="1"/>
  <c r="BW1454" i="1"/>
  <c r="BV1454" i="1"/>
  <c r="BK1454" i="1"/>
  <c r="BJ1454" i="1"/>
  <c r="AE1454" i="1"/>
  <c r="AD1454" i="1"/>
  <c r="AC1454" i="1"/>
  <c r="Z1454" i="1"/>
  <c r="Y1454" i="1"/>
  <c r="X1454" i="1"/>
  <c r="T1454" i="1"/>
  <c r="Q1454" i="1"/>
  <c r="N1454" i="1"/>
  <c r="O1454" i="1" s="1"/>
  <c r="I1454" i="1"/>
  <c r="G1454" i="1"/>
  <c r="AB1454" i="1" s="1"/>
  <c r="BW1455" i="1"/>
  <c r="BV1455" i="1"/>
  <c r="BK1455" i="1"/>
  <c r="BJ1455" i="1"/>
  <c r="AE1455" i="1"/>
  <c r="AD1455" i="1"/>
  <c r="AC1455" i="1"/>
  <c r="Z1455" i="1"/>
  <c r="Y1455" i="1"/>
  <c r="X1455" i="1"/>
  <c r="T1455" i="1"/>
  <c r="Q1455" i="1"/>
  <c r="N1455" i="1"/>
  <c r="O1455" i="1" s="1"/>
  <c r="I1455" i="1"/>
  <c r="G1455" i="1"/>
  <c r="AA1455" i="1" s="1"/>
  <c r="BW104" i="1"/>
  <c r="BV104" i="1"/>
  <c r="BK104" i="1"/>
  <c r="BJ104" i="1"/>
  <c r="AE104" i="1"/>
  <c r="AD104" i="1"/>
  <c r="AC104" i="1"/>
  <c r="Z104" i="1"/>
  <c r="Y104" i="1"/>
  <c r="X104" i="1"/>
  <c r="T104" i="1"/>
  <c r="Q104" i="1"/>
  <c r="N104" i="1"/>
  <c r="O104" i="1" s="1"/>
  <c r="I104" i="1"/>
  <c r="G104" i="1"/>
  <c r="AA104" i="1" s="1"/>
  <c r="BW105" i="1"/>
  <c r="BV105" i="1"/>
  <c r="BK105" i="1"/>
  <c r="BJ105" i="1"/>
  <c r="AE105" i="1"/>
  <c r="AD105" i="1"/>
  <c r="AC105" i="1"/>
  <c r="Z105" i="1"/>
  <c r="Y105" i="1"/>
  <c r="X105" i="1"/>
  <c r="T105" i="1"/>
  <c r="Q105" i="1"/>
  <c r="N105" i="1"/>
  <c r="O105" i="1" s="1"/>
  <c r="I105" i="1"/>
  <c r="G105" i="1"/>
  <c r="AB105" i="1" s="1"/>
  <c r="BW1004" i="1"/>
  <c r="BV1004" i="1"/>
  <c r="BK1004" i="1"/>
  <c r="BJ1004" i="1"/>
  <c r="AE1004" i="1"/>
  <c r="AD1004" i="1"/>
  <c r="AC1004" i="1"/>
  <c r="Z1004" i="1"/>
  <c r="Y1004" i="1"/>
  <c r="X1004" i="1"/>
  <c r="T1004" i="1"/>
  <c r="Q1004" i="1"/>
  <c r="N1004" i="1"/>
  <c r="O1004" i="1" s="1"/>
  <c r="I1004" i="1"/>
  <c r="G1004" i="1"/>
  <c r="AA1004" i="1" s="1"/>
  <c r="BW1005" i="1"/>
  <c r="BV1005" i="1"/>
  <c r="BK1005" i="1"/>
  <c r="BJ1005" i="1"/>
  <c r="AE1005" i="1"/>
  <c r="AD1005" i="1"/>
  <c r="AC1005" i="1"/>
  <c r="Z1005" i="1"/>
  <c r="Y1005" i="1"/>
  <c r="X1005" i="1"/>
  <c r="T1005" i="1"/>
  <c r="Q1005" i="1"/>
  <c r="N1005" i="1"/>
  <c r="O1005" i="1" s="1"/>
  <c r="I1005" i="1"/>
  <c r="G1005" i="1"/>
  <c r="AA1005" i="1" s="1"/>
  <c r="BW536" i="1"/>
  <c r="BV536" i="1"/>
  <c r="BK536" i="1"/>
  <c r="BJ536" i="1"/>
  <c r="AE536" i="1"/>
  <c r="AD536" i="1"/>
  <c r="AC536" i="1"/>
  <c r="Z536" i="1"/>
  <c r="Y536" i="1"/>
  <c r="X536" i="1"/>
  <c r="T536" i="1"/>
  <c r="Q536" i="1"/>
  <c r="N536" i="1"/>
  <c r="O536" i="1" s="1"/>
  <c r="I536" i="1"/>
  <c r="G536" i="1"/>
  <c r="AA536" i="1" s="1"/>
  <c r="BW537" i="1"/>
  <c r="BV537" i="1"/>
  <c r="BK537" i="1"/>
  <c r="BJ537" i="1"/>
  <c r="AE537" i="1"/>
  <c r="AD537" i="1"/>
  <c r="AC537" i="1"/>
  <c r="Z537" i="1"/>
  <c r="Y537" i="1"/>
  <c r="X537" i="1"/>
  <c r="T537" i="1"/>
  <c r="Q537" i="1"/>
  <c r="N537" i="1"/>
  <c r="O537" i="1" s="1"/>
  <c r="I537" i="1"/>
  <c r="G537" i="1"/>
  <c r="AA537" i="1" s="1"/>
  <c r="BW1436" i="1"/>
  <c r="BV1436" i="1"/>
  <c r="BK1436" i="1"/>
  <c r="BJ1436" i="1"/>
  <c r="AE1436" i="1"/>
  <c r="AD1436" i="1"/>
  <c r="AC1436" i="1"/>
  <c r="Z1436" i="1"/>
  <c r="Y1436" i="1"/>
  <c r="X1436" i="1"/>
  <c r="T1436" i="1"/>
  <c r="Q1436" i="1"/>
  <c r="N1436" i="1"/>
  <c r="O1436" i="1" s="1"/>
  <c r="I1436" i="1"/>
  <c r="G1436" i="1"/>
  <c r="AA1436" i="1" s="1"/>
  <c r="BW1437" i="1"/>
  <c r="BV1437" i="1"/>
  <c r="BK1437" i="1"/>
  <c r="BJ1437" i="1"/>
  <c r="AE1437" i="1"/>
  <c r="AD1437" i="1"/>
  <c r="AC1437" i="1"/>
  <c r="Z1437" i="1"/>
  <c r="Y1437" i="1"/>
  <c r="X1437" i="1"/>
  <c r="T1437" i="1"/>
  <c r="Q1437" i="1"/>
  <c r="N1437" i="1"/>
  <c r="O1437" i="1" s="1"/>
  <c r="I1437" i="1"/>
  <c r="G1437" i="1"/>
  <c r="AB1437" i="1" s="1"/>
  <c r="BW86" i="1"/>
  <c r="BV86" i="1"/>
  <c r="BK86" i="1"/>
  <c r="BJ86" i="1"/>
  <c r="AE86" i="1"/>
  <c r="AD86" i="1"/>
  <c r="AC86" i="1"/>
  <c r="Z86" i="1"/>
  <c r="Y86" i="1"/>
  <c r="X86" i="1"/>
  <c r="T86" i="1"/>
  <c r="Q86" i="1"/>
  <c r="N86" i="1"/>
  <c r="O86" i="1" s="1"/>
  <c r="I86" i="1"/>
  <c r="G86" i="1"/>
  <c r="AA86" i="1" s="1"/>
  <c r="BW87" i="1"/>
  <c r="BV87" i="1"/>
  <c r="BK87" i="1"/>
  <c r="BJ87" i="1"/>
  <c r="AE87" i="1"/>
  <c r="AD87" i="1"/>
  <c r="AC87" i="1"/>
  <c r="Z87" i="1"/>
  <c r="Y87" i="1"/>
  <c r="X87" i="1"/>
  <c r="T87" i="1"/>
  <c r="Q87" i="1"/>
  <c r="N87" i="1"/>
  <c r="O87" i="1" s="1"/>
  <c r="I87" i="1"/>
  <c r="G87" i="1"/>
  <c r="AB87" i="1" s="1"/>
  <c r="BW986" i="1"/>
  <c r="BV986" i="1"/>
  <c r="BK986" i="1"/>
  <c r="BJ986" i="1"/>
  <c r="AE986" i="1"/>
  <c r="AD986" i="1"/>
  <c r="AC986" i="1"/>
  <c r="Z986" i="1"/>
  <c r="Y986" i="1"/>
  <c r="X986" i="1"/>
  <c r="T986" i="1"/>
  <c r="Q986" i="1"/>
  <c r="N986" i="1"/>
  <c r="O986" i="1" s="1"/>
  <c r="I986" i="1"/>
  <c r="G986" i="1"/>
  <c r="AA986" i="1" s="1"/>
  <c r="BW987" i="1"/>
  <c r="BV987" i="1"/>
  <c r="BK987" i="1"/>
  <c r="BJ987" i="1"/>
  <c r="AE987" i="1"/>
  <c r="AD987" i="1"/>
  <c r="AC987" i="1"/>
  <c r="Z987" i="1"/>
  <c r="Y987" i="1"/>
  <c r="X987" i="1"/>
  <c r="T987" i="1"/>
  <c r="Q987" i="1"/>
  <c r="N987" i="1"/>
  <c r="O987" i="1" s="1"/>
  <c r="I987" i="1"/>
  <c r="G987" i="1"/>
  <c r="AA987" i="1" s="1"/>
  <c r="BW518" i="1"/>
  <c r="BV518" i="1"/>
  <c r="BK518" i="1"/>
  <c r="BJ518" i="1"/>
  <c r="AE518" i="1"/>
  <c r="AD518" i="1"/>
  <c r="AC518" i="1"/>
  <c r="Z518" i="1"/>
  <c r="Y518" i="1"/>
  <c r="X518" i="1"/>
  <c r="T518" i="1"/>
  <c r="Q518" i="1"/>
  <c r="N518" i="1"/>
  <c r="O518" i="1" s="1"/>
  <c r="I518" i="1"/>
  <c r="G518" i="1"/>
  <c r="AA518" i="1" s="1"/>
  <c r="BW519" i="1"/>
  <c r="BV519" i="1"/>
  <c r="BK519" i="1"/>
  <c r="BJ519" i="1"/>
  <c r="AE519" i="1"/>
  <c r="AD519" i="1"/>
  <c r="AC519" i="1"/>
  <c r="Z519" i="1"/>
  <c r="Y519" i="1"/>
  <c r="X519" i="1"/>
  <c r="T519" i="1"/>
  <c r="Q519" i="1"/>
  <c r="N519" i="1"/>
  <c r="O519" i="1" s="1"/>
  <c r="I519" i="1"/>
  <c r="G519" i="1"/>
  <c r="AA519" i="1" s="1"/>
  <c r="BW1418" i="1"/>
  <c r="BV1418" i="1"/>
  <c r="BK1418" i="1"/>
  <c r="BJ1418" i="1"/>
  <c r="AE1418" i="1"/>
  <c r="AD1418" i="1"/>
  <c r="AC1418" i="1"/>
  <c r="Z1418" i="1"/>
  <c r="Y1418" i="1"/>
  <c r="X1418" i="1"/>
  <c r="T1418" i="1"/>
  <c r="Q1418" i="1"/>
  <c r="N1418" i="1"/>
  <c r="O1418" i="1" s="1"/>
  <c r="I1418" i="1"/>
  <c r="G1418" i="1"/>
  <c r="AA1418" i="1" s="1"/>
  <c r="BW1419" i="1"/>
  <c r="BV1419" i="1"/>
  <c r="BK1419" i="1"/>
  <c r="BJ1419" i="1"/>
  <c r="AE1419" i="1"/>
  <c r="AD1419" i="1"/>
  <c r="AC1419" i="1"/>
  <c r="Z1419" i="1"/>
  <c r="Y1419" i="1"/>
  <c r="X1419" i="1"/>
  <c r="T1419" i="1"/>
  <c r="Q1419" i="1"/>
  <c r="N1419" i="1"/>
  <c r="O1419" i="1" s="1"/>
  <c r="I1419" i="1"/>
  <c r="G1419" i="1"/>
  <c r="AB1419" i="1" s="1"/>
  <c r="BW68" i="1"/>
  <c r="BV68" i="1"/>
  <c r="BK68" i="1"/>
  <c r="BJ68" i="1"/>
  <c r="AE68" i="1"/>
  <c r="AD68" i="1"/>
  <c r="AC68" i="1"/>
  <c r="Z68" i="1"/>
  <c r="Y68" i="1"/>
  <c r="X68" i="1"/>
  <c r="T68" i="1"/>
  <c r="Q68" i="1"/>
  <c r="N68" i="1"/>
  <c r="O68" i="1" s="1"/>
  <c r="I68" i="1"/>
  <c r="G68" i="1"/>
  <c r="AA68" i="1" s="1"/>
  <c r="BW69" i="1"/>
  <c r="BV69" i="1"/>
  <c r="BK69" i="1"/>
  <c r="BJ69" i="1"/>
  <c r="AE69" i="1"/>
  <c r="AD69" i="1"/>
  <c r="AC69" i="1"/>
  <c r="Z69" i="1"/>
  <c r="Y69" i="1"/>
  <c r="X69" i="1"/>
  <c r="T69" i="1"/>
  <c r="Q69" i="1"/>
  <c r="N69" i="1"/>
  <c r="O69" i="1" s="1"/>
  <c r="I69" i="1"/>
  <c r="G69" i="1"/>
  <c r="AB69" i="1" s="1"/>
  <c r="BW968" i="1"/>
  <c r="BV968" i="1"/>
  <c r="BK968" i="1"/>
  <c r="BJ968" i="1"/>
  <c r="AE968" i="1"/>
  <c r="AD968" i="1"/>
  <c r="AC968" i="1"/>
  <c r="Z968" i="1"/>
  <c r="Y968" i="1"/>
  <c r="X968" i="1"/>
  <c r="T968" i="1"/>
  <c r="Q968" i="1"/>
  <c r="N968" i="1"/>
  <c r="O968" i="1" s="1"/>
  <c r="I968" i="1"/>
  <c r="G968" i="1"/>
  <c r="AA968" i="1" s="1"/>
  <c r="BW969" i="1"/>
  <c r="BV969" i="1"/>
  <c r="BK969" i="1"/>
  <c r="BJ969" i="1"/>
  <c r="AE969" i="1"/>
  <c r="AD969" i="1"/>
  <c r="AC969" i="1"/>
  <c r="Z969" i="1"/>
  <c r="Y969" i="1"/>
  <c r="X969" i="1"/>
  <c r="T969" i="1"/>
  <c r="Q969" i="1"/>
  <c r="N969" i="1"/>
  <c r="O969" i="1" s="1"/>
  <c r="I969" i="1"/>
  <c r="G969" i="1"/>
  <c r="AA969" i="1" s="1"/>
  <c r="BW500" i="1"/>
  <c r="BV500" i="1"/>
  <c r="BK500" i="1"/>
  <c r="BJ500" i="1"/>
  <c r="AE500" i="1"/>
  <c r="AD500" i="1"/>
  <c r="AC500" i="1"/>
  <c r="Z500" i="1"/>
  <c r="Y500" i="1"/>
  <c r="X500" i="1"/>
  <c r="T500" i="1"/>
  <c r="Q500" i="1"/>
  <c r="N500" i="1"/>
  <c r="O500" i="1" s="1"/>
  <c r="I500" i="1"/>
  <c r="G500" i="1"/>
  <c r="AA500" i="1" s="1"/>
  <c r="BW501" i="1"/>
  <c r="BV501" i="1"/>
  <c r="BK501" i="1"/>
  <c r="BJ501" i="1"/>
  <c r="AE501" i="1"/>
  <c r="AD501" i="1"/>
  <c r="AC501" i="1"/>
  <c r="Z501" i="1"/>
  <c r="Y501" i="1"/>
  <c r="X501" i="1"/>
  <c r="T501" i="1"/>
  <c r="Q501" i="1"/>
  <c r="N501" i="1"/>
  <c r="O501" i="1" s="1"/>
  <c r="I501" i="1"/>
  <c r="G501" i="1"/>
  <c r="AA501" i="1" s="1"/>
  <c r="BW1400" i="1"/>
  <c r="BV1400" i="1"/>
  <c r="BK1400" i="1"/>
  <c r="BJ1400" i="1"/>
  <c r="AE1400" i="1"/>
  <c r="AD1400" i="1"/>
  <c r="AC1400" i="1"/>
  <c r="Z1400" i="1"/>
  <c r="Y1400" i="1"/>
  <c r="X1400" i="1"/>
  <c r="T1400" i="1"/>
  <c r="Q1400" i="1"/>
  <c r="N1400" i="1"/>
  <c r="O1400" i="1" s="1"/>
  <c r="I1400" i="1"/>
  <c r="G1400" i="1"/>
  <c r="AA1400" i="1" s="1"/>
  <c r="BW1401" i="1"/>
  <c r="BV1401" i="1"/>
  <c r="BK1401" i="1"/>
  <c r="BJ1401" i="1"/>
  <c r="AE1401" i="1"/>
  <c r="AD1401" i="1"/>
  <c r="AC1401" i="1"/>
  <c r="Z1401" i="1"/>
  <c r="Y1401" i="1"/>
  <c r="X1401" i="1"/>
  <c r="T1401" i="1"/>
  <c r="Q1401" i="1"/>
  <c r="N1401" i="1"/>
  <c r="O1401" i="1" s="1"/>
  <c r="I1401" i="1"/>
  <c r="G1401" i="1"/>
  <c r="AB1401" i="1" s="1"/>
  <c r="BW50" i="1"/>
  <c r="BV50" i="1"/>
  <c r="BK50" i="1"/>
  <c r="BJ50" i="1"/>
  <c r="AE50" i="1"/>
  <c r="AD50" i="1"/>
  <c r="AC50" i="1"/>
  <c r="Z50" i="1"/>
  <c r="Y50" i="1"/>
  <c r="X50" i="1"/>
  <c r="T50" i="1"/>
  <c r="Q50" i="1"/>
  <c r="N50" i="1"/>
  <c r="O50" i="1" s="1"/>
  <c r="I50" i="1"/>
  <c r="G50" i="1"/>
  <c r="AA50" i="1" s="1"/>
  <c r="BW51" i="1"/>
  <c r="BV51" i="1"/>
  <c r="BK51" i="1"/>
  <c r="BJ51" i="1"/>
  <c r="AE51" i="1"/>
  <c r="AD51" i="1"/>
  <c r="AC51" i="1"/>
  <c r="Z51" i="1"/>
  <c r="Y51" i="1"/>
  <c r="X51" i="1"/>
  <c r="T51" i="1"/>
  <c r="Q51" i="1"/>
  <c r="N51" i="1"/>
  <c r="O51" i="1" s="1"/>
  <c r="I51" i="1"/>
  <c r="G51" i="1"/>
  <c r="AB51" i="1" s="1"/>
  <c r="BW950" i="1"/>
  <c r="BV950" i="1"/>
  <c r="BK950" i="1"/>
  <c r="BJ950" i="1"/>
  <c r="AE950" i="1"/>
  <c r="AD950" i="1"/>
  <c r="AC950" i="1"/>
  <c r="Z950" i="1"/>
  <c r="Y950" i="1"/>
  <c r="X950" i="1"/>
  <c r="T950" i="1"/>
  <c r="Q950" i="1"/>
  <c r="N950" i="1"/>
  <c r="O950" i="1" s="1"/>
  <c r="I950" i="1"/>
  <c r="G950" i="1"/>
  <c r="AA950" i="1" s="1"/>
  <c r="BW951" i="1"/>
  <c r="BV951" i="1"/>
  <c r="BK951" i="1"/>
  <c r="BJ951" i="1"/>
  <c r="AE951" i="1"/>
  <c r="AD951" i="1"/>
  <c r="AC951" i="1"/>
  <c r="Z951" i="1"/>
  <c r="Y951" i="1"/>
  <c r="X951" i="1"/>
  <c r="T951" i="1"/>
  <c r="Q951" i="1"/>
  <c r="N951" i="1"/>
  <c r="O951" i="1" s="1"/>
  <c r="I951" i="1"/>
  <c r="G951" i="1"/>
  <c r="AA951" i="1" s="1"/>
  <c r="BW482" i="1"/>
  <c r="BV482" i="1"/>
  <c r="BK482" i="1"/>
  <c r="BJ482" i="1"/>
  <c r="AE482" i="1"/>
  <c r="AD482" i="1"/>
  <c r="AC482" i="1"/>
  <c r="Z482" i="1"/>
  <c r="Y482" i="1"/>
  <c r="X482" i="1"/>
  <c r="T482" i="1"/>
  <c r="Q482" i="1"/>
  <c r="N482" i="1"/>
  <c r="O482" i="1" s="1"/>
  <c r="I482" i="1"/>
  <c r="G482" i="1"/>
  <c r="AA482" i="1" s="1"/>
  <c r="BW483" i="1"/>
  <c r="BV483" i="1"/>
  <c r="BK483" i="1"/>
  <c r="BJ483" i="1"/>
  <c r="AE483" i="1"/>
  <c r="AD483" i="1"/>
  <c r="AC483" i="1"/>
  <c r="Z483" i="1"/>
  <c r="Y483" i="1"/>
  <c r="X483" i="1"/>
  <c r="T483" i="1"/>
  <c r="Q483" i="1"/>
  <c r="N483" i="1"/>
  <c r="O483" i="1" s="1"/>
  <c r="I483" i="1"/>
  <c r="G483" i="1"/>
  <c r="AA483" i="1" s="1"/>
  <c r="BW1382" i="1"/>
  <c r="BV1382" i="1"/>
  <c r="BK1382" i="1"/>
  <c r="BJ1382" i="1"/>
  <c r="AE1382" i="1"/>
  <c r="AD1382" i="1"/>
  <c r="AC1382" i="1"/>
  <c r="Z1382" i="1"/>
  <c r="Y1382" i="1"/>
  <c r="X1382" i="1"/>
  <c r="T1382" i="1"/>
  <c r="Q1382" i="1"/>
  <c r="N1382" i="1"/>
  <c r="O1382" i="1" s="1"/>
  <c r="I1382" i="1"/>
  <c r="G1382" i="1"/>
  <c r="AA1382" i="1" s="1"/>
  <c r="BW1383" i="1"/>
  <c r="BV1383" i="1"/>
  <c r="BK1383" i="1"/>
  <c r="BJ1383" i="1"/>
  <c r="AE1383" i="1"/>
  <c r="AD1383" i="1"/>
  <c r="AC1383" i="1"/>
  <c r="Z1383" i="1"/>
  <c r="Y1383" i="1"/>
  <c r="X1383" i="1"/>
  <c r="T1383" i="1"/>
  <c r="Q1383" i="1"/>
  <c r="N1383" i="1"/>
  <c r="O1383" i="1" s="1"/>
  <c r="I1383" i="1"/>
  <c r="G1383" i="1"/>
  <c r="BW32" i="1"/>
  <c r="BV32" i="1"/>
  <c r="BK32" i="1"/>
  <c r="BJ32" i="1"/>
  <c r="AE32" i="1"/>
  <c r="AD32" i="1"/>
  <c r="AC32" i="1"/>
  <c r="Z32" i="1"/>
  <c r="Y32" i="1"/>
  <c r="X32" i="1"/>
  <c r="T32" i="1"/>
  <c r="Q32" i="1"/>
  <c r="N32" i="1"/>
  <c r="O32" i="1" s="1"/>
  <c r="I32" i="1"/>
  <c r="G32" i="1"/>
  <c r="AA32" i="1" s="1"/>
  <c r="BW33" i="1"/>
  <c r="BV33" i="1"/>
  <c r="BK33" i="1"/>
  <c r="BJ33" i="1"/>
  <c r="AE33" i="1"/>
  <c r="AD33" i="1"/>
  <c r="AC33" i="1"/>
  <c r="Z33" i="1"/>
  <c r="Y33" i="1"/>
  <c r="X33" i="1"/>
  <c r="T33" i="1"/>
  <c r="Q33" i="1"/>
  <c r="N33" i="1"/>
  <c r="O33" i="1" s="1"/>
  <c r="I33" i="1"/>
  <c r="G33" i="1"/>
  <c r="AB33" i="1" s="1"/>
  <c r="BW932" i="1"/>
  <c r="BV932" i="1"/>
  <c r="BK932" i="1"/>
  <c r="BJ932" i="1"/>
  <c r="AE932" i="1"/>
  <c r="AD932" i="1"/>
  <c r="AC932" i="1"/>
  <c r="Z932" i="1"/>
  <c r="Y932" i="1"/>
  <c r="X932" i="1"/>
  <c r="T932" i="1"/>
  <c r="Q932" i="1"/>
  <c r="N932" i="1"/>
  <c r="O932" i="1" s="1"/>
  <c r="I932" i="1"/>
  <c r="G932" i="1"/>
  <c r="AA932" i="1" s="1"/>
  <c r="BW933" i="1"/>
  <c r="BV933" i="1"/>
  <c r="BK933" i="1"/>
  <c r="BJ933" i="1"/>
  <c r="AE933" i="1"/>
  <c r="AD933" i="1"/>
  <c r="AC933" i="1"/>
  <c r="Z933" i="1"/>
  <c r="Y933" i="1"/>
  <c r="X933" i="1"/>
  <c r="T933" i="1"/>
  <c r="Q933" i="1"/>
  <c r="N933" i="1"/>
  <c r="O933" i="1" s="1"/>
  <c r="I933" i="1"/>
  <c r="G933" i="1"/>
  <c r="AA933" i="1" s="1"/>
  <c r="BW464" i="1"/>
  <c r="BV464" i="1"/>
  <c r="BK464" i="1"/>
  <c r="BJ464" i="1"/>
  <c r="AE464" i="1"/>
  <c r="AD464" i="1"/>
  <c r="AC464" i="1"/>
  <c r="Z464" i="1"/>
  <c r="Y464" i="1"/>
  <c r="X464" i="1"/>
  <c r="T464" i="1"/>
  <c r="Q464" i="1"/>
  <c r="N464" i="1"/>
  <c r="O464" i="1" s="1"/>
  <c r="I464" i="1"/>
  <c r="G464" i="1"/>
  <c r="AA464" i="1" s="1"/>
  <c r="BW465" i="1"/>
  <c r="BV465" i="1"/>
  <c r="BK465" i="1"/>
  <c r="BJ465" i="1"/>
  <c r="AE465" i="1"/>
  <c r="AD465" i="1"/>
  <c r="AC465" i="1"/>
  <c r="Z465" i="1"/>
  <c r="Y465" i="1"/>
  <c r="X465" i="1"/>
  <c r="T465" i="1"/>
  <c r="Q465" i="1"/>
  <c r="N465" i="1"/>
  <c r="O465" i="1" s="1"/>
  <c r="I465" i="1"/>
  <c r="G465" i="1"/>
  <c r="BW1364" i="1"/>
  <c r="BV1364" i="1"/>
  <c r="BK1364" i="1"/>
  <c r="BJ1364" i="1"/>
  <c r="AE1364" i="1"/>
  <c r="AD1364" i="1"/>
  <c r="AC1364" i="1"/>
  <c r="Z1364" i="1"/>
  <c r="Y1364" i="1"/>
  <c r="X1364" i="1"/>
  <c r="T1364" i="1"/>
  <c r="Q1364" i="1"/>
  <c r="N1364" i="1"/>
  <c r="O1364" i="1" s="1"/>
  <c r="I1364" i="1"/>
  <c r="G1364" i="1"/>
  <c r="AA1364" i="1" s="1"/>
  <c r="BW1365" i="1"/>
  <c r="BV1365" i="1"/>
  <c r="BK1365" i="1"/>
  <c r="BJ1365" i="1"/>
  <c r="AE1365" i="1"/>
  <c r="AD1365" i="1"/>
  <c r="AC1365" i="1"/>
  <c r="Z1365" i="1"/>
  <c r="Y1365" i="1"/>
  <c r="X1365" i="1"/>
  <c r="T1365" i="1"/>
  <c r="Q1365" i="1"/>
  <c r="N1365" i="1"/>
  <c r="O1365" i="1" s="1"/>
  <c r="I1365" i="1"/>
  <c r="G1365" i="1"/>
  <c r="AA1365" i="1" s="1"/>
  <c r="BW14" i="1"/>
  <c r="BV14" i="1"/>
  <c r="BK14" i="1"/>
  <c r="BJ14" i="1"/>
  <c r="AE14" i="1"/>
  <c r="AD14" i="1"/>
  <c r="AC14" i="1"/>
  <c r="Z14" i="1"/>
  <c r="Y14" i="1"/>
  <c r="X14" i="1"/>
  <c r="T14" i="1"/>
  <c r="Q14" i="1"/>
  <c r="N14" i="1"/>
  <c r="O14" i="1" s="1"/>
  <c r="I14" i="1"/>
  <c r="G14" i="1"/>
  <c r="AA14" i="1" s="1"/>
  <c r="BW15" i="1"/>
  <c r="BV15" i="1"/>
  <c r="BK15" i="1"/>
  <c r="BJ15" i="1"/>
  <c r="AE15" i="1"/>
  <c r="AD15" i="1"/>
  <c r="AC15" i="1"/>
  <c r="Z15" i="1"/>
  <c r="Y15" i="1"/>
  <c r="X15" i="1"/>
  <c r="T15" i="1"/>
  <c r="Q15" i="1"/>
  <c r="N15" i="1"/>
  <c r="O15" i="1" s="1"/>
  <c r="I15" i="1"/>
  <c r="G15" i="1"/>
  <c r="AB15" i="1" s="1"/>
  <c r="BW914" i="1"/>
  <c r="BV914" i="1"/>
  <c r="BK914" i="1"/>
  <c r="BJ914" i="1"/>
  <c r="AE914" i="1"/>
  <c r="AD914" i="1"/>
  <c r="AC914" i="1"/>
  <c r="Z914" i="1"/>
  <c r="Y914" i="1"/>
  <c r="X914" i="1"/>
  <c r="T914" i="1"/>
  <c r="Q914" i="1"/>
  <c r="N914" i="1"/>
  <c r="O914" i="1" s="1"/>
  <c r="I914" i="1"/>
  <c r="G914" i="1"/>
  <c r="AA914" i="1" s="1"/>
  <c r="BW915" i="1"/>
  <c r="BV915" i="1"/>
  <c r="BK915" i="1"/>
  <c r="BJ915" i="1"/>
  <c r="AE915" i="1"/>
  <c r="AD915" i="1"/>
  <c r="AC915" i="1"/>
  <c r="Z915" i="1"/>
  <c r="Y915" i="1"/>
  <c r="X915" i="1"/>
  <c r="T915" i="1"/>
  <c r="Q915" i="1"/>
  <c r="N915" i="1"/>
  <c r="O915" i="1" s="1"/>
  <c r="I915" i="1"/>
  <c r="G915" i="1"/>
  <c r="AA915" i="1" s="1"/>
  <c r="BW894" i="1"/>
  <c r="BV894" i="1"/>
  <c r="BK894" i="1"/>
  <c r="BJ894" i="1"/>
  <c r="AE894" i="1"/>
  <c r="AD894" i="1"/>
  <c r="AC894" i="1"/>
  <c r="Z894" i="1"/>
  <c r="Y894" i="1"/>
  <c r="X894" i="1"/>
  <c r="T894" i="1"/>
  <c r="Q894" i="1"/>
  <c r="N894" i="1"/>
  <c r="O894" i="1" s="1"/>
  <c r="I894" i="1"/>
  <c r="G894" i="1"/>
  <c r="AA894" i="1" s="1"/>
  <c r="BW895" i="1"/>
  <c r="BV895" i="1"/>
  <c r="BK895" i="1"/>
  <c r="BJ895" i="1"/>
  <c r="AE895" i="1"/>
  <c r="AD895" i="1"/>
  <c r="AC895" i="1"/>
  <c r="Z895" i="1"/>
  <c r="Y895" i="1"/>
  <c r="X895" i="1"/>
  <c r="T895" i="1"/>
  <c r="Q895" i="1"/>
  <c r="V895" i="1" s="1"/>
  <c r="N895" i="1"/>
  <c r="O895" i="1" s="1"/>
  <c r="I895" i="1"/>
  <c r="G895" i="1"/>
  <c r="BW1794" i="1"/>
  <c r="BV1794" i="1"/>
  <c r="BK1794" i="1"/>
  <c r="BJ1794" i="1"/>
  <c r="AE1794" i="1"/>
  <c r="AD1794" i="1"/>
  <c r="AC1794" i="1"/>
  <c r="Z1794" i="1"/>
  <c r="Y1794" i="1"/>
  <c r="X1794" i="1"/>
  <c r="T1794" i="1"/>
  <c r="Q1794" i="1"/>
  <c r="N1794" i="1"/>
  <c r="O1794" i="1" s="1"/>
  <c r="I1794" i="1"/>
  <c r="G1794" i="1"/>
  <c r="AA1794" i="1" s="1"/>
  <c r="BW1795" i="1"/>
  <c r="BV1795" i="1"/>
  <c r="BK1795" i="1"/>
  <c r="BJ1795" i="1"/>
  <c r="AE1795" i="1"/>
  <c r="AD1795" i="1"/>
  <c r="AC1795" i="1"/>
  <c r="Z1795" i="1"/>
  <c r="Y1795" i="1"/>
  <c r="X1795" i="1"/>
  <c r="T1795" i="1"/>
  <c r="Q1795" i="1"/>
  <c r="N1795" i="1"/>
  <c r="O1795" i="1" s="1"/>
  <c r="I1795" i="1"/>
  <c r="G1795" i="1"/>
  <c r="AB1795" i="1" s="1"/>
  <c r="BW444" i="1"/>
  <c r="BV444" i="1"/>
  <c r="BK444" i="1"/>
  <c r="BJ444" i="1"/>
  <c r="AE444" i="1"/>
  <c r="AD444" i="1"/>
  <c r="AC444" i="1"/>
  <c r="Z444" i="1"/>
  <c r="Y444" i="1"/>
  <c r="X444" i="1"/>
  <c r="T444" i="1"/>
  <c r="Q444" i="1"/>
  <c r="N444" i="1"/>
  <c r="O444" i="1" s="1"/>
  <c r="I444" i="1"/>
  <c r="G444" i="1"/>
  <c r="AA444" i="1" s="1"/>
  <c r="BW445" i="1"/>
  <c r="BV445" i="1"/>
  <c r="BK445" i="1"/>
  <c r="BJ445" i="1"/>
  <c r="AE445" i="1"/>
  <c r="AD445" i="1"/>
  <c r="AC445" i="1"/>
  <c r="Z445" i="1"/>
  <c r="Y445" i="1"/>
  <c r="X445" i="1"/>
  <c r="T445" i="1"/>
  <c r="Q445" i="1"/>
  <c r="N445" i="1"/>
  <c r="O445" i="1" s="1"/>
  <c r="I445" i="1"/>
  <c r="G445" i="1"/>
  <c r="AA445" i="1" s="1"/>
  <c r="BW1344" i="1"/>
  <c r="BV1344" i="1"/>
  <c r="BK1344" i="1"/>
  <c r="BJ1344" i="1"/>
  <c r="AE1344" i="1"/>
  <c r="AD1344" i="1"/>
  <c r="AC1344" i="1"/>
  <c r="Z1344" i="1"/>
  <c r="Y1344" i="1"/>
  <c r="X1344" i="1"/>
  <c r="T1344" i="1"/>
  <c r="Q1344" i="1"/>
  <c r="O1344" i="1"/>
  <c r="N1344" i="1"/>
  <c r="I1344" i="1"/>
  <c r="G1344" i="1"/>
  <c r="AA1344" i="1" s="1"/>
  <c r="BW1345" i="1"/>
  <c r="BV1345" i="1"/>
  <c r="BK1345" i="1"/>
  <c r="BJ1345" i="1"/>
  <c r="AE1345" i="1"/>
  <c r="AD1345" i="1"/>
  <c r="AC1345" i="1"/>
  <c r="Z1345" i="1"/>
  <c r="Y1345" i="1"/>
  <c r="X1345" i="1"/>
  <c r="T1345" i="1"/>
  <c r="Q1345" i="1"/>
  <c r="N1345" i="1"/>
  <c r="O1345" i="1" s="1"/>
  <c r="I1345" i="1"/>
  <c r="G1345" i="1"/>
  <c r="AA1345" i="1" s="1"/>
  <c r="BW876" i="1"/>
  <c r="BV876" i="1"/>
  <c r="BK876" i="1"/>
  <c r="BJ876" i="1"/>
  <c r="AE876" i="1"/>
  <c r="AD876" i="1"/>
  <c r="AC876" i="1"/>
  <c r="Z876" i="1"/>
  <c r="Y876" i="1"/>
  <c r="X876" i="1"/>
  <c r="T876" i="1"/>
  <c r="Q876" i="1"/>
  <c r="N876" i="1"/>
  <c r="O876" i="1" s="1"/>
  <c r="I876" i="1"/>
  <c r="G876" i="1"/>
  <c r="AA876" i="1" s="1"/>
  <c r="BW877" i="1"/>
  <c r="BV877" i="1"/>
  <c r="BK877" i="1"/>
  <c r="BJ877" i="1"/>
  <c r="AE877" i="1"/>
  <c r="AD877" i="1"/>
  <c r="AC877" i="1"/>
  <c r="Z877" i="1"/>
  <c r="Y877" i="1"/>
  <c r="X877" i="1"/>
  <c r="T877" i="1"/>
  <c r="Q877" i="1"/>
  <c r="N877" i="1"/>
  <c r="O877" i="1" s="1"/>
  <c r="I877" i="1"/>
  <c r="G877" i="1"/>
  <c r="BW1776" i="1"/>
  <c r="BV1776" i="1"/>
  <c r="BK1776" i="1"/>
  <c r="BJ1776" i="1"/>
  <c r="AE1776" i="1"/>
  <c r="AD1776" i="1"/>
  <c r="AC1776" i="1"/>
  <c r="Z1776" i="1"/>
  <c r="Y1776" i="1"/>
  <c r="X1776" i="1"/>
  <c r="T1776" i="1"/>
  <c r="Q1776" i="1"/>
  <c r="N1776" i="1"/>
  <c r="O1776" i="1" s="1"/>
  <c r="I1776" i="1"/>
  <c r="G1776" i="1"/>
  <c r="AA1776" i="1" s="1"/>
  <c r="BW1777" i="1"/>
  <c r="BV1777" i="1"/>
  <c r="BK1777" i="1"/>
  <c r="BJ1777" i="1"/>
  <c r="AE1777" i="1"/>
  <c r="AD1777" i="1"/>
  <c r="AC1777" i="1"/>
  <c r="Z1777" i="1"/>
  <c r="Y1777" i="1"/>
  <c r="X1777" i="1"/>
  <c r="T1777" i="1"/>
  <c r="Q1777" i="1"/>
  <c r="N1777" i="1"/>
  <c r="O1777" i="1" s="1"/>
  <c r="I1777" i="1"/>
  <c r="G1777" i="1"/>
  <c r="BW426" i="1"/>
  <c r="BV426" i="1"/>
  <c r="BK426" i="1"/>
  <c r="BJ426" i="1"/>
  <c r="AE426" i="1"/>
  <c r="AD426" i="1"/>
  <c r="AC426" i="1"/>
  <c r="Z426" i="1"/>
  <c r="Y426" i="1"/>
  <c r="X426" i="1"/>
  <c r="T426" i="1"/>
  <c r="Q426" i="1"/>
  <c r="N426" i="1"/>
  <c r="O426" i="1" s="1"/>
  <c r="I426" i="1"/>
  <c r="G426" i="1"/>
  <c r="AA426" i="1" s="1"/>
  <c r="BW427" i="1"/>
  <c r="BV427" i="1"/>
  <c r="BK427" i="1"/>
  <c r="BJ427" i="1"/>
  <c r="AE427" i="1"/>
  <c r="AD427" i="1"/>
  <c r="AC427" i="1"/>
  <c r="Z427" i="1"/>
  <c r="Y427" i="1"/>
  <c r="X427" i="1"/>
  <c r="T427" i="1"/>
  <c r="Q427" i="1"/>
  <c r="N427" i="1"/>
  <c r="O427" i="1" s="1"/>
  <c r="I427" i="1"/>
  <c r="G427" i="1"/>
  <c r="AA427" i="1" s="1"/>
  <c r="BW1326" i="1"/>
  <c r="BV1326" i="1"/>
  <c r="BK1326" i="1"/>
  <c r="BJ1326" i="1"/>
  <c r="AE1326" i="1"/>
  <c r="AD1326" i="1"/>
  <c r="AC1326" i="1"/>
  <c r="Z1326" i="1"/>
  <c r="Y1326" i="1"/>
  <c r="X1326" i="1"/>
  <c r="T1326" i="1"/>
  <c r="Q1326" i="1"/>
  <c r="N1326" i="1"/>
  <c r="O1326" i="1" s="1"/>
  <c r="I1326" i="1"/>
  <c r="G1326" i="1"/>
  <c r="AA1326" i="1" s="1"/>
  <c r="BW1327" i="1"/>
  <c r="BV1327" i="1"/>
  <c r="BK1327" i="1"/>
  <c r="BJ1327" i="1"/>
  <c r="AE1327" i="1"/>
  <c r="AD1327" i="1"/>
  <c r="AC1327" i="1"/>
  <c r="Z1327" i="1"/>
  <c r="Y1327" i="1"/>
  <c r="X1327" i="1"/>
  <c r="T1327" i="1"/>
  <c r="Q1327" i="1"/>
  <c r="N1327" i="1"/>
  <c r="O1327" i="1" s="1"/>
  <c r="I1327" i="1"/>
  <c r="G1327" i="1"/>
  <c r="AA1327" i="1" s="1"/>
  <c r="BW858" i="1"/>
  <c r="BV858" i="1"/>
  <c r="BK858" i="1"/>
  <c r="BJ858" i="1"/>
  <c r="AE858" i="1"/>
  <c r="AD858" i="1"/>
  <c r="AC858" i="1"/>
  <c r="Z858" i="1"/>
  <c r="Y858" i="1"/>
  <c r="X858" i="1"/>
  <c r="T858" i="1"/>
  <c r="Q858" i="1"/>
  <c r="N858" i="1"/>
  <c r="O858" i="1" s="1"/>
  <c r="I858" i="1"/>
  <c r="G858" i="1"/>
  <c r="AA858" i="1" s="1"/>
  <c r="BW859" i="1"/>
  <c r="BV859" i="1"/>
  <c r="BK859" i="1"/>
  <c r="BJ859" i="1"/>
  <c r="AE859" i="1"/>
  <c r="AD859" i="1"/>
  <c r="AC859" i="1"/>
  <c r="Z859" i="1"/>
  <c r="Y859" i="1"/>
  <c r="X859" i="1"/>
  <c r="T859" i="1"/>
  <c r="Q859" i="1"/>
  <c r="N859" i="1"/>
  <c r="O859" i="1" s="1"/>
  <c r="I859" i="1"/>
  <c r="G859" i="1"/>
  <c r="BW1758" i="1"/>
  <c r="BV1758" i="1"/>
  <c r="BK1758" i="1"/>
  <c r="BJ1758" i="1"/>
  <c r="AE1758" i="1"/>
  <c r="AD1758" i="1"/>
  <c r="AC1758" i="1"/>
  <c r="Z1758" i="1"/>
  <c r="Y1758" i="1"/>
  <c r="X1758" i="1"/>
  <c r="T1758" i="1"/>
  <c r="Q1758" i="1"/>
  <c r="N1758" i="1"/>
  <c r="O1758" i="1" s="1"/>
  <c r="I1758" i="1"/>
  <c r="G1758" i="1"/>
  <c r="AA1758" i="1" s="1"/>
  <c r="BW1759" i="1"/>
  <c r="BV1759" i="1"/>
  <c r="BK1759" i="1"/>
  <c r="BJ1759" i="1"/>
  <c r="AE1759" i="1"/>
  <c r="AD1759" i="1"/>
  <c r="AC1759" i="1"/>
  <c r="Z1759" i="1"/>
  <c r="Y1759" i="1"/>
  <c r="X1759" i="1"/>
  <c r="T1759" i="1"/>
  <c r="Q1759" i="1"/>
  <c r="N1759" i="1"/>
  <c r="O1759" i="1" s="1"/>
  <c r="I1759" i="1"/>
  <c r="G1759" i="1"/>
  <c r="AB1759" i="1" s="1"/>
  <c r="BW408" i="1"/>
  <c r="BV408" i="1"/>
  <c r="BK408" i="1"/>
  <c r="BJ408" i="1"/>
  <c r="AE408" i="1"/>
  <c r="AD408" i="1"/>
  <c r="AC408" i="1"/>
  <c r="Z408" i="1"/>
  <c r="Y408" i="1"/>
  <c r="X408" i="1"/>
  <c r="T408" i="1"/>
  <c r="Q408" i="1"/>
  <c r="N408" i="1"/>
  <c r="O408" i="1" s="1"/>
  <c r="I408" i="1"/>
  <c r="G408" i="1"/>
  <c r="AA408" i="1" s="1"/>
  <c r="BW409" i="1"/>
  <c r="BV409" i="1"/>
  <c r="BK409" i="1"/>
  <c r="BJ409" i="1"/>
  <c r="AE409" i="1"/>
  <c r="AD409" i="1"/>
  <c r="AC409" i="1"/>
  <c r="Z409" i="1"/>
  <c r="Y409" i="1"/>
  <c r="X409" i="1"/>
  <c r="T409" i="1"/>
  <c r="Q409" i="1"/>
  <c r="N409" i="1"/>
  <c r="O409" i="1" s="1"/>
  <c r="I409" i="1"/>
  <c r="G409" i="1"/>
  <c r="AA409" i="1" s="1"/>
  <c r="BW1308" i="1"/>
  <c r="BV1308" i="1"/>
  <c r="BK1308" i="1"/>
  <c r="BJ1308" i="1"/>
  <c r="AE1308" i="1"/>
  <c r="AD1308" i="1"/>
  <c r="AC1308" i="1"/>
  <c r="Z1308" i="1"/>
  <c r="Y1308" i="1"/>
  <c r="X1308" i="1"/>
  <c r="T1308" i="1"/>
  <c r="Q1308" i="1"/>
  <c r="N1308" i="1"/>
  <c r="O1308" i="1" s="1"/>
  <c r="I1308" i="1"/>
  <c r="G1308" i="1"/>
  <c r="AA1308" i="1" s="1"/>
  <c r="BW1309" i="1"/>
  <c r="BV1309" i="1"/>
  <c r="BK1309" i="1"/>
  <c r="BJ1309" i="1"/>
  <c r="AE1309" i="1"/>
  <c r="AD1309" i="1"/>
  <c r="AC1309" i="1"/>
  <c r="Z1309" i="1"/>
  <c r="Y1309" i="1"/>
  <c r="X1309" i="1"/>
  <c r="T1309" i="1"/>
  <c r="Q1309" i="1"/>
  <c r="N1309" i="1"/>
  <c r="O1309" i="1" s="1"/>
  <c r="I1309" i="1"/>
  <c r="G1309" i="1"/>
  <c r="AA1309" i="1" s="1"/>
  <c r="BW840" i="1"/>
  <c r="BV840" i="1"/>
  <c r="BK840" i="1"/>
  <c r="BJ840" i="1"/>
  <c r="AE840" i="1"/>
  <c r="AD840" i="1"/>
  <c r="AC840" i="1"/>
  <c r="Z840" i="1"/>
  <c r="Y840" i="1"/>
  <c r="X840" i="1"/>
  <c r="T840" i="1"/>
  <c r="Q840" i="1"/>
  <c r="N840" i="1"/>
  <c r="O840" i="1" s="1"/>
  <c r="I840" i="1"/>
  <c r="G840" i="1"/>
  <c r="AA840" i="1" s="1"/>
  <c r="BW841" i="1"/>
  <c r="BV841" i="1"/>
  <c r="BK841" i="1"/>
  <c r="BJ841" i="1"/>
  <c r="AE841" i="1"/>
  <c r="AD841" i="1"/>
  <c r="AC841" i="1"/>
  <c r="Z841" i="1"/>
  <c r="Y841" i="1"/>
  <c r="X841" i="1"/>
  <c r="T841" i="1"/>
  <c r="Q841" i="1"/>
  <c r="N841" i="1"/>
  <c r="O841" i="1" s="1"/>
  <c r="I841" i="1"/>
  <c r="G841" i="1"/>
  <c r="BW1740" i="1"/>
  <c r="BV1740" i="1"/>
  <c r="BK1740" i="1"/>
  <c r="BJ1740" i="1"/>
  <c r="AE1740" i="1"/>
  <c r="AD1740" i="1"/>
  <c r="AC1740" i="1"/>
  <c r="Z1740" i="1"/>
  <c r="Y1740" i="1"/>
  <c r="X1740" i="1"/>
  <c r="T1740" i="1"/>
  <c r="Q1740" i="1"/>
  <c r="O1740" i="1"/>
  <c r="N1740" i="1"/>
  <c r="I1740" i="1"/>
  <c r="G1740" i="1"/>
  <c r="AA1740" i="1" s="1"/>
  <c r="BW1741" i="1"/>
  <c r="BV1741" i="1"/>
  <c r="BK1741" i="1"/>
  <c r="BJ1741" i="1"/>
  <c r="AE1741" i="1"/>
  <c r="AD1741" i="1"/>
  <c r="AC1741" i="1"/>
  <c r="Z1741" i="1"/>
  <c r="Y1741" i="1"/>
  <c r="X1741" i="1"/>
  <c r="T1741" i="1"/>
  <c r="Q1741" i="1"/>
  <c r="N1741" i="1"/>
  <c r="O1741" i="1" s="1"/>
  <c r="I1741" i="1"/>
  <c r="G1741" i="1"/>
  <c r="AA1741" i="1" s="1"/>
  <c r="BW390" i="1"/>
  <c r="BV390" i="1"/>
  <c r="BK390" i="1"/>
  <c r="BJ390" i="1"/>
  <c r="AE390" i="1"/>
  <c r="AD390" i="1"/>
  <c r="AC390" i="1"/>
  <c r="Z390" i="1"/>
  <c r="Y390" i="1"/>
  <c r="X390" i="1"/>
  <c r="T390" i="1"/>
  <c r="Q390" i="1"/>
  <c r="N390" i="1"/>
  <c r="O390" i="1" s="1"/>
  <c r="I390" i="1"/>
  <c r="G390" i="1"/>
  <c r="AA390" i="1" s="1"/>
  <c r="BW391" i="1"/>
  <c r="BV391" i="1"/>
  <c r="BK391" i="1"/>
  <c r="BJ391" i="1"/>
  <c r="AE391" i="1"/>
  <c r="AD391" i="1"/>
  <c r="AC391" i="1"/>
  <c r="Z391" i="1"/>
  <c r="Y391" i="1"/>
  <c r="X391" i="1"/>
  <c r="T391" i="1"/>
  <c r="Q391" i="1"/>
  <c r="N391" i="1"/>
  <c r="O391" i="1" s="1"/>
  <c r="I391" i="1"/>
  <c r="G391" i="1"/>
  <c r="AB391" i="1" s="1"/>
  <c r="BW1290" i="1"/>
  <c r="BV1290" i="1"/>
  <c r="BK1290" i="1"/>
  <c r="BJ1290" i="1"/>
  <c r="AE1290" i="1"/>
  <c r="AD1290" i="1"/>
  <c r="AC1290" i="1"/>
  <c r="Z1290" i="1"/>
  <c r="Y1290" i="1"/>
  <c r="X1290" i="1"/>
  <c r="T1290" i="1"/>
  <c r="Q1290" i="1"/>
  <c r="N1290" i="1"/>
  <c r="O1290" i="1" s="1"/>
  <c r="I1290" i="1"/>
  <c r="G1290" i="1"/>
  <c r="AA1290" i="1" s="1"/>
  <c r="BW1291" i="1"/>
  <c r="BV1291" i="1"/>
  <c r="BK1291" i="1"/>
  <c r="BJ1291" i="1"/>
  <c r="AE1291" i="1"/>
  <c r="AD1291" i="1"/>
  <c r="AC1291" i="1"/>
  <c r="Z1291" i="1"/>
  <c r="Y1291" i="1"/>
  <c r="X1291" i="1"/>
  <c r="T1291" i="1"/>
  <c r="Q1291" i="1"/>
  <c r="N1291" i="1"/>
  <c r="O1291" i="1" s="1"/>
  <c r="I1291" i="1"/>
  <c r="G1291" i="1"/>
  <c r="AA1291" i="1" s="1"/>
  <c r="BW822" i="1"/>
  <c r="BV822" i="1"/>
  <c r="BK822" i="1"/>
  <c r="BJ822" i="1"/>
  <c r="AE822" i="1"/>
  <c r="AD822" i="1"/>
  <c r="AC822" i="1"/>
  <c r="Z822" i="1"/>
  <c r="Y822" i="1"/>
  <c r="X822" i="1"/>
  <c r="T822" i="1"/>
  <c r="Q822" i="1"/>
  <c r="N822" i="1"/>
  <c r="O822" i="1" s="1"/>
  <c r="I822" i="1"/>
  <c r="G822" i="1"/>
  <c r="AA822" i="1" s="1"/>
  <c r="BW823" i="1"/>
  <c r="BV823" i="1"/>
  <c r="BK823" i="1"/>
  <c r="BJ823" i="1"/>
  <c r="AE823" i="1"/>
  <c r="AD823" i="1"/>
  <c r="AC823" i="1"/>
  <c r="Z823" i="1"/>
  <c r="Y823" i="1"/>
  <c r="X823" i="1"/>
  <c r="T823" i="1"/>
  <c r="Q823" i="1"/>
  <c r="N823" i="1"/>
  <c r="O823" i="1" s="1"/>
  <c r="I823" i="1"/>
  <c r="G823" i="1"/>
  <c r="AA823" i="1" s="1"/>
  <c r="BW1722" i="1"/>
  <c r="BV1722" i="1"/>
  <c r="BK1722" i="1"/>
  <c r="BJ1722" i="1"/>
  <c r="AE1722" i="1"/>
  <c r="AD1722" i="1"/>
  <c r="AC1722" i="1"/>
  <c r="Z1722" i="1"/>
  <c r="Y1722" i="1"/>
  <c r="X1722" i="1"/>
  <c r="T1722" i="1"/>
  <c r="Q1722" i="1"/>
  <c r="N1722" i="1"/>
  <c r="O1722" i="1" s="1"/>
  <c r="I1722" i="1"/>
  <c r="G1722" i="1"/>
  <c r="AA1722" i="1" s="1"/>
  <c r="BW1723" i="1"/>
  <c r="BV1723" i="1"/>
  <c r="BK1723" i="1"/>
  <c r="BJ1723" i="1"/>
  <c r="AE1723" i="1"/>
  <c r="AD1723" i="1"/>
  <c r="AC1723" i="1"/>
  <c r="Z1723" i="1"/>
  <c r="Y1723" i="1"/>
  <c r="X1723" i="1"/>
  <c r="T1723" i="1"/>
  <c r="Q1723" i="1"/>
  <c r="N1723" i="1"/>
  <c r="O1723" i="1" s="1"/>
  <c r="I1723" i="1"/>
  <c r="G1723" i="1"/>
  <c r="BW372" i="1"/>
  <c r="BV372" i="1"/>
  <c r="BK372" i="1"/>
  <c r="BJ372" i="1"/>
  <c r="AE372" i="1"/>
  <c r="AD372" i="1"/>
  <c r="AC372" i="1"/>
  <c r="Z372" i="1"/>
  <c r="Y372" i="1"/>
  <c r="X372" i="1"/>
  <c r="T372" i="1"/>
  <c r="Q372" i="1"/>
  <c r="N372" i="1"/>
  <c r="O372" i="1" s="1"/>
  <c r="I372" i="1"/>
  <c r="G372" i="1"/>
  <c r="AA372" i="1" s="1"/>
  <c r="BW373" i="1"/>
  <c r="BV373" i="1"/>
  <c r="BK373" i="1"/>
  <c r="BJ373" i="1"/>
  <c r="AE373" i="1"/>
  <c r="AD373" i="1"/>
  <c r="AC373" i="1"/>
  <c r="Z373" i="1"/>
  <c r="Y373" i="1"/>
  <c r="X373" i="1"/>
  <c r="T373" i="1"/>
  <c r="Q373" i="1"/>
  <c r="N373" i="1"/>
  <c r="O373" i="1" s="1"/>
  <c r="I373" i="1"/>
  <c r="G373" i="1"/>
  <c r="AB373" i="1" s="1"/>
  <c r="BW1272" i="1"/>
  <c r="BV1272" i="1"/>
  <c r="BK1272" i="1"/>
  <c r="BJ1272" i="1"/>
  <c r="AE1272" i="1"/>
  <c r="AD1272" i="1"/>
  <c r="AC1272" i="1"/>
  <c r="Z1272" i="1"/>
  <c r="Y1272" i="1"/>
  <c r="X1272" i="1"/>
  <c r="T1272" i="1"/>
  <c r="Q1272" i="1"/>
  <c r="N1272" i="1"/>
  <c r="O1272" i="1" s="1"/>
  <c r="I1272" i="1"/>
  <c r="G1272" i="1"/>
  <c r="AA1272" i="1" s="1"/>
  <c r="BW1273" i="1"/>
  <c r="BV1273" i="1"/>
  <c r="BK1273" i="1"/>
  <c r="BJ1273" i="1"/>
  <c r="AE1273" i="1"/>
  <c r="AD1273" i="1"/>
  <c r="AC1273" i="1"/>
  <c r="Z1273" i="1"/>
  <c r="Y1273" i="1"/>
  <c r="X1273" i="1"/>
  <c r="T1273" i="1"/>
  <c r="Q1273" i="1"/>
  <c r="N1273" i="1"/>
  <c r="O1273" i="1" s="1"/>
  <c r="I1273" i="1"/>
  <c r="G1273" i="1"/>
  <c r="AB1273" i="1" s="1"/>
  <c r="BW804" i="1"/>
  <c r="BV804" i="1"/>
  <c r="BK804" i="1"/>
  <c r="BJ804" i="1"/>
  <c r="AE804" i="1"/>
  <c r="AD804" i="1"/>
  <c r="AC804" i="1"/>
  <c r="Z804" i="1"/>
  <c r="Y804" i="1"/>
  <c r="X804" i="1"/>
  <c r="T804" i="1"/>
  <c r="Q804" i="1"/>
  <c r="N804" i="1"/>
  <c r="O804" i="1" s="1"/>
  <c r="I804" i="1"/>
  <c r="G804" i="1"/>
  <c r="AA804" i="1" s="1"/>
  <c r="BW805" i="1"/>
  <c r="BV805" i="1"/>
  <c r="BK805" i="1"/>
  <c r="BJ805" i="1"/>
  <c r="AE805" i="1"/>
  <c r="AD805" i="1"/>
  <c r="AC805" i="1"/>
  <c r="Z805" i="1"/>
  <c r="Y805" i="1"/>
  <c r="X805" i="1"/>
  <c r="T805" i="1"/>
  <c r="Q805" i="1"/>
  <c r="N805" i="1"/>
  <c r="O805" i="1" s="1"/>
  <c r="I805" i="1"/>
  <c r="G805" i="1"/>
  <c r="AA805" i="1" s="1"/>
  <c r="BW1704" i="1"/>
  <c r="BV1704" i="1"/>
  <c r="BK1704" i="1"/>
  <c r="BJ1704" i="1"/>
  <c r="AE1704" i="1"/>
  <c r="AD1704" i="1"/>
  <c r="AC1704" i="1"/>
  <c r="Z1704" i="1"/>
  <c r="Y1704" i="1"/>
  <c r="X1704" i="1"/>
  <c r="T1704" i="1"/>
  <c r="Q1704" i="1"/>
  <c r="N1704" i="1"/>
  <c r="O1704" i="1" s="1"/>
  <c r="I1704" i="1"/>
  <c r="G1704" i="1"/>
  <c r="AA1704" i="1" s="1"/>
  <c r="BW1705" i="1"/>
  <c r="BV1705" i="1"/>
  <c r="BK1705" i="1"/>
  <c r="BJ1705" i="1"/>
  <c r="AE1705" i="1"/>
  <c r="AD1705" i="1"/>
  <c r="AC1705" i="1"/>
  <c r="Z1705" i="1"/>
  <c r="Y1705" i="1"/>
  <c r="X1705" i="1"/>
  <c r="T1705" i="1"/>
  <c r="Q1705" i="1"/>
  <c r="N1705" i="1"/>
  <c r="O1705" i="1" s="1"/>
  <c r="I1705" i="1"/>
  <c r="G1705" i="1"/>
  <c r="AA1705" i="1" s="1"/>
  <c r="BW354" i="1"/>
  <c r="BV354" i="1"/>
  <c r="BK354" i="1"/>
  <c r="BJ354" i="1"/>
  <c r="AE354" i="1"/>
  <c r="AD354" i="1"/>
  <c r="AC354" i="1"/>
  <c r="Z354" i="1"/>
  <c r="Y354" i="1"/>
  <c r="X354" i="1"/>
  <c r="T354" i="1"/>
  <c r="Q354" i="1"/>
  <c r="N354" i="1"/>
  <c r="O354" i="1" s="1"/>
  <c r="I354" i="1"/>
  <c r="G354" i="1"/>
  <c r="AA354" i="1" s="1"/>
  <c r="BW355" i="1"/>
  <c r="BV355" i="1"/>
  <c r="BK355" i="1"/>
  <c r="BJ355" i="1"/>
  <c r="AE355" i="1"/>
  <c r="AD355" i="1"/>
  <c r="AC355" i="1"/>
  <c r="Z355" i="1"/>
  <c r="Y355" i="1"/>
  <c r="X355" i="1"/>
  <c r="T355" i="1"/>
  <c r="Q355" i="1"/>
  <c r="N355" i="1"/>
  <c r="O355" i="1" s="1"/>
  <c r="I355" i="1"/>
  <c r="G355" i="1"/>
  <c r="AA355" i="1" s="1"/>
  <c r="BW1254" i="1"/>
  <c r="BV1254" i="1"/>
  <c r="BK1254" i="1"/>
  <c r="BJ1254" i="1"/>
  <c r="AE1254" i="1"/>
  <c r="AD1254" i="1"/>
  <c r="AC1254" i="1"/>
  <c r="Z1254" i="1"/>
  <c r="Y1254" i="1"/>
  <c r="X1254" i="1"/>
  <c r="T1254" i="1"/>
  <c r="Q1254" i="1"/>
  <c r="N1254" i="1"/>
  <c r="O1254" i="1" s="1"/>
  <c r="I1254" i="1"/>
  <c r="G1254" i="1"/>
  <c r="AA1254" i="1" s="1"/>
  <c r="BW1255" i="1"/>
  <c r="BV1255" i="1"/>
  <c r="BK1255" i="1"/>
  <c r="BJ1255" i="1"/>
  <c r="AE1255" i="1"/>
  <c r="AD1255" i="1"/>
  <c r="AC1255" i="1"/>
  <c r="Z1255" i="1"/>
  <c r="Y1255" i="1"/>
  <c r="X1255" i="1"/>
  <c r="T1255" i="1"/>
  <c r="Q1255" i="1"/>
  <c r="N1255" i="1"/>
  <c r="O1255" i="1" s="1"/>
  <c r="I1255" i="1"/>
  <c r="G1255" i="1"/>
  <c r="BW786" i="1"/>
  <c r="BV786" i="1"/>
  <c r="BK786" i="1"/>
  <c r="BJ786" i="1"/>
  <c r="AE786" i="1"/>
  <c r="AD786" i="1"/>
  <c r="AC786" i="1"/>
  <c r="Z786" i="1"/>
  <c r="Y786" i="1"/>
  <c r="X786" i="1"/>
  <c r="T786" i="1"/>
  <c r="Q786" i="1"/>
  <c r="N786" i="1"/>
  <c r="O786" i="1" s="1"/>
  <c r="I786" i="1"/>
  <c r="G786" i="1"/>
  <c r="AA786" i="1" s="1"/>
  <c r="BW787" i="1"/>
  <c r="BV787" i="1"/>
  <c r="BK787" i="1"/>
  <c r="BJ787" i="1"/>
  <c r="AE787" i="1"/>
  <c r="AD787" i="1"/>
  <c r="AC787" i="1"/>
  <c r="Z787" i="1"/>
  <c r="Y787" i="1"/>
  <c r="X787" i="1"/>
  <c r="T787" i="1"/>
  <c r="Q787" i="1"/>
  <c r="N787" i="1"/>
  <c r="O787" i="1" s="1"/>
  <c r="I787" i="1"/>
  <c r="G787" i="1"/>
  <c r="AA787" i="1" s="1"/>
  <c r="BW1686" i="1"/>
  <c r="BV1686" i="1"/>
  <c r="BK1686" i="1"/>
  <c r="BJ1686" i="1"/>
  <c r="AE1686" i="1"/>
  <c r="AD1686" i="1"/>
  <c r="AC1686" i="1"/>
  <c r="Z1686" i="1"/>
  <c r="Y1686" i="1"/>
  <c r="X1686" i="1"/>
  <c r="T1686" i="1"/>
  <c r="Q1686" i="1"/>
  <c r="N1686" i="1"/>
  <c r="O1686" i="1" s="1"/>
  <c r="I1686" i="1"/>
  <c r="G1686" i="1"/>
  <c r="AA1686" i="1" s="1"/>
  <c r="BW1687" i="1"/>
  <c r="BV1687" i="1"/>
  <c r="BK1687" i="1"/>
  <c r="BJ1687" i="1"/>
  <c r="AE1687" i="1"/>
  <c r="AD1687" i="1"/>
  <c r="AC1687" i="1"/>
  <c r="Z1687" i="1"/>
  <c r="Y1687" i="1"/>
  <c r="X1687" i="1"/>
  <c r="T1687" i="1"/>
  <c r="Q1687" i="1"/>
  <c r="N1687" i="1"/>
  <c r="O1687" i="1" s="1"/>
  <c r="I1687" i="1"/>
  <c r="G1687" i="1"/>
  <c r="BW336" i="1"/>
  <c r="BV336" i="1"/>
  <c r="BK336" i="1"/>
  <c r="BJ336" i="1"/>
  <c r="AE336" i="1"/>
  <c r="AD336" i="1"/>
  <c r="AC336" i="1"/>
  <c r="Z336" i="1"/>
  <c r="Y336" i="1"/>
  <c r="X336" i="1"/>
  <c r="T336" i="1"/>
  <c r="Q336" i="1"/>
  <c r="N336" i="1"/>
  <c r="O336" i="1" s="1"/>
  <c r="I336" i="1"/>
  <c r="G336" i="1"/>
  <c r="AA336" i="1" s="1"/>
  <c r="BW337" i="1"/>
  <c r="BV337" i="1"/>
  <c r="BK337" i="1"/>
  <c r="BJ337" i="1"/>
  <c r="AE337" i="1"/>
  <c r="AD337" i="1"/>
  <c r="AC337" i="1"/>
  <c r="Z337" i="1"/>
  <c r="Y337" i="1"/>
  <c r="X337" i="1"/>
  <c r="T337" i="1"/>
  <c r="Q337" i="1"/>
  <c r="N337" i="1"/>
  <c r="O337" i="1" s="1"/>
  <c r="I337" i="1"/>
  <c r="G337" i="1"/>
  <c r="AA337" i="1" s="1"/>
  <c r="BW1236" i="1"/>
  <c r="BV1236" i="1"/>
  <c r="BK1236" i="1"/>
  <c r="BJ1236" i="1"/>
  <c r="AE1236" i="1"/>
  <c r="AD1236" i="1"/>
  <c r="AC1236" i="1"/>
  <c r="Z1236" i="1"/>
  <c r="Y1236" i="1"/>
  <c r="X1236" i="1"/>
  <c r="T1236" i="1"/>
  <c r="Q1236" i="1"/>
  <c r="N1236" i="1"/>
  <c r="O1236" i="1" s="1"/>
  <c r="I1236" i="1"/>
  <c r="G1236" i="1"/>
  <c r="AA1236" i="1" s="1"/>
  <c r="BW1237" i="1"/>
  <c r="BV1237" i="1"/>
  <c r="BK1237" i="1"/>
  <c r="BJ1237" i="1"/>
  <c r="AE1237" i="1"/>
  <c r="AD1237" i="1"/>
  <c r="AC1237" i="1"/>
  <c r="Z1237" i="1"/>
  <c r="Y1237" i="1"/>
  <c r="X1237" i="1"/>
  <c r="T1237" i="1"/>
  <c r="Q1237" i="1"/>
  <c r="N1237" i="1"/>
  <c r="O1237" i="1" s="1"/>
  <c r="I1237" i="1"/>
  <c r="G1237" i="1"/>
  <c r="AA1237" i="1" s="1"/>
  <c r="BW768" i="1"/>
  <c r="BV768" i="1"/>
  <c r="BK768" i="1"/>
  <c r="BJ768" i="1"/>
  <c r="AE768" i="1"/>
  <c r="AD768" i="1"/>
  <c r="AC768" i="1"/>
  <c r="Z768" i="1"/>
  <c r="Y768" i="1"/>
  <c r="X768" i="1"/>
  <c r="T768" i="1"/>
  <c r="Q768" i="1"/>
  <c r="N768" i="1"/>
  <c r="O768" i="1" s="1"/>
  <c r="I768" i="1"/>
  <c r="G768" i="1"/>
  <c r="AA768" i="1" s="1"/>
  <c r="BW769" i="1"/>
  <c r="BV769" i="1"/>
  <c r="BK769" i="1"/>
  <c r="BJ769" i="1"/>
  <c r="AE769" i="1"/>
  <c r="AD769" i="1"/>
  <c r="AC769" i="1"/>
  <c r="Z769" i="1"/>
  <c r="Y769" i="1"/>
  <c r="X769" i="1"/>
  <c r="T769" i="1"/>
  <c r="Q769" i="1"/>
  <c r="N769" i="1"/>
  <c r="O769" i="1" s="1"/>
  <c r="I769" i="1"/>
  <c r="G769" i="1"/>
  <c r="AB769" i="1" s="1"/>
  <c r="BW1668" i="1"/>
  <c r="BV1668" i="1"/>
  <c r="BK1668" i="1"/>
  <c r="BJ1668" i="1"/>
  <c r="AE1668" i="1"/>
  <c r="AD1668" i="1"/>
  <c r="AC1668" i="1"/>
  <c r="Z1668" i="1"/>
  <c r="Y1668" i="1"/>
  <c r="X1668" i="1"/>
  <c r="T1668" i="1"/>
  <c r="Q1668" i="1"/>
  <c r="N1668" i="1"/>
  <c r="O1668" i="1" s="1"/>
  <c r="I1668" i="1"/>
  <c r="G1668" i="1"/>
  <c r="AA1668" i="1" s="1"/>
  <c r="BW1669" i="1"/>
  <c r="BV1669" i="1"/>
  <c r="BK1669" i="1"/>
  <c r="BJ1669" i="1"/>
  <c r="AE1669" i="1"/>
  <c r="AD1669" i="1"/>
  <c r="AC1669" i="1"/>
  <c r="Z1669" i="1"/>
  <c r="Y1669" i="1"/>
  <c r="X1669" i="1"/>
  <c r="T1669" i="1"/>
  <c r="Q1669" i="1"/>
  <c r="N1669" i="1"/>
  <c r="O1669" i="1" s="1"/>
  <c r="I1669" i="1"/>
  <c r="G1669" i="1"/>
  <c r="AA1669" i="1" s="1"/>
  <c r="BW318" i="1"/>
  <c r="BV318" i="1"/>
  <c r="BK318" i="1"/>
  <c r="BJ318" i="1"/>
  <c r="AE318" i="1"/>
  <c r="AD318" i="1"/>
  <c r="AC318" i="1"/>
  <c r="Z318" i="1"/>
  <c r="Y318" i="1"/>
  <c r="X318" i="1"/>
  <c r="T318" i="1"/>
  <c r="Q318" i="1"/>
  <c r="N318" i="1"/>
  <c r="O318" i="1" s="1"/>
  <c r="I318" i="1"/>
  <c r="G318" i="1"/>
  <c r="AA318" i="1" s="1"/>
  <c r="BW319" i="1"/>
  <c r="BV319" i="1"/>
  <c r="BK319" i="1"/>
  <c r="BJ319" i="1"/>
  <c r="AE319" i="1"/>
  <c r="AD319" i="1"/>
  <c r="AC319" i="1"/>
  <c r="Z319" i="1"/>
  <c r="Y319" i="1"/>
  <c r="X319" i="1"/>
  <c r="T319" i="1"/>
  <c r="Q319" i="1"/>
  <c r="N319" i="1"/>
  <c r="O319" i="1" s="1"/>
  <c r="I319" i="1"/>
  <c r="G319" i="1"/>
  <c r="AB319" i="1" s="1"/>
  <c r="BW1218" i="1"/>
  <c r="BV1218" i="1"/>
  <c r="BK1218" i="1"/>
  <c r="BJ1218" i="1"/>
  <c r="AE1218" i="1"/>
  <c r="AD1218" i="1"/>
  <c r="AC1218" i="1"/>
  <c r="Z1218" i="1"/>
  <c r="Y1218" i="1"/>
  <c r="X1218" i="1"/>
  <c r="T1218" i="1"/>
  <c r="Q1218" i="1"/>
  <c r="N1218" i="1"/>
  <c r="O1218" i="1" s="1"/>
  <c r="I1218" i="1"/>
  <c r="G1218" i="1"/>
  <c r="AA1218" i="1" s="1"/>
  <c r="BW1219" i="1"/>
  <c r="BV1219" i="1"/>
  <c r="BK1219" i="1"/>
  <c r="BJ1219" i="1"/>
  <c r="AE1219" i="1"/>
  <c r="AD1219" i="1"/>
  <c r="AC1219" i="1"/>
  <c r="Z1219" i="1"/>
  <c r="Y1219" i="1"/>
  <c r="X1219" i="1"/>
  <c r="T1219" i="1"/>
  <c r="Q1219" i="1"/>
  <c r="N1219" i="1"/>
  <c r="O1219" i="1" s="1"/>
  <c r="I1219" i="1"/>
  <c r="G1219" i="1"/>
  <c r="AA1219" i="1" s="1"/>
  <c r="BW750" i="1"/>
  <c r="BV750" i="1"/>
  <c r="BK750" i="1"/>
  <c r="BJ750" i="1"/>
  <c r="AE750" i="1"/>
  <c r="AD750" i="1"/>
  <c r="AC750" i="1"/>
  <c r="Z750" i="1"/>
  <c r="Y750" i="1"/>
  <c r="X750" i="1"/>
  <c r="T750" i="1"/>
  <c r="Q750" i="1"/>
  <c r="N750" i="1"/>
  <c r="O750" i="1" s="1"/>
  <c r="I750" i="1"/>
  <c r="G750" i="1"/>
  <c r="AA750" i="1" s="1"/>
  <c r="BW751" i="1"/>
  <c r="BV751" i="1"/>
  <c r="BK751" i="1"/>
  <c r="BJ751" i="1"/>
  <c r="AE751" i="1"/>
  <c r="AD751" i="1"/>
  <c r="AC751" i="1"/>
  <c r="Z751" i="1"/>
  <c r="Y751" i="1"/>
  <c r="X751" i="1"/>
  <c r="T751" i="1"/>
  <c r="Q751" i="1"/>
  <c r="N751" i="1"/>
  <c r="O751" i="1" s="1"/>
  <c r="I751" i="1"/>
  <c r="G751" i="1"/>
  <c r="AA751" i="1" s="1"/>
  <c r="BW1650" i="1"/>
  <c r="BV1650" i="1"/>
  <c r="BK1650" i="1"/>
  <c r="BJ1650" i="1"/>
  <c r="AE1650" i="1"/>
  <c r="AD1650" i="1"/>
  <c r="AC1650" i="1"/>
  <c r="Z1650" i="1"/>
  <c r="Y1650" i="1"/>
  <c r="X1650" i="1"/>
  <c r="T1650" i="1"/>
  <c r="Q1650" i="1"/>
  <c r="N1650" i="1"/>
  <c r="O1650" i="1" s="1"/>
  <c r="I1650" i="1"/>
  <c r="G1650" i="1"/>
  <c r="AA1650" i="1" s="1"/>
  <c r="BW1651" i="1"/>
  <c r="BV1651" i="1"/>
  <c r="BK1651" i="1"/>
  <c r="BJ1651" i="1"/>
  <c r="AE1651" i="1"/>
  <c r="AD1651" i="1"/>
  <c r="AC1651" i="1"/>
  <c r="Z1651" i="1"/>
  <c r="Y1651" i="1"/>
  <c r="X1651" i="1"/>
  <c r="T1651" i="1"/>
  <c r="Q1651" i="1"/>
  <c r="N1651" i="1"/>
  <c r="O1651" i="1" s="1"/>
  <c r="I1651" i="1"/>
  <c r="G1651" i="1"/>
  <c r="AA1651" i="1" s="1"/>
  <c r="BW300" i="1"/>
  <c r="BV300" i="1"/>
  <c r="BK300" i="1"/>
  <c r="BJ300" i="1"/>
  <c r="AE300" i="1"/>
  <c r="AD300" i="1"/>
  <c r="AC300" i="1"/>
  <c r="Z300" i="1"/>
  <c r="Y300" i="1"/>
  <c r="X300" i="1"/>
  <c r="T300" i="1"/>
  <c r="Q300" i="1"/>
  <c r="N300" i="1"/>
  <c r="O300" i="1" s="1"/>
  <c r="I300" i="1"/>
  <c r="G300" i="1"/>
  <c r="AA300" i="1" s="1"/>
  <c r="BW301" i="1"/>
  <c r="BV301" i="1"/>
  <c r="BK301" i="1"/>
  <c r="BJ301" i="1"/>
  <c r="AE301" i="1"/>
  <c r="AD301" i="1"/>
  <c r="AC301" i="1"/>
  <c r="Z301" i="1"/>
  <c r="Y301" i="1"/>
  <c r="X301" i="1"/>
  <c r="T301" i="1"/>
  <c r="Q301" i="1"/>
  <c r="N301" i="1"/>
  <c r="O301" i="1" s="1"/>
  <c r="I301" i="1"/>
  <c r="G301" i="1"/>
  <c r="AB301" i="1" s="1"/>
  <c r="BW1200" i="1"/>
  <c r="BV1200" i="1"/>
  <c r="BK1200" i="1"/>
  <c r="BJ1200" i="1"/>
  <c r="AE1200" i="1"/>
  <c r="AD1200" i="1"/>
  <c r="AC1200" i="1"/>
  <c r="Z1200" i="1"/>
  <c r="Y1200" i="1"/>
  <c r="X1200" i="1"/>
  <c r="T1200" i="1"/>
  <c r="Q1200" i="1"/>
  <c r="N1200" i="1"/>
  <c r="O1200" i="1" s="1"/>
  <c r="I1200" i="1"/>
  <c r="G1200" i="1"/>
  <c r="AA1200" i="1" s="1"/>
  <c r="BW1201" i="1"/>
  <c r="BV1201" i="1"/>
  <c r="BK1201" i="1"/>
  <c r="BJ1201" i="1"/>
  <c r="AE1201" i="1"/>
  <c r="AD1201" i="1"/>
  <c r="AC1201" i="1"/>
  <c r="Z1201" i="1"/>
  <c r="Y1201" i="1"/>
  <c r="X1201" i="1"/>
  <c r="T1201" i="1"/>
  <c r="Q1201" i="1"/>
  <c r="N1201" i="1"/>
  <c r="O1201" i="1" s="1"/>
  <c r="I1201" i="1"/>
  <c r="G1201" i="1"/>
  <c r="AA1201" i="1" s="1"/>
  <c r="BW732" i="1"/>
  <c r="BV732" i="1"/>
  <c r="BK732" i="1"/>
  <c r="BJ732" i="1"/>
  <c r="AE732" i="1"/>
  <c r="AD732" i="1"/>
  <c r="AC732" i="1"/>
  <c r="Z732" i="1"/>
  <c r="Y732" i="1"/>
  <c r="X732" i="1"/>
  <c r="T732" i="1"/>
  <c r="Q732" i="1"/>
  <c r="N732" i="1"/>
  <c r="O732" i="1" s="1"/>
  <c r="I732" i="1"/>
  <c r="G732" i="1"/>
  <c r="AA732" i="1" s="1"/>
  <c r="BW733" i="1"/>
  <c r="BV733" i="1"/>
  <c r="BK733" i="1"/>
  <c r="BJ733" i="1"/>
  <c r="AE733" i="1"/>
  <c r="AD733" i="1"/>
  <c r="AC733" i="1"/>
  <c r="Z733" i="1"/>
  <c r="Y733" i="1"/>
  <c r="X733" i="1"/>
  <c r="T733" i="1"/>
  <c r="Q733" i="1"/>
  <c r="N733" i="1"/>
  <c r="O733" i="1" s="1"/>
  <c r="I733" i="1"/>
  <c r="G733" i="1"/>
  <c r="AB733" i="1" s="1"/>
  <c r="BW1632" i="1"/>
  <c r="BV1632" i="1"/>
  <c r="BK1632" i="1"/>
  <c r="BJ1632" i="1"/>
  <c r="AE1632" i="1"/>
  <c r="AD1632" i="1"/>
  <c r="AC1632" i="1"/>
  <c r="Z1632" i="1"/>
  <c r="Y1632" i="1"/>
  <c r="X1632" i="1"/>
  <c r="T1632" i="1"/>
  <c r="Q1632" i="1"/>
  <c r="N1632" i="1"/>
  <c r="O1632" i="1" s="1"/>
  <c r="I1632" i="1"/>
  <c r="G1632" i="1"/>
  <c r="AA1632" i="1" s="1"/>
  <c r="BW1633" i="1"/>
  <c r="BV1633" i="1"/>
  <c r="BK1633" i="1"/>
  <c r="BJ1633" i="1"/>
  <c r="AE1633" i="1"/>
  <c r="AD1633" i="1"/>
  <c r="AC1633" i="1"/>
  <c r="Z1633" i="1"/>
  <c r="Y1633" i="1"/>
  <c r="X1633" i="1"/>
  <c r="T1633" i="1"/>
  <c r="Q1633" i="1"/>
  <c r="N1633" i="1"/>
  <c r="O1633" i="1" s="1"/>
  <c r="I1633" i="1"/>
  <c r="G1633" i="1"/>
  <c r="AA1633" i="1" s="1"/>
  <c r="BW282" i="1"/>
  <c r="BV282" i="1"/>
  <c r="BK282" i="1"/>
  <c r="BJ282" i="1"/>
  <c r="AE282" i="1"/>
  <c r="AD282" i="1"/>
  <c r="AC282" i="1"/>
  <c r="Z282" i="1"/>
  <c r="Y282" i="1"/>
  <c r="X282" i="1"/>
  <c r="T282" i="1"/>
  <c r="Q282" i="1"/>
  <c r="N282" i="1"/>
  <c r="O282" i="1" s="1"/>
  <c r="I282" i="1"/>
  <c r="G282" i="1"/>
  <c r="AA282" i="1" s="1"/>
  <c r="BW283" i="1"/>
  <c r="BV283" i="1"/>
  <c r="BK283" i="1"/>
  <c r="BJ283" i="1"/>
  <c r="AE283" i="1"/>
  <c r="AD283" i="1"/>
  <c r="AC283" i="1"/>
  <c r="Z283" i="1"/>
  <c r="Y283" i="1"/>
  <c r="X283" i="1"/>
  <c r="T283" i="1"/>
  <c r="Q283" i="1"/>
  <c r="N283" i="1"/>
  <c r="O283" i="1" s="1"/>
  <c r="I283" i="1"/>
  <c r="G283" i="1"/>
  <c r="AB283" i="1" s="1"/>
  <c r="BW1182" i="1"/>
  <c r="BV1182" i="1"/>
  <c r="BK1182" i="1"/>
  <c r="BJ1182" i="1"/>
  <c r="AE1182" i="1"/>
  <c r="AD1182" i="1"/>
  <c r="AC1182" i="1"/>
  <c r="Z1182" i="1"/>
  <c r="Y1182" i="1"/>
  <c r="X1182" i="1"/>
  <c r="T1182" i="1"/>
  <c r="Q1182" i="1"/>
  <c r="N1182" i="1"/>
  <c r="O1182" i="1" s="1"/>
  <c r="I1182" i="1"/>
  <c r="G1182" i="1"/>
  <c r="AA1182" i="1" s="1"/>
  <c r="BW1183" i="1"/>
  <c r="BV1183" i="1"/>
  <c r="BK1183" i="1"/>
  <c r="BJ1183" i="1"/>
  <c r="AE1183" i="1"/>
  <c r="AD1183" i="1"/>
  <c r="AC1183" i="1"/>
  <c r="Z1183" i="1"/>
  <c r="Y1183" i="1"/>
  <c r="X1183" i="1"/>
  <c r="T1183" i="1"/>
  <c r="Q1183" i="1"/>
  <c r="N1183" i="1"/>
  <c r="O1183" i="1" s="1"/>
  <c r="I1183" i="1"/>
  <c r="G1183" i="1"/>
  <c r="AA1183" i="1" s="1"/>
  <c r="BW714" i="1"/>
  <c r="BV714" i="1"/>
  <c r="BK714" i="1"/>
  <c r="BJ714" i="1"/>
  <c r="AE714" i="1"/>
  <c r="AD714" i="1"/>
  <c r="AC714" i="1"/>
  <c r="Z714" i="1"/>
  <c r="Y714" i="1"/>
  <c r="X714" i="1"/>
  <c r="T714" i="1"/>
  <c r="Q714" i="1"/>
  <c r="N714" i="1"/>
  <c r="O714" i="1" s="1"/>
  <c r="I714" i="1"/>
  <c r="G714" i="1"/>
  <c r="AA714" i="1" s="1"/>
  <c r="BW715" i="1"/>
  <c r="BV715" i="1"/>
  <c r="BK715" i="1"/>
  <c r="BJ715" i="1"/>
  <c r="AE715" i="1"/>
  <c r="AD715" i="1"/>
  <c r="AC715" i="1"/>
  <c r="Z715" i="1"/>
  <c r="Y715" i="1"/>
  <c r="X715" i="1"/>
  <c r="T715" i="1"/>
  <c r="Q715" i="1"/>
  <c r="N715" i="1"/>
  <c r="O715" i="1" s="1"/>
  <c r="I715" i="1"/>
  <c r="G715" i="1"/>
  <c r="BW1614" i="1"/>
  <c r="BV1614" i="1"/>
  <c r="BK1614" i="1"/>
  <c r="BJ1614" i="1"/>
  <c r="AE1614" i="1"/>
  <c r="AD1614" i="1"/>
  <c r="AC1614" i="1"/>
  <c r="Z1614" i="1"/>
  <c r="Y1614" i="1"/>
  <c r="X1614" i="1"/>
  <c r="T1614" i="1"/>
  <c r="Q1614" i="1"/>
  <c r="N1614" i="1"/>
  <c r="O1614" i="1" s="1"/>
  <c r="I1614" i="1"/>
  <c r="G1614" i="1"/>
  <c r="AA1614" i="1" s="1"/>
  <c r="BW1615" i="1"/>
  <c r="BV1615" i="1"/>
  <c r="BK1615" i="1"/>
  <c r="BJ1615" i="1"/>
  <c r="AE1615" i="1"/>
  <c r="AD1615" i="1"/>
  <c r="AC1615" i="1"/>
  <c r="Z1615" i="1"/>
  <c r="Y1615" i="1"/>
  <c r="X1615" i="1"/>
  <c r="T1615" i="1"/>
  <c r="Q1615" i="1"/>
  <c r="N1615" i="1"/>
  <c r="O1615" i="1" s="1"/>
  <c r="I1615" i="1"/>
  <c r="G1615" i="1"/>
  <c r="AA1615" i="1" s="1"/>
  <c r="BW264" i="1"/>
  <c r="BV264" i="1"/>
  <c r="BK264" i="1"/>
  <c r="BJ264" i="1"/>
  <c r="AE264" i="1"/>
  <c r="AD264" i="1"/>
  <c r="AC264" i="1"/>
  <c r="Z264" i="1"/>
  <c r="Y264" i="1"/>
  <c r="X264" i="1"/>
  <c r="T264" i="1"/>
  <c r="Q264" i="1"/>
  <c r="N264" i="1"/>
  <c r="O264" i="1" s="1"/>
  <c r="I264" i="1"/>
  <c r="G264" i="1"/>
  <c r="AA264" i="1" s="1"/>
  <c r="BW265" i="1"/>
  <c r="BV265" i="1"/>
  <c r="BK265" i="1"/>
  <c r="BJ265" i="1"/>
  <c r="AE265" i="1"/>
  <c r="AD265" i="1"/>
  <c r="AC265" i="1"/>
  <c r="Z265" i="1"/>
  <c r="Y265" i="1"/>
  <c r="X265" i="1"/>
  <c r="T265" i="1"/>
  <c r="Q265" i="1"/>
  <c r="N265" i="1"/>
  <c r="O265" i="1" s="1"/>
  <c r="I265" i="1"/>
  <c r="G265" i="1"/>
  <c r="AB265" i="1" s="1"/>
  <c r="BW1164" i="1"/>
  <c r="BV1164" i="1"/>
  <c r="BK1164" i="1"/>
  <c r="BJ1164" i="1"/>
  <c r="AE1164" i="1"/>
  <c r="AD1164" i="1"/>
  <c r="AC1164" i="1"/>
  <c r="Z1164" i="1"/>
  <c r="Y1164" i="1"/>
  <c r="X1164" i="1"/>
  <c r="T1164" i="1"/>
  <c r="Q1164" i="1"/>
  <c r="N1164" i="1"/>
  <c r="O1164" i="1" s="1"/>
  <c r="I1164" i="1"/>
  <c r="G1164" i="1"/>
  <c r="AA1164" i="1" s="1"/>
  <c r="BW1165" i="1"/>
  <c r="BV1165" i="1"/>
  <c r="BK1165" i="1"/>
  <c r="BJ1165" i="1"/>
  <c r="AE1165" i="1"/>
  <c r="AD1165" i="1"/>
  <c r="AC1165" i="1"/>
  <c r="Z1165" i="1"/>
  <c r="Y1165" i="1"/>
  <c r="X1165" i="1"/>
  <c r="T1165" i="1"/>
  <c r="Q1165" i="1"/>
  <c r="N1165" i="1"/>
  <c r="O1165" i="1" s="1"/>
  <c r="I1165" i="1"/>
  <c r="G1165" i="1"/>
  <c r="AA1165" i="1" s="1"/>
  <c r="BW696" i="1"/>
  <c r="BV696" i="1"/>
  <c r="BK696" i="1"/>
  <c r="BJ696" i="1"/>
  <c r="AE696" i="1"/>
  <c r="AD696" i="1"/>
  <c r="AC696" i="1"/>
  <c r="Z696" i="1"/>
  <c r="Y696" i="1"/>
  <c r="X696" i="1"/>
  <c r="T696" i="1"/>
  <c r="Q696" i="1"/>
  <c r="N696" i="1"/>
  <c r="O696" i="1" s="1"/>
  <c r="I696" i="1"/>
  <c r="G696" i="1"/>
  <c r="AA696" i="1" s="1"/>
  <c r="BW697" i="1"/>
  <c r="BV697" i="1"/>
  <c r="BK697" i="1"/>
  <c r="BJ697" i="1"/>
  <c r="AE697" i="1"/>
  <c r="AD697" i="1"/>
  <c r="AC697" i="1"/>
  <c r="Z697" i="1"/>
  <c r="Y697" i="1"/>
  <c r="X697" i="1"/>
  <c r="T697" i="1"/>
  <c r="Q697" i="1"/>
  <c r="N697" i="1"/>
  <c r="O697" i="1" s="1"/>
  <c r="I697" i="1"/>
  <c r="G697" i="1"/>
  <c r="BW1596" i="1"/>
  <c r="BV1596" i="1"/>
  <c r="BK1596" i="1"/>
  <c r="BJ1596" i="1"/>
  <c r="AE1596" i="1"/>
  <c r="AD1596" i="1"/>
  <c r="AC1596" i="1"/>
  <c r="Z1596" i="1"/>
  <c r="Y1596" i="1"/>
  <c r="X1596" i="1"/>
  <c r="T1596" i="1"/>
  <c r="Q1596" i="1"/>
  <c r="N1596" i="1"/>
  <c r="O1596" i="1" s="1"/>
  <c r="I1596" i="1"/>
  <c r="G1596" i="1"/>
  <c r="AA1596" i="1" s="1"/>
  <c r="BW1597" i="1"/>
  <c r="BV1597" i="1"/>
  <c r="BK1597" i="1"/>
  <c r="BJ1597" i="1"/>
  <c r="AE1597" i="1"/>
  <c r="AD1597" i="1"/>
  <c r="AC1597" i="1"/>
  <c r="Z1597" i="1"/>
  <c r="Y1597" i="1"/>
  <c r="X1597" i="1"/>
  <c r="T1597" i="1"/>
  <c r="Q1597" i="1"/>
  <c r="N1597" i="1"/>
  <c r="O1597" i="1" s="1"/>
  <c r="I1597" i="1"/>
  <c r="G1597" i="1"/>
  <c r="AA1597" i="1" s="1"/>
  <c r="BW246" i="1"/>
  <c r="BV246" i="1"/>
  <c r="BK246" i="1"/>
  <c r="BJ246" i="1"/>
  <c r="AE246" i="1"/>
  <c r="AD246" i="1"/>
  <c r="AC246" i="1"/>
  <c r="Z246" i="1"/>
  <c r="Y246" i="1"/>
  <c r="X246" i="1"/>
  <c r="T246" i="1"/>
  <c r="Q246" i="1"/>
  <c r="N246" i="1"/>
  <c r="O246" i="1" s="1"/>
  <c r="I246" i="1"/>
  <c r="G246" i="1"/>
  <c r="AA246" i="1" s="1"/>
  <c r="BW247" i="1"/>
  <c r="BV247" i="1"/>
  <c r="BK247" i="1"/>
  <c r="BJ247" i="1"/>
  <c r="AE247" i="1"/>
  <c r="AD247" i="1"/>
  <c r="AC247" i="1"/>
  <c r="Z247" i="1"/>
  <c r="Y247" i="1"/>
  <c r="X247" i="1"/>
  <c r="T247" i="1"/>
  <c r="W247" i="1" s="1"/>
  <c r="Q247" i="1"/>
  <c r="N247" i="1"/>
  <c r="O247" i="1" s="1"/>
  <c r="I247" i="1"/>
  <c r="G247" i="1"/>
  <c r="AB247" i="1" s="1"/>
  <c r="BW1146" i="1"/>
  <c r="BV1146" i="1"/>
  <c r="BK1146" i="1"/>
  <c r="BJ1146" i="1"/>
  <c r="AE1146" i="1"/>
  <c r="AD1146" i="1"/>
  <c r="AC1146" i="1"/>
  <c r="Z1146" i="1"/>
  <c r="Y1146" i="1"/>
  <c r="X1146" i="1"/>
  <c r="T1146" i="1"/>
  <c r="Q1146" i="1"/>
  <c r="N1146" i="1"/>
  <c r="O1146" i="1" s="1"/>
  <c r="I1146" i="1"/>
  <c r="G1146" i="1"/>
  <c r="AA1146" i="1" s="1"/>
  <c r="BW1147" i="1"/>
  <c r="BV1147" i="1"/>
  <c r="BK1147" i="1"/>
  <c r="BJ1147" i="1"/>
  <c r="AE1147" i="1"/>
  <c r="AD1147" i="1"/>
  <c r="AC1147" i="1"/>
  <c r="Z1147" i="1"/>
  <c r="Y1147" i="1"/>
  <c r="X1147" i="1"/>
  <c r="T1147" i="1"/>
  <c r="Q1147" i="1"/>
  <c r="N1147" i="1"/>
  <c r="O1147" i="1" s="1"/>
  <c r="I1147" i="1"/>
  <c r="G1147" i="1"/>
  <c r="AA1147" i="1" s="1"/>
  <c r="BW678" i="1"/>
  <c r="BV678" i="1"/>
  <c r="BK678" i="1"/>
  <c r="BJ678" i="1"/>
  <c r="AE678" i="1"/>
  <c r="AD678" i="1"/>
  <c r="AC678" i="1"/>
  <c r="Z678" i="1"/>
  <c r="Y678" i="1"/>
  <c r="X678" i="1"/>
  <c r="T678" i="1"/>
  <c r="Q678" i="1"/>
  <c r="N678" i="1"/>
  <c r="O678" i="1" s="1"/>
  <c r="I678" i="1"/>
  <c r="G678" i="1"/>
  <c r="AA678" i="1" s="1"/>
  <c r="BW679" i="1"/>
  <c r="BV679" i="1"/>
  <c r="BK679" i="1"/>
  <c r="BJ679" i="1"/>
  <c r="AE679" i="1"/>
  <c r="AD679" i="1"/>
  <c r="AC679" i="1"/>
  <c r="Z679" i="1"/>
  <c r="Y679" i="1"/>
  <c r="X679" i="1"/>
  <c r="T679" i="1"/>
  <c r="Q679" i="1"/>
  <c r="N679" i="1"/>
  <c r="O679" i="1" s="1"/>
  <c r="I679" i="1"/>
  <c r="G679" i="1"/>
  <c r="AB679" i="1" s="1"/>
  <c r="BW1578" i="1"/>
  <c r="BV1578" i="1"/>
  <c r="BK1578" i="1"/>
  <c r="BJ1578" i="1"/>
  <c r="AE1578" i="1"/>
  <c r="AD1578" i="1"/>
  <c r="AC1578" i="1"/>
  <c r="Z1578" i="1"/>
  <c r="Y1578" i="1"/>
  <c r="X1578" i="1"/>
  <c r="T1578" i="1"/>
  <c r="Q1578" i="1"/>
  <c r="N1578" i="1"/>
  <c r="O1578" i="1" s="1"/>
  <c r="I1578" i="1"/>
  <c r="G1578" i="1"/>
  <c r="AA1578" i="1" s="1"/>
  <c r="BW1579" i="1"/>
  <c r="BV1579" i="1"/>
  <c r="BK1579" i="1"/>
  <c r="BJ1579" i="1"/>
  <c r="AE1579" i="1"/>
  <c r="AD1579" i="1"/>
  <c r="AC1579" i="1"/>
  <c r="Z1579" i="1"/>
  <c r="Y1579" i="1"/>
  <c r="X1579" i="1"/>
  <c r="T1579" i="1"/>
  <c r="Q1579" i="1"/>
  <c r="N1579" i="1"/>
  <c r="O1579" i="1" s="1"/>
  <c r="I1579" i="1"/>
  <c r="G1579" i="1"/>
  <c r="AA1579" i="1" s="1"/>
  <c r="BW228" i="1"/>
  <c r="BV228" i="1"/>
  <c r="BK228" i="1"/>
  <c r="BJ228" i="1"/>
  <c r="AE228" i="1"/>
  <c r="AD228" i="1"/>
  <c r="AC228" i="1"/>
  <c r="Z228" i="1"/>
  <c r="Y228" i="1"/>
  <c r="X228" i="1"/>
  <c r="T228" i="1"/>
  <c r="Q228" i="1"/>
  <c r="N228" i="1"/>
  <c r="O228" i="1" s="1"/>
  <c r="I228" i="1"/>
  <c r="G228" i="1"/>
  <c r="AA228" i="1" s="1"/>
  <c r="BW229" i="1"/>
  <c r="BV229" i="1"/>
  <c r="BK229" i="1"/>
  <c r="BJ229" i="1"/>
  <c r="AE229" i="1"/>
  <c r="AD229" i="1"/>
  <c r="AC229" i="1"/>
  <c r="Z229" i="1"/>
  <c r="Y229" i="1"/>
  <c r="X229" i="1"/>
  <c r="T229" i="1"/>
  <c r="Q229" i="1"/>
  <c r="N229" i="1"/>
  <c r="O229" i="1" s="1"/>
  <c r="I229" i="1"/>
  <c r="G229" i="1"/>
  <c r="AB229" i="1" s="1"/>
  <c r="BW1128" i="1"/>
  <c r="BV1128" i="1"/>
  <c r="BK1128" i="1"/>
  <c r="BJ1128" i="1"/>
  <c r="AE1128" i="1"/>
  <c r="AD1128" i="1"/>
  <c r="AC1128" i="1"/>
  <c r="Z1128" i="1"/>
  <c r="Y1128" i="1"/>
  <c r="X1128" i="1"/>
  <c r="T1128" i="1"/>
  <c r="Q1128" i="1"/>
  <c r="N1128" i="1"/>
  <c r="O1128" i="1" s="1"/>
  <c r="I1128" i="1"/>
  <c r="G1128" i="1"/>
  <c r="AA1128" i="1" s="1"/>
  <c r="BW1129" i="1"/>
  <c r="BV1129" i="1"/>
  <c r="BK1129" i="1"/>
  <c r="BJ1129" i="1"/>
  <c r="AE1129" i="1"/>
  <c r="AD1129" i="1"/>
  <c r="AC1129" i="1"/>
  <c r="Z1129" i="1"/>
  <c r="Y1129" i="1"/>
  <c r="X1129" i="1"/>
  <c r="T1129" i="1"/>
  <c r="Q1129" i="1"/>
  <c r="N1129" i="1"/>
  <c r="O1129" i="1" s="1"/>
  <c r="I1129" i="1"/>
  <c r="G1129" i="1"/>
  <c r="AA1129" i="1" s="1"/>
  <c r="BW660" i="1"/>
  <c r="BV660" i="1"/>
  <c r="BK660" i="1"/>
  <c r="BJ660" i="1"/>
  <c r="AE660" i="1"/>
  <c r="AD660" i="1"/>
  <c r="AC660" i="1"/>
  <c r="Z660" i="1"/>
  <c r="Y660" i="1"/>
  <c r="X660" i="1"/>
  <c r="T660" i="1"/>
  <c r="Q660" i="1"/>
  <c r="N660" i="1"/>
  <c r="O660" i="1" s="1"/>
  <c r="I660" i="1"/>
  <c r="G660" i="1"/>
  <c r="AA660" i="1" s="1"/>
  <c r="BW661" i="1"/>
  <c r="BV661" i="1"/>
  <c r="BK661" i="1"/>
  <c r="BJ661" i="1"/>
  <c r="AE661" i="1"/>
  <c r="AD661" i="1"/>
  <c r="AC661" i="1"/>
  <c r="Z661" i="1"/>
  <c r="Y661" i="1"/>
  <c r="X661" i="1"/>
  <c r="T661" i="1"/>
  <c r="Q661" i="1"/>
  <c r="N661" i="1"/>
  <c r="O661" i="1" s="1"/>
  <c r="I661" i="1"/>
  <c r="G661" i="1"/>
  <c r="BW1560" i="1"/>
  <c r="BV1560" i="1"/>
  <c r="BK1560" i="1"/>
  <c r="BJ1560" i="1"/>
  <c r="AE1560" i="1"/>
  <c r="AD1560" i="1"/>
  <c r="AC1560" i="1"/>
  <c r="Z1560" i="1"/>
  <c r="Y1560" i="1"/>
  <c r="X1560" i="1"/>
  <c r="T1560" i="1"/>
  <c r="Q1560" i="1"/>
  <c r="N1560" i="1"/>
  <c r="O1560" i="1" s="1"/>
  <c r="I1560" i="1"/>
  <c r="G1560" i="1"/>
  <c r="AA1560" i="1" s="1"/>
  <c r="BW1561" i="1"/>
  <c r="BV1561" i="1"/>
  <c r="BK1561" i="1"/>
  <c r="BJ1561" i="1"/>
  <c r="AE1561" i="1"/>
  <c r="AD1561" i="1"/>
  <c r="AC1561" i="1"/>
  <c r="Z1561" i="1"/>
  <c r="Y1561" i="1"/>
  <c r="X1561" i="1"/>
  <c r="T1561" i="1"/>
  <c r="Q1561" i="1"/>
  <c r="N1561" i="1"/>
  <c r="O1561" i="1" s="1"/>
  <c r="I1561" i="1"/>
  <c r="G1561" i="1"/>
  <c r="AA1561" i="1" s="1"/>
  <c r="BW210" i="1"/>
  <c r="BV210" i="1"/>
  <c r="BK210" i="1"/>
  <c r="BJ210" i="1"/>
  <c r="AE210" i="1"/>
  <c r="AD210" i="1"/>
  <c r="AC210" i="1"/>
  <c r="Z210" i="1"/>
  <c r="Y210" i="1"/>
  <c r="X210" i="1"/>
  <c r="T210" i="1"/>
  <c r="Q210" i="1"/>
  <c r="N210" i="1"/>
  <c r="O210" i="1" s="1"/>
  <c r="I210" i="1"/>
  <c r="G210" i="1"/>
  <c r="AA210" i="1" s="1"/>
  <c r="BW211" i="1"/>
  <c r="BV211" i="1"/>
  <c r="BK211" i="1"/>
  <c r="BJ211" i="1"/>
  <c r="AE211" i="1"/>
  <c r="AD211" i="1"/>
  <c r="AC211" i="1"/>
  <c r="Z211" i="1"/>
  <c r="Y211" i="1"/>
  <c r="X211" i="1"/>
  <c r="T211" i="1"/>
  <c r="Q211" i="1"/>
  <c r="N211" i="1"/>
  <c r="O211" i="1" s="1"/>
  <c r="I211" i="1"/>
  <c r="G211" i="1"/>
  <c r="BW1110" i="1"/>
  <c r="BV1110" i="1"/>
  <c r="BK1110" i="1"/>
  <c r="BJ1110" i="1"/>
  <c r="AE1110" i="1"/>
  <c r="AD1110" i="1"/>
  <c r="AC1110" i="1"/>
  <c r="Z1110" i="1"/>
  <c r="Y1110" i="1"/>
  <c r="X1110" i="1"/>
  <c r="T1110" i="1"/>
  <c r="Q1110" i="1"/>
  <c r="N1110" i="1"/>
  <c r="O1110" i="1" s="1"/>
  <c r="I1110" i="1"/>
  <c r="G1110" i="1"/>
  <c r="AA1110" i="1" s="1"/>
  <c r="BW1111" i="1"/>
  <c r="BV1111" i="1"/>
  <c r="BK1111" i="1"/>
  <c r="BJ1111" i="1"/>
  <c r="AE1111" i="1"/>
  <c r="AD1111" i="1"/>
  <c r="AC1111" i="1"/>
  <c r="Z1111" i="1"/>
  <c r="Y1111" i="1"/>
  <c r="X1111" i="1"/>
  <c r="T1111" i="1"/>
  <c r="Q1111" i="1"/>
  <c r="N1111" i="1"/>
  <c r="O1111" i="1" s="1"/>
  <c r="I1111" i="1"/>
  <c r="G1111" i="1"/>
  <c r="AA1111" i="1" s="1"/>
  <c r="BW642" i="1"/>
  <c r="BV642" i="1"/>
  <c r="BK642" i="1"/>
  <c r="BJ642" i="1"/>
  <c r="AE642" i="1"/>
  <c r="AD642" i="1"/>
  <c r="AC642" i="1"/>
  <c r="Z642" i="1"/>
  <c r="Y642" i="1"/>
  <c r="X642" i="1"/>
  <c r="T642" i="1"/>
  <c r="Q642" i="1"/>
  <c r="N642" i="1"/>
  <c r="O642" i="1" s="1"/>
  <c r="I642" i="1"/>
  <c r="G642" i="1"/>
  <c r="AA642" i="1" s="1"/>
  <c r="BW643" i="1"/>
  <c r="BV643" i="1"/>
  <c r="BK643" i="1"/>
  <c r="BJ643" i="1"/>
  <c r="AE643" i="1"/>
  <c r="AD643" i="1"/>
  <c r="AC643" i="1"/>
  <c r="Z643" i="1"/>
  <c r="Y643" i="1"/>
  <c r="X643" i="1"/>
  <c r="T643" i="1"/>
  <c r="Q643" i="1"/>
  <c r="N643" i="1"/>
  <c r="O643" i="1" s="1"/>
  <c r="I643" i="1"/>
  <c r="G643" i="1"/>
  <c r="BW1542" i="1"/>
  <c r="BV1542" i="1"/>
  <c r="BK1542" i="1"/>
  <c r="BJ1542" i="1"/>
  <c r="AE1542" i="1"/>
  <c r="AD1542" i="1"/>
  <c r="AC1542" i="1"/>
  <c r="Z1542" i="1"/>
  <c r="Y1542" i="1"/>
  <c r="X1542" i="1"/>
  <c r="T1542" i="1"/>
  <c r="Q1542" i="1"/>
  <c r="N1542" i="1"/>
  <c r="O1542" i="1" s="1"/>
  <c r="I1542" i="1"/>
  <c r="G1542" i="1"/>
  <c r="AA1542" i="1" s="1"/>
  <c r="BW1543" i="1"/>
  <c r="BV1543" i="1"/>
  <c r="BK1543" i="1"/>
  <c r="BJ1543" i="1"/>
  <c r="AE1543" i="1"/>
  <c r="AD1543" i="1"/>
  <c r="AC1543" i="1"/>
  <c r="Z1543" i="1"/>
  <c r="Y1543" i="1"/>
  <c r="X1543" i="1"/>
  <c r="T1543" i="1"/>
  <c r="Q1543" i="1"/>
  <c r="N1543" i="1"/>
  <c r="O1543" i="1" s="1"/>
  <c r="I1543" i="1"/>
  <c r="G1543" i="1"/>
  <c r="AA1543" i="1" s="1"/>
  <c r="BW192" i="1"/>
  <c r="BV192" i="1"/>
  <c r="BK192" i="1"/>
  <c r="BJ192" i="1"/>
  <c r="AE192" i="1"/>
  <c r="AD192" i="1"/>
  <c r="AC192" i="1"/>
  <c r="Z192" i="1"/>
  <c r="Y192" i="1"/>
  <c r="X192" i="1"/>
  <c r="T192" i="1"/>
  <c r="Q192" i="1"/>
  <c r="N192" i="1"/>
  <c r="O192" i="1" s="1"/>
  <c r="I192" i="1"/>
  <c r="G192" i="1"/>
  <c r="AA192" i="1" s="1"/>
  <c r="BW193" i="1"/>
  <c r="BV193" i="1"/>
  <c r="BK193" i="1"/>
  <c r="BJ193" i="1"/>
  <c r="AE193" i="1"/>
  <c r="AD193" i="1"/>
  <c r="AC193" i="1"/>
  <c r="Z193" i="1"/>
  <c r="Y193" i="1"/>
  <c r="X193" i="1"/>
  <c r="T193" i="1"/>
  <c r="Q193" i="1"/>
  <c r="N193" i="1"/>
  <c r="O193" i="1" s="1"/>
  <c r="I193" i="1"/>
  <c r="G193" i="1"/>
  <c r="AB193" i="1" s="1"/>
  <c r="BW1092" i="1"/>
  <c r="BV1092" i="1"/>
  <c r="BK1092" i="1"/>
  <c r="BJ1092" i="1"/>
  <c r="AE1092" i="1"/>
  <c r="AD1092" i="1"/>
  <c r="AC1092" i="1"/>
  <c r="Z1092" i="1"/>
  <c r="Y1092" i="1"/>
  <c r="X1092" i="1"/>
  <c r="T1092" i="1"/>
  <c r="Q1092" i="1"/>
  <c r="N1092" i="1"/>
  <c r="O1092" i="1" s="1"/>
  <c r="I1092" i="1"/>
  <c r="G1092" i="1"/>
  <c r="AA1092" i="1" s="1"/>
  <c r="BW1093" i="1"/>
  <c r="BV1093" i="1"/>
  <c r="BK1093" i="1"/>
  <c r="BJ1093" i="1"/>
  <c r="AE1093" i="1"/>
  <c r="AD1093" i="1"/>
  <c r="AC1093" i="1"/>
  <c r="Z1093" i="1"/>
  <c r="Y1093" i="1"/>
  <c r="X1093" i="1"/>
  <c r="T1093" i="1"/>
  <c r="Q1093" i="1"/>
  <c r="N1093" i="1"/>
  <c r="O1093" i="1" s="1"/>
  <c r="I1093" i="1"/>
  <c r="G1093" i="1"/>
  <c r="AA1093" i="1" s="1"/>
  <c r="BW624" i="1"/>
  <c r="BV624" i="1"/>
  <c r="BK624" i="1"/>
  <c r="BJ624" i="1"/>
  <c r="AE624" i="1"/>
  <c r="AD624" i="1"/>
  <c r="AC624" i="1"/>
  <c r="Z624" i="1"/>
  <c r="Y624" i="1"/>
  <c r="X624" i="1"/>
  <c r="T624" i="1"/>
  <c r="Q624" i="1"/>
  <c r="N624" i="1"/>
  <c r="O624" i="1" s="1"/>
  <c r="I624" i="1"/>
  <c r="G624" i="1"/>
  <c r="AA624" i="1" s="1"/>
  <c r="BW625" i="1"/>
  <c r="BV625" i="1"/>
  <c r="BK625" i="1"/>
  <c r="BJ625" i="1"/>
  <c r="AE625" i="1"/>
  <c r="AD625" i="1"/>
  <c r="AC625" i="1"/>
  <c r="AA625" i="1"/>
  <c r="Z625" i="1"/>
  <c r="Y625" i="1"/>
  <c r="X625" i="1"/>
  <c r="W625" i="1"/>
  <c r="T625" i="1"/>
  <c r="Q625" i="1"/>
  <c r="N625" i="1"/>
  <c r="O625" i="1" s="1"/>
  <c r="I625" i="1"/>
  <c r="G625" i="1"/>
  <c r="AB625" i="1" s="1"/>
  <c r="BW1524" i="1"/>
  <c r="BV1524" i="1"/>
  <c r="BK1524" i="1"/>
  <c r="BJ1524" i="1"/>
  <c r="AE1524" i="1"/>
  <c r="AD1524" i="1"/>
  <c r="AC1524" i="1"/>
  <c r="Z1524" i="1"/>
  <c r="Y1524" i="1"/>
  <c r="X1524" i="1"/>
  <c r="T1524" i="1"/>
  <c r="Q1524" i="1"/>
  <c r="N1524" i="1"/>
  <c r="O1524" i="1" s="1"/>
  <c r="I1524" i="1"/>
  <c r="G1524" i="1"/>
  <c r="AA1524" i="1" s="1"/>
  <c r="BW1525" i="1"/>
  <c r="BV1525" i="1"/>
  <c r="BK1525" i="1"/>
  <c r="BJ1525" i="1"/>
  <c r="AE1525" i="1"/>
  <c r="AD1525" i="1"/>
  <c r="AC1525" i="1"/>
  <c r="Z1525" i="1"/>
  <c r="Y1525" i="1"/>
  <c r="X1525" i="1"/>
  <c r="T1525" i="1"/>
  <c r="Q1525" i="1"/>
  <c r="N1525" i="1"/>
  <c r="O1525" i="1" s="1"/>
  <c r="I1525" i="1"/>
  <c r="G1525" i="1"/>
  <c r="AA1525" i="1" s="1"/>
  <c r="BW174" i="1"/>
  <c r="BV174" i="1"/>
  <c r="BK174" i="1"/>
  <c r="BJ174" i="1"/>
  <c r="AE174" i="1"/>
  <c r="AD174" i="1"/>
  <c r="AC174" i="1"/>
  <c r="Z174" i="1"/>
  <c r="Y174" i="1"/>
  <c r="X174" i="1"/>
  <c r="T174" i="1"/>
  <c r="Q174" i="1"/>
  <c r="N174" i="1"/>
  <c r="O174" i="1" s="1"/>
  <c r="I174" i="1"/>
  <c r="G174" i="1"/>
  <c r="AA174" i="1" s="1"/>
  <c r="BW175" i="1"/>
  <c r="BV175" i="1"/>
  <c r="BK175" i="1"/>
  <c r="BJ175" i="1"/>
  <c r="AE175" i="1"/>
  <c r="AD175" i="1"/>
  <c r="AC175" i="1"/>
  <c r="Z175" i="1"/>
  <c r="Y175" i="1"/>
  <c r="X175" i="1"/>
  <c r="T175" i="1"/>
  <c r="Q175" i="1"/>
  <c r="N175" i="1"/>
  <c r="O175" i="1" s="1"/>
  <c r="I175" i="1"/>
  <c r="G175" i="1"/>
  <c r="AB175" i="1" s="1"/>
  <c r="BW1074" i="1"/>
  <c r="BV1074" i="1"/>
  <c r="BK1074" i="1"/>
  <c r="BJ1074" i="1"/>
  <c r="AE1074" i="1"/>
  <c r="AD1074" i="1"/>
  <c r="AC1074" i="1"/>
  <c r="Z1074" i="1"/>
  <c r="Y1074" i="1"/>
  <c r="X1074" i="1"/>
  <c r="T1074" i="1"/>
  <c r="Q1074" i="1"/>
  <c r="N1074" i="1"/>
  <c r="O1074" i="1" s="1"/>
  <c r="I1074" i="1"/>
  <c r="G1074" i="1"/>
  <c r="AA1074" i="1" s="1"/>
  <c r="BW1075" i="1"/>
  <c r="BV1075" i="1"/>
  <c r="BK1075" i="1"/>
  <c r="BJ1075" i="1"/>
  <c r="AE1075" i="1"/>
  <c r="AD1075" i="1"/>
  <c r="AC1075" i="1"/>
  <c r="Z1075" i="1"/>
  <c r="Y1075" i="1"/>
  <c r="X1075" i="1"/>
  <c r="T1075" i="1"/>
  <c r="Q1075" i="1"/>
  <c r="N1075" i="1"/>
  <c r="O1075" i="1" s="1"/>
  <c r="I1075" i="1"/>
  <c r="G1075" i="1"/>
  <c r="AA1075" i="1" s="1"/>
  <c r="BW606" i="1"/>
  <c r="BV606" i="1"/>
  <c r="BK606" i="1"/>
  <c r="BJ606" i="1"/>
  <c r="AE606" i="1"/>
  <c r="AD606" i="1"/>
  <c r="AC606" i="1"/>
  <c r="Z606" i="1"/>
  <c r="Y606" i="1"/>
  <c r="X606" i="1"/>
  <c r="T606" i="1"/>
  <c r="Q606" i="1"/>
  <c r="N606" i="1"/>
  <c r="O606" i="1" s="1"/>
  <c r="I606" i="1"/>
  <c r="G606" i="1"/>
  <c r="AA606" i="1" s="1"/>
  <c r="BW607" i="1"/>
  <c r="BV607" i="1"/>
  <c r="BK607" i="1"/>
  <c r="BJ607" i="1"/>
  <c r="AE607" i="1"/>
  <c r="AD607" i="1"/>
  <c r="AC607" i="1"/>
  <c r="Z607" i="1"/>
  <c r="Y607" i="1"/>
  <c r="X607" i="1"/>
  <c r="T607" i="1"/>
  <c r="Q607" i="1"/>
  <c r="N607" i="1"/>
  <c r="O607" i="1" s="1"/>
  <c r="I607" i="1"/>
  <c r="G607" i="1"/>
  <c r="AA607" i="1" s="1"/>
  <c r="BW1506" i="1"/>
  <c r="BV1506" i="1"/>
  <c r="BK1506" i="1"/>
  <c r="BJ1506" i="1"/>
  <c r="AE1506" i="1"/>
  <c r="AD1506" i="1"/>
  <c r="AC1506" i="1"/>
  <c r="Z1506" i="1"/>
  <c r="Y1506" i="1"/>
  <c r="X1506" i="1"/>
  <c r="T1506" i="1"/>
  <c r="Q1506" i="1"/>
  <c r="N1506" i="1"/>
  <c r="O1506" i="1" s="1"/>
  <c r="I1506" i="1"/>
  <c r="G1506" i="1"/>
  <c r="AA1506" i="1" s="1"/>
  <c r="BW1507" i="1"/>
  <c r="BV1507" i="1"/>
  <c r="BK1507" i="1"/>
  <c r="BJ1507" i="1"/>
  <c r="AE1507" i="1"/>
  <c r="AD1507" i="1"/>
  <c r="AC1507" i="1"/>
  <c r="Z1507" i="1"/>
  <c r="Y1507" i="1"/>
  <c r="X1507" i="1"/>
  <c r="T1507" i="1"/>
  <c r="Q1507" i="1"/>
  <c r="N1507" i="1"/>
  <c r="O1507" i="1" s="1"/>
  <c r="I1507" i="1"/>
  <c r="G1507" i="1"/>
  <c r="AA1507" i="1" s="1"/>
  <c r="BW156" i="1"/>
  <c r="BV156" i="1"/>
  <c r="BK156" i="1"/>
  <c r="BJ156" i="1"/>
  <c r="AE156" i="1"/>
  <c r="AD156" i="1"/>
  <c r="AC156" i="1"/>
  <c r="Z156" i="1"/>
  <c r="Y156" i="1"/>
  <c r="X156" i="1"/>
  <c r="T156" i="1"/>
  <c r="Q156" i="1"/>
  <c r="N156" i="1"/>
  <c r="O156" i="1" s="1"/>
  <c r="I156" i="1"/>
  <c r="G156" i="1"/>
  <c r="AA156" i="1" s="1"/>
  <c r="BW157" i="1"/>
  <c r="BV157" i="1"/>
  <c r="BK157" i="1"/>
  <c r="BJ157" i="1"/>
  <c r="AE157" i="1"/>
  <c r="AD157" i="1"/>
  <c r="AC157" i="1"/>
  <c r="Z157" i="1"/>
  <c r="Y157" i="1"/>
  <c r="X157" i="1"/>
  <c r="T157" i="1"/>
  <c r="Q157" i="1"/>
  <c r="N157" i="1"/>
  <c r="O157" i="1" s="1"/>
  <c r="I157" i="1"/>
  <c r="G157" i="1"/>
  <c r="AB157" i="1" s="1"/>
  <c r="BW1056" i="1"/>
  <c r="BV1056" i="1"/>
  <c r="BK1056" i="1"/>
  <c r="BJ1056" i="1"/>
  <c r="AE1056" i="1"/>
  <c r="AD1056" i="1"/>
  <c r="AC1056" i="1"/>
  <c r="Z1056" i="1"/>
  <c r="Y1056" i="1"/>
  <c r="X1056" i="1"/>
  <c r="T1056" i="1"/>
  <c r="Q1056" i="1"/>
  <c r="N1056" i="1"/>
  <c r="O1056" i="1" s="1"/>
  <c r="I1056" i="1"/>
  <c r="G1056" i="1"/>
  <c r="AA1056" i="1" s="1"/>
  <c r="BW1057" i="1"/>
  <c r="BV1057" i="1"/>
  <c r="BK1057" i="1"/>
  <c r="BJ1057" i="1"/>
  <c r="AE1057" i="1"/>
  <c r="AD1057" i="1"/>
  <c r="AC1057" i="1"/>
  <c r="Z1057" i="1"/>
  <c r="Y1057" i="1"/>
  <c r="X1057" i="1"/>
  <c r="T1057" i="1"/>
  <c r="Q1057" i="1"/>
  <c r="N1057" i="1"/>
  <c r="O1057" i="1" s="1"/>
  <c r="I1057" i="1"/>
  <c r="G1057" i="1"/>
  <c r="AA1057" i="1" s="1"/>
  <c r="BW588" i="1"/>
  <c r="BV588" i="1"/>
  <c r="BK588" i="1"/>
  <c r="BJ588" i="1"/>
  <c r="AE588" i="1"/>
  <c r="AD588" i="1"/>
  <c r="AC588" i="1"/>
  <c r="Z588" i="1"/>
  <c r="Y588" i="1"/>
  <c r="X588" i="1"/>
  <c r="T588" i="1"/>
  <c r="Q588" i="1"/>
  <c r="N588" i="1"/>
  <c r="O588" i="1" s="1"/>
  <c r="I588" i="1"/>
  <c r="G588" i="1"/>
  <c r="AA588" i="1" s="1"/>
  <c r="BW589" i="1"/>
  <c r="BV589" i="1"/>
  <c r="BK589" i="1"/>
  <c r="BJ589" i="1"/>
  <c r="AE589" i="1"/>
  <c r="AD589" i="1"/>
  <c r="AC589" i="1"/>
  <c r="Z589" i="1"/>
  <c r="Y589" i="1"/>
  <c r="X589" i="1"/>
  <c r="T589" i="1"/>
  <c r="Q589" i="1"/>
  <c r="N589" i="1"/>
  <c r="O589" i="1" s="1"/>
  <c r="I589" i="1"/>
  <c r="G589" i="1"/>
  <c r="AB589" i="1" s="1"/>
  <c r="BW1488" i="1"/>
  <c r="BV1488" i="1"/>
  <c r="BK1488" i="1"/>
  <c r="BJ1488" i="1"/>
  <c r="AE1488" i="1"/>
  <c r="AD1488" i="1"/>
  <c r="AC1488" i="1"/>
  <c r="Z1488" i="1"/>
  <c r="Y1488" i="1"/>
  <c r="X1488" i="1"/>
  <c r="T1488" i="1"/>
  <c r="Q1488" i="1"/>
  <c r="N1488" i="1"/>
  <c r="O1488" i="1" s="1"/>
  <c r="I1488" i="1"/>
  <c r="G1488" i="1"/>
  <c r="AA1488" i="1" s="1"/>
  <c r="BW1489" i="1"/>
  <c r="BV1489" i="1"/>
  <c r="BK1489" i="1"/>
  <c r="BJ1489" i="1"/>
  <c r="AE1489" i="1"/>
  <c r="AD1489" i="1"/>
  <c r="AC1489" i="1"/>
  <c r="Z1489" i="1"/>
  <c r="Y1489" i="1"/>
  <c r="X1489" i="1"/>
  <c r="T1489" i="1"/>
  <c r="Q1489" i="1"/>
  <c r="N1489" i="1"/>
  <c r="O1489" i="1" s="1"/>
  <c r="I1489" i="1"/>
  <c r="G1489" i="1"/>
  <c r="AA1489" i="1" s="1"/>
  <c r="BW138" i="1"/>
  <c r="BV138" i="1"/>
  <c r="BK138" i="1"/>
  <c r="BJ138" i="1"/>
  <c r="AE138" i="1"/>
  <c r="AD138" i="1"/>
  <c r="AC138" i="1"/>
  <c r="Z138" i="1"/>
  <c r="Y138" i="1"/>
  <c r="X138" i="1"/>
  <c r="T138" i="1"/>
  <c r="Q138" i="1"/>
  <c r="N138" i="1"/>
  <c r="O138" i="1" s="1"/>
  <c r="I138" i="1"/>
  <c r="G138" i="1"/>
  <c r="AA138" i="1" s="1"/>
  <c r="BW139" i="1"/>
  <c r="BV139" i="1"/>
  <c r="BK139" i="1"/>
  <c r="BJ139" i="1"/>
  <c r="AE139" i="1"/>
  <c r="AD139" i="1"/>
  <c r="AC139" i="1"/>
  <c r="Z139" i="1"/>
  <c r="Y139" i="1"/>
  <c r="X139" i="1"/>
  <c r="T139" i="1"/>
  <c r="Q139" i="1"/>
  <c r="N139" i="1"/>
  <c r="O139" i="1" s="1"/>
  <c r="I139" i="1"/>
  <c r="G139" i="1"/>
  <c r="AA139" i="1" s="1"/>
  <c r="BW1038" i="1"/>
  <c r="BV1038" i="1"/>
  <c r="BK1038" i="1"/>
  <c r="BJ1038" i="1"/>
  <c r="AE1038" i="1"/>
  <c r="AD1038" i="1"/>
  <c r="AC1038" i="1"/>
  <c r="Z1038" i="1"/>
  <c r="Y1038" i="1"/>
  <c r="X1038" i="1"/>
  <c r="T1038" i="1"/>
  <c r="Q1038" i="1"/>
  <c r="N1038" i="1"/>
  <c r="O1038" i="1" s="1"/>
  <c r="I1038" i="1"/>
  <c r="G1038" i="1"/>
  <c r="AA1038" i="1" s="1"/>
  <c r="BW1039" i="1"/>
  <c r="BV1039" i="1"/>
  <c r="BK1039" i="1"/>
  <c r="BJ1039" i="1"/>
  <c r="AE1039" i="1"/>
  <c r="AD1039" i="1"/>
  <c r="AC1039" i="1"/>
  <c r="Z1039" i="1"/>
  <c r="Y1039" i="1"/>
  <c r="X1039" i="1"/>
  <c r="T1039" i="1"/>
  <c r="Q1039" i="1"/>
  <c r="N1039" i="1"/>
  <c r="O1039" i="1" s="1"/>
  <c r="I1039" i="1"/>
  <c r="G1039" i="1"/>
  <c r="AA1039" i="1" s="1"/>
  <c r="BW570" i="1"/>
  <c r="BV570" i="1"/>
  <c r="BK570" i="1"/>
  <c r="BJ570" i="1"/>
  <c r="AE570" i="1"/>
  <c r="AD570" i="1"/>
  <c r="AC570" i="1"/>
  <c r="Z570" i="1"/>
  <c r="Y570" i="1"/>
  <c r="X570" i="1"/>
  <c r="T570" i="1"/>
  <c r="Q570" i="1"/>
  <c r="N570" i="1"/>
  <c r="O570" i="1" s="1"/>
  <c r="I570" i="1"/>
  <c r="G570" i="1"/>
  <c r="AA570" i="1" s="1"/>
  <c r="BW571" i="1"/>
  <c r="BV571" i="1"/>
  <c r="BK571" i="1"/>
  <c r="BJ571" i="1"/>
  <c r="AE571" i="1"/>
  <c r="AD571" i="1"/>
  <c r="AC571" i="1"/>
  <c r="Z571" i="1"/>
  <c r="Y571" i="1"/>
  <c r="X571" i="1"/>
  <c r="T571" i="1"/>
  <c r="Q571" i="1"/>
  <c r="N571" i="1"/>
  <c r="O571" i="1" s="1"/>
  <c r="I571" i="1"/>
  <c r="G571" i="1"/>
  <c r="AA571" i="1" s="1"/>
  <c r="BW1470" i="1"/>
  <c r="BV1470" i="1"/>
  <c r="BK1470" i="1"/>
  <c r="BJ1470" i="1"/>
  <c r="AE1470" i="1"/>
  <c r="AD1470" i="1"/>
  <c r="AC1470" i="1"/>
  <c r="Z1470" i="1"/>
  <c r="Y1470" i="1"/>
  <c r="X1470" i="1"/>
  <c r="T1470" i="1"/>
  <c r="Q1470" i="1"/>
  <c r="N1470" i="1"/>
  <c r="O1470" i="1" s="1"/>
  <c r="I1470" i="1"/>
  <c r="G1470" i="1"/>
  <c r="AA1470" i="1" s="1"/>
  <c r="BW1471" i="1"/>
  <c r="BV1471" i="1"/>
  <c r="BK1471" i="1"/>
  <c r="BJ1471" i="1"/>
  <c r="AE1471" i="1"/>
  <c r="AD1471" i="1"/>
  <c r="AC1471" i="1"/>
  <c r="Z1471" i="1"/>
  <c r="Y1471" i="1"/>
  <c r="X1471" i="1"/>
  <c r="T1471" i="1"/>
  <c r="Q1471" i="1"/>
  <c r="N1471" i="1"/>
  <c r="O1471" i="1" s="1"/>
  <c r="I1471" i="1"/>
  <c r="G1471" i="1"/>
  <c r="AA1471" i="1" s="1"/>
  <c r="BW120" i="1"/>
  <c r="BV120" i="1"/>
  <c r="BK120" i="1"/>
  <c r="BJ120" i="1"/>
  <c r="AE120" i="1"/>
  <c r="AD120" i="1"/>
  <c r="AC120" i="1"/>
  <c r="Z120" i="1"/>
  <c r="Y120" i="1"/>
  <c r="X120" i="1"/>
  <c r="T120" i="1"/>
  <c r="Q120" i="1"/>
  <c r="N120" i="1"/>
  <c r="O120" i="1" s="1"/>
  <c r="I120" i="1"/>
  <c r="G120" i="1"/>
  <c r="AA120" i="1" s="1"/>
  <c r="BW121" i="1"/>
  <c r="BV121" i="1"/>
  <c r="BK121" i="1"/>
  <c r="BJ121" i="1"/>
  <c r="AE121" i="1"/>
  <c r="AD121" i="1"/>
  <c r="AC121" i="1"/>
  <c r="Z121" i="1"/>
  <c r="Y121" i="1"/>
  <c r="X121" i="1"/>
  <c r="T121" i="1"/>
  <c r="Q121" i="1"/>
  <c r="N121" i="1"/>
  <c r="O121" i="1" s="1"/>
  <c r="I121" i="1"/>
  <c r="G121" i="1"/>
  <c r="BW1020" i="1"/>
  <c r="BV1020" i="1"/>
  <c r="BK1020" i="1"/>
  <c r="BJ1020" i="1"/>
  <c r="AE1020" i="1"/>
  <c r="AD1020" i="1"/>
  <c r="AC1020" i="1"/>
  <c r="Z1020" i="1"/>
  <c r="Y1020" i="1"/>
  <c r="X1020" i="1"/>
  <c r="T1020" i="1"/>
  <c r="Q1020" i="1"/>
  <c r="N1020" i="1"/>
  <c r="O1020" i="1" s="1"/>
  <c r="I1020" i="1"/>
  <c r="G1020" i="1"/>
  <c r="AA1020" i="1" s="1"/>
  <c r="BW1021" i="1"/>
  <c r="BV1021" i="1"/>
  <c r="BK1021" i="1"/>
  <c r="BJ1021" i="1"/>
  <c r="AE1021" i="1"/>
  <c r="AD1021" i="1"/>
  <c r="AC1021" i="1"/>
  <c r="Z1021" i="1"/>
  <c r="Y1021" i="1"/>
  <c r="X1021" i="1"/>
  <c r="T1021" i="1"/>
  <c r="Q1021" i="1"/>
  <c r="N1021" i="1"/>
  <c r="O1021" i="1" s="1"/>
  <c r="I1021" i="1"/>
  <c r="G1021" i="1"/>
  <c r="AB1021" i="1" s="1"/>
  <c r="BW552" i="1"/>
  <c r="BV552" i="1"/>
  <c r="BK552" i="1"/>
  <c r="BJ552" i="1"/>
  <c r="AE552" i="1"/>
  <c r="AD552" i="1"/>
  <c r="AC552" i="1"/>
  <c r="Z552" i="1"/>
  <c r="Y552" i="1"/>
  <c r="X552" i="1"/>
  <c r="T552" i="1"/>
  <c r="Q552" i="1"/>
  <c r="N552" i="1"/>
  <c r="O552" i="1" s="1"/>
  <c r="I552" i="1"/>
  <c r="G552" i="1"/>
  <c r="AA552" i="1" s="1"/>
  <c r="BW553" i="1"/>
  <c r="BV553" i="1"/>
  <c r="BK553" i="1"/>
  <c r="BJ553" i="1"/>
  <c r="AE553" i="1"/>
  <c r="AD553" i="1"/>
  <c r="AC553" i="1"/>
  <c r="Z553" i="1"/>
  <c r="Y553" i="1"/>
  <c r="X553" i="1"/>
  <c r="T553" i="1"/>
  <c r="Q553" i="1"/>
  <c r="N553" i="1"/>
  <c r="O553" i="1" s="1"/>
  <c r="I553" i="1"/>
  <c r="G553" i="1"/>
  <c r="AB553" i="1" s="1"/>
  <c r="BW1452" i="1"/>
  <c r="BV1452" i="1"/>
  <c r="BK1452" i="1"/>
  <c r="BJ1452" i="1"/>
  <c r="AE1452" i="1"/>
  <c r="AD1452" i="1"/>
  <c r="AC1452" i="1"/>
  <c r="Z1452" i="1"/>
  <c r="Y1452" i="1"/>
  <c r="X1452" i="1"/>
  <c r="T1452" i="1"/>
  <c r="Q1452" i="1"/>
  <c r="N1452" i="1"/>
  <c r="O1452" i="1" s="1"/>
  <c r="I1452" i="1"/>
  <c r="G1452" i="1"/>
  <c r="AA1452" i="1" s="1"/>
  <c r="BW1453" i="1"/>
  <c r="BV1453" i="1"/>
  <c r="BK1453" i="1"/>
  <c r="BJ1453" i="1"/>
  <c r="AE1453" i="1"/>
  <c r="AD1453" i="1"/>
  <c r="AC1453" i="1"/>
  <c r="Z1453" i="1"/>
  <c r="Y1453" i="1"/>
  <c r="X1453" i="1"/>
  <c r="T1453" i="1"/>
  <c r="Q1453" i="1"/>
  <c r="N1453" i="1"/>
  <c r="O1453" i="1" s="1"/>
  <c r="I1453" i="1"/>
  <c r="G1453" i="1"/>
  <c r="AA1453" i="1" s="1"/>
  <c r="BW102" i="1"/>
  <c r="BV102" i="1"/>
  <c r="BK102" i="1"/>
  <c r="BJ102" i="1"/>
  <c r="AE102" i="1"/>
  <c r="AD102" i="1"/>
  <c r="AC102" i="1"/>
  <c r="Z102" i="1"/>
  <c r="Y102" i="1"/>
  <c r="X102" i="1"/>
  <c r="T102" i="1"/>
  <c r="Q102" i="1"/>
  <c r="N102" i="1"/>
  <c r="O102" i="1" s="1"/>
  <c r="I102" i="1"/>
  <c r="G102" i="1"/>
  <c r="AA102" i="1" s="1"/>
  <c r="BW103" i="1"/>
  <c r="BV103" i="1"/>
  <c r="BK103" i="1"/>
  <c r="BJ103" i="1"/>
  <c r="AE103" i="1"/>
  <c r="AD103" i="1"/>
  <c r="AC103" i="1"/>
  <c r="Z103" i="1"/>
  <c r="Y103" i="1"/>
  <c r="X103" i="1"/>
  <c r="T103" i="1"/>
  <c r="Q103" i="1"/>
  <c r="N103" i="1"/>
  <c r="O103" i="1" s="1"/>
  <c r="I103" i="1"/>
  <c r="G103" i="1"/>
  <c r="BW1002" i="1"/>
  <c r="BV1002" i="1"/>
  <c r="BK1002" i="1"/>
  <c r="BJ1002" i="1"/>
  <c r="AE1002" i="1"/>
  <c r="AD1002" i="1"/>
  <c r="AC1002" i="1"/>
  <c r="Z1002" i="1"/>
  <c r="Y1002" i="1"/>
  <c r="X1002" i="1"/>
  <c r="T1002" i="1"/>
  <c r="Q1002" i="1"/>
  <c r="N1002" i="1"/>
  <c r="O1002" i="1" s="1"/>
  <c r="I1002" i="1"/>
  <c r="G1002" i="1"/>
  <c r="AA1002" i="1" s="1"/>
  <c r="BW1003" i="1"/>
  <c r="BV1003" i="1"/>
  <c r="BK1003" i="1"/>
  <c r="BJ1003" i="1"/>
  <c r="AE1003" i="1"/>
  <c r="AD1003" i="1"/>
  <c r="AC1003" i="1"/>
  <c r="Z1003" i="1"/>
  <c r="Y1003" i="1"/>
  <c r="X1003" i="1"/>
  <c r="T1003" i="1"/>
  <c r="Q1003" i="1"/>
  <c r="N1003" i="1"/>
  <c r="O1003" i="1" s="1"/>
  <c r="I1003" i="1"/>
  <c r="G1003" i="1"/>
  <c r="AA1003" i="1" s="1"/>
  <c r="BW534" i="1"/>
  <c r="BV534" i="1"/>
  <c r="BK534" i="1"/>
  <c r="BJ534" i="1"/>
  <c r="AE534" i="1"/>
  <c r="AD534" i="1"/>
  <c r="AC534" i="1"/>
  <c r="Z534" i="1"/>
  <c r="Y534" i="1"/>
  <c r="X534" i="1"/>
  <c r="T534" i="1"/>
  <c r="Q534" i="1"/>
  <c r="N534" i="1"/>
  <c r="O534" i="1" s="1"/>
  <c r="I534" i="1"/>
  <c r="G534" i="1"/>
  <c r="AA534" i="1" s="1"/>
  <c r="BW535" i="1"/>
  <c r="BV535" i="1"/>
  <c r="BK535" i="1"/>
  <c r="BJ535" i="1"/>
  <c r="AE535" i="1"/>
  <c r="AD535" i="1"/>
  <c r="AC535" i="1"/>
  <c r="Z535" i="1"/>
  <c r="Y535" i="1"/>
  <c r="X535" i="1"/>
  <c r="T535" i="1"/>
  <c r="Q535" i="1"/>
  <c r="N535" i="1"/>
  <c r="O535" i="1" s="1"/>
  <c r="I535" i="1"/>
  <c r="G535" i="1"/>
  <c r="AB535" i="1" s="1"/>
  <c r="BW1434" i="1"/>
  <c r="BV1434" i="1"/>
  <c r="BK1434" i="1"/>
  <c r="BJ1434" i="1"/>
  <c r="AE1434" i="1"/>
  <c r="AD1434" i="1"/>
  <c r="AC1434" i="1"/>
  <c r="Z1434" i="1"/>
  <c r="Y1434" i="1"/>
  <c r="X1434" i="1"/>
  <c r="T1434" i="1"/>
  <c r="Q1434" i="1"/>
  <c r="N1434" i="1"/>
  <c r="O1434" i="1" s="1"/>
  <c r="I1434" i="1"/>
  <c r="G1434" i="1"/>
  <c r="AA1434" i="1" s="1"/>
  <c r="BW1435" i="1"/>
  <c r="BV1435" i="1"/>
  <c r="BK1435" i="1"/>
  <c r="BJ1435" i="1"/>
  <c r="AE1435" i="1"/>
  <c r="AD1435" i="1"/>
  <c r="AC1435" i="1"/>
  <c r="Z1435" i="1"/>
  <c r="Y1435" i="1"/>
  <c r="X1435" i="1"/>
  <c r="T1435" i="1"/>
  <c r="Q1435" i="1"/>
  <c r="N1435" i="1"/>
  <c r="O1435" i="1" s="1"/>
  <c r="I1435" i="1"/>
  <c r="G1435" i="1"/>
  <c r="AA1435" i="1" s="1"/>
  <c r="BW84" i="1"/>
  <c r="BV84" i="1"/>
  <c r="BK84" i="1"/>
  <c r="BJ84" i="1"/>
  <c r="AE84" i="1"/>
  <c r="AD84" i="1"/>
  <c r="AC84" i="1"/>
  <c r="Z84" i="1"/>
  <c r="Y84" i="1"/>
  <c r="X84" i="1"/>
  <c r="T84" i="1"/>
  <c r="Q84" i="1"/>
  <c r="N84" i="1"/>
  <c r="O84" i="1" s="1"/>
  <c r="I84" i="1"/>
  <c r="G84" i="1"/>
  <c r="AA84" i="1" s="1"/>
  <c r="BW85" i="1"/>
  <c r="BV85" i="1"/>
  <c r="BK85" i="1"/>
  <c r="BJ85" i="1"/>
  <c r="AE85" i="1"/>
  <c r="AD85" i="1"/>
  <c r="AC85" i="1"/>
  <c r="Z85" i="1"/>
  <c r="Y85" i="1"/>
  <c r="X85" i="1"/>
  <c r="T85" i="1"/>
  <c r="Q85" i="1"/>
  <c r="N85" i="1"/>
  <c r="O85" i="1" s="1"/>
  <c r="I85" i="1"/>
  <c r="G85" i="1"/>
  <c r="BW984" i="1"/>
  <c r="BV984" i="1"/>
  <c r="BK984" i="1"/>
  <c r="BJ984" i="1"/>
  <c r="AE984" i="1"/>
  <c r="AD984" i="1"/>
  <c r="AC984" i="1"/>
  <c r="Z984" i="1"/>
  <c r="Y984" i="1"/>
  <c r="X984" i="1"/>
  <c r="T984" i="1"/>
  <c r="Q984" i="1"/>
  <c r="N984" i="1"/>
  <c r="O984" i="1" s="1"/>
  <c r="I984" i="1"/>
  <c r="G984" i="1"/>
  <c r="AA984" i="1" s="1"/>
  <c r="BW985" i="1"/>
  <c r="BV985" i="1"/>
  <c r="BK985" i="1"/>
  <c r="BJ985" i="1"/>
  <c r="AE985" i="1"/>
  <c r="AD985" i="1"/>
  <c r="AC985" i="1"/>
  <c r="Z985" i="1"/>
  <c r="Y985" i="1"/>
  <c r="X985" i="1"/>
  <c r="T985" i="1"/>
  <c r="Q985" i="1"/>
  <c r="N985" i="1"/>
  <c r="O985" i="1" s="1"/>
  <c r="I985" i="1"/>
  <c r="G985" i="1"/>
  <c r="AB985" i="1" s="1"/>
  <c r="BW516" i="1"/>
  <c r="BV516" i="1"/>
  <c r="BK516" i="1"/>
  <c r="BJ516" i="1"/>
  <c r="AE516" i="1"/>
  <c r="AD516" i="1"/>
  <c r="AC516" i="1"/>
  <c r="Z516" i="1"/>
  <c r="Y516" i="1"/>
  <c r="X516" i="1"/>
  <c r="T516" i="1"/>
  <c r="Q516" i="1"/>
  <c r="N516" i="1"/>
  <c r="O516" i="1" s="1"/>
  <c r="I516" i="1"/>
  <c r="G516" i="1"/>
  <c r="AA516" i="1" s="1"/>
  <c r="BW517" i="1"/>
  <c r="BV517" i="1"/>
  <c r="BK517" i="1"/>
  <c r="BJ517" i="1"/>
  <c r="AE517" i="1"/>
  <c r="AD517" i="1"/>
  <c r="AC517" i="1"/>
  <c r="Z517" i="1"/>
  <c r="Y517" i="1"/>
  <c r="X517" i="1"/>
  <c r="T517" i="1"/>
  <c r="Q517" i="1"/>
  <c r="N517" i="1"/>
  <c r="O517" i="1" s="1"/>
  <c r="I517" i="1"/>
  <c r="G517" i="1"/>
  <c r="AB517" i="1" s="1"/>
  <c r="BW1416" i="1"/>
  <c r="BV1416" i="1"/>
  <c r="BK1416" i="1"/>
  <c r="BJ1416" i="1"/>
  <c r="AE1416" i="1"/>
  <c r="AD1416" i="1"/>
  <c r="AC1416" i="1"/>
  <c r="Z1416" i="1"/>
  <c r="Y1416" i="1"/>
  <c r="X1416" i="1"/>
  <c r="T1416" i="1"/>
  <c r="Q1416" i="1"/>
  <c r="N1416" i="1"/>
  <c r="O1416" i="1" s="1"/>
  <c r="I1416" i="1"/>
  <c r="G1416" i="1"/>
  <c r="AA1416" i="1" s="1"/>
  <c r="BW1417" i="1"/>
  <c r="BV1417" i="1"/>
  <c r="BK1417" i="1"/>
  <c r="BJ1417" i="1"/>
  <c r="AE1417" i="1"/>
  <c r="AD1417" i="1"/>
  <c r="AC1417" i="1"/>
  <c r="Z1417" i="1"/>
  <c r="Y1417" i="1"/>
  <c r="X1417" i="1"/>
  <c r="T1417" i="1"/>
  <c r="Q1417" i="1"/>
  <c r="N1417" i="1"/>
  <c r="O1417" i="1" s="1"/>
  <c r="I1417" i="1"/>
  <c r="G1417" i="1"/>
  <c r="AB1417" i="1" s="1"/>
  <c r="BW66" i="1"/>
  <c r="BV66" i="1"/>
  <c r="BK66" i="1"/>
  <c r="BJ66" i="1"/>
  <c r="AE66" i="1"/>
  <c r="AD66" i="1"/>
  <c r="AC66" i="1"/>
  <c r="Z66" i="1"/>
  <c r="Y66" i="1"/>
  <c r="X66" i="1"/>
  <c r="T66" i="1"/>
  <c r="Q66" i="1"/>
  <c r="N66" i="1"/>
  <c r="O66" i="1" s="1"/>
  <c r="I66" i="1"/>
  <c r="G66" i="1"/>
  <c r="AA66" i="1" s="1"/>
  <c r="BW67" i="1"/>
  <c r="BV67" i="1"/>
  <c r="BK67" i="1"/>
  <c r="BJ67" i="1"/>
  <c r="AE67" i="1"/>
  <c r="AD67" i="1"/>
  <c r="AC67" i="1"/>
  <c r="Z67" i="1"/>
  <c r="Y67" i="1"/>
  <c r="X67" i="1"/>
  <c r="T67" i="1"/>
  <c r="Q67" i="1"/>
  <c r="N67" i="1"/>
  <c r="O67" i="1" s="1"/>
  <c r="I67" i="1"/>
  <c r="G67" i="1"/>
  <c r="BW966" i="1"/>
  <c r="BV966" i="1"/>
  <c r="BK966" i="1"/>
  <c r="BJ966" i="1"/>
  <c r="AE966" i="1"/>
  <c r="AD966" i="1"/>
  <c r="AC966" i="1"/>
  <c r="Z966" i="1"/>
  <c r="Y966" i="1"/>
  <c r="X966" i="1"/>
  <c r="T966" i="1"/>
  <c r="Q966" i="1"/>
  <c r="N966" i="1"/>
  <c r="O966" i="1" s="1"/>
  <c r="I966" i="1"/>
  <c r="G966" i="1"/>
  <c r="AA966" i="1" s="1"/>
  <c r="BW967" i="1"/>
  <c r="BV967" i="1"/>
  <c r="BK967" i="1"/>
  <c r="BJ967" i="1"/>
  <c r="AE967" i="1"/>
  <c r="AD967" i="1"/>
  <c r="AC967" i="1"/>
  <c r="Z967" i="1"/>
  <c r="Y967" i="1"/>
  <c r="X967" i="1"/>
  <c r="T967" i="1"/>
  <c r="Q967" i="1"/>
  <c r="N967" i="1"/>
  <c r="O967" i="1" s="1"/>
  <c r="I967" i="1"/>
  <c r="G967" i="1"/>
  <c r="AA967" i="1" s="1"/>
  <c r="BW498" i="1"/>
  <c r="BV498" i="1"/>
  <c r="BK498" i="1"/>
  <c r="BJ498" i="1"/>
  <c r="AE498" i="1"/>
  <c r="AD498" i="1"/>
  <c r="AC498" i="1"/>
  <c r="Z498" i="1"/>
  <c r="Y498" i="1"/>
  <c r="X498" i="1"/>
  <c r="T498" i="1"/>
  <c r="Q498" i="1"/>
  <c r="N498" i="1"/>
  <c r="O498" i="1" s="1"/>
  <c r="I498" i="1"/>
  <c r="G498" i="1"/>
  <c r="AA498" i="1" s="1"/>
  <c r="BW499" i="1"/>
  <c r="BV499" i="1"/>
  <c r="BK499" i="1"/>
  <c r="BJ499" i="1"/>
  <c r="AE499" i="1"/>
  <c r="AD499" i="1"/>
  <c r="AC499" i="1"/>
  <c r="Z499" i="1"/>
  <c r="Y499" i="1"/>
  <c r="X499" i="1"/>
  <c r="W499" i="1"/>
  <c r="T499" i="1"/>
  <c r="Q499" i="1"/>
  <c r="N499" i="1"/>
  <c r="O499" i="1" s="1"/>
  <c r="I499" i="1"/>
  <c r="G499" i="1"/>
  <c r="AB499" i="1" s="1"/>
  <c r="BW1398" i="1"/>
  <c r="BV1398" i="1"/>
  <c r="BK1398" i="1"/>
  <c r="BJ1398" i="1"/>
  <c r="AE1398" i="1"/>
  <c r="AD1398" i="1"/>
  <c r="AC1398" i="1"/>
  <c r="Z1398" i="1"/>
  <c r="Y1398" i="1"/>
  <c r="X1398" i="1"/>
  <c r="T1398" i="1"/>
  <c r="Q1398" i="1"/>
  <c r="N1398" i="1"/>
  <c r="O1398" i="1" s="1"/>
  <c r="I1398" i="1"/>
  <c r="G1398" i="1"/>
  <c r="AA1398" i="1" s="1"/>
  <c r="BW1399" i="1"/>
  <c r="BV1399" i="1"/>
  <c r="BK1399" i="1"/>
  <c r="BJ1399" i="1"/>
  <c r="AE1399" i="1"/>
  <c r="AD1399" i="1"/>
  <c r="AC1399" i="1"/>
  <c r="Z1399" i="1"/>
  <c r="Y1399" i="1"/>
  <c r="X1399" i="1"/>
  <c r="T1399" i="1"/>
  <c r="Q1399" i="1"/>
  <c r="N1399" i="1"/>
  <c r="O1399" i="1" s="1"/>
  <c r="I1399" i="1"/>
  <c r="G1399" i="1"/>
  <c r="AA1399" i="1" s="1"/>
  <c r="BW48" i="1"/>
  <c r="BV48" i="1"/>
  <c r="BK48" i="1"/>
  <c r="BJ48" i="1"/>
  <c r="AE48" i="1"/>
  <c r="AD48" i="1"/>
  <c r="AC48" i="1"/>
  <c r="Z48" i="1"/>
  <c r="Y48" i="1"/>
  <c r="X48" i="1"/>
  <c r="T48" i="1"/>
  <c r="Q48" i="1"/>
  <c r="N48" i="1"/>
  <c r="O48" i="1" s="1"/>
  <c r="I48" i="1"/>
  <c r="G48" i="1"/>
  <c r="AA48" i="1" s="1"/>
  <c r="BW49" i="1"/>
  <c r="BV49" i="1"/>
  <c r="BK49" i="1"/>
  <c r="BJ49" i="1"/>
  <c r="AE49" i="1"/>
  <c r="AD49" i="1"/>
  <c r="AC49" i="1"/>
  <c r="Z49" i="1"/>
  <c r="Y49" i="1"/>
  <c r="X49" i="1"/>
  <c r="T49" i="1"/>
  <c r="Q49" i="1"/>
  <c r="N49" i="1"/>
  <c r="O49" i="1" s="1"/>
  <c r="I49" i="1"/>
  <c r="G49" i="1"/>
  <c r="BW948" i="1"/>
  <c r="BV948" i="1"/>
  <c r="BK948" i="1"/>
  <c r="BJ948" i="1"/>
  <c r="AE948" i="1"/>
  <c r="AD948" i="1"/>
  <c r="AC948" i="1"/>
  <c r="Z948" i="1"/>
  <c r="Y948" i="1"/>
  <c r="X948" i="1"/>
  <c r="T948" i="1"/>
  <c r="Q948" i="1"/>
  <c r="N948" i="1"/>
  <c r="O948" i="1" s="1"/>
  <c r="I948" i="1"/>
  <c r="G948" i="1"/>
  <c r="AA948" i="1" s="1"/>
  <c r="BW949" i="1"/>
  <c r="BV949" i="1"/>
  <c r="BK949" i="1"/>
  <c r="BJ949" i="1"/>
  <c r="AE949" i="1"/>
  <c r="AD949" i="1"/>
  <c r="AC949" i="1"/>
  <c r="Z949" i="1"/>
  <c r="Y949" i="1"/>
  <c r="X949" i="1"/>
  <c r="T949" i="1"/>
  <c r="Q949" i="1"/>
  <c r="N949" i="1"/>
  <c r="O949" i="1" s="1"/>
  <c r="I949" i="1"/>
  <c r="G949" i="1"/>
  <c r="AB949" i="1" s="1"/>
  <c r="BW480" i="1"/>
  <c r="BV480" i="1"/>
  <c r="BK480" i="1"/>
  <c r="BJ480" i="1"/>
  <c r="AE480" i="1"/>
  <c r="AD480" i="1"/>
  <c r="AC480" i="1"/>
  <c r="Z480" i="1"/>
  <c r="Y480" i="1"/>
  <c r="X480" i="1"/>
  <c r="T480" i="1"/>
  <c r="Q480" i="1"/>
  <c r="N480" i="1"/>
  <c r="O480" i="1" s="1"/>
  <c r="I480" i="1"/>
  <c r="G480" i="1"/>
  <c r="BW481" i="1"/>
  <c r="BV481" i="1"/>
  <c r="BK481" i="1"/>
  <c r="BJ481" i="1"/>
  <c r="AE481" i="1"/>
  <c r="AD481" i="1"/>
  <c r="AC481" i="1"/>
  <c r="Z481" i="1"/>
  <c r="Y481" i="1"/>
  <c r="X481" i="1"/>
  <c r="T481" i="1"/>
  <c r="Q481" i="1"/>
  <c r="N481" i="1"/>
  <c r="O481" i="1" s="1"/>
  <c r="I481" i="1"/>
  <c r="G481" i="1"/>
  <c r="AB481" i="1" s="1"/>
  <c r="BW1380" i="1"/>
  <c r="BV1380" i="1"/>
  <c r="BK1380" i="1"/>
  <c r="BJ1380" i="1"/>
  <c r="AE1380" i="1"/>
  <c r="AD1380" i="1"/>
  <c r="AC1380" i="1"/>
  <c r="Z1380" i="1"/>
  <c r="Y1380" i="1"/>
  <c r="X1380" i="1"/>
  <c r="T1380" i="1"/>
  <c r="Q1380" i="1"/>
  <c r="N1380" i="1"/>
  <c r="O1380" i="1" s="1"/>
  <c r="I1380" i="1"/>
  <c r="G1380" i="1"/>
  <c r="AB1380" i="1" s="1"/>
  <c r="BW1381" i="1"/>
  <c r="BV1381" i="1"/>
  <c r="BK1381" i="1"/>
  <c r="BJ1381" i="1"/>
  <c r="AE1381" i="1"/>
  <c r="AD1381" i="1"/>
  <c r="AC1381" i="1"/>
  <c r="Z1381" i="1"/>
  <c r="Y1381" i="1"/>
  <c r="X1381" i="1"/>
  <c r="T1381" i="1"/>
  <c r="Q1381" i="1"/>
  <c r="N1381" i="1"/>
  <c r="O1381" i="1" s="1"/>
  <c r="I1381" i="1"/>
  <c r="G1381" i="1"/>
  <c r="AA1381" i="1" s="1"/>
  <c r="BW30" i="1"/>
  <c r="BV30" i="1"/>
  <c r="BK30" i="1"/>
  <c r="BJ30" i="1"/>
  <c r="AE30" i="1"/>
  <c r="AD30" i="1"/>
  <c r="AC30" i="1"/>
  <c r="Z30" i="1"/>
  <c r="Y30" i="1"/>
  <c r="X30" i="1"/>
  <c r="T30" i="1"/>
  <c r="Q30" i="1"/>
  <c r="N30" i="1"/>
  <c r="O30" i="1" s="1"/>
  <c r="I30" i="1"/>
  <c r="G30" i="1"/>
  <c r="AB30" i="1" s="1"/>
  <c r="BW31" i="1"/>
  <c r="BV31" i="1"/>
  <c r="BK31" i="1"/>
  <c r="BJ31" i="1"/>
  <c r="AE31" i="1"/>
  <c r="AD31" i="1"/>
  <c r="AC31" i="1"/>
  <c r="Z31" i="1"/>
  <c r="Y31" i="1"/>
  <c r="X31" i="1"/>
  <c r="T31" i="1"/>
  <c r="Q31" i="1"/>
  <c r="N31" i="1"/>
  <c r="O31" i="1" s="1"/>
  <c r="I31" i="1"/>
  <c r="G31" i="1"/>
  <c r="AB31" i="1" s="1"/>
  <c r="BW930" i="1"/>
  <c r="BV930" i="1"/>
  <c r="BK930" i="1"/>
  <c r="BJ930" i="1"/>
  <c r="AE930" i="1"/>
  <c r="AD930" i="1"/>
  <c r="AC930" i="1"/>
  <c r="Z930" i="1"/>
  <c r="Y930" i="1"/>
  <c r="X930" i="1"/>
  <c r="T930" i="1"/>
  <c r="Q930" i="1"/>
  <c r="N930" i="1"/>
  <c r="O930" i="1" s="1"/>
  <c r="I930" i="1"/>
  <c r="G930" i="1"/>
  <c r="AB930" i="1" s="1"/>
  <c r="BW931" i="1"/>
  <c r="BV931" i="1"/>
  <c r="BK931" i="1"/>
  <c r="BJ931" i="1"/>
  <c r="AE931" i="1"/>
  <c r="AD931" i="1"/>
  <c r="AC931" i="1"/>
  <c r="Z931" i="1"/>
  <c r="Y931" i="1"/>
  <c r="X931" i="1"/>
  <c r="T931" i="1"/>
  <c r="Q931" i="1"/>
  <c r="N931" i="1"/>
  <c r="O931" i="1" s="1"/>
  <c r="I931" i="1"/>
  <c r="G931" i="1"/>
  <c r="AA931" i="1" s="1"/>
  <c r="BW462" i="1"/>
  <c r="BV462" i="1"/>
  <c r="BK462" i="1"/>
  <c r="BJ462" i="1"/>
  <c r="AE462" i="1"/>
  <c r="AD462" i="1"/>
  <c r="AC462" i="1"/>
  <c r="Z462" i="1"/>
  <c r="Y462" i="1"/>
  <c r="X462" i="1"/>
  <c r="T462" i="1"/>
  <c r="Q462" i="1"/>
  <c r="N462" i="1"/>
  <c r="O462" i="1" s="1"/>
  <c r="I462" i="1"/>
  <c r="G462" i="1"/>
  <c r="AB462" i="1" s="1"/>
  <c r="BW463" i="1"/>
  <c r="BV463" i="1"/>
  <c r="BK463" i="1"/>
  <c r="BJ463" i="1"/>
  <c r="AE463" i="1"/>
  <c r="AD463" i="1"/>
  <c r="AC463" i="1"/>
  <c r="Z463" i="1"/>
  <c r="Y463" i="1"/>
  <c r="X463" i="1"/>
  <c r="T463" i="1"/>
  <c r="Q463" i="1"/>
  <c r="N463" i="1"/>
  <c r="O463" i="1" s="1"/>
  <c r="I463" i="1"/>
  <c r="G463" i="1"/>
  <c r="AA463" i="1" s="1"/>
  <c r="BW1362" i="1"/>
  <c r="BV1362" i="1"/>
  <c r="BK1362" i="1"/>
  <c r="BJ1362" i="1"/>
  <c r="AE1362" i="1"/>
  <c r="AD1362" i="1"/>
  <c r="AC1362" i="1"/>
  <c r="Z1362" i="1"/>
  <c r="Y1362" i="1"/>
  <c r="X1362" i="1"/>
  <c r="T1362" i="1"/>
  <c r="Q1362" i="1"/>
  <c r="N1362" i="1"/>
  <c r="O1362" i="1" s="1"/>
  <c r="I1362" i="1"/>
  <c r="G1362" i="1"/>
  <c r="AB1362" i="1" s="1"/>
  <c r="BW1363" i="1"/>
  <c r="BV1363" i="1"/>
  <c r="BK1363" i="1"/>
  <c r="BJ1363" i="1"/>
  <c r="AE1363" i="1"/>
  <c r="AD1363" i="1"/>
  <c r="AC1363" i="1"/>
  <c r="Z1363" i="1"/>
  <c r="Y1363" i="1"/>
  <c r="X1363" i="1"/>
  <c r="T1363" i="1"/>
  <c r="Q1363" i="1"/>
  <c r="N1363" i="1"/>
  <c r="O1363" i="1" s="1"/>
  <c r="I1363" i="1"/>
  <c r="G1363" i="1"/>
  <c r="BW12" i="1"/>
  <c r="BV12" i="1"/>
  <c r="BK12" i="1"/>
  <c r="BJ12" i="1"/>
  <c r="AE12" i="1"/>
  <c r="AD12" i="1"/>
  <c r="AC12" i="1"/>
  <c r="Z12" i="1"/>
  <c r="Y12" i="1"/>
  <c r="X12" i="1"/>
  <c r="T12" i="1"/>
  <c r="Q12" i="1"/>
  <c r="N12" i="1"/>
  <c r="O12" i="1" s="1"/>
  <c r="I12" i="1"/>
  <c r="G12" i="1"/>
  <c r="AB12" i="1" s="1"/>
  <c r="BW13" i="1"/>
  <c r="BV13" i="1"/>
  <c r="BK13" i="1"/>
  <c r="BJ13" i="1"/>
  <c r="AE13" i="1"/>
  <c r="AD13" i="1"/>
  <c r="AC13" i="1"/>
  <c r="Z13" i="1"/>
  <c r="Y13" i="1"/>
  <c r="X13" i="1"/>
  <c r="T13" i="1"/>
  <c r="Q13" i="1"/>
  <c r="N13" i="1"/>
  <c r="O13" i="1" s="1"/>
  <c r="I13" i="1"/>
  <c r="G13" i="1"/>
  <c r="AB13" i="1" s="1"/>
  <c r="BW912" i="1"/>
  <c r="BV912" i="1"/>
  <c r="BK912" i="1"/>
  <c r="BJ912" i="1"/>
  <c r="AE912" i="1"/>
  <c r="AD912" i="1"/>
  <c r="AC912" i="1"/>
  <c r="Z912" i="1"/>
  <c r="Y912" i="1"/>
  <c r="X912" i="1"/>
  <c r="T912" i="1"/>
  <c r="Q912" i="1"/>
  <c r="N912" i="1"/>
  <c r="O912" i="1" s="1"/>
  <c r="I912" i="1"/>
  <c r="G912" i="1"/>
  <c r="AB912" i="1" s="1"/>
  <c r="BW913" i="1"/>
  <c r="BV913" i="1"/>
  <c r="BK913" i="1"/>
  <c r="BJ913" i="1"/>
  <c r="AE913" i="1"/>
  <c r="AD913" i="1"/>
  <c r="AC913" i="1"/>
  <c r="Z913" i="1"/>
  <c r="Y913" i="1"/>
  <c r="X913" i="1"/>
  <c r="T913" i="1"/>
  <c r="Q913" i="1"/>
  <c r="N913" i="1"/>
  <c r="O913" i="1" s="1"/>
  <c r="I913" i="1"/>
  <c r="G913" i="1"/>
  <c r="AB913" i="1" s="1"/>
  <c r="BW892" i="1"/>
  <c r="BV892" i="1"/>
  <c r="BK892" i="1"/>
  <c r="BJ892" i="1"/>
  <c r="AE892" i="1"/>
  <c r="AD892" i="1"/>
  <c r="AC892" i="1"/>
  <c r="Z892" i="1"/>
  <c r="Y892" i="1"/>
  <c r="X892" i="1"/>
  <c r="T892" i="1"/>
  <c r="Q892" i="1"/>
  <c r="N892" i="1"/>
  <c r="O892" i="1" s="1"/>
  <c r="I892" i="1"/>
  <c r="G892" i="1"/>
  <c r="AB892" i="1" s="1"/>
  <c r="BW893" i="1"/>
  <c r="BV893" i="1"/>
  <c r="BK893" i="1"/>
  <c r="BJ893" i="1"/>
  <c r="AE893" i="1"/>
  <c r="AD893" i="1"/>
  <c r="AC893" i="1"/>
  <c r="Z893" i="1"/>
  <c r="Y893" i="1"/>
  <c r="X893" i="1"/>
  <c r="T893" i="1"/>
  <c r="Q893" i="1"/>
  <c r="N893" i="1"/>
  <c r="O893" i="1" s="1"/>
  <c r="I893" i="1"/>
  <c r="G893" i="1"/>
  <c r="AB893" i="1" s="1"/>
  <c r="BW1792" i="1"/>
  <c r="BV1792" i="1"/>
  <c r="BK1792" i="1"/>
  <c r="BJ1792" i="1"/>
  <c r="AE1792" i="1"/>
  <c r="AD1792" i="1"/>
  <c r="AC1792" i="1"/>
  <c r="Z1792" i="1"/>
  <c r="Y1792" i="1"/>
  <c r="X1792" i="1"/>
  <c r="T1792" i="1"/>
  <c r="Q1792" i="1"/>
  <c r="N1792" i="1"/>
  <c r="O1792" i="1" s="1"/>
  <c r="I1792" i="1"/>
  <c r="G1792" i="1"/>
  <c r="AB1792" i="1" s="1"/>
  <c r="BW1793" i="1"/>
  <c r="BV1793" i="1"/>
  <c r="BK1793" i="1"/>
  <c r="BJ1793" i="1"/>
  <c r="AE1793" i="1"/>
  <c r="AD1793" i="1"/>
  <c r="AC1793" i="1"/>
  <c r="Z1793" i="1"/>
  <c r="Y1793" i="1"/>
  <c r="X1793" i="1"/>
  <c r="T1793" i="1"/>
  <c r="Q1793" i="1"/>
  <c r="N1793" i="1"/>
  <c r="O1793" i="1" s="1"/>
  <c r="I1793" i="1"/>
  <c r="G1793" i="1"/>
  <c r="AA1793" i="1" s="1"/>
  <c r="BW442" i="1"/>
  <c r="BV442" i="1"/>
  <c r="BK442" i="1"/>
  <c r="BJ442" i="1"/>
  <c r="AE442" i="1"/>
  <c r="AD442" i="1"/>
  <c r="AC442" i="1"/>
  <c r="Z442" i="1"/>
  <c r="Y442" i="1"/>
  <c r="X442" i="1"/>
  <c r="T442" i="1"/>
  <c r="Q442" i="1"/>
  <c r="N442" i="1"/>
  <c r="O442" i="1" s="1"/>
  <c r="I442" i="1"/>
  <c r="G442" i="1"/>
  <c r="AB442" i="1" s="1"/>
  <c r="BW443" i="1"/>
  <c r="BV443" i="1"/>
  <c r="BK443" i="1"/>
  <c r="BJ443" i="1"/>
  <c r="AE443" i="1"/>
  <c r="AD443" i="1"/>
  <c r="AC443" i="1"/>
  <c r="Z443" i="1"/>
  <c r="Y443" i="1"/>
  <c r="X443" i="1"/>
  <c r="T443" i="1"/>
  <c r="Q443" i="1"/>
  <c r="N443" i="1"/>
  <c r="O443" i="1" s="1"/>
  <c r="I443" i="1"/>
  <c r="G443" i="1"/>
  <c r="AB443" i="1" s="1"/>
  <c r="BW1342" i="1"/>
  <c r="BV1342" i="1"/>
  <c r="BK1342" i="1"/>
  <c r="BJ1342" i="1"/>
  <c r="AE1342" i="1"/>
  <c r="AD1342" i="1"/>
  <c r="AC1342" i="1"/>
  <c r="Z1342" i="1"/>
  <c r="Y1342" i="1"/>
  <c r="X1342" i="1"/>
  <c r="T1342" i="1"/>
  <c r="Q1342" i="1"/>
  <c r="N1342" i="1"/>
  <c r="O1342" i="1" s="1"/>
  <c r="I1342" i="1"/>
  <c r="G1342" i="1"/>
  <c r="BW1343" i="1"/>
  <c r="BV1343" i="1"/>
  <c r="BK1343" i="1"/>
  <c r="BJ1343" i="1"/>
  <c r="AE1343" i="1"/>
  <c r="AD1343" i="1"/>
  <c r="AC1343" i="1"/>
  <c r="Z1343" i="1"/>
  <c r="Y1343" i="1"/>
  <c r="X1343" i="1"/>
  <c r="T1343" i="1"/>
  <c r="Q1343" i="1"/>
  <c r="N1343" i="1"/>
  <c r="O1343" i="1" s="1"/>
  <c r="I1343" i="1"/>
  <c r="G1343" i="1"/>
  <c r="AB1343" i="1" s="1"/>
  <c r="BW874" i="1"/>
  <c r="BV874" i="1"/>
  <c r="BK874" i="1"/>
  <c r="BJ874" i="1"/>
  <c r="AE874" i="1"/>
  <c r="AD874" i="1"/>
  <c r="AC874" i="1"/>
  <c r="Z874" i="1"/>
  <c r="Y874" i="1"/>
  <c r="X874" i="1"/>
  <c r="T874" i="1"/>
  <c r="Q874" i="1"/>
  <c r="N874" i="1"/>
  <c r="O874" i="1" s="1"/>
  <c r="I874" i="1"/>
  <c r="G874" i="1"/>
  <c r="AB874" i="1" s="1"/>
  <c r="BW875" i="1"/>
  <c r="BV875" i="1"/>
  <c r="BK875" i="1"/>
  <c r="BJ875" i="1"/>
  <c r="AE875" i="1"/>
  <c r="AD875" i="1"/>
  <c r="AC875" i="1"/>
  <c r="Z875" i="1"/>
  <c r="Y875" i="1"/>
  <c r="X875" i="1"/>
  <c r="T875" i="1"/>
  <c r="Q875" i="1"/>
  <c r="N875" i="1"/>
  <c r="O875" i="1" s="1"/>
  <c r="I875" i="1"/>
  <c r="G875" i="1"/>
  <c r="AA875" i="1" s="1"/>
  <c r="BW1774" i="1"/>
  <c r="BV1774" i="1"/>
  <c r="BK1774" i="1"/>
  <c r="BJ1774" i="1"/>
  <c r="AE1774" i="1"/>
  <c r="AD1774" i="1"/>
  <c r="AC1774" i="1"/>
  <c r="Z1774" i="1"/>
  <c r="Y1774" i="1"/>
  <c r="X1774" i="1"/>
  <c r="T1774" i="1"/>
  <c r="Q1774" i="1"/>
  <c r="N1774" i="1"/>
  <c r="O1774" i="1" s="1"/>
  <c r="I1774" i="1"/>
  <c r="G1774" i="1"/>
  <c r="AB1774" i="1" s="1"/>
  <c r="BW1775" i="1"/>
  <c r="BV1775" i="1"/>
  <c r="BK1775" i="1"/>
  <c r="BJ1775" i="1"/>
  <c r="AE1775" i="1"/>
  <c r="AD1775" i="1"/>
  <c r="AC1775" i="1"/>
  <c r="Z1775" i="1"/>
  <c r="Y1775" i="1"/>
  <c r="X1775" i="1"/>
  <c r="T1775" i="1"/>
  <c r="Q1775" i="1"/>
  <c r="O1775" i="1"/>
  <c r="N1775" i="1"/>
  <c r="I1775" i="1"/>
  <c r="G1775" i="1"/>
  <c r="AB1775" i="1" s="1"/>
  <c r="BW424" i="1"/>
  <c r="BV424" i="1"/>
  <c r="BK424" i="1"/>
  <c r="BJ424" i="1"/>
  <c r="AE424" i="1"/>
  <c r="AD424" i="1"/>
  <c r="AC424" i="1"/>
  <c r="Z424" i="1"/>
  <c r="Y424" i="1"/>
  <c r="X424" i="1"/>
  <c r="T424" i="1"/>
  <c r="Q424" i="1"/>
  <c r="O424" i="1"/>
  <c r="N424" i="1"/>
  <c r="I424" i="1"/>
  <c r="G424" i="1"/>
  <c r="AB424" i="1" s="1"/>
  <c r="BW425" i="1"/>
  <c r="BV425" i="1"/>
  <c r="BK425" i="1"/>
  <c r="BJ425" i="1"/>
  <c r="AE425" i="1"/>
  <c r="AD425" i="1"/>
  <c r="AC425" i="1"/>
  <c r="Z425" i="1"/>
  <c r="Y425" i="1"/>
  <c r="X425" i="1"/>
  <c r="T425" i="1"/>
  <c r="Q425" i="1"/>
  <c r="N425" i="1"/>
  <c r="O425" i="1" s="1"/>
  <c r="I425" i="1"/>
  <c r="G425" i="1"/>
  <c r="AB425" i="1" s="1"/>
  <c r="BW1324" i="1"/>
  <c r="BV1324" i="1"/>
  <c r="BK1324" i="1"/>
  <c r="BJ1324" i="1"/>
  <c r="AE1324" i="1"/>
  <c r="AD1324" i="1"/>
  <c r="AC1324" i="1"/>
  <c r="Z1324" i="1"/>
  <c r="Y1324" i="1"/>
  <c r="X1324" i="1"/>
  <c r="T1324" i="1"/>
  <c r="Q1324" i="1"/>
  <c r="N1324" i="1"/>
  <c r="O1324" i="1" s="1"/>
  <c r="I1324" i="1"/>
  <c r="G1324" i="1"/>
  <c r="AB1324" i="1" s="1"/>
  <c r="BW1325" i="1"/>
  <c r="BV1325" i="1"/>
  <c r="BK1325" i="1"/>
  <c r="BJ1325" i="1"/>
  <c r="AE1325" i="1"/>
  <c r="AD1325" i="1"/>
  <c r="AC1325" i="1"/>
  <c r="Z1325" i="1"/>
  <c r="Y1325" i="1"/>
  <c r="X1325" i="1"/>
  <c r="T1325" i="1"/>
  <c r="Q1325" i="1"/>
  <c r="N1325" i="1"/>
  <c r="O1325" i="1" s="1"/>
  <c r="I1325" i="1"/>
  <c r="G1325" i="1"/>
  <c r="AB1325" i="1" s="1"/>
  <c r="BW856" i="1"/>
  <c r="BV856" i="1"/>
  <c r="BK856" i="1"/>
  <c r="BJ856" i="1"/>
  <c r="AE856" i="1"/>
  <c r="AD856" i="1"/>
  <c r="AC856" i="1"/>
  <c r="Z856" i="1"/>
  <c r="Y856" i="1"/>
  <c r="X856" i="1"/>
  <c r="T856" i="1"/>
  <c r="Q856" i="1"/>
  <c r="N856" i="1"/>
  <c r="O856" i="1" s="1"/>
  <c r="I856" i="1"/>
  <c r="G856" i="1"/>
  <c r="AB856" i="1" s="1"/>
  <c r="BW857" i="1"/>
  <c r="BV857" i="1"/>
  <c r="BK857" i="1"/>
  <c r="BJ857" i="1"/>
  <c r="AE857" i="1"/>
  <c r="AD857" i="1"/>
  <c r="AC857" i="1"/>
  <c r="Z857" i="1"/>
  <c r="Y857" i="1"/>
  <c r="X857" i="1"/>
  <c r="T857" i="1"/>
  <c r="Q857" i="1"/>
  <c r="N857" i="1"/>
  <c r="O857" i="1" s="1"/>
  <c r="I857" i="1"/>
  <c r="G857" i="1"/>
  <c r="AA857" i="1" s="1"/>
  <c r="BW1756" i="1"/>
  <c r="BV1756" i="1"/>
  <c r="BK1756" i="1"/>
  <c r="BJ1756" i="1"/>
  <c r="AE1756" i="1"/>
  <c r="AD1756" i="1"/>
  <c r="AC1756" i="1"/>
  <c r="Z1756" i="1"/>
  <c r="Y1756" i="1"/>
  <c r="X1756" i="1"/>
  <c r="T1756" i="1"/>
  <c r="Q1756" i="1"/>
  <c r="N1756" i="1"/>
  <c r="O1756" i="1" s="1"/>
  <c r="I1756" i="1"/>
  <c r="G1756" i="1"/>
  <c r="AB1756" i="1" s="1"/>
  <c r="BW1757" i="1"/>
  <c r="BV1757" i="1"/>
  <c r="BK1757" i="1"/>
  <c r="BJ1757" i="1"/>
  <c r="AE1757" i="1"/>
  <c r="AD1757" i="1"/>
  <c r="AC1757" i="1"/>
  <c r="Z1757" i="1"/>
  <c r="Y1757" i="1"/>
  <c r="X1757" i="1"/>
  <c r="T1757" i="1"/>
  <c r="Q1757" i="1"/>
  <c r="N1757" i="1"/>
  <c r="O1757" i="1" s="1"/>
  <c r="I1757" i="1"/>
  <c r="G1757" i="1"/>
  <c r="AB1757" i="1" s="1"/>
  <c r="BW406" i="1"/>
  <c r="BV406" i="1"/>
  <c r="BK406" i="1"/>
  <c r="BJ406" i="1"/>
  <c r="AE406" i="1"/>
  <c r="AD406" i="1"/>
  <c r="AC406" i="1"/>
  <c r="Z406" i="1"/>
  <c r="Y406" i="1"/>
  <c r="X406" i="1"/>
  <c r="T406" i="1"/>
  <c r="Q406" i="1"/>
  <c r="N406" i="1"/>
  <c r="O406" i="1" s="1"/>
  <c r="I406" i="1"/>
  <c r="G406" i="1"/>
  <c r="AB406" i="1" s="1"/>
  <c r="BW407" i="1"/>
  <c r="BV407" i="1"/>
  <c r="BK407" i="1"/>
  <c r="BJ407" i="1"/>
  <c r="AE407" i="1"/>
  <c r="AD407" i="1"/>
  <c r="AC407" i="1"/>
  <c r="Z407" i="1"/>
  <c r="Y407" i="1"/>
  <c r="X407" i="1"/>
  <c r="T407" i="1"/>
  <c r="Q407" i="1"/>
  <c r="N407" i="1"/>
  <c r="O407" i="1" s="1"/>
  <c r="I407" i="1"/>
  <c r="G407" i="1"/>
  <c r="AA407" i="1" s="1"/>
  <c r="BW1306" i="1"/>
  <c r="BV1306" i="1"/>
  <c r="BK1306" i="1"/>
  <c r="BJ1306" i="1"/>
  <c r="AE1306" i="1"/>
  <c r="AD1306" i="1"/>
  <c r="AC1306" i="1"/>
  <c r="Z1306" i="1"/>
  <c r="Y1306" i="1"/>
  <c r="X1306" i="1"/>
  <c r="T1306" i="1"/>
  <c r="Q1306" i="1"/>
  <c r="N1306" i="1"/>
  <c r="O1306" i="1" s="1"/>
  <c r="I1306" i="1"/>
  <c r="G1306" i="1"/>
  <c r="AB1306" i="1" s="1"/>
  <c r="BW1307" i="1"/>
  <c r="BV1307" i="1"/>
  <c r="BK1307" i="1"/>
  <c r="BJ1307" i="1"/>
  <c r="AE1307" i="1"/>
  <c r="AD1307" i="1"/>
  <c r="AC1307" i="1"/>
  <c r="Z1307" i="1"/>
  <c r="Y1307" i="1"/>
  <c r="X1307" i="1"/>
  <c r="T1307" i="1"/>
  <c r="Q1307" i="1"/>
  <c r="N1307" i="1"/>
  <c r="O1307" i="1" s="1"/>
  <c r="I1307" i="1"/>
  <c r="G1307" i="1"/>
  <c r="AB1307" i="1" s="1"/>
  <c r="BW838" i="1"/>
  <c r="BV838" i="1"/>
  <c r="BK838" i="1"/>
  <c r="BJ838" i="1"/>
  <c r="AE838" i="1"/>
  <c r="AD838" i="1"/>
  <c r="AC838" i="1"/>
  <c r="Z838" i="1"/>
  <c r="Y838" i="1"/>
  <c r="X838" i="1"/>
  <c r="T838" i="1"/>
  <c r="Q838" i="1"/>
  <c r="N838" i="1"/>
  <c r="O838" i="1" s="1"/>
  <c r="I838" i="1"/>
  <c r="G838" i="1"/>
  <c r="AB838" i="1" s="1"/>
  <c r="BW839" i="1"/>
  <c r="BV839" i="1"/>
  <c r="BK839" i="1"/>
  <c r="BJ839" i="1"/>
  <c r="AE839" i="1"/>
  <c r="AD839" i="1"/>
  <c r="AC839" i="1"/>
  <c r="Z839" i="1"/>
  <c r="Y839" i="1"/>
  <c r="X839" i="1"/>
  <c r="T839" i="1"/>
  <c r="Q839" i="1"/>
  <c r="N839" i="1"/>
  <c r="O839" i="1" s="1"/>
  <c r="I839" i="1"/>
  <c r="G839" i="1"/>
  <c r="AA839" i="1" s="1"/>
  <c r="BW1738" i="1"/>
  <c r="BV1738" i="1"/>
  <c r="BK1738" i="1"/>
  <c r="BJ1738" i="1"/>
  <c r="AE1738" i="1"/>
  <c r="AD1738" i="1"/>
  <c r="AC1738" i="1"/>
  <c r="Z1738" i="1"/>
  <c r="Y1738" i="1"/>
  <c r="X1738" i="1"/>
  <c r="T1738" i="1"/>
  <c r="Q1738" i="1"/>
  <c r="N1738" i="1"/>
  <c r="O1738" i="1" s="1"/>
  <c r="I1738" i="1"/>
  <c r="G1738" i="1"/>
  <c r="BW1739" i="1"/>
  <c r="BV1739" i="1"/>
  <c r="BK1739" i="1"/>
  <c r="BJ1739" i="1"/>
  <c r="AE1739" i="1"/>
  <c r="AD1739" i="1"/>
  <c r="AC1739" i="1"/>
  <c r="Z1739" i="1"/>
  <c r="Y1739" i="1"/>
  <c r="X1739" i="1"/>
  <c r="T1739" i="1"/>
  <c r="Q1739" i="1"/>
  <c r="N1739" i="1"/>
  <c r="O1739" i="1" s="1"/>
  <c r="I1739" i="1"/>
  <c r="G1739" i="1"/>
  <c r="BW388" i="1"/>
  <c r="BV388" i="1"/>
  <c r="BK388" i="1"/>
  <c r="BJ388" i="1"/>
  <c r="AE388" i="1"/>
  <c r="AD388" i="1"/>
  <c r="AC388" i="1"/>
  <c r="Z388" i="1"/>
  <c r="Y388" i="1"/>
  <c r="X388" i="1"/>
  <c r="T388" i="1"/>
  <c r="Q388" i="1"/>
  <c r="N388" i="1"/>
  <c r="O388" i="1" s="1"/>
  <c r="I388" i="1"/>
  <c r="G388" i="1"/>
  <c r="AB388" i="1" s="1"/>
  <c r="BW389" i="1"/>
  <c r="BV389" i="1"/>
  <c r="BK389" i="1"/>
  <c r="BJ389" i="1"/>
  <c r="AE389" i="1"/>
  <c r="AD389" i="1"/>
  <c r="AC389" i="1"/>
  <c r="Z389" i="1"/>
  <c r="Y389" i="1"/>
  <c r="X389" i="1"/>
  <c r="T389" i="1"/>
  <c r="Q389" i="1"/>
  <c r="N389" i="1"/>
  <c r="O389" i="1" s="1"/>
  <c r="I389" i="1"/>
  <c r="G389" i="1"/>
  <c r="AA389" i="1" s="1"/>
  <c r="BW1288" i="1"/>
  <c r="BV1288" i="1"/>
  <c r="BK1288" i="1"/>
  <c r="BJ1288" i="1"/>
  <c r="AE1288" i="1"/>
  <c r="AD1288" i="1"/>
  <c r="AC1288" i="1"/>
  <c r="Z1288" i="1"/>
  <c r="Y1288" i="1"/>
  <c r="X1288" i="1"/>
  <c r="T1288" i="1"/>
  <c r="Q1288" i="1"/>
  <c r="N1288" i="1"/>
  <c r="O1288" i="1" s="1"/>
  <c r="I1288" i="1"/>
  <c r="G1288" i="1"/>
  <c r="AB1288" i="1" s="1"/>
  <c r="BW1289" i="1"/>
  <c r="BV1289" i="1"/>
  <c r="BK1289" i="1"/>
  <c r="BJ1289" i="1"/>
  <c r="AE1289" i="1"/>
  <c r="AD1289" i="1"/>
  <c r="AC1289" i="1"/>
  <c r="Z1289" i="1"/>
  <c r="Y1289" i="1"/>
  <c r="X1289" i="1"/>
  <c r="T1289" i="1"/>
  <c r="Q1289" i="1"/>
  <c r="N1289" i="1"/>
  <c r="O1289" i="1" s="1"/>
  <c r="I1289" i="1"/>
  <c r="G1289" i="1"/>
  <c r="AB1289" i="1" s="1"/>
  <c r="BW820" i="1"/>
  <c r="BV820" i="1"/>
  <c r="BK820" i="1"/>
  <c r="BJ820" i="1"/>
  <c r="AE820" i="1"/>
  <c r="AD820" i="1"/>
  <c r="AC820" i="1"/>
  <c r="Z820" i="1"/>
  <c r="Y820" i="1"/>
  <c r="X820" i="1"/>
  <c r="T820" i="1"/>
  <c r="Q820" i="1"/>
  <c r="N820" i="1"/>
  <c r="O820" i="1" s="1"/>
  <c r="I820" i="1"/>
  <c r="G820" i="1"/>
  <c r="AB820" i="1" s="1"/>
  <c r="BW821" i="1"/>
  <c r="BV821" i="1"/>
  <c r="BK821" i="1"/>
  <c r="BJ821" i="1"/>
  <c r="AE821" i="1"/>
  <c r="AD821" i="1"/>
  <c r="AC821" i="1"/>
  <c r="Z821" i="1"/>
  <c r="Y821" i="1"/>
  <c r="X821" i="1"/>
  <c r="T821" i="1"/>
  <c r="Q821" i="1"/>
  <c r="N821" i="1"/>
  <c r="O821" i="1" s="1"/>
  <c r="I821" i="1"/>
  <c r="G821" i="1"/>
  <c r="AA821" i="1" s="1"/>
  <c r="BW1720" i="1"/>
  <c r="BV1720" i="1"/>
  <c r="BK1720" i="1"/>
  <c r="BJ1720" i="1"/>
  <c r="AE1720" i="1"/>
  <c r="AD1720" i="1"/>
  <c r="AC1720" i="1"/>
  <c r="Z1720" i="1"/>
  <c r="Y1720" i="1"/>
  <c r="X1720" i="1"/>
  <c r="T1720" i="1"/>
  <c r="Q1720" i="1"/>
  <c r="N1720" i="1"/>
  <c r="O1720" i="1" s="1"/>
  <c r="I1720" i="1"/>
  <c r="G1720" i="1"/>
  <c r="BW1721" i="1"/>
  <c r="BV1721" i="1"/>
  <c r="BK1721" i="1"/>
  <c r="BJ1721" i="1"/>
  <c r="AE1721" i="1"/>
  <c r="AD1721" i="1"/>
  <c r="AC1721" i="1"/>
  <c r="Z1721" i="1"/>
  <c r="Y1721" i="1"/>
  <c r="X1721" i="1"/>
  <c r="T1721" i="1"/>
  <c r="Q1721" i="1"/>
  <c r="N1721" i="1"/>
  <c r="O1721" i="1" s="1"/>
  <c r="I1721" i="1"/>
  <c r="G1721" i="1"/>
  <c r="AB1721" i="1" s="1"/>
  <c r="BW370" i="1"/>
  <c r="BV370" i="1"/>
  <c r="BK370" i="1"/>
  <c r="BJ370" i="1"/>
  <c r="AE370" i="1"/>
  <c r="AD370" i="1"/>
  <c r="AC370" i="1"/>
  <c r="Z370" i="1"/>
  <c r="Y370" i="1"/>
  <c r="X370" i="1"/>
  <c r="T370" i="1"/>
  <c r="Q370" i="1"/>
  <c r="N370" i="1"/>
  <c r="O370" i="1" s="1"/>
  <c r="I370" i="1"/>
  <c r="G370" i="1"/>
  <c r="AB370" i="1" s="1"/>
  <c r="BW371" i="1"/>
  <c r="BV371" i="1"/>
  <c r="BK371" i="1"/>
  <c r="BJ371" i="1"/>
  <c r="AE371" i="1"/>
  <c r="AD371" i="1"/>
  <c r="AC371" i="1"/>
  <c r="Z371" i="1"/>
  <c r="Y371" i="1"/>
  <c r="X371" i="1"/>
  <c r="T371" i="1"/>
  <c r="Q371" i="1"/>
  <c r="N371" i="1"/>
  <c r="O371" i="1" s="1"/>
  <c r="I371" i="1"/>
  <c r="G371" i="1"/>
  <c r="AA371" i="1" s="1"/>
  <c r="BW1270" i="1"/>
  <c r="BV1270" i="1"/>
  <c r="BK1270" i="1"/>
  <c r="BJ1270" i="1"/>
  <c r="AE1270" i="1"/>
  <c r="AD1270" i="1"/>
  <c r="AC1270" i="1"/>
  <c r="Z1270" i="1"/>
  <c r="Y1270" i="1"/>
  <c r="X1270" i="1"/>
  <c r="T1270" i="1"/>
  <c r="Q1270" i="1"/>
  <c r="N1270" i="1"/>
  <c r="O1270" i="1" s="1"/>
  <c r="I1270" i="1"/>
  <c r="G1270" i="1"/>
  <c r="AB1270" i="1" s="1"/>
  <c r="BW1271" i="1"/>
  <c r="BV1271" i="1"/>
  <c r="BK1271" i="1"/>
  <c r="BJ1271" i="1"/>
  <c r="AE1271" i="1"/>
  <c r="AD1271" i="1"/>
  <c r="AC1271" i="1"/>
  <c r="Z1271" i="1"/>
  <c r="Y1271" i="1"/>
  <c r="X1271" i="1"/>
  <c r="T1271" i="1"/>
  <c r="Q1271" i="1"/>
  <c r="N1271" i="1"/>
  <c r="O1271" i="1" s="1"/>
  <c r="I1271" i="1"/>
  <c r="G1271" i="1"/>
  <c r="AB1271" i="1" s="1"/>
  <c r="BW802" i="1"/>
  <c r="BV802" i="1"/>
  <c r="BK802" i="1"/>
  <c r="BJ802" i="1"/>
  <c r="AE802" i="1"/>
  <c r="AD802" i="1"/>
  <c r="AC802" i="1"/>
  <c r="Z802" i="1"/>
  <c r="Y802" i="1"/>
  <c r="X802" i="1"/>
  <c r="T802" i="1"/>
  <c r="Q802" i="1"/>
  <c r="N802" i="1"/>
  <c r="O802" i="1" s="1"/>
  <c r="I802" i="1"/>
  <c r="G802" i="1"/>
  <c r="AB802" i="1" s="1"/>
  <c r="BW803" i="1"/>
  <c r="BV803" i="1"/>
  <c r="BK803" i="1"/>
  <c r="BJ803" i="1"/>
  <c r="AE803" i="1"/>
  <c r="AD803" i="1"/>
  <c r="AC803" i="1"/>
  <c r="Z803" i="1"/>
  <c r="Y803" i="1"/>
  <c r="X803" i="1"/>
  <c r="T803" i="1"/>
  <c r="Q803" i="1"/>
  <c r="N803" i="1"/>
  <c r="O803" i="1" s="1"/>
  <c r="I803" i="1"/>
  <c r="G803" i="1"/>
  <c r="AA803" i="1" s="1"/>
  <c r="BW1702" i="1"/>
  <c r="BV1702" i="1"/>
  <c r="BK1702" i="1"/>
  <c r="BJ1702" i="1"/>
  <c r="AE1702" i="1"/>
  <c r="AD1702" i="1"/>
  <c r="AC1702" i="1"/>
  <c r="Z1702" i="1"/>
  <c r="Y1702" i="1"/>
  <c r="X1702" i="1"/>
  <c r="T1702" i="1"/>
  <c r="Q1702" i="1"/>
  <c r="N1702" i="1"/>
  <c r="O1702" i="1" s="1"/>
  <c r="I1702" i="1"/>
  <c r="G1702" i="1"/>
  <c r="BW1703" i="1"/>
  <c r="BV1703" i="1"/>
  <c r="BK1703" i="1"/>
  <c r="BJ1703" i="1"/>
  <c r="AE1703" i="1"/>
  <c r="AD1703" i="1"/>
  <c r="AC1703" i="1"/>
  <c r="Z1703" i="1"/>
  <c r="Y1703" i="1"/>
  <c r="X1703" i="1"/>
  <c r="T1703" i="1"/>
  <c r="Q1703" i="1"/>
  <c r="N1703" i="1"/>
  <c r="O1703" i="1" s="1"/>
  <c r="I1703" i="1"/>
  <c r="G1703" i="1"/>
  <c r="AB1703" i="1" s="1"/>
  <c r="BW352" i="1"/>
  <c r="BV352" i="1"/>
  <c r="BK352" i="1"/>
  <c r="BJ352" i="1"/>
  <c r="AE352" i="1"/>
  <c r="AD352" i="1"/>
  <c r="AC352" i="1"/>
  <c r="Z352" i="1"/>
  <c r="Y352" i="1"/>
  <c r="X352" i="1"/>
  <c r="T352" i="1"/>
  <c r="Q352" i="1"/>
  <c r="N352" i="1"/>
  <c r="O352" i="1" s="1"/>
  <c r="I352" i="1"/>
  <c r="G352" i="1"/>
  <c r="AB352" i="1" s="1"/>
  <c r="BW353" i="1"/>
  <c r="BV353" i="1"/>
  <c r="BK353" i="1"/>
  <c r="BJ353" i="1"/>
  <c r="AE353" i="1"/>
  <c r="AD353" i="1"/>
  <c r="AC353" i="1"/>
  <c r="Z353" i="1"/>
  <c r="Y353" i="1"/>
  <c r="X353" i="1"/>
  <c r="T353" i="1"/>
  <c r="Q353" i="1"/>
  <c r="N353" i="1"/>
  <c r="O353" i="1" s="1"/>
  <c r="I353" i="1"/>
  <c r="G353" i="1"/>
  <c r="AA353" i="1" s="1"/>
  <c r="BW1252" i="1"/>
  <c r="BV1252" i="1"/>
  <c r="BK1252" i="1"/>
  <c r="BJ1252" i="1"/>
  <c r="AE1252" i="1"/>
  <c r="AD1252" i="1"/>
  <c r="AC1252" i="1"/>
  <c r="Z1252" i="1"/>
  <c r="Y1252" i="1"/>
  <c r="X1252" i="1"/>
  <c r="T1252" i="1"/>
  <c r="Q1252" i="1"/>
  <c r="N1252" i="1"/>
  <c r="O1252" i="1" s="1"/>
  <c r="I1252" i="1"/>
  <c r="G1252" i="1"/>
  <c r="AB1252" i="1" s="1"/>
  <c r="BW1253" i="1"/>
  <c r="BV1253" i="1"/>
  <c r="BK1253" i="1"/>
  <c r="BJ1253" i="1"/>
  <c r="AE1253" i="1"/>
  <c r="AD1253" i="1"/>
  <c r="AC1253" i="1"/>
  <c r="Z1253" i="1"/>
  <c r="Y1253" i="1"/>
  <c r="X1253" i="1"/>
  <c r="T1253" i="1"/>
  <c r="Q1253" i="1"/>
  <c r="O1253" i="1"/>
  <c r="N1253" i="1"/>
  <c r="I1253" i="1"/>
  <c r="G1253" i="1"/>
  <c r="AB1253" i="1" s="1"/>
  <c r="BW784" i="1"/>
  <c r="BV784" i="1"/>
  <c r="BK784" i="1"/>
  <c r="BJ784" i="1"/>
  <c r="AE784" i="1"/>
  <c r="AD784" i="1"/>
  <c r="AC784" i="1"/>
  <c r="Z784" i="1"/>
  <c r="Y784" i="1"/>
  <c r="X784" i="1"/>
  <c r="T784" i="1"/>
  <c r="Q784" i="1"/>
  <c r="O784" i="1"/>
  <c r="N784" i="1"/>
  <c r="I784" i="1"/>
  <c r="G784" i="1"/>
  <c r="AB784" i="1" s="1"/>
  <c r="BW785" i="1"/>
  <c r="BV785" i="1"/>
  <c r="BK785" i="1"/>
  <c r="BJ785" i="1"/>
  <c r="AE785" i="1"/>
  <c r="AD785" i="1"/>
  <c r="AC785" i="1"/>
  <c r="Z785" i="1"/>
  <c r="Y785" i="1"/>
  <c r="X785" i="1"/>
  <c r="T785" i="1"/>
  <c r="Q785" i="1"/>
  <c r="N785" i="1"/>
  <c r="O785" i="1" s="1"/>
  <c r="I785" i="1"/>
  <c r="G785" i="1"/>
  <c r="AA785" i="1" s="1"/>
  <c r="BW1684" i="1"/>
  <c r="BV1684" i="1"/>
  <c r="BK1684" i="1"/>
  <c r="BJ1684" i="1"/>
  <c r="AE1684" i="1"/>
  <c r="AD1684" i="1"/>
  <c r="AC1684" i="1"/>
  <c r="Z1684" i="1"/>
  <c r="Y1684" i="1"/>
  <c r="X1684" i="1"/>
  <c r="T1684" i="1"/>
  <c r="Q1684" i="1"/>
  <c r="V1684" i="1" s="1"/>
  <c r="N1684" i="1"/>
  <c r="O1684" i="1" s="1"/>
  <c r="I1684" i="1"/>
  <c r="G1684" i="1"/>
  <c r="AA1684" i="1" s="1"/>
  <c r="BW1685" i="1"/>
  <c r="BV1685" i="1"/>
  <c r="BK1685" i="1"/>
  <c r="BJ1685" i="1"/>
  <c r="AE1685" i="1"/>
  <c r="AD1685" i="1"/>
  <c r="AC1685" i="1"/>
  <c r="Z1685" i="1"/>
  <c r="Y1685" i="1"/>
  <c r="X1685" i="1"/>
  <c r="T1685" i="1"/>
  <c r="Q1685" i="1"/>
  <c r="N1685" i="1"/>
  <c r="O1685" i="1" s="1"/>
  <c r="I1685" i="1"/>
  <c r="G1685" i="1"/>
  <c r="AA1685" i="1" s="1"/>
  <c r="BW334" i="1"/>
  <c r="BV334" i="1"/>
  <c r="BK334" i="1"/>
  <c r="BJ334" i="1"/>
  <c r="AE334" i="1"/>
  <c r="AD334" i="1"/>
  <c r="AC334" i="1"/>
  <c r="Z334" i="1"/>
  <c r="Y334" i="1"/>
  <c r="X334" i="1"/>
  <c r="T334" i="1"/>
  <c r="Q334" i="1"/>
  <c r="N334" i="1"/>
  <c r="O334" i="1" s="1"/>
  <c r="I334" i="1"/>
  <c r="G334" i="1"/>
  <c r="AA334" i="1" s="1"/>
  <c r="BW335" i="1"/>
  <c r="BV335" i="1"/>
  <c r="BK335" i="1"/>
  <c r="BJ335" i="1"/>
  <c r="AE335" i="1"/>
  <c r="AD335" i="1"/>
  <c r="AC335" i="1"/>
  <c r="Z335" i="1"/>
  <c r="Y335" i="1"/>
  <c r="X335" i="1"/>
  <c r="T335" i="1"/>
  <c r="Q335" i="1"/>
  <c r="N335" i="1"/>
  <c r="O335" i="1" s="1"/>
  <c r="I335" i="1"/>
  <c r="G335" i="1"/>
  <c r="AA335" i="1" s="1"/>
  <c r="BW1234" i="1"/>
  <c r="BV1234" i="1"/>
  <c r="BK1234" i="1"/>
  <c r="BJ1234" i="1"/>
  <c r="AE1234" i="1"/>
  <c r="AD1234" i="1"/>
  <c r="AC1234" i="1"/>
  <c r="Z1234" i="1"/>
  <c r="Y1234" i="1"/>
  <c r="X1234" i="1"/>
  <c r="T1234" i="1"/>
  <c r="Q1234" i="1"/>
  <c r="N1234" i="1"/>
  <c r="O1234" i="1" s="1"/>
  <c r="I1234" i="1"/>
  <c r="G1234" i="1"/>
  <c r="AA1234" i="1" s="1"/>
  <c r="BW1235" i="1"/>
  <c r="BV1235" i="1"/>
  <c r="BK1235" i="1"/>
  <c r="BJ1235" i="1"/>
  <c r="AE1235" i="1"/>
  <c r="AD1235" i="1"/>
  <c r="AC1235" i="1"/>
  <c r="Z1235" i="1"/>
  <c r="Y1235" i="1"/>
  <c r="X1235" i="1"/>
  <c r="T1235" i="1"/>
  <c r="Q1235" i="1"/>
  <c r="N1235" i="1"/>
  <c r="O1235" i="1" s="1"/>
  <c r="I1235" i="1"/>
  <c r="G1235" i="1"/>
  <c r="AA1235" i="1" s="1"/>
  <c r="BW766" i="1"/>
  <c r="BV766" i="1"/>
  <c r="BK766" i="1"/>
  <c r="BJ766" i="1"/>
  <c r="AE766" i="1"/>
  <c r="AD766" i="1"/>
  <c r="AC766" i="1"/>
  <c r="Z766" i="1"/>
  <c r="Y766" i="1"/>
  <c r="X766" i="1"/>
  <c r="T766" i="1"/>
  <c r="Q766" i="1"/>
  <c r="N766" i="1"/>
  <c r="O766" i="1" s="1"/>
  <c r="I766" i="1"/>
  <c r="G766" i="1"/>
  <c r="AA766" i="1" s="1"/>
  <c r="BW767" i="1"/>
  <c r="BV767" i="1"/>
  <c r="BK767" i="1"/>
  <c r="BJ767" i="1"/>
  <c r="AE767" i="1"/>
  <c r="AD767" i="1"/>
  <c r="AC767" i="1"/>
  <c r="Z767" i="1"/>
  <c r="Y767" i="1"/>
  <c r="X767" i="1"/>
  <c r="T767" i="1"/>
  <c r="Q767" i="1"/>
  <c r="N767" i="1"/>
  <c r="O767" i="1" s="1"/>
  <c r="I767" i="1"/>
  <c r="G767" i="1"/>
  <c r="AA767" i="1" s="1"/>
  <c r="BW1666" i="1"/>
  <c r="BV1666" i="1"/>
  <c r="BK1666" i="1"/>
  <c r="BJ1666" i="1"/>
  <c r="AE1666" i="1"/>
  <c r="AD1666" i="1"/>
  <c r="AC1666" i="1"/>
  <c r="Z1666" i="1"/>
  <c r="Y1666" i="1"/>
  <c r="X1666" i="1"/>
  <c r="T1666" i="1"/>
  <c r="Q1666" i="1"/>
  <c r="N1666" i="1"/>
  <c r="O1666" i="1" s="1"/>
  <c r="I1666" i="1"/>
  <c r="G1666" i="1"/>
  <c r="AA1666" i="1" s="1"/>
  <c r="BW1667" i="1"/>
  <c r="BV1667" i="1"/>
  <c r="BK1667" i="1"/>
  <c r="BJ1667" i="1"/>
  <c r="AE1667" i="1"/>
  <c r="AD1667" i="1"/>
  <c r="AC1667" i="1"/>
  <c r="Z1667" i="1"/>
  <c r="Y1667" i="1"/>
  <c r="X1667" i="1"/>
  <c r="T1667" i="1"/>
  <c r="Q1667" i="1"/>
  <c r="N1667" i="1"/>
  <c r="O1667" i="1" s="1"/>
  <c r="I1667" i="1"/>
  <c r="G1667" i="1"/>
  <c r="AA1667" i="1" s="1"/>
  <c r="BW316" i="1"/>
  <c r="BV316" i="1"/>
  <c r="BK316" i="1"/>
  <c r="BJ316" i="1"/>
  <c r="AE316" i="1"/>
  <c r="AD316" i="1"/>
  <c r="AC316" i="1"/>
  <c r="Z316" i="1"/>
  <c r="Y316" i="1"/>
  <c r="X316" i="1"/>
  <c r="T316" i="1"/>
  <c r="Q316" i="1"/>
  <c r="N316" i="1"/>
  <c r="O316" i="1" s="1"/>
  <c r="I316" i="1"/>
  <c r="G316" i="1"/>
  <c r="AA316" i="1" s="1"/>
  <c r="BW317" i="1"/>
  <c r="BV317" i="1"/>
  <c r="BK317" i="1"/>
  <c r="BJ317" i="1"/>
  <c r="AE317" i="1"/>
  <c r="AD317" i="1"/>
  <c r="AC317" i="1"/>
  <c r="Z317" i="1"/>
  <c r="Y317" i="1"/>
  <c r="X317" i="1"/>
  <c r="T317" i="1"/>
  <c r="Q317" i="1"/>
  <c r="N317" i="1"/>
  <c r="O317" i="1" s="1"/>
  <c r="I317" i="1"/>
  <c r="G317" i="1"/>
  <c r="AA317" i="1" s="1"/>
  <c r="BW1216" i="1"/>
  <c r="BV1216" i="1"/>
  <c r="BK1216" i="1"/>
  <c r="BJ1216" i="1"/>
  <c r="AE1216" i="1"/>
  <c r="AD1216" i="1"/>
  <c r="AC1216" i="1"/>
  <c r="Z1216" i="1"/>
  <c r="Y1216" i="1"/>
  <c r="X1216" i="1"/>
  <c r="T1216" i="1"/>
  <c r="Q1216" i="1"/>
  <c r="N1216" i="1"/>
  <c r="O1216" i="1" s="1"/>
  <c r="I1216" i="1"/>
  <c r="G1216" i="1"/>
  <c r="AA1216" i="1" s="1"/>
  <c r="BW1217" i="1"/>
  <c r="BV1217" i="1"/>
  <c r="BK1217" i="1"/>
  <c r="BJ1217" i="1"/>
  <c r="AE1217" i="1"/>
  <c r="AD1217" i="1"/>
  <c r="AC1217" i="1"/>
  <c r="Z1217" i="1"/>
  <c r="Y1217" i="1"/>
  <c r="X1217" i="1"/>
  <c r="T1217" i="1"/>
  <c r="Q1217" i="1"/>
  <c r="N1217" i="1"/>
  <c r="O1217" i="1" s="1"/>
  <c r="I1217" i="1"/>
  <c r="G1217" i="1"/>
  <c r="AA1217" i="1" s="1"/>
  <c r="BW748" i="1"/>
  <c r="BV748" i="1"/>
  <c r="BK748" i="1"/>
  <c r="BJ748" i="1"/>
  <c r="AE748" i="1"/>
  <c r="AD748" i="1"/>
  <c r="AC748" i="1"/>
  <c r="Z748" i="1"/>
  <c r="Y748" i="1"/>
  <c r="X748" i="1"/>
  <c r="T748" i="1"/>
  <c r="Q748" i="1"/>
  <c r="N748" i="1"/>
  <c r="O748" i="1" s="1"/>
  <c r="I748" i="1"/>
  <c r="G748" i="1"/>
  <c r="AA748" i="1" s="1"/>
  <c r="BW749" i="1"/>
  <c r="BV749" i="1"/>
  <c r="BK749" i="1"/>
  <c r="BJ749" i="1"/>
  <c r="AE749" i="1"/>
  <c r="AD749" i="1"/>
  <c r="AC749" i="1"/>
  <c r="Z749" i="1"/>
  <c r="Y749" i="1"/>
  <c r="X749" i="1"/>
  <c r="T749" i="1"/>
  <c r="Q749" i="1"/>
  <c r="N749" i="1"/>
  <c r="O749" i="1" s="1"/>
  <c r="I749" i="1"/>
  <c r="G749" i="1"/>
  <c r="AA749" i="1" s="1"/>
  <c r="BW1648" i="1"/>
  <c r="BV1648" i="1"/>
  <c r="BK1648" i="1"/>
  <c r="BJ1648" i="1"/>
  <c r="AE1648" i="1"/>
  <c r="AD1648" i="1"/>
  <c r="AC1648" i="1"/>
  <c r="Z1648" i="1"/>
  <c r="Y1648" i="1"/>
  <c r="X1648" i="1"/>
  <c r="T1648" i="1"/>
  <c r="Q1648" i="1"/>
  <c r="N1648" i="1"/>
  <c r="O1648" i="1" s="1"/>
  <c r="I1648" i="1"/>
  <c r="G1648" i="1"/>
  <c r="AA1648" i="1" s="1"/>
  <c r="BW1649" i="1"/>
  <c r="BV1649" i="1"/>
  <c r="BK1649" i="1"/>
  <c r="BJ1649" i="1"/>
  <c r="AE1649" i="1"/>
  <c r="AD1649" i="1"/>
  <c r="AC1649" i="1"/>
  <c r="Z1649" i="1"/>
  <c r="Y1649" i="1"/>
  <c r="X1649" i="1"/>
  <c r="T1649" i="1"/>
  <c r="Q1649" i="1"/>
  <c r="N1649" i="1"/>
  <c r="O1649" i="1" s="1"/>
  <c r="I1649" i="1"/>
  <c r="G1649" i="1"/>
  <c r="AA1649" i="1" s="1"/>
  <c r="BW298" i="1"/>
  <c r="BV298" i="1"/>
  <c r="BK298" i="1"/>
  <c r="BJ298" i="1"/>
  <c r="AE298" i="1"/>
  <c r="AD298" i="1"/>
  <c r="AC298" i="1"/>
  <c r="Z298" i="1"/>
  <c r="Y298" i="1"/>
  <c r="X298" i="1"/>
  <c r="T298" i="1"/>
  <c r="Q298" i="1"/>
  <c r="N298" i="1"/>
  <c r="O298" i="1" s="1"/>
  <c r="I298" i="1"/>
  <c r="G298" i="1"/>
  <c r="AA298" i="1" s="1"/>
  <c r="BW299" i="1"/>
  <c r="BV299" i="1"/>
  <c r="BK299" i="1"/>
  <c r="BJ299" i="1"/>
  <c r="AE299" i="1"/>
  <c r="AD299" i="1"/>
  <c r="AC299" i="1"/>
  <c r="Z299" i="1"/>
  <c r="Y299" i="1"/>
  <c r="X299" i="1"/>
  <c r="T299" i="1"/>
  <c r="Q299" i="1"/>
  <c r="N299" i="1"/>
  <c r="O299" i="1" s="1"/>
  <c r="I299" i="1"/>
  <c r="G299" i="1"/>
  <c r="AA299" i="1" s="1"/>
  <c r="BW1198" i="1"/>
  <c r="BV1198" i="1"/>
  <c r="BK1198" i="1"/>
  <c r="BJ1198" i="1"/>
  <c r="AE1198" i="1"/>
  <c r="AD1198" i="1"/>
  <c r="AC1198" i="1"/>
  <c r="Z1198" i="1"/>
  <c r="Y1198" i="1"/>
  <c r="X1198" i="1"/>
  <c r="T1198" i="1"/>
  <c r="Q1198" i="1"/>
  <c r="N1198" i="1"/>
  <c r="O1198" i="1" s="1"/>
  <c r="I1198" i="1"/>
  <c r="G1198" i="1"/>
  <c r="AA1198" i="1" s="1"/>
  <c r="BW1199" i="1"/>
  <c r="BV1199" i="1"/>
  <c r="BK1199" i="1"/>
  <c r="BJ1199" i="1"/>
  <c r="AE1199" i="1"/>
  <c r="AD1199" i="1"/>
  <c r="AC1199" i="1"/>
  <c r="Z1199" i="1"/>
  <c r="Y1199" i="1"/>
  <c r="X1199" i="1"/>
  <c r="T1199" i="1"/>
  <c r="Q1199" i="1"/>
  <c r="N1199" i="1"/>
  <c r="O1199" i="1" s="1"/>
  <c r="I1199" i="1"/>
  <c r="G1199" i="1"/>
  <c r="AA1199" i="1" s="1"/>
  <c r="BW730" i="1"/>
  <c r="BV730" i="1"/>
  <c r="BK730" i="1"/>
  <c r="BJ730" i="1"/>
  <c r="AE730" i="1"/>
  <c r="AD730" i="1"/>
  <c r="AC730" i="1"/>
  <c r="Z730" i="1"/>
  <c r="Y730" i="1"/>
  <c r="X730" i="1"/>
  <c r="T730" i="1"/>
  <c r="Q730" i="1"/>
  <c r="N730" i="1"/>
  <c r="O730" i="1" s="1"/>
  <c r="I730" i="1"/>
  <c r="G730" i="1"/>
  <c r="AA730" i="1" s="1"/>
  <c r="BW731" i="1"/>
  <c r="BV731" i="1"/>
  <c r="BK731" i="1"/>
  <c r="BJ731" i="1"/>
  <c r="AE731" i="1"/>
  <c r="AD731" i="1"/>
  <c r="AC731" i="1"/>
  <c r="Z731" i="1"/>
  <c r="Y731" i="1"/>
  <c r="X731" i="1"/>
  <c r="T731" i="1"/>
  <c r="Q731" i="1"/>
  <c r="N731" i="1"/>
  <c r="O731" i="1" s="1"/>
  <c r="I731" i="1"/>
  <c r="G731" i="1"/>
  <c r="AA731" i="1" s="1"/>
  <c r="BW1630" i="1"/>
  <c r="BV1630" i="1"/>
  <c r="BK1630" i="1"/>
  <c r="BJ1630" i="1"/>
  <c r="AE1630" i="1"/>
  <c r="AD1630" i="1"/>
  <c r="AC1630" i="1"/>
  <c r="Z1630" i="1"/>
  <c r="Y1630" i="1"/>
  <c r="X1630" i="1"/>
  <c r="T1630" i="1"/>
  <c r="Q1630" i="1"/>
  <c r="N1630" i="1"/>
  <c r="O1630" i="1" s="1"/>
  <c r="I1630" i="1"/>
  <c r="G1630" i="1"/>
  <c r="AA1630" i="1" s="1"/>
  <c r="BW1631" i="1"/>
  <c r="BV1631" i="1"/>
  <c r="BK1631" i="1"/>
  <c r="BJ1631" i="1"/>
  <c r="AE1631" i="1"/>
  <c r="AD1631" i="1"/>
  <c r="AC1631" i="1"/>
  <c r="Z1631" i="1"/>
  <c r="Y1631" i="1"/>
  <c r="X1631" i="1"/>
  <c r="T1631" i="1"/>
  <c r="Q1631" i="1"/>
  <c r="N1631" i="1"/>
  <c r="O1631" i="1" s="1"/>
  <c r="I1631" i="1"/>
  <c r="G1631" i="1"/>
  <c r="AA1631" i="1" s="1"/>
  <c r="BW280" i="1"/>
  <c r="BV280" i="1"/>
  <c r="BK280" i="1"/>
  <c r="BJ280" i="1"/>
  <c r="AE280" i="1"/>
  <c r="AD280" i="1"/>
  <c r="AC280" i="1"/>
  <c r="Z280" i="1"/>
  <c r="Y280" i="1"/>
  <c r="X280" i="1"/>
  <c r="T280" i="1"/>
  <c r="Q280" i="1"/>
  <c r="N280" i="1"/>
  <c r="O280" i="1" s="1"/>
  <c r="I280" i="1"/>
  <c r="G280" i="1"/>
  <c r="AA280" i="1" s="1"/>
  <c r="BW281" i="1"/>
  <c r="BV281" i="1"/>
  <c r="BK281" i="1"/>
  <c r="BJ281" i="1"/>
  <c r="AE281" i="1"/>
  <c r="AD281" i="1"/>
  <c r="AC281" i="1"/>
  <c r="Z281" i="1"/>
  <c r="Y281" i="1"/>
  <c r="X281" i="1"/>
  <c r="T281" i="1"/>
  <c r="Q281" i="1"/>
  <c r="N281" i="1"/>
  <c r="O281" i="1" s="1"/>
  <c r="I281" i="1"/>
  <c r="G281" i="1"/>
  <c r="AA281" i="1" s="1"/>
  <c r="BW1180" i="1"/>
  <c r="BV1180" i="1"/>
  <c r="BK1180" i="1"/>
  <c r="BJ1180" i="1"/>
  <c r="AE1180" i="1"/>
  <c r="AD1180" i="1"/>
  <c r="AC1180" i="1"/>
  <c r="Z1180" i="1"/>
  <c r="Y1180" i="1"/>
  <c r="X1180" i="1"/>
  <c r="T1180" i="1"/>
  <c r="Q1180" i="1"/>
  <c r="N1180" i="1"/>
  <c r="O1180" i="1" s="1"/>
  <c r="I1180" i="1"/>
  <c r="G1180" i="1"/>
  <c r="AA1180" i="1" s="1"/>
  <c r="BW1181" i="1"/>
  <c r="BV1181" i="1"/>
  <c r="BK1181" i="1"/>
  <c r="BJ1181" i="1"/>
  <c r="AE1181" i="1"/>
  <c r="AD1181" i="1"/>
  <c r="AC1181" i="1"/>
  <c r="Z1181" i="1"/>
  <c r="Y1181" i="1"/>
  <c r="X1181" i="1"/>
  <c r="T1181" i="1"/>
  <c r="Q1181" i="1"/>
  <c r="N1181" i="1"/>
  <c r="O1181" i="1" s="1"/>
  <c r="I1181" i="1"/>
  <c r="G1181" i="1"/>
  <c r="AA1181" i="1" s="1"/>
  <c r="BW712" i="1"/>
  <c r="BV712" i="1"/>
  <c r="BK712" i="1"/>
  <c r="BJ712" i="1"/>
  <c r="AE712" i="1"/>
  <c r="AD712" i="1"/>
  <c r="AC712" i="1"/>
  <c r="Z712" i="1"/>
  <c r="Y712" i="1"/>
  <c r="X712" i="1"/>
  <c r="T712" i="1"/>
  <c r="Q712" i="1"/>
  <c r="N712" i="1"/>
  <c r="O712" i="1" s="1"/>
  <c r="I712" i="1"/>
  <c r="G712" i="1"/>
  <c r="AA712" i="1" s="1"/>
  <c r="BW713" i="1"/>
  <c r="BV713" i="1"/>
  <c r="BK713" i="1"/>
  <c r="BJ713" i="1"/>
  <c r="AE713" i="1"/>
  <c r="AD713" i="1"/>
  <c r="AC713" i="1"/>
  <c r="Z713" i="1"/>
  <c r="Y713" i="1"/>
  <c r="X713" i="1"/>
  <c r="T713" i="1"/>
  <c r="Q713" i="1"/>
  <c r="N713" i="1"/>
  <c r="O713" i="1" s="1"/>
  <c r="I713" i="1"/>
  <c r="G713" i="1"/>
  <c r="AA713" i="1" s="1"/>
  <c r="BW1612" i="1"/>
  <c r="BV1612" i="1"/>
  <c r="BK1612" i="1"/>
  <c r="BJ1612" i="1"/>
  <c r="AE1612" i="1"/>
  <c r="AD1612" i="1"/>
  <c r="AC1612" i="1"/>
  <c r="Z1612" i="1"/>
  <c r="Y1612" i="1"/>
  <c r="X1612" i="1"/>
  <c r="T1612" i="1"/>
  <c r="Q1612" i="1"/>
  <c r="N1612" i="1"/>
  <c r="O1612" i="1" s="1"/>
  <c r="I1612" i="1"/>
  <c r="G1612" i="1"/>
  <c r="AA1612" i="1" s="1"/>
  <c r="BW1613" i="1"/>
  <c r="BV1613" i="1"/>
  <c r="BK1613" i="1"/>
  <c r="BJ1613" i="1"/>
  <c r="AE1613" i="1"/>
  <c r="AD1613" i="1"/>
  <c r="AC1613" i="1"/>
  <c r="Z1613" i="1"/>
  <c r="Y1613" i="1"/>
  <c r="X1613" i="1"/>
  <c r="T1613" i="1"/>
  <c r="Q1613" i="1"/>
  <c r="N1613" i="1"/>
  <c r="O1613" i="1" s="1"/>
  <c r="I1613" i="1"/>
  <c r="G1613" i="1"/>
  <c r="AA1613" i="1" s="1"/>
  <c r="BW262" i="1"/>
  <c r="BV262" i="1"/>
  <c r="BK262" i="1"/>
  <c r="BJ262" i="1"/>
  <c r="AE262" i="1"/>
  <c r="AD262" i="1"/>
  <c r="AC262" i="1"/>
  <c r="Z262" i="1"/>
  <c r="Y262" i="1"/>
  <c r="X262" i="1"/>
  <c r="T262" i="1"/>
  <c r="Q262" i="1"/>
  <c r="N262" i="1"/>
  <c r="O262" i="1" s="1"/>
  <c r="I262" i="1"/>
  <c r="G262" i="1"/>
  <c r="AA262" i="1" s="1"/>
  <c r="BW263" i="1"/>
  <c r="BV263" i="1"/>
  <c r="BK263" i="1"/>
  <c r="BJ263" i="1"/>
  <c r="AE263" i="1"/>
  <c r="AD263" i="1"/>
  <c r="AC263" i="1"/>
  <c r="Z263" i="1"/>
  <c r="Y263" i="1"/>
  <c r="X263" i="1"/>
  <c r="T263" i="1"/>
  <c r="Q263" i="1"/>
  <c r="N263" i="1"/>
  <c r="O263" i="1" s="1"/>
  <c r="I263" i="1"/>
  <c r="G263" i="1"/>
  <c r="AA263" i="1" s="1"/>
  <c r="BW1162" i="1"/>
  <c r="BV1162" i="1"/>
  <c r="BK1162" i="1"/>
  <c r="BJ1162" i="1"/>
  <c r="AE1162" i="1"/>
  <c r="AD1162" i="1"/>
  <c r="AC1162" i="1"/>
  <c r="Z1162" i="1"/>
  <c r="Y1162" i="1"/>
  <c r="X1162" i="1"/>
  <c r="T1162" i="1"/>
  <c r="Q1162" i="1"/>
  <c r="N1162" i="1"/>
  <c r="O1162" i="1" s="1"/>
  <c r="I1162" i="1"/>
  <c r="G1162" i="1"/>
  <c r="AA1162" i="1" s="1"/>
  <c r="BW1163" i="1"/>
  <c r="BV1163" i="1"/>
  <c r="BK1163" i="1"/>
  <c r="BJ1163" i="1"/>
  <c r="AE1163" i="1"/>
  <c r="AD1163" i="1"/>
  <c r="AC1163" i="1"/>
  <c r="Z1163" i="1"/>
  <c r="Y1163" i="1"/>
  <c r="X1163" i="1"/>
  <c r="T1163" i="1"/>
  <c r="Q1163" i="1"/>
  <c r="N1163" i="1"/>
  <c r="O1163" i="1" s="1"/>
  <c r="I1163" i="1"/>
  <c r="G1163" i="1"/>
  <c r="AA1163" i="1" s="1"/>
  <c r="BW694" i="1"/>
  <c r="BV694" i="1"/>
  <c r="BK694" i="1"/>
  <c r="BJ694" i="1"/>
  <c r="AE694" i="1"/>
  <c r="AD694" i="1"/>
  <c r="AC694" i="1"/>
  <c r="Z694" i="1"/>
  <c r="Y694" i="1"/>
  <c r="X694" i="1"/>
  <c r="T694" i="1"/>
  <c r="Q694" i="1"/>
  <c r="N694" i="1"/>
  <c r="O694" i="1" s="1"/>
  <c r="I694" i="1"/>
  <c r="G694" i="1"/>
  <c r="AA694" i="1" s="1"/>
  <c r="BW695" i="1"/>
  <c r="BV695" i="1"/>
  <c r="BK695" i="1"/>
  <c r="BJ695" i="1"/>
  <c r="AE695" i="1"/>
  <c r="AD695" i="1"/>
  <c r="AC695" i="1"/>
  <c r="Z695" i="1"/>
  <c r="Y695" i="1"/>
  <c r="X695" i="1"/>
  <c r="T695" i="1"/>
  <c r="Q695" i="1"/>
  <c r="N695" i="1"/>
  <c r="O695" i="1" s="1"/>
  <c r="I695" i="1"/>
  <c r="G695" i="1"/>
  <c r="AA695" i="1" s="1"/>
  <c r="BW1594" i="1"/>
  <c r="BV1594" i="1"/>
  <c r="BK1594" i="1"/>
  <c r="BJ1594" i="1"/>
  <c r="AE1594" i="1"/>
  <c r="AD1594" i="1"/>
  <c r="AC1594" i="1"/>
  <c r="Z1594" i="1"/>
  <c r="Y1594" i="1"/>
  <c r="X1594" i="1"/>
  <c r="T1594" i="1"/>
  <c r="Q1594" i="1"/>
  <c r="N1594" i="1"/>
  <c r="O1594" i="1" s="1"/>
  <c r="I1594" i="1"/>
  <c r="G1594" i="1"/>
  <c r="AA1594" i="1" s="1"/>
  <c r="BW1595" i="1"/>
  <c r="BV1595" i="1"/>
  <c r="BK1595" i="1"/>
  <c r="BJ1595" i="1"/>
  <c r="AE1595" i="1"/>
  <c r="AD1595" i="1"/>
  <c r="AC1595" i="1"/>
  <c r="Z1595" i="1"/>
  <c r="Y1595" i="1"/>
  <c r="X1595" i="1"/>
  <c r="T1595" i="1"/>
  <c r="Q1595" i="1"/>
  <c r="N1595" i="1"/>
  <c r="O1595" i="1" s="1"/>
  <c r="I1595" i="1"/>
  <c r="G1595" i="1"/>
  <c r="AA1595" i="1" s="1"/>
  <c r="BW244" i="1"/>
  <c r="BV244" i="1"/>
  <c r="BK244" i="1"/>
  <c r="BJ244" i="1"/>
  <c r="AE244" i="1"/>
  <c r="AD244" i="1"/>
  <c r="AC244" i="1"/>
  <c r="Z244" i="1"/>
  <c r="Y244" i="1"/>
  <c r="X244" i="1"/>
  <c r="T244" i="1"/>
  <c r="Q244" i="1"/>
  <c r="N244" i="1"/>
  <c r="O244" i="1" s="1"/>
  <c r="I244" i="1"/>
  <c r="G244" i="1"/>
  <c r="AA244" i="1" s="1"/>
  <c r="BW245" i="1"/>
  <c r="BV245" i="1"/>
  <c r="BK245" i="1"/>
  <c r="BJ245" i="1"/>
  <c r="AE245" i="1"/>
  <c r="AD245" i="1"/>
  <c r="AC245" i="1"/>
  <c r="Z245" i="1"/>
  <c r="Y245" i="1"/>
  <c r="X245" i="1"/>
  <c r="T245" i="1"/>
  <c r="Q245" i="1"/>
  <c r="N245" i="1"/>
  <c r="O245" i="1" s="1"/>
  <c r="I245" i="1"/>
  <c r="G245" i="1"/>
  <c r="AA245" i="1" s="1"/>
  <c r="BW1144" i="1"/>
  <c r="BV1144" i="1"/>
  <c r="BK1144" i="1"/>
  <c r="BJ1144" i="1"/>
  <c r="AE1144" i="1"/>
  <c r="AD1144" i="1"/>
  <c r="AC1144" i="1"/>
  <c r="Z1144" i="1"/>
  <c r="Y1144" i="1"/>
  <c r="X1144" i="1"/>
  <c r="T1144" i="1"/>
  <c r="Q1144" i="1"/>
  <c r="N1144" i="1"/>
  <c r="O1144" i="1" s="1"/>
  <c r="I1144" i="1"/>
  <c r="G1144" i="1"/>
  <c r="AA1144" i="1" s="1"/>
  <c r="BW1145" i="1"/>
  <c r="BV1145" i="1"/>
  <c r="BK1145" i="1"/>
  <c r="BJ1145" i="1"/>
  <c r="AE1145" i="1"/>
  <c r="AD1145" i="1"/>
  <c r="AC1145" i="1"/>
  <c r="Z1145" i="1"/>
  <c r="Y1145" i="1"/>
  <c r="X1145" i="1"/>
  <c r="T1145" i="1"/>
  <c r="Q1145" i="1"/>
  <c r="N1145" i="1"/>
  <c r="O1145" i="1" s="1"/>
  <c r="I1145" i="1"/>
  <c r="G1145" i="1"/>
  <c r="AA1145" i="1" s="1"/>
  <c r="BW676" i="1"/>
  <c r="BV676" i="1"/>
  <c r="BK676" i="1"/>
  <c r="BJ676" i="1"/>
  <c r="AE676" i="1"/>
  <c r="AD676" i="1"/>
  <c r="AC676" i="1"/>
  <c r="Z676" i="1"/>
  <c r="Y676" i="1"/>
  <c r="X676" i="1"/>
  <c r="T676" i="1"/>
  <c r="Q676" i="1"/>
  <c r="N676" i="1"/>
  <c r="O676" i="1" s="1"/>
  <c r="I676" i="1"/>
  <c r="G676" i="1"/>
  <c r="AA676" i="1" s="1"/>
  <c r="BW677" i="1"/>
  <c r="BV677" i="1"/>
  <c r="BK677" i="1"/>
  <c r="BJ677" i="1"/>
  <c r="AE677" i="1"/>
  <c r="AD677" i="1"/>
  <c r="AC677" i="1"/>
  <c r="Z677" i="1"/>
  <c r="Y677" i="1"/>
  <c r="X677" i="1"/>
  <c r="T677" i="1"/>
  <c r="Q677" i="1"/>
  <c r="N677" i="1"/>
  <c r="O677" i="1" s="1"/>
  <c r="I677" i="1"/>
  <c r="G677" i="1"/>
  <c r="AA677" i="1" s="1"/>
  <c r="BW1576" i="1"/>
  <c r="BV1576" i="1"/>
  <c r="BK1576" i="1"/>
  <c r="BJ1576" i="1"/>
  <c r="AE1576" i="1"/>
  <c r="AD1576" i="1"/>
  <c r="AC1576" i="1"/>
  <c r="Z1576" i="1"/>
  <c r="Y1576" i="1"/>
  <c r="X1576" i="1"/>
  <c r="T1576" i="1"/>
  <c r="Q1576" i="1"/>
  <c r="N1576" i="1"/>
  <c r="O1576" i="1" s="1"/>
  <c r="I1576" i="1"/>
  <c r="G1576" i="1"/>
  <c r="AA1576" i="1" s="1"/>
  <c r="BW1577" i="1"/>
  <c r="BV1577" i="1"/>
  <c r="BK1577" i="1"/>
  <c r="BJ1577" i="1"/>
  <c r="AE1577" i="1"/>
  <c r="AD1577" i="1"/>
  <c r="AC1577" i="1"/>
  <c r="Z1577" i="1"/>
  <c r="Y1577" i="1"/>
  <c r="X1577" i="1"/>
  <c r="T1577" i="1"/>
  <c r="Q1577" i="1"/>
  <c r="N1577" i="1"/>
  <c r="O1577" i="1" s="1"/>
  <c r="I1577" i="1"/>
  <c r="G1577" i="1"/>
  <c r="AA1577" i="1" s="1"/>
  <c r="BW226" i="1"/>
  <c r="BV226" i="1"/>
  <c r="BK226" i="1"/>
  <c r="BJ226" i="1"/>
  <c r="AE226" i="1"/>
  <c r="AD226" i="1"/>
  <c r="AC226" i="1"/>
  <c r="Z226" i="1"/>
  <c r="Y226" i="1"/>
  <c r="X226" i="1"/>
  <c r="T226" i="1"/>
  <c r="Q226" i="1"/>
  <c r="N226" i="1"/>
  <c r="O226" i="1" s="1"/>
  <c r="I226" i="1"/>
  <c r="G226" i="1"/>
  <c r="AA226" i="1" s="1"/>
  <c r="BW227" i="1"/>
  <c r="BV227" i="1"/>
  <c r="BK227" i="1"/>
  <c r="BJ227" i="1"/>
  <c r="AE227" i="1"/>
  <c r="AD227" i="1"/>
  <c r="AC227" i="1"/>
  <c r="Z227" i="1"/>
  <c r="Y227" i="1"/>
  <c r="X227" i="1"/>
  <c r="T227" i="1"/>
  <c r="Q227" i="1"/>
  <c r="N227" i="1"/>
  <c r="O227" i="1" s="1"/>
  <c r="I227" i="1"/>
  <c r="G227" i="1"/>
  <c r="AA227" i="1" s="1"/>
  <c r="BW1126" i="1"/>
  <c r="BV1126" i="1"/>
  <c r="BK1126" i="1"/>
  <c r="BJ1126" i="1"/>
  <c r="AE1126" i="1"/>
  <c r="AD1126" i="1"/>
  <c r="AC1126" i="1"/>
  <c r="Z1126" i="1"/>
  <c r="Y1126" i="1"/>
  <c r="X1126" i="1"/>
  <c r="T1126" i="1"/>
  <c r="Q1126" i="1"/>
  <c r="N1126" i="1"/>
  <c r="O1126" i="1" s="1"/>
  <c r="I1126" i="1"/>
  <c r="G1126" i="1"/>
  <c r="AA1126" i="1" s="1"/>
  <c r="BW1127" i="1"/>
  <c r="BV1127" i="1"/>
  <c r="BK1127" i="1"/>
  <c r="BJ1127" i="1"/>
  <c r="AE1127" i="1"/>
  <c r="AD1127" i="1"/>
  <c r="AC1127" i="1"/>
  <c r="Z1127" i="1"/>
  <c r="Y1127" i="1"/>
  <c r="X1127" i="1"/>
  <c r="T1127" i="1"/>
  <c r="Q1127" i="1"/>
  <c r="N1127" i="1"/>
  <c r="O1127" i="1" s="1"/>
  <c r="I1127" i="1"/>
  <c r="G1127" i="1"/>
  <c r="AA1127" i="1" s="1"/>
  <c r="BW658" i="1"/>
  <c r="BV658" i="1"/>
  <c r="BK658" i="1"/>
  <c r="BJ658" i="1"/>
  <c r="AE658" i="1"/>
  <c r="AD658" i="1"/>
  <c r="AC658" i="1"/>
  <c r="Z658" i="1"/>
  <c r="Y658" i="1"/>
  <c r="X658" i="1"/>
  <c r="T658" i="1"/>
  <c r="Q658" i="1"/>
  <c r="N658" i="1"/>
  <c r="O658" i="1" s="1"/>
  <c r="I658" i="1"/>
  <c r="G658" i="1"/>
  <c r="AA658" i="1" s="1"/>
  <c r="BW659" i="1"/>
  <c r="BV659" i="1"/>
  <c r="BK659" i="1"/>
  <c r="BJ659" i="1"/>
  <c r="AE659" i="1"/>
  <c r="AD659" i="1"/>
  <c r="AC659" i="1"/>
  <c r="Z659" i="1"/>
  <c r="Y659" i="1"/>
  <c r="X659" i="1"/>
  <c r="T659" i="1"/>
  <c r="Q659" i="1"/>
  <c r="N659" i="1"/>
  <c r="O659" i="1" s="1"/>
  <c r="I659" i="1"/>
  <c r="G659" i="1"/>
  <c r="AA659" i="1" s="1"/>
  <c r="BW1558" i="1"/>
  <c r="BV1558" i="1"/>
  <c r="BK1558" i="1"/>
  <c r="BJ1558" i="1"/>
  <c r="AE1558" i="1"/>
  <c r="AD1558" i="1"/>
  <c r="AC1558" i="1"/>
  <c r="Z1558" i="1"/>
  <c r="Y1558" i="1"/>
  <c r="X1558" i="1"/>
  <c r="T1558" i="1"/>
  <c r="Q1558" i="1"/>
  <c r="N1558" i="1"/>
  <c r="O1558" i="1" s="1"/>
  <c r="I1558" i="1"/>
  <c r="G1558" i="1"/>
  <c r="AA1558" i="1" s="1"/>
  <c r="BW1559" i="1"/>
  <c r="BV1559" i="1"/>
  <c r="BK1559" i="1"/>
  <c r="BJ1559" i="1"/>
  <c r="AE1559" i="1"/>
  <c r="AD1559" i="1"/>
  <c r="AC1559" i="1"/>
  <c r="Z1559" i="1"/>
  <c r="Y1559" i="1"/>
  <c r="X1559" i="1"/>
  <c r="T1559" i="1"/>
  <c r="Q1559" i="1"/>
  <c r="N1559" i="1"/>
  <c r="O1559" i="1" s="1"/>
  <c r="I1559" i="1"/>
  <c r="G1559" i="1"/>
  <c r="AA1559" i="1" s="1"/>
  <c r="BW208" i="1"/>
  <c r="BV208" i="1"/>
  <c r="BK208" i="1"/>
  <c r="BJ208" i="1"/>
  <c r="AE208" i="1"/>
  <c r="AD208" i="1"/>
  <c r="AC208" i="1"/>
  <c r="Z208" i="1"/>
  <c r="Y208" i="1"/>
  <c r="X208" i="1"/>
  <c r="T208" i="1"/>
  <c r="Q208" i="1"/>
  <c r="N208" i="1"/>
  <c r="O208" i="1" s="1"/>
  <c r="I208" i="1"/>
  <c r="G208" i="1"/>
  <c r="AA208" i="1" s="1"/>
  <c r="BW209" i="1"/>
  <c r="BV209" i="1"/>
  <c r="BK209" i="1"/>
  <c r="BJ209" i="1"/>
  <c r="AE209" i="1"/>
  <c r="AD209" i="1"/>
  <c r="AC209" i="1"/>
  <c r="Z209" i="1"/>
  <c r="Y209" i="1"/>
  <c r="X209" i="1"/>
  <c r="T209" i="1"/>
  <c r="Q209" i="1"/>
  <c r="N209" i="1"/>
  <c r="O209" i="1" s="1"/>
  <c r="I209" i="1"/>
  <c r="G209" i="1"/>
  <c r="AA209" i="1" s="1"/>
  <c r="BW1108" i="1"/>
  <c r="BV1108" i="1"/>
  <c r="BK1108" i="1"/>
  <c r="BJ1108" i="1"/>
  <c r="AE1108" i="1"/>
  <c r="AD1108" i="1"/>
  <c r="AC1108" i="1"/>
  <c r="Z1108" i="1"/>
  <c r="Y1108" i="1"/>
  <c r="X1108" i="1"/>
  <c r="T1108" i="1"/>
  <c r="Q1108" i="1"/>
  <c r="N1108" i="1"/>
  <c r="O1108" i="1" s="1"/>
  <c r="I1108" i="1"/>
  <c r="G1108" i="1"/>
  <c r="AA1108" i="1" s="1"/>
  <c r="BW1109" i="1"/>
  <c r="BV1109" i="1"/>
  <c r="BK1109" i="1"/>
  <c r="BJ1109" i="1"/>
  <c r="AE1109" i="1"/>
  <c r="AD1109" i="1"/>
  <c r="AC1109" i="1"/>
  <c r="Z1109" i="1"/>
  <c r="Y1109" i="1"/>
  <c r="X1109" i="1"/>
  <c r="T1109" i="1"/>
  <c r="Q1109" i="1"/>
  <c r="N1109" i="1"/>
  <c r="O1109" i="1" s="1"/>
  <c r="I1109" i="1"/>
  <c r="G1109" i="1"/>
  <c r="AA1109" i="1" s="1"/>
  <c r="BW640" i="1"/>
  <c r="BV640" i="1"/>
  <c r="BK640" i="1"/>
  <c r="BJ640" i="1"/>
  <c r="AE640" i="1"/>
  <c r="AD640" i="1"/>
  <c r="AC640" i="1"/>
  <c r="Z640" i="1"/>
  <c r="Y640" i="1"/>
  <c r="X640" i="1"/>
  <c r="T640" i="1"/>
  <c r="Q640" i="1"/>
  <c r="N640" i="1"/>
  <c r="O640" i="1" s="1"/>
  <c r="I640" i="1"/>
  <c r="G640" i="1"/>
  <c r="AA640" i="1" s="1"/>
  <c r="BW641" i="1"/>
  <c r="BV641" i="1"/>
  <c r="BK641" i="1"/>
  <c r="BJ641" i="1"/>
  <c r="AE641" i="1"/>
  <c r="AD641" i="1"/>
  <c r="AC641" i="1"/>
  <c r="Z641" i="1"/>
  <c r="Y641" i="1"/>
  <c r="X641" i="1"/>
  <c r="T641" i="1"/>
  <c r="Q641" i="1"/>
  <c r="N641" i="1"/>
  <c r="O641" i="1" s="1"/>
  <c r="I641" i="1"/>
  <c r="G641" i="1"/>
  <c r="AA641" i="1" s="1"/>
  <c r="BW1540" i="1"/>
  <c r="BV1540" i="1"/>
  <c r="BK1540" i="1"/>
  <c r="BJ1540" i="1"/>
  <c r="AE1540" i="1"/>
  <c r="AD1540" i="1"/>
  <c r="AC1540" i="1"/>
  <c r="Z1540" i="1"/>
  <c r="Y1540" i="1"/>
  <c r="X1540" i="1"/>
  <c r="T1540" i="1"/>
  <c r="Q1540" i="1"/>
  <c r="N1540" i="1"/>
  <c r="O1540" i="1" s="1"/>
  <c r="I1540" i="1"/>
  <c r="G1540" i="1"/>
  <c r="AA1540" i="1" s="1"/>
  <c r="BW1541" i="1"/>
  <c r="BV1541" i="1"/>
  <c r="BK1541" i="1"/>
  <c r="BJ1541" i="1"/>
  <c r="AE1541" i="1"/>
  <c r="AD1541" i="1"/>
  <c r="AC1541" i="1"/>
  <c r="Z1541" i="1"/>
  <c r="Y1541" i="1"/>
  <c r="X1541" i="1"/>
  <c r="T1541" i="1"/>
  <c r="Q1541" i="1"/>
  <c r="N1541" i="1"/>
  <c r="O1541" i="1" s="1"/>
  <c r="I1541" i="1"/>
  <c r="G1541" i="1"/>
  <c r="AA1541" i="1" s="1"/>
  <c r="BW190" i="1"/>
  <c r="BV190" i="1"/>
  <c r="BK190" i="1"/>
  <c r="BJ190" i="1"/>
  <c r="AE190" i="1"/>
  <c r="AD190" i="1"/>
  <c r="AC190" i="1"/>
  <c r="Z190" i="1"/>
  <c r="Y190" i="1"/>
  <c r="X190" i="1"/>
  <c r="T190" i="1"/>
  <c r="Q190" i="1"/>
  <c r="N190" i="1"/>
  <c r="O190" i="1" s="1"/>
  <c r="I190" i="1"/>
  <c r="G190" i="1"/>
  <c r="AA190" i="1" s="1"/>
  <c r="BW191" i="1"/>
  <c r="BV191" i="1"/>
  <c r="BK191" i="1"/>
  <c r="BJ191" i="1"/>
  <c r="AE191" i="1"/>
  <c r="AD191" i="1"/>
  <c r="AC191" i="1"/>
  <c r="Z191" i="1"/>
  <c r="Y191" i="1"/>
  <c r="X191" i="1"/>
  <c r="T191" i="1"/>
  <c r="Q191" i="1"/>
  <c r="N191" i="1"/>
  <c r="O191" i="1" s="1"/>
  <c r="I191" i="1"/>
  <c r="G191" i="1"/>
  <c r="AA191" i="1" s="1"/>
  <c r="BW1090" i="1"/>
  <c r="BV1090" i="1"/>
  <c r="BK1090" i="1"/>
  <c r="BJ1090" i="1"/>
  <c r="AE1090" i="1"/>
  <c r="AD1090" i="1"/>
  <c r="AC1090" i="1"/>
  <c r="Z1090" i="1"/>
  <c r="Y1090" i="1"/>
  <c r="X1090" i="1"/>
  <c r="T1090" i="1"/>
  <c r="Q1090" i="1"/>
  <c r="N1090" i="1"/>
  <c r="O1090" i="1" s="1"/>
  <c r="I1090" i="1"/>
  <c r="G1090" i="1"/>
  <c r="AA1090" i="1" s="1"/>
  <c r="BW1091" i="1"/>
  <c r="BV1091" i="1"/>
  <c r="BK1091" i="1"/>
  <c r="BJ1091" i="1"/>
  <c r="AE1091" i="1"/>
  <c r="AD1091" i="1"/>
  <c r="AC1091" i="1"/>
  <c r="Z1091" i="1"/>
  <c r="Y1091" i="1"/>
  <c r="X1091" i="1"/>
  <c r="T1091" i="1"/>
  <c r="Q1091" i="1"/>
  <c r="N1091" i="1"/>
  <c r="O1091" i="1" s="1"/>
  <c r="I1091" i="1"/>
  <c r="G1091" i="1"/>
  <c r="AA1091" i="1" s="1"/>
  <c r="BW622" i="1"/>
  <c r="BV622" i="1"/>
  <c r="BK622" i="1"/>
  <c r="BJ622" i="1"/>
  <c r="AE622" i="1"/>
  <c r="AD622" i="1"/>
  <c r="AC622" i="1"/>
  <c r="Z622" i="1"/>
  <c r="Y622" i="1"/>
  <c r="X622" i="1"/>
  <c r="T622" i="1"/>
  <c r="Q622" i="1"/>
  <c r="N622" i="1"/>
  <c r="O622" i="1" s="1"/>
  <c r="I622" i="1"/>
  <c r="G622" i="1"/>
  <c r="AA622" i="1" s="1"/>
  <c r="BW623" i="1"/>
  <c r="BV623" i="1"/>
  <c r="BK623" i="1"/>
  <c r="BJ623" i="1"/>
  <c r="AE623" i="1"/>
  <c r="AD623" i="1"/>
  <c r="AC623" i="1"/>
  <c r="Z623" i="1"/>
  <c r="Y623" i="1"/>
  <c r="X623" i="1"/>
  <c r="T623" i="1"/>
  <c r="Q623" i="1"/>
  <c r="N623" i="1"/>
  <c r="O623" i="1" s="1"/>
  <c r="I623" i="1"/>
  <c r="G623" i="1"/>
  <c r="AA623" i="1" s="1"/>
  <c r="BW1522" i="1"/>
  <c r="BV1522" i="1"/>
  <c r="BK1522" i="1"/>
  <c r="BJ1522" i="1"/>
  <c r="AE1522" i="1"/>
  <c r="AD1522" i="1"/>
  <c r="AC1522" i="1"/>
  <c r="Z1522" i="1"/>
  <c r="Y1522" i="1"/>
  <c r="X1522" i="1"/>
  <c r="T1522" i="1"/>
  <c r="Q1522" i="1"/>
  <c r="N1522" i="1"/>
  <c r="O1522" i="1" s="1"/>
  <c r="I1522" i="1"/>
  <c r="G1522" i="1"/>
  <c r="AA1522" i="1" s="1"/>
  <c r="BW1523" i="1"/>
  <c r="BV1523" i="1"/>
  <c r="BK1523" i="1"/>
  <c r="BJ1523" i="1"/>
  <c r="AE1523" i="1"/>
  <c r="AD1523" i="1"/>
  <c r="AC1523" i="1"/>
  <c r="Z1523" i="1"/>
  <c r="Y1523" i="1"/>
  <c r="X1523" i="1"/>
  <c r="T1523" i="1"/>
  <c r="Q1523" i="1"/>
  <c r="N1523" i="1"/>
  <c r="O1523" i="1" s="1"/>
  <c r="I1523" i="1"/>
  <c r="G1523" i="1"/>
  <c r="AA1523" i="1" s="1"/>
  <c r="BW172" i="1"/>
  <c r="BV172" i="1"/>
  <c r="BK172" i="1"/>
  <c r="BJ172" i="1"/>
  <c r="AE172" i="1"/>
  <c r="AD172" i="1"/>
  <c r="AC172" i="1"/>
  <c r="Z172" i="1"/>
  <c r="Y172" i="1"/>
  <c r="X172" i="1"/>
  <c r="T172" i="1"/>
  <c r="Q172" i="1"/>
  <c r="N172" i="1"/>
  <c r="O172" i="1" s="1"/>
  <c r="I172" i="1"/>
  <c r="G172" i="1"/>
  <c r="AA172" i="1" s="1"/>
  <c r="BW173" i="1"/>
  <c r="BV173" i="1"/>
  <c r="BK173" i="1"/>
  <c r="BJ173" i="1"/>
  <c r="AE173" i="1"/>
  <c r="AD173" i="1"/>
  <c r="AC173" i="1"/>
  <c r="Z173" i="1"/>
  <c r="Y173" i="1"/>
  <c r="X173" i="1"/>
  <c r="T173" i="1"/>
  <c r="Q173" i="1"/>
  <c r="N173" i="1"/>
  <c r="O173" i="1" s="1"/>
  <c r="I173" i="1"/>
  <c r="G173" i="1"/>
  <c r="AA173" i="1" s="1"/>
  <c r="BW1072" i="1"/>
  <c r="BV1072" i="1"/>
  <c r="BK1072" i="1"/>
  <c r="BJ1072" i="1"/>
  <c r="AE1072" i="1"/>
  <c r="AD1072" i="1"/>
  <c r="AC1072" i="1"/>
  <c r="Z1072" i="1"/>
  <c r="Y1072" i="1"/>
  <c r="X1072" i="1"/>
  <c r="T1072" i="1"/>
  <c r="Q1072" i="1"/>
  <c r="O1072" i="1"/>
  <c r="N1072" i="1"/>
  <c r="I1072" i="1"/>
  <c r="G1072" i="1"/>
  <c r="AA1072" i="1" s="1"/>
  <c r="BW1073" i="1"/>
  <c r="BV1073" i="1"/>
  <c r="BK1073" i="1"/>
  <c r="BJ1073" i="1"/>
  <c r="AE1073" i="1"/>
  <c r="AD1073" i="1"/>
  <c r="AC1073" i="1"/>
  <c r="Z1073" i="1"/>
  <c r="Y1073" i="1"/>
  <c r="X1073" i="1"/>
  <c r="T1073" i="1"/>
  <c r="Q1073" i="1"/>
  <c r="N1073" i="1"/>
  <c r="O1073" i="1" s="1"/>
  <c r="I1073" i="1"/>
  <c r="G1073" i="1"/>
  <c r="AA1073" i="1" s="1"/>
  <c r="BW604" i="1"/>
  <c r="BV604" i="1"/>
  <c r="BK604" i="1"/>
  <c r="BJ604" i="1"/>
  <c r="AE604" i="1"/>
  <c r="AD604" i="1"/>
  <c r="AC604" i="1"/>
  <c r="Z604" i="1"/>
  <c r="Y604" i="1"/>
  <c r="X604" i="1"/>
  <c r="T604" i="1"/>
  <c r="Q604" i="1"/>
  <c r="N604" i="1"/>
  <c r="O604" i="1" s="1"/>
  <c r="I604" i="1"/>
  <c r="G604" i="1"/>
  <c r="AA604" i="1" s="1"/>
  <c r="BW605" i="1"/>
  <c r="BV605" i="1"/>
  <c r="BK605" i="1"/>
  <c r="BJ605" i="1"/>
  <c r="AE605" i="1"/>
  <c r="AD605" i="1"/>
  <c r="AC605" i="1"/>
  <c r="Z605" i="1"/>
  <c r="Y605" i="1"/>
  <c r="X605" i="1"/>
  <c r="T605" i="1"/>
  <c r="Q605" i="1"/>
  <c r="N605" i="1"/>
  <c r="O605" i="1" s="1"/>
  <c r="I605" i="1"/>
  <c r="G605" i="1"/>
  <c r="AA605" i="1" s="1"/>
  <c r="BW1504" i="1"/>
  <c r="BV1504" i="1"/>
  <c r="BK1504" i="1"/>
  <c r="BJ1504" i="1"/>
  <c r="AE1504" i="1"/>
  <c r="AD1504" i="1"/>
  <c r="AC1504" i="1"/>
  <c r="Z1504" i="1"/>
  <c r="Y1504" i="1"/>
  <c r="X1504" i="1"/>
  <c r="T1504" i="1"/>
  <c r="Q1504" i="1"/>
  <c r="N1504" i="1"/>
  <c r="O1504" i="1" s="1"/>
  <c r="I1504" i="1"/>
  <c r="G1504" i="1"/>
  <c r="AA1504" i="1" s="1"/>
  <c r="BW1505" i="1"/>
  <c r="BV1505" i="1"/>
  <c r="BK1505" i="1"/>
  <c r="BJ1505" i="1"/>
  <c r="AE1505" i="1"/>
  <c r="AD1505" i="1"/>
  <c r="AC1505" i="1"/>
  <c r="Z1505" i="1"/>
  <c r="Y1505" i="1"/>
  <c r="X1505" i="1"/>
  <c r="T1505" i="1"/>
  <c r="Q1505" i="1"/>
  <c r="N1505" i="1"/>
  <c r="O1505" i="1" s="1"/>
  <c r="I1505" i="1"/>
  <c r="G1505" i="1"/>
  <c r="AA1505" i="1" s="1"/>
  <c r="BW154" i="1"/>
  <c r="BV154" i="1"/>
  <c r="BK154" i="1"/>
  <c r="BJ154" i="1"/>
  <c r="AE154" i="1"/>
  <c r="AD154" i="1"/>
  <c r="AC154" i="1"/>
  <c r="Z154" i="1"/>
  <c r="Y154" i="1"/>
  <c r="X154" i="1"/>
  <c r="T154" i="1"/>
  <c r="Q154" i="1"/>
  <c r="N154" i="1"/>
  <c r="O154" i="1" s="1"/>
  <c r="I154" i="1"/>
  <c r="G154" i="1"/>
  <c r="AA154" i="1" s="1"/>
  <c r="BW155" i="1"/>
  <c r="BV155" i="1"/>
  <c r="BK155" i="1"/>
  <c r="BJ155" i="1"/>
  <c r="AE155" i="1"/>
  <c r="AD155" i="1"/>
  <c r="AC155" i="1"/>
  <c r="Z155" i="1"/>
  <c r="Y155" i="1"/>
  <c r="X155" i="1"/>
  <c r="T155" i="1"/>
  <c r="Q155" i="1"/>
  <c r="N155" i="1"/>
  <c r="O155" i="1" s="1"/>
  <c r="I155" i="1"/>
  <c r="G155" i="1"/>
  <c r="AA155" i="1" s="1"/>
  <c r="BW1054" i="1"/>
  <c r="BV1054" i="1"/>
  <c r="BK1054" i="1"/>
  <c r="BJ1054" i="1"/>
  <c r="AE1054" i="1"/>
  <c r="AD1054" i="1"/>
  <c r="AC1054" i="1"/>
  <c r="Z1054" i="1"/>
  <c r="Y1054" i="1"/>
  <c r="X1054" i="1"/>
  <c r="T1054" i="1"/>
  <c r="Q1054" i="1"/>
  <c r="N1054" i="1"/>
  <c r="O1054" i="1" s="1"/>
  <c r="I1054" i="1"/>
  <c r="G1054" i="1"/>
  <c r="AA1054" i="1" s="1"/>
  <c r="BW1055" i="1"/>
  <c r="BV1055" i="1"/>
  <c r="BK1055" i="1"/>
  <c r="BJ1055" i="1"/>
  <c r="AE1055" i="1"/>
  <c r="AD1055" i="1"/>
  <c r="AC1055" i="1"/>
  <c r="Z1055" i="1"/>
  <c r="Y1055" i="1"/>
  <c r="X1055" i="1"/>
  <c r="T1055" i="1"/>
  <c r="Q1055" i="1"/>
  <c r="N1055" i="1"/>
  <c r="O1055" i="1" s="1"/>
  <c r="I1055" i="1"/>
  <c r="G1055" i="1"/>
  <c r="AA1055" i="1" s="1"/>
  <c r="BW586" i="1"/>
  <c r="BV586" i="1"/>
  <c r="BK586" i="1"/>
  <c r="BJ586" i="1"/>
  <c r="AE586" i="1"/>
  <c r="AD586" i="1"/>
  <c r="AC586" i="1"/>
  <c r="Z586" i="1"/>
  <c r="Y586" i="1"/>
  <c r="X586" i="1"/>
  <c r="T586" i="1"/>
  <c r="Q586" i="1"/>
  <c r="O586" i="1"/>
  <c r="N586" i="1"/>
  <c r="I586" i="1"/>
  <c r="G586" i="1"/>
  <c r="AA586" i="1" s="1"/>
  <c r="BW587" i="1"/>
  <c r="BV587" i="1"/>
  <c r="BK587" i="1"/>
  <c r="BJ587" i="1"/>
  <c r="AE587" i="1"/>
  <c r="AD587" i="1"/>
  <c r="AC587" i="1"/>
  <c r="Z587" i="1"/>
  <c r="Y587" i="1"/>
  <c r="X587" i="1"/>
  <c r="T587" i="1"/>
  <c r="Q587" i="1"/>
  <c r="N587" i="1"/>
  <c r="O587" i="1" s="1"/>
  <c r="I587" i="1"/>
  <c r="G587" i="1"/>
  <c r="AA587" i="1" s="1"/>
  <c r="BW1486" i="1"/>
  <c r="BV1486" i="1"/>
  <c r="BK1486" i="1"/>
  <c r="BJ1486" i="1"/>
  <c r="AE1486" i="1"/>
  <c r="AD1486" i="1"/>
  <c r="AC1486" i="1"/>
  <c r="Z1486" i="1"/>
  <c r="Y1486" i="1"/>
  <c r="X1486" i="1"/>
  <c r="T1486" i="1"/>
  <c r="Q1486" i="1"/>
  <c r="N1486" i="1"/>
  <c r="O1486" i="1" s="1"/>
  <c r="I1486" i="1"/>
  <c r="G1486" i="1"/>
  <c r="AA1486" i="1" s="1"/>
  <c r="BW1487" i="1"/>
  <c r="BV1487" i="1"/>
  <c r="BK1487" i="1"/>
  <c r="BJ1487" i="1"/>
  <c r="AE1487" i="1"/>
  <c r="AD1487" i="1"/>
  <c r="AC1487" i="1"/>
  <c r="Z1487" i="1"/>
  <c r="Y1487" i="1"/>
  <c r="X1487" i="1"/>
  <c r="T1487" i="1"/>
  <c r="Q1487" i="1"/>
  <c r="N1487" i="1"/>
  <c r="O1487" i="1" s="1"/>
  <c r="I1487" i="1"/>
  <c r="G1487" i="1"/>
  <c r="AA1487" i="1" s="1"/>
  <c r="BW136" i="1"/>
  <c r="BV136" i="1"/>
  <c r="BK136" i="1"/>
  <c r="BJ136" i="1"/>
  <c r="AE136" i="1"/>
  <c r="AD136" i="1"/>
  <c r="AC136" i="1"/>
  <c r="Z136" i="1"/>
  <c r="Y136" i="1"/>
  <c r="X136" i="1"/>
  <c r="T136" i="1"/>
  <c r="Q136" i="1"/>
  <c r="N136" i="1"/>
  <c r="O136" i="1" s="1"/>
  <c r="I136" i="1"/>
  <c r="G136" i="1"/>
  <c r="AA136" i="1" s="1"/>
  <c r="BW137" i="1"/>
  <c r="BV137" i="1"/>
  <c r="BK137" i="1"/>
  <c r="BJ137" i="1"/>
  <c r="AE137" i="1"/>
  <c r="AD137" i="1"/>
  <c r="AC137" i="1"/>
  <c r="Z137" i="1"/>
  <c r="Y137" i="1"/>
  <c r="X137" i="1"/>
  <c r="T137" i="1"/>
  <c r="Q137" i="1"/>
  <c r="N137" i="1"/>
  <c r="O137" i="1" s="1"/>
  <c r="I137" i="1"/>
  <c r="G137" i="1"/>
  <c r="AA137" i="1" s="1"/>
  <c r="BW1036" i="1"/>
  <c r="BV1036" i="1"/>
  <c r="BK1036" i="1"/>
  <c r="BJ1036" i="1"/>
  <c r="AE1036" i="1"/>
  <c r="AD1036" i="1"/>
  <c r="AC1036" i="1"/>
  <c r="Z1036" i="1"/>
  <c r="Y1036" i="1"/>
  <c r="X1036" i="1"/>
  <c r="T1036" i="1"/>
  <c r="Q1036" i="1"/>
  <c r="N1036" i="1"/>
  <c r="O1036" i="1" s="1"/>
  <c r="I1036" i="1"/>
  <c r="G1036" i="1"/>
  <c r="AA1036" i="1" s="1"/>
  <c r="BW1037" i="1"/>
  <c r="BV1037" i="1"/>
  <c r="BK1037" i="1"/>
  <c r="BJ1037" i="1"/>
  <c r="AE1037" i="1"/>
  <c r="AD1037" i="1"/>
  <c r="AC1037" i="1"/>
  <c r="Z1037" i="1"/>
  <c r="Y1037" i="1"/>
  <c r="X1037" i="1"/>
  <c r="T1037" i="1"/>
  <c r="Q1037" i="1"/>
  <c r="N1037" i="1"/>
  <c r="O1037" i="1" s="1"/>
  <c r="I1037" i="1"/>
  <c r="G1037" i="1"/>
  <c r="AA1037" i="1" s="1"/>
  <c r="BW568" i="1"/>
  <c r="BV568" i="1"/>
  <c r="BK568" i="1"/>
  <c r="BJ568" i="1"/>
  <c r="AE568" i="1"/>
  <c r="AD568" i="1"/>
  <c r="AC568" i="1"/>
  <c r="Z568" i="1"/>
  <c r="Y568" i="1"/>
  <c r="X568" i="1"/>
  <c r="T568" i="1"/>
  <c r="Q568" i="1"/>
  <c r="N568" i="1"/>
  <c r="O568" i="1" s="1"/>
  <c r="I568" i="1"/>
  <c r="G568" i="1"/>
  <c r="AA568" i="1" s="1"/>
  <c r="BW569" i="1"/>
  <c r="BV569" i="1"/>
  <c r="BK569" i="1"/>
  <c r="BJ569" i="1"/>
  <c r="AE569" i="1"/>
  <c r="AD569" i="1"/>
  <c r="AC569" i="1"/>
  <c r="Z569" i="1"/>
  <c r="Y569" i="1"/>
  <c r="X569" i="1"/>
  <c r="T569" i="1"/>
  <c r="Q569" i="1"/>
  <c r="N569" i="1"/>
  <c r="O569" i="1" s="1"/>
  <c r="I569" i="1"/>
  <c r="G569" i="1"/>
  <c r="AA569" i="1" s="1"/>
  <c r="BW1468" i="1"/>
  <c r="BV1468" i="1"/>
  <c r="BK1468" i="1"/>
  <c r="BJ1468" i="1"/>
  <c r="AE1468" i="1"/>
  <c r="AD1468" i="1"/>
  <c r="AC1468" i="1"/>
  <c r="Z1468" i="1"/>
  <c r="Y1468" i="1"/>
  <c r="X1468" i="1"/>
  <c r="T1468" i="1"/>
  <c r="Q1468" i="1"/>
  <c r="N1468" i="1"/>
  <c r="O1468" i="1" s="1"/>
  <c r="I1468" i="1"/>
  <c r="G1468" i="1"/>
  <c r="AA1468" i="1" s="1"/>
  <c r="BW1469" i="1"/>
  <c r="BV1469" i="1"/>
  <c r="BK1469" i="1"/>
  <c r="BJ1469" i="1"/>
  <c r="AE1469" i="1"/>
  <c r="AD1469" i="1"/>
  <c r="AC1469" i="1"/>
  <c r="Z1469" i="1"/>
  <c r="Y1469" i="1"/>
  <c r="X1469" i="1"/>
  <c r="T1469" i="1"/>
  <c r="Q1469" i="1"/>
  <c r="N1469" i="1"/>
  <c r="O1469" i="1" s="1"/>
  <c r="I1469" i="1"/>
  <c r="G1469" i="1"/>
  <c r="AA1469" i="1" s="1"/>
  <c r="BW118" i="1"/>
  <c r="BV118" i="1"/>
  <c r="BK118" i="1"/>
  <c r="BJ118" i="1"/>
  <c r="AE118" i="1"/>
  <c r="AD118" i="1"/>
  <c r="AC118" i="1"/>
  <c r="Z118" i="1"/>
  <c r="Y118" i="1"/>
  <c r="X118" i="1"/>
  <c r="T118" i="1"/>
  <c r="Q118" i="1"/>
  <c r="N118" i="1"/>
  <c r="O118" i="1" s="1"/>
  <c r="I118" i="1"/>
  <c r="G118" i="1"/>
  <c r="AA118" i="1" s="1"/>
  <c r="BW119" i="1"/>
  <c r="BV119" i="1"/>
  <c r="BK119" i="1"/>
  <c r="BJ119" i="1"/>
  <c r="AE119" i="1"/>
  <c r="AD119" i="1"/>
  <c r="AC119" i="1"/>
  <c r="Z119" i="1"/>
  <c r="Y119" i="1"/>
  <c r="X119" i="1"/>
  <c r="T119" i="1"/>
  <c r="Q119" i="1"/>
  <c r="N119" i="1"/>
  <c r="O119" i="1" s="1"/>
  <c r="I119" i="1"/>
  <c r="G119" i="1"/>
  <c r="AA119" i="1" s="1"/>
  <c r="BW1018" i="1"/>
  <c r="BV1018" i="1"/>
  <c r="BK1018" i="1"/>
  <c r="BJ1018" i="1"/>
  <c r="AE1018" i="1"/>
  <c r="AD1018" i="1"/>
  <c r="AC1018" i="1"/>
  <c r="Z1018" i="1"/>
  <c r="Y1018" i="1"/>
  <c r="X1018" i="1"/>
  <c r="T1018" i="1"/>
  <c r="Q1018" i="1"/>
  <c r="N1018" i="1"/>
  <c r="O1018" i="1" s="1"/>
  <c r="I1018" i="1"/>
  <c r="G1018" i="1"/>
  <c r="AA1018" i="1" s="1"/>
  <c r="BW1019" i="1"/>
  <c r="BV1019" i="1"/>
  <c r="BK1019" i="1"/>
  <c r="BJ1019" i="1"/>
  <c r="AE1019" i="1"/>
  <c r="AD1019" i="1"/>
  <c r="AC1019" i="1"/>
  <c r="Z1019" i="1"/>
  <c r="Y1019" i="1"/>
  <c r="X1019" i="1"/>
  <c r="T1019" i="1"/>
  <c r="Q1019" i="1"/>
  <c r="N1019" i="1"/>
  <c r="O1019" i="1" s="1"/>
  <c r="I1019" i="1"/>
  <c r="G1019" i="1"/>
  <c r="AA1019" i="1" s="1"/>
  <c r="BW550" i="1"/>
  <c r="BV550" i="1"/>
  <c r="BK550" i="1"/>
  <c r="BJ550" i="1"/>
  <c r="AE550" i="1"/>
  <c r="AD550" i="1"/>
  <c r="AC550" i="1"/>
  <c r="Z550" i="1"/>
  <c r="Y550" i="1"/>
  <c r="X550" i="1"/>
  <c r="T550" i="1"/>
  <c r="Q550" i="1"/>
  <c r="N550" i="1"/>
  <c r="O550" i="1" s="1"/>
  <c r="I550" i="1"/>
  <c r="G550" i="1"/>
  <c r="AA550" i="1" s="1"/>
  <c r="BW551" i="1"/>
  <c r="BV551" i="1"/>
  <c r="BK551" i="1"/>
  <c r="BJ551" i="1"/>
  <c r="AE551" i="1"/>
  <c r="AD551" i="1"/>
  <c r="AC551" i="1"/>
  <c r="Z551" i="1"/>
  <c r="Y551" i="1"/>
  <c r="X551" i="1"/>
  <c r="T551" i="1"/>
  <c r="Q551" i="1"/>
  <c r="N551" i="1"/>
  <c r="O551" i="1" s="1"/>
  <c r="I551" i="1"/>
  <c r="G551" i="1"/>
  <c r="AA551" i="1" s="1"/>
  <c r="BW1450" i="1"/>
  <c r="BV1450" i="1"/>
  <c r="BK1450" i="1"/>
  <c r="BJ1450" i="1"/>
  <c r="AE1450" i="1"/>
  <c r="AD1450" i="1"/>
  <c r="AC1450" i="1"/>
  <c r="Z1450" i="1"/>
  <c r="Y1450" i="1"/>
  <c r="X1450" i="1"/>
  <c r="T1450" i="1"/>
  <c r="Q1450" i="1"/>
  <c r="N1450" i="1"/>
  <c r="O1450" i="1" s="1"/>
  <c r="I1450" i="1"/>
  <c r="G1450" i="1"/>
  <c r="AA1450" i="1" s="1"/>
  <c r="BW1451" i="1"/>
  <c r="BV1451" i="1"/>
  <c r="BK1451" i="1"/>
  <c r="BJ1451" i="1"/>
  <c r="AE1451" i="1"/>
  <c r="AD1451" i="1"/>
  <c r="AC1451" i="1"/>
  <c r="Z1451" i="1"/>
  <c r="Y1451" i="1"/>
  <c r="X1451" i="1"/>
  <c r="T1451" i="1"/>
  <c r="Q1451" i="1"/>
  <c r="N1451" i="1"/>
  <c r="O1451" i="1" s="1"/>
  <c r="I1451" i="1"/>
  <c r="G1451" i="1"/>
  <c r="AA1451" i="1" s="1"/>
  <c r="BW100" i="1"/>
  <c r="BV100" i="1"/>
  <c r="BK100" i="1"/>
  <c r="BJ100" i="1"/>
  <c r="AE100" i="1"/>
  <c r="AD100" i="1"/>
  <c r="AC100" i="1"/>
  <c r="Z100" i="1"/>
  <c r="Y100" i="1"/>
  <c r="X100" i="1"/>
  <c r="T100" i="1"/>
  <c r="Q100" i="1"/>
  <c r="N100" i="1"/>
  <c r="O100" i="1" s="1"/>
  <c r="I100" i="1"/>
  <c r="G100" i="1"/>
  <c r="AA100" i="1" s="1"/>
  <c r="BW101" i="1"/>
  <c r="BV101" i="1"/>
  <c r="BK101" i="1"/>
  <c r="BJ101" i="1"/>
  <c r="AE101" i="1"/>
  <c r="AD101" i="1"/>
  <c r="AC101" i="1"/>
  <c r="Z101" i="1"/>
  <c r="Y101" i="1"/>
  <c r="X101" i="1"/>
  <c r="T101" i="1"/>
  <c r="Q101" i="1"/>
  <c r="N101" i="1"/>
  <c r="O101" i="1" s="1"/>
  <c r="I101" i="1"/>
  <c r="G101" i="1"/>
  <c r="AA101" i="1" s="1"/>
  <c r="BW1000" i="1"/>
  <c r="BV1000" i="1"/>
  <c r="BK1000" i="1"/>
  <c r="BJ1000" i="1"/>
  <c r="AE1000" i="1"/>
  <c r="AD1000" i="1"/>
  <c r="AC1000" i="1"/>
  <c r="Z1000" i="1"/>
  <c r="Y1000" i="1"/>
  <c r="X1000" i="1"/>
  <c r="T1000" i="1"/>
  <c r="Q1000" i="1"/>
  <c r="N1000" i="1"/>
  <c r="O1000" i="1" s="1"/>
  <c r="I1000" i="1"/>
  <c r="G1000" i="1"/>
  <c r="AA1000" i="1" s="1"/>
  <c r="BW1001" i="1"/>
  <c r="BV1001" i="1"/>
  <c r="BK1001" i="1"/>
  <c r="BJ1001" i="1"/>
  <c r="AE1001" i="1"/>
  <c r="AD1001" i="1"/>
  <c r="AC1001" i="1"/>
  <c r="Z1001" i="1"/>
  <c r="Y1001" i="1"/>
  <c r="X1001" i="1"/>
  <c r="T1001" i="1"/>
  <c r="Q1001" i="1"/>
  <c r="N1001" i="1"/>
  <c r="O1001" i="1" s="1"/>
  <c r="I1001" i="1"/>
  <c r="G1001" i="1"/>
  <c r="AA1001" i="1" s="1"/>
  <c r="BW532" i="1"/>
  <c r="BV532" i="1"/>
  <c r="BK532" i="1"/>
  <c r="BJ532" i="1"/>
  <c r="AE532" i="1"/>
  <c r="AD532" i="1"/>
  <c r="AC532" i="1"/>
  <c r="Z532" i="1"/>
  <c r="Y532" i="1"/>
  <c r="X532" i="1"/>
  <c r="T532" i="1"/>
  <c r="Q532" i="1"/>
  <c r="N532" i="1"/>
  <c r="O532" i="1" s="1"/>
  <c r="I532" i="1"/>
  <c r="G532" i="1"/>
  <c r="AA532" i="1" s="1"/>
  <c r="BW533" i="1"/>
  <c r="BV533" i="1"/>
  <c r="BK533" i="1"/>
  <c r="BJ533" i="1"/>
  <c r="AE533" i="1"/>
  <c r="AD533" i="1"/>
  <c r="AC533" i="1"/>
  <c r="Z533" i="1"/>
  <c r="Y533" i="1"/>
  <c r="X533" i="1"/>
  <c r="T533" i="1"/>
  <c r="Q533" i="1"/>
  <c r="N533" i="1"/>
  <c r="O533" i="1" s="1"/>
  <c r="I533" i="1"/>
  <c r="G533" i="1"/>
  <c r="AA533" i="1" s="1"/>
  <c r="BW1432" i="1"/>
  <c r="BV1432" i="1"/>
  <c r="BK1432" i="1"/>
  <c r="BJ1432" i="1"/>
  <c r="AE1432" i="1"/>
  <c r="AD1432" i="1"/>
  <c r="AC1432" i="1"/>
  <c r="Z1432" i="1"/>
  <c r="Y1432" i="1"/>
  <c r="X1432" i="1"/>
  <c r="T1432" i="1"/>
  <c r="Q1432" i="1"/>
  <c r="N1432" i="1"/>
  <c r="O1432" i="1" s="1"/>
  <c r="I1432" i="1"/>
  <c r="G1432" i="1"/>
  <c r="AA1432" i="1" s="1"/>
  <c r="BW1433" i="1"/>
  <c r="BV1433" i="1"/>
  <c r="BK1433" i="1"/>
  <c r="BJ1433" i="1"/>
  <c r="AE1433" i="1"/>
  <c r="AD1433" i="1"/>
  <c r="AC1433" i="1"/>
  <c r="Z1433" i="1"/>
  <c r="Y1433" i="1"/>
  <c r="X1433" i="1"/>
  <c r="T1433" i="1"/>
  <c r="Q1433" i="1"/>
  <c r="N1433" i="1"/>
  <c r="O1433" i="1" s="1"/>
  <c r="I1433" i="1"/>
  <c r="G1433" i="1"/>
  <c r="AA1433" i="1" s="1"/>
  <c r="BW82" i="1"/>
  <c r="BV82" i="1"/>
  <c r="BK82" i="1"/>
  <c r="BJ82" i="1"/>
  <c r="AE82" i="1"/>
  <c r="AD82" i="1"/>
  <c r="AC82" i="1"/>
  <c r="Z82" i="1"/>
  <c r="Y82" i="1"/>
  <c r="X82" i="1"/>
  <c r="T82" i="1"/>
  <c r="Q82" i="1"/>
  <c r="N82" i="1"/>
  <c r="O82" i="1" s="1"/>
  <c r="I82" i="1"/>
  <c r="G82" i="1"/>
  <c r="AA82" i="1" s="1"/>
  <c r="BW83" i="1"/>
  <c r="BV83" i="1"/>
  <c r="BK83" i="1"/>
  <c r="BJ83" i="1"/>
  <c r="AE83" i="1"/>
  <c r="AD83" i="1"/>
  <c r="AC83" i="1"/>
  <c r="Z83" i="1"/>
  <c r="Y83" i="1"/>
  <c r="X83" i="1"/>
  <c r="T83" i="1"/>
  <c r="Q83" i="1"/>
  <c r="N83" i="1"/>
  <c r="O83" i="1" s="1"/>
  <c r="I83" i="1"/>
  <c r="G83" i="1"/>
  <c r="AA83" i="1" s="1"/>
  <c r="BW982" i="1"/>
  <c r="BV982" i="1"/>
  <c r="BK982" i="1"/>
  <c r="BJ982" i="1"/>
  <c r="AE982" i="1"/>
  <c r="AD982" i="1"/>
  <c r="AC982" i="1"/>
  <c r="Z982" i="1"/>
  <c r="Y982" i="1"/>
  <c r="X982" i="1"/>
  <c r="T982" i="1"/>
  <c r="Q982" i="1"/>
  <c r="N982" i="1"/>
  <c r="O982" i="1" s="1"/>
  <c r="I982" i="1"/>
  <c r="G982" i="1"/>
  <c r="AA982" i="1" s="1"/>
  <c r="BW983" i="1"/>
  <c r="BV983" i="1"/>
  <c r="BK983" i="1"/>
  <c r="BJ983" i="1"/>
  <c r="AE983" i="1"/>
  <c r="AD983" i="1"/>
  <c r="AC983" i="1"/>
  <c r="Z983" i="1"/>
  <c r="Y983" i="1"/>
  <c r="X983" i="1"/>
  <c r="T983" i="1"/>
  <c r="Q983" i="1"/>
  <c r="N983" i="1"/>
  <c r="O983" i="1" s="1"/>
  <c r="I983" i="1"/>
  <c r="G983" i="1"/>
  <c r="AA983" i="1" s="1"/>
  <c r="BW514" i="1"/>
  <c r="BV514" i="1"/>
  <c r="BK514" i="1"/>
  <c r="BJ514" i="1"/>
  <c r="AE514" i="1"/>
  <c r="AD514" i="1"/>
  <c r="AC514" i="1"/>
  <c r="Z514" i="1"/>
  <c r="Y514" i="1"/>
  <c r="X514" i="1"/>
  <c r="T514" i="1"/>
  <c r="Q514" i="1"/>
  <c r="O514" i="1"/>
  <c r="N514" i="1"/>
  <c r="I514" i="1"/>
  <c r="G514" i="1"/>
  <c r="AA514" i="1" s="1"/>
  <c r="BW515" i="1"/>
  <c r="BV515" i="1"/>
  <c r="BK515" i="1"/>
  <c r="BJ515" i="1"/>
  <c r="AE515" i="1"/>
  <c r="AD515" i="1"/>
  <c r="AC515" i="1"/>
  <c r="Z515" i="1"/>
  <c r="Y515" i="1"/>
  <c r="X515" i="1"/>
  <c r="T515" i="1"/>
  <c r="Q515" i="1"/>
  <c r="N515" i="1"/>
  <c r="O515" i="1" s="1"/>
  <c r="I515" i="1"/>
  <c r="G515" i="1"/>
  <c r="AA515" i="1" s="1"/>
  <c r="BW1414" i="1"/>
  <c r="BV1414" i="1"/>
  <c r="BK1414" i="1"/>
  <c r="BJ1414" i="1"/>
  <c r="AE1414" i="1"/>
  <c r="AD1414" i="1"/>
  <c r="AC1414" i="1"/>
  <c r="Z1414" i="1"/>
  <c r="Y1414" i="1"/>
  <c r="X1414" i="1"/>
  <c r="T1414" i="1"/>
  <c r="Q1414" i="1"/>
  <c r="O1414" i="1"/>
  <c r="N1414" i="1"/>
  <c r="I1414" i="1"/>
  <c r="G1414" i="1"/>
  <c r="AA1414" i="1" s="1"/>
  <c r="BW1415" i="1"/>
  <c r="BV1415" i="1"/>
  <c r="BK1415" i="1"/>
  <c r="BJ1415" i="1"/>
  <c r="AE1415" i="1"/>
  <c r="AD1415" i="1"/>
  <c r="AC1415" i="1"/>
  <c r="Z1415" i="1"/>
  <c r="Y1415" i="1"/>
  <c r="X1415" i="1"/>
  <c r="T1415" i="1"/>
  <c r="Q1415" i="1"/>
  <c r="N1415" i="1"/>
  <c r="O1415" i="1" s="1"/>
  <c r="I1415" i="1"/>
  <c r="G1415" i="1"/>
  <c r="AB1415" i="1" s="1"/>
  <c r="BW64" i="1"/>
  <c r="BV64" i="1"/>
  <c r="BK64" i="1"/>
  <c r="BJ64" i="1"/>
  <c r="AE64" i="1"/>
  <c r="AD64" i="1"/>
  <c r="AC64" i="1"/>
  <c r="Z64" i="1"/>
  <c r="Y64" i="1"/>
  <c r="X64" i="1"/>
  <c r="T64" i="1"/>
  <c r="Q64" i="1"/>
  <c r="N64" i="1"/>
  <c r="O64" i="1" s="1"/>
  <c r="I64" i="1"/>
  <c r="G64" i="1"/>
  <c r="AA64" i="1" s="1"/>
  <c r="BW65" i="1"/>
  <c r="BV65" i="1"/>
  <c r="BK65" i="1"/>
  <c r="BJ65" i="1"/>
  <c r="AE65" i="1"/>
  <c r="AD65" i="1"/>
  <c r="AC65" i="1"/>
  <c r="Z65" i="1"/>
  <c r="Y65" i="1"/>
  <c r="X65" i="1"/>
  <c r="T65" i="1"/>
  <c r="Q65" i="1"/>
  <c r="N65" i="1"/>
  <c r="O65" i="1" s="1"/>
  <c r="I65" i="1"/>
  <c r="G65" i="1"/>
  <c r="AB65" i="1" s="1"/>
  <c r="BW964" i="1"/>
  <c r="BV964" i="1"/>
  <c r="BK964" i="1"/>
  <c r="BJ964" i="1"/>
  <c r="AE964" i="1"/>
  <c r="AD964" i="1"/>
  <c r="AC964" i="1"/>
  <c r="Z964" i="1"/>
  <c r="Y964" i="1"/>
  <c r="X964" i="1"/>
  <c r="T964" i="1"/>
  <c r="Q964" i="1"/>
  <c r="O964" i="1"/>
  <c r="N964" i="1"/>
  <c r="I964" i="1"/>
  <c r="G964" i="1"/>
  <c r="AA964" i="1" s="1"/>
  <c r="BW965" i="1"/>
  <c r="BV965" i="1"/>
  <c r="BK965" i="1"/>
  <c r="BJ965" i="1"/>
  <c r="AE965" i="1"/>
  <c r="AD965" i="1"/>
  <c r="AC965" i="1"/>
  <c r="Z965" i="1"/>
  <c r="Y965" i="1"/>
  <c r="X965" i="1"/>
  <c r="T965" i="1"/>
  <c r="Q965" i="1"/>
  <c r="N965" i="1"/>
  <c r="O965" i="1" s="1"/>
  <c r="I965" i="1"/>
  <c r="G965" i="1"/>
  <c r="AA965" i="1" s="1"/>
  <c r="BW496" i="1"/>
  <c r="BV496" i="1"/>
  <c r="BK496" i="1"/>
  <c r="BJ496" i="1"/>
  <c r="AE496" i="1"/>
  <c r="AD496" i="1"/>
  <c r="AC496" i="1"/>
  <c r="Z496" i="1"/>
  <c r="Y496" i="1"/>
  <c r="X496" i="1"/>
  <c r="T496" i="1"/>
  <c r="Q496" i="1"/>
  <c r="O496" i="1"/>
  <c r="N496" i="1"/>
  <c r="I496" i="1"/>
  <c r="G496" i="1"/>
  <c r="AA496" i="1" s="1"/>
  <c r="BW497" i="1"/>
  <c r="BV497" i="1"/>
  <c r="BK497" i="1"/>
  <c r="BJ497" i="1"/>
  <c r="AE497" i="1"/>
  <c r="AD497" i="1"/>
  <c r="AC497" i="1"/>
  <c r="Z497" i="1"/>
  <c r="Y497" i="1"/>
  <c r="X497" i="1"/>
  <c r="T497" i="1"/>
  <c r="Q497" i="1"/>
  <c r="N497" i="1"/>
  <c r="O497" i="1" s="1"/>
  <c r="I497" i="1"/>
  <c r="G497" i="1"/>
  <c r="AA497" i="1" s="1"/>
  <c r="BW1396" i="1"/>
  <c r="BV1396" i="1"/>
  <c r="BK1396" i="1"/>
  <c r="BJ1396" i="1"/>
  <c r="AE1396" i="1"/>
  <c r="AD1396" i="1"/>
  <c r="AC1396" i="1"/>
  <c r="Z1396" i="1"/>
  <c r="Y1396" i="1"/>
  <c r="X1396" i="1"/>
  <c r="T1396" i="1"/>
  <c r="Q1396" i="1"/>
  <c r="N1396" i="1"/>
  <c r="O1396" i="1" s="1"/>
  <c r="I1396" i="1"/>
  <c r="G1396" i="1"/>
  <c r="AA1396" i="1" s="1"/>
  <c r="BW1397" i="1"/>
  <c r="BV1397" i="1"/>
  <c r="BK1397" i="1"/>
  <c r="BJ1397" i="1"/>
  <c r="AE1397" i="1"/>
  <c r="AD1397" i="1"/>
  <c r="AC1397" i="1"/>
  <c r="Z1397" i="1"/>
  <c r="Y1397" i="1"/>
  <c r="X1397" i="1"/>
  <c r="T1397" i="1"/>
  <c r="Q1397" i="1"/>
  <c r="N1397" i="1"/>
  <c r="O1397" i="1" s="1"/>
  <c r="I1397" i="1"/>
  <c r="G1397" i="1"/>
  <c r="AA1397" i="1" s="1"/>
  <c r="BW46" i="1"/>
  <c r="BV46" i="1"/>
  <c r="BK46" i="1"/>
  <c r="BJ46" i="1"/>
  <c r="AE46" i="1"/>
  <c r="AD46" i="1"/>
  <c r="AC46" i="1"/>
  <c r="Z46" i="1"/>
  <c r="Y46" i="1"/>
  <c r="X46" i="1"/>
  <c r="T46" i="1"/>
  <c r="Q46" i="1"/>
  <c r="N46" i="1"/>
  <c r="O46" i="1" s="1"/>
  <c r="I46" i="1"/>
  <c r="G46" i="1"/>
  <c r="AA46" i="1" s="1"/>
  <c r="BW47" i="1"/>
  <c r="BV47" i="1"/>
  <c r="BK47" i="1"/>
  <c r="BJ47" i="1"/>
  <c r="AE47" i="1"/>
  <c r="AD47" i="1"/>
  <c r="AC47" i="1"/>
  <c r="Z47" i="1"/>
  <c r="Y47" i="1"/>
  <c r="X47" i="1"/>
  <c r="T47" i="1"/>
  <c r="Q47" i="1"/>
  <c r="N47" i="1"/>
  <c r="O47" i="1" s="1"/>
  <c r="I47" i="1"/>
  <c r="G47" i="1"/>
  <c r="AA47" i="1" s="1"/>
  <c r="BW946" i="1"/>
  <c r="BV946" i="1"/>
  <c r="BK946" i="1"/>
  <c r="BJ946" i="1"/>
  <c r="AE946" i="1"/>
  <c r="AD946" i="1"/>
  <c r="AC946" i="1"/>
  <c r="Z946" i="1"/>
  <c r="Y946" i="1"/>
  <c r="X946" i="1"/>
  <c r="T946" i="1"/>
  <c r="Q946" i="1"/>
  <c r="N946" i="1"/>
  <c r="O946" i="1" s="1"/>
  <c r="I946" i="1"/>
  <c r="G946" i="1"/>
  <c r="AA946" i="1" s="1"/>
  <c r="BW947" i="1"/>
  <c r="BV947" i="1"/>
  <c r="BK947" i="1"/>
  <c r="BJ947" i="1"/>
  <c r="AE947" i="1"/>
  <c r="AD947" i="1"/>
  <c r="AC947" i="1"/>
  <c r="Z947" i="1"/>
  <c r="Y947" i="1"/>
  <c r="X947" i="1"/>
  <c r="T947" i="1"/>
  <c r="Q947" i="1"/>
  <c r="N947" i="1"/>
  <c r="O947" i="1" s="1"/>
  <c r="I947" i="1"/>
  <c r="G947" i="1"/>
  <c r="AA947" i="1" s="1"/>
  <c r="BW478" i="1"/>
  <c r="BV478" i="1"/>
  <c r="BK478" i="1"/>
  <c r="BJ478" i="1"/>
  <c r="AE478" i="1"/>
  <c r="AD478" i="1"/>
  <c r="AC478" i="1"/>
  <c r="Z478" i="1"/>
  <c r="Y478" i="1"/>
  <c r="X478" i="1"/>
  <c r="T478" i="1"/>
  <c r="Q478" i="1"/>
  <c r="N478" i="1"/>
  <c r="O478" i="1" s="1"/>
  <c r="I478" i="1"/>
  <c r="G478" i="1"/>
  <c r="AA478" i="1" s="1"/>
  <c r="BW479" i="1"/>
  <c r="BV479" i="1"/>
  <c r="BK479" i="1"/>
  <c r="BJ479" i="1"/>
  <c r="AE479" i="1"/>
  <c r="AD479" i="1"/>
  <c r="AC479" i="1"/>
  <c r="Z479" i="1"/>
  <c r="Y479" i="1"/>
  <c r="X479" i="1"/>
  <c r="T479" i="1"/>
  <c r="Q479" i="1"/>
  <c r="N479" i="1"/>
  <c r="O479" i="1" s="1"/>
  <c r="I479" i="1"/>
  <c r="G479" i="1"/>
  <c r="AB479" i="1" s="1"/>
  <c r="BW1378" i="1"/>
  <c r="BV1378" i="1"/>
  <c r="BK1378" i="1"/>
  <c r="BJ1378" i="1"/>
  <c r="AE1378" i="1"/>
  <c r="AD1378" i="1"/>
  <c r="AC1378" i="1"/>
  <c r="Z1378" i="1"/>
  <c r="Y1378" i="1"/>
  <c r="X1378" i="1"/>
  <c r="T1378" i="1"/>
  <c r="Q1378" i="1"/>
  <c r="N1378" i="1"/>
  <c r="O1378" i="1" s="1"/>
  <c r="I1378" i="1"/>
  <c r="G1378" i="1"/>
  <c r="AA1378" i="1" s="1"/>
  <c r="BW1379" i="1"/>
  <c r="BV1379" i="1"/>
  <c r="BK1379" i="1"/>
  <c r="BJ1379" i="1"/>
  <c r="AE1379" i="1"/>
  <c r="AD1379" i="1"/>
  <c r="AC1379" i="1"/>
  <c r="Z1379" i="1"/>
  <c r="Y1379" i="1"/>
  <c r="X1379" i="1"/>
  <c r="T1379" i="1"/>
  <c r="Q1379" i="1"/>
  <c r="N1379" i="1"/>
  <c r="O1379" i="1" s="1"/>
  <c r="I1379" i="1"/>
  <c r="G1379" i="1"/>
  <c r="AA1379" i="1" s="1"/>
  <c r="BW28" i="1"/>
  <c r="BV28" i="1"/>
  <c r="BK28" i="1"/>
  <c r="BJ28" i="1"/>
  <c r="AE28" i="1"/>
  <c r="AD28" i="1"/>
  <c r="AC28" i="1"/>
  <c r="Z28" i="1"/>
  <c r="Y28" i="1"/>
  <c r="X28" i="1"/>
  <c r="T28" i="1"/>
  <c r="Q28" i="1"/>
  <c r="N28" i="1"/>
  <c r="O28" i="1" s="1"/>
  <c r="I28" i="1"/>
  <c r="G28" i="1"/>
  <c r="AA28" i="1" s="1"/>
  <c r="BW29" i="1"/>
  <c r="BV29" i="1"/>
  <c r="BK29" i="1"/>
  <c r="BJ29" i="1"/>
  <c r="AE29" i="1"/>
  <c r="AD29" i="1"/>
  <c r="AC29" i="1"/>
  <c r="Z29" i="1"/>
  <c r="Y29" i="1"/>
  <c r="X29" i="1"/>
  <c r="T29" i="1"/>
  <c r="Q29" i="1"/>
  <c r="N29" i="1"/>
  <c r="O29" i="1" s="1"/>
  <c r="I29" i="1"/>
  <c r="G29" i="1"/>
  <c r="AA29" i="1" s="1"/>
  <c r="BW928" i="1"/>
  <c r="BV928" i="1"/>
  <c r="BK928" i="1"/>
  <c r="BJ928" i="1"/>
  <c r="AE928" i="1"/>
  <c r="AD928" i="1"/>
  <c r="AC928" i="1"/>
  <c r="Z928" i="1"/>
  <c r="Y928" i="1"/>
  <c r="X928" i="1"/>
  <c r="T928" i="1"/>
  <c r="Q928" i="1"/>
  <c r="N928" i="1"/>
  <c r="O928" i="1" s="1"/>
  <c r="I928" i="1"/>
  <c r="G928" i="1"/>
  <c r="AA928" i="1" s="1"/>
  <c r="BW929" i="1"/>
  <c r="BV929" i="1"/>
  <c r="BK929" i="1"/>
  <c r="BJ929" i="1"/>
  <c r="AE929" i="1"/>
  <c r="AD929" i="1"/>
  <c r="AC929" i="1"/>
  <c r="Z929" i="1"/>
  <c r="Y929" i="1"/>
  <c r="X929" i="1"/>
  <c r="T929" i="1"/>
  <c r="Q929" i="1"/>
  <c r="N929" i="1"/>
  <c r="O929" i="1" s="1"/>
  <c r="I929" i="1"/>
  <c r="G929" i="1"/>
  <c r="AA929" i="1" s="1"/>
  <c r="BW460" i="1"/>
  <c r="BV460" i="1"/>
  <c r="BK460" i="1"/>
  <c r="BJ460" i="1"/>
  <c r="AE460" i="1"/>
  <c r="AD460" i="1"/>
  <c r="AC460" i="1"/>
  <c r="Z460" i="1"/>
  <c r="Y460" i="1"/>
  <c r="X460" i="1"/>
  <c r="T460" i="1"/>
  <c r="Q460" i="1"/>
  <c r="N460" i="1"/>
  <c r="O460" i="1" s="1"/>
  <c r="I460" i="1"/>
  <c r="G460" i="1"/>
  <c r="AA460" i="1" s="1"/>
  <c r="BW461" i="1"/>
  <c r="BV461" i="1"/>
  <c r="BK461" i="1"/>
  <c r="BJ461" i="1"/>
  <c r="AE461" i="1"/>
  <c r="AD461" i="1"/>
  <c r="AC461" i="1"/>
  <c r="Z461" i="1"/>
  <c r="Y461" i="1"/>
  <c r="X461" i="1"/>
  <c r="T461" i="1"/>
  <c r="Q461" i="1"/>
  <c r="N461" i="1"/>
  <c r="O461" i="1" s="1"/>
  <c r="I461" i="1"/>
  <c r="G461" i="1"/>
  <c r="AA461" i="1" s="1"/>
  <c r="BW1360" i="1"/>
  <c r="BV1360" i="1"/>
  <c r="BK1360" i="1"/>
  <c r="BJ1360" i="1"/>
  <c r="AE1360" i="1"/>
  <c r="AD1360" i="1"/>
  <c r="AC1360" i="1"/>
  <c r="Z1360" i="1"/>
  <c r="Y1360" i="1"/>
  <c r="X1360" i="1"/>
  <c r="T1360" i="1"/>
  <c r="Q1360" i="1"/>
  <c r="N1360" i="1"/>
  <c r="O1360" i="1" s="1"/>
  <c r="I1360" i="1"/>
  <c r="G1360" i="1"/>
  <c r="AA1360" i="1" s="1"/>
  <c r="BW1361" i="1"/>
  <c r="BV1361" i="1"/>
  <c r="BK1361" i="1"/>
  <c r="BJ1361" i="1"/>
  <c r="AE1361" i="1"/>
  <c r="AD1361" i="1"/>
  <c r="AC1361" i="1"/>
  <c r="Z1361" i="1"/>
  <c r="Y1361" i="1"/>
  <c r="X1361" i="1"/>
  <c r="T1361" i="1"/>
  <c r="Q1361" i="1"/>
  <c r="N1361" i="1"/>
  <c r="O1361" i="1" s="1"/>
  <c r="I1361" i="1"/>
  <c r="G1361" i="1"/>
  <c r="AB1361" i="1" s="1"/>
  <c r="BW10" i="1"/>
  <c r="BV10" i="1"/>
  <c r="BK10" i="1"/>
  <c r="BJ10" i="1"/>
  <c r="AE10" i="1"/>
  <c r="AD10" i="1"/>
  <c r="AC10" i="1"/>
  <c r="Z10" i="1"/>
  <c r="Y10" i="1"/>
  <c r="X10" i="1"/>
  <c r="T10" i="1"/>
  <c r="Q10" i="1"/>
  <c r="N10" i="1"/>
  <c r="O10" i="1" s="1"/>
  <c r="I10" i="1"/>
  <c r="G10" i="1"/>
  <c r="AA10" i="1" s="1"/>
  <c r="BW11" i="1"/>
  <c r="BV11" i="1"/>
  <c r="BK11" i="1"/>
  <c r="BJ11" i="1"/>
  <c r="AE11" i="1"/>
  <c r="AD11" i="1"/>
  <c r="AC11" i="1"/>
  <c r="Z11" i="1"/>
  <c r="Y11" i="1"/>
  <c r="X11" i="1"/>
  <c r="T11" i="1"/>
  <c r="Q11" i="1"/>
  <c r="N11" i="1"/>
  <c r="O11" i="1" s="1"/>
  <c r="I11" i="1"/>
  <c r="G11" i="1"/>
  <c r="AB11" i="1" s="1"/>
  <c r="BW910" i="1"/>
  <c r="BV910" i="1"/>
  <c r="BK910" i="1"/>
  <c r="BJ910" i="1"/>
  <c r="AE910" i="1"/>
  <c r="AD910" i="1"/>
  <c r="AC910" i="1"/>
  <c r="Z910" i="1"/>
  <c r="Y910" i="1"/>
  <c r="X910" i="1"/>
  <c r="T910" i="1"/>
  <c r="Q910" i="1"/>
  <c r="N910" i="1"/>
  <c r="O910" i="1" s="1"/>
  <c r="I910" i="1"/>
  <c r="G910" i="1"/>
  <c r="AA910" i="1" s="1"/>
  <c r="BW911" i="1"/>
  <c r="BV911" i="1"/>
  <c r="BK911" i="1"/>
  <c r="BJ911" i="1"/>
  <c r="AE911" i="1"/>
  <c r="AD911" i="1"/>
  <c r="AC911" i="1"/>
  <c r="Z911" i="1"/>
  <c r="Y911" i="1"/>
  <c r="X911" i="1"/>
  <c r="T911" i="1"/>
  <c r="Q911" i="1"/>
  <c r="N911" i="1"/>
  <c r="O911" i="1" s="1"/>
  <c r="I911" i="1"/>
  <c r="G911" i="1"/>
  <c r="AB911" i="1" s="1"/>
  <c r="BW890" i="1"/>
  <c r="BV890" i="1"/>
  <c r="BK890" i="1"/>
  <c r="BJ890" i="1"/>
  <c r="AE890" i="1"/>
  <c r="AD890" i="1"/>
  <c r="AC890" i="1"/>
  <c r="Z890" i="1"/>
  <c r="Y890" i="1"/>
  <c r="X890" i="1"/>
  <c r="T890" i="1"/>
  <c r="Q890" i="1"/>
  <c r="N890" i="1"/>
  <c r="O890" i="1" s="1"/>
  <c r="I890" i="1"/>
  <c r="G890" i="1"/>
  <c r="AA890" i="1" s="1"/>
  <c r="BW891" i="1"/>
  <c r="BV891" i="1"/>
  <c r="BK891" i="1"/>
  <c r="BJ891" i="1"/>
  <c r="AE891" i="1"/>
  <c r="AD891" i="1"/>
  <c r="AC891" i="1"/>
  <c r="Z891" i="1"/>
  <c r="Y891" i="1"/>
  <c r="X891" i="1"/>
  <c r="T891" i="1"/>
  <c r="Q891" i="1"/>
  <c r="N891" i="1"/>
  <c r="O891" i="1" s="1"/>
  <c r="I891" i="1"/>
  <c r="G891" i="1"/>
  <c r="AA891" i="1" s="1"/>
  <c r="BW1790" i="1"/>
  <c r="BV1790" i="1"/>
  <c r="BK1790" i="1"/>
  <c r="BJ1790" i="1"/>
  <c r="AE1790" i="1"/>
  <c r="AD1790" i="1"/>
  <c r="AC1790" i="1"/>
  <c r="Z1790" i="1"/>
  <c r="Y1790" i="1"/>
  <c r="X1790" i="1"/>
  <c r="T1790" i="1"/>
  <c r="Q1790" i="1"/>
  <c r="O1790" i="1"/>
  <c r="N1790" i="1"/>
  <c r="I1790" i="1"/>
  <c r="G1790" i="1"/>
  <c r="AA1790" i="1" s="1"/>
  <c r="BW1791" i="1"/>
  <c r="BV1791" i="1"/>
  <c r="BK1791" i="1"/>
  <c r="BJ1791" i="1"/>
  <c r="AE1791" i="1"/>
  <c r="AD1791" i="1"/>
  <c r="AC1791" i="1"/>
  <c r="Z1791" i="1"/>
  <c r="Y1791" i="1"/>
  <c r="X1791" i="1"/>
  <c r="T1791" i="1"/>
  <c r="Q1791" i="1"/>
  <c r="N1791" i="1"/>
  <c r="O1791" i="1" s="1"/>
  <c r="I1791" i="1"/>
  <c r="G1791" i="1"/>
  <c r="AA1791" i="1" s="1"/>
  <c r="BW440" i="1"/>
  <c r="BV440" i="1"/>
  <c r="BK440" i="1"/>
  <c r="BJ440" i="1"/>
  <c r="AE440" i="1"/>
  <c r="AD440" i="1"/>
  <c r="AC440" i="1"/>
  <c r="Z440" i="1"/>
  <c r="Y440" i="1"/>
  <c r="X440" i="1"/>
  <c r="T440" i="1"/>
  <c r="Q440" i="1"/>
  <c r="N440" i="1"/>
  <c r="O440" i="1" s="1"/>
  <c r="I440" i="1"/>
  <c r="G440" i="1"/>
  <c r="AA440" i="1" s="1"/>
  <c r="BW441" i="1"/>
  <c r="BV441" i="1"/>
  <c r="BK441" i="1"/>
  <c r="BJ441" i="1"/>
  <c r="AE441" i="1"/>
  <c r="AD441" i="1"/>
  <c r="AC441" i="1"/>
  <c r="Z441" i="1"/>
  <c r="Y441" i="1"/>
  <c r="X441" i="1"/>
  <c r="T441" i="1"/>
  <c r="Q441" i="1"/>
  <c r="N441" i="1"/>
  <c r="O441" i="1" s="1"/>
  <c r="I441" i="1"/>
  <c r="G441" i="1"/>
  <c r="AA441" i="1" s="1"/>
  <c r="BW1340" i="1"/>
  <c r="BV1340" i="1"/>
  <c r="BK1340" i="1"/>
  <c r="BJ1340" i="1"/>
  <c r="AE1340" i="1"/>
  <c r="AD1340" i="1"/>
  <c r="AC1340" i="1"/>
  <c r="Z1340" i="1"/>
  <c r="Y1340" i="1"/>
  <c r="X1340" i="1"/>
  <c r="T1340" i="1"/>
  <c r="Q1340" i="1"/>
  <c r="N1340" i="1"/>
  <c r="O1340" i="1" s="1"/>
  <c r="I1340" i="1"/>
  <c r="G1340" i="1"/>
  <c r="AA1340" i="1" s="1"/>
  <c r="BW1341" i="1"/>
  <c r="BV1341" i="1"/>
  <c r="BK1341" i="1"/>
  <c r="BJ1341" i="1"/>
  <c r="AE1341" i="1"/>
  <c r="AD1341" i="1"/>
  <c r="AC1341" i="1"/>
  <c r="Z1341" i="1"/>
  <c r="Y1341" i="1"/>
  <c r="X1341" i="1"/>
  <c r="T1341" i="1"/>
  <c r="Q1341" i="1"/>
  <c r="N1341" i="1"/>
  <c r="O1341" i="1" s="1"/>
  <c r="I1341" i="1"/>
  <c r="G1341" i="1"/>
  <c r="AA1341" i="1" s="1"/>
  <c r="BW872" i="1"/>
  <c r="BV872" i="1"/>
  <c r="BK872" i="1"/>
  <c r="BJ872" i="1"/>
  <c r="AE872" i="1"/>
  <c r="AD872" i="1"/>
  <c r="AC872" i="1"/>
  <c r="Z872" i="1"/>
  <c r="Y872" i="1"/>
  <c r="X872" i="1"/>
  <c r="T872" i="1"/>
  <c r="Q872" i="1"/>
  <c r="N872" i="1"/>
  <c r="O872" i="1" s="1"/>
  <c r="I872" i="1"/>
  <c r="G872" i="1"/>
  <c r="AA872" i="1" s="1"/>
  <c r="BW873" i="1"/>
  <c r="BV873" i="1"/>
  <c r="BK873" i="1"/>
  <c r="BJ873" i="1"/>
  <c r="AE873" i="1"/>
  <c r="AD873" i="1"/>
  <c r="AC873" i="1"/>
  <c r="Z873" i="1"/>
  <c r="Y873" i="1"/>
  <c r="X873" i="1"/>
  <c r="T873" i="1"/>
  <c r="Q873" i="1"/>
  <c r="N873" i="1"/>
  <c r="O873" i="1" s="1"/>
  <c r="I873" i="1"/>
  <c r="G873" i="1"/>
  <c r="AA873" i="1" s="1"/>
  <c r="BW1772" i="1"/>
  <c r="BV1772" i="1"/>
  <c r="BK1772" i="1"/>
  <c r="BJ1772" i="1"/>
  <c r="AE1772" i="1"/>
  <c r="AD1772" i="1"/>
  <c r="AC1772" i="1"/>
  <c r="Z1772" i="1"/>
  <c r="Y1772" i="1"/>
  <c r="X1772" i="1"/>
  <c r="T1772" i="1"/>
  <c r="Q1772" i="1"/>
  <c r="N1772" i="1"/>
  <c r="O1772" i="1" s="1"/>
  <c r="I1772" i="1"/>
  <c r="G1772" i="1"/>
  <c r="AA1772" i="1" s="1"/>
  <c r="BW1773" i="1"/>
  <c r="BV1773" i="1"/>
  <c r="BK1773" i="1"/>
  <c r="BJ1773" i="1"/>
  <c r="AE1773" i="1"/>
  <c r="AD1773" i="1"/>
  <c r="AC1773" i="1"/>
  <c r="Z1773" i="1"/>
  <c r="Y1773" i="1"/>
  <c r="X1773" i="1"/>
  <c r="T1773" i="1"/>
  <c r="Q1773" i="1"/>
  <c r="N1773" i="1"/>
  <c r="O1773" i="1" s="1"/>
  <c r="I1773" i="1"/>
  <c r="G1773" i="1"/>
  <c r="AB1773" i="1" s="1"/>
  <c r="BW422" i="1"/>
  <c r="BV422" i="1"/>
  <c r="BK422" i="1"/>
  <c r="BJ422" i="1"/>
  <c r="AE422" i="1"/>
  <c r="AD422" i="1"/>
  <c r="AC422" i="1"/>
  <c r="Z422" i="1"/>
  <c r="Y422" i="1"/>
  <c r="X422" i="1"/>
  <c r="T422" i="1"/>
  <c r="Q422" i="1"/>
  <c r="N422" i="1"/>
  <c r="O422" i="1" s="1"/>
  <c r="I422" i="1"/>
  <c r="G422" i="1"/>
  <c r="AA422" i="1" s="1"/>
  <c r="BW423" i="1"/>
  <c r="BV423" i="1"/>
  <c r="BK423" i="1"/>
  <c r="BJ423" i="1"/>
  <c r="AE423" i="1"/>
  <c r="AD423" i="1"/>
  <c r="AC423" i="1"/>
  <c r="Z423" i="1"/>
  <c r="Y423" i="1"/>
  <c r="X423" i="1"/>
  <c r="T423" i="1"/>
  <c r="Q423" i="1"/>
  <c r="N423" i="1"/>
  <c r="O423" i="1" s="1"/>
  <c r="I423" i="1"/>
  <c r="G423" i="1"/>
  <c r="AB423" i="1" s="1"/>
  <c r="BW1322" i="1"/>
  <c r="BV1322" i="1"/>
  <c r="BK1322" i="1"/>
  <c r="BJ1322" i="1"/>
  <c r="AE1322" i="1"/>
  <c r="AD1322" i="1"/>
  <c r="AC1322" i="1"/>
  <c r="Z1322" i="1"/>
  <c r="Y1322" i="1"/>
  <c r="X1322" i="1"/>
  <c r="T1322" i="1"/>
  <c r="Q1322" i="1"/>
  <c r="N1322" i="1"/>
  <c r="O1322" i="1" s="1"/>
  <c r="I1322" i="1"/>
  <c r="G1322" i="1"/>
  <c r="AA1322" i="1" s="1"/>
  <c r="BW1323" i="1"/>
  <c r="BV1323" i="1"/>
  <c r="BK1323" i="1"/>
  <c r="BJ1323" i="1"/>
  <c r="AE1323" i="1"/>
  <c r="AD1323" i="1"/>
  <c r="AC1323" i="1"/>
  <c r="Z1323" i="1"/>
  <c r="Y1323" i="1"/>
  <c r="X1323" i="1"/>
  <c r="T1323" i="1"/>
  <c r="Q1323" i="1"/>
  <c r="N1323" i="1"/>
  <c r="O1323" i="1" s="1"/>
  <c r="I1323" i="1"/>
  <c r="G1323" i="1"/>
  <c r="AA1323" i="1" s="1"/>
  <c r="BW854" i="1"/>
  <c r="BV854" i="1"/>
  <c r="BK854" i="1"/>
  <c r="BJ854" i="1"/>
  <c r="AE854" i="1"/>
  <c r="AD854" i="1"/>
  <c r="AC854" i="1"/>
  <c r="Z854" i="1"/>
  <c r="Y854" i="1"/>
  <c r="X854" i="1"/>
  <c r="T854" i="1"/>
  <c r="Q854" i="1"/>
  <c r="N854" i="1"/>
  <c r="O854" i="1" s="1"/>
  <c r="I854" i="1"/>
  <c r="G854" i="1"/>
  <c r="V854" i="1" s="1"/>
  <c r="BW855" i="1"/>
  <c r="BV855" i="1"/>
  <c r="BK855" i="1"/>
  <c r="BJ855" i="1"/>
  <c r="AE855" i="1"/>
  <c r="AD855" i="1"/>
  <c r="AC855" i="1"/>
  <c r="Z855" i="1"/>
  <c r="Y855" i="1"/>
  <c r="X855" i="1"/>
  <c r="T855" i="1"/>
  <c r="Q855" i="1"/>
  <c r="N855" i="1"/>
  <c r="O855" i="1" s="1"/>
  <c r="I855" i="1"/>
  <c r="G855" i="1"/>
  <c r="AA855" i="1" s="1"/>
  <c r="BW1754" i="1"/>
  <c r="BV1754" i="1"/>
  <c r="BK1754" i="1"/>
  <c r="BJ1754" i="1"/>
  <c r="AE1754" i="1"/>
  <c r="AD1754" i="1"/>
  <c r="AC1754" i="1"/>
  <c r="Z1754" i="1"/>
  <c r="Y1754" i="1"/>
  <c r="X1754" i="1"/>
  <c r="T1754" i="1"/>
  <c r="Q1754" i="1"/>
  <c r="O1754" i="1"/>
  <c r="N1754" i="1"/>
  <c r="I1754" i="1"/>
  <c r="G1754" i="1"/>
  <c r="BW1755" i="1"/>
  <c r="BV1755" i="1"/>
  <c r="BK1755" i="1"/>
  <c r="BJ1755" i="1"/>
  <c r="AE1755" i="1"/>
  <c r="AD1755" i="1"/>
  <c r="AC1755" i="1"/>
  <c r="Z1755" i="1"/>
  <c r="Y1755" i="1"/>
  <c r="X1755" i="1"/>
  <c r="T1755" i="1"/>
  <c r="Q1755" i="1"/>
  <c r="N1755" i="1"/>
  <c r="O1755" i="1" s="1"/>
  <c r="I1755" i="1"/>
  <c r="G1755" i="1"/>
  <c r="AA1755" i="1" s="1"/>
  <c r="BW404" i="1"/>
  <c r="BV404" i="1"/>
  <c r="BK404" i="1"/>
  <c r="BJ404" i="1"/>
  <c r="AE404" i="1"/>
  <c r="AD404" i="1"/>
  <c r="AC404" i="1"/>
  <c r="Z404" i="1"/>
  <c r="Y404" i="1"/>
  <c r="X404" i="1"/>
  <c r="T404" i="1"/>
  <c r="Q404" i="1"/>
  <c r="N404" i="1"/>
  <c r="O404" i="1" s="1"/>
  <c r="I404" i="1"/>
  <c r="G404" i="1"/>
  <c r="BW405" i="1"/>
  <c r="BV405" i="1"/>
  <c r="BK405" i="1"/>
  <c r="BJ405" i="1"/>
  <c r="AE405" i="1"/>
  <c r="AD405" i="1"/>
  <c r="AC405" i="1"/>
  <c r="Z405" i="1"/>
  <c r="Y405" i="1"/>
  <c r="X405" i="1"/>
  <c r="T405" i="1"/>
  <c r="Q405" i="1"/>
  <c r="N405" i="1"/>
  <c r="O405" i="1" s="1"/>
  <c r="I405" i="1"/>
  <c r="G405" i="1"/>
  <c r="AB405" i="1" s="1"/>
  <c r="BW1304" i="1"/>
  <c r="BV1304" i="1"/>
  <c r="BK1304" i="1"/>
  <c r="BJ1304" i="1"/>
  <c r="AE1304" i="1"/>
  <c r="AD1304" i="1"/>
  <c r="AC1304" i="1"/>
  <c r="Z1304" i="1"/>
  <c r="Y1304" i="1"/>
  <c r="X1304" i="1"/>
  <c r="T1304" i="1"/>
  <c r="Q1304" i="1"/>
  <c r="N1304" i="1"/>
  <c r="O1304" i="1" s="1"/>
  <c r="I1304" i="1"/>
  <c r="G1304" i="1"/>
  <c r="BW1305" i="1"/>
  <c r="BV1305" i="1"/>
  <c r="BK1305" i="1"/>
  <c r="BJ1305" i="1"/>
  <c r="AE1305" i="1"/>
  <c r="AD1305" i="1"/>
  <c r="AC1305" i="1"/>
  <c r="Z1305" i="1"/>
  <c r="Y1305" i="1"/>
  <c r="X1305" i="1"/>
  <c r="T1305" i="1"/>
  <c r="Q1305" i="1"/>
  <c r="N1305" i="1"/>
  <c r="O1305" i="1" s="1"/>
  <c r="I1305" i="1"/>
  <c r="G1305" i="1"/>
  <c r="AA1305" i="1" s="1"/>
  <c r="BW836" i="1"/>
  <c r="BV836" i="1"/>
  <c r="BK836" i="1"/>
  <c r="BJ836" i="1"/>
  <c r="AE836" i="1"/>
  <c r="AD836" i="1"/>
  <c r="AC836" i="1"/>
  <c r="Z836" i="1"/>
  <c r="Y836" i="1"/>
  <c r="X836" i="1"/>
  <c r="T836" i="1"/>
  <c r="Q836" i="1"/>
  <c r="N836" i="1"/>
  <c r="O836" i="1" s="1"/>
  <c r="I836" i="1"/>
  <c r="G836" i="1"/>
  <c r="BW837" i="1"/>
  <c r="BV837" i="1"/>
  <c r="BK837" i="1"/>
  <c r="BJ837" i="1"/>
  <c r="AE837" i="1"/>
  <c r="AD837" i="1"/>
  <c r="AC837" i="1"/>
  <c r="Z837" i="1"/>
  <c r="Y837" i="1"/>
  <c r="X837" i="1"/>
  <c r="T837" i="1"/>
  <c r="Q837" i="1"/>
  <c r="N837" i="1"/>
  <c r="O837" i="1" s="1"/>
  <c r="I837" i="1"/>
  <c r="G837" i="1"/>
  <c r="AA837" i="1" s="1"/>
  <c r="BW1736" i="1"/>
  <c r="BV1736" i="1"/>
  <c r="BK1736" i="1"/>
  <c r="BJ1736" i="1"/>
  <c r="AE1736" i="1"/>
  <c r="AD1736" i="1"/>
  <c r="AC1736" i="1"/>
  <c r="Z1736" i="1"/>
  <c r="Y1736" i="1"/>
  <c r="X1736" i="1"/>
  <c r="T1736" i="1"/>
  <c r="Q1736" i="1"/>
  <c r="N1736" i="1"/>
  <c r="O1736" i="1" s="1"/>
  <c r="I1736" i="1"/>
  <c r="G1736" i="1"/>
  <c r="BW1737" i="1"/>
  <c r="BV1737" i="1"/>
  <c r="BK1737" i="1"/>
  <c r="BJ1737" i="1"/>
  <c r="AE1737" i="1"/>
  <c r="AD1737" i="1"/>
  <c r="AC1737" i="1"/>
  <c r="Z1737" i="1"/>
  <c r="Y1737" i="1"/>
  <c r="X1737" i="1"/>
  <c r="T1737" i="1"/>
  <c r="Q1737" i="1"/>
  <c r="N1737" i="1"/>
  <c r="O1737" i="1" s="1"/>
  <c r="I1737" i="1"/>
  <c r="G1737" i="1"/>
  <c r="AA1737" i="1" s="1"/>
  <c r="BW386" i="1"/>
  <c r="BV386" i="1"/>
  <c r="BK386" i="1"/>
  <c r="BJ386" i="1"/>
  <c r="AE386" i="1"/>
  <c r="AD386" i="1"/>
  <c r="AC386" i="1"/>
  <c r="Z386" i="1"/>
  <c r="Y386" i="1"/>
  <c r="X386" i="1"/>
  <c r="T386" i="1"/>
  <c r="Q386" i="1"/>
  <c r="O386" i="1"/>
  <c r="N386" i="1"/>
  <c r="I386" i="1"/>
  <c r="G386" i="1"/>
  <c r="BW387" i="1"/>
  <c r="BV387" i="1"/>
  <c r="BK387" i="1"/>
  <c r="BJ387" i="1"/>
  <c r="AE387" i="1"/>
  <c r="AD387" i="1"/>
  <c r="AC387" i="1"/>
  <c r="Z387" i="1"/>
  <c r="Y387" i="1"/>
  <c r="X387" i="1"/>
  <c r="T387" i="1"/>
  <c r="Q387" i="1"/>
  <c r="N387" i="1"/>
  <c r="O387" i="1" s="1"/>
  <c r="I387" i="1"/>
  <c r="G387" i="1"/>
  <c r="AA387" i="1" s="1"/>
  <c r="BW1286" i="1"/>
  <c r="BV1286" i="1"/>
  <c r="BK1286" i="1"/>
  <c r="BJ1286" i="1"/>
  <c r="AE1286" i="1"/>
  <c r="AD1286" i="1"/>
  <c r="AC1286" i="1"/>
  <c r="Z1286" i="1"/>
  <c r="Y1286" i="1"/>
  <c r="X1286" i="1"/>
  <c r="T1286" i="1"/>
  <c r="Q1286" i="1"/>
  <c r="N1286" i="1"/>
  <c r="O1286" i="1" s="1"/>
  <c r="I1286" i="1"/>
  <c r="G1286" i="1"/>
  <c r="BW1287" i="1"/>
  <c r="BV1287" i="1"/>
  <c r="BK1287" i="1"/>
  <c r="BJ1287" i="1"/>
  <c r="AE1287" i="1"/>
  <c r="AD1287" i="1"/>
  <c r="AC1287" i="1"/>
  <c r="Z1287" i="1"/>
  <c r="Y1287" i="1"/>
  <c r="X1287" i="1"/>
  <c r="T1287" i="1"/>
  <c r="Q1287" i="1"/>
  <c r="N1287" i="1"/>
  <c r="O1287" i="1" s="1"/>
  <c r="I1287" i="1"/>
  <c r="G1287" i="1"/>
  <c r="AA1287" i="1" s="1"/>
  <c r="BW818" i="1"/>
  <c r="BV818" i="1"/>
  <c r="BK818" i="1"/>
  <c r="BJ818" i="1"/>
  <c r="AE818" i="1"/>
  <c r="AD818" i="1"/>
  <c r="AC818" i="1"/>
  <c r="Z818" i="1"/>
  <c r="Y818" i="1"/>
  <c r="X818" i="1"/>
  <c r="T818" i="1"/>
  <c r="Q818" i="1"/>
  <c r="N818" i="1"/>
  <c r="O818" i="1" s="1"/>
  <c r="I818" i="1"/>
  <c r="G818" i="1"/>
  <c r="BW819" i="1"/>
  <c r="BV819" i="1"/>
  <c r="BK819" i="1"/>
  <c r="BJ819" i="1"/>
  <c r="AE819" i="1"/>
  <c r="AD819" i="1"/>
  <c r="AC819" i="1"/>
  <c r="Z819" i="1"/>
  <c r="Y819" i="1"/>
  <c r="X819" i="1"/>
  <c r="T819" i="1"/>
  <c r="Q819" i="1"/>
  <c r="N819" i="1"/>
  <c r="O819" i="1" s="1"/>
  <c r="I819" i="1"/>
  <c r="G819" i="1"/>
  <c r="AA819" i="1" s="1"/>
  <c r="BW1718" i="1"/>
  <c r="BV1718" i="1"/>
  <c r="BK1718" i="1"/>
  <c r="BJ1718" i="1"/>
  <c r="AE1718" i="1"/>
  <c r="AD1718" i="1"/>
  <c r="AC1718" i="1"/>
  <c r="Z1718" i="1"/>
  <c r="Y1718" i="1"/>
  <c r="X1718" i="1"/>
  <c r="T1718" i="1"/>
  <c r="Q1718" i="1"/>
  <c r="N1718" i="1"/>
  <c r="O1718" i="1" s="1"/>
  <c r="I1718" i="1"/>
  <c r="G1718" i="1"/>
  <c r="BW1719" i="1"/>
  <c r="BV1719" i="1"/>
  <c r="BK1719" i="1"/>
  <c r="BJ1719" i="1"/>
  <c r="AE1719" i="1"/>
  <c r="AD1719" i="1"/>
  <c r="AC1719" i="1"/>
  <c r="Z1719" i="1"/>
  <c r="Y1719" i="1"/>
  <c r="X1719" i="1"/>
  <c r="T1719" i="1"/>
  <c r="Q1719" i="1"/>
  <c r="N1719" i="1"/>
  <c r="O1719" i="1" s="1"/>
  <c r="I1719" i="1"/>
  <c r="G1719" i="1"/>
  <c r="AB1719" i="1" s="1"/>
  <c r="BW368" i="1"/>
  <c r="BV368" i="1"/>
  <c r="BK368" i="1"/>
  <c r="BJ368" i="1"/>
  <c r="AE368" i="1"/>
  <c r="AD368" i="1"/>
  <c r="AC368" i="1"/>
  <c r="Z368" i="1"/>
  <c r="Y368" i="1"/>
  <c r="X368" i="1"/>
  <c r="T368" i="1"/>
  <c r="Q368" i="1"/>
  <c r="N368" i="1"/>
  <c r="O368" i="1" s="1"/>
  <c r="I368" i="1"/>
  <c r="G368" i="1"/>
  <c r="BW369" i="1"/>
  <c r="BV369" i="1"/>
  <c r="BK369" i="1"/>
  <c r="BJ369" i="1"/>
  <c r="AE369" i="1"/>
  <c r="AD369" i="1"/>
  <c r="AC369" i="1"/>
  <c r="Z369" i="1"/>
  <c r="Y369" i="1"/>
  <c r="X369" i="1"/>
  <c r="T369" i="1"/>
  <c r="Q369" i="1"/>
  <c r="N369" i="1"/>
  <c r="O369" i="1" s="1"/>
  <c r="I369" i="1"/>
  <c r="G369" i="1"/>
  <c r="AB369" i="1" s="1"/>
  <c r="BW1268" i="1"/>
  <c r="BV1268" i="1"/>
  <c r="BK1268" i="1"/>
  <c r="BJ1268" i="1"/>
  <c r="AE1268" i="1"/>
  <c r="AD1268" i="1"/>
  <c r="AC1268" i="1"/>
  <c r="Z1268" i="1"/>
  <c r="Y1268" i="1"/>
  <c r="X1268" i="1"/>
  <c r="T1268" i="1"/>
  <c r="Q1268" i="1"/>
  <c r="N1268" i="1"/>
  <c r="O1268" i="1" s="1"/>
  <c r="I1268" i="1"/>
  <c r="G1268" i="1"/>
  <c r="BW1269" i="1"/>
  <c r="BV1269" i="1"/>
  <c r="BK1269" i="1"/>
  <c r="BJ1269" i="1"/>
  <c r="AE1269" i="1"/>
  <c r="AD1269" i="1"/>
  <c r="AC1269" i="1"/>
  <c r="Z1269" i="1"/>
  <c r="Y1269" i="1"/>
  <c r="X1269" i="1"/>
  <c r="T1269" i="1"/>
  <c r="Q1269" i="1"/>
  <c r="N1269" i="1"/>
  <c r="O1269" i="1" s="1"/>
  <c r="I1269" i="1"/>
  <c r="G1269" i="1"/>
  <c r="AB1269" i="1" s="1"/>
  <c r="BW800" i="1"/>
  <c r="BV800" i="1"/>
  <c r="BK800" i="1"/>
  <c r="BJ800" i="1"/>
  <c r="AE800" i="1"/>
  <c r="AD800" i="1"/>
  <c r="AC800" i="1"/>
  <c r="Z800" i="1"/>
  <c r="Y800" i="1"/>
  <c r="X800" i="1"/>
  <c r="T800" i="1"/>
  <c r="Q800" i="1"/>
  <c r="N800" i="1"/>
  <c r="O800" i="1" s="1"/>
  <c r="I800" i="1"/>
  <c r="G800" i="1"/>
  <c r="BW801" i="1"/>
  <c r="BV801" i="1"/>
  <c r="BK801" i="1"/>
  <c r="BJ801" i="1"/>
  <c r="AE801" i="1"/>
  <c r="AD801" i="1"/>
  <c r="AC801" i="1"/>
  <c r="Z801" i="1"/>
  <c r="Y801" i="1"/>
  <c r="X801" i="1"/>
  <c r="T801" i="1"/>
  <c r="Q801" i="1"/>
  <c r="N801" i="1"/>
  <c r="O801" i="1" s="1"/>
  <c r="I801" i="1"/>
  <c r="G801" i="1"/>
  <c r="AA801" i="1" s="1"/>
  <c r="BW1700" i="1"/>
  <c r="BV1700" i="1"/>
  <c r="BK1700" i="1"/>
  <c r="BJ1700" i="1"/>
  <c r="AE1700" i="1"/>
  <c r="AD1700" i="1"/>
  <c r="AC1700" i="1"/>
  <c r="Z1700" i="1"/>
  <c r="Y1700" i="1"/>
  <c r="X1700" i="1"/>
  <c r="T1700" i="1"/>
  <c r="Q1700" i="1"/>
  <c r="N1700" i="1"/>
  <c r="O1700" i="1" s="1"/>
  <c r="I1700" i="1"/>
  <c r="G1700" i="1"/>
  <c r="BW1701" i="1"/>
  <c r="BV1701" i="1"/>
  <c r="BK1701" i="1"/>
  <c r="BJ1701" i="1"/>
  <c r="AE1701" i="1"/>
  <c r="AD1701" i="1"/>
  <c r="AC1701" i="1"/>
  <c r="Z1701" i="1"/>
  <c r="Y1701" i="1"/>
  <c r="X1701" i="1"/>
  <c r="T1701" i="1"/>
  <c r="Q1701" i="1"/>
  <c r="N1701" i="1"/>
  <c r="O1701" i="1" s="1"/>
  <c r="I1701" i="1"/>
  <c r="G1701" i="1"/>
  <c r="BW350" i="1"/>
  <c r="BV350" i="1"/>
  <c r="BK350" i="1"/>
  <c r="BJ350" i="1"/>
  <c r="AE350" i="1"/>
  <c r="AD350" i="1"/>
  <c r="AC350" i="1"/>
  <c r="Z350" i="1"/>
  <c r="Y350" i="1"/>
  <c r="X350" i="1"/>
  <c r="T350" i="1"/>
  <c r="Q350" i="1"/>
  <c r="N350" i="1"/>
  <c r="O350" i="1" s="1"/>
  <c r="I350" i="1"/>
  <c r="G350" i="1"/>
  <c r="AB350" i="1" s="1"/>
  <c r="BW351" i="1"/>
  <c r="BV351" i="1"/>
  <c r="BK351" i="1"/>
  <c r="BJ351" i="1"/>
  <c r="AE351" i="1"/>
  <c r="AD351" i="1"/>
  <c r="AC351" i="1"/>
  <c r="Z351" i="1"/>
  <c r="Y351" i="1"/>
  <c r="X351" i="1"/>
  <c r="T351" i="1"/>
  <c r="Q351" i="1"/>
  <c r="N351" i="1"/>
  <c r="O351" i="1" s="1"/>
  <c r="I351" i="1"/>
  <c r="G351" i="1"/>
  <c r="AA351" i="1" s="1"/>
  <c r="BW1250" i="1"/>
  <c r="BV1250" i="1"/>
  <c r="BK1250" i="1"/>
  <c r="BJ1250" i="1"/>
  <c r="AE1250" i="1"/>
  <c r="AD1250" i="1"/>
  <c r="AC1250" i="1"/>
  <c r="Z1250" i="1"/>
  <c r="Y1250" i="1"/>
  <c r="X1250" i="1"/>
  <c r="T1250" i="1"/>
  <c r="Q1250" i="1"/>
  <c r="N1250" i="1"/>
  <c r="O1250" i="1" s="1"/>
  <c r="I1250" i="1"/>
  <c r="G1250" i="1"/>
  <c r="BW1251" i="1"/>
  <c r="BV1251" i="1"/>
  <c r="BK1251" i="1"/>
  <c r="BJ1251" i="1"/>
  <c r="AE1251" i="1"/>
  <c r="AD1251" i="1"/>
  <c r="AC1251" i="1"/>
  <c r="Z1251" i="1"/>
  <c r="Y1251" i="1"/>
  <c r="X1251" i="1"/>
  <c r="T1251" i="1"/>
  <c r="Q1251" i="1"/>
  <c r="N1251" i="1"/>
  <c r="O1251" i="1" s="1"/>
  <c r="I1251" i="1"/>
  <c r="G1251" i="1"/>
  <c r="AA1251" i="1" s="1"/>
  <c r="BW782" i="1"/>
  <c r="BV782" i="1"/>
  <c r="BK782" i="1"/>
  <c r="BJ782" i="1"/>
  <c r="AE782" i="1"/>
  <c r="AD782" i="1"/>
  <c r="AC782" i="1"/>
  <c r="Z782" i="1"/>
  <c r="Y782" i="1"/>
  <c r="X782" i="1"/>
  <c r="T782" i="1"/>
  <c r="Q782" i="1"/>
  <c r="N782" i="1"/>
  <c r="O782" i="1" s="1"/>
  <c r="I782" i="1"/>
  <c r="G782" i="1"/>
  <c r="AB782" i="1" s="1"/>
  <c r="BW783" i="1"/>
  <c r="BV783" i="1"/>
  <c r="BK783" i="1"/>
  <c r="BJ783" i="1"/>
  <c r="AE783" i="1"/>
  <c r="AD783" i="1"/>
  <c r="AC783" i="1"/>
  <c r="Z783" i="1"/>
  <c r="Y783" i="1"/>
  <c r="X783" i="1"/>
  <c r="T783" i="1"/>
  <c r="Q783" i="1"/>
  <c r="N783" i="1"/>
  <c r="O783" i="1" s="1"/>
  <c r="I783" i="1"/>
  <c r="G783" i="1"/>
  <c r="AA783" i="1" s="1"/>
  <c r="BW1682" i="1"/>
  <c r="BV1682" i="1"/>
  <c r="BK1682" i="1"/>
  <c r="BJ1682" i="1"/>
  <c r="AE1682" i="1"/>
  <c r="AD1682" i="1"/>
  <c r="AC1682" i="1"/>
  <c r="Z1682" i="1"/>
  <c r="Y1682" i="1"/>
  <c r="X1682" i="1"/>
  <c r="T1682" i="1"/>
  <c r="Q1682" i="1"/>
  <c r="N1682" i="1"/>
  <c r="O1682" i="1" s="1"/>
  <c r="I1682" i="1"/>
  <c r="G1682" i="1"/>
  <c r="AB1682" i="1" s="1"/>
  <c r="BW1683" i="1"/>
  <c r="BV1683" i="1"/>
  <c r="BK1683" i="1"/>
  <c r="BJ1683" i="1"/>
  <c r="AE1683" i="1"/>
  <c r="AD1683" i="1"/>
  <c r="AC1683" i="1"/>
  <c r="Z1683" i="1"/>
  <c r="Y1683" i="1"/>
  <c r="X1683" i="1"/>
  <c r="T1683" i="1"/>
  <c r="Q1683" i="1"/>
  <c r="N1683" i="1"/>
  <c r="O1683" i="1" s="1"/>
  <c r="I1683" i="1"/>
  <c r="G1683" i="1"/>
  <c r="AB1683" i="1" s="1"/>
  <c r="BW332" i="1"/>
  <c r="BV332" i="1"/>
  <c r="BK332" i="1"/>
  <c r="BJ332" i="1"/>
  <c r="AE332" i="1"/>
  <c r="AD332" i="1"/>
  <c r="AC332" i="1"/>
  <c r="Z332" i="1"/>
  <c r="Y332" i="1"/>
  <c r="X332" i="1"/>
  <c r="T332" i="1"/>
  <c r="Q332" i="1"/>
  <c r="V332" i="1" s="1"/>
  <c r="N332" i="1"/>
  <c r="O332" i="1" s="1"/>
  <c r="I332" i="1"/>
  <c r="G332" i="1"/>
  <c r="AB332" i="1" s="1"/>
  <c r="BW333" i="1"/>
  <c r="BV333" i="1"/>
  <c r="BK333" i="1"/>
  <c r="BJ333" i="1"/>
  <c r="AE333" i="1"/>
  <c r="AD333" i="1"/>
  <c r="AC333" i="1"/>
  <c r="Z333" i="1"/>
  <c r="Y333" i="1"/>
  <c r="X333" i="1"/>
  <c r="T333" i="1"/>
  <c r="Q333" i="1"/>
  <c r="N333" i="1"/>
  <c r="O333" i="1" s="1"/>
  <c r="I333" i="1"/>
  <c r="G333" i="1"/>
  <c r="AA333" i="1" s="1"/>
  <c r="BW1232" i="1"/>
  <c r="BV1232" i="1"/>
  <c r="BK1232" i="1"/>
  <c r="BJ1232" i="1"/>
  <c r="AE1232" i="1"/>
  <c r="AD1232" i="1"/>
  <c r="AC1232" i="1"/>
  <c r="Z1232" i="1"/>
  <c r="Y1232" i="1"/>
  <c r="X1232" i="1"/>
  <c r="T1232" i="1"/>
  <c r="Q1232" i="1"/>
  <c r="N1232" i="1"/>
  <c r="O1232" i="1" s="1"/>
  <c r="I1232" i="1"/>
  <c r="G1232" i="1"/>
  <c r="AB1232" i="1" s="1"/>
  <c r="BW1233" i="1"/>
  <c r="BV1233" i="1"/>
  <c r="BK1233" i="1"/>
  <c r="BJ1233" i="1"/>
  <c r="AE1233" i="1"/>
  <c r="AD1233" i="1"/>
  <c r="AC1233" i="1"/>
  <c r="Z1233" i="1"/>
  <c r="Y1233" i="1"/>
  <c r="X1233" i="1"/>
  <c r="T1233" i="1"/>
  <c r="Q1233" i="1"/>
  <c r="N1233" i="1"/>
  <c r="O1233" i="1" s="1"/>
  <c r="I1233" i="1"/>
  <c r="G1233" i="1"/>
  <c r="AB1233" i="1" s="1"/>
  <c r="BW764" i="1"/>
  <c r="BV764" i="1"/>
  <c r="BK764" i="1"/>
  <c r="BJ764" i="1"/>
  <c r="AE764" i="1"/>
  <c r="AD764" i="1"/>
  <c r="AC764" i="1"/>
  <c r="Z764" i="1"/>
  <c r="Y764" i="1"/>
  <c r="X764" i="1"/>
  <c r="T764" i="1"/>
  <c r="Q764" i="1"/>
  <c r="N764" i="1"/>
  <c r="O764" i="1" s="1"/>
  <c r="I764" i="1"/>
  <c r="G764" i="1"/>
  <c r="AB764" i="1" s="1"/>
  <c r="BW765" i="1"/>
  <c r="BV765" i="1"/>
  <c r="BK765" i="1"/>
  <c r="BJ765" i="1"/>
  <c r="AE765" i="1"/>
  <c r="AD765" i="1"/>
  <c r="AC765" i="1"/>
  <c r="Z765" i="1"/>
  <c r="Y765" i="1"/>
  <c r="X765" i="1"/>
  <c r="T765" i="1"/>
  <c r="Q765" i="1"/>
  <c r="N765" i="1"/>
  <c r="O765" i="1" s="1"/>
  <c r="I765" i="1"/>
  <c r="G765" i="1"/>
  <c r="AA765" i="1" s="1"/>
  <c r="BW1664" i="1"/>
  <c r="BV1664" i="1"/>
  <c r="BK1664" i="1"/>
  <c r="BJ1664" i="1"/>
  <c r="AE1664" i="1"/>
  <c r="AD1664" i="1"/>
  <c r="AC1664" i="1"/>
  <c r="Z1664" i="1"/>
  <c r="Y1664" i="1"/>
  <c r="X1664" i="1"/>
  <c r="T1664" i="1"/>
  <c r="Q1664" i="1"/>
  <c r="N1664" i="1"/>
  <c r="O1664" i="1" s="1"/>
  <c r="I1664" i="1"/>
  <c r="G1664" i="1"/>
  <c r="BW1665" i="1"/>
  <c r="BV1665" i="1"/>
  <c r="BK1665" i="1"/>
  <c r="BJ1665" i="1"/>
  <c r="AE1665" i="1"/>
  <c r="AD1665" i="1"/>
  <c r="AC1665" i="1"/>
  <c r="Z1665" i="1"/>
  <c r="Y1665" i="1"/>
  <c r="X1665" i="1"/>
  <c r="T1665" i="1"/>
  <c r="Q1665" i="1"/>
  <c r="N1665" i="1"/>
  <c r="O1665" i="1" s="1"/>
  <c r="I1665" i="1"/>
  <c r="G1665" i="1"/>
  <c r="AA1665" i="1" s="1"/>
  <c r="BW314" i="1"/>
  <c r="BV314" i="1"/>
  <c r="BK314" i="1"/>
  <c r="BJ314" i="1"/>
  <c r="AE314" i="1"/>
  <c r="AD314" i="1"/>
  <c r="AC314" i="1"/>
  <c r="Z314" i="1"/>
  <c r="Y314" i="1"/>
  <c r="X314" i="1"/>
  <c r="T314" i="1"/>
  <c r="Q314" i="1"/>
  <c r="N314" i="1"/>
  <c r="O314" i="1" s="1"/>
  <c r="I314" i="1"/>
  <c r="G314" i="1"/>
  <c r="AB314" i="1" s="1"/>
  <c r="BW315" i="1"/>
  <c r="BV315" i="1"/>
  <c r="BK315" i="1"/>
  <c r="BJ315" i="1"/>
  <c r="AE315" i="1"/>
  <c r="AD315" i="1"/>
  <c r="AC315" i="1"/>
  <c r="Z315" i="1"/>
  <c r="Y315" i="1"/>
  <c r="X315" i="1"/>
  <c r="T315" i="1"/>
  <c r="Q315" i="1"/>
  <c r="N315" i="1"/>
  <c r="O315" i="1" s="1"/>
  <c r="I315" i="1"/>
  <c r="G315" i="1"/>
  <c r="AA315" i="1" s="1"/>
  <c r="BW1214" i="1"/>
  <c r="BV1214" i="1"/>
  <c r="BK1214" i="1"/>
  <c r="BJ1214" i="1"/>
  <c r="AE1214" i="1"/>
  <c r="AD1214" i="1"/>
  <c r="AC1214" i="1"/>
  <c r="Z1214" i="1"/>
  <c r="Y1214" i="1"/>
  <c r="X1214" i="1"/>
  <c r="T1214" i="1"/>
  <c r="Q1214" i="1"/>
  <c r="N1214" i="1"/>
  <c r="O1214" i="1" s="1"/>
  <c r="I1214" i="1"/>
  <c r="G1214" i="1"/>
  <c r="BW1215" i="1"/>
  <c r="BV1215" i="1"/>
  <c r="BK1215" i="1"/>
  <c r="BJ1215" i="1"/>
  <c r="AE1215" i="1"/>
  <c r="AD1215" i="1"/>
  <c r="AC1215" i="1"/>
  <c r="Z1215" i="1"/>
  <c r="Y1215" i="1"/>
  <c r="X1215" i="1"/>
  <c r="T1215" i="1"/>
  <c r="Q1215" i="1"/>
  <c r="N1215" i="1"/>
  <c r="O1215" i="1" s="1"/>
  <c r="I1215" i="1"/>
  <c r="G1215" i="1"/>
  <c r="AA1215" i="1" s="1"/>
  <c r="BW746" i="1"/>
  <c r="BV746" i="1"/>
  <c r="BK746" i="1"/>
  <c r="BJ746" i="1"/>
  <c r="AE746" i="1"/>
  <c r="AD746" i="1"/>
  <c r="AC746" i="1"/>
  <c r="AA746" i="1"/>
  <c r="Z746" i="1"/>
  <c r="Y746" i="1"/>
  <c r="X746" i="1"/>
  <c r="W746" i="1"/>
  <c r="U746" i="1" s="1"/>
  <c r="T746" i="1"/>
  <c r="Q746" i="1"/>
  <c r="N746" i="1"/>
  <c r="O746" i="1" s="1"/>
  <c r="I746" i="1"/>
  <c r="G746" i="1"/>
  <c r="AB746" i="1" s="1"/>
  <c r="BW747" i="1"/>
  <c r="BV747" i="1"/>
  <c r="BK747" i="1"/>
  <c r="BJ747" i="1"/>
  <c r="AE747" i="1"/>
  <c r="AD747" i="1"/>
  <c r="AC747" i="1"/>
  <c r="Z747" i="1"/>
  <c r="Y747" i="1"/>
  <c r="X747" i="1"/>
  <c r="T747" i="1"/>
  <c r="Q747" i="1"/>
  <c r="N747" i="1"/>
  <c r="O747" i="1" s="1"/>
  <c r="I747" i="1"/>
  <c r="G747" i="1"/>
  <c r="AA747" i="1" s="1"/>
  <c r="BW1646" i="1"/>
  <c r="BV1646" i="1"/>
  <c r="BK1646" i="1"/>
  <c r="BJ1646" i="1"/>
  <c r="AE1646" i="1"/>
  <c r="AD1646" i="1"/>
  <c r="AC1646" i="1"/>
  <c r="Z1646" i="1"/>
  <c r="Y1646" i="1"/>
  <c r="X1646" i="1"/>
  <c r="T1646" i="1"/>
  <c r="Q1646" i="1"/>
  <c r="N1646" i="1"/>
  <c r="O1646" i="1" s="1"/>
  <c r="I1646" i="1"/>
  <c r="G1646" i="1"/>
  <c r="AB1646" i="1" s="1"/>
  <c r="BW1647" i="1"/>
  <c r="BV1647" i="1"/>
  <c r="BK1647" i="1"/>
  <c r="BJ1647" i="1"/>
  <c r="AE1647" i="1"/>
  <c r="AD1647" i="1"/>
  <c r="AC1647" i="1"/>
  <c r="Z1647" i="1"/>
  <c r="Y1647" i="1"/>
  <c r="X1647" i="1"/>
  <c r="T1647" i="1"/>
  <c r="Q1647" i="1"/>
  <c r="N1647" i="1"/>
  <c r="O1647" i="1" s="1"/>
  <c r="I1647" i="1"/>
  <c r="G1647" i="1"/>
  <c r="AB1647" i="1" s="1"/>
  <c r="BW296" i="1"/>
  <c r="BV296" i="1"/>
  <c r="BK296" i="1"/>
  <c r="BJ296" i="1"/>
  <c r="AE296" i="1"/>
  <c r="AD296" i="1"/>
  <c r="AC296" i="1"/>
  <c r="Z296" i="1"/>
  <c r="Y296" i="1"/>
  <c r="X296" i="1"/>
  <c r="T296" i="1"/>
  <c r="Q296" i="1"/>
  <c r="N296" i="1"/>
  <c r="O296" i="1" s="1"/>
  <c r="I296" i="1"/>
  <c r="G296" i="1"/>
  <c r="AB296" i="1" s="1"/>
  <c r="BW297" i="1"/>
  <c r="BV297" i="1"/>
  <c r="BK297" i="1"/>
  <c r="BJ297" i="1"/>
  <c r="AE297" i="1"/>
  <c r="AD297" i="1"/>
  <c r="AC297" i="1"/>
  <c r="Z297" i="1"/>
  <c r="Y297" i="1"/>
  <c r="X297" i="1"/>
  <c r="T297" i="1"/>
  <c r="Q297" i="1"/>
  <c r="N297" i="1"/>
  <c r="O297" i="1" s="1"/>
  <c r="I297" i="1"/>
  <c r="G297" i="1"/>
  <c r="AB297" i="1" s="1"/>
  <c r="BW1196" i="1"/>
  <c r="BV1196" i="1"/>
  <c r="BK1196" i="1"/>
  <c r="BJ1196" i="1"/>
  <c r="AE1196" i="1"/>
  <c r="AD1196" i="1"/>
  <c r="AC1196" i="1"/>
  <c r="Z1196" i="1"/>
  <c r="Y1196" i="1"/>
  <c r="X1196" i="1"/>
  <c r="T1196" i="1"/>
  <c r="Q1196" i="1"/>
  <c r="N1196" i="1"/>
  <c r="O1196" i="1" s="1"/>
  <c r="I1196" i="1"/>
  <c r="G1196" i="1"/>
  <c r="AB1196" i="1" s="1"/>
  <c r="BW1197" i="1"/>
  <c r="BV1197" i="1"/>
  <c r="BK1197" i="1"/>
  <c r="BJ1197" i="1"/>
  <c r="AE1197" i="1"/>
  <c r="AD1197" i="1"/>
  <c r="AC1197" i="1"/>
  <c r="Z1197" i="1"/>
  <c r="Y1197" i="1"/>
  <c r="X1197" i="1"/>
  <c r="T1197" i="1"/>
  <c r="Q1197" i="1"/>
  <c r="N1197" i="1"/>
  <c r="O1197" i="1" s="1"/>
  <c r="I1197" i="1"/>
  <c r="G1197" i="1"/>
  <c r="AB1197" i="1" s="1"/>
  <c r="BW728" i="1"/>
  <c r="BV728" i="1"/>
  <c r="BK728" i="1"/>
  <c r="BJ728" i="1"/>
  <c r="AE728" i="1"/>
  <c r="AD728" i="1"/>
  <c r="AC728" i="1"/>
  <c r="Z728" i="1"/>
  <c r="Y728" i="1"/>
  <c r="X728" i="1"/>
  <c r="T728" i="1"/>
  <c r="Q728" i="1"/>
  <c r="N728" i="1"/>
  <c r="O728" i="1" s="1"/>
  <c r="I728" i="1"/>
  <c r="G728" i="1"/>
  <c r="AB728" i="1" s="1"/>
  <c r="BW729" i="1"/>
  <c r="BV729" i="1"/>
  <c r="BK729" i="1"/>
  <c r="BJ729" i="1"/>
  <c r="AE729" i="1"/>
  <c r="AD729" i="1"/>
  <c r="AC729" i="1"/>
  <c r="Z729" i="1"/>
  <c r="Y729" i="1"/>
  <c r="X729" i="1"/>
  <c r="T729" i="1"/>
  <c r="Q729" i="1"/>
  <c r="N729" i="1"/>
  <c r="O729" i="1" s="1"/>
  <c r="I729" i="1"/>
  <c r="G729" i="1"/>
  <c r="AA729" i="1" s="1"/>
  <c r="BW1628" i="1"/>
  <c r="BV1628" i="1"/>
  <c r="BK1628" i="1"/>
  <c r="BJ1628" i="1"/>
  <c r="AE1628" i="1"/>
  <c r="AD1628" i="1"/>
  <c r="AC1628" i="1"/>
  <c r="Z1628" i="1"/>
  <c r="Y1628" i="1"/>
  <c r="X1628" i="1"/>
  <c r="T1628" i="1"/>
  <c r="Q1628" i="1"/>
  <c r="N1628" i="1"/>
  <c r="O1628" i="1" s="1"/>
  <c r="I1628" i="1"/>
  <c r="G1628" i="1"/>
  <c r="BW1629" i="1"/>
  <c r="BV1629" i="1"/>
  <c r="BK1629" i="1"/>
  <c r="BJ1629" i="1"/>
  <c r="AE1629" i="1"/>
  <c r="AD1629" i="1"/>
  <c r="AC1629" i="1"/>
  <c r="Z1629" i="1"/>
  <c r="Y1629" i="1"/>
  <c r="X1629" i="1"/>
  <c r="T1629" i="1"/>
  <c r="Q1629" i="1"/>
  <c r="N1629" i="1"/>
  <c r="O1629" i="1" s="1"/>
  <c r="I1629" i="1"/>
  <c r="G1629" i="1"/>
  <c r="AA1629" i="1" s="1"/>
  <c r="BW278" i="1"/>
  <c r="BV278" i="1"/>
  <c r="BK278" i="1"/>
  <c r="BJ278" i="1"/>
  <c r="AE278" i="1"/>
  <c r="AD278" i="1"/>
  <c r="AC278" i="1"/>
  <c r="Z278" i="1"/>
  <c r="Y278" i="1"/>
  <c r="X278" i="1"/>
  <c r="T278" i="1"/>
  <c r="Q278" i="1"/>
  <c r="N278" i="1"/>
  <c r="O278" i="1" s="1"/>
  <c r="I278" i="1"/>
  <c r="G278" i="1"/>
  <c r="AB278" i="1" s="1"/>
  <c r="BW279" i="1"/>
  <c r="BV279" i="1"/>
  <c r="BK279" i="1"/>
  <c r="BJ279" i="1"/>
  <c r="AE279" i="1"/>
  <c r="AD279" i="1"/>
  <c r="AC279" i="1"/>
  <c r="Z279" i="1"/>
  <c r="Y279" i="1"/>
  <c r="X279" i="1"/>
  <c r="T279" i="1"/>
  <c r="Q279" i="1"/>
  <c r="N279" i="1"/>
  <c r="O279" i="1" s="1"/>
  <c r="I279" i="1"/>
  <c r="G279" i="1"/>
  <c r="AA279" i="1" s="1"/>
  <c r="BW1178" i="1"/>
  <c r="BV1178" i="1"/>
  <c r="BK1178" i="1"/>
  <c r="BJ1178" i="1"/>
  <c r="AE1178" i="1"/>
  <c r="AD1178" i="1"/>
  <c r="AC1178" i="1"/>
  <c r="Z1178" i="1"/>
  <c r="Y1178" i="1"/>
  <c r="X1178" i="1"/>
  <c r="T1178" i="1"/>
  <c r="Q1178" i="1"/>
  <c r="N1178" i="1"/>
  <c r="O1178" i="1" s="1"/>
  <c r="I1178" i="1"/>
  <c r="G1178" i="1"/>
  <c r="BW1179" i="1"/>
  <c r="BV1179" i="1"/>
  <c r="BK1179" i="1"/>
  <c r="BJ1179" i="1"/>
  <c r="AE1179" i="1"/>
  <c r="AD1179" i="1"/>
  <c r="AC1179" i="1"/>
  <c r="Z1179" i="1"/>
  <c r="Y1179" i="1"/>
  <c r="X1179" i="1"/>
  <c r="T1179" i="1"/>
  <c r="Q1179" i="1"/>
  <c r="N1179" i="1"/>
  <c r="O1179" i="1" s="1"/>
  <c r="I1179" i="1"/>
  <c r="G1179" i="1"/>
  <c r="AB1179" i="1" s="1"/>
  <c r="BW710" i="1"/>
  <c r="BV710" i="1"/>
  <c r="BK710" i="1"/>
  <c r="BJ710" i="1"/>
  <c r="AE710" i="1"/>
  <c r="AD710" i="1"/>
  <c r="AC710" i="1"/>
  <c r="Z710" i="1"/>
  <c r="Y710" i="1"/>
  <c r="X710" i="1"/>
  <c r="T710" i="1"/>
  <c r="Q710" i="1"/>
  <c r="N710" i="1"/>
  <c r="O710" i="1" s="1"/>
  <c r="I710" i="1"/>
  <c r="G710" i="1"/>
  <c r="AB710" i="1" s="1"/>
  <c r="BW711" i="1"/>
  <c r="BV711" i="1"/>
  <c r="BK711" i="1"/>
  <c r="BJ711" i="1"/>
  <c r="AE711" i="1"/>
  <c r="AD711" i="1"/>
  <c r="AC711" i="1"/>
  <c r="Z711" i="1"/>
  <c r="Y711" i="1"/>
  <c r="X711" i="1"/>
  <c r="T711" i="1"/>
  <c r="Q711" i="1"/>
  <c r="N711" i="1"/>
  <c r="O711" i="1" s="1"/>
  <c r="I711" i="1"/>
  <c r="G711" i="1"/>
  <c r="AA711" i="1" s="1"/>
  <c r="BW1610" i="1"/>
  <c r="BV1610" i="1"/>
  <c r="BK1610" i="1"/>
  <c r="BJ1610" i="1"/>
  <c r="AE1610" i="1"/>
  <c r="AD1610" i="1"/>
  <c r="AC1610" i="1"/>
  <c r="Z1610" i="1"/>
  <c r="Y1610" i="1"/>
  <c r="X1610" i="1"/>
  <c r="T1610" i="1"/>
  <c r="Q1610" i="1"/>
  <c r="N1610" i="1"/>
  <c r="O1610" i="1" s="1"/>
  <c r="I1610" i="1"/>
  <c r="G1610" i="1"/>
  <c r="AB1610" i="1" s="1"/>
  <c r="BW1611" i="1"/>
  <c r="BV1611" i="1"/>
  <c r="BK1611" i="1"/>
  <c r="BJ1611" i="1"/>
  <c r="AE1611" i="1"/>
  <c r="AD1611" i="1"/>
  <c r="AC1611" i="1"/>
  <c r="Z1611" i="1"/>
  <c r="Y1611" i="1"/>
  <c r="X1611" i="1"/>
  <c r="T1611" i="1"/>
  <c r="Q1611" i="1"/>
  <c r="N1611" i="1"/>
  <c r="O1611" i="1" s="1"/>
  <c r="I1611" i="1"/>
  <c r="G1611" i="1"/>
  <c r="AB1611" i="1" s="1"/>
  <c r="BW260" i="1"/>
  <c r="BV260" i="1"/>
  <c r="BK260" i="1"/>
  <c r="BJ260" i="1"/>
  <c r="AE260" i="1"/>
  <c r="AD260" i="1"/>
  <c r="AC260" i="1"/>
  <c r="Z260" i="1"/>
  <c r="Y260" i="1"/>
  <c r="X260" i="1"/>
  <c r="T260" i="1"/>
  <c r="Q260" i="1"/>
  <c r="N260" i="1"/>
  <c r="O260" i="1" s="1"/>
  <c r="I260" i="1"/>
  <c r="G260" i="1"/>
  <c r="AB260" i="1" s="1"/>
  <c r="BW261" i="1"/>
  <c r="BV261" i="1"/>
  <c r="BK261" i="1"/>
  <c r="BJ261" i="1"/>
  <c r="AE261" i="1"/>
  <c r="AD261" i="1"/>
  <c r="AC261" i="1"/>
  <c r="Z261" i="1"/>
  <c r="Y261" i="1"/>
  <c r="X261" i="1"/>
  <c r="T261" i="1"/>
  <c r="Q261" i="1"/>
  <c r="N261" i="1"/>
  <c r="O261" i="1" s="1"/>
  <c r="I261" i="1"/>
  <c r="G261" i="1"/>
  <c r="AA261" i="1" s="1"/>
  <c r="BW1160" i="1"/>
  <c r="BV1160" i="1"/>
  <c r="BK1160" i="1"/>
  <c r="BJ1160" i="1"/>
  <c r="AE1160" i="1"/>
  <c r="AD1160" i="1"/>
  <c r="AC1160" i="1"/>
  <c r="Z1160" i="1"/>
  <c r="Y1160" i="1"/>
  <c r="X1160" i="1"/>
  <c r="T1160" i="1"/>
  <c r="Q1160" i="1"/>
  <c r="N1160" i="1"/>
  <c r="O1160" i="1" s="1"/>
  <c r="I1160" i="1"/>
  <c r="G1160" i="1"/>
  <c r="AB1160" i="1" s="1"/>
  <c r="BW1161" i="1"/>
  <c r="BV1161" i="1"/>
  <c r="BK1161" i="1"/>
  <c r="BJ1161" i="1"/>
  <c r="AE1161" i="1"/>
  <c r="AD1161" i="1"/>
  <c r="AC1161" i="1"/>
  <c r="Z1161" i="1"/>
  <c r="Y1161" i="1"/>
  <c r="X1161" i="1"/>
  <c r="T1161" i="1"/>
  <c r="Q1161" i="1"/>
  <c r="N1161" i="1"/>
  <c r="O1161" i="1" s="1"/>
  <c r="I1161" i="1"/>
  <c r="G1161" i="1"/>
  <c r="BW692" i="1"/>
  <c r="BV692" i="1"/>
  <c r="BK692" i="1"/>
  <c r="BJ692" i="1"/>
  <c r="AE692" i="1"/>
  <c r="AD692" i="1"/>
  <c r="AC692" i="1"/>
  <c r="Z692" i="1"/>
  <c r="Y692" i="1"/>
  <c r="X692" i="1"/>
  <c r="T692" i="1"/>
  <c r="Q692" i="1"/>
  <c r="N692" i="1"/>
  <c r="O692" i="1" s="1"/>
  <c r="I692" i="1"/>
  <c r="G692" i="1"/>
  <c r="AB692" i="1" s="1"/>
  <c r="BW693" i="1"/>
  <c r="BV693" i="1"/>
  <c r="BK693" i="1"/>
  <c r="BJ693" i="1"/>
  <c r="AE693" i="1"/>
  <c r="AD693" i="1"/>
  <c r="AC693" i="1"/>
  <c r="Z693" i="1"/>
  <c r="Y693" i="1"/>
  <c r="X693" i="1"/>
  <c r="T693" i="1"/>
  <c r="Q693" i="1"/>
  <c r="N693" i="1"/>
  <c r="O693" i="1" s="1"/>
  <c r="I693" i="1"/>
  <c r="G693" i="1"/>
  <c r="AA693" i="1" s="1"/>
  <c r="BW1592" i="1"/>
  <c r="BV1592" i="1"/>
  <c r="BK1592" i="1"/>
  <c r="BJ1592" i="1"/>
  <c r="AE1592" i="1"/>
  <c r="AD1592" i="1"/>
  <c r="AC1592" i="1"/>
  <c r="Z1592" i="1"/>
  <c r="Y1592" i="1"/>
  <c r="X1592" i="1"/>
  <c r="T1592" i="1"/>
  <c r="Q1592" i="1"/>
  <c r="N1592" i="1"/>
  <c r="O1592" i="1" s="1"/>
  <c r="I1592" i="1"/>
  <c r="G1592" i="1"/>
  <c r="BW1593" i="1"/>
  <c r="BV1593" i="1"/>
  <c r="BK1593" i="1"/>
  <c r="BJ1593" i="1"/>
  <c r="AE1593" i="1"/>
  <c r="AD1593" i="1"/>
  <c r="AC1593" i="1"/>
  <c r="Z1593" i="1"/>
  <c r="Y1593" i="1"/>
  <c r="X1593" i="1"/>
  <c r="T1593" i="1"/>
  <c r="Q1593" i="1"/>
  <c r="N1593" i="1"/>
  <c r="O1593" i="1" s="1"/>
  <c r="I1593" i="1"/>
  <c r="G1593" i="1"/>
  <c r="AA1593" i="1" s="1"/>
  <c r="BW242" i="1"/>
  <c r="BV242" i="1"/>
  <c r="BK242" i="1"/>
  <c r="BJ242" i="1"/>
  <c r="AE242" i="1"/>
  <c r="AD242" i="1"/>
  <c r="AC242" i="1"/>
  <c r="Z242" i="1"/>
  <c r="Y242" i="1"/>
  <c r="X242" i="1"/>
  <c r="T242" i="1"/>
  <c r="Q242" i="1"/>
  <c r="N242" i="1"/>
  <c r="O242" i="1" s="1"/>
  <c r="I242" i="1"/>
  <c r="G242" i="1"/>
  <c r="AB242" i="1" s="1"/>
  <c r="BW243" i="1"/>
  <c r="BV243" i="1"/>
  <c r="BK243" i="1"/>
  <c r="BJ243" i="1"/>
  <c r="AE243" i="1"/>
  <c r="AD243" i="1"/>
  <c r="AC243" i="1"/>
  <c r="Z243" i="1"/>
  <c r="Y243" i="1"/>
  <c r="X243" i="1"/>
  <c r="T243" i="1"/>
  <c r="Q243" i="1"/>
  <c r="N243" i="1"/>
  <c r="O243" i="1" s="1"/>
  <c r="I243" i="1"/>
  <c r="G243" i="1"/>
  <c r="AA243" i="1" s="1"/>
  <c r="BW1142" i="1"/>
  <c r="BV1142" i="1"/>
  <c r="BK1142" i="1"/>
  <c r="BJ1142" i="1"/>
  <c r="AE1142" i="1"/>
  <c r="AD1142" i="1"/>
  <c r="AC1142" i="1"/>
  <c r="Z1142" i="1"/>
  <c r="Y1142" i="1"/>
  <c r="X1142" i="1"/>
  <c r="T1142" i="1"/>
  <c r="Q1142" i="1"/>
  <c r="N1142" i="1"/>
  <c r="O1142" i="1" s="1"/>
  <c r="I1142" i="1"/>
  <c r="G1142" i="1"/>
  <c r="BW1143" i="1"/>
  <c r="BV1143" i="1"/>
  <c r="BK1143" i="1"/>
  <c r="BJ1143" i="1"/>
  <c r="AE1143" i="1"/>
  <c r="AD1143" i="1"/>
  <c r="AC1143" i="1"/>
  <c r="Z1143" i="1"/>
  <c r="Y1143" i="1"/>
  <c r="X1143" i="1"/>
  <c r="T1143" i="1"/>
  <c r="Q1143" i="1"/>
  <c r="N1143" i="1"/>
  <c r="O1143" i="1" s="1"/>
  <c r="I1143" i="1"/>
  <c r="G1143" i="1"/>
  <c r="AA1143" i="1" s="1"/>
  <c r="BW674" i="1"/>
  <c r="BV674" i="1"/>
  <c r="BK674" i="1"/>
  <c r="BJ674" i="1"/>
  <c r="AE674" i="1"/>
  <c r="AD674" i="1"/>
  <c r="AC674" i="1"/>
  <c r="Z674" i="1"/>
  <c r="Y674" i="1"/>
  <c r="X674" i="1"/>
  <c r="T674" i="1"/>
  <c r="Q674" i="1"/>
  <c r="N674" i="1"/>
  <c r="O674" i="1" s="1"/>
  <c r="I674" i="1"/>
  <c r="G674" i="1"/>
  <c r="BW675" i="1"/>
  <c r="BV675" i="1"/>
  <c r="BK675" i="1"/>
  <c r="BJ675" i="1"/>
  <c r="AE675" i="1"/>
  <c r="AD675" i="1"/>
  <c r="AC675" i="1"/>
  <c r="Z675" i="1"/>
  <c r="Y675" i="1"/>
  <c r="X675" i="1"/>
  <c r="T675" i="1"/>
  <c r="Q675" i="1"/>
  <c r="N675" i="1"/>
  <c r="O675" i="1" s="1"/>
  <c r="I675" i="1"/>
  <c r="G675" i="1"/>
  <c r="AA675" i="1" s="1"/>
  <c r="BW1574" i="1"/>
  <c r="BV1574" i="1"/>
  <c r="BK1574" i="1"/>
  <c r="BJ1574" i="1"/>
  <c r="AE1574" i="1"/>
  <c r="AD1574" i="1"/>
  <c r="AC1574" i="1"/>
  <c r="Z1574" i="1"/>
  <c r="Y1574" i="1"/>
  <c r="X1574" i="1"/>
  <c r="T1574" i="1"/>
  <c r="Q1574" i="1"/>
  <c r="N1574" i="1"/>
  <c r="O1574" i="1" s="1"/>
  <c r="I1574" i="1"/>
  <c r="G1574" i="1"/>
  <c r="AB1574" i="1" s="1"/>
  <c r="BW1575" i="1"/>
  <c r="BV1575" i="1"/>
  <c r="BK1575" i="1"/>
  <c r="BJ1575" i="1"/>
  <c r="AE1575" i="1"/>
  <c r="AD1575" i="1"/>
  <c r="AC1575" i="1"/>
  <c r="Z1575" i="1"/>
  <c r="Y1575" i="1"/>
  <c r="X1575" i="1"/>
  <c r="T1575" i="1"/>
  <c r="Q1575" i="1"/>
  <c r="N1575" i="1"/>
  <c r="O1575" i="1" s="1"/>
  <c r="I1575" i="1"/>
  <c r="G1575" i="1"/>
  <c r="BW224" i="1"/>
  <c r="BV224" i="1"/>
  <c r="BK224" i="1"/>
  <c r="BJ224" i="1"/>
  <c r="AE224" i="1"/>
  <c r="AD224" i="1"/>
  <c r="AC224" i="1"/>
  <c r="Z224" i="1"/>
  <c r="Y224" i="1"/>
  <c r="X224" i="1"/>
  <c r="T224" i="1"/>
  <c r="Q224" i="1"/>
  <c r="N224" i="1"/>
  <c r="O224" i="1" s="1"/>
  <c r="I224" i="1"/>
  <c r="G224" i="1"/>
  <c r="AB224" i="1" s="1"/>
  <c r="BW225" i="1"/>
  <c r="BV225" i="1"/>
  <c r="BK225" i="1"/>
  <c r="BJ225" i="1"/>
  <c r="AE225" i="1"/>
  <c r="AD225" i="1"/>
  <c r="AC225" i="1"/>
  <c r="Z225" i="1"/>
  <c r="Y225" i="1"/>
  <c r="X225" i="1"/>
  <c r="T225" i="1"/>
  <c r="Q225" i="1"/>
  <c r="N225" i="1"/>
  <c r="O225" i="1" s="1"/>
  <c r="I225" i="1"/>
  <c r="G225" i="1"/>
  <c r="AB225" i="1" s="1"/>
  <c r="BW1124" i="1"/>
  <c r="BV1124" i="1"/>
  <c r="BK1124" i="1"/>
  <c r="BJ1124" i="1"/>
  <c r="AE1124" i="1"/>
  <c r="AD1124" i="1"/>
  <c r="AC1124" i="1"/>
  <c r="Z1124" i="1"/>
  <c r="Y1124" i="1"/>
  <c r="X1124" i="1"/>
  <c r="T1124" i="1"/>
  <c r="Q1124" i="1"/>
  <c r="N1124" i="1"/>
  <c r="O1124" i="1" s="1"/>
  <c r="I1124" i="1"/>
  <c r="G1124" i="1"/>
  <c r="AB1124" i="1" s="1"/>
  <c r="BW1125" i="1"/>
  <c r="BV1125" i="1"/>
  <c r="BK1125" i="1"/>
  <c r="BJ1125" i="1"/>
  <c r="AE1125" i="1"/>
  <c r="AD1125" i="1"/>
  <c r="AC1125" i="1"/>
  <c r="Z1125" i="1"/>
  <c r="Y1125" i="1"/>
  <c r="X1125" i="1"/>
  <c r="T1125" i="1"/>
  <c r="Q1125" i="1"/>
  <c r="N1125" i="1"/>
  <c r="O1125" i="1" s="1"/>
  <c r="I1125" i="1"/>
  <c r="G1125" i="1"/>
  <c r="BW656" i="1"/>
  <c r="BV656" i="1"/>
  <c r="BK656" i="1"/>
  <c r="BJ656" i="1"/>
  <c r="AE656" i="1"/>
  <c r="AD656" i="1"/>
  <c r="AC656" i="1"/>
  <c r="Z656" i="1"/>
  <c r="Y656" i="1"/>
  <c r="X656" i="1"/>
  <c r="T656" i="1"/>
  <c r="Q656" i="1"/>
  <c r="N656" i="1"/>
  <c r="O656" i="1" s="1"/>
  <c r="I656" i="1"/>
  <c r="G656" i="1"/>
  <c r="AB656" i="1" s="1"/>
  <c r="BW657" i="1"/>
  <c r="BV657" i="1"/>
  <c r="BK657" i="1"/>
  <c r="BJ657" i="1"/>
  <c r="AE657" i="1"/>
  <c r="AD657" i="1"/>
  <c r="AC657" i="1"/>
  <c r="Z657" i="1"/>
  <c r="Y657" i="1"/>
  <c r="X657" i="1"/>
  <c r="T657" i="1"/>
  <c r="Q657" i="1"/>
  <c r="N657" i="1"/>
  <c r="O657" i="1" s="1"/>
  <c r="I657" i="1"/>
  <c r="G657" i="1"/>
  <c r="AA657" i="1" s="1"/>
  <c r="BW1556" i="1"/>
  <c r="BV1556" i="1"/>
  <c r="BK1556" i="1"/>
  <c r="BJ1556" i="1"/>
  <c r="AE1556" i="1"/>
  <c r="AD1556" i="1"/>
  <c r="AC1556" i="1"/>
  <c r="Z1556" i="1"/>
  <c r="Y1556" i="1"/>
  <c r="X1556" i="1"/>
  <c r="T1556" i="1"/>
  <c r="Q1556" i="1"/>
  <c r="N1556" i="1"/>
  <c r="O1556" i="1" s="1"/>
  <c r="I1556" i="1"/>
  <c r="G1556" i="1"/>
  <c r="BW1557" i="1"/>
  <c r="BV1557" i="1"/>
  <c r="BK1557" i="1"/>
  <c r="BJ1557" i="1"/>
  <c r="AE1557" i="1"/>
  <c r="AD1557" i="1"/>
  <c r="AC1557" i="1"/>
  <c r="Z1557" i="1"/>
  <c r="Y1557" i="1"/>
  <c r="X1557" i="1"/>
  <c r="T1557" i="1"/>
  <c r="Q1557" i="1"/>
  <c r="N1557" i="1"/>
  <c r="O1557" i="1" s="1"/>
  <c r="I1557" i="1"/>
  <c r="G1557" i="1"/>
  <c r="AA1557" i="1" s="1"/>
  <c r="BW206" i="1"/>
  <c r="BV206" i="1"/>
  <c r="BK206" i="1"/>
  <c r="BJ206" i="1"/>
  <c r="AE206" i="1"/>
  <c r="AD206" i="1"/>
  <c r="AC206" i="1"/>
  <c r="Z206" i="1"/>
  <c r="Y206" i="1"/>
  <c r="X206" i="1"/>
  <c r="T206" i="1"/>
  <c r="Q206" i="1"/>
  <c r="N206" i="1"/>
  <c r="O206" i="1" s="1"/>
  <c r="I206" i="1"/>
  <c r="G206" i="1"/>
  <c r="BW207" i="1"/>
  <c r="BV207" i="1"/>
  <c r="BK207" i="1"/>
  <c r="BJ207" i="1"/>
  <c r="AE207" i="1"/>
  <c r="AD207" i="1"/>
  <c r="AC207" i="1"/>
  <c r="Z207" i="1"/>
  <c r="Y207" i="1"/>
  <c r="X207" i="1"/>
  <c r="T207" i="1"/>
  <c r="Q207" i="1"/>
  <c r="N207" i="1"/>
  <c r="O207" i="1" s="1"/>
  <c r="I207" i="1"/>
  <c r="G207" i="1"/>
  <c r="AA207" i="1" s="1"/>
  <c r="BW1106" i="1"/>
  <c r="BV1106" i="1"/>
  <c r="BK1106" i="1"/>
  <c r="BJ1106" i="1"/>
  <c r="AE1106" i="1"/>
  <c r="AD1106" i="1"/>
  <c r="AC1106" i="1"/>
  <c r="Z1106" i="1"/>
  <c r="Y1106" i="1"/>
  <c r="X1106" i="1"/>
  <c r="T1106" i="1"/>
  <c r="Q1106" i="1"/>
  <c r="N1106" i="1"/>
  <c r="O1106" i="1" s="1"/>
  <c r="I1106" i="1"/>
  <c r="G1106" i="1"/>
  <c r="BW1107" i="1"/>
  <c r="BV1107" i="1"/>
  <c r="BK1107" i="1"/>
  <c r="BJ1107" i="1"/>
  <c r="AE1107" i="1"/>
  <c r="AD1107" i="1"/>
  <c r="AC1107" i="1"/>
  <c r="Z1107" i="1"/>
  <c r="Y1107" i="1"/>
  <c r="X1107" i="1"/>
  <c r="T1107" i="1"/>
  <c r="Q1107" i="1"/>
  <c r="N1107" i="1"/>
  <c r="O1107" i="1" s="1"/>
  <c r="I1107" i="1"/>
  <c r="G1107" i="1"/>
  <c r="AA1107" i="1" s="1"/>
  <c r="BW638" i="1"/>
  <c r="BV638" i="1"/>
  <c r="BK638" i="1"/>
  <c r="BJ638" i="1"/>
  <c r="AE638" i="1"/>
  <c r="AD638" i="1"/>
  <c r="AC638" i="1"/>
  <c r="Z638" i="1"/>
  <c r="Y638" i="1"/>
  <c r="X638" i="1"/>
  <c r="T638" i="1"/>
  <c r="Q638" i="1"/>
  <c r="N638" i="1"/>
  <c r="O638" i="1" s="1"/>
  <c r="I638" i="1"/>
  <c r="G638" i="1"/>
  <c r="BW639" i="1"/>
  <c r="BV639" i="1"/>
  <c r="BK639" i="1"/>
  <c r="BJ639" i="1"/>
  <c r="AE639" i="1"/>
  <c r="AD639" i="1"/>
  <c r="AC639" i="1"/>
  <c r="Z639" i="1"/>
  <c r="Y639" i="1"/>
  <c r="X639" i="1"/>
  <c r="T639" i="1"/>
  <c r="Q639" i="1"/>
  <c r="N639" i="1"/>
  <c r="O639" i="1" s="1"/>
  <c r="I639" i="1"/>
  <c r="G639" i="1"/>
  <c r="AA639" i="1" s="1"/>
  <c r="BW1538" i="1"/>
  <c r="BV1538" i="1"/>
  <c r="BK1538" i="1"/>
  <c r="BJ1538" i="1"/>
  <c r="AE1538" i="1"/>
  <c r="AD1538" i="1"/>
  <c r="AC1538" i="1"/>
  <c r="Z1538" i="1"/>
  <c r="Y1538" i="1"/>
  <c r="X1538" i="1"/>
  <c r="T1538" i="1"/>
  <c r="Q1538" i="1"/>
  <c r="N1538" i="1"/>
  <c r="O1538" i="1" s="1"/>
  <c r="I1538" i="1"/>
  <c r="G1538" i="1"/>
  <c r="BW1539" i="1"/>
  <c r="BV1539" i="1"/>
  <c r="BK1539" i="1"/>
  <c r="BJ1539" i="1"/>
  <c r="AE1539" i="1"/>
  <c r="AD1539" i="1"/>
  <c r="AC1539" i="1"/>
  <c r="Z1539" i="1"/>
  <c r="Y1539" i="1"/>
  <c r="X1539" i="1"/>
  <c r="T1539" i="1"/>
  <c r="Q1539" i="1"/>
  <c r="N1539" i="1"/>
  <c r="O1539" i="1" s="1"/>
  <c r="I1539" i="1"/>
  <c r="G1539" i="1"/>
  <c r="AA1539" i="1" s="1"/>
  <c r="BW188" i="1"/>
  <c r="BV188" i="1"/>
  <c r="BK188" i="1"/>
  <c r="BJ188" i="1"/>
  <c r="AE188" i="1"/>
  <c r="AD188" i="1"/>
  <c r="AC188" i="1"/>
  <c r="Z188" i="1"/>
  <c r="Y188" i="1"/>
  <c r="X188" i="1"/>
  <c r="T188" i="1"/>
  <c r="Q188" i="1"/>
  <c r="N188" i="1"/>
  <c r="O188" i="1" s="1"/>
  <c r="I188" i="1"/>
  <c r="G188" i="1"/>
  <c r="BW189" i="1"/>
  <c r="BV189" i="1"/>
  <c r="BK189" i="1"/>
  <c r="BJ189" i="1"/>
  <c r="AE189" i="1"/>
  <c r="AD189" i="1"/>
  <c r="AC189" i="1"/>
  <c r="Z189" i="1"/>
  <c r="Y189" i="1"/>
  <c r="X189" i="1"/>
  <c r="T189" i="1"/>
  <c r="Q189" i="1"/>
  <c r="N189" i="1"/>
  <c r="O189" i="1" s="1"/>
  <c r="I189" i="1"/>
  <c r="G189" i="1"/>
  <c r="AA189" i="1" s="1"/>
  <c r="BW1088" i="1"/>
  <c r="BV1088" i="1"/>
  <c r="BK1088" i="1"/>
  <c r="BJ1088" i="1"/>
  <c r="AE1088" i="1"/>
  <c r="AD1088" i="1"/>
  <c r="AC1088" i="1"/>
  <c r="Z1088" i="1"/>
  <c r="Y1088" i="1"/>
  <c r="X1088" i="1"/>
  <c r="T1088" i="1"/>
  <c r="Q1088" i="1"/>
  <c r="N1088" i="1"/>
  <c r="O1088" i="1" s="1"/>
  <c r="I1088" i="1"/>
  <c r="G1088" i="1"/>
  <c r="BW1089" i="1"/>
  <c r="BV1089" i="1"/>
  <c r="BK1089" i="1"/>
  <c r="BJ1089" i="1"/>
  <c r="AE1089" i="1"/>
  <c r="AD1089" i="1"/>
  <c r="AC1089" i="1"/>
  <c r="Z1089" i="1"/>
  <c r="Y1089" i="1"/>
  <c r="X1089" i="1"/>
  <c r="T1089" i="1"/>
  <c r="Q1089" i="1"/>
  <c r="N1089" i="1"/>
  <c r="O1089" i="1" s="1"/>
  <c r="I1089" i="1"/>
  <c r="G1089" i="1"/>
  <c r="AA1089" i="1" s="1"/>
  <c r="BW620" i="1"/>
  <c r="BV620" i="1"/>
  <c r="BK620" i="1"/>
  <c r="BJ620" i="1"/>
  <c r="AE620" i="1"/>
  <c r="AD620" i="1"/>
  <c r="AC620" i="1"/>
  <c r="Z620" i="1"/>
  <c r="Y620" i="1"/>
  <c r="X620" i="1"/>
  <c r="T620" i="1"/>
  <c r="Q620" i="1"/>
  <c r="N620" i="1"/>
  <c r="O620" i="1" s="1"/>
  <c r="I620" i="1"/>
  <c r="G620" i="1"/>
  <c r="BW621" i="1"/>
  <c r="BV621" i="1"/>
  <c r="BK621" i="1"/>
  <c r="BJ621" i="1"/>
  <c r="AE621" i="1"/>
  <c r="AD621" i="1"/>
  <c r="AC621" i="1"/>
  <c r="Z621" i="1"/>
  <c r="Y621" i="1"/>
  <c r="X621" i="1"/>
  <c r="T621" i="1"/>
  <c r="Q621" i="1"/>
  <c r="N621" i="1"/>
  <c r="O621" i="1" s="1"/>
  <c r="I621" i="1"/>
  <c r="G621" i="1"/>
  <c r="AA621" i="1" s="1"/>
  <c r="BW1520" i="1"/>
  <c r="BV1520" i="1"/>
  <c r="BK1520" i="1"/>
  <c r="BJ1520" i="1"/>
  <c r="AE1520" i="1"/>
  <c r="AD1520" i="1"/>
  <c r="AC1520" i="1"/>
  <c r="Z1520" i="1"/>
  <c r="Y1520" i="1"/>
  <c r="X1520" i="1"/>
  <c r="T1520" i="1"/>
  <c r="Q1520" i="1"/>
  <c r="N1520" i="1"/>
  <c r="O1520" i="1" s="1"/>
  <c r="I1520" i="1"/>
  <c r="G1520" i="1"/>
  <c r="AA1520" i="1" s="1"/>
  <c r="BW1521" i="1"/>
  <c r="BV1521" i="1"/>
  <c r="BK1521" i="1"/>
  <c r="BJ1521" i="1"/>
  <c r="AE1521" i="1"/>
  <c r="AD1521" i="1"/>
  <c r="AC1521" i="1"/>
  <c r="Z1521" i="1"/>
  <c r="Y1521" i="1"/>
  <c r="X1521" i="1"/>
  <c r="T1521" i="1"/>
  <c r="Q1521" i="1"/>
  <c r="N1521" i="1"/>
  <c r="O1521" i="1" s="1"/>
  <c r="I1521" i="1"/>
  <c r="G1521" i="1"/>
  <c r="AA1521" i="1" s="1"/>
  <c r="BW170" i="1"/>
  <c r="BV170" i="1"/>
  <c r="BK170" i="1"/>
  <c r="BJ170" i="1"/>
  <c r="AE170" i="1"/>
  <c r="AD170" i="1"/>
  <c r="AC170" i="1"/>
  <c r="Z170" i="1"/>
  <c r="Y170" i="1"/>
  <c r="X170" i="1"/>
  <c r="T170" i="1"/>
  <c r="Q170" i="1"/>
  <c r="N170" i="1"/>
  <c r="O170" i="1" s="1"/>
  <c r="I170" i="1"/>
  <c r="G170" i="1"/>
  <c r="AA170" i="1" s="1"/>
  <c r="BW171" i="1"/>
  <c r="BV171" i="1"/>
  <c r="BK171" i="1"/>
  <c r="BJ171" i="1"/>
  <c r="AE171" i="1"/>
  <c r="AD171" i="1"/>
  <c r="AC171" i="1"/>
  <c r="Z171" i="1"/>
  <c r="Y171" i="1"/>
  <c r="X171" i="1"/>
  <c r="T171" i="1"/>
  <c r="Q171" i="1"/>
  <c r="N171" i="1"/>
  <c r="O171" i="1" s="1"/>
  <c r="I171" i="1"/>
  <c r="G171" i="1"/>
  <c r="AA171" i="1" s="1"/>
  <c r="BW1070" i="1"/>
  <c r="BV1070" i="1"/>
  <c r="BK1070" i="1"/>
  <c r="BJ1070" i="1"/>
  <c r="AE1070" i="1"/>
  <c r="AD1070" i="1"/>
  <c r="AC1070" i="1"/>
  <c r="Z1070" i="1"/>
  <c r="Y1070" i="1"/>
  <c r="X1070" i="1"/>
  <c r="T1070" i="1"/>
  <c r="Q1070" i="1"/>
  <c r="N1070" i="1"/>
  <c r="O1070" i="1" s="1"/>
  <c r="I1070" i="1"/>
  <c r="G1070" i="1"/>
  <c r="AA1070" i="1" s="1"/>
  <c r="BW1071" i="1"/>
  <c r="BV1071" i="1"/>
  <c r="BK1071" i="1"/>
  <c r="BJ1071" i="1"/>
  <c r="AE1071" i="1"/>
  <c r="AD1071" i="1"/>
  <c r="AC1071" i="1"/>
  <c r="Z1071" i="1"/>
  <c r="Y1071" i="1"/>
  <c r="X1071" i="1"/>
  <c r="T1071" i="1"/>
  <c r="Q1071" i="1"/>
  <c r="N1071" i="1"/>
  <c r="O1071" i="1" s="1"/>
  <c r="I1071" i="1"/>
  <c r="G1071" i="1"/>
  <c r="AA1071" i="1" s="1"/>
  <c r="BW602" i="1"/>
  <c r="BV602" i="1"/>
  <c r="BK602" i="1"/>
  <c r="BJ602" i="1"/>
  <c r="AE602" i="1"/>
  <c r="AD602" i="1"/>
  <c r="AC602" i="1"/>
  <c r="Z602" i="1"/>
  <c r="Y602" i="1"/>
  <c r="X602" i="1"/>
  <c r="T602" i="1"/>
  <c r="Q602" i="1"/>
  <c r="N602" i="1"/>
  <c r="O602" i="1" s="1"/>
  <c r="I602" i="1"/>
  <c r="G602" i="1"/>
  <c r="AA602" i="1" s="1"/>
  <c r="BW603" i="1"/>
  <c r="BV603" i="1"/>
  <c r="BK603" i="1"/>
  <c r="BJ603" i="1"/>
  <c r="AE603" i="1"/>
  <c r="AD603" i="1"/>
  <c r="AC603" i="1"/>
  <c r="Z603" i="1"/>
  <c r="Y603" i="1"/>
  <c r="X603" i="1"/>
  <c r="T603" i="1"/>
  <c r="Q603" i="1"/>
  <c r="N603" i="1"/>
  <c r="O603" i="1" s="1"/>
  <c r="I603" i="1"/>
  <c r="G603" i="1"/>
  <c r="AA603" i="1" s="1"/>
  <c r="BW1502" i="1"/>
  <c r="BV1502" i="1"/>
  <c r="BK1502" i="1"/>
  <c r="BJ1502" i="1"/>
  <c r="AE1502" i="1"/>
  <c r="AD1502" i="1"/>
  <c r="AC1502" i="1"/>
  <c r="Z1502" i="1"/>
  <c r="Y1502" i="1"/>
  <c r="X1502" i="1"/>
  <c r="T1502" i="1"/>
  <c r="Q1502" i="1"/>
  <c r="N1502" i="1"/>
  <c r="O1502" i="1" s="1"/>
  <c r="I1502" i="1"/>
  <c r="G1502" i="1"/>
  <c r="AA1502" i="1" s="1"/>
  <c r="BW1503" i="1"/>
  <c r="BV1503" i="1"/>
  <c r="BK1503" i="1"/>
  <c r="BJ1503" i="1"/>
  <c r="AE1503" i="1"/>
  <c r="AD1503" i="1"/>
  <c r="AC1503" i="1"/>
  <c r="Z1503" i="1"/>
  <c r="Y1503" i="1"/>
  <c r="X1503" i="1"/>
  <c r="T1503" i="1"/>
  <c r="Q1503" i="1"/>
  <c r="N1503" i="1"/>
  <c r="O1503" i="1" s="1"/>
  <c r="I1503" i="1"/>
  <c r="G1503" i="1"/>
  <c r="AA1503" i="1" s="1"/>
  <c r="BW152" i="1"/>
  <c r="BV152" i="1"/>
  <c r="BK152" i="1"/>
  <c r="BJ152" i="1"/>
  <c r="AE152" i="1"/>
  <c r="AD152" i="1"/>
  <c r="AC152" i="1"/>
  <c r="Z152" i="1"/>
  <c r="Y152" i="1"/>
  <c r="X152" i="1"/>
  <c r="T152" i="1"/>
  <c r="Q152" i="1"/>
  <c r="N152" i="1"/>
  <c r="O152" i="1" s="1"/>
  <c r="I152" i="1"/>
  <c r="G152" i="1"/>
  <c r="AA152" i="1" s="1"/>
  <c r="BW153" i="1"/>
  <c r="BV153" i="1"/>
  <c r="BK153" i="1"/>
  <c r="BJ153" i="1"/>
  <c r="AE153" i="1"/>
  <c r="AD153" i="1"/>
  <c r="AC153" i="1"/>
  <c r="Z153" i="1"/>
  <c r="Y153" i="1"/>
  <c r="X153" i="1"/>
  <c r="T153" i="1"/>
  <c r="Q153" i="1"/>
  <c r="N153" i="1"/>
  <c r="O153" i="1" s="1"/>
  <c r="I153" i="1"/>
  <c r="G153" i="1"/>
  <c r="AA153" i="1" s="1"/>
  <c r="BW1052" i="1"/>
  <c r="BV1052" i="1"/>
  <c r="BK1052" i="1"/>
  <c r="BJ1052" i="1"/>
  <c r="AE1052" i="1"/>
  <c r="AD1052" i="1"/>
  <c r="AC1052" i="1"/>
  <c r="Z1052" i="1"/>
  <c r="Y1052" i="1"/>
  <c r="X1052" i="1"/>
  <c r="T1052" i="1"/>
  <c r="Q1052" i="1"/>
  <c r="N1052" i="1"/>
  <c r="O1052" i="1" s="1"/>
  <c r="I1052" i="1"/>
  <c r="G1052" i="1"/>
  <c r="AB1052" i="1" s="1"/>
  <c r="BW1053" i="1"/>
  <c r="BV1053" i="1"/>
  <c r="BK1053" i="1"/>
  <c r="BJ1053" i="1"/>
  <c r="AE1053" i="1"/>
  <c r="AD1053" i="1"/>
  <c r="AC1053" i="1"/>
  <c r="Z1053" i="1"/>
  <c r="Y1053" i="1"/>
  <c r="X1053" i="1"/>
  <c r="T1053" i="1"/>
  <c r="Q1053" i="1"/>
  <c r="N1053" i="1"/>
  <c r="O1053" i="1" s="1"/>
  <c r="I1053" i="1"/>
  <c r="G1053" i="1"/>
  <c r="AA1053" i="1" s="1"/>
  <c r="BW584" i="1"/>
  <c r="BV584" i="1"/>
  <c r="BK584" i="1"/>
  <c r="BJ584" i="1"/>
  <c r="AE584" i="1"/>
  <c r="AD584" i="1"/>
  <c r="AC584" i="1"/>
  <c r="Z584" i="1"/>
  <c r="Y584" i="1"/>
  <c r="X584" i="1"/>
  <c r="T584" i="1"/>
  <c r="Q584" i="1"/>
  <c r="N584" i="1"/>
  <c r="O584" i="1" s="1"/>
  <c r="I584" i="1"/>
  <c r="G584" i="1"/>
  <c r="AB584" i="1" s="1"/>
  <c r="BW585" i="1"/>
  <c r="BV585" i="1"/>
  <c r="BK585" i="1"/>
  <c r="BJ585" i="1"/>
  <c r="AE585" i="1"/>
  <c r="AD585" i="1"/>
  <c r="AC585" i="1"/>
  <c r="Z585" i="1"/>
  <c r="Y585" i="1"/>
  <c r="X585" i="1"/>
  <c r="T585" i="1"/>
  <c r="Q585" i="1"/>
  <c r="N585" i="1"/>
  <c r="O585" i="1" s="1"/>
  <c r="I585" i="1"/>
  <c r="G585" i="1"/>
  <c r="AA585" i="1" s="1"/>
  <c r="BW1484" i="1"/>
  <c r="BV1484" i="1"/>
  <c r="BK1484" i="1"/>
  <c r="BJ1484" i="1"/>
  <c r="AE1484" i="1"/>
  <c r="AD1484" i="1"/>
  <c r="AC1484" i="1"/>
  <c r="Z1484" i="1"/>
  <c r="Y1484" i="1"/>
  <c r="X1484" i="1"/>
  <c r="T1484" i="1"/>
  <c r="Q1484" i="1"/>
  <c r="N1484" i="1"/>
  <c r="O1484" i="1" s="1"/>
  <c r="I1484" i="1"/>
  <c r="G1484" i="1"/>
  <c r="BW1485" i="1"/>
  <c r="BV1485" i="1"/>
  <c r="BK1485" i="1"/>
  <c r="BJ1485" i="1"/>
  <c r="AE1485" i="1"/>
  <c r="AD1485" i="1"/>
  <c r="AC1485" i="1"/>
  <c r="Z1485" i="1"/>
  <c r="Y1485" i="1"/>
  <c r="X1485" i="1"/>
  <c r="T1485" i="1"/>
  <c r="Q1485" i="1"/>
  <c r="N1485" i="1"/>
  <c r="O1485" i="1" s="1"/>
  <c r="I1485" i="1"/>
  <c r="G1485" i="1"/>
  <c r="AA1485" i="1" s="1"/>
  <c r="BW134" i="1"/>
  <c r="BV134" i="1"/>
  <c r="BK134" i="1"/>
  <c r="BJ134" i="1"/>
  <c r="AE134" i="1"/>
  <c r="AD134" i="1"/>
  <c r="AC134" i="1"/>
  <c r="Z134" i="1"/>
  <c r="Y134" i="1"/>
  <c r="X134" i="1"/>
  <c r="T134" i="1"/>
  <c r="Q134" i="1"/>
  <c r="N134" i="1"/>
  <c r="O134" i="1" s="1"/>
  <c r="I134" i="1"/>
  <c r="G134" i="1"/>
  <c r="AB134" i="1" s="1"/>
  <c r="BW135" i="1"/>
  <c r="BV135" i="1"/>
  <c r="BK135" i="1"/>
  <c r="BJ135" i="1"/>
  <c r="AE135" i="1"/>
  <c r="AD135" i="1"/>
  <c r="AC135" i="1"/>
  <c r="Z135" i="1"/>
  <c r="Y135" i="1"/>
  <c r="X135" i="1"/>
  <c r="T135" i="1"/>
  <c r="Q135" i="1"/>
  <c r="N135" i="1"/>
  <c r="O135" i="1" s="1"/>
  <c r="I135" i="1"/>
  <c r="G135" i="1"/>
  <c r="AA135" i="1" s="1"/>
  <c r="BW1034" i="1"/>
  <c r="BV1034" i="1"/>
  <c r="BK1034" i="1"/>
  <c r="BJ1034" i="1"/>
  <c r="AE1034" i="1"/>
  <c r="AD1034" i="1"/>
  <c r="AC1034" i="1"/>
  <c r="Z1034" i="1"/>
  <c r="Y1034" i="1"/>
  <c r="X1034" i="1"/>
  <c r="T1034" i="1"/>
  <c r="Q1034" i="1"/>
  <c r="N1034" i="1"/>
  <c r="O1034" i="1" s="1"/>
  <c r="I1034" i="1"/>
  <c r="G1034" i="1"/>
  <c r="AB1034" i="1" s="1"/>
  <c r="BW1035" i="1"/>
  <c r="BV1035" i="1"/>
  <c r="BK1035" i="1"/>
  <c r="BJ1035" i="1"/>
  <c r="AE1035" i="1"/>
  <c r="AD1035" i="1"/>
  <c r="AC1035" i="1"/>
  <c r="Z1035" i="1"/>
  <c r="Y1035" i="1"/>
  <c r="X1035" i="1"/>
  <c r="T1035" i="1"/>
  <c r="Q1035" i="1"/>
  <c r="N1035" i="1"/>
  <c r="O1035" i="1" s="1"/>
  <c r="I1035" i="1"/>
  <c r="G1035" i="1"/>
  <c r="AA1035" i="1" s="1"/>
  <c r="BW566" i="1"/>
  <c r="BV566" i="1"/>
  <c r="BK566" i="1"/>
  <c r="BJ566" i="1"/>
  <c r="AE566" i="1"/>
  <c r="AD566" i="1"/>
  <c r="AC566" i="1"/>
  <c r="Z566" i="1"/>
  <c r="Y566" i="1"/>
  <c r="X566" i="1"/>
  <c r="T566" i="1"/>
  <c r="Q566" i="1"/>
  <c r="N566" i="1"/>
  <c r="O566" i="1" s="1"/>
  <c r="I566" i="1"/>
  <c r="G566" i="1"/>
  <c r="AB566" i="1" s="1"/>
  <c r="BW567" i="1"/>
  <c r="BV567" i="1"/>
  <c r="BK567" i="1"/>
  <c r="BJ567" i="1"/>
  <c r="AE567" i="1"/>
  <c r="AD567" i="1"/>
  <c r="AC567" i="1"/>
  <c r="Z567" i="1"/>
  <c r="Y567" i="1"/>
  <c r="X567" i="1"/>
  <c r="T567" i="1"/>
  <c r="Q567" i="1"/>
  <c r="N567" i="1"/>
  <c r="O567" i="1" s="1"/>
  <c r="I567" i="1"/>
  <c r="G567" i="1"/>
  <c r="AA567" i="1" s="1"/>
  <c r="BW1466" i="1"/>
  <c r="BV1466" i="1"/>
  <c r="BK1466" i="1"/>
  <c r="BJ1466" i="1"/>
  <c r="AE1466" i="1"/>
  <c r="AD1466" i="1"/>
  <c r="AC1466" i="1"/>
  <c r="Z1466" i="1"/>
  <c r="Y1466" i="1"/>
  <c r="X1466" i="1"/>
  <c r="T1466" i="1"/>
  <c r="Q1466" i="1"/>
  <c r="N1466" i="1"/>
  <c r="O1466" i="1" s="1"/>
  <c r="I1466" i="1"/>
  <c r="G1466" i="1"/>
  <c r="BW1467" i="1"/>
  <c r="BV1467" i="1"/>
  <c r="BK1467" i="1"/>
  <c r="BJ1467" i="1"/>
  <c r="AE1467" i="1"/>
  <c r="AD1467" i="1"/>
  <c r="AC1467" i="1"/>
  <c r="Z1467" i="1"/>
  <c r="Y1467" i="1"/>
  <c r="X1467" i="1"/>
  <c r="T1467" i="1"/>
  <c r="Q1467" i="1"/>
  <c r="N1467" i="1"/>
  <c r="O1467" i="1" s="1"/>
  <c r="I1467" i="1"/>
  <c r="G1467" i="1"/>
  <c r="AA1467" i="1" s="1"/>
  <c r="BW116" i="1"/>
  <c r="BV116" i="1"/>
  <c r="BK116" i="1"/>
  <c r="BJ116" i="1"/>
  <c r="AE116" i="1"/>
  <c r="AD116" i="1"/>
  <c r="AC116" i="1"/>
  <c r="Z116" i="1"/>
  <c r="Y116" i="1"/>
  <c r="X116" i="1"/>
  <c r="T116" i="1"/>
  <c r="Q116" i="1"/>
  <c r="N116" i="1"/>
  <c r="O116" i="1" s="1"/>
  <c r="I116" i="1"/>
  <c r="G116" i="1"/>
  <c r="AB116" i="1" s="1"/>
  <c r="BW117" i="1"/>
  <c r="BV117" i="1"/>
  <c r="BK117" i="1"/>
  <c r="BJ117" i="1"/>
  <c r="AE117" i="1"/>
  <c r="AD117" i="1"/>
  <c r="AC117" i="1"/>
  <c r="Z117" i="1"/>
  <c r="Y117" i="1"/>
  <c r="X117" i="1"/>
  <c r="T117" i="1"/>
  <c r="Q117" i="1"/>
  <c r="N117" i="1"/>
  <c r="O117" i="1" s="1"/>
  <c r="I117" i="1"/>
  <c r="G117" i="1"/>
  <c r="AA117" i="1" s="1"/>
  <c r="BW1016" i="1"/>
  <c r="BV1016" i="1"/>
  <c r="BK1016" i="1"/>
  <c r="BJ1016" i="1"/>
  <c r="AE1016" i="1"/>
  <c r="AD1016" i="1"/>
  <c r="AC1016" i="1"/>
  <c r="Z1016" i="1"/>
  <c r="Y1016" i="1"/>
  <c r="X1016" i="1"/>
  <c r="T1016" i="1"/>
  <c r="Q1016" i="1"/>
  <c r="N1016" i="1"/>
  <c r="O1016" i="1" s="1"/>
  <c r="I1016" i="1"/>
  <c r="G1016" i="1"/>
  <c r="AB1016" i="1" s="1"/>
  <c r="BW1017" i="1"/>
  <c r="BV1017" i="1"/>
  <c r="BK1017" i="1"/>
  <c r="BJ1017" i="1"/>
  <c r="AE1017" i="1"/>
  <c r="AD1017" i="1"/>
  <c r="AC1017" i="1"/>
  <c r="Z1017" i="1"/>
  <c r="Y1017" i="1"/>
  <c r="X1017" i="1"/>
  <c r="T1017" i="1"/>
  <c r="Q1017" i="1"/>
  <c r="N1017" i="1"/>
  <c r="O1017" i="1" s="1"/>
  <c r="I1017" i="1"/>
  <c r="G1017" i="1"/>
  <c r="AA1017" i="1" s="1"/>
  <c r="BW548" i="1"/>
  <c r="BV548" i="1"/>
  <c r="BK548" i="1"/>
  <c r="BJ548" i="1"/>
  <c r="AE548" i="1"/>
  <c r="AD548" i="1"/>
  <c r="AC548" i="1"/>
  <c r="Z548" i="1"/>
  <c r="Y548" i="1"/>
  <c r="X548" i="1"/>
  <c r="T548" i="1"/>
  <c r="Q548" i="1"/>
  <c r="O548" i="1"/>
  <c r="N548" i="1"/>
  <c r="I548" i="1"/>
  <c r="G548" i="1"/>
  <c r="AB548" i="1" s="1"/>
  <c r="BW549" i="1"/>
  <c r="BV549" i="1"/>
  <c r="BK549" i="1"/>
  <c r="BJ549" i="1"/>
  <c r="AE549" i="1"/>
  <c r="AD549" i="1"/>
  <c r="AC549" i="1"/>
  <c r="Z549" i="1"/>
  <c r="Y549" i="1"/>
  <c r="X549" i="1"/>
  <c r="T549" i="1"/>
  <c r="Q549" i="1"/>
  <c r="O549" i="1"/>
  <c r="N549" i="1"/>
  <c r="I549" i="1"/>
  <c r="G549" i="1"/>
  <c r="AB549" i="1" s="1"/>
  <c r="BW1448" i="1"/>
  <c r="BV1448" i="1"/>
  <c r="BK1448" i="1"/>
  <c r="BJ1448" i="1"/>
  <c r="AE1448" i="1"/>
  <c r="AD1448" i="1"/>
  <c r="AC1448" i="1"/>
  <c r="Z1448" i="1"/>
  <c r="Y1448" i="1"/>
  <c r="X1448" i="1"/>
  <c r="T1448" i="1"/>
  <c r="Q1448" i="1"/>
  <c r="N1448" i="1"/>
  <c r="O1448" i="1" s="1"/>
  <c r="I1448" i="1"/>
  <c r="G1448" i="1"/>
  <c r="AB1448" i="1" s="1"/>
  <c r="BW1449" i="1"/>
  <c r="BV1449" i="1"/>
  <c r="BK1449" i="1"/>
  <c r="BJ1449" i="1"/>
  <c r="AE1449" i="1"/>
  <c r="AD1449" i="1"/>
  <c r="AC1449" i="1"/>
  <c r="Z1449" i="1"/>
  <c r="Y1449" i="1"/>
  <c r="X1449" i="1"/>
  <c r="T1449" i="1"/>
  <c r="Q1449" i="1"/>
  <c r="N1449" i="1"/>
  <c r="O1449" i="1" s="1"/>
  <c r="I1449" i="1"/>
  <c r="G1449" i="1"/>
  <c r="AA1449" i="1" s="1"/>
  <c r="BW98" i="1"/>
  <c r="BV98" i="1"/>
  <c r="BK98" i="1"/>
  <c r="BJ98" i="1"/>
  <c r="AE98" i="1"/>
  <c r="AD98" i="1"/>
  <c r="AC98" i="1"/>
  <c r="Z98" i="1"/>
  <c r="Y98" i="1"/>
  <c r="X98" i="1"/>
  <c r="T98" i="1"/>
  <c r="Q98" i="1"/>
  <c r="N98" i="1"/>
  <c r="O98" i="1" s="1"/>
  <c r="I98" i="1"/>
  <c r="G98" i="1"/>
  <c r="AB98" i="1" s="1"/>
  <c r="BW99" i="1"/>
  <c r="BV99" i="1"/>
  <c r="BK99" i="1"/>
  <c r="BJ99" i="1"/>
  <c r="AE99" i="1"/>
  <c r="AD99" i="1"/>
  <c r="AC99" i="1"/>
  <c r="Z99" i="1"/>
  <c r="Y99" i="1"/>
  <c r="X99" i="1"/>
  <c r="T99" i="1"/>
  <c r="Q99" i="1"/>
  <c r="N99" i="1"/>
  <c r="O99" i="1" s="1"/>
  <c r="I99" i="1"/>
  <c r="G99" i="1"/>
  <c r="AA99" i="1" s="1"/>
  <c r="BW998" i="1"/>
  <c r="BV998" i="1"/>
  <c r="BK998" i="1"/>
  <c r="BJ998" i="1"/>
  <c r="AE998" i="1"/>
  <c r="AD998" i="1"/>
  <c r="AC998" i="1"/>
  <c r="Z998" i="1"/>
  <c r="Y998" i="1"/>
  <c r="X998" i="1"/>
  <c r="T998" i="1"/>
  <c r="Q998" i="1"/>
  <c r="N998" i="1"/>
  <c r="O998" i="1" s="1"/>
  <c r="I998" i="1"/>
  <c r="G998" i="1"/>
  <c r="AB998" i="1" s="1"/>
  <c r="BW999" i="1"/>
  <c r="BV999" i="1"/>
  <c r="BK999" i="1"/>
  <c r="BJ999" i="1"/>
  <c r="AE999" i="1"/>
  <c r="AD999" i="1"/>
  <c r="AC999" i="1"/>
  <c r="Z999" i="1"/>
  <c r="Y999" i="1"/>
  <c r="X999" i="1"/>
  <c r="T999" i="1"/>
  <c r="Q999" i="1"/>
  <c r="N999" i="1"/>
  <c r="O999" i="1" s="1"/>
  <c r="I999" i="1"/>
  <c r="G999" i="1"/>
  <c r="AB999" i="1" s="1"/>
  <c r="BW530" i="1"/>
  <c r="BV530" i="1"/>
  <c r="BK530" i="1"/>
  <c r="BJ530" i="1"/>
  <c r="AE530" i="1"/>
  <c r="AD530" i="1"/>
  <c r="AC530" i="1"/>
  <c r="Z530" i="1"/>
  <c r="Y530" i="1"/>
  <c r="X530" i="1"/>
  <c r="T530" i="1"/>
  <c r="Q530" i="1"/>
  <c r="N530" i="1"/>
  <c r="O530" i="1" s="1"/>
  <c r="I530" i="1"/>
  <c r="G530" i="1"/>
  <c r="AB530" i="1" s="1"/>
  <c r="BW531" i="1"/>
  <c r="BV531" i="1"/>
  <c r="BK531" i="1"/>
  <c r="BJ531" i="1"/>
  <c r="AE531" i="1"/>
  <c r="AD531" i="1"/>
  <c r="AC531" i="1"/>
  <c r="Z531" i="1"/>
  <c r="Y531" i="1"/>
  <c r="X531" i="1"/>
  <c r="T531" i="1"/>
  <c r="Q531" i="1"/>
  <c r="O531" i="1"/>
  <c r="N531" i="1"/>
  <c r="I531" i="1"/>
  <c r="G531" i="1"/>
  <c r="AB531" i="1" s="1"/>
  <c r="BW1430" i="1"/>
  <c r="BV1430" i="1"/>
  <c r="BK1430" i="1"/>
  <c r="BJ1430" i="1"/>
  <c r="AE1430" i="1"/>
  <c r="AD1430" i="1"/>
  <c r="AC1430" i="1"/>
  <c r="Z1430" i="1"/>
  <c r="Y1430" i="1"/>
  <c r="X1430" i="1"/>
  <c r="T1430" i="1"/>
  <c r="Q1430" i="1"/>
  <c r="N1430" i="1"/>
  <c r="O1430" i="1" s="1"/>
  <c r="I1430" i="1"/>
  <c r="G1430" i="1"/>
  <c r="AB1430" i="1" s="1"/>
  <c r="BW1431" i="1"/>
  <c r="BV1431" i="1"/>
  <c r="BK1431" i="1"/>
  <c r="BJ1431" i="1"/>
  <c r="AE1431" i="1"/>
  <c r="AD1431" i="1"/>
  <c r="AC1431" i="1"/>
  <c r="Z1431" i="1"/>
  <c r="Y1431" i="1"/>
  <c r="X1431" i="1"/>
  <c r="T1431" i="1"/>
  <c r="Q1431" i="1"/>
  <c r="N1431" i="1"/>
  <c r="O1431" i="1" s="1"/>
  <c r="I1431" i="1"/>
  <c r="G1431" i="1"/>
  <c r="AB1431" i="1" s="1"/>
  <c r="BW80" i="1"/>
  <c r="BV80" i="1"/>
  <c r="BK80" i="1"/>
  <c r="BJ80" i="1"/>
  <c r="AE80" i="1"/>
  <c r="AD80" i="1"/>
  <c r="AC80" i="1"/>
  <c r="Z80" i="1"/>
  <c r="Y80" i="1"/>
  <c r="X80" i="1"/>
  <c r="T80" i="1"/>
  <c r="Q80" i="1"/>
  <c r="N80" i="1"/>
  <c r="O80" i="1" s="1"/>
  <c r="I80" i="1"/>
  <c r="G80" i="1"/>
  <c r="AB80" i="1" s="1"/>
  <c r="BW81" i="1"/>
  <c r="BV81" i="1"/>
  <c r="BK81" i="1"/>
  <c r="BJ81" i="1"/>
  <c r="AE81" i="1"/>
  <c r="AD81" i="1"/>
  <c r="AC81" i="1"/>
  <c r="Z81" i="1"/>
  <c r="Y81" i="1"/>
  <c r="X81" i="1"/>
  <c r="T81" i="1"/>
  <c r="Q81" i="1"/>
  <c r="N81" i="1"/>
  <c r="O81" i="1" s="1"/>
  <c r="I81" i="1"/>
  <c r="G81" i="1"/>
  <c r="AB81" i="1" s="1"/>
  <c r="BW980" i="1"/>
  <c r="BV980" i="1"/>
  <c r="BK980" i="1"/>
  <c r="BJ980" i="1"/>
  <c r="AE980" i="1"/>
  <c r="AD980" i="1"/>
  <c r="AC980" i="1"/>
  <c r="Z980" i="1"/>
  <c r="Y980" i="1"/>
  <c r="X980" i="1"/>
  <c r="T980" i="1"/>
  <c r="Q980" i="1"/>
  <c r="O980" i="1"/>
  <c r="N980" i="1"/>
  <c r="I980" i="1"/>
  <c r="G980" i="1"/>
  <c r="AB980" i="1" s="1"/>
  <c r="BW981" i="1"/>
  <c r="BV981" i="1"/>
  <c r="BK981" i="1"/>
  <c r="BJ981" i="1"/>
  <c r="AE981" i="1"/>
  <c r="AD981" i="1"/>
  <c r="AC981" i="1"/>
  <c r="Z981" i="1"/>
  <c r="Y981" i="1"/>
  <c r="X981" i="1"/>
  <c r="T981" i="1"/>
  <c r="Q981" i="1"/>
  <c r="N981" i="1"/>
  <c r="O981" i="1" s="1"/>
  <c r="I981" i="1"/>
  <c r="G981" i="1"/>
  <c r="AA981" i="1" s="1"/>
  <c r="BW512" i="1"/>
  <c r="BV512" i="1"/>
  <c r="BK512" i="1"/>
  <c r="BJ512" i="1"/>
  <c r="AE512" i="1"/>
  <c r="AD512" i="1"/>
  <c r="AC512" i="1"/>
  <c r="Z512" i="1"/>
  <c r="Y512" i="1"/>
  <c r="X512" i="1"/>
  <c r="T512" i="1"/>
  <c r="Q512" i="1"/>
  <c r="O512" i="1"/>
  <c r="N512" i="1"/>
  <c r="I512" i="1"/>
  <c r="G512" i="1"/>
  <c r="AB512" i="1" s="1"/>
  <c r="BW513" i="1"/>
  <c r="BV513" i="1"/>
  <c r="BK513" i="1"/>
  <c r="BJ513" i="1"/>
  <c r="AE513" i="1"/>
  <c r="AD513" i="1"/>
  <c r="AC513" i="1"/>
  <c r="Z513" i="1"/>
  <c r="Y513" i="1"/>
  <c r="X513" i="1"/>
  <c r="T513" i="1"/>
  <c r="Q513" i="1"/>
  <c r="N513" i="1"/>
  <c r="O513" i="1" s="1"/>
  <c r="I513" i="1"/>
  <c r="G513" i="1"/>
  <c r="AA513" i="1" s="1"/>
  <c r="BW1412" i="1"/>
  <c r="BV1412" i="1"/>
  <c r="BK1412" i="1"/>
  <c r="BJ1412" i="1"/>
  <c r="AE1412" i="1"/>
  <c r="AD1412" i="1"/>
  <c r="AC1412" i="1"/>
  <c r="Z1412" i="1"/>
  <c r="Y1412" i="1"/>
  <c r="X1412" i="1"/>
  <c r="T1412" i="1"/>
  <c r="Q1412" i="1"/>
  <c r="N1412" i="1"/>
  <c r="O1412" i="1" s="1"/>
  <c r="I1412" i="1"/>
  <c r="G1412" i="1"/>
  <c r="AB1412" i="1" s="1"/>
  <c r="BW1413" i="1"/>
  <c r="BV1413" i="1"/>
  <c r="BK1413" i="1"/>
  <c r="BJ1413" i="1"/>
  <c r="AE1413" i="1"/>
  <c r="AD1413" i="1"/>
  <c r="AC1413" i="1"/>
  <c r="Z1413" i="1"/>
  <c r="Y1413" i="1"/>
  <c r="X1413" i="1"/>
  <c r="T1413" i="1"/>
  <c r="Q1413" i="1"/>
  <c r="N1413" i="1"/>
  <c r="O1413" i="1" s="1"/>
  <c r="I1413" i="1"/>
  <c r="G1413" i="1"/>
  <c r="AA1413" i="1" s="1"/>
  <c r="BW62" i="1"/>
  <c r="BV62" i="1"/>
  <c r="BK62" i="1"/>
  <c r="BJ62" i="1"/>
  <c r="AE62" i="1"/>
  <c r="AD62" i="1"/>
  <c r="AC62" i="1"/>
  <c r="Z62" i="1"/>
  <c r="Y62" i="1"/>
  <c r="X62" i="1"/>
  <c r="T62" i="1"/>
  <c r="Q62" i="1"/>
  <c r="N62" i="1"/>
  <c r="O62" i="1" s="1"/>
  <c r="I62" i="1"/>
  <c r="G62" i="1"/>
  <c r="AB62" i="1" s="1"/>
  <c r="BW63" i="1"/>
  <c r="BV63" i="1"/>
  <c r="BK63" i="1"/>
  <c r="BJ63" i="1"/>
  <c r="AE63" i="1"/>
  <c r="AD63" i="1"/>
  <c r="AC63" i="1"/>
  <c r="Z63" i="1"/>
  <c r="Y63" i="1"/>
  <c r="X63" i="1"/>
  <c r="T63" i="1"/>
  <c r="Q63" i="1"/>
  <c r="N63" i="1"/>
  <c r="O63" i="1" s="1"/>
  <c r="I63" i="1"/>
  <c r="G63" i="1"/>
  <c r="AA63" i="1" s="1"/>
  <c r="BW962" i="1"/>
  <c r="BV962" i="1"/>
  <c r="BK962" i="1"/>
  <c r="BJ962" i="1"/>
  <c r="AE962" i="1"/>
  <c r="AD962" i="1"/>
  <c r="AC962" i="1"/>
  <c r="Z962" i="1"/>
  <c r="Y962" i="1"/>
  <c r="X962" i="1"/>
  <c r="T962" i="1"/>
  <c r="Q962" i="1"/>
  <c r="N962" i="1"/>
  <c r="O962" i="1" s="1"/>
  <c r="I962" i="1"/>
  <c r="G962" i="1"/>
  <c r="AB962" i="1" s="1"/>
  <c r="BW963" i="1"/>
  <c r="BV963" i="1"/>
  <c r="BK963" i="1"/>
  <c r="BJ963" i="1"/>
  <c r="AE963" i="1"/>
  <c r="AD963" i="1"/>
  <c r="AC963" i="1"/>
  <c r="Z963" i="1"/>
  <c r="Y963" i="1"/>
  <c r="X963" i="1"/>
  <c r="T963" i="1"/>
  <c r="Q963" i="1"/>
  <c r="N963" i="1"/>
  <c r="O963" i="1" s="1"/>
  <c r="I963" i="1"/>
  <c r="G963" i="1"/>
  <c r="AB963" i="1" s="1"/>
  <c r="BW494" i="1"/>
  <c r="BV494" i="1"/>
  <c r="BK494" i="1"/>
  <c r="BJ494" i="1"/>
  <c r="AE494" i="1"/>
  <c r="AD494" i="1"/>
  <c r="AC494" i="1"/>
  <c r="Z494" i="1"/>
  <c r="Y494" i="1"/>
  <c r="X494" i="1"/>
  <c r="T494" i="1"/>
  <c r="Q494" i="1"/>
  <c r="N494" i="1"/>
  <c r="O494" i="1" s="1"/>
  <c r="I494" i="1"/>
  <c r="G494" i="1"/>
  <c r="AB494" i="1" s="1"/>
  <c r="BW495" i="1"/>
  <c r="BV495" i="1"/>
  <c r="BK495" i="1"/>
  <c r="BJ495" i="1"/>
  <c r="AE495" i="1"/>
  <c r="AD495" i="1"/>
  <c r="AC495" i="1"/>
  <c r="Z495" i="1"/>
  <c r="Y495" i="1"/>
  <c r="X495" i="1"/>
  <c r="T495" i="1"/>
  <c r="Q495" i="1"/>
  <c r="N495" i="1"/>
  <c r="O495" i="1" s="1"/>
  <c r="I495" i="1"/>
  <c r="G495" i="1"/>
  <c r="AB495" i="1" s="1"/>
  <c r="BW1394" i="1"/>
  <c r="BV1394" i="1"/>
  <c r="BK1394" i="1"/>
  <c r="BJ1394" i="1"/>
  <c r="AE1394" i="1"/>
  <c r="AD1394" i="1"/>
  <c r="AC1394" i="1"/>
  <c r="Z1394" i="1"/>
  <c r="Y1394" i="1"/>
  <c r="X1394" i="1"/>
  <c r="T1394" i="1"/>
  <c r="Q1394" i="1"/>
  <c r="N1394" i="1"/>
  <c r="O1394" i="1" s="1"/>
  <c r="I1394" i="1"/>
  <c r="G1394" i="1"/>
  <c r="AB1394" i="1" s="1"/>
  <c r="BW1395" i="1"/>
  <c r="BV1395" i="1"/>
  <c r="BK1395" i="1"/>
  <c r="BJ1395" i="1"/>
  <c r="AE1395" i="1"/>
  <c r="AD1395" i="1"/>
  <c r="AC1395" i="1"/>
  <c r="Z1395" i="1"/>
  <c r="Y1395" i="1"/>
  <c r="X1395" i="1"/>
  <c r="T1395" i="1"/>
  <c r="Q1395" i="1"/>
  <c r="N1395" i="1"/>
  <c r="O1395" i="1" s="1"/>
  <c r="I1395" i="1"/>
  <c r="G1395" i="1"/>
  <c r="AB1395" i="1" s="1"/>
  <c r="BW44" i="1"/>
  <c r="BV44" i="1"/>
  <c r="BK44" i="1"/>
  <c r="BJ44" i="1"/>
  <c r="AE44" i="1"/>
  <c r="AD44" i="1"/>
  <c r="AC44" i="1"/>
  <c r="Z44" i="1"/>
  <c r="Y44" i="1"/>
  <c r="X44" i="1"/>
  <c r="T44" i="1"/>
  <c r="Q44" i="1"/>
  <c r="N44" i="1"/>
  <c r="O44" i="1" s="1"/>
  <c r="I44" i="1"/>
  <c r="G44" i="1"/>
  <c r="AB44" i="1" s="1"/>
  <c r="BW45" i="1"/>
  <c r="BV45" i="1"/>
  <c r="BK45" i="1"/>
  <c r="BJ45" i="1"/>
  <c r="AE45" i="1"/>
  <c r="AD45" i="1"/>
  <c r="AC45" i="1"/>
  <c r="Z45" i="1"/>
  <c r="Y45" i="1"/>
  <c r="X45" i="1"/>
  <c r="T45" i="1"/>
  <c r="Q45" i="1"/>
  <c r="N45" i="1"/>
  <c r="O45" i="1" s="1"/>
  <c r="I45" i="1"/>
  <c r="G45" i="1"/>
  <c r="AB45" i="1" s="1"/>
  <c r="BW944" i="1"/>
  <c r="BV944" i="1"/>
  <c r="BK944" i="1"/>
  <c r="BJ944" i="1"/>
  <c r="AE944" i="1"/>
  <c r="AD944" i="1"/>
  <c r="AC944" i="1"/>
  <c r="Z944" i="1"/>
  <c r="Y944" i="1"/>
  <c r="X944" i="1"/>
  <c r="T944" i="1"/>
  <c r="Q944" i="1"/>
  <c r="N944" i="1"/>
  <c r="O944" i="1" s="1"/>
  <c r="I944" i="1"/>
  <c r="G944" i="1"/>
  <c r="AB944" i="1" s="1"/>
  <c r="BW945" i="1"/>
  <c r="BV945" i="1"/>
  <c r="BK945" i="1"/>
  <c r="BJ945" i="1"/>
  <c r="AE945" i="1"/>
  <c r="AD945" i="1"/>
  <c r="AC945" i="1"/>
  <c r="Z945" i="1"/>
  <c r="Y945" i="1"/>
  <c r="X945" i="1"/>
  <c r="T945" i="1"/>
  <c r="Q945" i="1"/>
  <c r="N945" i="1"/>
  <c r="O945" i="1" s="1"/>
  <c r="I945" i="1"/>
  <c r="G945" i="1"/>
  <c r="AA945" i="1" s="1"/>
  <c r="BW476" i="1"/>
  <c r="BV476" i="1"/>
  <c r="BK476" i="1"/>
  <c r="BJ476" i="1"/>
  <c r="AE476" i="1"/>
  <c r="AD476" i="1"/>
  <c r="AC476" i="1"/>
  <c r="Z476" i="1"/>
  <c r="Y476" i="1"/>
  <c r="X476" i="1"/>
  <c r="T476" i="1"/>
  <c r="Q476" i="1"/>
  <c r="N476" i="1"/>
  <c r="O476" i="1" s="1"/>
  <c r="I476" i="1"/>
  <c r="G476" i="1"/>
  <c r="AB476" i="1" s="1"/>
  <c r="BW477" i="1"/>
  <c r="BV477" i="1"/>
  <c r="BK477" i="1"/>
  <c r="BJ477" i="1"/>
  <c r="AE477" i="1"/>
  <c r="AD477" i="1"/>
  <c r="AC477" i="1"/>
  <c r="Z477" i="1"/>
  <c r="Y477" i="1"/>
  <c r="X477" i="1"/>
  <c r="T477" i="1"/>
  <c r="Q477" i="1"/>
  <c r="N477" i="1"/>
  <c r="O477" i="1" s="1"/>
  <c r="I477" i="1"/>
  <c r="G477" i="1"/>
  <c r="AA477" i="1" s="1"/>
  <c r="BW1376" i="1"/>
  <c r="BV1376" i="1"/>
  <c r="BK1376" i="1"/>
  <c r="BJ1376" i="1"/>
  <c r="AE1376" i="1"/>
  <c r="AD1376" i="1"/>
  <c r="AC1376" i="1"/>
  <c r="Z1376" i="1"/>
  <c r="Y1376" i="1"/>
  <c r="X1376" i="1"/>
  <c r="T1376" i="1"/>
  <c r="Q1376" i="1"/>
  <c r="N1376" i="1"/>
  <c r="O1376" i="1" s="1"/>
  <c r="I1376" i="1"/>
  <c r="G1376" i="1"/>
  <c r="AB1376" i="1" s="1"/>
  <c r="BW1377" i="1"/>
  <c r="BV1377" i="1"/>
  <c r="BK1377" i="1"/>
  <c r="BJ1377" i="1"/>
  <c r="AE1377" i="1"/>
  <c r="AD1377" i="1"/>
  <c r="AC1377" i="1"/>
  <c r="Z1377" i="1"/>
  <c r="Y1377" i="1"/>
  <c r="X1377" i="1"/>
  <c r="T1377" i="1"/>
  <c r="Q1377" i="1"/>
  <c r="N1377" i="1"/>
  <c r="O1377" i="1" s="1"/>
  <c r="I1377" i="1"/>
  <c r="G1377" i="1"/>
  <c r="AA1377" i="1" s="1"/>
  <c r="BW26" i="1"/>
  <c r="BV26" i="1"/>
  <c r="BK26" i="1"/>
  <c r="BJ26" i="1"/>
  <c r="AE26" i="1"/>
  <c r="AD26" i="1"/>
  <c r="AC26" i="1"/>
  <c r="Z26" i="1"/>
  <c r="Y26" i="1"/>
  <c r="X26" i="1"/>
  <c r="T26" i="1"/>
  <c r="Q26" i="1"/>
  <c r="N26" i="1"/>
  <c r="O26" i="1" s="1"/>
  <c r="I26" i="1"/>
  <c r="G26" i="1"/>
  <c r="AB26" i="1" s="1"/>
  <c r="BW27" i="1"/>
  <c r="BV27" i="1"/>
  <c r="BK27" i="1"/>
  <c r="BJ27" i="1"/>
  <c r="AE27" i="1"/>
  <c r="AD27" i="1"/>
  <c r="AC27" i="1"/>
  <c r="Z27" i="1"/>
  <c r="Y27" i="1"/>
  <c r="X27" i="1"/>
  <c r="T27" i="1"/>
  <c r="Q27" i="1"/>
  <c r="N27" i="1"/>
  <c r="O27" i="1" s="1"/>
  <c r="I27" i="1"/>
  <c r="G27" i="1"/>
  <c r="AA27" i="1" s="1"/>
  <c r="BW926" i="1"/>
  <c r="BV926" i="1"/>
  <c r="BK926" i="1"/>
  <c r="BJ926" i="1"/>
  <c r="AE926" i="1"/>
  <c r="AD926" i="1"/>
  <c r="AC926" i="1"/>
  <c r="Z926" i="1"/>
  <c r="Y926" i="1"/>
  <c r="X926" i="1"/>
  <c r="T926" i="1"/>
  <c r="Q926" i="1"/>
  <c r="N926" i="1"/>
  <c r="O926" i="1" s="1"/>
  <c r="I926" i="1"/>
  <c r="G926" i="1"/>
  <c r="AB926" i="1" s="1"/>
  <c r="BW927" i="1"/>
  <c r="BV927" i="1"/>
  <c r="BK927" i="1"/>
  <c r="BJ927" i="1"/>
  <c r="AE927" i="1"/>
  <c r="AD927" i="1"/>
  <c r="AC927" i="1"/>
  <c r="Z927" i="1"/>
  <c r="Y927" i="1"/>
  <c r="X927" i="1"/>
  <c r="T927" i="1"/>
  <c r="Q927" i="1"/>
  <c r="N927" i="1"/>
  <c r="O927" i="1" s="1"/>
  <c r="I927" i="1"/>
  <c r="G927" i="1"/>
  <c r="AB927" i="1" s="1"/>
  <c r="BW458" i="1"/>
  <c r="BV458" i="1"/>
  <c r="BK458" i="1"/>
  <c r="BJ458" i="1"/>
  <c r="AE458" i="1"/>
  <c r="AD458" i="1"/>
  <c r="AC458" i="1"/>
  <c r="Z458" i="1"/>
  <c r="Y458" i="1"/>
  <c r="X458" i="1"/>
  <c r="T458" i="1"/>
  <c r="Q458" i="1"/>
  <c r="N458" i="1"/>
  <c r="O458" i="1" s="1"/>
  <c r="I458" i="1"/>
  <c r="G458" i="1"/>
  <c r="AB458" i="1" s="1"/>
  <c r="BW459" i="1"/>
  <c r="BV459" i="1"/>
  <c r="BK459" i="1"/>
  <c r="BJ459" i="1"/>
  <c r="AE459" i="1"/>
  <c r="AD459" i="1"/>
  <c r="AC459" i="1"/>
  <c r="Z459" i="1"/>
  <c r="Y459" i="1"/>
  <c r="X459" i="1"/>
  <c r="T459" i="1"/>
  <c r="Q459" i="1"/>
  <c r="O459" i="1"/>
  <c r="N459" i="1"/>
  <c r="I459" i="1"/>
  <c r="G459" i="1"/>
  <c r="AB459" i="1" s="1"/>
  <c r="BW1358" i="1"/>
  <c r="BV1358" i="1"/>
  <c r="BK1358" i="1"/>
  <c r="BJ1358" i="1"/>
  <c r="AE1358" i="1"/>
  <c r="AD1358" i="1"/>
  <c r="AC1358" i="1"/>
  <c r="Z1358" i="1"/>
  <c r="Y1358" i="1"/>
  <c r="X1358" i="1"/>
  <c r="T1358" i="1"/>
  <c r="Q1358" i="1"/>
  <c r="N1358" i="1"/>
  <c r="O1358" i="1" s="1"/>
  <c r="I1358" i="1"/>
  <c r="G1358" i="1"/>
  <c r="AB1358" i="1" s="1"/>
  <c r="BW1359" i="1"/>
  <c r="BV1359" i="1"/>
  <c r="BK1359" i="1"/>
  <c r="BJ1359" i="1"/>
  <c r="AE1359" i="1"/>
  <c r="AD1359" i="1"/>
  <c r="AC1359" i="1"/>
  <c r="Z1359" i="1"/>
  <c r="Y1359" i="1"/>
  <c r="X1359" i="1"/>
  <c r="T1359" i="1"/>
  <c r="Q1359" i="1"/>
  <c r="N1359" i="1"/>
  <c r="O1359" i="1" s="1"/>
  <c r="I1359" i="1"/>
  <c r="G1359" i="1"/>
  <c r="AB1359" i="1" s="1"/>
  <c r="BW8" i="1"/>
  <c r="BV8" i="1"/>
  <c r="BK8" i="1"/>
  <c r="BJ8" i="1"/>
  <c r="AE8" i="1"/>
  <c r="AD8" i="1"/>
  <c r="AC8" i="1"/>
  <c r="Z8" i="1"/>
  <c r="Y8" i="1"/>
  <c r="X8" i="1"/>
  <c r="T8" i="1"/>
  <c r="Q8" i="1"/>
  <c r="N8" i="1"/>
  <c r="O8" i="1" s="1"/>
  <c r="I8" i="1"/>
  <c r="G8" i="1"/>
  <c r="AB8" i="1" s="1"/>
  <c r="BW9" i="1"/>
  <c r="BV9" i="1"/>
  <c r="BK9" i="1"/>
  <c r="BJ9" i="1"/>
  <c r="AE9" i="1"/>
  <c r="AD9" i="1"/>
  <c r="AC9" i="1"/>
  <c r="Z9" i="1"/>
  <c r="Y9" i="1"/>
  <c r="X9" i="1"/>
  <c r="T9" i="1"/>
  <c r="Q9" i="1"/>
  <c r="N9" i="1"/>
  <c r="O9" i="1" s="1"/>
  <c r="I9" i="1"/>
  <c r="G9" i="1"/>
  <c r="AB9" i="1" s="1"/>
  <c r="BW908" i="1"/>
  <c r="BV908" i="1"/>
  <c r="BK908" i="1"/>
  <c r="BJ908" i="1"/>
  <c r="AE908" i="1"/>
  <c r="AD908" i="1"/>
  <c r="AC908" i="1"/>
  <c r="Z908" i="1"/>
  <c r="Y908" i="1"/>
  <c r="X908" i="1"/>
  <c r="T908" i="1"/>
  <c r="Q908" i="1"/>
  <c r="O908" i="1"/>
  <c r="N908" i="1"/>
  <c r="I908" i="1"/>
  <c r="G908" i="1"/>
  <c r="AB908" i="1" s="1"/>
  <c r="BW909" i="1"/>
  <c r="BV909" i="1"/>
  <c r="BK909" i="1"/>
  <c r="BJ909" i="1"/>
  <c r="AE909" i="1"/>
  <c r="AD909" i="1"/>
  <c r="AC909" i="1"/>
  <c r="Z909" i="1"/>
  <c r="Y909" i="1"/>
  <c r="X909" i="1"/>
  <c r="T909" i="1"/>
  <c r="Q909" i="1"/>
  <c r="N909" i="1"/>
  <c r="O909" i="1" s="1"/>
  <c r="I909" i="1"/>
  <c r="G909" i="1"/>
  <c r="AA909" i="1" s="1"/>
  <c r="BW888" i="1"/>
  <c r="BV888" i="1"/>
  <c r="BK888" i="1"/>
  <c r="BJ888" i="1"/>
  <c r="AE888" i="1"/>
  <c r="AD888" i="1"/>
  <c r="AC888" i="1"/>
  <c r="Z888" i="1"/>
  <c r="Y888" i="1"/>
  <c r="X888" i="1"/>
  <c r="T888" i="1"/>
  <c r="Q888" i="1"/>
  <c r="O888" i="1"/>
  <c r="N888" i="1"/>
  <c r="I888" i="1"/>
  <c r="G888" i="1"/>
  <c r="AB888" i="1" s="1"/>
  <c r="BW889" i="1"/>
  <c r="BV889" i="1"/>
  <c r="BK889" i="1"/>
  <c r="BJ889" i="1"/>
  <c r="AE889" i="1"/>
  <c r="AD889" i="1"/>
  <c r="AC889" i="1"/>
  <c r="Z889" i="1"/>
  <c r="Y889" i="1"/>
  <c r="X889" i="1"/>
  <c r="T889" i="1"/>
  <c r="Q889" i="1"/>
  <c r="O889" i="1"/>
  <c r="N889" i="1"/>
  <c r="I889" i="1"/>
  <c r="G889" i="1"/>
  <c r="AA889" i="1" s="1"/>
  <c r="BW1788" i="1"/>
  <c r="BV1788" i="1"/>
  <c r="BK1788" i="1"/>
  <c r="BJ1788" i="1"/>
  <c r="AE1788" i="1"/>
  <c r="AD1788" i="1"/>
  <c r="AC1788" i="1"/>
  <c r="Z1788" i="1"/>
  <c r="Y1788" i="1"/>
  <c r="X1788" i="1"/>
  <c r="T1788" i="1"/>
  <c r="Q1788" i="1"/>
  <c r="N1788" i="1"/>
  <c r="O1788" i="1" s="1"/>
  <c r="I1788" i="1"/>
  <c r="G1788" i="1"/>
  <c r="AB1788" i="1" s="1"/>
  <c r="BW1789" i="1"/>
  <c r="BV1789" i="1"/>
  <c r="BK1789" i="1"/>
  <c r="BJ1789" i="1"/>
  <c r="AE1789" i="1"/>
  <c r="AD1789" i="1"/>
  <c r="AC1789" i="1"/>
  <c r="Z1789" i="1"/>
  <c r="Y1789" i="1"/>
  <c r="X1789" i="1"/>
  <c r="T1789" i="1"/>
  <c r="Q1789" i="1"/>
  <c r="N1789" i="1"/>
  <c r="O1789" i="1" s="1"/>
  <c r="I1789" i="1"/>
  <c r="G1789" i="1"/>
  <c r="AA1789" i="1" s="1"/>
  <c r="BW438" i="1"/>
  <c r="BV438" i="1"/>
  <c r="BK438" i="1"/>
  <c r="BJ438" i="1"/>
  <c r="AE438" i="1"/>
  <c r="AD438" i="1"/>
  <c r="AC438" i="1"/>
  <c r="Z438" i="1"/>
  <c r="Y438" i="1"/>
  <c r="X438" i="1"/>
  <c r="T438" i="1"/>
  <c r="Q438" i="1"/>
  <c r="N438" i="1"/>
  <c r="O438" i="1" s="1"/>
  <c r="I438" i="1"/>
  <c r="G438" i="1"/>
  <c r="AB438" i="1" s="1"/>
  <c r="BW439" i="1"/>
  <c r="BV439" i="1"/>
  <c r="BK439" i="1"/>
  <c r="BJ439" i="1"/>
  <c r="AE439" i="1"/>
  <c r="AD439" i="1"/>
  <c r="AC439" i="1"/>
  <c r="Z439" i="1"/>
  <c r="Y439" i="1"/>
  <c r="X439" i="1"/>
  <c r="T439" i="1"/>
  <c r="Q439" i="1"/>
  <c r="N439" i="1"/>
  <c r="O439" i="1" s="1"/>
  <c r="I439" i="1"/>
  <c r="G439" i="1"/>
  <c r="AA439" i="1" s="1"/>
  <c r="BW1338" i="1"/>
  <c r="BV1338" i="1"/>
  <c r="BK1338" i="1"/>
  <c r="BJ1338" i="1"/>
  <c r="AE1338" i="1"/>
  <c r="AD1338" i="1"/>
  <c r="AC1338" i="1"/>
  <c r="Z1338" i="1"/>
  <c r="Y1338" i="1"/>
  <c r="X1338" i="1"/>
  <c r="T1338" i="1"/>
  <c r="Q1338" i="1"/>
  <c r="N1338" i="1"/>
  <c r="O1338" i="1" s="1"/>
  <c r="I1338" i="1"/>
  <c r="G1338" i="1"/>
  <c r="AB1338" i="1" s="1"/>
  <c r="BW1339" i="1"/>
  <c r="BV1339" i="1"/>
  <c r="BK1339" i="1"/>
  <c r="BJ1339" i="1"/>
  <c r="AE1339" i="1"/>
  <c r="AD1339" i="1"/>
  <c r="AC1339" i="1"/>
  <c r="Z1339" i="1"/>
  <c r="Y1339" i="1"/>
  <c r="X1339" i="1"/>
  <c r="T1339" i="1"/>
  <c r="Q1339" i="1"/>
  <c r="N1339" i="1"/>
  <c r="O1339" i="1" s="1"/>
  <c r="I1339" i="1"/>
  <c r="G1339" i="1"/>
  <c r="AA1339" i="1" s="1"/>
  <c r="BW870" i="1"/>
  <c r="BV870" i="1"/>
  <c r="BK870" i="1"/>
  <c r="BJ870" i="1"/>
  <c r="AE870" i="1"/>
  <c r="AD870" i="1"/>
  <c r="AC870" i="1"/>
  <c r="Z870" i="1"/>
  <c r="Y870" i="1"/>
  <c r="X870" i="1"/>
  <c r="T870" i="1"/>
  <c r="Q870" i="1"/>
  <c r="N870" i="1"/>
  <c r="O870" i="1" s="1"/>
  <c r="I870" i="1"/>
  <c r="G870" i="1"/>
  <c r="AB870" i="1" s="1"/>
  <c r="BW871" i="1"/>
  <c r="BV871" i="1"/>
  <c r="BK871" i="1"/>
  <c r="BJ871" i="1"/>
  <c r="AE871" i="1"/>
  <c r="AD871" i="1"/>
  <c r="AC871" i="1"/>
  <c r="Z871" i="1"/>
  <c r="Y871" i="1"/>
  <c r="X871" i="1"/>
  <c r="T871" i="1"/>
  <c r="Q871" i="1"/>
  <c r="N871" i="1"/>
  <c r="O871" i="1" s="1"/>
  <c r="I871" i="1"/>
  <c r="G871" i="1"/>
  <c r="AB871" i="1" s="1"/>
  <c r="BW1770" i="1"/>
  <c r="BV1770" i="1"/>
  <c r="BK1770" i="1"/>
  <c r="BJ1770" i="1"/>
  <c r="AE1770" i="1"/>
  <c r="AD1770" i="1"/>
  <c r="AC1770" i="1"/>
  <c r="Z1770" i="1"/>
  <c r="Y1770" i="1"/>
  <c r="X1770" i="1"/>
  <c r="T1770" i="1"/>
  <c r="Q1770" i="1"/>
  <c r="N1770" i="1"/>
  <c r="O1770" i="1" s="1"/>
  <c r="I1770" i="1"/>
  <c r="G1770" i="1"/>
  <c r="AB1770" i="1" s="1"/>
  <c r="BW1771" i="1"/>
  <c r="BV1771" i="1"/>
  <c r="BK1771" i="1"/>
  <c r="BJ1771" i="1"/>
  <c r="AE1771" i="1"/>
  <c r="AD1771" i="1"/>
  <c r="AC1771" i="1"/>
  <c r="Z1771" i="1"/>
  <c r="Y1771" i="1"/>
  <c r="X1771" i="1"/>
  <c r="T1771" i="1"/>
  <c r="Q1771" i="1"/>
  <c r="N1771" i="1"/>
  <c r="O1771" i="1" s="1"/>
  <c r="I1771" i="1"/>
  <c r="G1771" i="1"/>
  <c r="AA1771" i="1" s="1"/>
  <c r="BW420" i="1"/>
  <c r="BV420" i="1"/>
  <c r="BK420" i="1"/>
  <c r="BJ420" i="1"/>
  <c r="AE420" i="1"/>
  <c r="AD420" i="1"/>
  <c r="AC420" i="1"/>
  <c r="Z420" i="1"/>
  <c r="Y420" i="1"/>
  <c r="X420" i="1"/>
  <c r="T420" i="1"/>
  <c r="Q420" i="1"/>
  <c r="N420" i="1"/>
  <c r="O420" i="1" s="1"/>
  <c r="I420" i="1"/>
  <c r="G420" i="1"/>
  <c r="AB420" i="1" s="1"/>
  <c r="BW421" i="1"/>
  <c r="BV421" i="1"/>
  <c r="BK421" i="1"/>
  <c r="BJ421" i="1"/>
  <c r="AE421" i="1"/>
  <c r="AD421" i="1"/>
  <c r="AC421" i="1"/>
  <c r="Z421" i="1"/>
  <c r="Y421" i="1"/>
  <c r="X421" i="1"/>
  <c r="T421" i="1"/>
  <c r="Q421" i="1"/>
  <c r="N421" i="1"/>
  <c r="O421" i="1" s="1"/>
  <c r="I421" i="1"/>
  <c r="G421" i="1"/>
  <c r="BW1320" i="1"/>
  <c r="BV1320" i="1"/>
  <c r="BK1320" i="1"/>
  <c r="BJ1320" i="1"/>
  <c r="AE1320" i="1"/>
  <c r="AD1320" i="1"/>
  <c r="AC1320" i="1"/>
  <c r="Z1320" i="1"/>
  <c r="Y1320" i="1"/>
  <c r="X1320" i="1"/>
  <c r="T1320" i="1"/>
  <c r="Q1320" i="1"/>
  <c r="N1320" i="1"/>
  <c r="O1320" i="1" s="1"/>
  <c r="I1320" i="1"/>
  <c r="G1320" i="1"/>
  <c r="AB1320" i="1" s="1"/>
  <c r="BW1321" i="1"/>
  <c r="BV1321" i="1"/>
  <c r="BK1321" i="1"/>
  <c r="BJ1321" i="1"/>
  <c r="AE1321" i="1"/>
  <c r="AD1321" i="1"/>
  <c r="AC1321" i="1"/>
  <c r="Z1321" i="1"/>
  <c r="Y1321" i="1"/>
  <c r="X1321" i="1"/>
  <c r="T1321" i="1"/>
  <c r="Q1321" i="1"/>
  <c r="N1321" i="1"/>
  <c r="O1321" i="1" s="1"/>
  <c r="I1321" i="1"/>
  <c r="G1321" i="1"/>
  <c r="AA1321" i="1" s="1"/>
  <c r="BW852" i="1"/>
  <c r="BV852" i="1"/>
  <c r="BK852" i="1"/>
  <c r="BJ852" i="1"/>
  <c r="AE852" i="1"/>
  <c r="AD852" i="1"/>
  <c r="AC852" i="1"/>
  <c r="Z852" i="1"/>
  <c r="Y852" i="1"/>
  <c r="X852" i="1"/>
  <c r="T852" i="1"/>
  <c r="Q852" i="1"/>
  <c r="N852" i="1"/>
  <c r="O852" i="1" s="1"/>
  <c r="I852" i="1"/>
  <c r="G852" i="1"/>
  <c r="AB852" i="1" s="1"/>
  <c r="BW853" i="1"/>
  <c r="BV853" i="1"/>
  <c r="BK853" i="1"/>
  <c r="BJ853" i="1"/>
  <c r="AE853" i="1"/>
  <c r="AD853" i="1"/>
  <c r="AC853" i="1"/>
  <c r="Z853" i="1"/>
  <c r="Y853" i="1"/>
  <c r="X853" i="1"/>
  <c r="T853" i="1"/>
  <c r="Q853" i="1"/>
  <c r="N853" i="1"/>
  <c r="O853" i="1" s="1"/>
  <c r="I853" i="1"/>
  <c r="G853" i="1"/>
  <c r="AB853" i="1" s="1"/>
  <c r="BW1752" i="1"/>
  <c r="BV1752" i="1"/>
  <c r="BK1752" i="1"/>
  <c r="BJ1752" i="1"/>
  <c r="AE1752" i="1"/>
  <c r="AD1752" i="1"/>
  <c r="AC1752" i="1"/>
  <c r="Z1752" i="1"/>
  <c r="Y1752" i="1"/>
  <c r="X1752" i="1"/>
  <c r="T1752" i="1"/>
  <c r="Q1752" i="1"/>
  <c r="N1752" i="1"/>
  <c r="O1752" i="1" s="1"/>
  <c r="I1752" i="1"/>
  <c r="G1752" i="1"/>
  <c r="AB1752" i="1" s="1"/>
  <c r="BW1753" i="1"/>
  <c r="BV1753" i="1"/>
  <c r="BK1753" i="1"/>
  <c r="BJ1753" i="1"/>
  <c r="AE1753" i="1"/>
  <c r="AD1753" i="1"/>
  <c r="AC1753" i="1"/>
  <c r="Z1753" i="1"/>
  <c r="Y1753" i="1"/>
  <c r="X1753" i="1"/>
  <c r="T1753" i="1"/>
  <c r="Q1753" i="1"/>
  <c r="N1753" i="1"/>
  <c r="O1753" i="1" s="1"/>
  <c r="I1753" i="1"/>
  <c r="G1753" i="1"/>
  <c r="AA1753" i="1" s="1"/>
  <c r="BW402" i="1"/>
  <c r="BV402" i="1"/>
  <c r="BK402" i="1"/>
  <c r="BJ402" i="1"/>
  <c r="AE402" i="1"/>
  <c r="AD402" i="1"/>
  <c r="AC402" i="1"/>
  <c r="Z402" i="1"/>
  <c r="Y402" i="1"/>
  <c r="X402" i="1"/>
  <c r="T402" i="1"/>
  <c r="Q402" i="1"/>
  <c r="N402" i="1"/>
  <c r="O402" i="1" s="1"/>
  <c r="I402" i="1"/>
  <c r="G402" i="1"/>
  <c r="AB402" i="1" s="1"/>
  <c r="BW403" i="1"/>
  <c r="BV403" i="1"/>
  <c r="BK403" i="1"/>
  <c r="BJ403" i="1"/>
  <c r="AE403" i="1"/>
  <c r="AD403" i="1"/>
  <c r="AC403" i="1"/>
  <c r="Z403" i="1"/>
  <c r="Y403" i="1"/>
  <c r="X403" i="1"/>
  <c r="T403" i="1"/>
  <c r="Q403" i="1"/>
  <c r="N403" i="1"/>
  <c r="O403" i="1" s="1"/>
  <c r="I403" i="1"/>
  <c r="G403" i="1"/>
  <c r="AB403" i="1" s="1"/>
  <c r="BW1302" i="1"/>
  <c r="BV1302" i="1"/>
  <c r="BK1302" i="1"/>
  <c r="BJ1302" i="1"/>
  <c r="AE1302" i="1"/>
  <c r="AD1302" i="1"/>
  <c r="AC1302" i="1"/>
  <c r="Z1302" i="1"/>
  <c r="Y1302" i="1"/>
  <c r="X1302" i="1"/>
  <c r="T1302" i="1"/>
  <c r="Q1302" i="1"/>
  <c r="N1302" i="1"/>
  <c r="O1302" i="1" s="1"/>
  <c r="I1302" i="1"/>
  <c r="G1302" i="1"/>
  <c r="BW1303" i="1"/>
  <c r="BV1303" i="1"/>
  <c r="BK1303" i="1"/>
  <c r="BJ1303" i="1"/>
  <c r="AE1303" i="1"/>
  <c r="AD1303" i="1"/>
  <c r="AC1303" i="1"/>
  <c r="Z1303" i="1"/>
  <c r="Y1303" i="1"/>
  <c r="X1303" i="1"/>
  <c r="T1303" i="1"/>
  <c r="Q1303" i="1"/>
  <c r="N1303" i="1"/>
  <c r="O1303" i="1" s="1"/>
  <c r="I1303" i="1"/>
  <c r="G1303" i="1"/>
  <c r="AB1303" i="1" s="1"/>
  <c r="BW834" i="1"/>
  <c r="BV834" i="1"/>
  <c r="BK834" i="1"/>
  <c r="BJ834" i="1"/>
  <c r="AE834" i="1"/>
  <c r="AD834" i="1"/>
  <c r="AC834" i="1"/>
  <c r="Z834" i="1"/>
  <c r="Y834" i="1"/>
  <c r="X834" i="1"/>
  <c r="T834" i="1"/>
  <c r="Q834" i="1"/>
  <c r="N834" i="1"/>
  <c r="O834" i="1" s="1"/>
  <c r="I834" i="1"/>
  <c r="G834" i="1"/>
  <c r="AB834" i="1" s="1"/>
  <c r="BW835" i="1"/>
  <c r="BV835" i="1"/>
  <c r="BK835" i="1"/>
  <c r="BJ835" i="1"/>
  <c r="AE835" i="1"/>
  <c r="AD835" i="1"/>
  <c r="AC835" i="1"/>
  <c r="Z835" i="1"/>
  <c r="Y835" i="1"/>
  <c r="X835" i="1"/>
  <c r="T835" i="1"/>
  <c r="Q835" i="1"/>
  <c r="N835" i="1"/>
  <c r="O835" i="1" s="1"/>
  <c r="I835" i="1"/>
  <c r="G835" i="1"/>
  <c r="AB835" i="1" s="1"/>
  <c r="BW1734" i="1"/>
  <c r="BV1734" i="1"/>
  <c r="BK1734" i="1"/>
  <c r="BJ1734" i="1"/>
  <c r="AE1734" i="1"/>
  <c r="AD1734" i="1"/>
  <c r="AC1734" i="1"/>
  <c r="Z1734" i="1"/>
  <c r="Y1734" i="1"/>
  <c r="X1734" i="1"/>
  <c r="T1734" i="1"/>
  <c r="Q1734" i="1"/>
  <c r="N1734" i="1"/>
  <c r="O1734" i="1" s="1"/>
  <c r="I1734" i="1"/>
  <c r="G1734" i="1"/>
  <c r="AB1734" i="1" s="1"/>
  <c r="BW1735" i="1"/>
  <c r="BV1735" i="1"/>
  <c r="BK1735" i="1"/>
  <c r="BJ1735" i="1"/>
  <c r="AE1735" i="1"/>
  <c r="AD1735" i="1"/>
  <c r="AC1735" i="1"/>
  <c r="Z1735" i="1"/>
  <c r="Y1735" i="1"/>
  <c r="X1735" i="1"/>
  <c r="T1735" i="1"/>
  <c r="Q1735" i="1"/>
  <c r="N1735" i="1"/>
  <c r="O1735" i="1" s="1"/>
  <c r="I1735" i="1"/>
  <c r="G1735" i="1"/>
  <c r="AB1735" i="1" s="1"/>
  <c r="BW384" i="1"/>
  <c r="BV384" i="1"/>
  <c r="BK384" i="1"/>
  <c r="BJ384" i="1"/>
  <c r="AE384" i="1"/>
  <c r="AD384" i="1"/>
  <c r="AC384" i="1"/>
  <c r="Z384" i="1"/>
  <c r="Y384" i="1"/>
  <c r="X384" i="1"/>
  <c r="T384" i="1"/>
  <c r="Q384" i="1"/>
  <c r="N384" i="1"/>
  <c r="O384" i="1" s="1"/>
  <c r="I384" i="1"/>
  <c r="G384" i="1"/>
  <c r="BW385" i="1"/>
  <c r="BV385" i="1"/>
  <c r="BK385" i="1"/>
  <c r="BJ385" i="1"/>
  <c r="AE385" i="1"/>
  <c r="AD385" i="1"/>
  <c r="AC385" i="1"/>
  <c r="Z385" i="1"/>
  <c r="Y385" i="1"/>
  <c r="X385" i="1"/>
  <c r="T385" i="1"/>
  <c r="Q385" i="1"/>
  <c r="N385" i="1"/>
  <c r="O385" i="1" s="1"/>
  <c r="I385" i="1"/>
  <c r="G385" i="1"/>
  <c r="AB385" i="1" s="1"/>
  <c r="BW1284" i="1"/>
  <c r="BV1284" i="1"/>
  <c r="BK1284" i="1"/>
  <c r="BJ1284" i="1"/>
  <c r="AE1284" i="1"/>
  <c r="AD1284" i="1"/>
  <c r="AC1284" i="1"/>
  <c r="Z1284" i="1"/>
  <c r="Y1284" i="1"/>
  <c r="X1284" i="1"/>
  <c r="T1284" i="1"/>
  <c r="Q1284" i="1"/>
  <c r="N1284" i="1"/>
  <c r="O1284" i="1" s="1"/>
  <c r="I1284" i="1"/>
  <c r="G1284" i="1"/>
  <c r="AB1284" i="1" s="1"/>
  <c r="BW1285" i="1"/>
  <c r="BV1285" i="1"/>
  <c r="BK1285" i="1"/>
  <c r="BJ1285" i="1"/>
  <c r="AE1285" i="1"/>
  <c r="AD1285" i="1"/>
  <c r="AC1285" i="1"/>
  <c r="Z1285" i="1"/>
  <c r="Y1285" i="1"/>
  <c r="X1285" i="1"/>
  <c r="T1285" i="1"/>
  <c r="Q1285" i="1"/>
  <c r="N1285" i="1"/>
  <c r="O1285" i="1" s="1"/>
  <c r="I1285" i="1"/>
  <c r="G1285" i="1"/>
  <c r="BW816" i="1"/>
  <c r="BV816" i="1"/>
  <c r="BK816" i="1"/>
  <c r="BJ816" i="1"/>
  <c r="AE816" i="1"/>
  <c r="AD816" i="1"/>
  <c r="AC816" i="1"/>
  <c r="Z816" i="1"/>
  <c r="Y816" i="1"/>
  <c r="X816" i="1"/>
  <c r="T816" i="1"/>
  <c r="Q816" i="1"/>
  <c r="N816" i="1"/>
  <c r="O816" i="1" s="1"/>
  <c r="I816" i="1"/>
  <c r="G816" i="1"/>
  <c r="AB816" i="1" s="1"/>
  <c r="BW817" i="1"/>
  <c r="BV817" i="1"/>
  <c r="BK817" i="1"/>
  <c r="BJ817" i="1"/>
  <c r="AE817" i="1"/>
  <c r="AD817" i="1"/>
  <c r="AC817" i="1"/>
  <c r="Z817" i="1"/>
  <c r="Y817" i="1"/>
  <c r="X817" i="1"/>
  <c r="T817" i="1"/>
  <c r="Q817" i="1"/>
  <c r="N817" i="1"/>
  <c r="O817" i="1" s="1"/>
  <c r="I817" i="1"/>
  <c r="G817" i="1"/>
  <c r="BW1716" i="1"/>
  <c r="BV1716" i="1"/>
  <c r="BK1716" i="1"/>
  <c r="BJ1716" i="1"/>
  <c r="AE1716" i="1"/>
  <c r="AD1716" i="1"/>
  <c r="AC1716" i="1"/>
  <c r="Z1716" i="1"/>
  <c r="Y1716" i="1"/>
  <c r="X1716" i="1"/>
  <c r="T1716" i="1"/>
  <c r="Q1716" i="1"/>
  <c r="N1716" i="1"/>
  <c r="O1716" i="1" s="1"/>
  <c r="I1716" i="1"/>
  <c r="G1716" i="1"/>
  <c r="AB1716" i="1" s="1"/>
  <c r="BW1717" i="1"/>
  <c r="BV1717" i="1"/>
  <c r="BK1717" i="1"/>
  <c r="BJ1717" i="1"/>
  <c r="AE1717" i="1"/>
  <c r="AD1717" i="1"/>
  <c r="AC1717" i="1"/>
  <c r="Z1717" i="1"/>
  <c r="Y1717" i="1"/>
  <c r="X1717" i="1"/>
  <c r="T1717" i="1"/>
  <c r="Q1717" i="1"/>
  <c r="N1717" i="1"/>
  <c r="O1717" i="1" s="1"/>
  <c r="I1717" i="1"/>
  <c r="G1717" i="1"/>
  <c r="AB1717" i="1" s="1"/>
  <c r="BW366" i="1"/>
  <c r="BV366" i="1"/>
  <c r="BK366" i="1"/>
  <c r="BJ366" i="1"/>
  <c r="AE366" i="1"/>
  <c r="AD366" i="1"/>
  <c r="AC366" i="1"/>
  <c r="Z366" i="1"/>
  <c r="Y366" i="1"/>
  <c r="X366" i="1"/>
  <c r="T366" i="1"/>
  <c r="Q366" i="1"/>
  <c r="N366" i="1"/>
  <c r="O366" i="1" s="1"/>
  <c r="I366" i="1"/>
  <c r="G366" i="1"/>
  <c r="BW367" i="1"/>
  <c r="BV367" i="1"/>
  <c r="BK367" i="1"/>
  <c r="BJ367" i="1"/>
  <c r="AE367" i="1"/>
  <c r="AD367" i="1"/>
  <c r="AC367" i="1"/>
  <c r="Z367" i="1"/>
  <c r="Y367" i="1"/>
  <c r="X367" i="1"/>
  <c r="T367" i="1"/>
  <c r="Q367" i="1"/>
  <c r="N367" i="1"/>
  <c r="O367" i="1" s="1"/>
  <c r="I367" i="1"/>
  <c r="G367" i="1"/>
  <c r="AB367" i="1" s="1"/>
  <c r="BW1266" i="1"/>
  <c r="BV1266" i="1"/>
  <c r="BK1266" i="1"/>
  <c r="BJ1266" i="1"/>
  <c r="AE1266" i="1"/>
  <c r="AD1266" i="1"/>
  <c r="AC1266" i="1"/>
  <c r="Z1266" i="1"/>
  <c r="Y1266" i="1"/>
  <c r="X1266" i="1"/>
  <c r="T1266" i="1"/>
  <c r="Q1266" i="1"/>
  <c r="N1266" i="1"/>
  <c r="O1266" i="1" s="1"/>
  <c r="I1266" i="1"/>
  <c r="G1266" i="1"/>
  <c r="AB1266" i="1" s="1"/>
  <c r="BW1267" i="1"/>
  <c r="BV1267" i="1"/>
  <c r="BK1267" i="1"/>
  <c r="BJ1267" i="1"/>
  <c r="AE1267" i="1"/>
  <c r="AD1267" i="1"/>
  <c r="AC1267" i="1"/>
  <c r="Z1267" i="1"/>
  <c r="Y1267" i="1"/>
  <c r="X1267" i="1"/>
  <c r="T1267" i="1"/>
  <c r="Q1267" i="1"/>
  <c r="N1267" i="1"/>
  <c r="O1267" i="1" s="1"/>
  <c r="I1267" i="1"/>
  <c r="G1267" i="1"/>
  <c r="BW798" i="1"/>
  <c r="BV798" i="1"/>
  <c r="BK798" i="1"/>
  <c r="BJ798" i="1"/>
  <c r="AE798" i="1"/>
  <c r="AD798" i="1"/>
  <c r="AC798" i="1"/>
  <c r="Z798" i="1"/>
  <c r="Y798" i="1"/>
  <c r="X798" i="1"/>
  <c r="T798" i="1"/>
  <c r="Q798" i="1"/>
  <c r="N798" i="1"/>
  <c r="O798" i="1" s="1"/>
  <c r="I798" i="1"/>
  <c r="G798" i="1"/>
  <c r="AB798" i="1" s="1"/>
  <c r="BW799" i="1"/>
  <c r="BV799" i="1"/>
  <c r="BK799" i="1"/>
  <c r="BJ799" i="1"/>
  <c r="AE799" i="1"/>
  <c r="AD799" i="1"/>
  <c r="AC799" i="1"/>
  <c r="Z799" i="1"/>
  <c r="Y799" i="1"/>
  <c r="X799" i="1"/>
  <c r="T799" i="1"/>
  <c r="Q799" i="1"/>
  <c r="N799" i="1"/>
  <c r="O799" i="1" s="1"/>
  <c r="I799" i="1"/>
  <c r="G799" i="1"/>
  <c r="BW1698" i="1"/>
  <c r="BV1698" i="1"/>
  <c r="BK1698" i="1"/>
  <c r="BJ1698" i="1"/>
  <c r="AE1698" i="1"/>
  <c r="AD1698" i="1"/>
  <c r="AC1698" i="1"/>
  <c r="Z1698" i="1"/>
  <c r="Y1698" i="1"/>
  <c r="X1698" i="1"/>
  <c r="T1698" i="1"/>
  <c r="Q1698" i="1"/>
  <c r="N1698" i="1"/>
  <c r="O1698" i="1" s="1"/>
  <c r="I1698" i="1"/>
  <c r="G1698" i="1"/>
  <c r="AB1698" i="1" s="1"/>
  <c r="BW1699" i="1"/>
  <c r="BV1699" i="1"/>
  <c r="BK1699" i="1"/>
  <c r="BJ1699" i="1"/>
  <c r="AE1699" i="1"/>
  <c r="AD1699" i="1"/>
  <c r="AC1699" i="1"/>
  <c r="Z1699" i="1"/>
  <c r="Y1699" i="1"/>
  <c r="X1699" i="1"/>
  <c r="T1699" i="1"/>
  <c r="Q1699" i="1"/>
  <c r="N1699" i="1"/>
  <c r="O1699" i="1" s="1"/>
  <c r="I1699" i="1"/>
  <c r="G1699" i="1"/>
  <c r="AA1699" i="1" s="1"/>
  <c r="BW348" i="1"/>
  <c r="BV348" i="1"/>
  <c r="BK348" i="1"/>
  <c r="BJ348" i="1"/>
  <c r="AE348" i="1"/>
  <c r="AD348" i="1"/>
  <c r="AC348" i="1"/>
  <c r="Z348" i="1"/>
  <c r="Y348" i="1"/>
  <c r="X348" i="1"/>
  <c r="T348" i="1"/>
  <c r="Q348" i="1"/>
  <c r="N348" i="1"/>
  <c r="O348" i="1" s="1"/>
  <c r="I348" i="1"/>
  <c r="G348" i="1"/>
  <c r="AB348" i="1" s="1"/>
  <c r="BW349" i="1"/>
  <c r="BV349" i="1"/>
  <c r="BK349" i="1"/>
  <c r="BJ349" i="1"/>
  <c r="AE349" i="1"/>
  <c r="AD349" i="1"/>
  <c r="AC349" i="1"/>
  <c r="Z349" i="1"/>
  <c r="Y349" i="1"/>
  <c r="X349" i="1"/>
  <c r="T349" i="1"/>
  <c r="Q349" i="1"/>
  <c r="N349" i="1"/>
  <c r="O349" i="1" s="1"/>
  <c r="I349" i="1"/>
  <c r="G349" i="1"/>
  <c r="AB349" i="1" s="1"/>
  <c r="BW1248" i="1"/>
  <c r="BV1248" i="1"/>
  <c r="BK1248" i="1"/>
  <c r="BJ1248" i="1"/>
  <c r="AE1248" i="1"/>
  <c r="AD1248" i="1"/>
  <c r="AC1248" i="1"/>
  <c r="Z1248" i="1"/>
  <c r="Y1248" i="1"/>
  <c r="X1248" i="1"/>
  <c r="T1248" i="1"/>
  <c r="Q1248" i="1"/>
  <c r="N1248" i="1"/>
  <c r="O1248" i="1" s="1"/>
  <c r="I1248" i="1"/>
  <c r="G1248" i="1"/>
  <c r="AB1248" i="1" s="1"/>
  <c r="BW1249" i="1"/>
  <c r="BV1249" i="1"/>
  <c r="BK1249" i="1"/>
  <c r="BJ1249" i="1"/>
  <c r="AE1249" i="1"/>
  <c r="AD1249" i="1"/>
  <c r="AC1249" i="1"/>
  <c r="Z1249" i="1"/>
  <c r="Y1249" i="1"/>
  <c r="X1249" i="1"/>
  <c r="T1249" i="1"/>
  <c r="Q1249" i="1"/>
  <c r="N1249" i="1"/>
  <c r="O1249" i="1" s="1"/>
  <c r="I1249" i="1"/>
  <c r="G1249" i="1"/>
  <c r="BW780" i="1"/>
  <c r="BV780" i="1"/>
  <c r="BK780" i="1"/>
  <c r="BJ780" i="1"/>
  <c r="AE780" i="1"/>
  <c r="AD780" i="1"/>
  <c r="AC780" i="1"/>
  <c r="Z780" i="1"/>
  <c r="Y780" i="1"/>
  <c r="X780" i="1"/>
  <c r="T780" i="1"/>
  <c r="Q780" i="1"/>
  <c r="N780" i="1"/>
  <c r="O780" i="1" s="1"/>
  <c r="I780" i="1"/>
  <c r="G780" i="1"/>
  <c r="BW781" i="1"/>
  <c r="BV781" i="1"/>
  <c r="BK781" i="1"/>
  <c r="BJ781" i="1"/>
  <c r="AE781" i="1"/>
  <c r="AD781" i="1"/>
  <c r="AC781" i="1"/>
  <c r="Z781" i="1"/>
  <c r="Y781" i="1"/>
  <c r="X781" i="1"/>
  <c r="T781" i="1"/>
  <c r="Q781" i="1"/>
  <c r="N781" i="1"/>
  <c r="O781" i="1" s="1"/>
  <c r="I781" i="1"/>
  <c r="G781" i="1"/>
  <c r="BW1680" i="1"/>
  <c r="BV1680" i="1"/>
  <c r="BK1680" i="1"/>
  <c r="BJ1680" i="1"/>
  <c r="AE1680" i="1"/>
  <c r="AD1680" i="1"/>
  <c r="AC1680" i="1"/>
  <c r="Z1680" i="1"/>
  <c r="Y1680" i="1"/>
  <c r="X1680" i="1"/>
  <c r="T1680" i="1"/>
  <c r="Q1680" i="1"/>
  <c r="N1680" i="1"/>
  <c r="O1680" i="1" s="1"/>
  <c r="I1680" i="1"/>
  <c r="G1680" i="1"/>
  <c r="AB1680" i="1" s="1"/>
  <c r="BW1681" i="1"/>
  <c r="BV1681" i="1"/>
  <c r="BK1681" i="1"/>
  <c r="BJ1681" i="1"/>
  <c r="AE1681" i="1"/>
  <c r="AD1681" i="1"/>
  <c r="AC1681" i="1"/>
  <c r="Z1681" i="1"/>
  <c r="Y1681" i="1"/>
  <c r="X1681" i="1"/>
  <c r="T1681" i="1"/>
  <c r="Q1681" i="1"/>
  <c r="N1681" i="1"/>
  <c r="O1681" i="1" s="1"/>
  <c r="I1681" i="1"/>
  <c r="G1681" i="1"/>
  <c r="BW330" i="1"/>
  <c r="BV330" i="1"/>
  <c r="BK330" i="1"/>
  <c r="BJ330" i="1"/>
  <c r="AE330" i="1"/>
  <c r="AD330" i="1"/>
  <c r="AC330" i="1"/>
  <c r="Z330" i="1"/>
  <c r="Y330" i="1"/>
  <c r="X330" i="1"/>
  <c r="T330" i="1"/>
  <c r="Q330" i="1"/>
  <c r="O330" i="1"/>
  <c r="N330" i="1"/>
  <c r="I330" i="1"/>
  <c r="G330" i="1"/>
  <c r="AB330" i="1" s="1"/>
  <c r="BW331" i="1"/>
  <c r="BV331" i="1"/>
  <c r="BK331" i="1"/>
  <c r="BJ331" i="1"/>
  <c r="AE331" i="1"/>
  <c r="AD331" i="1"/>
  <c r="AC331" i="1"/>
  <c r="Z331" i="1"/>
  <c r="Y331" i="1"/>
  <c r="X331" i="1"/>
  <c r="T331" i="1"/>
  <c r="Q331" i="1"/>
  <c r="N331" i="1"/>
  <c r="O331" i="1" s="1"/>
  <c r="I331" i="1"/>
  <c r="G331" i="1"/>
  <c r="AB331" i="1" s="1"/>
  <c r="BW1230" i="1"/>
  <c r="BV1230" i="1"/>
  <c r="BK1230" i="1"/>
  <c r="BJ1230" i="1"/>
  <c r="AE1230" i="1"/>
  <c r="AD1230" i="1"/>
  <c r="AC1230" i="1"/>
  <c r="Z1230" i="1"/>
  <c r="Y1230" i="1"/>
  <c r="X1230" i="1"/>
  <c r="T1230" i="1"/>
  <c r="Q1230" i="1"/>
  <c r="N1230" i="1"/>
  <c r="O1230" i="1" s="1"/>
  <c r="I1230" i="1"/>
  <c r="G1230" i="1"/>
  <c r="BW1231" i="1"/>
  <c r="BV1231" i="1"/>
  <c r="BK1231" i="1"/>
  <c r="BJ1231" i="1"/>
  <c r="AE1231" i="1"/>
  <c r="AD1231" i="1"/>
  <c r="AC1231" i="1"/>
  <c r="Z1231" i="1"/>
  <c r="Y1231" i="1"/>
  <c r="X1231" i="1"/>
  <c r="T1231" i="1"/>
  <c r="Q1231" i="1"/>
  <c r="N1231" i="1"/>
  <c r="O1231" i="1" s="1"/>
  <c r="I1231" i="1"/>
  <c r="G1231" i="1"/>
  <c r="AA1231" i="1" s="1"/>
  <c r="BW762" i="1"/>
  <c r="BV762" i="1"/>
  <c r="BK762" i="1"/>
  <c r="BJ762" i="1"/>
  <c r="AE762" i="1"/>
  <c r="AD762" i="1"/>
  <c r="AC762" i="1"/>
  <c r="Z762" i="1"/>
  <c r="Y762" i="1"/>
  <c r="X762" i="1"/>
  <c r="T762" i="1"/>
  <c r="Q762" i="1"/>
  <c r="N762" i="1"/>
  <c r="O762" i="1" s="1"/>
  <c r="I762" i="1"/>
  <c r="G762" i="1"/>
  <c r="AB762" i="1" s="1"/>
  <c r="BW763" i="1"/>
  <c r="BV763" i="1"/>
  <c r="BK763" i="1"/>
  <c r="BJ763" i="1"/>
  <c r="AE763" i="1"/>
  <c r="AD763" i="1"/>
  <c r="AC763" i="1"/>
  <c r="Z763" i="1"/>
  <c r="Y763" i="1"/>
  <c r="X763" i="1"/>
  <c r="T763" i="1"/>
  <c r="Q763" i="1"/>
  <c r="N763" i="1"/>
  <c r="O763" i="1" s="1"/>
  <c r="I763" i="1"/>
  <c r="G763" i="1"/>
  <c r="AB763" i="1" s="1"/>
  <c r="BW1662" i="1"/>
  <c r="BV1662" i="1"/>
  <c r="BK1662" i="1"/>
  <c r="BJ1662" i="1"/>
  <c r="AE1662" i="1"/>
  <c r="AD1662" i="1"/>
  <c r="AC1662" i="1"/>
  <c r="Z1662" i="1"/>
  <c r="Y1662" i="1"/>
  <c r="X1662" i="1"/>
  <c r="T1662" i="1"/>
  <c r="Q1662" i="1"/>
  <c r="N1662" i="1"/>
  <c r="O1662" i="1" s="1"/>
  <c r="I1662" i="1"/>
  <c r="G1662" i="1"/>
  <c r="AB1662" i="1" s="1"/>
  <c r="BW1663" i="1"/>
  <c r="BV1663" i="1"/>
  <c r="BK1663" i="1"/>
  <c r="BJ1663" i="1"/>
  <c r="AE1663" i="1"/>
  <c r="AD1663" i="1"/>
  <c r="AC1663" i="1"/>
  <c r="Z1663" i="1"/>
  <c r="Y1663" i="1"/>
  <c r="X1663" i="1"/>
  <c r="T1663" i="1"/>
  <c r="Q1663" i="1"/>
  <c r="N1663" i="1"/>
  <c r="O1663" i="1" s="1"/>
  <c r="I1663" i="1"/>
  <c r="G1663" i="1"/>
  <c r="AB1663" i="1" s="1"/>
  <c r="BW312" i="1"/>
  <c r="BV312" i="1"/>
  <c r="BK312" i="1"/>
  <c r="BJ312" i="1"/>
  <c r="AE312" i="1"/>
  <c r="AD312" i="1"/>
  <c r="AC312" i="1"/>
  <c r="Z312" i="1"/>
  <c r="Y312" i="1"/>
  <c r="X312" i="1"/>
  <c r="T312" i="1"/>
  <c r="Q312" i="1"/>
  <c r="N312" i="1"/>
  <c r="O312" i="1" s="1"/>
  <c r="I312" i="1"/>
  <c r="G312" i="1"/>
  <c r="BW313" i="1"/>
  <c r="BV313" i="1"/>
  <c r="BK313" i="1"/>
  <c r="BJ313" i="1"/>
  <c r="AE313" i="1"/>
  <c r="AD313" i="1"/>
  <c r="AC313" i="1"/>
  <c r="Z313" i="1"/>
  <c r="Y313" i="1"/>
  <c r="X313" i="1"/>
  <c r="T313" i="1"/>
  <c r="Q313" i="1"/>
  <c r="N313" i="1"/>
  <c r="O313" i="1" s="1"/>
  <c r="I313" i="1"/>
  <c r="G313" i="1"/>
  <c r="AB313" i="1" s="1"/>
  <c r="BW1212" i="1"/>
  <c r="BV1212" i="1"/>
  <c r="BK1212" i="1"/>
  <c r="BJ1212" i="1"/>
  <c r="AE1212" i="1"/>
  <c r="AD1212" i="1"/>
  <c r="AC1212" i="1"/>
  <c r="Z1212" i="1"/>
  <c r="Y1212" i="1"/>
  <c r="X1212" i="1"/>
  <c r="T1212" i="1"/>
  <c r="Q1212" i="1"/>
  <c r="N1212" i="1"/>
  <c r="O1212" i="1" s="1"/>
  <c r="I1212" i="1"/>
  <c r="G1212" i="1"/>
  <c r="AB1212" i="1" s="1"/>
  <c r="BW1213" i="1"/>
  <c r="BV1213" i="1"/>
  <c r="BK1213" i="1"/>
  <c r="BJ1213" i="1"/>
  <c r="AE1213" i="1"/>
  <c r="AD1213" i="1"/>
  <c r="AC1213" i="1"/>
  <c r="Z1213" i="1"/>
  <c r="Y1213" i="1"/>
  <c r="X1213" i="1"/>
  <c r="T1213" i="1"/>
  <c r="Q1213" i="1"/>
  <c r="N1213" i="1"/>
  <c r="O1213" i="1" s="1"/>
  <c r="I1213" i="1"/>
  <c r="G1213" i="1"/>
  <c r="AB1213" i="1" s="1"/>
  <c r="BW744" i="1"/>
  <c r="BV744" i="1"/>
  <c r="BK744" i="1"/>
  <c r="BJ744" i="1"/>
  <c r="AE744" i="1"/>
  <c r="AD744" i="1"/>
  <c r="AC744" i="1"/>
  <c r="Z744" i="1"/>
  <c r="Y744" i="1"/>
  <c r="X744" i="1"/>
  <c r="T744" i="1"/>
  <c r="Q744" i="1"/>
  <c r="N744" i="1"/>
  <c r="O744" i="1" s="1"/>
  <c r="I744" i="1"/>
  <c r="G744" i="1"/>
  <c r="AB744" i="1" s="1"/>
  <c r="BW745" i="1"/>
  <c r="BV745" i="1"/>
  <c r="BK745" i="1"/>
  <c r="BJ745" i="1"/>
  <c r="AE745" i="1"/>
  <c r="AD745" i="1"/>
  <c r="AC745" i="1"/>
  <c r="Z745" i="1"/>
  <c r="Y745" i="1"/>
  <c r="X745" i="1"/>
  <c r="T745" i="1"/>
  <c r="Q745" i="1"/>
  <c r="N745" i="1"/>
  <c r="O745" i="1" s="1"/>
  <c r="I745" i="1"/>
  <c r="G745" i="1"/>
  <c r="BW1644" i="1"/>
  <c r="BV1644" i="1"/>
  <c r="BK1644" i="1"/>
  <c r="BJ1644" i="1"/>
  <c r="AE1644" i="1"/>
  <c r="AD1644" i="1"/>
  <c r="AC1644" i="1"/>
  <c r="Z1644" i="1"/>
  <c r="Y1644" i="1"/>
  <c r="X1644" i="1"/>
  <c r="T1644" i="1"/>
  <c r="Q1644" i="1"/>
  <c r="N1644" i="1"/>
  <c r="O1644" i="1" s="1"/>
  <c r="I1644" i="1"/>
  <c r="G1644" i="1"/>
  <c r="AB1644" i="1" s="1"/>
  <c r="BW1645" i="1"/>
  <c r="BV1645" i="1"/>
  <c r="BK1645" i="1"/>
  <c r="BJ1645" i="1"/>
  <c r="AE1645" i="1"/>
  <c r="AD1645" i="1"/>
  <c r="AC1645" i="1"/>
  <c r="Z1645" i="1"/>
  <c r="Y1645" i="1"/>
  <c r="X1645" i="1"/>
  <c r="T1645" i="1"/>
  <c r="Q1645" i="1"/>
  <c r="N1645" i="1"/>
  <c r="O1645" i="1" s="1"/>
  <c r="I1645" i="1"/>
  <c r="G1645" i="1"/>
  <c r="AA1645" i="1" s="1"/>
  <c r="BW294" i="1"/>
  <c r="BV294" i="1"/>
  <c r="BK294" i="1"/>
  <c r="BJ294" i="1"/>
  <c r="AE294" i="1"/>
  <c r="AD294" i="1"/>
  <c r="AC294" i="1"/>
  <c r="Z294" i="1"/>
  <c r="Y294" i="1"/>
  <c r="X294" i="1"/>
  <c r="T294" i="1"/>
  <c r="Q294" i="1"/>
  <c r="N294" i="1"/>
  <c r="O294" i="1" s="1"/>
  <c r="I294" i="1"/>
  <c r="G294" i="1"/>
  <c r="AB294" i="1" s="1"/>
  <c r="BW295" i="1"/>
  <c r="BV295" i="1"/>
  <c r="BK295" i="1"/>
  <c r="BJ295" i="1"/>
  <c r="AE295" i="1"/>
  <c r="AD295" i="1"/>
  <c r="AC295" i="1"/>
  <c r="Z295" i="1"/>
  <c r="Y295" i="1"/>
  <c r="X295" i="1"/>
  <c r="T295" i="1"/>
  <c r="Q295" i="1"/>
  <c r="N295" i="1"/>
  <c r="O295" i="1" s="1"/>
  <c r="I295" i="1"/>
  <c r="G295" i="1"/>
  <c r="AA295" i="1" s="1"/>
  <c r="BW1194" i="1"/>
  <c r="BV1194" i="1"/>
  <c r="BK1194" i="1"/>
  <c r="BJ1194" i="1"/>
  <c r="AE1194" i="1"/>
  <c r="AD1194" i="1"/>
  <c r="AC1194" i="1"/>
  <c r="Z1194" i="1"/>
  <c r="Y1194" i="1"/>
  <c r="X1194" i="1"/>
  <c r="T1194" i="1"/>
  <c r="Q1194" i="1"/>
  <c r="N1194" i="1"/>
  <c r="O1194" i="1" s="1"/>
  <c r="I1194" i="1"/>
  <c r="G1194" i="1"/>
  <c r="AB1194" i="1" s="1"/>
  <c r="BW1195" i="1"/>
  <c r="BV1195" i="1"/>
  <c r="BK1195" i="1"/>
  <c r="BJ1195" i="1"/>
  <c r="AE1195" i="1"/>
  <c r="AD1195" i="1"/>
  <c r="AC1195" i="1"/>
  <c r="Z1195" i="1"/>
  <c r="Y1195" i="1"/>
  <c r="X1195" i="1"/>
  <c r="T1195" i="1"/>
  <c r="Q1195" i="1"/>
  <c r="N1195" i="1"/>
  <c r="O1195" i="1" s="1"/>
  <c r="I1195" i="1"/>
  <c r="G1195" i="1"/>
  <c r="BW726" i="1"/>
  <c r="BV726" i="1"/>
  <c r="BK726" i="1"/>
  <c r="BJ726" i="1"/>
  <c r="AE726" i="1"/>
  <c r="AD726" i="1"/>
  <c r="AC726" i="1"/>
  <c r="Z726" i="1"/>
  <c r="Y726" i="1"/>
  <c r="X726" i="1"/>
  <c r="T726" i="1"/>
  <c r="Q726" i="1"/>
  <c r="N726" i="1"/>
  <c r="O726" i="1" s="1"/>
  <c r="I726" i="1"/>
  <c r="G726" i="1"/>
  <c r="AB726" i="1" s="1"/>
  <c r="BW727" i="1"/>
  <c r="BV727" i="1"/>
  <c r="BK727" i="1"/>
  <c r="BJ727" i="1"/>
  <c r="AE727" i="1"/>
  <c r="AD727" i="1"/>
  <c r="AC727" i="1"/>
  <c r="Z727" i="1"/>
  <c r="Y727" i="1"/>
  <c r="X727" i="1"/>
  <c r="T727" i="1"/>
  <c r="Q727" i="1"/>
  <c r="N727" i="1"/>
  <c r="O727" i="1" s="1"/>
  <c r="I727" i="1"/>
  <c r="G727" i="1"/>
  <c r="AA727" i="1" s="1"/>
  <c r="BW1626" i="1"/>
  <c r="BV1626" i="1"/>
  <c r="BK1626" i="1"/>
  <c r="BJ1626" i="1"/>
  <c r="AE1626" i="1"/>
  <c r="AD1626" i="1"/>
  <c r="AC1626" i="1"/>
  <c r="Z1626" i="1"/>
  <c r="Y1626" i="1"/>
  <c r="X1626" i="1"/>
  <c r="T1626" i="1"/>
  <c r="Q1626" i="1"/>
  <c r="N1626" i="1"/>
  <c r="O1626" i="1" s="1"/>
  <c r="I1626" i="1"/>
  <c r="G1626" i="1"/>
  <c r="AB1626" i="1" s="1"/>
  <c r="BW1627" i="1"/>
  <c r="BV1627" i="1"/>
  <c r="BK1627" i="1"/>
  <c r="BJ1627" i="1"/>
  <c r="AE1627" i="1"/>
  <c r="AD1627" i="1"/>
  <c r="AC1627" i="1"/>
  <c r="Z1627" i="1"/>
  <c r="Y1627" i="1"/>
  <c r="X1627" i="1"/>
  <c r="T1627" i="1"/>
  <c r="Q1627" i="1"/>
  <c r="N1627" i="1"/>
  <c r="O1627" i="1" s="1"/>
  <c r="I1627" i="1"/>
  <c r="G1627" i="1"/>
  <c r="BW276" i="1"/>
  <c r="BV276" i="1"/>
  <c r="BK276" i="1"/>
  <c r="BJ276" i="1"/>
  <c r="AE276" i="1"/>
  <c r="AD276" i="1"/>
  <c r="AC276" i="1"/>
  <c r="Z276" i="1"/>
  <c r="Y276" i="1"/>
  <c r="X276" i="1"/>
  <c r="T276" i="1"/>
  <c r="Q276" i="1"/>
  <c r="N276" i="1"/>
  <c r="O276" i="1" s="1"/>
  <c r="I276" i="1"/>
  <c r="G276" i="1"/>
  <c r="AB276" i="1" s="1"/>
  <c r="BW277" i="1"/>
  <c r="BV277" i="1"/>
  <c r="BK277" i="1"/>
  <c r="BJ277" i="1"/>
  <c r="AE277" i="1"/>
  <c r="AD277" i="1"/>
  <c r="AC277" i="1"/>
  <c r="Z277" i="1"/>
  <c r="Y277" i="1"/>
  <c r="X277" i="1"/>
  <c r="T277" i="1"/>
  <c r="Q277" i="1"/>
  <c r="N277" i="1"/>
  <c r="O277" i="1" s="1"/>
  <c r="I277" i="1"/>
  <c r="G277" i="1"/>
  <c r="AB277" i="1" s="1"/>
  <c r="BW1176" i="1"/>
  <c r="BV1176" i="1"/>
  <c r="BK1176" i="1"/>
  <c r="BJ1176" i="1"/>
  <c r="AE1176" i="1"/>
  <c r="AD1176" i="1"/>
  <c r="AC1176" i="1"/>
  <c r="Z1176" i="1"/>
  <c r="Y1176" i="1"/>
  <c r="X1176" i="1"/>
  <c r="T1176" i="1"/>
  <c r="Q1176" i="1"/>
  <c r="N1176" i="1"/>
  <c r="O1176" i="1" s="1"/>
  <c r="I1176" i="1"/>
  <c r="G1176" i="1"/>
  <c r="AB1176" i="1" s="1"/>
  <c r="BW1177" i="1"/>
  <c r="BV1177" i="1"/>
  <c r="BK1177" i="1"/>
  <c r="BJ1177" i="1"/>
  <c r="AE1177" i="1"/>
  <c r="AD1177" i="1"/>
  <c r="AC1177" i="1"/>
  <c r="Z1177" i="1"/>
  <c r="Y1177" i="1"/>
  <c r="X1177" i="1"/>
  <c r="T1177" i="1"/>
  <c r="Q1177" i="1"/>
  <c r="N1177" i="1"/>
  <c r="O1177" i="1" s="1"/>
  <c r="I1177" i="1"/>
  <c r="G1177" i="1"/>
  <c r="AB1177" i="1" s="1"/>
  <c r="BW708" i="1"/>
  <c r="BV708" i="1"/>
  <c r="BK708" i="1"/>
  <c r="BJ708" i="1"/>
  <c r="AE708" i="1"/>
  <c r="AD708" i="1"/>
  <c r="AC708" i="1"/>
  <c r="Z708" i="1"/>
  <c r="Y708" i="1"/>
  <c r="X708" i="1"/>
  <c r="T708" i="1"/>
  <c r="Q708" i="1"/>
  <c r="N708" i="1"/>
  <c r="O708" i="1" s="1"/>
  <c r="I708" i="1"/>
  <c r="G708" i="1"/>
  <c r="BW709" i="1"/>
  <c r="BV709" i="1"/>
  <c r="BK709" i="1"/>
  <c r="BJ709" i="1"/>
  <c r="AE709" i="1"/>
  <c r="AD709" i="1"/>
  <c r="AC709" i="1"/>
  <c r="Z709" i="1"/>
  <c r="Y709" i="1"/>
  <c r="X709" i="1"/>
  <c r="T709" i="1"/>
  <c r="Q709" i="1"/>
  <c r="N709" i="1"/>
  <c r="O709" i="1" s="1"/>
  <c r="I709" i="1"/>
  <c r="G709" i="1"/>
  <c r="AB709" i="1" s="1"/>
  <c r="BW1608" i="1"/>
  <c r="BV1608" i="1"/>
  <c r="BK1608" i="1"/>
  <c r="BJ1608" i="1"/>
  <c r="AE1608" i="1"/>
  <c r="AD1608" i="1"/>
  <c r="AC1608" i="1"/>
  <c r="Z1608" i="1"/>
  <c r="Y1608" i="1"/>
  <c r="X1608" i="1"/>
  <c r="T1608" i="1"/>
  <c r="Q1608" i="1"/>
  <c r="N1608" i="1"/>
  <c r="O1608" i="1" s="1"/>
  <c r="I1608" i="1"/>
  <c r="G1608" i="1"/>
  <c r="AB1608" i="1" s="1"/>
  <c r="BW1609" i="1"/>
  <c r="BV1609" i="1"/>
  <c r="BK1609" i="1"/>
  <c r="BJ1609" i="1"/>
  <c r="AE1609" i="1"/>
  <c r="AD1609" i="1"/>
  <c r="AC1609" i="1"/>
  <c r="Z1609" i="1"/>
  <c r="Y1609" i="1"/>
  <c r="X1609" i="1"/>
  <c r="T1609" i="1"/>
  <c r="Q1609" i="1"/>
  <c r="N1609" i="1"/>
  <c r="O1609" i="1" s="1"/>
  <c r="I1609" i="1"/>
  <c r="G1609" i="1"/>
  <c r="AB1609" i="1" s="1"/>
  <c r="BW258" i="1"/>
  <c r="BV258" i="1"/>
  <c r="BK258" i="1"/>
  <c r="BJ258" i="1"/>
  <c r="AE258" i="1"/>
  <c r="AD258" i="1"/>
  <c r="AC258" i="1"/>
  <c r="Z258" i="1"/>
  <c r="Y258" i="1"/>
  <c r="X258" i="1"/>
  <c r="T258" i="1"/>
  <c r="Q258" i="1"/>
  <c r="O258" i="1"/>
  <c r="N258" i="1"/>
  <c r="I258" i="1"/>
  <c r="G258" i="1"/>
  <c r="AB258" i="1" s="1"/>
  <c r="BW259" i="1"/>
  <c r="BV259" i="1"/>
  <c r="BK259" i="1"/>
  <c r="BJ259" i="1"/>
  <c r="AE259" i="1"/>
  <c r="AD259" i="1"/>
  <c r="AC259" i="1"/>
  <c r="Z259" i="1"/>
  <c r="Y259" i="1"/>
  <c r="X259" i="1"/>
  <c r="T259" i="1"/>
  <c r="Q259" i="1"/>
  <c r="O259" i="1"/>
  <c r="N259" i="1"/>
  <c r="I259" i="1"/>
  <c r="G259" i="1"/>
  <c r="AB259" i="1" s="1"/>
  <c r="BW1158" i="1"/>
  <c r="BV1158" i="1"/>
  <c r="BK1158" i="1"/>
  <c r="BJ1158" i="1"/>
  <c r="AE1158" i="1"/>
  <c r="AD1158" i="1"/>
  <c r="AC1158" i="1"/>
  <c r="Z1158" i="1"/>
  <c r="Y1158" i="1"/>
  <c r="X1158" i="1"/>
  <c r="T1158" i="1"/>
  <c r="Q1158" i="1"/>
  <c r="N1158" i="1"/>
  <c r="O1158" i="1" s="1"/>
  <c r="I1158" i="1"/>
  <c r="G1158" i="1"/>
  <c r="AB1158" i="1" s="1"/>
  <c r="BW1159" i="1"/>
  <c r="BV1159" i="1"/>
  <c r="BK1159" i="1"/>
  <c r="BJ1159" i="1"/>
  <c r="AE1159" i="1"/>
  <c r="AD1159" i="1"/>
  <c r="AC1159" i="1"/>
  <c r="Z1159" i="1"/>
  <c r="Y1159" i="1"/>
  <c r="X1159" i="1"/>
  <c r="T1159" i="1"/>
  <c r="Q1159" i="1"/>
  <c r="N1159" i="1"/>
  <c r="O1159" i="1" s="1"/>
  <c r="I1159" i="1"/>
  <c r="G1159" i="1"/>
  <c r="AB1159" i="1" s="1"/>
  <c r="BW690" i="1"/>
  <c r="BV690" i="1"/>
  <c r="BK690" i="1"/>
  <c r="BJ690" i="1"/>
  <c r="AE690" i="1"/>
  <c r="AD690" i="1"/>
  <c r="AC690" i="1"/>
  <c r="Z690" i="1"/>
  <c r="Y690" i="1"/>
  <c r="X690" i="1"/>
  <c r="T690" i="1"/>
  <c r="Q690" i="1"/>
  <c r="N690" i="1"/>
  <c r="O690" i="1" s="1"/>
  <c r="I690" i="1"/>
  <c r="G690" i="1"/>
  <c r="BW691" i="1"/>
  <c r="BV691" i="1"/>
  <c r="BK691" i="1"/>
  <c r="BJ691" i="1"/>
  <c r="AE691" i="1"/>
  <c r="AD691" i="1"/>
  <c r="AC691" i="1"/>
  <c r="Z691" i="1"/>
  <c r="Y691" i="1"/>
  <c r="X691" i="1"/>
  <c r="T691" i="1"/>
  <c r="Q691" i="1"/>
  <c r="N691" i="1"/>
  <c r="O691" i="1" s="1"/>
  <c r="I691" i="1"/>
  <c r="G691" i="1"/>
  <c r="AB691" i="1" s="1"/>
  <c r="BW1590" i="1"/>
  <c r="BV1590" i="1"/>
  <c r="BK1590" i="1"/>
  <c r="BJ1590" i="1"/>
  <c r="AE1590" i="1"/>
  <c r="AD1590" i="1"/>
  <c r="AC1590" i="1"/>
  <c r="Z1590" i="1"/>
  <c r="Y1590" i="1"/>
  <c r="X1590" i="1"/>
  <c r="T1590" i="1"/>
  <c r="Q1590" i="1"/>
  <c r="N1590" i="1"/>
  <c r="O1590" i="1" s="1"/>
  <c r="I1590" i="1"/>
  <c r="G1590" i="1"/>
  <c r="AB1590" i="1" s="1"/>
  <c r="BW1591" i="1"/>
  <c r="BV1591" i="1"/>
  <c r="BK1591" i="1"/>
  <c r="BJ1591" i="1"/>
  <c r="AE1591" i="1"/>
  <c r="AD1591" i="1"/>
  <c r="AC1591" i="1"/>
  <c r="Z1591" i="1"/>
  <c r="Y1591" i="1"/>
  <c r="X1591" i="1"/>
  <c r="T1591" i="1"/>
  <c r="Q1591" i="1"/>
  <c r="N1591" i="1"/>
  <c r="O1591" i="1" s="1"/>
  <c r="I1591" i="1"/>
  <c r="G1591" i="1"/>
  <c r="AB1591" i="1" s="1"/>
  <c r="BW240" i="1"/>
  <c r="BV240" i="1"/>
  <c r="BK240" i="1"/>
  <c r="BJ240" i="1"/>
  <c r="AE240" i="1"/>
  <c r="AD240" i="1"/>
  <c r="AC240" i="1"/>
  <c r="Z240" i="1"/>
  <c r="Y240" i="1"/>
  <c r="X240" i="1"/>
  <c r="T240" i="1"/>
  <c r="Q240" i="1"/>
  <c r="N240" i="1"/>
  <c r="O240" i="1" s="1"/>
  <c r="I240" i="1"/>
  <c r="G240" i="1"/>
  <c r="AB240" i="1" s="1"/>
  <c r="BW241" i="1"/>
  <c r="BV241" i="1"/>
  <c r="BK241" i="1"/>
  <c r="BJ241" i="1"/>
  <c r="AE241" i="1"/>
  <c r="AD241" i="1"/>
  <c r="AC241" i="1"/>
  <c r="Z241" i="1"/>
  <c r="Y241" i="1"/>
  <c r="X241" i="1"/>
  <c r="T241" i="1"/>
  <c r="Q241" i="1"/>
  <c r="N241" i="1"/>
  <c r="O241" i="1" s="1"/>
  <c r="I241" i="1"/>
  <c r="G241" i="1"/>
  <c r="AB241" i="1" s="1"/>
  <c r="BW1140" i="1"/>
  <c r="BV1140" i="1"/>
  <c r="BK1140" i="1"/>
  <c r="BJ1140" i="1"/>
  <c r="AE1140" i="1"/>
  <c r="AD1140" i="1"/>
  <c r="AC1140" i="1"/>
  <c r="Z1140" i="1"/>
  <c r="Y1140" i="1"/>
  <c r="X1140" i="1"/>
  <c r="T1140" i="1"/>
  <c r="Q1140" i="1"/>
  <c r="N1140" i="1"/>
  <c r="O1140" i="1" s="1"/>
  <c r="I1140" i="1"/>
  <c r="G1140" i="1"/>
  <c r="AB1140" i="1" s="1"/>
  <c r="BW1141" i="1"/>
  <c r="BV1141" i="1"/>
  <c r="BK1141" i="1"/>
  <c r="BJ1141" i="1"/>
  <c r="AE1141" i="1"/>
  <c r="AD1141" i="1"/>
  <c r="AC1141" i="1"/>
  <c r="Z1141" i="1"/>
  <c r="Y1141" i="1"/>
  <c r="X1141" i="1"/>
  <c r="T1141" i="1"/>
  <c r="Q1141" i="1"/>
  <c r="N1141" i="1"/>
  <c r="O1141" i="1" s="1"/>
  <c r="I1141" i="1"/>
  <c r="G1141" i="1"/>
  <c r="AB1141" i="1" s="1"/>
  <c r="BW672" i="1"/>
  <c r="BV672" i="1"/>
  <c r="BK672" i="1"/>
  <c r="BJ672" i="1"/>
  <c r="AE672" i="1"/>
  <c r="AD672" i="1"/>
  <c r="AC672" i="1"/>
  <c r="Z672" i="1"/>
  <c r="Y672" i="1"/>
  <c r="X672" i="1"/>
  <c r="T672" i="1"/>
  <c r="Q672" i="1"/>
  <c r="O672" i="1"/>
  <c r="N672" i="1"/>
  <c r="I672" i="1"/>
  <c r="G672" i="1"/>
  <c r="AB672" i="1" s="1"/>
  <c r="BW673" i="1"/>
  <c r="BV673" i="1"/>
  <c r="BK673" i="1"/>
  <c r="BJ673" i="1"/>
  <c r="AE673" i="1"/>
  <c r="AD673" i="1"/>
  <c r="AC673" i="1"/>
  <c r="Z673" i="1"/>
  <c r="Y673" i="1"/>
  <c r="X673" i="1"/>
  <c r="T673" i="1"/>
  <c r="Q673" i="1"/>
  <c r="O673" i="1"/>
  <c r="N673" i="1"/>
  <c r="I673" i="1"/>
  <c r="G673" i="1"/>
  <c r="AA673" i="1" s="1"/>
  <c r="BW1572" i="1"/>
  <c r="BV1572" i="1"/>
  <c r="BK1572" i="1"/>
  <c r="BJ1572" i="1"/>
  <c r="AE1572" i="1"/>
  <c r="AD1572" i="1"/>
  <c r="AC1572" i="1"/>
  <c r="Z1572" i="1"/>
  <c r="Y1572" i="1"/>
  <c r="X1572" i="1"/>
  <c r="T1572" i="1"/>
  <c r="Q1572" i="1"/>
  <c r="O1572" i="1"/>
  <c r="N1572" i="1"/>
  <c r="I1572" i="1"/>
  <c r="G1572" i="1"/>
  <c r="AB1572" i="1" s="1"/>
  <c r="BW1573" i="1"/>
  <c r="BV1573" i="1"/>
  <c r="BK1573" i="1"/>
  <c r="BJ1573" i="1"/>
  <c r="AE1573" i="1"/>
  <c r="AD1573" i="1"/>
  <c r="AC1573" i="1"/>
  <c r="Z1573" i="1"/>
  <c r="Y1573" i="1"/>
  <c r="X1573" i="1"/>
  <c r="T1573" i="1"/>
  <c r="Q1573" i="1"/>
  <c r="O1573" i="1"/>
  <c r="N1573" i="1"/>
  <c r="I1573" i="1"/>
  <c r="G1573" i="1"/>
  <c r="AB1573" i="1" s="1"/>
  <c r="BW222" i="1"/>
  <c r="BV222" i="1"/>
  <c r="BK222" i="1"/>
  <c r="BJ222" i="1"/>
  <c r="AE222" i="1"/>
  <c r="AD222" i="1"/>
  <c r="AC222" i="1"/>
  <c r="Z222" i="1"/>
  <c r="Y222" i="1"/>
  <c r="X222" i="1"/>
  <c r="T222" i="1"/>
  <c r="Q222" i="1"/>
  <c r="N222" i="1"/>
  <c r="O222" i="1" s="1"/>
  <c r="I222" i="1"/>
  <c r="G222" i="1"/>
  <c r="AB222" i="1" s="1"/>
  <c r="BW223" i="1"/>
  <c r="BV223" i="1"/>
  <c r="BK223" i="1"/>
  <c r="BJ223" i="1"/>
  <c r="AE223" i="1"/>
  <c r="AD223" i="1"/>
  <c r="AC223" i="1"/>
  <c r="Z223" i="1"/>
  <c r="Y223" i="1"/>
  <c r="X223" i="1"/>
  <c r="T223" i="1"/>
  <c r="Q223" i="1"/>
  <c r="N223" i="1"/>
  <c r="O223" i="1" s="1"/>
  <c r="I223" i="1"/>
  <c r="G223" i="1"/>
  <c r="BW1122" i="1"/>
  <c r="BV1122" i="1"/>
  <c r="BK1122" i="1"/>
  <c r="BJ1122" i="1"/>
  <c r="AE1122" i="1"/>
  <c r="AD1122" i="1"/>
  <c r="AC1122" i="1"/>
  <c r="Z1122" i="1"/>
  <c r="Y1122" i="1"/>
  <c r="X1122" i="1"/>
  <c r="T1122" i="1"/>
  <c r="Q1122" i="1"/>
  <c r="N1122" i="1"/>
  <c r="O1122" i="1" s="1"/>
  <c r="I1122" i="1"/>
  <c r="G1122" i="1"/>
  <c r="AB1122" i="1" s="1"/>
  <c r="BW1123" i="1"/>
  <c r="BV1123" i="1"/>
  <c r="BK1123" i="1"/>
  <c r="BJ1123" i="1"/>
  <c r="AE1123" i="1"/>
  <c r="AD1123" i="1"/>
  <c r="AC1123" i="1"/>
  <c r="Z1123" i="1"/>
  <c r="Y1123" i="1"/>
  <c r="X1123" i="1"/>
  <c r="T1123" i="1"/>
  <c r="Q1123" i="1"/>
  <c r="N1123" i="1"/>
  <c r="O1123" i="1" s="1"/>
  <c r="I1123" i="1"/>
  <c r="G1123" i="1"/>
  <c r="AB1123" i="1" s="1"/>
  <c r="BW654" i="1"/>
  <c r="BV654" i="1"/>
  <c r="BK654" i="1"/>
  <c r="BJ654" i="1"/>
  <c r="AE654" i="1"/>
  <c r="AD654" i="1"/>
  <c r="AC654" i="1"/>
  <c r="Z654" i="1"/>
  <c r="Y654" i="1"/>
  <c r="X654" i="1"/>
  <c r="T654" i="1"/>
  <c r="Q654" i="1"/>
  <c r="N654" i="1"/>
  <c r="O654" i="1" s="1"/>
  <c r="I654" i="1"/>
  <c r="G654" i="1"/>
  <c r="AB654" i="1" s="1"/>
  <c r="BW655" i="1"/>
  <c r="BV655" i="1"/>
  <c r="BK655" i="1"/>
  <c r="BJ655" i="1"/>
  <c r="AE655" i="1"/>
  <c r="AD655" i="1"/>
  <c r="AC655" i="1"/>
  <c r="Z655" i="1"/>
  <c r="Y655" i="1"/>
  <c r="X655" i="1"/>
  <c r="T655" i="1"/>
  <c r="Q655" i="1"/>
  <c r="N655" i="1"/>
  <c r="O655" i="1" s="1"/>
  <c r="I655" i="1"/>
  <c r="G655" i="1"/>
  <c r="BW1554" i="1"/>
  <c r="BV1554" i="1"/>
  <c r="BK1554" i="1"/>
  <c r="BJ1554" i="1"/>
  <c r="AE1554" i="1"/>
  <c r="AD1554" i="1"/>
  <c r="AC1554" i="1"/>
  <c r="Z1554" i="1"/>
  <c r="Y1554" i="1"/>
  <c r="X1554" i="1"/>
  <c r="T1554" i="1"/>
  <c r="Q1554" i="1"/>
  <c r="N1554" i="1"/>
  <c r="O1554" i="1" s="1"/>
  <c r="I1554" i="1"/>
  <c r="G1554" i="1"/>
  <c r="AB1554" i="1" s="1"/>
  <c r="BW1555" i="1"/>
  <c r="BV1555" i="1"/>
  <c r="BK1555" i="1"/>
  <c r="BJ1555" i="1"/>
  <c r="AE1555" i="1"/>
  <c r="AD1555" i="1"/>
  <c r="AC1555" i="1"/>
  <c r="Z1555" i="1"/>
  <c r="Y1555" i="1"/>
  <c r="X1555" i="1"/>
  <c r="T1555" i="1"/>
  <c r="Q1555" i="1"/>
  <c r="N1555" i="1"/>
  <c r="O1555" i="1" s="1"/>
  <c r="I1555" i="1"/>
  <c r="G1555" i="1"/>
  <c r="AB1555" i="1" s="1"/>
  <c r="BW204" i="1"/>
  <c r="BV204" i="1"/>
  <c r="BK204" i="1"/>
  <c r="BJ204" i="1"/>
  <c r="AE204" i="1"/>
  <c r="AD204" i="1"/>
  <c r="AC204" i="1"/>
  <c r="Z204" i="1"/>
  <c r="Y204" i="1"/>
  <c r="X204" i="1"/>
  <c r="T204" i="1"/>
  <c r="Q204" i="1"/>
  <c r="N204" i="1"/>
  <c r="O204" i="1" s="1"/>
  <c r="I204" i="1"/>
  <c r="G204" i="1"/>
  <c r="BW205" i="1"/>
  <c r="BV205" i="1"/>
  <c r="BK205" i="1"/>
  <c r="BJ205" i="1"/>
  <c r="AE205" i="1"/>
  <c r="AD205" i="1"/>
  <c r="AC205" i="1"/>
  <c r="Z205" i="1"/>
  <c r="Y205" i="1"/>
  <c r="X205" i="1"/>
  <c r="T205" i="1"/>
  <c r="Q205" i="1"/>
  <c r="N205" i="1"/>
  <c r="O205" i="1" s="1"/>
  <c r="I205" i="1"/>
  <c r="G205" i="1"/>
  <c r="AA205" i="1" s="1"/>
  <c r="BW1104" i="1"/>
  <c r="BV1104" i="1"/>
  <c r="BK1104" i="1"/>
  <c r="BJ1104" i="1"/>
  <c r="AE1104" i="1"/>
  <c r="AD1104" i="1"/>
  <c r="AC1104" i="1"/>
  <c r="Z1104" i="1"/>
  <c r="Y1104" i="1"/>
  <c r="X1104" i="1"/>
  <c r="T1104" i="1"/>
  <c r="Q1104" i="1"/>
  <c r="N1104" i="1"/>
  <c r="O1104" i="1" s="1"/>
  <c r="I1104" i="1"/>
  <c r="G1104" i="1"/>
  <c r="AB1104" i="1" s="1"/>
  <c r="BW1105" i="1"/>
  <c r="BV1105" i="1"/>
  <c r="BK1105" i="1"/>
  <c r="BJ1105" i="1"/>
  <c r="AE1105" i="1"/>
  <c r="AD1105" i="1"/>
  <c r="AC1105" i="1"/>
  <c r="Z1105" i="1"/>
  <c r="Y1105" i="1"/>
  <c r="X1105" i="1"/>
  <c r="T1105" i="1"/>
  <c r="Q1105" i="1"/>
  <c r="N1105" i="1"/>
  <c r="O1105" i="1" s="1"/>
  <c r="I1105" i="1"/>
  <c r="G1105" i="1"/>
  <c r="AA1105" i="1" s="1"/>
  <c r="BW636" i="1"/>
  <c r="BV636" i="1"/>
  <c r="BK636" i="1"/>
  <c r="BJ636" i="1"/>
  <c r="AE636" i="1"/>
  <c r="AD636" i="1"/>
  <c r="AC636" i="1"/>
  <c r="Z636" i="1"/>
  <c r="Y636" i="1"/>
  <c r="X636" i="1"/>
  <c r="T636" i="1"/>
  <c r="Q636" i="1"/>
  <c r="N636" i="1"/>
  <c r="O636" i="1" s="1"/>
  <c r="I636" i="1"/>
  <c r="G636" i="1"/>
  <c r="AB636" i="1" s="1"/>
  <c r="BW637" i="1"/>
  <c r="BV637" i="1"/>
  <c r="BK637" i="1"/>
  <c r="BJ637" i="1"/>
  <c r="AE637" i="1"/>
  <c r="AD637" i="1"/>
  <c r="AC637" i="1"/>
  <c r="Z637" i="1"/>
  <c r="Y637" i="1"/>
  <c r="X637" i="1"/>
  <c r="T637" i="1"/>
  <c r="Q637" i="1"/>
  <c r="N637" i="1"/>
  <c r="O637" i="1" s="1"/>
  <c r="I637" i="1"/>
  <c r="G637" i="1"/>
  <c r="BW1536" i="1"/>
  <c r="BV1536" i="1"/>
  <c r="BK1536" i="1"/>
  <c r="BJ1536" i="1"/>
  <c r="AE1536" i="1"/>
  <c r="AD1536" i="1"/>
  <c r="AC1536" i="1"/>
  <c r="Z1536" i="1"/>
  <c r="Y1536" i="1"/>
  <c r="X1536" i="1"/>
  <c r="T1536" i="1"/>
  <c r="Q1536" i="1"/>
  <c r="N1536" i="1"/>
  <c r="O1536" i="1" s="1"/>
  <c r="I1536" i="1"/>
  <c r="G1536" i="1"/>
  <c r="AB1536" i="1" s="1"/>
  <c r="BW1537" i="1"/>
  <c r="BV1537" i="1"/>
  <c r="BK1537" i="1"/>
  <c r="BJ1537" i="1"/>
  <c r="AE1537" i="1"/>
  <c r="AD1537" i="1"/>
  <c r="AC1537" i="1"/>
  <c r="Z1537" i="1"/>
  <c r="Y1537" i="1"/>
  <c r="X1537" i="1"/>
  <c r="T1537" i="1"/>
  <c r="Q1537" i="1"/>
  <c r="N1537" i="1"/>
  <c r="O1537" i="1" s="1"/>
  <c r="I1537" i="1"/>
  <c r="G1537" i="1"/>
  <c r="AB1537" i="1" s="1"/>
  <c r="BW186" i="1"/>
  <c r="BV186" i="1"/>
  <c r="BK186" i="1"/>
  <c r="BJ186" i="1"/>
  <c r="AE186" i="1"/>
  <c r="AD186" i="1"/>
  <c r="AC186" i="1"/>
  <c r="Z186" i="1"/>
  <c r="Y186" i="1"/>
  <c r="X186" i="1"/>
  <c r="T186" i="1"/>
  <c r="Q186" i="1"/>
  <c r="N186" i="1"/>
  <c r="O186" i="1" s="1"/>
  <c r="I186" i="1"/>
  <c r="G186" i="1"/>
  <c r="AB186" i="1" s="1"/>
  <c r="BW187" i="1"/>
  <c r="BV187" i="1"/>
  <c r="BK187" i="1"/>
  <c r="BJ187" i="1"/>
  <c r="AE187" i="1"/>
  <c r="AD187" i="1"/>
  <c r="AC187" i="1"/>
  <c r="Z187" i="1"/>
  <c r="Y187" i="1"/>
  <c r="X187" i="1"/>
  <c r="T187" i="1"/>
  <c r="Q187" i="1"/>
  <c r="N187" i="1"/>
  <c r="O187" i="1" s="1"/>
  <c r="I187" i="1"/>
  <c r="G187" i="1"/>
  <c r="AA187" i="1" s="1"/>
  <c r="BW1086" i="1"/>
  <c r="BV1086" i="1"/>
  <c r="BK1086" i="1"/>
  <c r="BJ1086" i="1"/>
  <c r="AE1086" i="1"/>
  <c r="AD1086" i="1"/>
  <c r="AC1086" i="1"/>
  <c r="Z1086" i="1"/>
  <c r="Y1086" i="1"/>
  <c r="X1086" i="1"/>
  <c r="T1086" i="1"/>
  <c r="Q1086" i="1"/>
  <c r="N1086" i="1"/>
  <c r="O1086" i="1" s="1"/>
  <c r="I1086" i="1"/>
  <c r="G1086" i="1"/>
  <c r="AB1086" i="1" s="1"/>
  <c r="BW1087" i="1"/>
  <c r="BV1087" i="1"/>
  <c r="BK1087" i="1"/>
  <c r="BJ1087" i="1"/>
  <c r="AE1087" i="1"/>
  <c r="AD1087" i="1"/>
  <c r="AC1087" i="1"/>
  <c r="Z1087" i="1"/>
  <c r="Y1087" i="1"/>
  <c r="X1087" i="1"/>
  <c r="T1087" i="1"/>
  <c r="Q1087" i="1"/>
  <c r="N1087" i="1"/>
  <c r="O1087" i="1" s="1"/>
  <c r="I1087" i="1"/>
  <c r="G1087" i="1"/>
  <c r="AA1087" i="1" s="1"/>
  <c r="BW618" i="1"/>
  <c r="BV618" i="1"/>
  <c r="BK618" i="1"/>
  <c r="BJ618" i="1"/>
  <c r="AE618" i="1"/>
  <c r="AD618" i="1"/>
  <c r="AC618" i="1"/>
  <c r="Z618" i="1"/>
  <c r="Y618" i="1"/>
  <c r="X618" i="1"/>
  <c r="T618" i="1"/>
  <c r="Q618" i="1"/>
  <c r="N618" i="1"/>
  <c r="O618" i="1" s="1"/>
  <c r="I618" i="1"/>
  <c r="G618" i="1"/>
  <c r="BW619" i="1"/>
  <c r="BV619" i="1"/>
  <c r="BK619" i="1"/>
  <c r="BJ619" i="1"/>
  <c r="AE619" i="1"/>
  <c r="AD619" i="1"/>
  <c r="AC619" i="1"/>
  <c r="Z619" i="1"/>
  <c r="Y619" i="1"/>
  <c r="X619" i="1"/>
  <c r="T619" i="1"/>
  <c r="Q619" i="1"/>
  <c r="N619" i="1"/>
  <c r="O619" i="1" s="1"/>
  <c r="I619" i="1"/>
  <c r="G619" i="1"/>
  <c r="AB619" i="1" s="1"/>
  <c r="BW1518" i="1"/>
  <c r="BV1518" i="1"/>
  <c r="BK1518" i="1"/>
  <c r="BJ1518" i="1"/>
  <c r="AE1518" i="1"/>
  <c r="AD1518" i="1"/>
  <c r="AC1518" i="1"/>
  <c r="Z1518" i="1"/>
  <c r="Y1518" i="1"/>
  <c r="X1518" i="1"/>
  <c r="T1518" i="1"/>
  <c r="Q1518" i="1"/>
  <c r="N1518" i="1"/>
  <c r="O1518" i="1" s="1"/>
  <c r="I1518" i="1"/>
  <c r="G1518" i="1"/>
  <c r="BW1519" i="1"/>
  <c r="BV1519" i="1"/>
  <c r="BK1519" i="1"/>
  <c r="BJ1519" i="1"/>
  <c r="AE1519" i="1"/>
  <c r="AD1519" i="1"/>
  <c r="AC1519" i="1"/>
  <c r="Z1519" i="1"/>
  <c r="Y1519" i="1"/>
  <c r="X1519" i="1"/>
  <c r="T1519" i="1"/>
  <c r="Q1519" i="1"/>
  <c r="N1519" i="1"/>
  <c r="O1519" i="1" s="1"/>
  <c r="I1519" i="1"/>
  <c r="G1519" i="1"/>
  <c r="AA1519" i="1" s="1"/>
  <c r="BW168" i="1"/>
  <c r="BV168" i="1"/>
  <c r="BK168" i="1"/>
  <c r="BJ168" i="1"/>
  <c r="AE168" i="1"/>
  <c r="AD168" i="1"/>
  <c r="AC168" i="1"/>
  <c r="Z168" i="1"/>
  <c r="Y168" i="1"/>
  <c r="X168" i="1"/>
  <c r="T168" i="1"/>
  <c r="Q168" i="1"/>
  <c r="N168" i="1"/>
  <c r="O168" i="1" s="1"/>
  <c r="I168" i="1"/>
  <c r="G168" i="1"/>
  <c r="AB168" i="1" s="1"/>
  <c r="BW169" i="1"/>
  <c r="BV169" i="1"/>
  <c r="BK169" i="1"/>
  <c r="BJ169" i="1"/>
  <c r="AE169" i="1"/>
  <c r="AD169" i="1"/>
  <c r="AC169" i="1"/>
  <c r="Z169" i="1"/>
  <c r="Y169" i="1"/>
  <c r="X169" i="1"/>
  <c r="T169" i="1"/>
  <c r="Q169" i="1"/>
  <c r="N169" i="1"/>
  <c r="O169" i="1" s="1"/>
  <c r="I169" i="1"/>
  <c r="G169" i="1"/>
  <c r="AA169" i="1" s="1"/>
  <c r="BW1068" i="1"/>
  <c r="BV1068" i="1"/>
  <c r="BK1068" i="1"/>
  <c r="BJ1068" i="1"/>
  <c r="AE1068" i="1"/>
  <c r="AD1068" i="1"/>
  <c r="AC1068" i="1"/>
  <c r="Z1068" i="1"/>
  <c r="Y1068" i="1"/>
  <c r="X1068" i="1"/>
  <c r="T1068" i="1"/>
  <c r="Q1068" i="1"/>
  <c r="N1068" i="1"/>
  <c r="O1068" i="1" s="1"/>
  <c r="I1068" i="1"/>
  <c r="G1068" i="1"/>
  <c r="AB1068" i="1" s="1"/>
  <c r="BW1069" i="1"/>
  <c r="BV1069" i="1"/>
  <c r="BK1069" i="1"/>
  <c r="BJ1069" i="1"/>
  <c r="AE1069" i="1"/>
  <c r="AD1069" i="1"/>
  <c r="AC1069" i="1"/>
  <c r="Z1069" i="1"/>
  <c r="Y1069" i="1"/>
  <c r="X1069" i="1"/>
  <c r="T1069" i="1"/>
  <c r="Q1069" i="1"/>
  <c r="N1069" i="1"/>
  <c r="O1069" i="1" s="1"/>
  <c r="I1069" i="1"/>
  <c r="G1069" i="1"/>
  <c r="BW600" i="1"/>
  <c r="BV600" i="1"/>
  <c r="BK600" i="1"/>
  <c r="BJ600" i="1"/>
  <c r="AE600" i="1"/>
  <c r="AD600" i="1"/>
  <c r="AC600" i="1"/>
  <c r="Z600" i="1"/>
  <c r="Y600" i="1"/>
  <c r="X600" i="1"/>
  <c r="T600" i="1"/>
  <c r="Q600" i="1"/>
  <c r="O600" i="1"/>
  <c r="N600" i="1"/>
  <c r="I600" i="1"/>
  <c r="G600" i="1"/>
  <c r="BW601" i="1"/>
  <c r="BV601" i="1"/>
  <c r="BK601" i="1"/>
  <c r="BJ601" i="1"/>
  <c r="AE601" i="1"/>
  <c r="AD601" i="1"/>
  <c r="AC601" i="1"/>
  <c r="Z601" i="1"/>
  <c r="Y601" i="1"/>
  <c r="X601" i="1"/>
  <c r="T601" i="1"/>
  <c r="Q601" i="1"/>
  <c r="O601" i="1"/>
  <c r="N601" i="1"/>
  <c r="I601" i="1"/>
  <c r="G601" i="1"/>
  <c r="AB601" i="1" s="1"/>
  <c r="BW1500" i="1"/>
  <c r="BV1500" i="1"/>
  <c r="BK1500" i="1"/>
  <c r="BJ1500" i="1"/>
  <c r="AE1500" i="1"/>
  <c r="AD1500" i="1"/>
  <c r="AC1500" i="1"/>
  <c r="Z1500" i="1"/>
  <c r="Y1500" i="1"/>
  <c r="X1500" i="1"/>
  <c r="T1500" i="1"/>
  <c r="Q1500" i="1"/>
  <c r="N1500" i="1"/>
  <c r="O1500" i="1" s="1"/>
  <c r="I1500" i="1"/>
  <c r="G1500" i="1"/>
  <c r="BW1501" i="1"/>
  <c r="BV1501" i="1"/>
  <c r="BK1501" i="1"/>
  <c r="BJ1501" i="1"/>
  <c r="AE1501" i="1"/>
  <c r="AD1501" i="1"/>
  <c r="AC1501" i="1"/>
  <c r="Z1501" i="1"/>
  <c r="Y1501" i="1"/>
  <c r="X1501" i="1"/>
  <c r="T1501" i="1"/>
  <c r="Q1501" i="1"/>
  <c r="N1501" i="1"/>
  <c r="O1501" i="1" s="1"/>
  <c r="I1501" i="1"/>
  <c r="G1501" i="1"/>
  <c r="AB1501" i="1" s="1"/>
  <c r="BW150" i="1"/>
  <c r="BV150" i="1"/>
  <c r="BK150" i="1"/>
  <c r="BJ150" i="1"/>
  <c r="AE150" i="1"/>
  <c r="AD150" i="1"/>
  <c r="AC150" i="1"/>
  <c r="Z150" i="1"/>
  <c r="Y150" i="1"/>
  <c r="X150" i="1"/>
  <c r="T150" i="1"/>
  <c r="Q150" i="1"/>
  <c r="N150" i="1"/>
  <c r="O150" i="1" s="1"/>
  <c r="I150" i="1"/>
  <c r="G150" i="1"/>
  <c r="AB150" i="1" s="1"/>
  <c r="BW151" i="1"/>
  <c r="BV151" i="1"/>
  <c r="BK151" i="1"/>
  <c r="BJ151" i="1"/>
  <c r="AE151" i="1"/>
  <c r="AD151" i="1"/>
  <c r="AC151" i="1"/>
  <c r="Z151" i="1"/>
  <c r="Y151" i="1"/>
  <c r="X151" i="1"/>
  <c r="T151" i="1"/>
  <c r="Q151" i="1"/>
  <c r="N151" i="1"/>
  <c r="O151" i="1" s="1"/>
  <c r="I151" i="1"/>
  <c r="G151" i="1"/>
  <c r="AA151" i="1" s="1"/>
  <c r="BW1050" i="1"/>
  <c r="BV1050" i="1"/>
  <c r="BK1050" i="1"/>
  <c r="BJ1050" i="1"/>
  <c r="AE1050" i="1"/>
  <c r="AD1050" i="1"/>
  <c r="AC1050" i="1"/>
  <c r="Z1050" i="1"/>
  <c r="Y1050" i="1"/>
  <c r="X1050" i="1"/>
  <c r="T1050" i="1"/>
  <c r="Q1050" i="1"/>
  <c r="O1050" i="1"/>
  <c r="N1050" i="1"/>
  <c r="I1050" i="1"/>
  <c r="G1050" i="1"/>
  <c r="AB1050" i="1" s="1"/>
  <c r="BW1051" i="1"/>
  <c r="BV1051" i="1"/>
  <c r="BK1051" i="1"/>
  <c r="BJ1051" i="1"/>
  <c r="AE1051" i="1"/>
  <c r="AD1051" i="1"/>
  <c r="AC1051" i="1"/>
  <c r="Z1051" i="1"/>
  <c r="Y1051" i="1"/>
  <c r="X1051" i="1"/>
  <c r="T1051" i="1"/>
  <c r="Q1051" i="1"/>
  <c r="O1051" i="1"/>
  <c r="N1051" i="1"/>
  <c r="I1051" i="1"/>
  <c r="G1051" i="1"/>
  <c r="AB1051" i="1" s="1"/>
  <c r="BW582" i="1"/>
  <c r="BV582" i="1"/>
  <c r="BK582" i="1"/>
  <c r="BJ582" i="1"/>
  <c r="AE582" i="1"/>
  <c r="AD582" i="1"/>
  <c r="AC582" i="1"/>
  <c r="Z582" i="1"/>
  <c r="Y582" i="1"/>
  <c r="X582" i="1"/>
  <c r="T582" i="1"/>
  <c r="Q582" i="1"/>
  <c r="N582" i="1"/>
  <c r="O582" i="1" s="1"/>
  <c r="I582" i="1"/>
  <c r="G582" i="1"/>
  <c r="BW583" i="1"/>
  <c r="BV583" i="1"/>
  <c r="BK583" i="1"/>
  <c r="BJ583" i="1"/>
  <c r="AE583" i="1"/>
  <c r="AD583" i="1"/>
  <c r="AC583" i="1"/>
  <c r="Z583" i="1"/>
  <c r="Y583" i="1"/>
  <c r="X583" i="1"/>
  <c r="T583" i="1"/>
  <c r="Q583" i="1"/>
  <c r="N583" i="1"/>
  <c r="O583" i="1" s="1"/>
  <c r="I583" i="1"/>
  <c r="G583" i="1"/>
  <c r="AB583" i="1" s="1"/>
  <c r="BW1482" i="1"/>
  <c r="BV1482" i="1"/>
  <c r="BK1482" i="1"/>
  <c r="BJ1482" i="1"/>
  <c r="AE1482" i="1"/>
  <c r="AD1482" i="1"/>
  <c r="AC1482" i="1"/>
  <c r="Z1482" i="1"/>
  <c r="Y1482" i="1"/>
  <c r="X1482" i="1"/>
  <c r="T1482" i="1"/>
  <c r="Q1482" i="1"/>
  <c r="N1482" i="1"/>
  <c r="O1482" i="1" s="1"/>
  <c r="I1482" i="1"/>
  <c r="G1482" i="1"/>
  <c r="AB1482" i="1" s="1"/>
  <c r="BW1483" i="1"/>
  <c r="BV1483" i="1"/>
  <c r="BK1483" i="1"/>
  <c r="BJ1483" i="1"/>
  <c r="AE1483" i="1"/>
  <c r="AD1483" i="1"/>
  <c r="AC1483" i="1"/>
  <c r="Z1483" i="1"/>
  <c r="Y1483" i="1"/>
  <c r="X1483" i="1"/>
  <c r="T1483" i="1"/>
  <c r="Q1483" i="1"/>
  <c r="N1483" i="1"/>
  <c r="O1483" i="1" s="1"/>
  <c r="I1483" i="1"/>
  <c r="G1483" i="1"/>
  <c r="BW132" i="1"/>
  <c r="BV132" i="1"/>
  <c r="BK132" i="1"/>
  <c r="BJ132" i="1"/>
  <c r="AE132" i="1"/>
  <c r="AD132" i="1"/>
  <c r="AC132" i="1"/>
  <c r="Z132" i="1"/>
  <c r="Y132" i="1"/>
  <c r="X132" i="1"/>
  <c r="T132" i="1"/>
  <c r="Q132" i="1"/>
  <c r="O132" i="1"/>
  <c r="N132" i="1"/>
  <c r="I132" i="1"/>
  <c r="G132" i="1"/>
  <c r="AB132" i="1" s="1"/>
  <c r="BW133" i="1"/>
  <c r="BV133" i="1"/>
  <c r="BK133" i="1"/>
  <c r="BJ133" i="1"/>
  <c r="AE133" i="1"/>
  <c r="AD133" i="1"/>
  <c r="AC133" i="1"/>
  <c r="Z133" i="1"/>
  <c r="Y133" i="1"/>
  <c r="X133" i="1"/>
  <c r="T133" i="1"/>
  <c r="Q133" i="1"/>
  <c r="N133" i="1"/>
  <c r="O133" i="1" s="1"/>
  <c r="I133" i="1"/>
  <c r="G133" i="1"/>
  <c r="AA133" i="1" s="1"/>
  <c r="BW1032" i="1"/>
  <c r="BV1032" i="1"/>
  <c r="BK1032" i="1"/>
  <c r="BJ1032" i="1"/>
  <c r="AE1032" i="1"/>
  <c r="AD1032" i="1"/>
  <c r="AC1032" i="1"/>
  <c r="Z1032" i="1"/>
  <c r="Y1032" i="1"/>
  <c r="X1032" i="1"/>
  <c r="T1032" i="1"/>
  <c r="Q1032" i="1"/>
  <c r="N1032" i="1"/>
  <c r="O1032" i="1" s="1"/>
  <c r="I1032" i="1"/>
  <c r="G1032" i="1"/>
  <c r="AB1032" i="1" s="1"/>
  <c r="BW1033" i="1"/>
  <c r="BV1033" i="1"/>
  <c r="BK1033" i="1"/>
  <c r="BJ1033" i="1"/>
  <c r="AE1033" i="1"/>
  <c r="AD1033" i="1"/>
  <c r="AC1033" i="1"/>
  <c r="Z1033" i="1"/>
  <c r="Y1033" i="1"/>
  <c r="X1033" i="1"/>
  <c r="T1033" i="1"/>
  <c r="Q1033" i="1"/>
  <c r="N1033" i="1"/>
  <c r="O1033" i="1" s="1"/>
  <c r="I1033" i="1"/>
  <c r="G1033" i="1"/>
  <c r="BW564" i="1"/>
  <c r="BV564" i="1"/>
  <c r="BK564" i="1"/>
  <c r="BJ564" i="1"/>
  <c r="AE564" i="1"/>
  <c r="AD564" i="1"/>
  <c r="AC564" i="1"/>
  <c r="Z564" i="1"/>
  <c r="Y564" i="1"/>
  <c r="X564" i="1"/>
  <c r="T564" i="1"/>
  <c r="Q564" i="1"/>
  <c r="N564" i="1"/>
  <c r="O564" i="1" s="1"/>
  <c r="I564" i="1"/>
  <c r="G564" i="1"/>
  <c r="BW565" i="1"/>
  <c r="BV565" i="1"/>
  <c r="BK565" i="1"/>
  <c r="BJ565" i="1"/>
  <c r="AE565" i="1"/>
  <c r="AD565" i="1"/>
  <c r="AC565" i="1"/>
  <c r="Z565" i="1"/>
  <c r="Y565" i="1"/>
  <c r="X565" i="1"/>
  <c r="T565" i="1"/>
  <c r="Q565" i="1"/>
  <c r="N565" i="1"/>
  <c r="O565" i="1" s="1"/>
  <c r="I565" i="1"/>
  <c r="G565" i="1"/>
  <c r="AA565" i="1" s="1"/>
  <c r="BW1464" i="1"/>
  <c r="BV1464" i="1"/>
  <c r="BK1464" i="1"/>
  <c r="BJ1464" i="1"/>
  <c r="AE1464" i="1"/>
  <c r="AD1464" i="1"/>
  <c r="AC1464" i="1"/>
  <c r="Z1464" i="1"/>
  <c r="Y1464" i="1"/>
  <c r="X1464" i="1"/>
  <c r="T1464" i="1"/>
  <c r="Q1464" i="1"/>
  <c r="N1464" i="1"/>
  <c r="O1464" i="1" s="1"/>
  <c r="I1464" i="1"/>
  <c r="G1464" i="1"/>
  <c r="BW1465" i="1"/>
  <c r="BV1465" i="1"/>
  <c r="BK1465" i="1"/>
  <c r="BJ1465" i="1"/>
  <c r="AE1465" i="1"/>
  <c r="AD1465" i="1"/>
  <c r="AC1465" i="1"/>
  <c r="Z1465" i="1"/>
  <c r="Y1465" i="1"/>
  <c r="X1465" i="1"/>
  <c r="T1465" i="1"/>
  <c r="Q1465" i="1"/>
  <c r="N1465" i="1"/>
  <c r="O1465" i="1" s="1"/>
  <c r="I1465" i="1"/>
  <c r="G1465" i="1"/>
  <c r="BW114" i="1"/>
  <c r="BV114" i="1"/>
  <c r="BK114" i="1"/>
  <c r="BJ114" i="1"/>
  <c r="AE114" i="1"/>
  <c r="AD114" i="1"/>
  <c r="AC114" i="1"/>
  <c r="Z114" i="1"/>
  <c r="Y114" i="1"/>
  <c r="X114" i="1"/>
  <c r="T114" i="1"/>
  <c r="Q114" i="1"/>
  <c r="N114" i="1"/>
  <c r="O114" i="1" s="1"/>
  <c r="I114" i="1"/>
  <c r="G114" i="1"/>
  <c r="BW115" i="1"/>
  <c r="BV115" i="1"/>
  <c r="BK115" i="1"/>
  <c r="BJ115" i="1"/>
  <c r="AE115" i="1"/>
  <c r="AD115" i="1"/>
  <c r="AC115" i="1"/>
  <c r="Z115" i="1"/>
  <c r="Y115" i="1"/>
  <c r="X115" i="1"/>
  <c r="T115" i="1"/>
  <c r="Q115" i="1"/>
  <c r="N115" i="1"/>
  <c r="O115" i="1" s="1"/>
  <c r="I115" i="1"/>
  <c r="G115" i="1"/>
  <c r="AA115" i="1" s="1"/>
  <c r="BW1014" i="1"/>
  <c r="BV1014" i="1"/>
  <c r="BK1014" i="1"/>
  <c r="BJ1014" i="1"/>
  <c r="AE1014" i="1"/>
  <c r="AD1014" i="1"/>
  <c r="AC1014" i="1"/>
  <c r="Z1014" i="1"/>
  <c r="Y1014" i="1"/>
  <c r="X1014" i="1"/>
  <c r="T1014" i="1"/>
  <c r="Q1014" i="1"/>
  <c r="N1014" i="1"/>
  <c r="O1014" i="1" s="1"/>
  <c r="I1014" i="1"/>
  <c r="G1014" i="1"/>
  <c r="BW1015" i="1"/>
  <c r="BV1015" i="1"/>
  <c r="BK1015" i="1"/>
  <c r="BJ1015" i="1"/>
  <c r="AE1015" i="1"/>
  <c r="AD1015" i="1"/>
  <c r="AC1015" i="1"/>
  <c r="Z1015" i="1"/>
  <c r="Y1015" i="1"/>
  <c r="X1015" i="1"/>
  <c r="T1015" i="1"/>
  <c r="Q1015" i="1"/>
  <c r="N1015" i="1"/>
  <c r="O1015" i="1" s="1"/>
  <c r="I1015" i="1"/>
  <c r="G1015" i="1"/>
  <c r="BW546" i="1"/>
  <c r="BV546" i="1"/>
  <c r="BK546" i="1"/>
  <c r="BJ546" i="1"/>
  <c r="AE546" i="1"/>
  <c r="AD546" i="1"/>
  <c r="AC546" i="1"/>
  <c r="Z546" i="1"/>
  <c r="Y546" i="1"/>
  <c r="X546" i="1"/>
  <c r="T546" i="1"/>
  <c r="Q546" i="1"/>
  <c r="N546" i="1"/>
  <c r="O546" i="1" s="1"/>
  <c r="I546" i="1"/>
  <c r="G546" i="1"/>
  <c r="AB546" i="1" s="1"/>
  <c r="BW547" i="1"/>
  <c r="BV547" i="1"/>
  <c r="BK547" i="1"/>
  <c r="BJ547" i="1"/>
  <c r="AE547" i="1"/>
  <c r="AD547" i="1"/>
  <c r="AC547" i="1"/>
  <c r="Z547" i="1"/>
  <c r="Y547" i="1"/>
  <c r="X547" i="1"/>
  <c r="T547" i="1"/>
  <c r="Q547" i="1"/>
  <c r="N547" i="1"/>
  <c r="O547" i="1" s="1"/>
  <c r="I547" i="1"/>
  <c r="G547" i="1"/>
  <c r="AB547" i="1" s="1"/>
  <c r="BW1446" i="1"/>
  <c r="BV1446" i="1"/>
  <c r="BK1446" i="1"/>
  <c r="BJ1446" i="1"/>
  <c r="AE1446" i="1"/>
  <c r="AD1446" i="1"/>
  <c r="AC1446" i="1"/>
  <c r="Z1446" i="1"/>
  <c r="Y1446" i="1"/>
  <c r="X1446" i="1"/>
  <c r="T1446" i="1"/>
  <c r="Q1446" i="1"/>
  <c r="N1446" i="1"/>
  <c r="O1446" i="1" s="1"/>
  <c r="I1446" i="1"/>
  <c r="G1446" i="1"/>
  <c r="BW1447" i="1"/>
  <c r="BV1447" i="1"/>
  <c r="BK1447" i="1"/>
  <c r="BJ1447" i="1"/>
  <c r="AE1447" i="1"/>
  <c r="AD1447" i="1"/>
  <c r="AC1447" i="1"/>
  <c r="Z1447" i="1"/>
  <c r="Y1447" i="1"/>
  <c r="X1447" i="1"/>
  <c r="T1447" i="1"/>
  <c r="Q1447" i="1"/>
  <c r="N1447" i="1"/>
  <c r="O1447" i="1" s="1"/>
  <c r="I1447" i="1"/>
  <c r="G1447" i="1"/>
  <c r="BW96" i="1"/>
  <c r="BV96" i="1"/>
  <c r="BK96" i="1"/>
  <c r="BJ96" i="1"/>
  <c r="AE96" i="1"/>
  <c r="AD96" i="1"/>
  <c r="AC96" i="1"/>
  <c r="Z96" i="1"/>
  <c r="Y96" i="1"/>
  <c r="X96" i="1"/>
  <c r="T96" i="1"/>
  <c r="Q96" i="1"/>
  <c r="O96" i="1"/>
  <c r="N96" i="1"/>
  <c r="I96" i="1"/>
  <c r="G96" i="1"/>
  <c r="AB96" i="1" s="1"/>
  <c r="BW97" i="1"/>
  <c r="BV97" i="1"/>
  <c r="BK97" i="1"/>
  <c r="BJ97" i="1"/>
  <c r="AE97" i="1"/>
  <c r="AD97" i="1"/>
  <c r="AC97" i="1"/>
  <c r="Z97" i="1"/>
  <c r="Y97" i="1"/>
  <c r="X97" i="1"/>
  <c r="T97" i="1"/>
  <c r="Q97" i="1"/>
  <c r="N97" i="1"/>
  <c r="O97" i="1" s="1"/>
  <c r="I97" i="1"/>
  <c r="G97" i="1"/>
  <c r="AB97" i="1" s="1"/>
  <c r="BW996" i="1"/>
  <c r="BV996" i="1"/>
  <c r="BK996" i="1"/>
  <c r="BJ996" i="1"/>
  <c r="AE996" i="1"/>
  <c r="AD996" i="1"/>
  <c r="AC996" i="1"/>
  <c r="Z996" i="1"/>
  <c r="Y996" i="1"/>
  <c r="X996" i="1"/>
  <c r="T996" i="1"/>
  <c r="Q996" i="1"/>
  <c r="N996" i="1"/>
  <c r="O996" i="1" s="1"/>
  <c r="I996" i="1"/>
  <c r="G996" i="1"/>
  <c r="AB996" i="1" s="1"/>
  <c r="BW997" i="1"/>
  <c r="BV997" i="1"/>
  <c r="BK997" i="1"/>
  <c r="BJ997" i="1"/>
  <c r="AE997" i="1"/>
  <c r="AD997" i="1"/>
  <c r="AC997" i="1"/>
  <c r="Z997" i="1"/>
  <c r="Y997" i="1"/>
  <c r="X997" i="1"/>
  <c r="T997" i="1"/>
  <c r="Q997" i="1"/>
  <c r="N997" i="1"/>
  <c r="O997" i="1" s="1"/>
  <c r="I997" i="1"/>
  <c r="G997" i="1"/>
  <c r="AA997" i="1" s="1"/>
  <c r="BW528" i="1"/>
  <c r="BV528" i="1"/>
  <c r="BK528" i="1"/>
  <c r="BJ528" i="1"/>
  <c r="AE528" i="1"/>
  <c r="AD528" i="1"/>
  <c r="AC528" i="1"/>
  <c r="Z528" i="1"/>
  <c r="Y528" i="1"/>
  <c r="X528" i="1"/>
  <c r="T528" i="1"/>
  <c r="Q528" i="1"/>
  <c r="N528" i="1"/>
  <c r="O528" i="1" s="1"/>
  <c r="I528" i="1"/>
  <c r="G528" i="1"/>
  <c r="BW529" i="1"/>
  <c r="BV529" i="1"/>
  <c r="BK529" i="1"/>
  <c r="BJ529" i="1"/>
  <c r="AE529" i="1"/>
  <c r="AD529" i="1"/>
  <c r="AC529" i="1"/>
  <c r="Z529" i="1"/>
  <c r="Y529" i="1"/>
  <c r="X529" i="1"/>
  <c r="T529" i="1"/>
  <c r="Q529" i="1"/>
  <c r="N529" i="1"/>
  <c r="O529" i="1" s="1"/>
  <c r="I529" i="1"/>
  <c r="G529" i="1"/>
  <c r="AB529" i="1" s="1"/>
  <c r="BW1428" i="1"/>
  <c r="BV1428" i="1"/>
  <c r="BK1428" i="1"/>
  <c r="BJ1428" i="1"/>
  <c r="AE1428" i="1"/>
  <c r="AD1428" i="1"/>
  <c r="AC1428" i="1"/>
  <c r="Z1428" i="1"/>
  <c r="Y1428" i="1"/>
  <c r="X1428" i="1"/>
  <c r="T1428" i="1"/>
  <c r="Q1428" i="1"/>
  <c r="N1428" i="1"/>
  <c r="O1428" i="1" s="1"/>
  <c r="I1428" i="1"/>
  <c r="G1428" i="1"/>
  <c r="AB1428" i="1" s="1"/>
  <c r="BW1429" i="1"/>
  <c r="BV1429" i="1"/>
  <c r="BK1429" i="1"/>
  <c r="BJ1429" i="1"/>
  <c r="AE1429" i="1"/>
  <c r="AD1429" i="1"/>
  <c r="AC1429" i="1"/>
  <c r="Z1429" i="1"/>
  <c r="Y1429" i="1"/>
  <c r="X1429" i="1"/>
  <c r="T1429" i="1"/>
  <c r="Q1429" i="1"/>
  <c r="N1429" i="1"/>
  <c r="O1429" i="1" s="1"/>
  <c r="I1429" i="1"/>
  <c r="G1429" i="1"/>
  <c r="AB1429" i="1" s="1"/>
  <c r="BW78" i="1"/>
  <c r="BV78" i="1"/>
  <c r="BK78" i="1"/>
  <c r="BJ78" i="1"/>
  <c r="AE78" i="1"/>
  <c r="AD78" i="1"/>
  <c r="AC78" i="1"/>
  <c r="Z78" i="1"/>
  <c r="Y78" i="1"/>
  <c r="X78" i="1"/>
  <c r="T78" i="1"/>
  <c r="Q78" i="1"/>
  <c r="N78" i="1"/>
  <c r="O78" i="1" s="1"/>
  <c r="I78" i="1"/>
  <c r="G78" i="1"/>
  <c r="BW79" i="1"/>
  <c r="BV79" i="1"/>
  <c r="BK79" i="1"/>
  <c r="BJ79" i="1"/>
  <c r="AE79" i="1"/>
  <c r="AD79" i="1"/>
  <c r="AC79" i="1"/>
  <c r="Z79" i="1"/>
  <c r="Y79" i="1"/>
  <c r="X79" i="1"/>
  <c r="T79" i="1"/>
  <c r="Q79" i="1"/>
  <c r="N79" i="1"/>
  <c r="O79" i="1" s="1"/>
  <c r="I79" i="1"/>
  <c r="G79" i="1"/>
  <c r="AB79" i="1" s="1"/>
  <c r="BW978" i="1"/>
  <c r="BV978" i="1"/>
  <c r="BK978" i="1"/>
  <c r="BJ978" i="1"/>
  <c r="AE978" i="1"/>
  <c r="AD978" i="1"/>
  <c r="AC978" i="1"/>
  <c r="Z978" i="1"/>
  <c r="Y978" i="1"/>
  <c r="X978" i="1"/>
  <c r="T978" i="1"/>
  <c r="Q978" i="1"/>
  <c r="N978" i="1"/>
  <c r="O978" i="1" s="1"/>
  <c r="I978" i="1"/>
  <c r="G978" i="1"/>
  <c r="AB978" i="1" s="1"/>
  <c r="BW979" i="1"/>
  <c r="BV979" i="1"/>
  <c r="BK979" i="1"/>
  <c r="BJ979" i="1"/>
  <c r="AE979" i="1"/>
  <c r="AD979" i="1"/>
  <c r="AC979" i="1"/>
  <c r="Z979" i="1"/>
  <c r="Y979" i="1"/>
  <c r="X979" i="1"/>
  <c r="T979" i="1"/>
  <c r="Q979" i="1"/>
  <c r="N979" i="1"/>
  <c r="O979" i="1" s="1"/>
  <c r="I979" i="1"/>
  <c r="G979" i="1"/>
  <c r="AA979" i="1" s="1"/>
  <c r="BW510" i="1"/>
  <c r="BV510" i="1"/>
  <c r="BK510" i="1"/>
  <c r="BJ510" i="1"/>
  <c r="AE510" i="1"/>
  <c r="AD510" i="1"/>
  <c r="AC510" i="1"/>
  <c r="Z510" i="1"/>
  <c r="Y510" i="1"/>
  <c r="X510" i="1"/>
  <c r="T510" i="1"/>
  <c r="Q510" i="1"/>
  <c r="N510" i="1"/>
  <c r="O510" i="1" s="1"/>
  <c r="I510" i="1"/>
  <c r="G510" i="1"/>
  <c r="BW511" i="1"/>
  <c r="BV511" i="1"/>
  <c r="BK511" i="1"/>
  <c r="BJ511" i="1"/>
  <c r="AE511" i="1"/>
  <c r="AD511" i="1"/>
  <c r="AC511" i="1"/>
  <c r="Z511" i="1"/>
  <c r="Y511" i="1"/>
  <c r="X511" i="1"/>
  <c r="T511" i="1"/>
  <c r="Q511" i="1"/>
  <c r="N511" i="1"/>
  <c r="O511" i="1" s="1"/>
  <c r="I511" i="1"/>
  <c r="G511" i="1"/>
  <c r="AA511" i="1" s="1"/>
  <c r="BW1410" i="1"/>
  <c r="BV1410" i="1"/>
  <c r="BK1410" i="1"/>
  <c r="BJ1410" i="1"/>
  <c r="AE1410" i="1"/>
  <c r="AD1410" i="1"/>
  <c r="AC1410" i="1"/>
  <c r="Z1410" i="1"/>
  <c r="Y1410" i="1"/>
  <c r="X1410" i="1"/>
  <c r="T1410" i="1"/>
  <c r="Q1410" i="1"/>
  <c r="N1410" i="1"/>
  <c r="O1410" i="1" s="1"/>
  <c r="I1410" i="1"/>
  <c r="G1410" i="1"/>
  <c r="BW1411" i="1"/>
  <c r="BV1411" i="1"/>
  <c r="BK1411" i="1"/>
  <c r="BJ1411" i="1"/>
  <c r="AE1411" i="1"/>
  <c r="AD1411" i="1"/>
  <c r="AC1411" i="1"/>
  <c r="AB1411" i="1"/>
  <c r="Z1411" i="1"/>
  <c r="Y1411" i="1"/>
  <c r="X1411" i="1"/>
  <c r="T1411" i="1"/>
  <c r="W1411" i="1" s="1"/>
  <c r="Q1411" i="1"/>
  <c r="N1411" i="1"/>
  <c r="O1411" i="1" s="1"/>
  <c r="I1411" i="1"/>
  <c r="G1411" i="1"/>
  <c r="AA1411" i="1" s="1"/>
  <c r="BW60" i="1"/>
  <c r="BV60" i="1"/>
  <c r="BK60" i="1"/>
  <c r="BJ60" i="1"/>
  <c r="AE60" i="1"/>
  <c r="AD60" i="1"/>
  <c r="AC60" i="1"/>
  <c r="Z60" i="1"/>
  <c r="Y60" i="1"/>
  <c r="X60" i="1"/>
  <c r="T60" i="1"/>
  <c r="Q60" i="1"/>
  <c r="N60" i="1"/>
  <c r="O60" i="1" s="1"/>
  <c r="I60" i="1"/>
  <c r="G60" i="1"/>
  <c r="BW61" i="1"/>
  <c r="BV61" i="1"/>
  <c r="BK61" i="1"/>
  <c r="BJ61" i="1"/>
  <c r="AE61" i="1"/>
  <c r="AD61" i="1"/>
  <c r="AC61" i="1"/>
  <c r="Z61" i="1"/>
  <c r="Y61" i="1"/>
  <c r="X61" i="1"/>
  <c r="T61" i="1"/>
  <c r="Q61" i="1"/>
  <c r="N61" i="1"/>
  <c r="O61" i="1" s="1"/>
  <c r="I61" i="1"/>
  <c r="G61" i="1"/>
  <c r="BW960" i="1"/>
  <c r="BV960" i="1"/>
  <c r="BK960" i="1"/>
  <c r="BJ960" i="1"/>
  <c r="AE960" i="1"/>
  <c r="AD960" i="1"/>
  <c r="AC960" i="1"/>
  <c r="Z960" i="1"/>
  <c r="Y960" i="1"/>
  <c r="X960" i="1"/>
  <c r="T960" i="1"/>
  <c r="Q960" i="1"/>
  <c r="N960" i="1"/>
  <c r="O960" i="1" s="1"/>
  <c r="I960" i="1"/>
  <c r="G960" i="1"/>
  <c r="AB960" i="1" s="1"/>
  <c r="BW961" i="1"/>
  <c r="BV961" i="1"/>
  <c r="BK961" i="1"/>
  <c r="BJ961" i="1"/>
  <c r="AE961" i="1"/>
  <c r="AD961" i="1"/>
  <c r="AC961" i="1"/>
  <c r="Z961" i="1"/>
  <c r="Y961" i="1"/>
  <c r="X961" i="1"/>
  <c r="T961" i="1"/>
  <c r="Q961" i="1"/>
  <c r="N961" i="1"/>
  <c r="O961" i="1" s="1"/>
  <c r="I961" i="1"/>
  <c r="G961" i="1"/>
  <c r="AB961" i="1" s="1"/>
  <c r="BW492" i="1"/>
  <c r="BV492" i="1"/>
  <c r="BK492" i="1"/>
  <c r="BJ492" i="1"/>
  <c r="AE492" i="1"/>
  <c r="AD492" i="1"/>
  <c r="AC492" i="1"/>
  <c r="Z492" i="1"/>
  <c r="Y492" i="1"/>
  <c r="X492" i="1"/>
  <c r="T492" i="1"/>
  <c r="Q492" i="1"/>
  <c r="N492" i="1"/>
  <c r="O492" i="1" s="1"/>
  <c r="I492" i="1"/>
  <c r="G492" i="1"/>
  <c r="BW493" i="1"/>
  <c r="BV493" i="1"/>
  <c r="BK493" i="1"/>
  <c r="BJ493" i="1"/>
  <c r="AE493" i="1"/>
  <c r="AD493" i="1"/>
  <c r="AC493" i="1"/>
  <c r="Z493" i="1"/>
  <c r="Y493" i="1"/>
  <c r="X493" i="1"/>
  <c r="T493" i="1"/>
  <c r="Q493" i="1"/>
  <c r="N493" i="1"/>
  <c r="O493" i="1" s="1"/>
  <c r="I493" i="1"/>
  <c r="G493" i="1"/>
  <c r="AB493" i="1" s="1"/>
  <c r="BW1392" i="1"/>
  <c r="BV1392" i="1"/>
  <c r="BK1392" i="1"/>
  <c r="BJ1392" i="1"/>
  <c r="AE1392" i="1"/>
  <c r="AD1392" i="1"/>
  <c r="AC1392" i="1"/>
  <c r="Z1392" i="1"/>
  <c r="Y1392" i="1"/>
  <c r="X1392" i="1"/>
  <c r="T1392" i="1"/>
  <c r="Q1392" i="1"/>
  <c r="N1392" i="1"/>
  <c r="O1392" i="1" s="1"/>
  <c r="I1392" i="1"/>
  <c r="G1392" i="1"/>
  <c r="AB1392" i="1" s="1"/>
  <c r="BW1393" i="1"/>
  <c r="BV1393" i="1"/>
  <c r="BK1393" i="1"/>
  <c r="BJ1393" i="1"/>
  <c r="AE1393" i="1"/>
  <c r="AD1393" i="1"/>
  <c r="AC1393" i="1"/>
  <c r="Z1393" i="1"/>
  <c r="Y1393" i="1"/>
  <c r="X1393" i="1"/>
  <c r="T1393" i="1"/>
  <c r="Q1393" i="1"/>
  <c r="N1393" i="1"/>
  <c r="O1393" i="1" s="1"/>
  <c r="I1393" i="1"/>
  <c r="G1393" i="1"/>
  <c r="AA1393" i="1" s="1"/>
  <c r="BW42" i="1"/>
  <c r="BV42" i="1"/>
  <c r="BK42" i="1"/>
  <c r="BJ42" i="1"/>
  <c r="AE42" i="1"/>
  <c r="AD42" i="1"/>
  <c r="AC42" i="1"/>
  <c r="Z42" i="1"/>
  <c r="Y42" i="1"/>
  <c r="X42" i="1"/>
  <c r="T42" i="1"/>
  <c r="Q42" i="1"/>
  <c r="N42" i="1"/>
  <c r="O42" i="1" s="1"/>
  <c r="I42" i="1"/>
  <c r="G42" i="1"/>
  <c r="BW43" i="1"/>
  <c r="BV43" i="1"/>
  <c r="BK43" i="1"/>
  <c r="BJ43" i="1"/>
  <c r="AE43" i="1"/>
  <c r="AD43" i="1"/>
  <c r="AC43" i="1"/>
  <c r="Z43" i="1"/>
  <c r="Y43" i="1"/>
  <c r="X43" i="1"/>
  <c r="T43" i="1"/>
  <c r="Q43" i="1"/>
  <c r="N43" i="1"/>
  <c r="O43" i="1" s="1"/>
  <c r="I43" i="1"/>
  <c r="G43" i="1"/>
  <c r="AB43" i="1" s="1"/>
  <c r="BW942" i="1"/>
  <c r="BV942" i="1"/>
  <c r="BK942" i="1"/>
  <c r="BJ942" i="1"/>
  <c r="AE942" i="1"/>
  <c r="AD942" i="1"/>
  <c r="AC942" i="1"/>
  <c r="Z942" i="1"/>
  <c r="Y942" i="1"/>
  <c r="X942" i="1"/>
  <c r="T942" i="1"/>
  <c r="Q942" i="1"/>
  <c r="N942" i="1"/>
  <c r="O942" i="1" s="1"/>
  <c r="I942" i="1"/>
  <c r="G942" i="1"/>
  <c r="BW943" i="1"/>
  <c r="BV943" i="1"/>
  <c r="BK943" i="1"/>
  <c r="BJ943" i="1"/>
  <c r="AE943" i="1"/>
  <c r="AD943" i="1"/>
  <c r="AC943" i="1"/>
  <c r="Z943" i="1"/>
  <c r="Y943" i="1"/>
  <c r="X943" i="1"/>
  <c r="T943" i="1"/>
  <c r="Q943" i="1"/>
  <c r="N943" i="1"/>
  <c r="O943" i="1" s="1"/>
  <c r="I943" i="1"/>
  <c r="G943" i="1"/>
  <c r="AB943" i="1" s="1"/>
  <c r="BW474" i="1"/>
  <c r="BV474" i="1"/>
  <c r="BK474" i="1"/>
  <c r="BJ474" i="1"/>
  <c r="AE474" i="1"/>
  <c r="AD474" i="1"/>
  <c r="AC474" i="1"/>
  <c r="Z474" i="1"/>
  <c r="Y474" i="1"/>
  <c r="X474" i="1"/>
  <c r="T474" i="1"/>
  <c r="Q474" i="1"/>
  <c r="N474" i="1"/>
  <c r="O474" i="1" s="1"/>
  <c r="I474" i="1"/>
  <c r="G474" i="1"/>
  <c r="BW475" i="1"/>
  <c r="BV475" i="1"/>
  <c r="BK475" i="1"/>
  <c r="BJ475" i="1"/>
  <c r="AE475" i="1"/>
  <c r="AD475" i="1"/>
  <c r="AC475" i="1"/>
  <c r="Z475" i="1"/>
  <c r="Y475" i="1"/>
  <c r="X475" i="1"/>
  <c r="T475" i="1"/>
  <c r="Q475" i="1"/>
  <c r="N475" i="1"/>
  <c r="O475" i="1" s="1"/>
  <c r="I475" i="1"/>
  <c r="G475" i="1"/>
  <c r="AA475" i="1" s="1"/>
  <c r="BW1374" i="1"/>
  <c r="BV1374" i="1"/>
  <c r="BK1374" i="1"/>
  <c r="BJ1374" i="1"/>
  <c r="AE1374" i="1"/>
  <c r="AD1374" i="1"/>
  <c r="AC1374" i="1"/>
  <c r="Z1374" i="1"/>
  <c r="Y1374" i="1"/>
  <c r="X1374" i="1"/>
  <c r="T1374" i="1"/>
  <c r="Q1374" i="1"/>
  <c r="N1374" i="1"/>
  <c r="O1374" i="1" s="1"/>
  <c r="I1374" i="1"/>
  <c r="G1374" i="1"/>
  <c r="AB1374" i="1" s="1"/>
  <c r="BW1375" i="1"/>
  <c r="BV1375" i="1"/>
  <c r="BK1375" i="1"/>
  <c r="BJ1375" i="1"/>
  <c r="AE1375" i="1"/>
  <c r="AD1375" i="1"/>
  <c r="AC1375" i="1"/>
  <c r="Z1375" i="1"/>
  <c r="Y1375" i="1"/>
  <c r="X1375" i="1"/>
  <c r="T1375" i="1"/>
  <c r="Q1375" i="1"/>
  <c r="N1375" i="1"/>
  <c r="O1375" i="1" s="1"/>
  <c r="I1375" i="1"/>
  <c r="G1375" i="1"/>
  <c r="BW24" i="1"/>
  <c r="BV24" i="1"/>
  <c r="BK24" i="1"/>
  <c r="BJ24" i="1"/>
  <c r="AE24" i="1"/>
  <c r="AD24" i="1"/>
  <c r="AC24" i="1"/>
  <c r="Z24" i="1"/>
  <c r="Y24" i="1"/>
  <c r="X24" i="1"/>
  <c r="T24" i="1"/>
  <c r="Q24" i="1"/>
  <c r="N24" i="1"/>
  <c r="O24" i="1" s="1"/>
  <c r="I24" i="1"/>
  <c r="G24" i="1"/>
  <c r="AB24" i="1" s="1"/>
  <c r="BW25" i="1"/>
  <c r="BV25" i="1"/>
  <c r="BK25" i="1"/>
  <c r="BJ25" i="1"/>
  <c r="AE25" i="1"/>
  <c r="AD25" i="1"/>
  <c r="AC25" i="1"/>
  <c r="Z25" i="1"/>
  <c r="Y25" i="1"/>
  <c r="X25" i="1"/>
  <c r="T25" i="1"/>
  <c r="Q25" i="1"/>
  <c r="O25" i="1"/>
  <c r="N25" i="1"/>
  <c r="I25" i="1"/>
  <c r="G25" i="1"/>
  <c r="AA25" i="1" s="1"/>
  <c r="BW924" i="1"/>
  <c r="BV924" i="1"/>
  <c r="BK924" i="1"/>
  <c r="BJ924" i="1"/>
  <c r="AE924" i="1"/>
  <c r="AD924" i="1"/>
  <c r="AC924" i="1"/>
  <c r="Z924" i="1"/>
  <c r="Y924" i="1"/>
  <c r="X924" i="1"/>
  <c r="T924" i="1"/>
  <c r="Q924" i="1"/>
  <c r="N924" i="1"/>
  <c r="O924" i="1" s="1"/>
  <c r="I924" i="1"/>
  <c r="G924" i="1"/>
  <c r="BW925" i="1"/>
  <c r="BV925" i="1"/>
  <c r="BK925" i="1"/>
  <c r="BJ925" i="1"/>
  <c r="AE925" i="1"/>
  <c r="AD925" i="1"/>
  <c r="AC925" i="1"/>
  <c r="Z925" i="1"/>
  <c r="Y925" i="1"/>
  <c r="X925" i="1"/>
  <c r="T925" i="1"/>
  <c r="Q925" i="1"/>
  <c r="N925" i="1"/>
  <c r="O925" i="1" s="1"/>
  <c r="I925" i="1"/>
  <c r="G925" i="1"/>
  <c r="AA925" i="1" s="1"/>
  <c r="BW456" i="1"/>
  <c r="BV456" i="1"/>
  <c r="BK456" i="1"/>
  <c r="BJ456" i="1"/>
  <c r="AE456" i="1"/>
  <c r="AD456" i="1"/>
  <c r="AC456" i="1"/>
  <c r="Z456" i="1"/>
  <c r="Y456" i="1"/>
  <c r="X456" i="1"/>
  <c r="T456" i="1"/>
  <c r="Q456" i="1"/>
  <c r="N456" i="1"/>
  <c r="O456" i="1" s="1"/>
  <c r="I456" i="1"/>
  <c r="G456" i="1"/>
  <c r="BW457" i="1"/>
  <c r="BV457" i="1"/>
  <c r="BK457" i="1"/>
  <c r="BJ457" i="1"/>
  <c r="AE457" i="1"/>
  <c r="AD457" i="1"/>
  <c r="AC457" i="1"/>
  <c r="Z457" i="1"/>
  <c r="Y457" i="1"/>
  <c r="X457" i="1"/>
  <c r="T457" i="1"/>
  <c r="Q457" i="1"/>
  <c r="N457" i="1"/>
  <c r="O457" i="1" s="1"/>
  <c r="I457" i="1"/>
  <c r="G457" i="1"/>
  <c r="AA457" i="1" s="1"/>
  <c r="BW1356" i="1"/>
  <c r="BV1356" i="1"/>
  <c r="BK1356" i="1"/>
  <c r="BJ1356" i="1"/>
  <c r="AE1356" i="1"/>
  <c r="AD1356" i="1"/>
  <c r="AC1356" i="1"/>
  <c r="Z1356" i="1"/>
  <c r="Y1356" i="1"/>
  <c r="X1356" i="1"/>
  <c r="T1356" i="1"/>
  <c r="Q1356" i="1"/>
  <c r="N1356" i="1"/>
  <c r="O1356" i="1" s="1"/>
  <c r="I1356" i="1"/>
  <c r="G1356" i="1"/>
  <c r="BW1357" i="1"/>
  <c r="BV1357" i="1"/>
  <c r="BK1357" i="1"/>
  <c r="BJ1357" i="1"/>
  <c r="AE1357" i="1"/>
  <c r="AD1357" i="1"/>
  <c r="AC1357" i="1"/>
  <c r="Z1357" i="1"/>
  <c r="Y1357" i="1"/>
  <c r="X1357" i="1"/>
  <c r="T1357" i="1"/>
  <c r="Q1357" i="1"/>
  <c r="N1357" i="1"/>
  <c r="O1357" i="1" s="1"/>
  <c r="I1357" i="1"/>
  <c r="G1357" i="1"/>
  <c r="AA1357" i="1" s="1"/>
  <c r="BW6" i="1"/>
  <c r="BV6" i="1"/>
  <c r="BK6" i="1"/>
  <c r="BJ6" i="1"/>
  <c r="AE6" i="1"/>
  <c r="AD6" i="1"/>
  <c r="AC6" i="1"/>
  <c r="Z6" i="1"/>
  <c r="Y6" i="1"/>
  <c r="X6" i="1"/>
  <c r="T6" i="1"/>
  <c r="Q6" i="1"/>
  <c r="N6" i="1"/>
  <c r="O6" i="1" s="1"/>
  <c r="I6" i="1"/>
  <c r="G6" i="1"/>
  <c r="BW7" i="1"/>
  <c r="BV7" i="1"/>
  <c r="BK7" i="1"/>
  <c r="BJ7" i="1"/>
  <c r="AE7" i="1"/>
  <c r="AD7" i="1"/>
  <c r="AC7" i="1"/>
  <c r="Z7" i="1"/>
  <c r="Y7" i="1"/>
  <c r="X7" i="1"/>
  <c r="T7" i="1"/>
  <c r="Q7" i="1"/>
  <c r="N7" i="1"/>
  <c r="O7" i="1" s="1"/>
  <c r="I7" i="1"/>
  <c r="G7" i="1"/>
  <c r="AA7" i="1" s="1"/>
  <c r="BW906" i="1"/>
  <c r="BV906" i="1"/>
  <c r="BK906" i="1"/>
  <c r="BJ906" i="1"/>
  <c r="AE906" i="1"/>
  <c r="AD906" i="1"/>
  <c r="AC906" i="1"/>
  <c r="Z906" i="1"/>
  <c r="Y906" i="1"/>
  <c r="X906" i="1"/>
  <c r="T906" i="1"/>
  <c r="Q906" i="1"/>
  <c r="N906" i="1"/>
  <c r="O906" i="1" s="1"/>
  <c r="I906" i="1"/>
  <c r="G906" i="1"/>
  <c r="AB906" i="1" s="1"/>
  <c r="BW907" i="1"/>
  <c r="BV907" i="1"/>
  <c r="BK907" i="1"/>
  <c r="BJ907" i="1"/>
  <c r="AE907" i="1"/>
  <c r="AD907" i="1"/>
  <c r="AC907" i="1"/>
  <c r="Z907" i="1"/>
  <c r="Y907" i="1"/>
  <c r="X907" i="1"/>
  <c r="T907" i="1"/>
  <c r="Q907" i="1"/>
  <c r="N907" i="1"/>
  <c r="O907" i="1" s="1"/>
  <c r="I907" i="1"/>
  <c r="G907" i="1"/>
  <c r="AA907" i="1" s="1"/>
  <c r="BW886" i="1"/>
  <c r="BV886" i="1"/>
  <c r="BK886" i="1"/>
  <c r="BJ886" i="1"/>
  <c r="AE886" i="1"/>
  <c r="AD886" i="1"/>
  <c r="AC886" i="1"/>
  <c r="Z886" i="1"/>
  <c r="Y886" i="1"/>
  <c r="X886" i="1"/>
  <c r="T886" i="1"/>
  <c r="Q886" i="1"/>
  <c r="N886" i="1"/>
  <c r="O886" i="1" s="1"/>
  <c r="I886" i="1"/>
  <c r="G886" i="1"/>
  <c r="BW887" i="1"/>
  <c r="BV887" i="1"/>
  <c r="BK887" i="1"/>
  <c r="BJ887" i="1"/>
  <c r="AE887" i="1"/>
  <c r="AD887" i="1"/>
  <c r="AC887" i="1"/>
  <c r="Z887" i="1"/>
  <c r="Y887" i="1"/>
  <c r="X887" i="1"/>
  <c r="T887" i="1"/>
  <c r="W887" i="1" s="1"/>
  <c r="Q887" i="1"/>
  <c r="N887" i="1"/>
  <c r="O887" i="1" s="1"/>
  <c r="I887" i="1"/>
  <c r="G887" i="1"/>
  <c r="AB887" i="1" s="1"/>
  <c r="BW1786" i="1"/>
  <c r="BV1786" i="1"/>
  <c r="BK1786" i="1"/>
  <c r="BJ1786" i="1"/>
  <c r="AE1786" i="1"/>
  <c r="AD1786" i="1"/>
  <c r="AC1786" i="1"/>
  <c r="Z1786" i="1"/>
  <c r="Y1786" i="1"/>
  <c r="X1786" i="1"/>
  <c r="T1786" i="1"/>
  <c r="Q1786" i="1"/>
  <c r="V1786" i="1" s="1"/>
  <c r="N1786" i="1"/>
  <c r="O1786" i="1" s="1"/>
  <c r="I1786" i="1"/>
  <c r="G1786" i="1"/>
  <c r="AB1786" i="1" s="1"/>
  <c r="BW1787" i="1"/>
  <c r="BV1787" i="1"/>
  <c r="BK1787" i="1"/>
  <c r="BJ1787" i="1"/>
  <c r="AE1787" i="1"/>
  <c r="AD1787" i="1"/>
  <c r="AC1787" i="1"/>
  <c r="Z1787" i="1"/>
  <c r="Y1787" i="1"/>
  <c r="X1787" i="1"/>
  <c r="T1787" i="1"/>
  <c r="Q1787" i="1"/>
  <c r="N1787" i="1"/>
  <c r="O1787" i="1" s="1"/>
  <c r="I1787" i="1"/>
  <c r="G1787" i="1"/>
  <c r="BW436" i="1"/>
  <c r="BV436" i="1"/>
  <c r="BK436" i="1"/>
  <c r="BJ436" i="1"/>
  <c r="AE436" i="1"/>
  <c r="AD436" i="1"/>
  <c r="AC436" i="1"/>
  <c r="Z436" i="1"/>
  <c r="Y436" i="1"/>
  <c r="X436" i="1"/>
  <c r="T436" i="1"/>
  <c r="Q436" i="1"/>
  <c r="N436" i="1"/>
  <c r="O436" i="1" s="1"/>
  <c r="I436" i="1"/>
  <c r="G436" i="1"/>
  <c r="AB436" i="1" s="1"/>
  <c r="BW437" i="1"/>
  <c r="BV437" i="1"/>
  <c r="BK437" i="1"/>
  <c r="BJ437" i="1"/>
  <c r="AE437" i="1"/>
  <c r="AD437" i="1"/>
  <c r="AC437" i="1"/>
  <c r="Z437" i="1"/>
  <c r="Y437" i="1"/>
  <c r="X437" i="1"/>
  <c r="T437" i="1"/>
  <c r="Q437" i="1"/>
  <c r="O437" i="1"/>
  <c r="N437" i="1"/>
  <c r="I437" i="1"/>
  <c r="G437" i="1"/>
  <c r="AB437" i="1" s="1"/>
  <c r="BW1336" i="1"/>
  <c r="BV1336" i="1"/>
  <c r="BK1336" i="1"/>
  <c r="BJ1336" i="1"/>
  <c r="AE1336" i="1"/>
  <c r="AD1336" i="1"/>
  <c r="AC1336" i="1"/>
  <c r="Z1336" i="1"/>
  <c r="Y1336" i="1"/>
  <c r="X1336" i="1"/>
  <c r="T1336" i="1"/>
  <c r="Q1336" i="1"/>
  <c r="N1336" i="1"/>
  <c r="O1336" i="1" s="1"/>
  <c r="I1336" i="1"/>
  <c r="G1336" i="1"/>
  <c r="BW1337" i="1"/>
  <c r="BV1337" i="1"/>
  <c r="BK1337" i="1"/>
  <c r="BJ1337" i="1"/>
  <c r="AE1337" i="1"/>
  <c r="AD1337" i="1"/>
  <c r="AC1337" i="1"/>
  <c r="Z1337" i="1"/>
  <c r="Y1337" i="1"/>
  <c r="X1337" i="1"/>
  <c r="T1337" i="1"/>
  <c r="Q1337" i="1"/>
  <c r="N1337" i="1"/>
  <c r="O1337" i="1" s="1"/>
  <c r="I1337" i="1"/>
  <c r="G1337" i="1"/>
  <c r="AA1337" i="1" s="1"/>
  <c r="BW868" i="1"/>
  <c r="BV868" i="1"/>
  <c r="BK868" i="1"/>
  <c r="BJ868" i="1"/>
  <c r="AE868" i="1"/>
  <c r="AD868" i="1"/>
  <c r="AC868" i="1"/>
  <c r="Z868" i="1"/>
  <c r="Y868" i="1"/>
  <c r="X868" i="1"/>
  <c r="T868" i="1"/>
  <c r="Q868" i="1"/>
  <c r="N868" i="1"/>
  <c r="O868" i="1" s="1"/>
  <c r="I868" i="1"/>
  <c r="G868" i="1"/>
  <c r="BW869" i="1"/>
  <c r="BV869" i="1"/>
  <c r="BK869" i="1"/>
  <c r="BJ869" i="1"/>
  <c r="AE869" i="1"/>
  <c r="AD869" i="1"/>
  <c r="AC869" i="1"/>
  <c r="Z869" i="1"/>
  <c r="Y869" i="1"/>
  <c r="X869" i="1"/>
  <c r="W869" i="1"/>
  <c r="U869" i="1" s="1"/>
  <c r="T869" i="1"/>
  <c r="Q869" i="1"/>
  <c r="N869" i="1"/>
  <c r="O869" i="1" s="1"/>
  <c r="I869" i="1"/>
  <c r="G869" i="1"/>
  <c r="AB869" i="1" s="1"/>
  <c r="BW1768" i="1"/>
  <c r="BV1768" i="1"/>
  <c r="BK1768" i="1"/>
  <c r="BJ1768" i="1"/>
  <c r="AE1768" i="1"/>
  <c r="AD1768" i="1"/>
  <c r="AC1768" i="1"/>
  <c r="Z1768" i="1"/>
  <c r="Y1768" i="1"/>
  <c r="X1768" i="1"/>
  <c r="T1768" i="1"/>
  <c r="Q1768" i="1"/>
  <c r="N1768" i="1"/>
  <c r="O1768" i="1" s="1"/>
  <c r="I1768" i="1"/>
  <c r="G1768" i="1"/>
  <c r="AB1768" i="1" s="1"/>
  <c r="BW1769" i="1"/>
  <c r="BV1769" i="1"/>
  <c r="BK1769" i="1"/>
  <c r="BJ1769" i="1"/>
  <c r="AE1769" i="1"/>
  <c r="AD1769" i="1"/>
  <c r="AC1769" i="1"/>
  <c r="Z1769" i="1"/>
  <c r="Y1769" i="1"/>
  <c r="X1769" i="1"/>
  <c r="T1769" i="1"/>
  <c r="Q1769" i="1"/>
  <c r="N1769" i="1"/>
  <c r="O1769" i="1" s="1"/>
  <c r="I1769" i="1"/>
  <c r="G1769" i="1"/>
  <c r="AA1769" i="1" s="1"/>
  <c r="BW418" i="1"/>
  <c r="BV418" i="1"/>
  <c r="BK418" i="1"/>
  <c r="BJ418" i="1"/>
  <c r="AE418" i="1"/>
  <c r="AD418" i="1"/>
  <c r="AC418" i="1"/>
  <c r="Z418" i="1"/>
  <c r="Y418" i="1"/>
  <c r="X418" i="1"/>
  <c r="T418" i="1"/>
  <c r="Q418" i="1"/>
  <c r="N418" i="1"/>
  <c r="O418" i="1" s="1"/>
  <c r="I418" i="1"/>
  <c r="G418" i="1"/>
  <c r="BW419" i="1"/>
  <c r="BV419" i="1"/>
  <c r="BK419" i="1"/>
  <c r="BJ419" i="1"/>
  <c r="AE419" i="1"/>
  <c r="AD419" i="1"/>
  <c r="AC419" i="1"/>
  <c r="Z419" i="1"/>
  <c r="Y419" i="1"/>
  <c r="X419" i="1"/>
  <c r="T419" i="1"/>
  <c r="Q419" i="1"/>
  <c r="N419" i="1"/>
  <c r="O419" i="1" s="1"/>
  <c r="I419" i="1"/>
  <c r="G419" i="1"/>
  <c r="AA419" i="1" s="1"/>
  <c r="BW1318" i="1"/>
  <c r="BV1318" i="1"/>
  <c r="BK1318" i="1"/>
  <c r="BJ1318" i="1"/>
  <c r="AE1318" i="1"/>
  <c r="AD1318" i="1"/>
  <c r="AC1318" i="1"/>
  <c r="Z1318" i="1"/>
  <c r="Y1318" i="1"/>
  <c r="X1318" i="1"/>
  <c r="T1318" i="1"/>
  <c r="Q1318" i="1"/>
  <c r="N1318" i="1"/>
  <c r="O1318" i="1" s="1"/>
  <c r="I1318" i="1"/>
  <c r="G1318" i="1"/>
  <c r="BW1319" i="1"/>
  <c r="BV1319" i="1"/>
  <c r="BK1319" i="1"/>
  <c r="BJ1319" i="1"/>
  <c r="AE1319" i="1"/>
  <c r="AD1319" i="1"/>
  <c r="AC1319" i="1"/>
  <c r="Z1319" i="1"/>
  <c r="Y1319" i="1"/>
  <c r="X1319" i="1"/>
  <c r="T1319" i="1"/>
  <c r="Q1319" i="1"/>
  <c r="N1319" i="1"/>
  <c r="O1319" i="1" s="1"/>
  <c r="I1319" i="1"/>
  <c r="G1319" i="1"/>
  <c r="AB1319" i="1" s="1"/>
  <c r="BW850" i="1"/>
  <c r="BV850" i="1"/>
  <c r="BK850" i="1"/>
  <c r="BJ850" i="1"/>
  <c r="AE850" i="1"/>
  <c r="AD850" i="1"/>
  <c r="AC850" i="1"/>
  <c r="Z850" i="1"/>
  <c r="Y850" i="1"/>
  <c r="X850" i="1"/>
  <c r="T850" i="1"/>
  <c r="Q850" i="1"/>
  <c r="N850" i="1"/>
  <c r="O850" i="1" s="1"/>
  <c r="I850" i="1"/>
  <c r="G850" i="1"/>
  <c r="AB850" i="1" s="1"/>
  <c r="BW851" i="1"/>
  <c r="BV851" i="1"/>
  <c r="BK851" i="1"/>
  <c r="BJ851" i="1"/>
  <c r="AE851" i="1"/>
  <c r="AD851" i="1"/>
  <c r="AC851" i="1"/>
  <c r="Z851" i="1"/>
  <c r="Y851" i="1"/>
  <c r="X851" i="1"/>
  <c r="T851" i="1"/>
  <c r="Q851" i="1"/>
  <c r="N851" i="1"/>
  <c r="O851" i="1" s="1"/>
  <c r="I851" i="1"/>
  <c r="G851" i="1"/>
  <c r="AB851" i="1" s="1"/>
  <c r="BW1750" i="1"/>
  <c r="BV1750" i="1"/>
  <c r="BK1750" i="1"/>
  <c r="BJ1750" i="1"/>
  <c r="AE1750" i="1"/>
  <c r="AD1750" i="1"/>
  <c r="AC1750" i="1"/>
  <c r="Z1750" i="1"/>
  <c r="Y1750" i="1"/>
  <c r="X1750" i="1"/>
  <c r="T1750" i="1"/>
  <c r="Q1750" i="1"/>
  <c r="N1750" i="1"/>
  <c r="O1750" i="1" s="1"/>
  <c r="I1750" i="1"/>
  <c r="G1750" i="1"/>
  <c r="AB1750" i="1" s="1"/>
  <c r="BW1751" i="1"/>
  <c r="BV1751" i="1"/>
  <c r="BK1751" i="1"/>
  <c r="BJ1751" i="1"/>
  <c r="AE1751" i="1"/>
  <c r="AD1751" i="1"/>
  <c r="AC1751" i="1"/>
  <c r="Z1751" i="1"/>
  <c r="Y1751" i="1"/>
  <c r="X1751" i="1"/>
  <c r="T1751" i="1"/>
  <c r="Q1751" i="1"/>
  <c r="N1751" i="1"/>
  <c r="O1751" i="1" s="1"/>
  <c r="I1751" i="1"/>
  <c r="G1751" i="1"/>
  <c r="BW400" i="1"/>
  <c r="BV400" i="1"/>
  <c r="BK400" i="1"/>
  <c r="BJ400" i="1"/>
  <c r="AE400" i="1"/>
  <c r="AD400" i="1"/>
  <c r="AC400" i="1"/>
  <c r="Z400" i="1"/>
  <c r="Y400" i="1"/>
  <c r="X400" i="1"/>
  <c r="T400" i="1"/>
  <c r="Q400" i="1"/>
  <c r="N400" i="1"/>
  <c r="O400" i="1" s="1"/>
  <c r="I400" i="1"/>
  <c r="G400" i="1"/>
  <c r="AB400" i="1" s="1"/>
  <c r="BW401" i="1"/>
  <c r="BV401" i="1"/>
  <c r="BK401" i="1"/>
  <c r="BJ401" i="1"/>
  <c r="AE401" i="1"/>
  <c r="AD401" i="1"/>
  <c r="AC401" i="1"/>
  <c r="Z401" i="1"/>
  <c r="Y401" i="1"/>
  <c r="X401" i="1"/>
  <c r="T401" i="1"/>
  <c r="Q401" i="1"/>
  <c r="N401" i="1"/>
  <c r="O401" i="1" s="1"/>
  <c r="I401" i="1"/>
  <c r="G401" i="1"/>
  <c r="AA401" i="1" s="1"/>
  <c r="BW1300" i="1"/>
  <c r="BV1300" i="1"/>
  <c r="BK1300" i="1"/>
  <c r="BJ1300" i="1"/>
  <c r="AE1300" i="1"/>
  <c r="AD1300" i="1"/>
  <c r="AC1300" i="1"/>
  <c r="Z1300" i="1"/>
  <c r="Y1300" i="1"/>
  <c r="X1300" i="1"/>
  <c r="T1300" i="1"/>
  <c r="Q1300" i="1"/>
  <c r="N1300" i="1"/>
  <c r="O1300" i="1" s="1"/>
  <c r="I1300" i="1"/>
  <c r="G1300" i="1"/>
  <c r="BW1301" i="1"/>
  <c r="BV1301" i="1"/>
  <c r="BK1301" i="1"/>
  <c r="BJ1301" i="1"/>
  <c r="AE1301" i="1"/>
  <c r="AD1301" i="1"/>
  <c r="AC1301" i="1"/>
  <c r="Z1301" i="1"/>
  <c r="Y1301" i="1"/>
  <c r="X1301" i="1"/>
  <c r="T1301" i="1"/>
  <c r="Q1301" i="1"/>
  <c r="N1301" i="1"/>
  <c r="O1301" i="1" s="1"/>
  <c r="I1301" i="1"/>
  <c r="G1301" i="1"/>
  <c r="AB1301" i="1" s="1"/>
  <c r="BW832" i="1"/>
  <c r="BV832" i="1"/>
  <c r="BK832" i="1"/>
  <c r="BJ832" i="1"/>
  <c r="AE832" i="1"/>
  <c r="AD832" i="1"/>
  <c r="AC832" i="1"/>
  <c r="Z832" i="1"/>
  <c r="Y832" i="1"/>
  <c r="X832" i="1"/>
  <c r="T832" i="1"/>
  <c r="Q832" i="1"/>
  <c r="N832" i="1"/>
  <c r="O832" i="1" s="1"/>
  <c r="I832" i="1"/>
  <c r="G832" i="1"/>
  <c r="AB832" i="1" s="1"/>
  <c r="BW833" i="1"/>
  <c r="BV833" i="1"/>
  <c r="BK833" i="1"/>
  <c r="BJ833" i="1"/>
  <c r="AE833" i="1"/>
  <c r="AD833" i="1"/>
  <c r="AC833" i="1"/>
  <c r="Z833" i="1"/>
  <c r="Y833" i="1"/>
  <c r="X833" i="1"/>
  <c r="T833" i="1"/>
  <c r="Q833" i="1"/>
  <c r="N833" i="1"/>
  <c r="O833" i="1" s="1"/>
  <c r="I833" i="1"/>
  <c r="G833" i="1"/>
  <c r="AB833" i="1" s="1"/>
  <c r="BW1732" i="1"/>
  <c r="BV1732" i="1"/>
  <c r="BK1732" i="1"/>
  <c r="BJ1732" i="1"/>
  <c r="AE1732" i="1"/>
  <c r="AD1732" i="1"/>
  <c r="AC1732" i="1"/>
  <c r="Z1732" i="1"/>
  <c r="Y1732" i="1"/>
  <c r="X1732" i="1"/>
  <c r="T1732" i="1"/>
  <c r="Q1732" i="1"/>
  <c r="N1732" i="1"/>
  <c r="O1732" i="1" s="1"/>
  <c r="I1732" i="1"/>
  <c r="G1732" i="1"/>
  <c r="AB1732" i="1" s="1"/>
  <c r="BW1733" i="1"/>
  <c r="BV1733" i="1"/>
  <c r="BK1733" i="1"/>
  <c r="BJ1733" i="1"/>
  <c r="AE1733" i="1"/>
  <c r="AD1733" i="1"/>
  <c r="AC1733" i="1"/>
  <c r="Z1733" i="1"/>
  <c r="Y1733" i="1"/>
  <c r="X1733" i="1"/>
  <c r="T1733" i="1"/>
  <c r="Q1733" i="1"/>
  <c r="N1733" i="1"/>
  <c r="O1733" i="1" s="1"/>
  <c r="I1733" i="1"/>
  <c r="G1733" i="1"/>
  <c r="BW382" i="1"/>
  <c r="BV382" i="1"/>
  <c r="BK382" i="1"/>
  <c r="BJ382" i="1"/>
  <c r="AE382" i="1"/>
  <c r="AD382" i="1"/>
  <c r="AC382" i="1"/>
  <c r="Z382" i="1"/>
  <c r="Y382" i="1"/>
  <c r="X382" i="1"/>
  <c r="T382" i="1"/>
  <c r="Q382" i="1"/>
  <c r="N382" i="1"/>
  <c r="O382" i="1" s="1"/>
  <c r="I382" i="1"/>
  <c r="G382" i="1"/>
  <c r="AB382" i="1" s="1"/>
  <c r="BW383" i="1"/>
  <c r="BV383" i="1"/>
  <c r="BK383" i="1"/>
  <c r="BJ383" i="1"/>
  <c r="AE383" i="1"/>
  <c r="AD383" i="1"/>
  <c r="AC383" i="1"/>
  <c r="Z383" i="1"/>
  <c r="Y383" i="1"/>
  <c r="X383" i="1"/>
  <c r="T383" i="1"/>
  <c r="Q383" i="1"/>
  <c r="N383" i="1"/>
  <c r="O383" i="1" s="1"/>
  <c r="I383" i="1"/>
  <c r="G383" i="1"/>
  <c r="AB383" i="1" s="1"/>
  <c r="BW1282" i="1"/>
  <c r="BV1282" i="1"/>
  <c r="BK1282" i="1"/>
  <c r="BJ1282" i="1"/>
  <c r="AE1282" i="1"/>
  <c r="AD1282" i="1"/>
  <c r="AC1282" i="1"/>
  <c r="Z1282" i="1"/>
  <c r="Y1282" i="1"/>
  <c r="X1282" i="1"/>
  <c r="T1282" i="1"/>
  <c r="Q1282" i="1"/>
  <c r="N1282" i="1"/>
  <c r="O1282" i="1" s="1"/>
  <c r="I1282" i="1"/>
  <c r="G1282" i="1"/>
  <c r="AB1282" i="1" s="1"/>
  <c r="BW1283" i="1"/>
  <c r="BV1283" i="1"/>
  <c r="BK1283" i="1"/>
  <c r="BJ1283" i="1"/>
  <c r="AE1283" i="1"/>
  <c r="AD1283" i="1"/>
  <c r="AC1283" i="1"/>
  <c r="Z1283" i="1"/>
  <c r="Y1283" i="1"/>
  <c r="X1283" i="1"/>
  <c r="T1283" i="1"/>
  <c r="Q1283" i="1"/>
  <c r="N1283" i="1"/>
  <c r="O1283" i="1" s="1"/>
  <c r="I1283" i="1"/>
  <c r="G1283" i="1"/>
  <c r="AB1283" i="1" s="1"/>
  <c r="BW814" i="1"/>
  <c r="BV814" i="1"/>
  <c r="BK814" i="1"/>
  <c r="BJ814" i="1"/>
  <c r="AE814" i="1"/>
  <c r="AD814" i="1"/>
  <c r="AC814" i="1"/>
  <c r="Z814" i="1"/>
  <c r="Y814" i="1"/>
  <c r="X814" i="1"/>
  <c r="T814" i="1"/>
  <c r="Q814" i="1"/>
  <c r="N814" i="1"/>
  <c r="O814" i="1" s="1"/>
  <c r="I814" i="1"/>
  <c r="G814" i="1"/>
  <c r="AB814" i="1" s="1"/>
  <c r="BW815" i="1"/>
  <c r="BV815" i="1"/>
  <c r="BK815" i="1"/>
  <c r="BJ815" i="1"/>
  <c r="AE815" i="1"/>
  <c r="AD815" i="1"/>
  <c r="AC815" i="1"/>
  <c r="Z815" i="1"/>
  <c r="Y815" i="1"/>
  <c r="X815" i="1"/>
  <c r="T815" i="1"/>
  <c r="Q815" i="1"/>
  <c r="N815" i="1"/>
  <c r="O815" i="1" s="1"/>
  <c r="I815" i="1"/>
  <c r="G815" i="1"/>
  <c r="BW1714" i="1"/>
  <c r="BV1714" i="1"/>
  <c r="BK1714" i="1"/>
  <c r="BJ1714" i="1"/>
  <c r="AE1714" i="1"/>
  <c r="AD1714" i="1"/>
  <c r="AC1714" i="1"/>
  <c r="Z1714" i="1"/>
  <c r="Y1714" i="1"/>
  <c r="X1714" i="1"/>
  <c r="T1714" i="1"/>
  <c r="Q1714" i="1"/>
  <c r="N1714" i="1"/>
  <c r="O1714" i="1" s="1"/>
  <c r="I1714" i="1"/>
  <c r="G1714" i="1"/>
  <c r="AB1714" i="1" s="1"/>
  <c r="BW1715" i="1"/>
  <c r="BV1715" i="1"/>
  <c r="BK1715" i="1"/>
  <c r="BJ1715" i="1"/>
  <c r="AE1715" i="1"/>
  <c r="AD1715" i="1"/>
  <c r="AC1715" i="1"/>
  <c r="Z1715" i="1"/>
  <c r="Y1715" i="1"/>
  <c r="X1715" i="1"/>
  <c r="T1715" i="1"/>
  <c r="Q1715" i="1"/>
  <c r="N1715" i="1"/>
  <c r="O1715" i="1" s="1"/>
  <c r="I1715" i="1"/>
  <c r="G1715" i="1"/>
  <c r="AB1715" i="1" s="1"/>
  <c r="BW364" i="1"/>
  <c r="BV364" i="1"/>
  <c r="BK364" i="1"/>
  <c r="BJ364" i="1"/>
  <c r="AE364" i="1"/>
  <c r="AD364" i="1"/>
  <c r="AC364" i="1"/>
  <c r="Z364" i="1"/>
  <c r="Y364" i="1"/>
  <c r="X364" i="1"/>
  <c r="T364" i="1"/>
  <c r="Q364" i="1"/>
  <c r="N364" i="1"/>
  <c r="O364" i="1" s="1"/>
  <c r="I364" i="1"/>
  <c r="G364" i="1"/>
  <c r="AB364" i="1" s="1"/>
  <c r="BW365" i="1"/>
  <c r="BV365" i="1"/>
  <c r="BK365" i="1"/>
  <c r="BJ365" i="1"/>
  <c r="AE365" i="1"/>
  <c r="AD365" i="1"/>
  <c r="AC365" i="1"/>
  <c r="Z365" i="1"/>
  <c r="Y365" i="1"/>
  <c r="X365" i="1"/>
  <c r="T365" i="1"/>
  <c r="Q365" i="1"/>
  <c r="N365" i="1"/>
  <c r="O365" i="1" s="1"/>
  <c r="I365" i="1"/>
  <c r="G365" i="1"/>
  <c r="AA365" i="1" s="1"/>
  <c r="BW1264" i="1"/>
  <c r="BV1264" i="1"/>
  <c r="BK1264" i="1"/>
  <c r="BJ1264" i="1"/>
  <c r="AE1264" i="1"/>
  <c r="AD1264" i="1"/>
  <c r="AC1264" i="1"/>
  <c r="Z1264" i="1"/>
  <c r="Y1264" i="1"/>
  <c r="X1264" i="1"/>
  <c r="T1264" i="1"/>
  <c r="Q1264" i="1"/>
  <c r="N1264" i="1"/>
  <c r="O1264" i="1" s="1"/>
  <c r="I1264" i="1"/>
  <c r="G1264" i="1"/>
  <c r="AB1264" i="1" s="1"/>
  <c r="BW1265" i="1"/>
  <c r="BV1265" i="1"/>
  <c r="BK1265" i="1"/>
  <c r="BJ1265" i="1"/>
  <c r="AE1265" i="1"/>
  <c r="AD1265" i="1"/>
  <c r="AC1265" i="1"/>
  <c r="Z1265" i="1"/>
  <c r="Y1265" i="1"/>
  <c r="X1265" i="1"/>
  <c r="T1265" i="1"/>
  <c r="Q1265" i="1"/>
  <c r="N1265" i="1"/>
  <c r="O1265" i="1" s="1"/>
  <c r="I1265" i="1"/>
  <c r="G1265" i="1"/>
  <c r="BW796" i="1"/>
  <c r="BV796" i="1"/>
  <c r="BK796" i="1"/>
  <c r="BJ796" i="1"/>
  <c r="AE796" i="1"/>
  <c r="AD796" i="1"/>
  <c r="AC796" i="1"/>
  <c r="Z796" i="1"/>
  <c r="Y796" i="1"/>
  <c r="X796" i="1"/>
  <c r="T796" i="1"/>
  <c r="Q796" i="1"/>
  <c r="N796" i="1"/>
  <c r="O796" i="1" s="1"/>
  <c r="I796" i="1"/>
  <c r="G796" i="1"/>
  <c r="AB796" i="1" s="1"/>
  <c r="BW797" i="1"/>
  <c r="BV797" i="1"/>
  <c r="BK797" i="1"/>
  <c r="BJ797" i="1"/>
  <c r="AE797" i="1"/>
  <c r="AD797" i="1"/>
  <c r="AC797" i="1"/>
  <c r="Z797" i="1"/>
  <c r="Y797" i="1"/>
  <c r="X797" i="1"/>
  <c r="T797" i="1"/>
  <c r="Q797" i="1"/>
  <c r="N797" i="1"/>
  <c r="O797" i="1" s="1"/>
  <c r="I797" i="1"/>
  <c r="G797" i="1"/>
  <c r="AA797" i="1" s="1"/>
  <c r="BW1696" i="1"/>
  <c r="BV1696" i="1"/>
  <c r="BK1696" i="1"/>
  <c r="BJ1696" i="1"/>
  <c r="AE1696" i="1"/>
  <c r="AD1696" i="1"/>
  <c r="AC1696" i="1"/>
  <c r="Z1696" i="1"/>
  <c r="Y1696" i="1"/>
  <c r="X1696" i="1"/>
  <c r="T1696" i="1"/>
  <c r="Q1696" i="1"/>
  <c r="N1696" i="1"/>
  <c r="O1696" i="1" s="1"/>
  <c r="I1696" i="1"/>
  <c r="G1696" i="1"/>
  <c r="AB1696" i="1" s="1"/>
  <c r="BW1697" i="1"/>
  <c r="BV1697" i="1"/>
  <c r="BK1697" i="1"/>
  <c r="BJ1697" i="1"/>
  <c r="AE1697" i="1"/>
  <c r="AD1697" i="1"/>
  <c r="AC1697" i="1"/>
  <c r="Z1697" i="1"/>
  <c r="Y1697" i="1"/>
  <c r="X1697" i="1"/>
  <c r="T1697" i="1"/>
  <c r="Q1697" i="1"/>
  <c r="N1697" i="1"/>
  <c r="O1697" i="1" s="1"/>
  <c r="I1697" i="1"/>
  <c r="G1697" i="1"/>
  <c r="AB1697" i="1" s="1"/>
  <c r="BW346" i="1"/>
  <c r="BV346" i="1"/>
  <c r="BK346" i="1"/>
  <c r="BJ346" i="1"/>
  <c r="AE346" i="1"/>
  <c r="AD346" i="1"/>
  <c r="AC346" i="1"/>
  <c r="Z346" i="1"/>
  <c r="Y346" i="1"/>
  <c r="X346" i="1"/>
  <c r="T346" i="1"/>
  <c r="Q346" i="1"/>
  <c r="N346" i="1"/>
  <c r="O346" i="1" s="1"/>
  <c r="I346" i="1"/>
  <c r="G346" i="1"/>
  <c r="BW347" i="1"/>
  <c r="BV347" i="1"/>
  <c r="BK347" i="1"/>
  <c r="BJ347" i="1"/>
  <c r="AE347" i="1"/>
  <c r="AD347" i="1"/>
  <c r="AC347" i="1"/>
  <c r="Z347" i="1"/>
  <c r="Y347" i="1"/>
  <c r="X347" i="1"/>
  <c r="T347" i="1"/>
  <c r="Q347" i="1"/>
  <c r="N347" i="1"/>
  <c r="O347" i="1" s="1"/>
  <c r="I347" i="1"/>
  <c r="G347" i="1"/>
  <c r="AB347" i="1" s="1"/>
  <c r="BW1246" i="1"/>
  <c r="BV1246" i="1"/>
  <c r="BK1246" i="1"/>
  <c r="BJ1246" i="1"/>
  <c r="AE1246" i="1"/>
  <c r="AD1246" i="1"/>
  <c r="AC1246" i="1"/>
  <c r="Z1246" i="1"/>
  <c r="Y1246" i="1"/>
  <c r="X1246" i="1"/>
  <c r="T1246" i="1"/>
  <c r="Q1246" i="1"/>
  <c r="N1246" i="1"/>
  <c r="O1246" i="1" s="1"/>
  <c r="I1246" i="1"/>
  <c r="G1246" i="1"/>
  <c r="AB1246" i="1" s="1"/>
  <c r="BW1247" i="1"/>
  <c r="BV1247" i="1"/>
  <c r="BK1247" i="1"/>
  <c r="BJ1247" i="1"/>
  <c r="AE1247" i="1"/>
  <c r="AD1247" i="1"/>
  <c r="AC1247" i="1"/>
  <c r="Z1247" i="1"/>
  <c r="Y1247" i="1"/>
  <c r="X1247" i="1"/>
  <c r="T1247" i="1"/>
  <c r="Q1247" i="1"/>
  <c r="N1247" i="1"/>
  <c r="O1247" i="1" s="1"/>
  <c r="I1247" i="1"/>
  <c r="G1247" i="1"/>
  <c r="AB1247" i="1" s="1"/>
  <c r="BW778" i="1"/>
  <c r="BV778" i="1"/>
  <c r="BK778" i="1"/>
  <c r="BJ778" i="1"/>
  <c r="AE778" i="1"/>
  <c r="AD778" i="1"/>
  <c r="AC778" i="1"/>
  <c r="Z778" i="1"/>
  <c r="Y778" i="1"/>
  <c r="X778" i="1"/>
  <c r="T778" i="1"/>
  <c r="Q778" i="1"/>
  <c r="N778" i="1"/>
  <c r="O778" i="1" s="1"/>
  <c r="I778" i="1"/>
  <c r="G778" i="1"/>
  <c r="AB778" i="1" s="1"/>
  <c r="BW779" i="1"/>
  <c r="BV779" i="1"/>
  <c r="BK779" i="1"/>
  <c r="BJ779" i="1"/>
  <c r="AE779" i="1"/>
  <c r="AD779" i="1"/>
  <c r="AC779" i="1"/>
  <c r="Z779" i="1"/>
  <c r="Y779" i="1"/>
  <c r="X779" i="1"/>
  <c r="T779" i="1"/>
  <c r="Q779" i="1"/>
  <c r="N779" i="1"/>
  <c r="O779" i="1" s="1"/>
  <c r="I779" i="1"/>
  <c r="G779" i="1"/>
  <c r="AB779" i="1" s="1"/>
  <c r="BW1678" i="1"/>
  <c r="BV1678" i="1"/>
  <c r="BK1678" i="1"/>
  <c r="BJ1678" i="1"/>
  <c r="AE1678" i="1"/>
  <c r="AD1678" i="1"/>
  <c r="AC1678" i="1"/>
  <c r="Z1678" i="1"/>
  <c r="Y1678" i="1"/>
  <c r="X1678" i="1"/>
  <c r="T1678" i="1"/>
  <c r="Q1678" i="1"/>
  <c r="N1678" i="1"/>
  <c r="O1678" i="1" s="1"/>
  <c r="I1678" i="1"/>
  <c r="G1678" i="1"/>
  <c r="AB1678" i="1" s="1"/>
  <c r="BW1679" i="1"/>
  <c r="BV1679" i="1"/>
  <c r="BK1679" i="1"/>
  <c r="BJ1679" i="1"/>
  <c r="AE1679" i="1"/>
  <c r="AD1679" i="1"/>
  <c r="AC1679" i="1"/>
  <c r="Z1679" i="1"/>
  <c r="Y1679" i="1"/>
  <c r="X1679" i="1"/>
  <c r="T1679" i="1"/>
  <c r="Q1679" i="1"/>
  <c r="N1679" i="1"/>
  <c r="O1679" i="1" s="1"/>
  <c r="I1679" i="1"/>
  <c r="G1679" i="1"/>
  <c r="AB1679" i="1" s="1"/>
  <c r="BW328" i="1"/>
  <c r="BV328" i="1"/>
  <c r="BK328" i="1"/>
  <c r="BJ328" i="1"/>
  <c r="AE328" i="1"/>
  <c r="AD328" i="1"/>
  <c r="AC328" i="1"/>
  <c r="Z328" i="1"/>
  <c r="Y328" i="1"/>
  <c r="X328" i="1"/>
  <c r="T328" i="1"/>
  <c r="Q328" i="1"/>
  <c r="N328" i="1"/>
  <c r="O328" i="1" s="1"/>
  <c r="I328" i="1"/>
  <c r="G328" i="1"/>
  <c r="AB328" i="1" s="1"/>
  <c r="BW329" i="1"/>
  <c r="BV329" i="1"/>
  <c r="BK329" i="1"/>
  <c r="BJ329" i="1"/>
  <c r="AE329" i="1"/>
  <c r="AD329" i="1"/>
  <c r="AC329" i="1"/>
  <c r="Z329" i="1"/>
  <c r="Y329" i="1"/>
  <c r="X329" i="1"/>
  <c r="T329" i="1"/>
  <c r="Q329" i="1"/>
  <c r="N329" i="1"/>
  <c r="O329" i="1" s="1"/>
  <c r="I329" i="1"/>
  <c r="G329" i="1"/>
  <c r="AB329" i="1" s="1"/>
  <c r="BW1228" i="1"/>
  <c r="BV1228" i="1"/>
  <c r="BK1228" i="1"/>
  <c r="BJ1228" i="1"/>
  <c r="AE1228" i="1"/>
  <c r="AD1228" i="1"/>
  <c r="AC1228" i="1"/>
  <c r="Z1228" i="1"/>
  <c r="Y1228" i="1"/>
  <c r="X1228" i="1"/>
  <c r="T1228" i="1"/>
  <c r="Q1228" i="1"/>
  <c r="N1228" i="1"/>
  <c r="O1228" i="1" s="1"/>
  <c r="I1228" i="1"/>
  <c r="G1228" i="1"/>
  <c r="AB1228" i="1" s="1"/>
  <c r="BW1229" i="1"/>
  <c r="BV1229" i="1"/>
  <c r="BK1229" i="1"/>
  <c r="BJ1229" i="1"/>
  <c r="AE1229" i="1"/>
  <c r="AD1229" i="1"/>
  <c r="AC1229" i="1"/>
  <c r="Z1229" i="1"/>
  <c r="Y1229" i="1"/>
  <c r="X1229" i="1"/>
  <c r="T1229" i="1"/>
  <c r="Q1229" i="1"/>
  <c r="N1229" i="1"/>
  <c r="O1229" i="1" s="1"/>
  <c r="I1229" i="1"/>
  <c r="G1229" i="1"/>
  <c r="AB1229" i="1" s="1"/>
  <c r="BW760" i="1"/>
  <c r="BV760" i="1"/>
  <c r="BK760" i="1"/>
  <c r="BJ760" i="1"/>
  <c r="AE760" i="1"/>
  <c r="AD760" i="1"/>
  <c r="AC760" i="1"/>
  <c r="Z760" i="1"/>
  <c r="Y760" i="1"/>
  <c r="X760" i="1"/>
  <c r="T760" i="1"/>
  <c r="Q760" i="1"/>
  <c r="N760" i="1"/>
  <c r="O760" i="1" s="1"/>
  <c r="I760" i="1"/>
  <c r="G760" i="1"/>
  <c r="AB760" i="1" s="1"/>
  <c r="BW761" i="1"/>
  <c r="BV761" i="1"/>
  <c r="BK761" i="1"/>
  <c r="BJ761" i="1"/>
  <c r="AE761" i="1"/>
  <c r="AD761" i="1"/>
  <c r="AC761" i="1"/>
  <c r="Z761" i="1"/>
  <c r="Y761" i="1"/>
  <c r="X761" i="1"/>
  <c r="T761" i="1"/>
  <c r="Q761" i="1"/>
  <c r="N761" i="1"/>
  <c r="O761" i="1" s="1"/>
  <c r="I761" i="1"/>
  <c r="G761" i="1"/>
  <c r="AA761" i="1" s="1"/>
  <c r="BW1660" i="1"/>
  <c r="BV1660" i="1"/>
  <c r="BK1660" i="1"/>
  <c r="BJ1660" i="1"/>
  <c r="AE1660" i="1"/>
  <c r="AD1660" i="1"/>
  <c r="AC1660" i="1"/>
  <c r="Z1660" i="1"/>
  <c r="Y1660" i="1"/>
  <c r="X1660" i="1"/>
  <c r="T1660" i="1"/>
  <c r="Q1660" i="1"/>
  <c r="N1660" i="1"/>
  <c r="O1660" i="1" s="1"/>
  <c r="I1660" i="1"/>
  <c r="G1660" i="1"/>
  <c r="AB1660" i="1" s="1"/>
  <c r="BW1661" i="1"/>
  <c r="BV1661" i="1"/>
  <c r="BK1661" i="1"/>
  <c r="BJ1661" i="1"/>
  <c r="AE1661" i="1"/>
  <c r="AD1661" i="1"/>
  <c r="AC1661" i="1"/>
  <c r="Z1661" i="1"/>
  <c r="Y1661" i="1"/>
  <c r="X1661" i="1"/>
  <c r="T1661" i="1"/>
  <c r="Q1661" i="1"/>
  <c r="N1661" i="1"/>
  <c r="O1661" i="1" s="1"/>
  <c r="I1661" i="1"/>
  <c r="G1661" i="1"/>
  <c r="AB1661" i="1" s="1"/>
  <c r="BW310" i="1"/>
  <c r="BV310" i="1"/>
  <c r="BK310" i="1"/>
  <c r="BJ310" i="1"/>
  <c r="AE310" i="1"/>
  <c r="AD310" i="1"/>
  <c r="AC310" i="1"/>
  <c r="Z310" i="1"/>
  <c r="Y310" i="1"/>
  <c r="X310" i="1"/>
  <c r="T310" i="1"/>
  <c r="Q310" i="1"/>
  <c r="N310" i="1"/>
  <c r="O310" i="1" s="1"/>
  <c r="I310" i="1"/>
  <c r="G310" i="1"/>
  <c r="AB310" i="1" s="1"/>
  <c r="BW311" i="1"/>
  <c r="BV311" i="1"/>
  <c r="BK311" i="1"/>
  <c r="BJ311" i="1"/>
  <c r="AE311" i="1"/>
  <c r="AD311" i="1"/>
  <c r="AC311" i="1"/>
  <c r="Z311" i="1"/>
  <c r="Y311" i="1"/>
  <c r="X311" i="1"/>
  <c r="T311" i="1"/>
  <c r="Q311" i="1"/>
  <c r="N311" i="1"/>
  <c r="O311" i="1" s="1"/>
  <c r="I311" i="1"/>
  <c r="G311" i="1"/>
  <c r="AB311" i="1" s="1"/>
  <c r="BW1210" i="1"/>
  <c r="BV1210" i="1"/>
  <c r="BK1210" i="1"/>
  <c r="BJ1210" i="1"/>
  <c r="AE1210" i="1"/>
  <c r="AD1210" i="1"/>
  <c r="AC1210" i="1"/>
  <c r="Z1210" i="1"/>
  <c r="Y1210" i="1"/>
  <c r="X1210" i="1"/>
  <c r="T1210" i="1"/>
  <c r="Q1210" i="1"/>
  <c r="N1210" i="1"/>
  <c r="O1210" i="1" s="1"/>
  <c r="I1210" i="1"/>
  <c r="G1210" i="1"/>
  <c r="AB1210" i="1" s="1"/>
  <c r="BW1211" i="1"/>
  <c r="BV1211" i="1"/>
  <c r="BK1211" i="1"/>
  <c r="BJ1211" i="1"/>
  <c r="AE1211" i="1"/>
  <c r="AD1211" i="1"/>
  <c r="AC1211" i="1"/>
  <c r="Z1211" i="1"/>
  <c r="Y1211" i="1"/>
  <c r="X1211" i="1"/>
  <c r="T1211" i="1"/>
  <c r="Q1211" i="1"/>
  <c r="N1211" i="1"/>
  <c r="O1211" i="1" s="1"/>
  <c r="I1211" i="1"/>
  <c r="G1211" i="1"/>
  <c r="AB1211" i="1" s="1"/>
  <c r="BW742" i="1"/>
  <c r="BV742" i="1"/>
  <c r="BK742" i="1"/>
  <c r="BJ742" i="1"/>
  <c r="AE742" i="1"/>
  <c r="AD742" i="1"/>
  <c r="AC742" i="1"/>
  <c r="Z742" i="1"/>
  <c r="Y742" i="1"/>
  <c r="X742" i="1"/>
  <c r="T742" i="1"/>
  <c r="Q742" i="1"/>
  <c r="O742" i="1"/>
  <c r="N742" i="1"/>
  <c r="I742" i="1"/>
  <c r="G742" i="1"/>
  <c r="BW743" i="1"/>
  <c r="BV743" i="1"/>
  <c r="BK743" i="1"/>
  <c r="BJ743" i="1"/>
  <c r="AE743" i="1"/>
  <c r="AD743" i="1"/>
  <c r="AC743" i="1"/>
  <c r="Z743" i="1"/>
  <c r="Y743" i="1"/>
  <c r="X743" i="1"/>
  <c r="T743" i="1"/>
  <c r="Q743" i="1"/>
  <c r="N743" i="1"/>
  <c r="O743" i="1" s="1"/>
  <c r="I743" i="1"/>
  <c r="G743" i="1"/>
  <c r="AB743" i="1" s="1"/>
  <c r="BW1642" i="1"/>
  <c r="BV1642" i="1"/>
  <c r="BK1642" i="1"/>
  <c r="BJ1642" i="1"/>
  <c r="AE1642" i="1"/>
  <c r="AD1642" i="1"/>
  <c r="AC1642" i="1"/>
  <c r="Z1642" i="1"/>
  <c r="Y1642" i="1"/>
  <c r="X1642" i="1"/>
  <c r="T1642" i="1"/>
  <c r="Q1642" i="1"/>
  <c r="N1642" i="1"/>
  <c r="O1642" i="1" s="1"/>
  <c r="I1642" i="1"/>
  <c r="G1642" i="1"/>
  <c r="AB1642" i="1" s="1"/>
  <c r="BW1643" i="1"/>
  <c r="BV1643" i="1"/>
  <c r="BK1643" i="1"/>
  <c r="BJ1643" i="1"/>
  <c r="AE1643" i="1"/>
  <c r="AD1643" i="1"/>
  <c r="AC1643" i="1"/>
  <c r="Z1643" i="1"/>
  <c r="Y1643" i="1"/>
  <c r="X1643" i="1"/>
  <c r="T1643" i="1"/>
  <c r="Q1643" i="1"/>
  <c r="N1643" i="1"/>
  <c r="O1643" i="1" s="1"/>
  <c r="I1643" i="1"/>
  <c r="G1643" i="1"/>
  <c r="AA1643" i="1" s="1"/>
  <c r="BW292" i="1"/>
  <c r="BV292" i="1"/>
  <c r="BK292" i="1"/>
  <c r="BJ292" i="1"/>
  <c r="AE292" i="1"/>
  <c r="AD292" i="1"/>
  <c r="AC292" i="1"/>
  <c r="Z292" i="1"/>
  <c r="Y292" i="1"/>
  <c r="X292" i="1"/>
  <c r="T292" i="1"/>
  <c r="Q292" i="1"/>
  <c r="N292" i="1"/>
  <c r="O292" i="1" s="1"/>
  <c r="I292" i="1"/>
  <c r="G292" i="1"/>
  <c r="AB292" i="1" s="1"/>
  <c r="BW293" i="1"/>
  <c r="BV293" i="1"/>
  <c r="BK293" i="1"/>
  <c r="BJ293" i="1"/>
  <c r="AE293" i="1"/>
  <c r="AD293" i="1"/>
  <c r="AC293" i="1"/>
  <c r="Z293" i="1"/>
  <c r="Y293" i="1"/>
  <c r="X293" i="1"/>
  <c r="T293" i="1"/>
  <c r="Q293" i="1"/>
  <c r="N293" i="1"/>
  <c r="O293" i="1" s="1"/>
  <c r="I293" i="1"/>
  <c r="G293" i="1"/>
  <c r="AA293" i="1" s="1"/>
  <c r="BW1192" i="1"/>
  <c r="BV1192" i="1"/>
  <c r="BK1192" i="1"/>
  <c r="BJ1192" i="1"/>
  <c r="AE1192" i="1"/>
  <c r="AD1192" i="1"/>
  <c r="AC1192" i="1"/>
  <c r="Z1192" i="1"/>
  <c r="Y1192" i="1"/>
  <c r="X1192" i="1"/>
  <c r="T1192" i="1"/>
  <c r="Q1192" i="1"/>
  <c r="N1192" i="1"/>
  <c r="O1192" i="1" s="1"/>
  <c r="I1192" i="1"/>
  <c r="G1192" i="1"/>
  <c r="AB1192" i="1" s="1"/>
  <c r="BW1193" i="1"/>
  <c r="BV1193" i="1"/>
  <c r="BK1193" i="1"/>
  <c r="BJ1193" i="1"/>
  <c r="AE1193" i="1"/>
  <c r="AD1193" i="1"/>
  <c r="AC1193" i="1"/>
  <c r="Z1193" i="1"/>
  <c r="Y1193" i="1"/>
  <c r="X1193" i="1"/>
  <c r="T1193" i="1"/>
  <c r="Q1193" i="1"/>
  <c r="N1193" i="1"/>
  <c r="O1193" i="1" s="1"/>
  <c r="I1193" i="1"/>
  <c r="G1193" i="1"/>
  <c r="BW724" i="1"/>
  <c r="BV724" i="1"/>
  <c r="BK724" i="1"/>
  <c r="BJ724" i="1"/>
  <c r="AE724" i="1"/>
  <c r="AD724" i="1"/>
  <c r="AC724" i="1"/>
  <c r="Z724" i="1"/>
  <c r="Y724" i="1"/>
  <c r="X724" i="1"/>
  <c r="T724" i="1"/>
  <c r="Q724" i="1"/>
  <c r="N724" i="1"/>
  <c r="O724" i="1" s="1"/>
  <c r="I724" i="1"/>
  <c r="G724" i="1"/>
  <c r="AB724" i="1" s="1"/>
  <c r="BW725" i="1"/>
  <c r="BV725" i="1"/>
  <c r="BK725" i="1"/>
  <c r="BJ725" i="1"/>
  <c r="AE725" i="1"/>
  <c r="AD725" i="1"/>
  <c r="AC725" i="1"/>
  <c r="Z725" i="1"/>
  <c r="Y725" i="1"/>
  <c r="X725" i="1"/>
  <c r="T725" i="1"/>
  <c r="Q725" i="1"/>
  <c r="N725" i="1"/>
  <c r="O725" i="1" s="1"/>
  <c r="I725" i="1"/>
  <c r="G725" i="1"/>
  <c r="AB725" i="1" s="1"/>
  <c r="BW1624" i="1"/>
  <c r="BV1624" i="1"/>
  <c r="BK1624" i="1"/>
  <c r="BJ1624" i="1"/>
  <c r="AE1624" i="1"/>
  <c r="AD1624" i="1"/>
  <c r="AC1624" i="1"/>
  <c r="Z1624" i="1"/>
  <c r="Y1624" i="1"/>
  <c r="X1624" i="1"/>
  <c r="T1624" i="1"/>
  <c r="Q1624" i="1"/>
  <c r="N1624" i="1"/>
  <c r="O1624" i="1" s="1"/>
  <c r="I1624" i="1"/>
  <c r="G1624" i="1"/>
  <c r="AB1624" i="1" s="1"/>
  <c r="BW1625" i="1"/>
  <c r="BV1625" i="1"/>
  <c r="BK1625" i="1"/>
  <c r="BJ1625" i="1"/>
  <c r="AE1625" i="1"/>
  <c r="AD1625" i="1"/>
  <c r="AC1625" i="1"/>
  <c r="Z1625" i="1"/>
  <c r="Y1625" i="1"/>
  <c r="X1625" i="1"/>
  <c r="T1625" i="1"/>
  <c r="Q1625" i="1"/>
  <c r="N1625" i="1"/>
  <c r="O1625" i="1" s="1"/>
  <c r="I1625" i="1"/>
  <c r="G1625" i="1"/>
  <c r="AB1625" i="1" s="1"/>
  <c r="BW274" i="1"/>
  <c r="BV274" i="1"/>
  <c r="BK274" i="1"/>
  <c r="BJ274" i="1"/>
  <c r="AE274" i="1"/>
  <c r="AD274" i="1"/>
  <c r="AC274" i="1"/>
  <c r="Z274" i="1"/>
  <c r="Y274" i="1"/>
  <c r="X274" i="1"/>
  <c r="T274" i="1"/>
  <c r="Q274" i="1"/>
  <c r="N274" i="1"/>
  <c r="O274" i="1" s="1"/>
  <c r="I274" i="1"/>
  <c r="G274" i="1"/>
  <c r="BW275" i="1"/>
  <c r="BV275" i="1"/>
  <c r="BK275" i="1"/>
  <c r="BJ275" i="1"/>
  <c r="AE275" i="1"/>
  <c r="AD275" i="1"/>
  <c r="AC275" i="1"/>
  <c r="Z275" i="1"/>
  <c r="Y275" i="1"/>
  <c r="X275" i="1"/>
  <c r="T275" i="1"/>
  <c r="Q275" i="1"/>
  <c r="N275" i="1"/>
  <c r="O275" i="1" s="1"/>
  <c r="I275" i="1"/>
  <c r="G275" i="1"/>
  <c r="AB275" i="1" s="1"/>
  <c r="BW1174" i="1"/>
  <c r="BV1174" i="1"/>
  <c r="BK1174" i="1"/>
  <c r="BJ1174" i="1"/>
  <c r="AE1174" i="1"/>
  <c r="AD1174" i="1"/>
  <c r="AC1174" i="1"/>
  <c r="Z1174" i="1"/>
  <c r="Y1174" i="1"/>
  <c r="X1174" i="1"/>
  <c r="T1174" i="1"/>
  <c r="Q1174" i="1"/>
  <c r="N1174" i="1"/>
  <c r="O1174" i="1" s="1"/>
  <c r="I1174" i="1"/>
  <c r="G1174" i="1"/>
  <c r="AB1174" i="1" s="1"/>
  <c r="BW1175" i="1"/>
  <c r="BV1175" i="1"/>
  <c r="BK1175" i="1"/>
  <c r="BJ1175" i="1"/>
  <c r="AE1175" i="1"/>
  <c r="AD1175" i="1"/>
  <c r="AC1175" i="1"/>
  <c r="Z1175" i="1"/>
  <c r="Y1175" i="1"/>
  <c r="X1175" i="1"/>
  <c r="T1175" i="1"/>
  <c r="Q1175" i="1"/>
  <c r="N1175" i="1"/>
  <c r="O1175" i="1" s="1"/>
  <c r="I1175" i="1"/>
  <c r="G1175" i="1"/>
  <c r="BW706" i="1"/>
  <c r="BV706" i="1"/>
  <c r="BK706" i="1"/>
  <c r="BJ706" i="1"/>
  <c r="AE706" i="1"/>
  <c r="AD706" i="1"/>
  <c r="AC706" i="1"/>
  <c r="Z706" i="1"/>
  <c r="Y706" i="1"/>
  <c r="X706" i="1"/>
  <c r="T706" i="1"/>
  <c r="Q706" i="1"/>
  <c r="N706" i="1"/>
  <c r="O706" i="1" s="1"/>
  <c r="I706" i="1"/>
  <c r="G706" i="1"/>
  <c r="AB706" i="1" s="1"/>
  <c r="BW707" i="1"/>
  <c r="BV707" i="1"/>
  <c r="BK707" i="1"/>
  <c r="BJ707" i="1"/>
  <c r="AE707" i="1"/>
  <c r="AD707" i="1"/>
  <c r="AC707" i="1"/>
  <c r="Z707" i="1"/>
  <c r="Y707" i="1"/>
  <c r="X707" i="1"/>
  <c r="T707" i="1"/>
  <c r="Q707" i="1"/>
  <c r="N707" i="1"/>
  <c r="O707" i="1" s="1"/>
  <c r="I707" i="1"/>
  <c r="G707" i="1"/>
  <c r="AB707" i="1" s="1"/>
  <c r="BW1606" i="1"/>
  <c r="BV1606" i="1"/>
  <c r="BK1606" i="1"/>
  <c r="BJ1606" i="1"/>
  <c r="AE1606" i="1"/>
  <c r="AD1606" i="1"/>
  <c r="AC1606" i="1"/>
  <c r="Z1606" i="1"/>
  <c r="Y1606" i="1"/>
  <c r="X1606" i="1"/>
  <c r="T1606" i="1"/>
  <c r="Q1606" i="1"/>
  <c r="N1606" i="1"/>
  <c r="O1606" i="1" s="1"/>
  <c r="I1606" i="1"/>
  <c r="G1606" i="1"/>
  <c r="AB1606" i="1" s="1"/>
  <c r="BW1607" i="1"/>
  <c r="BV1607" i="1"/>
  <c r="BK1607" i="1"/>
  <c r="BJ1607" i="1"/>
  <c r="AE1607" i="1"/>
  <c r="AD1607" i="1"/>
  <c r="AC1607" i="1"/>
  <c r="Z1607" i="1"/>
  <c r="Y1607" i="1"/>
  <c r="X1607" i="1"/>
  <c r="T1607" i="1"/>
  <c r="Q1607" i="1"/>
  <c r="N1607" i="1"/>
  <c r="O1607" i="1" s="1"/>
  <c r="I1607" i="1"/>
  <c r="G1607" i="1"/>
  <c r="AA1607" i="1" s="1"/>
  <c r="BW256" i="1"/>
  <c r="BV256" i="1"/>
  <c r="BK256" i="1"/>
  <c r="BJ256" i="1"/>
  <c r="AE256" i="1"/>
  <c r="AD256" i="1"/>
  <c r="AC256" i="1"/>
  <c r="Z256" i="1"/>
  <c r="Y256" i="1"/>
  <c r="X256" i="1"/>
  <c r="T256" i="1"/>
  <c r="Q256" i="1"/>
  <c r="N256" i="1"/>
  <c r="O256" i="1" s="1"/>
  <c r="I256" i="1"/>
  <c r="G256" i="1"/>
  <c r="AB256" i="1" s="1"/>
  <c r="BW257" i="1"/>
  <c r="BV257" i="1"/>
  <c r="BK257" i="1"/>
  <c r="BJ257" i="1"/>
  <c r="AE257" i="1"/>
  <c r="AD257" i="1"/>
  <c r="AC257" i="1"/>
  <c r="Z257" i="1"/>
  <c r="Y257" i="1"/>
  <c r="X257" i="1"/>
  <c r="T257" i="1"/>
  <c r="Q257" i="1"/>
  <c r="N257" i="1"/>
  <c r="O257" i="1" s="1"/>
  <c r="I257" i="1"/>
  <c r="G257" i="1"/>
  <c r="AB257" i="1" s="1"/>
  <c r="BW1156" i="1"/>
  <c r="BV1156" i="1"/>
  <c r="BK1156" i="1"/>
  <c r="BJ1156" i="1"/>
  <c r="AE1156" i="1"/>
  <c r="AD1156" i="1"/>
  <c r="AC1156" i="1"/>
  <c r="Z1156" i="1"/>
  <c r="Y1156" i="1"/>
  <c r="X1156" i="1"/>
  <c r="T1156" i="1"/>
  <c r="Q1156" i="1"/>
  <c r="N1156" i="1"/>
  <c r="O1156" i="1" s="1"/>
  <c r="I1156" i="1"/>
  <c r="G1156" i="1"/>
  <c r="AB1156" i="1" s="1"/>
  <c r="BW1157" i="1"/>
  <c r="BV1157" i="1"/>
  <c r="BK1157" i="1"/>
  <c r="BJ1157" i="1"/>
  <c r="AE1157" i="1"/>
  <c r="AD1157" i="1"/>
  <c r="AC1157" i="1"/>
  <c r="Z1157" i="1"/>
  <c r="Y1157" i="1"/>
  <c r="X1157" i="1"/>
  <c r="T1157" i="1"/>
  <c r="Q1157" i="1"/>
  <c r="N1157" i="1"/>
  <c r="O1157" i="1" s="1"/>
  <c r="I1157" i="1"/>
  <c r="G1157" i="1"/>
  <c r="AA1157" i="1" s="1"/>
  <c r="BW688" i="1"/>
  <c r="BV688" i="1"/>
  <c r="BK688" i="1"/>
  <c r="BJ688" i="1"/>
  <c r="AE688" i="1"/>
  <c r="AD688" i="1"/>
  <c r="AC688" i="1"/>
  <c r="Z688" i="1"/>
  <c r="Y688" i="1"/>
  <c r="X688" i="1"/>
  <c r="T688" i="1"/>
  <c r="Q688" i="1"/>
  <c r="N688" i="1"/>
  <c r="O688" i="1" s="1"/>
  <c r="I688" i="1"/>
  <c r="G688" i="1"/>
  <c r="AB688" i="1" s="1"/>
  <c r="BW689" i="1"/>
  <c r="BV689" i="1"/>
  <c r="BK689" i="1"/>
  <c r="BJ689" i="1"/>
  <c r="AE689" i="1"/>
  <c r="AD689" i="1"/>
  <c r="AC689" i="1"/>
  <c r="Z689" i="1"/>
  <c r="Y689" i="1"/>
  <c r="X689" i="1"/>
  <c r="T689" i="1"/>
  <c r="Q689" i="1"/>
  <c r="N689" i="1"/>
  <c r="O689" i="1" s="1"/>
  <c r="I689" i="1"/>
  <c r="G689" i="1"/>
  <c r="AB689" i="1" s="1"/>
  <c r="BW1588" i="1"/>
  <c r="BV1588" i="1"/>
  <c r="BK1588" i="1"/>
  <c r="BJ1588" i="1"/>
  <c r="AE1588" i="1"/>
  <c r="AD1588" i="1"/>
  <c r="AC1588" i="1"/>
  <c r="Z1588" i="1"/>
  <c r="Y1588" i="1"/>
  <c r="X1588" i="1"/>
  <c r="T1588" i="1"/>
  <c r="Q1588" i="1"/>
  <c r="N1588" i="1"/>
  <c r="O1588" i="1" s="1"/>
  <c r="I1588" i="1"/>
  <c r="G1588" i="1"/>
  <c r="AB1588" i="1" s="1"/>
  <c r="BW1589" i="1"/>
  <c r="BV1589" i="1"/>
  <c r="BK1589" i="1"/>
  <c r="BJ1589" i="1"/>
  <c r="AE1589" i="1"/>
  <c r="AD1589" i="1"/>
  <c r="AC1589" i="1"/>
  <c r="Z1589" i="1"/>
  <c r="Y1589" i="1"/>
  <c r="X1589" i="1"/>
  <c r="T1589" i="1"/>
  <c r="Q1589" i="1"/>
  <c r="N1589" i="1"/>
  <c r="O1589" i="1" s="1"/>
  <c r="I1589" i="1"/>
  <c r="G1589" i="1"/>
  <c r="AA1589" i="1" s="1"/>
  <c r="BW238" i="1"/>
  <c r="BV238" i="1"/>
  <c r="BK238" i="1"/>
  <c r="BJ238" i="1"/>
  <c r="AE238" i="1"/>
  <c r="AD238" i="1"/>
  <c r="AC238" i="1"/>
  <c r="Z238" i="1"/>
  <c r="Y238" i="1"/>
  <c r="X238" i="1"/>
  <c r="T238" i="1"/>
  <c r="Q238" i="1"/>
  <c r="N238" i="1"/>
  <c r="O238" i="1" s="1"/>
  <c r="I238" i="1"/>
  <c r="G238" i="1"/>
  <c r="AB238" i="1" s="1"/>
  <c r="BW239" i="1"/>
  <c r="BV239" i="1"/>
  <c r="BK239" i="1"/>
  <c r="BJ239" i="1"/>
  <c r="AE239" i="1"/>
  <c r="AD239" i="1"/>
  <c r="AC239" i="1"/>
  <c r="Z239" i="1"/>
  <c r="Y239" i="1"/>
  <c r="X239" i="1"/>
  <c r="T239" i="1"/>
  <c r="Q239" i="1"/>
  <c r="N239" i="1"/>
  <c r="O239" i="1" s="1"/>
  <c r="I239" i="1"/>
  <c r="G239" i="1"/>
  <c r="AB239" i="1" s="1"/>
  <c r="BW1138" i="1"/>
  <c r="BV1138" i="1"/>
  <c r="BK1138" i="1"/>
  <c r="BJ1138" i="1"/>
  <c r="AE1138" i="1"/>
  <c r="AD1138" i="1"/>
  <c r="AC1138" i="1"/>
  <c r="Z1138" i="1"/>
  <c r="Y1138" i="1"/>
  <c r="X1138" i="1"/>
  <c r="T1138" i="1"/>
  <c r="Q1138" i="1"/>
  <c r="N1138" i="1"/>
  <c r="O1138" i="1" s="1"/>
  <c r="I1138" i="1"/>
  <c r="G1138" i="1"/>
  <c r="AB1138" i="1" s="1"/>
  <c r="BW1139" i="1"/>
  <c r="BV1139" i="1"/>
  <c r="BK1139" i="1"/>
  <c r="BJ1139" i="1"/>
  <c r="AE1139" i="1"/>
  <c r="AD1139" i="1"/>
  <c r="AC1139" i="1"/>
  <c r="Z1139" i="1"/>
  <c r="Y1139" i="1"/>
  <c r="X1139" i="1"/>
  <c r="T1139" i="1"/>
  <c r="Q1139" i="1"/>
  <c r="N1139" i="1"/>
  <c r="O1139" i="1" s="1"/>
  <c r="I1139" i="1"/>
  <c r="G1139" i="1"/>
  <c r="AA1139" i="1" s="1"/>
  <c r="BW670" i="1"/>
  <c r="BV670" i="1"/>
  <c r="BK670" i="1"/>
  <c r="BJ670" i="1"/>
  <c r="AE670" i="1"/>
  <c r="AD670" i="1"/>
  <c r="AC670" i="1"/>
  <c r="Z670" i="1"/>
  <c r="Y670" i="1"/>
  <c r="X670" i="1"/>
  <c r="T670" i="1"/>
  <c r="Q670" i="1"/>
  <c r="N670" i="1"/>
  <c r="O670" i="1" s="1"/>
  <c r="I670" i="1"/>
  <c r="G670" i="1"/>
  <c r="AB670" i="1" s="1"/>
  <c r="BW671" i="1"/>
  <c r="BV671" i="1"/>
  <c r="BK671" i="1"/>
  <c r="BJ671" i="1"/>
  <c r="AE671" i="1"/>
  <c r="AD671" i="1"/>
  <c r="AC671" i="1"/>
  <c r="Z671" i="1"/>
  <c r="Y671" i="1"/>
  <c r="X671" i="1"/>
  <c r="T671" i="1"/>
  <c r="Q671" i="1"/>
  <c r="O671" i="1"/>
  <c r="N671" i="1"/>
  <c r="I671" i="1"/>
  <c r="G671" i="1"/>
  <c r="AB671" i="1" s="1"/>
  <c r="BW1570" i="1"/>
  <c r="BV1570" i="1"/>
  <c r="BK1570" i="1"/>
  <c r="BJ1570" i="1"/>
  <c r="AE1570" i="1"/>
  <c r="AD1570" i="1"/>
  <c r="AC1570" i="1"/>
  <c r="Z1570" i="1"/>
  <c r="Y1570" i="1"/>
  <c r="X1570" i="1"/>
  <c r="T1570" i="1"/>
  <c r="Q1570" i="1"/>
  <c r="N1570" i="1"/>
  <c r="O1570" i="1" s="1"/>
  <c r="I1570" i="1"/>
  <c r="G1570" i="1"/>
  <c r="AB1570" i="1" s="1"/>
  <c r="BW1571" i="1"/>
  <c r="BV1571" i="1"/>
  <c r="BK1571" i="1"/>
  <c r="BJ1571" i="1"/>
  <c r="AE1571" i="1"/>
  <c r="AD1571" i="1"/>
  <c r="AC1571" i="1"/>
  <c r="Z1571" i="1"/>
  <c r="Y1571" i="1"/>
  <c r="X1571" i="1"/>
  <c r="T1571" i="1"/>
  <c r="Q1571" i="1"/>
  <c r="N1571" i="1"/>
  <c r="O1571" i="1" s="1"/>
  <c r="I1571" i="1"/>
  <c r="G1571" i="1"/>
  <c r="AA1571" i="1" s="1"/>
  <c r="BW220" i="1"/>
  <c r="BV220" i="1"/>
  <c r="BK220" i="1"/>
  <c r="BJ220" i="1"/>
  <c r="AE220" i="1"/>
  <c r="AD220" i="1"/>
  <c r="AC220" i="1"/>
  <c r="Z220" i="1"/>
  <c r="Y220" i="1"/>
  <c r="X220" i="1"/>
  <c r="T220" i="1"/>
  <c r="Q220" i="1"/>
  <c r="N220" i="1"/>
  <c r="O220" i="1" s="1"/>
  <c r="I220" i="1"/>
  <c r="G220" i="1"/>
  <c r="AB220" i="1" s="1"/>
  <c r="BW221" i="1"/>
  <c r="BV221" i="1"/>
  <c r="BK221" i="1"/>
  <c r="BJ221" i="1"/>
  <c r="AE221" i="1"/>
  <c r="AD221" i="1"/>
  <c r="AC221" i="1"/>
  <c r="Z221" i="1"/>
  <c r="Y221" i="1"/>
  <c r="X221" i="1"/>
  <c r="T221" i="1"/>
  <c r="Q221" i="1"/>
  <c r="N221" i="1"/>
  <c r="O221" i="1" s="1"/>
  <c r="I221" i="1"/>
  <c r="G221" i="1"/>
  <c r="AA221" i="1" s="1"/>
  <c r="BW1120" i="1"/>
  <c r="BV1120" i="1"/>
  <c r="BK1120" i="1"/>
  <c r="BJ1120" i="1"/>
  <c r="AE1120" i="1"/>
  <c r="AD1120" i="1"/>
  <c r="AC1120" i="1"/>
  <c r="Z1120" i="1"/>
  <c r="Y1120" i="1"/>
  <c r="X1120" i="1"/>
  <c r="T1120" i="1"/>
  <c r="Q1120" i="1"/>
  <c r="N1120" i="1"/>
  <c r="O1120" i="1" s="1"/>
  <c r="I1120" i="1"/>
  <c r="G1120" i="1"/>
  <c r="AB1120" i="1" s="1"/>
  <c r="BW1121" i="1"/>
  <c r="BV1121" i="1"/>
  <c r="BK1121" i="1"/>
  <c r="BJ1121" i="1"/>
  <c r="AE1121" i="1"/>
  <c r="AD1121" i="1"/>
  <c r="AC1121" i="1"/>
  <c r="Z1121" i="1"/>
  <c r="Y1121" i="1"/>
  <c r="X1121" i="1"/>
  <c r="T1121" i="1"/>
  <c r="Q1121" i="1"/>
  <c r="N1121" i="1"/>
  <c r="O1121" i="1" s="1"/>
  <c r="I1121" i="1"/>
  <c r="G1121" i="1"/>
  <c r="AA1121" i="1" s="1"/>
  <c r="BW652" i="1"/>
  <c r="BV652" i="1"/>
  <c r="BK652" i="1"/>
  <c r="BJ652" i="1"/>
  <c r="AE652" i="1"/>
  <c r="AD652" i="1"/>
  <c r="AC652" i="1"/>
  <c r="Z652" i="1"/>
  <c r="Y652" i="1"/>
  <c r="X652" i="1"/>
  <c r="T652" i="1"/>
  <c r="Q652" i="1"/>
  <c r="N652" i="1"/>
  <c r="O652" i="1" s="1"/>
  <c r="I652" i="1"/>
  <c r="G652" i="1"/>
  <c r="BW653" i="1"/>
  <c r="BV653" i="1"/>
  <c r="BK653" i="1"/>
  <c r="BJ653" i="1"/>
  <c r="AE653" i="1"/>
  <c r="AD653" i="1"/>
  <c r="AC653" i="1"/>
  <c r="Z653" i="1"/>
  <c r="Y653" i="1"/>
  <c r="X653" i="1"/>
  <c r="T653" i="1"/>
  <c r="Q653" i="1"/>
  <c r="N653" i="1"/>
  <c r="O653" i="1" s="1"/>
  <c r="I653" i="1"/>
  <c r="G653" i="1"/>
  <c r="BW1552" i="1"/>
  <c r="BV1552" i="1"/>
  <c r="BK1552" i="1"/>
  <c r="BJ1552" i="1"/>
  <c r="AE1552" i="1"/>
  <c r="AD1552" i="1"/>
  <c r="AC1552" i="1"/>
  <c r="Z1552" i="1"/>
  <c r="Y1552" i="1"/>
  <c r="X1552" i="1"/>
  <c r="T1552" i="1"/>
  <c r="Q1552" i="1"/>
  <c r="N1552" i="1"/>
  <c r="O1552" i="1" s="1"/>
  <c r="I1552" i="1"/>
  <c r="G1552" i="1"/>
  <c r="AB1552" i="1" s="1"/>
  <c r="BW1553" i="1"/>
  <c r="BV1553" i="1"/>
  <c r="BK1553" i="1"/>
  <c r="BJ1553" i="1"/>
  <c r="AE1553" i="1"/>
  <c r="AD1553" i="1"/>
  <c r="AC1553" i="1"/>
  <c r="Z1553" i="1"/>
  <c r="Y1553" i="1"/>
  <c r="X1553" i="1"/>
  <c r="T1553" i="1"/>
  <c r="Q1553" i="1"/>
  <c r="N1553" i="1"/>
  <c r="O1553" i="1" s="1"/>
  <c r="I1553" i="1"/>
  <c r="G1553" i="1"/>
  <c r="BW202" i="1"/>
  <c r="BV202" i="1"/>
  <c r="BK202" i="1"/>
  <c r="BJ202" i="1"/>
  <c r="AE202" i="1"/>
  <c r="AD202" i="1"/>
  <c r="AC202" i="1"/>
  <c r="Z202" i="1"/>
  <c r="Y202" i="1"/>
  <c r="X202" i="1"/>
  <c r="T202" i="1"/>
  <c r="Q202" i="1"/>
  <c r="N202" i="1"/>
  <c r="O202" i="1" s="1"/>
  <c r="I202" i="1"/>
  <c r="G202" i="1"/>
  <c r="AB202" i="1" s="1"/>
  <c r="BW203" i="1"/>
  <c r="BV203" i="1"/>
  <c r="BK203" i="1"/>
  <c r="BJ203" i="1"/>
  <c r="AE203" i="1"/>
  <c r="AD203" i="1"/>
  <c r="AC203" i="1"/>
  <c r="Z203" i="1"/>
  <c r="Y203" i="1"/>
  <c r="X203" i="1"/>
  <c r="T203" i="1"/>
  <c r="Q203" i="1"/>
  <c r="N203" i="1"/>
  <c r="O203" i="1" s="1"/>
  <c r="I203" i="1"/>
  <c r="G203" i="1"/>
  <c r="AB203" i="1" s="1"/>
  <c r="BW1102" i="1"/>
  <c r="BV1102" i="1"/>
  <c r="BK1102" i="1"/>
  <c r="BJ1102" i="1"/>
  <c r="AE1102" i="1"/>
  <c r="AD1102" i="1"/>
  <c r="AC1102" i="1"/>
  <c r="Z1102" i="1"/>
  <c r="Y1102" i="1"/>
  <c r="X1102" i="1"/>
  <c r="T1102" i="1"/>
  <c r="Q1102" i="1"/>
  <c r="N1102" i="1"/>
  <c r="O1102" i="1" s="1"/>
  <c r="I1102" i="1"/>
  <c r="G1102" i="1"/>
  <c r="AB1102" i="1" s="1"/>
  <c r="BW1103" i="1"/>
  <c r="BV1103" i="1"/>
  <c r="BK1103" i="1"/>
  <c r="BJ1103" i="1"/>
  <c r="AE1103" i="1"/>
  <c r="AD1103" i="1"/>
  <c r="AC1103" i="1"/>
  <c r="Z1103" i="1"/>
  <c r="Y1103" i="1"/>
  <c r="X1103" i="1"/>
  <c r="T1103" i="1"/>
  <c r="Q1103" i="1"/>
  <c r="N1103" i="1"/>
  <c r="O1103" i="1" s="1"/>
  <c r="I1103" i="1"/>
  <c r="G1103" i="1"/>
  <c r="AB1103" i="1" s="1"/>
  <c r="BW634" i="1"/>
  <c r="BV634" i="1"/>
  <c r="BK634" i="1"/>
  <c r="BJ634" i="1"/>
  <c r="AE634" i="1"/>
  <c r="AD634" i="1"/>
  <c r="AC634" i="1"/>
  <c r="Z634" i="1"/>
  <c r="Y634" i="1"/>
  <c r="X634" i="1"/>
  <c r="T634" i="1"/>
  <c r="Q634" i="1"/>
  <c r="N634" i="1"/>
  <c r="O634" i="1" s="1"/>
  <c r="I634" i="1"/>
  <c r="G634" i="1"/>
  <c r="AB634" i="1" s="1"/>
  <c r="BW635" i="1"/>
  <c r="BV635" i="1"/>
  <c r="BK635" i="1"/>
  <c r="BJ635" i="1"/>
  <c r="AE635" i="1"/>
  <c r="AD635" i="1"/>
  <c r="AC635" i="1"/>
  <c r="Z635" i="1"/>
  <c r="Y635" i="1"/>
  <c r="X635" i="1"/>
  <c r="T635" i="1"/>
  <c r="Q635" i="1"/>
  <c r="N635" i="1"/>
  <c r="O635" i="1" s="1"/>
  <c r="I635" i="1"/>
  <c r="G635" i="1"/>
  <c r="BW1534" i="1"/>
  <c r="BV1534" i="1"/>
  <c r="BK1534" i="1"/>
  <c r="BJ1534" i="1"/>
  <c r="AE1534" i="1"/>
  <c r="AD1534" i="1"/>
  <c r="AC1534" i="1"/>
  <c r="Z1534" i="1"/>
  <c r="Y1534" i="1"/>
  <c r="X1534" i="1"/>
  <c r="T1534" i="1"/>
  <c r="Q1534" i="1"/>
  <c r="N1534" i="1"/>
  <c r="O1534" i="1" s="1"/>
  <c r="I1534" i="1"/>
  <c r="G1534" i="1"/>
  <c r="AB1534" i="1" s="1"/>
  <c r="BW1535" i="1"/>
  <c r="BV1535" i="1"/>
  <c r="BK1535" i="1"/>
  <c r="BJ1535" i="1"/>
  <c r="AE1535" i="1"/>
  <c r="AD1535" i="1"/>
  <c r="AC1535" i="1"/>
  <c r="Z1535" i="1"/>
  <c r="Y1535" i="1"/>
  <c r="X1535" i="1"/>
  <c r="T1535" i="1"/>
  <c r="Q1535" i="1"/>
  <c r="N1535" i="1"/>
  <c r="O1535" i="1" s="1"/>
  <c r="I1535" i="1"/>
  <c r="G1535" i="1"/>
  <c r="AB1535" i="1" s="1"/>
  <c r="BW184" i="1"/>
  <c r="BV184" i="1"/>
  <c r="BK184" i="1"/>
  <c r="BJ184" i="1"/>
  <c r="AE184" i="1"/>
  <c r="AD184" i="1"/>
  <c r="AC184" i="1"/>
  <c r="Z184" i="1"/>
  <c r="Y184" i="1"/>
  <c r="X184" i="1"/>
  <c r="T184" i="1"/>
  <c r="Q184" i="1"/>
  <c r="N184" i="1"/>
  <c r="O184" i="1" s="1"/>
  <c r="I184" i="1"/>
  <c r="G184" i="1"/>
  <c r="AB184" i="1" s="1"/>
  <c r="BW185" i="1"/>
  <c r="BV185" i="1"/>
  <c r="BK185" i="1"/>
  <c r="BJ185" i="1"/>
  <c r="AE185" i="1"/>
  <c r="AD185" i="1"/>
  <c r="AC185" i="1"/>
  <c r="Z185" i="1"/>
  <c r="Y185" i="1"/>
  <c r="X185" i="1"/>
  <c r="T185" i="1"/>
  <c r="Q185" i="1"/>
  <c r="N185" i="1"/>
  <c r="O185" i="1" s="1"/>
  <c r="I185" i="1"/>
  <c r="G185" i="1"/>
  <c r="AB185" i="1" s="1"/>
  <c r="BW1084" i="1"/>
  <c r="BV1084" i="1"/>
  <c r="BK1084" i="1"/>
  <c r="BJ1084" i="1"/>
  <c r="AE1084" i="1"/>
  <c r="AD1084" i="1"/>
  <c r="AC1084" i="1"/>
  <c r="Z1084" i="1"/>
  <c r="Y1084" i="1"/>
  <c r="X1084" i="1"/>
  <c r="T1084" i="1"/>
  <c r="Q1084" i="1"/>
  <c r="N1084" i="1"/>
  <c r="O1084" i="1" s="1"/>
  <c r="I1084" i="1"/>
  <c r="G1084" i="1"/>
  <c r="AB1084" i="1" s="1"/>
  <c r="BW1085" i="1"/>
  <c r="BV1085" i="1"/>
  <c r="BK1085" i="1"/>
  <c r="BJ1085" i="1"/>
  <c r="AE1085" i="1"/>
  <c r="AD1085" i="1"/>
  <c r="AC1085" i="1"/>
  <c r="Z1085" i="1"/>
  <c r="Y1085" i="1"/>
  <c r="X1085" i="1"/>
  <c r="T1085" i="1"/>
  <c r="Q1085" i="1"/>
  <c r="N1085" i="1"/>
  <c r="O1085" i="1" s="1"/>
  <c r="I1085" i="1"/>
  <c r="G1085" i="1"/>
  <c r="AB1085" i="1" s="1"/>
  <c r="BW616" i="1"/>
  <c r="BV616" i="1"/>
  <c r="BK616" i="1"/>
  <c r="BJ616" i="1"/>
  <c r="AE616" i="1"/>
  <c r="AD616" i="1"/>
  <c r="AC616" i="1"/>
  <c r="Z616" i="1"/>
  <c r="Y616" i="1"/>
  <c r="X616" i="1"/>
  <c r="T616" i="1"/>
  <c r="Q616" i="1"/>
  <c r="N616" i="1"/>
  <c r="O616" i="1" s="1"/>
  <c r="I616" i="1"/>
  <c r="G616" i="1"/>
  <c r="AB616" i="1" s="1"/>
  <c r="BW617" i="1"/>
  <c r="BV617" i="1"/>
  <c r="BK617" i="1"/>
  <c r="BJ617" i="1"/>
  <c r="AE617" i="1"/>
  <c r="AD617" i="1"/>
  <c r="AC617" i="1"/>
  <c r="Z617" i="1"/>
  <c r="Y617" i="1"/>
  <c r="X617" i="1"/>
  <c r="T617" i="1"/>
  <c r="Q617" i="1"/>
  <c r="N617" i="1"/>
  <c r="O617" i="1" s="1"/>
  <c r="I617" i="1"/>
  <c r="G617" i="1"/>
  <c r="AB617" i="1" s="1"/>
  <c r="BW1516" i="1"/>
  <c r="BV1516" i="1"/>
  <c r="BK1516" i="1"/>
  <c r="BJ1516" i="1"/>
  <c r="AE1516" i="1"/>
  <c r="AD1516" i="1"/>
  <c r="AC1516" i="1"/>
  <c r="Z1516" i="1"/>
  <c r="Y1516" i="1"/>
  <c r="X1516" i="1"/>
  <c r="T1516" i="1"/>
  <c r="Q1516" i="1"/>
  <c r="N1516" i="1"/>
  <c r="O1516" i="1" s="1"/>
  <c r="I1516" i="1"/>
  <c r="G1516" i="1"/>
  <c r="AB1516" i="1" s="1"/>
  <c r="BW1517" i="1"/>
  <c r="BV1517" i="1"/>
  <c r="BK1517" i="1"/>
  <c r="BJ1517" i="1"/>
  <c r="AE1517" i="1"/>
  <c r="AD1517" i="1"/>
  <c r="AC1517" i="1"/>
  <c r="Z1517" i="1"/>
  <c r="Y1517" i="1"/>
  <c r="X1517" i="1"/>
  <c r="T1517" i="1"/>
  <c r="Q1517" i="1"/>
  <c r="N1517" i="1"/>
  <c r="O1517" i="1" s="1"/>
  <c r="I1517" i="1"/>
  <c r="G1517" i="1"/>
  <c r="AA1517" i="1" s="1"/>
  <c r="BW166" i="1"/>
  <c r="BV166" i="1"/>
  <c r="BK166" i="1"/>
  <c r="BJ166" i="1"/>
  <c r="AE166" i="1"/>
  <c r="AD166" i="1"/>
  <c r="AC166" i="1"/>
  <c r="Z166" i="1"/>
  <c r="Y166" i="1"/>
  <c r="X166" i="1"/>
  <c r="T166" i="1"/>
  <c r="Q166" i="1"/>
  <c r="N166" i="1"/>
  <c r="O166" i="1" s="1"/>
  <c r="I166" i="1"/>
  <c r="G166" i="1"/>
  <c r="AB166" i="1" s="1"/>
  <c r="BW167" i="1"/>
  <c r="BV167" i="1"/>
  <c r="BK167" i="1"/>
  <c r="BJ167" i="1"/>
  <c r="AE167" i="1"/>
  <c r="AD167" i="1"/>
  <c r="AC167" i="1"/>
  <c r="Z167" i="1"/>
  <c r="Y167" i="1"/>
  <c r="X167" i="1"/>
  <c r="T167" i="1"/>
  <c r="Q167" i="1"/>
  <c r="N167" i="1"/>
  <c r="O167" i="1" s="1"/>
  <c r="I167" i="1"/>
  <c r="G167" i="1"/>
  <c r="AB167" i="1" s="1"/>
  <c r="BW1066" i="1"/>
  <c r="BV1066" i="1"/>
  <c r="BK1066" i="1"/>
  <c r="BJ1066" i="1"/>
  <c r="AE1066" i="1"/>
  <c r="AD1066" i="1"/>
  <c r="AC1066" i="1"/>
  <c r="Z1066" i="1"/>
  <c r="Y1066" i="1"/>
  <c r="X1066" i="1"/>
  <c r="T1066" i="1"/>
  <c r="Q1066" i="1"/>
  <c r="N1066" i="1"/>
  <c r="O1066" i="1" s="1"/>
  <c r="I1066" i="1"/>
  <c r="G1066" i="1"/>
  <c r="AB1066" i="1" s="1"/>
  <c r="BW1067" i="1"/>
  <c r="BV1067" i="1"/>
  <c r="BK1067" i="1"/>
  <c r="BJ1067" i="1"/>
  <c r="AE1067" i="1"/>
  <c r="AD1067" i="1"/>
  <c r="AC1067" i="1"/>
  <c r="Z1067" i="1"/>
  <c r="Y1067" i="1"/>
  <c r="X1067" i="1"/>
  <c r="T1067" i="1"/>
  <c r="Q1067" i="1"/>
  <c r="N1067" i="1"/>
  <c r="O1067" i="1" s="1"/>
  <c r="I1067" i="1"/>
  <c r="G1067" i="1"/>
  <c r="BW598" i="1"/>
  <c r="BV598" i="1"/>
  <c r="BK598" i="1"/>
  <c r="BJ598" i="1"/>
  <c r="AE598" i="1"/>
  <c r="AD598" i="1"/>
  <c r="AC598" i="1"/>
  <c r="Z598" i="1"/>
  <c r="Y598" i="1"/>
  <c r="X598" i="1"/>
  <c r="T598" i="1"/>
  <c r="Q598" i="1"/>
  <c r="N598" i="1"/>
  <c r="O598" i="1" s="1"/>
  <c r="I598" i="1"/>
  <c r="G598" i="1"/>
  <c r="AB598" i="1" s="1"/>
  <c r="BW599" i="1"/>
  <c r="BV599" i="1"/>
  <c r="BK599" i="1"/>
  <c r="BJ599" i="1"/>
  <c r="AE599" i="1"/>
  <c r="AD599" i="1"/>
  <c r="AC599" i="1"/>
  <c r="Z599" i="1"/>
  <c r="Y599" i="1"/>
  <c r="X599" i="1"/>
  <c r="T599" i="1"/>
  <c r="Q599" i="1"/>
  <c r="N599" i="1"/>
  <c r="O599" i="1" s="1"/>
  <c r="I599" i="1"/>
  <c r="G599" i="1"/>
  <c r="AB599" i="1" s="1"/>
  <c r="BW1498" i="1"/>
  <c r="BV1498" i="1"/>
  <c r="BK1498" i="1"/>
  <c r="BJ1498" i="1"/>
  <c r="AE1498" i="1"/>
  <c r="AD1498" i="1"/>
  <c r="AC1498" i="1"/>
  <c r="Z1498" i="1"/>
  <c r="Y1498" i="1"/>
  <c r="X1498" i="1"/>
  <c r="T1498" i="1"/>
  <c r="Q1498" i="1"/>
  <c r="N1498" i="1"/>
  <c r="O1498" i="1" s="1"/>
  <c r="I1498" i="1"/>
  <c r="G1498" i="1"/>
  <c r="AB1498" i="1" s="1"/>
  <c r="BW1499" i="1"/>
  <c r="BV1499" i="1"/>
  <c r="BK1499" i="1"/>
  <c r="BJ1499" i="1"/>
  <c r="AE1499" i="1"/>
  <c r="AD1499" i="1"/>
  <c r="AC1499" i="1"/>
  <c r="Z1499" i="1"/>
  <c r="Y1499" i="1"/>
  <c r="X1499" i="1"/>
  <c r="T1499" i="1"/>
  <c r="Q1499" i="1"/>
  <c r="N1499" i="1"/>
  <c r="O1499" i="1" s="1"/>
  <c r="I1499" i="1"/>
  <c r="G1499" i="1"/>
  <c r="AA1499" i="1" s="1"/>
  <c r="BW148" i="1"/>
  <c r="BV148" i="1"/>
  <c r="BK148" i="1"/>
  <c r="BJ148" i="1"/>
  <c r="AE148" i="1"/>
  <c r="AD148" i="1"/>
  <c r="AC148" i="1"/>
  <c r="Z148" i="1"/>
  <c r="Y148" i="1"/>
  <c r="X148" i="1"/>
  <c r="T148" i="1"/>
  <c r="Q148" i="1"/>
  <c r="O148" i="1"/>
  <c r="N148" i="1"/>
  <c r="I148" i="1"/>
  <c r="G148" i="1"/>
  <c r="AB148" i="1" s="1"/>
  <c r="BW149" i="1"/>
  <c r="BV149" i="1"/>
  <c r="BK149" i="1"/>
  <c r="BJ149" i="1"/>
  <c r="AE149" i="1"/>
  <c r="AD149" i="1"/>
  <c r="AC149" i="1"/>
  <c r="Z149" i="1"/>
  <c r="Y149" i="1"/>
  <c r="X149" i="1"/>
  <c r="T149" i="1"/>
  <c r="Q149" i="1"/>
  <c r="O149" i="1"/>
  <c r="N149" i="1"/>
  <c r="I149" i="1"/>
  <c r="G149" i="1"/>
  <c r="AB149" i="1" s="1"/>
  <c r="BW1048" i="1"/>
  <c r="BV1048" i="1"/>
  <c r="BK1048" i="1"/>
  <c r="BJ1048" i="1"/>
  <c r="AE1048" i="1"/>
  <c r="AD1048" i="1"/>
  <c r="AC1048" i="1"/>
  <c r="Z1048" i="1"/>
  <c r="Y1048" i="1"/>
  <c r="X1048" i="1"/>
  <c r="T1048" i="1"/>
  <c r="Q1048" i="1"/>
  <c r="N1048" i="1"/>
  <c r="O1048" i="1" s="1"/>
  <c r="I1048" i="1"/>
  <c r="G1048" i="1"/>
  <c r="AB1048" i="1" s="1"/>
  <c r="BW1049" i="1"/>
  <c r="BV1049" i="1"/>
  <c r="BK1049" i="1"/>
  <c r="BJ1049" i="1"/>
  <c r="AE1049" i="1"/>
  <c r="AD1049" i="1"/>
  <c r="AC1049" i="1"/>
  <c r="Z1049" i="1"/>
  <c r="Y1049" i="1"/>
  <c r="X1049" i="1"/>
  <c r="T1049" i="1"/>
  <c r="Q1049" i="1"/>
  <c r="N1049" i="1"/>
  <c r="O1049" i="1" s="1"/>
  <c r="I1049" i="1"/>
  <c r="G1049" i="1"/>
  <c r="AA1049" i="1" s="1"/>
  <c r="BW580" i="1"/>
  <c r="BV580" i="1"/>
  <c r="BK580" i="1"/>
  <c r="BJ580" i="1"/>
  <c r="AE580" i="1"/>
  <c r="AD580" i="1"/>
  <c r="AC580" i="1"/>
  <c r="Z580" i="1"/>
  <c r="Y580" i="1"/>
  <c r="X580" i="1"/>
  <c r="T580" i="1"/>
  <c r="Q580" i="1"/>
  <c r="N580" i="1"/>
  <c r="O580" i="1" s="1"/>
  <c r="I580" i="1"/>
  <c r="G580" i="1"/>
  <c r="BW581" i="1"/>
  <c r="BV581" i="1"/>
  <c r="BK581" i="1"/>
  <c r="BJ581" i="1"/>
  <c r="AE581" i="1"/>
  <c r="AD581" i="1"/>
  <c r="AC581" i="1"/>
  <c r="Z581" i="1"/>
  <c r="Y581" i="1"/>
  <c r="X581" i="1"/>
  <c r="T581" i="1"/>
  <c r="Q581" i="1"/>
  <c r="N581" i="1"/>
  <c r="O581" i="1" s="1"/>
  <c r="I581" i="1"/>
  <c r="G581" i="1"/>
  <c r="AB581" i="1" s="1"/>
  <c r="BW1480" i="1"/>
  <c r="BV1480" i="1"/>
  <c r="BK1480" i="1"/>
  <c r="BJ1480" i="1"/>
  <c r="AE1480" i="1"/>
  <c r="AD1480" i="1"/>
  <c r="AC1480" i="1"/>
  <c r="Z1480" i="1"/>
  <c r="Y1480" i="1"/>
  <c r="X1480" i="1"/>
  <c r="T1480" i="1"/>
  <c r="Q1480" i="1"/>
  <c r="N1480" i="1"/>
  <c r="O1480" i="1" s="1"/>
  <c r="I1480" i="1"/>
  <c r="G1480" i="1"/>
  <c r="AB1480" i="1" s="1"/>
  <c r="BW1481" i="1"/>
  <c r="BV1481" i="1"/>
  <c r="BK1481" i="1"/>
  <c r="BJ1481" i="1"/>
  <c r="AE1481" i="1"/>
  <c r="AD1481" i="1"/>
  <c r="AC1481" i="1"/>
  <c r="Z1481" i="1"/>
  <c r="Y1481" i="1"/>
  <c r="X1481" i="1"/>
  <c r="T1481" i="1"/>
  <c r="Q1481" i="1"/>
  <c r="N1481" i="1"/>
  <c r="O1481" i="1" s="1"/>
  <c r="I1481" i="1"/>
  <c r="G1481" i="1"/>
  <c r="AA1481" i="1" s="1"/>
  <c r="BW130" i="1"/>
  <c r="BV130" i="1"/>
  <c r="BK130" i="1"/>
  <c r="BJ130" i="1"/>
  <c r="AE130" i="1"/>
  <c r="AD130" i="1"/>
  <c r="AC130" i="1"/>
  <c r="Z130" i="1"/>
  <c r="Y130" i="1"/>
  <c r="X130" i="1"/>
  <c r="T130" i="1"/>
  <c r="Q130" i="1"/>
  <c r="N130" i="1"/>
  <c r="O130" i="1" s="1"/>
  <c r="I130" i="1"/>
  <c r="G130" i="1"/>
  <c r="AB130" i="1" s="1"/>
  <c r="BW131" i="1"/>
  <c r="BV131" i="1"/>
  <c r="BK131" i="1"/>
  <c r="BJ131" i="1"/>
  <c r="AE131" i="1"/>
  <c r="AD131" i="1"/>
  <c r="AC131" i="1"/>
  <c r="Z131" i="1"/>
  <c r="Y131" i="1"/>
  <c r="X131" i="1"/>
  <c r="T131" i="1"/>
  <c r="Q131" i="1"/>
  <c r="N131" i="1"/>
  <c r="O131" i="1" s="1"/>
  <c r="I131" i="1"/>
  <c r="G131" i="1"/>
  <c r="AA131" i="1" s="1"/>
  <c r="BW1030" i="1"/>
  <c r="BV1030" i="1"/>
  <c r="BK1030" i="1"/>
  <c r="BJ1030" i="1"/>
  <c r="AE1030" i="1"/>
  <c r="AD1030" i="1"/>
  <c r="AC1030" i="1"/>
  <c r="Z1030" i="1"/>
  <c r="Y1030" i="1"/>
  <c r="X1030" i="1"/>
  <c r="T1030" i="1"/>
  <c r="Q1030" i="1"/>
  <c r="N1030" i="1"/>
  <c r="O1030" i="1" s="1"/>
  <c r="I1030" i="1"/>
  <c r="G1030" i="1"/>
  <c r="AB1030" i="1" s="1"/>
  <c r="BW1031" i="1"/>
  <c r="BV1031" i="1"/>
  <c r="BK1031" i="1"/>
  <c r="BJ1031" i="1"/>
  <c r="AE1031" i="1"/>
  <c r="AD1031" i="1"/>
  <c r="AC1031" i="1"/>
  <c r="Z1031" i="1"/>
  <c r="Y1031" i="1"/>
  <c r="X1031" i="1"/>
  <c r="T1031" i="1"/>
  <c r="Q1031" i="1"/>
  <c r="N1031" i="1"/>
  <c r="O1031" i="1" s="1"/>
  <c r="I1031" i="1"/>
  <c r="G1031" i="1"/>
  <c r="AA1031" i="1" s="1"/>
  <c r="BW562" i="1"/>
  <c r="BV562" i="1"/>
  <c r="BK562" i="1"/>
  <c r="BJ562" i="1"/>
  <c r="AE562" i="1"/>
  <c r="AD562" i="1"/>
  <c r="AC562" i="1"/>
  <c r="Z562" i="1"/>
  <c r="Y562" i="1"/>
  <c r="X562" i="1"/>
  <c r="T562" i="1"/>
  <c r="Q562" i="1"/>
  <c r="N562" i="1"/>
  <c r="O562" i="1" s="1"/>
  <c r="I562" i="1"/>
  <c r="G562" i="1"/>
  <c r="AB562" i="1" s="1"/>
  <c r="BW563" i="1"/>
  <c r="BV563" i="1"/>
  <c r="BK563" i="1"/>
  <c r="BJ563" i="1"/>
  <c r="AE563" i="1"/>
  <c r="AD563" i="1"/>
  <c r="AC563" i="1"/>
  <c r="Z563" i="1"/>
  <c r="Y563" i="1"/>
  <c r="X563" i="1"/>
  <c r="T563" i="1"/>
  <c r="Q563" i="1"/>
  <c r="N563" i="1"/>
  <c r="O563" i="1" s="1"/>
  <c r="I563" i="1"/>
  <c r="G563" i="1"/>
  <c r="AB563" i="1" s="1"/>
  <c r="BW1462" i="1"/>
  <c r="BV1462" i="1"/>
  <c r="BK1462" i="1"/>
  <c r="BJ1462" i="1"/>
  <c r="AE1462" i="1"/>
  <c r="AD1462" i="1"/>
  <c r="AC1462" i="1"/>
  <c r="Z1462" i="1"/>
  <c r="Y1462" i="1"/>
  <c r="X1462" i="1"/>
  <c r="T1462" i="1"/>
  <c r="Q1462" i="1"/>
  <c r="N1462" i="1"/>
  <c r="O1462" i="1" s="1"/>
  <c r="I1462" i="1"/>
  <c r="G1462" i="1"/>
  <c r="AB1462" i="1" s="1"/>
  <c r="BW1463" i="1"/>
  <c r="BV1463" i="1"/>
  <c r="BK1463" i="1"/>
  <c r="BJ1463" i="1"/>
  <c r="AE1463" i="1"/>
  <c r="AD1463" i="1"/>
  <c r="AC1463" i="1"/>
  <c r="Z1463" i="1"/>
  <c r="Y1463" i="1"/>
  <c r="X1463" i="1"/>
  <c r="T1463" i="1"/>
  <c r="Q1463" i="1"/>
  <c r="N1463" i="1"/>
  <c r="O1463" i="1" s="1"/>
  <c r="I1463" i="1"/>
  <c r="G1463" i="1"/>
  <c r="AB1463" i="1" s="1"/>
  <c r="BW112" i="1"/>
  <c r="BV112" i="1"/>
  <c r="BK112" i="1"/>
  <c r="BJ112" i="1"/>
  <c r="AE112" i="1"/>
  <c r="AD112" i="1"/>
  <c r="AC112" i="1"/>
  <c r="Z112" i="1"/>
  <c r="Y112" i="1"/>
  <c r="X112" i="1"/>
  <c r="T112" i="1"/>
  <c r="Q112" i="1"/>
  <c r="N112" i="1"/>
  <c r="O112" i="1" s="1"/>
  <c r="I112" i="1"/>
  <c r="G112" i="1"/>
  <c r="AB112" i="1" s="1"/>
  <c r="BW113" i="1"/>
  <c r="BV113" i="1"/>
  <c r="BK113" i="1"/>
  <c r="BJ113" i="1"/>
  <c r="AE113" i="1"/>
  <c r="AD113" i="1"/>
  <c r="AC113" i="1"/>
  <c r="Z113" i="1"/>
  <c r="Y113" i="1"/>
  <c r="X113" i="1"/>
  <c r="T113" i="1"/>
  <c r="Q113" i="1"/>
  <c r="N113" i="1"/>
  <c r="O113" i="1" s="1"/>
  <c r="I113" i="1"/>
  <c r="G113" i="1"/>
  <c r="AB113" i="1" s="1"/>
  <c r="BW1012" i="1"/>
  <c r="BV1012" i="1"/>
  <c r="BK1012" i="1"/>
  <c r="BJ1012" i="1"/>
  <c r="AE1012" i="1"/>
  <c r="AD1012" i="1"/>
  <c r="AC1012" i="1"/>
  <c r="Z1012" i="1"/>
  <c r="Y1012" i="1"/>
  <c r="X1012" i="1"/>
  <c r="T1012" i="1"/>
  <c r="Q1012" i="1"/>
  <c r="N1012" i="1"/>
  <c r="O1012" i="1" s="1"/>
  <c r="I1012" i="1"/>
  <c r="G1012" i="1"/>
  <c r="BW1013" i="1"/>
  <c r="BV1013" i="1"/>
  <c r="BK1013" i="1"/>
  <c r="BJ1013" i="1"/>
  <c r="AE1013" i="1"/>
  <c r="AD1013" i="1"/>
  <c r="AC1013" i="1"/>
  <c r="Z1013" i="1"/>
  <c r="Y1013" i="1"/>
  <c r="X1013" i="1"/>
  <c r="T1013" i="1"/>
  <c r="Q1013" i="1"/>
  <c r="N1013" i="1"/>
  <c r="O1013" i="1" s="1"/>
  <c r="I1013" i="1"/>
  <c r="G1013" i="1"/>
  <c r="AB1013" i="1" s="1"/>
  <c r="BW544" i="1"/>
  <c r="BV544" i="1"/>
  <c r="BK544" i="1"/>
  <c r="BJ544" i="1"/>
  <c r="AE544" i="1"/>
  <c r="AD544" i="1"/>
  <c r="AC544" i="1"/>
  <c r="Z544" i="1"/>
  <c r="Y544" i="1"/>
  <c r="X544" i="1"/>
  <c r="T544" i="1"/>
  <c r="Q544" i="1"/>
  <c r="N544" i="1"/>
  <c r="O544" i="1" s="1"/>
  <c r="I544" i="1"/>
  <c r="G544" i="1"/>
  <c r="AB544" i="1" s="1"/>
  <c r="BW545" i="1"/>
  <c r="BV545" i="1"/>
  <c r="BK545" i="1"/>
  <c r="BJ545" i="1"/>
  <c r="AE545" i="1"/>
  <c r="AD545" i="1"/>
  <c r="AC545" i="1"/>
  <c r="Z545" i="1"/>
  <c r="Y545" i="1"/>
  <c r="X545" i="1"/>
  <c r="T545" i="1"/>
  <c r="Q545" i="1"/>
  <c r="N545" i="1"/>
  <c r="O545" i="1" s="1"/>
  <c r="I545" i="1"/>
  <c r="G545" i="1"/>
  <c r="AB545" i="1" s="1"/>
  <c r="BW1444" i="1"/>
  <c r="BV1444" i="1"/>
  <c r="BK1444" i="1"/>
  <c r="BJ1444" i="1"/>
  <c r="AE1444" i="1"/>
  <c r="AD1444" i="1"/>
  <c r="AC1444" i="1"/>
  <c r="Z1444" i="1"/>
  <c r="Y1444" i="1"/>
  <c r="X1444" i="1"/>
  <c r="T1444" i="1"/>
  <c r="Q1444" i="1"/>
  <c r="N1444" i="1"/>
  <c r="O1444" i="1" s="1"/>
  <c r="I1444" i="1"/>
  <c r="G1444" i="1"/>
  <c r="AB1444" i="1" s="1"/>
  <c r="BW1445" i="1"/>
  <c r="BV1445" i="1"/>
  <c r="BK1445" i="1"/>
  <c r="BJ1445" i="1"/>
  <c r="AE1445" i="1"/>
  <c r="AD1445" i="1"/>
  <c r="AC1445" i="1"/>
  <c r="Z1445" i="1"/>
  <c r="Y1445" i="1"/>
  <c r="X1445" i="1"/>
  <c r="T1445" i="1"/>
  <c r="Q1445" i="1"/>
  <c r="N1445" i="1"/>
  <c r="O1445" i="1" s="1"/>
  <c r="I1445" i="1"/>
  <c r="G1445" i="1"/>
  <c r="AA1445" i="1" s="1"/>
  <c r="BW94" i="1"/>
  <c r="BV94" i="1"/>
  <c r="BK94" i="1"/>
  <c r="BJ94" i="1"/>
  <c r="AE94" i="1"/>
  <c r="AD94" i="1"/>
  <c r="AC94" i="1"/>
  <c r="Z94" i="1"/>
  <c r="Y94" i="1"/>
  <c r="X94" i="1"/>
  <c r="T94" i="1"/>
  <c r="Q94" i="1"/>
  <c r="N94" i="1"/>
  <c r="O94" i="1" s="1"/>
  <c r="I94" i="1"/>
  <c r="G94" i="1"/>
  <c r="AB94" i="1" s="1"/>
  <c r="BW95" i="1"/>
  <c r="BV95" i="1"/>
  <c r="BK95" i="1"/>
  <c r="BJ95" i="1"/>
  <c r="AE95" i="1"/>
  <c r="AD95" i="1"/>
  <c r="AC95" i="1"/>
  <c r="Z95" i="1"/>
  <c r="Y95" i="1"/>
  <c r="X95" i="1"/>
  <c r="T95" i="1"/>
  <c r="Q95" i="1"/>
  <c r="N95" i="1"/>
  <c r="O95" i="1" s="1"/>
  <c r="I95" i="1"/>
  <c r="G95" i="1"/>
  <c r="BW994" i="1"/>
  <c r="BV994" i="1"/>
  <c r="BK994" i="1"/>
  <c r="BJ994" i="1"/>
  <c r="AE994" i="1"/>
  <c r="AD994" i="1"/>
  <c r="AC994" i="1"/>
  <c r="Z994" i="1"/>
  <c r="Y994" i="1"/>
  <c r="X994" i="1"/>
  <c r="T994" i="1"/>
  <c r="Q994" i="1"/>
  <c r="N994" i="1"/>
  <c r="O994" i="1" s="1"/>
  <c r="I994" i="1"/>
  <c r="G994" i="1"/>
  <c r="AB994" i="1" s="1"/>
  <c r="BW995" i="1"/>
  <c r="BV995" i="1"/>
  <c r="BK995" i="1"/>
  <c r="BJ995" i="1"/>
  <c r="AE995" i="1"/>
  <c r="AD995" i="1"/>
  <c r="AC995" i="1"/>
  <c r="Z995" i="1"/>
  <c r="Y995" i="1"/>
  <c r="X995" i="1"/>
  <c r="T995" i="1"/>
  <c r="Q995" i="1"/>
  <c r="N995" i="1"/>
  <c r="O995" i="1" s="1"/>
  <c r="I995" i="1"/>
  <c r="G995" i="1"/>
  <c r="AA995" i="1" s="1"/>
  <c r="BW526" i="1"/>
  <c r="BV526" i="1"/>
  <c r="BK526" i="1"/>
  <c r="BJ526" i="1"/>
  <c r="AE526" i="1"/>
  <c r="AD526" i="1"/>
  <c r="AC526" i="1"/>
  <c r="Z526" i="1"/>
  <c r="Y526" i="1"/>
  <c r="X526" i="1"/>
  <c r="T526" i="1"/>
  <c r="Q526" i="1"/>
  <c r="O526" i="1"/>
  <c r="N526" i="1"/>
  <c r="I526" i="1"/>
  <c r="G526" i="1"/>
  <c r="AB526" i="1" s="1"/>
  <c r="BW527" i="1"/>
  <c r="BV527" i="1"/>
  <c r="BK527" i="1"/>
  <c r="BJ527" i="1"/>
  <c r="AE527" i="1"/>
  <c r="AD527" i="1"/>
  <c r="AC527" i="1"/>
  <c r="Z527" i="1"/>
  <c r="Y527" i="1"/>
  <c r="X527" i="1"/>
  <c r="T527" i="1"/>
  <c r="Q527" i="1"/>
  <c r="O527" i="1"/>
  <c r="N527" i="1"/>
  <c r="I527" i="1"/>
  <c r="G527" i="1"/>
  <c r="AB527" i="1" s="1"/>
  <c r="BW1426" i="1"/>
  <c r="BV1426" i="1"/>
  <c r="BK1426" i="1"/>
  <c r="BJ1426" i="1"/>
  <c r="AE1426" i="1"/>
  <c r="AD1426" i="1"/>
  <c r="AC1426" i="1"/>
  <c r="Z1426" i="1"/>
  <c r="Y1426" i="1"/>
  <c r="X1426" i="1"/>
  <c r="T1426" i="1"/>
  <c r="Q1426" i="1"/>
  <c r="N1426" i="1"/>
  <c r="O1426" i="1" s="1"/>
  <c r="I1426" i="1"/>
  <c r="G1426" i="1"/>
  <c r="AB1426" i="1" s="1"/>
  <c r="BW1427" i="1"/>
  <c r="BV1427" i="1"/>
  <c r="BK1427" i="1"/>
  <c r="BJ1427" i="1"/>
  <c r="AE1427" i="1"/>
  <c r="AD1427" i="1"/>
  <c r="AC1427" i="1"/>
  <c r="Z1427" i="1"/>
  <c r="Y1427" i="1"/>
  <c r="X1427" i="1"/>
  <c r="T1427" i="1"/>
  <c r="Q1427" i="1"/>
  <c r="N1427" i="1"/>
  <c r="O1427" i="1" s="1"/>
  <c r="I1427" i="1"/>
  <c r="G1427" i="1"/>
  <c r="AA1427" i="1" s="1"/>
  <c r="BW76" i="1"/>
  <c r="BV76" i="1"/>
  <c r="BK76" i="1"/>
  <c r="BJ76" i="1"/>
  <c r="AE76" i="1"/>
  <c r="AD76" i="1"/>
  <c r="AC76" i="1"/>
  <c r="Z76" i="1"/>
  <c r="Y76" i="1"/>
  <c r="X76" i="1"/>
  <c r="T76" i="1"/>
  <c r="Q76" i="1"/>
  <c r="N76" i="1"/>
  <c r="O76" i="1" s="1"/>
  <c r="I76" i="1"/>
  <c r="G76" i="1"/>
  <c r="AB76" i="1" s="1"/>
  <c r="BW77" i="1"/>
  <c r="BV77" i="1"/>
  <c r="BK77" i="1"/>
  <c r="BJ77" i="1"/>
  <c r="AE77" i="1"/>
  <c r="AD77" i="1"/>
  <c r="AC77" i="1"/>
  <c r="Z77" i="1"/>
  <c r="Y77" i="1"/>
  <c r="X77" i="1"/>
  <c r="T77" i="1"/>
  <c r="Q77" i="1"/>
  <c r="N77" i="1"/>
  <c r="O77" i="1" s="1"/>
  <c r="I77" i="1"/>
  <c r="G77" i="1"/>
  <c r="AA77" i="1" s="1"/>
  <c r="BW976" i="1"/>
  <c r="BV976" i="1"/>
  <c r="BK976" i="1"/>
  <c r="BJ976" i="1"/>
  <c r="AE976" i="1"/>
  <c r="AD976" i="1"/>
  <c r="AC976" i="1"/>
  <c r="Z976" i="1"/>
  <c r="Y976" i="1"/>
  <c r="X976" i="1"/>
  <c r="T976" i="1"/>
  <c r="Q976" i="1"/>
  <c r="N976" i="1"/>
  <c r="O976" i="1" s="1"/>
  <c r="I976" i="1"/>
  <c r="G976" i="1"/>
  <c r="BW977" i="1"/>
  <c r="BV977" i="1"/>
  <c r="BK977" i="1"/>
  <c r="BJ977" i="1"/>
  <c r="AE977" i="1"/>
  <c r="AD977" i="1"/>
  <c r="AC977" i="1"/>
  <c r="Z977" i="1"/>
  <c r="Y977" i="1"/>
  <c r="X977" i="1"/>
  <c r="T977" i="1"/>
  <c r="Q977" i="1"/>
  <c r="N977" i="1"/>
  <c r="O977" i="1" s="1"/>
  <c r="I977" i="1"/>
  <c r="G977" i="1"/>
  <c r="AA977" i="1" s="1"/>
  <c r="BW508" i="1"/>
  <c r="BV508" i="1"/>
  <c r="BK508" i="1"/>
  <c r="BJ508" i="1"/>
  <c r="AE508" i="1"/>
  <c r="AD508" i="1"/>
  <c r="AC508" i="1"/>
  <c r="Z508" i="1"/>
  <c r="Y508" i="1"/>
  <c r="X508" i="1"/>
  <c r="T508" i="1"/>
  <c r="Q508" i="1"/>
  <c r="N508" i="1"/>
  <c r="O508" i="1" s="1"/>
  <c r="I508" i="1"/>
  <c r="G508" i="1"/>
  <c r="AB508" i="1" s="1"/>
  <c r="BW509" i="1"/>
  <c r="BV509" i="1"/>
  <c r="BK509" i="1"/>
  <c r="BJ509" i="1"/>
  <c r="AE509" i="1"/>
  <c r="AD509" i="1"/>
  <c r="AC509" i="1"/>
  <c r="Z509" i="1"/>
  <c r="Y509" i="1"/>
  <c r="X509" i="1"/>
  <c r="T509" i="1"/>
  <c r="Q509" i="1"/>
  <c r="N509" i="1"/>
  <c r="O509" i="1" s="1"/>
  <c r="I509" i="1"/>
  <c r="G509" i="1"/>
  <c r="AB509" i="1" s="1"/>
  <c r="BW1408" i="1"/>
  <c r="BV1408" i="1"/>
  <c r="BK1408" i="1"/>
  <c r="BJ1408" i="1"/>
  <c r="AE1408" i="1"/>
  <c r="AD1408" i="1"/>
  <c r="AC1408" i="1"/>
  <c r="Z1408" i="1"/>
  <c r="Y1408" i="1"/>
  <c r="X1408" i="1"/>
  <c r="T1408" i="1"/>
  <c r="Q1408" i="1"/>
  <c r="N1408" i="1"/>
  <c r="O1408" i="1" s="1"/>
  <c r="I1408" i="1"/>
  <c r="G1408" i="1"/>
  <c r="AB1408" i="1" s="1"/>
  <c r="BW1409" i="1"/>
  <c r="BV1409" i="1"/>
  <c r="BK1409" i="1"/>
  <c r="BJ1409" i="1"/>
  <c r="AE1409" i="1"/>
  <c r="AD1409" i="1"/>
  <c r="AC1409" i="1"/>
  <c r="Z1409" i="1"/>
  <c r="Y1409" i="1"/>
  <c r="X1409" i="1"/>
  <c r="T1409" i="1"/>
  <c r="Q1409" i="1"/>
  <c r="N1409" i="1"/>
  <c r="O1409" i="1" s="1"/>
  <c r="I1409" i="1"/>
  <c r="G1409" i="1"/>
  <c r="AB1409" i="1" s="1"/>
  <c r="BW58" i="1"/>
  <c r="BV58" i="1"/>
  <c r="BK58" i="1"/>
  <c r="BJ58" i="1"/>
  <c r="AE58" i="1"/>
  <c r="AD58" i="1"/>
  <c r="AC58" i="1"/>
  <c r="Z58" i="1"/>
  <c r="Y58" i="1"/>
  <c r="X58" i="1"/>
  <c r="T58" i="1"/>
  <c r="Q58" i="1"/>
  <c r="N58" i="1"/>
  <c r="O58" i="1" s="1"/>
  <c r="I58" i="1"/>
  <c r="G58" i="1"/>
  <c r="BW59" i="1"/>
  <c r="BV59" i="1"/>
  <c r="BK59" i="1"/>
  <c r="BJ59" i="1"/>
  <c r="AE59" i="1"/>
  <c r="AD59" i="1"/>
  <c r="AC59" i="1"/>
  <c r="Z59" i="1"/>
  <c r="Y59" i="1"/>
  <c r="X59" i="1"/>
  <c r="T59" i="1"/>
  <c r="Q59" i="1"/>
  <c r="N59" i="1"/>
  <c r="O59" i="1" s="1"/>
  <c r="I59" i="1"/>
  <c r="G59" i="1"/>
  <c r="AA59" i="1" s="1"/>
  <c r="BW958" i="1"/>
  <c r="BV958" i="1"/>
  <c r="BK958" i="1"/>
  <c r="BJ958" i="1"/>
  <c r="AE958" i="1"/>
  <c r="AD958" i="1"/>
  <c r="AC958" i="1"/>
  <c r="Z958" i="1"/>
  <c r="Y958" i="1"/>
  <c r="X958" i="1"/>
  <c r="T958" i="1"/>
  <c r="Q958" i="1"/>
  <c r="N958" i="1"/>
  <c r="O958" i="1" s="1"/>
  <c r="I958" i="1"/>
  <c r="G958" i="1"/>
  <c r="AB958" i="1" s="1"/>
  <c r="BW959" i="1"/>
  <c r="BV959" i="1"/>
  <c r="BK959" i="1"/>
  <c r="BJ959" i="1"/>
  <c r="AE959" i="1"/>
  <c r="AD959" i="1"/>
  <c r="AC959" i="1"/>
  <c r="Z959" i="1"/>
  <c r="Y959" i="1"/>
  <c r="X959" i="1"/>
  <c r="T959" i="1"/>
  <c r="Q959" i="1"/>
  <c r="N959" i="1"/>
  <c r="O959" i="1" s="1"/>
  <c r="I959" i="1"/>
  <c r="G959" i="1"/>
  <c r="AA959" i="1" s="1"/>
  <c r="BW490" i="1"/>
  <c r="BV490" i="1"/>
  <c r="BK490" i="1"/>
  <c r="BJ490" i="1"/>
  <c r="AE490" i="1"/>
  <c r="AD490" i="1"/>
  <c r="AC490" i="1"/>
  <c r="Z490" i="1"/>
  <c r="Y490" i="1"/>
  <c r="X490" i="1"/>
  <c r="T490" i="1"/>
  <c r="Q490" i="1"/>
  <c r="O490" i="1"/>
  <c r="N490" i="1"/>
  <c r="I490" i="1"/>
  <c r="G490" i="1"/>
  <c r="AB490" i="1" s="1"/>
  <c r="BW491" i="1"/>
  <c r="BV491" i="1"/>
  <c r="BK491" i="1"/>
  <c r="BJ491" i="1"/>
  <c r="AE491" i="1"/>
  <c r="AD491" i="1"/>
  <c r="AC491" i="1"/>
  <c r="Z491" i="1"/>
  <c r="Y491" i="1"/>
  <c r="X491" i="1"/>
  <c r="T491" i="1"/>
  <c r="Q491" i="1"/>
  <c r="O491" i="1"/>
  <c r="N491" i="1"/>
  <c r="I491" i="1"/>
  <c r="G491" i="1"/>
  <c r="AB491" i="1" s="1"/>
  <c r="BW1390" i="1"/>
  <c r="BV1390" i="1"/>
  <c r="BK1390" i="1"/>
  <c r="BJ1390" i="1"/>
  <c r="AE1390" i="1"/>
  <c r="AD1390" i="1"/>
  <c r="AC1390" i="1"/>
  <c r="Z1390" i="1"/>
  <c r="Y1390" i="1"/>
  <c r="X1390" i="1"/>
  <c r="T1390" i="1"/>
  <c r="Q1390" i="1"/>
  <c r="N1390" i="1"/>
  <c r="O1390" i="1" s="1"/>
  <c r="I1390" i="1"/>
  <c r="G1390" i="1"/>
  <c r="AB1390" i="1" s="1"/>
  <c r="BW1391" i="1"/>
  <c r="BV1391" i="1"/>
  <c r="BK1391" i="1"/>
  <c r="BJ1391" i="1"/>
  <c r="AE1391" i="1"/>
  <c r="AD1391" i="1"/>
  <c r="AC1391" i="1"/>
  <c r="Z1391" i="1"/>
  <c r="Y1391" i="1"/>
  <c r="X1391" i="1"/>
  <c r="T1391" i="1"/>
  <c r="Q1391" i="1"/>
  <c r="N1391" i="1"/>
  <c r="O1391" i="1" s="1"/>
  <c r="I1391" i="1"/>
  <c r="G1391" i="1"/>
  <c r="AB1391" i="1" s="1"/>
  <c r="BW40" i="1"/>
  <c r="BV40" i="1"/>
  <c r="BK40" i="1"/>
  <c r="BJ40" i="1"/>
  <c r="AE40" i="1"/>
  <c r="AD40" i="1"/>
  <c r="AC40" i="1"/>
  <c r="Z40" i="1"/>
  <c r="Y40" i="1"/>
  <c r="X40" i="1"/>
  <c r="T40" i="1"/>
  <c r="Q40" i="1"/>
  <c r="N40" i="1"/>
  <c r="O40" i="1" s="1"/>
  <c r="I40" i="1"/>
  <c r="G40" i="1"/>
  <c r="AB40" i="1" s="1"/>
  <c r="BW41" i="1"/>
  <c r="BV41" i="1"/>
  <c r="BK41" i="1"/>
  <c r="BJ41" i="1"/>
  <c r="AE41" i="1"/>
  <c r="AD41" i="1"/>
  <c r="AC41" i="1"/>
  <c r="Z41" i="1"/>
  <c r="Y41" i="1"/>
  <c r="X41" i="1"/>
  <c r="T41" i="1"/>
  <c r="Q41" i="1"/>
  <c r="N41" i="1"/>
  <c r="O41" i="1" s="1"/>
  <c r="I41" i="1"/>
  <c r="G41" i="1"/>
  <c r="AB41" i="1" s="1"/>
  <c r="BW940" i="1"/>
  <c r="BV940" i="1"/>
  <c r="BK940" i="1"/>
  <c r="BJ940" i="1"/>
  <c r="AE940" i="1"/>
  <c r="AD940" i="1"/>
  <c r="AC940" i="1"/>
  <c r="Z940" i="1"/>
  <c r="Y940" i="1"/>
  <c r="X940" i="1"/>
  <c r="T940" i="1"/>
  <c r="Q940" i="1"/>
  <c r="N940" i="1"/>
  <c r="O940" i="1" s="1"/>
  <c r="I940" i="1"/>
  <c r="G940" i="1"/>
  <c r="AB940" i="1" s="1"/>
  <c r="BW941" i="1"/>
  <c r="BV941" i="1"/>
  <c r="BK941" i="1"/>
  <c r="BJ941" i="1"/>
  <c r="AE941" i="1"/>
  <c r="AD941" i="1"/>
  <c r="AC941" i="1"/>
  <c r="Z941" i="1"/>
  <c r="Y941" i="1"/>
  <c r="X941" i="1"/>
  <c r="T941" i="1"/>
  <c r="Q941" i="1"/>
  <c r="N941" i="1"/>
  <c r="O941" i="1" s="1"/>
  <c r="I941" i="1"/>
  <c r="G941" i="1"/>
  <c r="AB941" i="1" s="1"/>
  <c r="BW472" i="1"/>
  <c r="BV472" i="1"/>
  <c r="BK472" i="1"/>
  <c r="BJ472" i="1"/>
  <c r="AE472" i="1"/>
  <c r="AD472" i="1"/>
  <c r="AC472" i="1"/>
  <c r="Z472" i="1"/>
  <c r="Y472" i="1"/>
  <c r="X472" i="1"/>
  <c r="T472" i="1"/>
  <c r="Q472" i="1"/>
  <c r="N472" i="1"/>
  <c r="O472" i="1" s="1"/>
  <c r="I472" i="1"/>
  <c r="G472" i="1"/>
  <c r="AB472" i="1" s="1"/>
  <c r="BW473" i="1"/>
  <c r="BV473" i="1"/>
  <c r="BK473" i="1"/>
  <c r="BJ473" i="1"/>
  <c r="AE473" i="1"/>
  <c r="AD473" i="1"/>
  <c r="AC473" i="1"/>
  <c r="Z473" i="1"/>
  <c r="Y473" i="1"/>
  <c r="X473" i="1"/>
  <c r="T473" i="1"/>
  <c r="Q473" i="1"/>
  <c r="N473" i="1"/>
  <c r="O473" i="1" s="1"/>
  <c r="I473" i="1"/>
  <c r="G473" i="1"/>
  <c r="AB473" i="1" s="1"/>
  <c r="BW1372" i="1"/>
  <c r="BV1372" i="1"/>
  <c r="BK1372" i="1"/>
  <c r="BJ1372" i="1"/>
  <c r="AE1372" i="1"/>
  <c r="AD1372" i="1"/>
  <c r="AC1372" i="1"/>
  <c r="Z1372" i="1"/>
  <c r="Y1372" i="1"/>
  <c r="X1372" i="1"/>
  <c r="T1372" i="1"/>
  <c r="Q1372" i="1"/>
  <c r="N1372" i="1"/>
  <c r="O1372" i="1" s="1"/>
  <c r="I1372" i="1"/>
  <c r="G1372" i="1"/>
  <c r="BW1373" i="1"/>
  <c r="BV1373" i="1"/>
  <c r="BK1373" i="1"/>
  <c r="BJ1373" i="1"/>
  <c r="AE1373" i="1"/>
  <c r="AD1373" i="1"/>
  <c r="AC1373" i="1"/>
  <c r="Z1373" i="1"/>
  <c r="Y1373" i="1"/>
  <c r="X1373" i="1"/>
  <c r="T1373" i="1"/>
  <c r="Q1373" i="1"/>
  <c r="N1373" i="1"/>
  <c r="O1373" i="1" s="1"/>
  <c r="I1373" i="1"/>
  <c r="G1373" i="1"/>
  <c r="AB1373" i="1" s="1"/>
  <c r="BW22" i="1"/>
  <c r="BV22" i="1"/>
  <c r="BK22" i="1"/>
  <c r="BJ22" i="1"/>
  <c r="AE22" i="1"/>
  <c r="AD22" i="1"/>
  <c r="AC22" i="1"/>
  <c r="Z22" i="1"/>
  <c r="Y22" i="1"/>
  <c r="X22" i="1"/>
  <c r="T22" i="1"/>
  <c r="Q22" i="1"/>
  <c r="N22" i="1"/>
  <c r="O22" i="1" s="1"/>
  <c r="I22" i="1"/>
  <c r="G22" i="1"/>
  <c r="AB22" i="1" s="1"/>
  <c r="BW23" i="1"/>
  <c r="BV23" i="1"/>
  <c r="BK23" i="1"/>
  <c r="BJ23" i="1"/>
  <c r="AE23" i="1"/>
  <c r="AD23" i="1"/>
  <c r="AC23" i="1"/>
  <c r="Z23" i="1"/>
  <c r="Y23" i="1"/>
  <c r="X23" i="1"/>
  <c r="T23" i="1"/>
  <c r="Q23" i="1"/>
  <c r="N23" i="1"/>
  <c r="O23" i="1" s="1"/>
  <c r="I23" i="1"/>
  <c r="G23" i="1"/>
  <c r="AB23" i="1" s="1"/>
  <c r="BW922" i="1"/>
  <c r="BV922" i="1"/>
  <c r="BK922" i="1"/>
  <c r="BJ922" i="1"/>
  <c r="AE922" i="1"/>
  <c r="AD922" i="1"/>
  <c r="AC922" i="1"/>
  <c r="Z922" i="1"/>
  <c r="Y922" i="1"/>
  <c r="X922" i="1"/>
  <c r="T922" i="1"/>
  <c r="Q922" i="1"/>
  <c r="N922" i="1"/>
  <c r="O922" i="1" s="1"/>
  <c r="I922" i="1"/>
  <c r="G922" i="1"/>
  <c r="AB922" i="1" s="1"/>
  <c r="BW923" i="1"/>
  <c r="BV923" i="1"/>
  <c r="BK923" i="1"/>
  <c r="BJ923" i="1"/>
  <c r="AE923" i="1"/>
  <c r="AD923" i="1"/>
  <c r="AC923" i="1"/>
  <c r="Z923" i="1"/>
  <c r="Y923" i="1"/>
  <c r="X923" i="1"/>
  <c r="T923" i="1"/>
  <c r="Q923" i="1"/>
  <c r="N923" i="1"/>
  <c r="O923" i="1" s="1"/>
  <c r="I923" i="1"/>
  <c r="G923" i="1"/>
  <c r="AB923" i="1" s="1"/>
  <c r="BW454" i="1"/>
  <c r="BV454" i="1"/>
  <c r="BK454" i="1"/>
  <c r="BJ454" i="1"/>
  <c r="AE454" i="1"/>
  <c r="AD454" i="1"/>
  <c r="AC454" i="1"/>
  <c r="Z454" i="1"/>
  <c r="Y454" i="1"/>
  <c r="X454" i="1"/>
  <c r="T454" i="1"/>
  <c r="Q454" i="1"/>
  <c r="N454" i="1"/>
  <c r="O454" i="1" s="1"/>
  <c r="I454" i="1"/>
  <c r="G454" i="1"/>
  <c r="BW455" i="1"/>
  <c r="BV455" i="1"/>
  <c r="BK455" i="1"/>
  <c r="BJ455" i="1"/>
  <c r="AE455" i="1"/>
  <c r="AD455" i="1"/>
  <c r="AC455" i="1"/>
  <c r="Z455" i="1"/>
  <c r="Y455" i="1"/>
  <c r="X455" i="1"/>
  <c r="T455" i="1"/>
  <c r="Q455" i="1"/>
  <c r="N455" i="1"/>
  <c r="O455" i="1" s="1"/>
  <c r="I455" i="1"/>
  <c r="G455" i="1"/>
  <c r="AB455" i="1" s="1"/>
  <c r="BW1354" i="1"/>
  <c r="BV1354" i="1"/>
  <c r="BK1354" i="1"/>
  <c r="BJ1354" i="1"/>
  <c r="AE1354" i="1"/>
  <c r="AD1354" i="1"/>
  <c r="AC1354" i="1"/>
  <c r="Z1354" i="1"/>
  <c r="Y1354" i="1"/>
  <c r="X1354" i="1"/>
  <c r="T1354" i="1"/>
  <c r="Q1354" i="1"/>
  <c r="N1354" i="1"/>
  <c r="O1354" i="1" s="1"/>
  <c r="I1354" i="1"/>
  <c r="G1354" i="1"/>
  <c r="AB1354" i="1" s="1"/>
  <c r="BW1355" i="1"/>
  <c r="BV1355" i="1"/>
  <c r="BK1355" i="1"/>
  <c r="BJ1355" i="1"/>
  <c r="AE1355" i="1"/>
  <c r="AD1355" i="1"/>
  <c r="AC1355" i="1"/>
  <c r="Z1355" i="1"/>
  <c r="Y1355" i="1"/>
  <c r="X1355" i="1"/>
  <c r="T1355" i="1"/>
  <c r="Q1355" i="1"/>
  <c r="N1355" i="1"/>
  <c r="O1355" i="1" s="1"/>
  <c r="I1355" i="1"/>
  <c r="G1355" i="1"/>
  <c r="BW4" i="1"/>
  <c r="BV4" i="1"/>
  <c r="BK4" i="1"/>
  <c r="BJ4" i="1"/>
  <c r="AE4" i="1"/>
  <c r="AD4" i="1"/>
  <c r="AC4" i="1"/>
  <c r="Z4" i="1"/>
  <c r="Y4" i="1"/>
  <c r="X4" i="1"/>
  <c r="T4" i="1"/>
  <c r="Q4" i="1"/>
  <c r="N4" i="1"/>
  <c r="O4" i="1" s="1"/>
  <c r="I4" i="1"/>
  <c r="G4" i="1"/>
  <c r="AB4" i="1" s="1"/>
  <c r="BW5" i="1"/>
  <c r="BV5" i="1"/>
  <c r="BK5" i="1"/>
  <c r="BJ5" i="1"/>
  <c r="AE5" i="1"/>
  <c r="AD5" i="1"/>
  <c r="AC5" i="1"/>
  <c r="Z5" i="1"/>
  <c r="Y5" i="1"/>
  <c r="X5" i="1"/>
  <c r="T5" i="1"/>
  <c r="Q5" i="1"/>
  <c r="N5" i="1"/>
  <c r="O5" i="1" s="1"/>
  <c r="I5" i="1"/>
  <c r="G5" i="1"/>
  <c r="AB5" i="1" s="1"/>
  <c r="BW904" i="1"/>
  <c r="BV904" i="1"/>
  <c r="BK904" i="1"/>
  <c r="BJ904" i="1"/>
  <c r="AE904" i="1"/>
  <c r="AD904" i="1"/>
  <c r="AC904" i="1"/>
  <c r="Z904" i="1"/>
  <c r="Y904" i="1"/>
  <c r="X904" i="1"/>
  <c r="T904" i="1"/>
  <c r="Q904" i="1"/>
  <c r="N904" i="1"/>
  <c r="O904" i="1" s="1"/>
  <c r="I904" i="1"/>
  <c r="G904" i="1"/>
  <c r="AB904" i="1" s="1"/>
  <c r="BW905" i="1"/>
  <c r="BV905" i="1"/>
  <c r="BK905" i="1"/>
  <c r="BJ905" i="1"/>
  <c r="AE905" i="1"/>
  <c r="AD905" i="1"/>
  <c r="AC905" i="1"/>
  <c r="Z905" i="1"/>
  <c r="Y905" i="1"/>
  <c r="X905" i="1"/>
  <c r="T905" i="1"/>
  <c r="Q905" i="1"/>
  <c r="N905" i="1"/>
  <c r="O905" i="1" s="1"/>
  <c r="I905" i="1"/>
  <c r="G905" i="1"/>
  <c r="AB905" i="1" s="1"/>
  <c r="BW884" i="1"/>
  <c r="BV884" i="1"/>
  <c r="BK884" i="1"/>
  <c r="BJ884" i="1"/>
  <c r="AE884" i="1"/>
  <c r="AD884" i="1"/>
  <c r="AC884" i="1"/>
  <c r="Z884" i="1"/>
  <c r="Y884" i="1"/>
  <c r="X884" i="1"/>
  <c r="T884" i="1"/>
  <c r="Q884" i="1"/>
  <c r="N884" i="1"/>
  <c r="O884" i="1" s="1"/>
  <c r="I884" i="1"/>
  <c r="G884" i="1"/>
  <c r="AB884" i="1" s="1"/>
  <c r="BW885" i="1"/>
  <c r="BV885" i="1"/>
  <c r="BK885" i="1"/>
  <c r="BJ885" i="1"/>
  <c r="AE885" i="1"/>
  <c r="AD885" i="1"/>
  <c r="AC885" i="1"/>
  <c r="Z885" i="1"/>
  <c r="Y885" i="1"/>
  <c r="X885" i="1"/>
  <c r="T885" i="1"/>
  <c r="Q885" i="1"/>
  <c r="N885" i="1"/>
  <c r="O885" i="1" s="1"/>
  <c r="I885" i="1"/>
  <c r="G885" i="1"/>
  <c r="AA885" i="1" s="1"/>
  <c r="BW1784" i="1"/>
  <c r="BV1784" i="1"/>
  <c r="BK1784" i="1"/>
  <c r="BJ1784" i="1"/>
  <c r="AE1784" i="1"/>
  <c r="AD1784" i="1"/>
  <c r="AC1784" i="1"/>
  <c r="Z1784" i="1"/>
  <c r="Y1784" i="1"/>
  <c r="X1784" i="1"/>
  <c r="T1784" i="1"/>
  <c r="Q1784" i="1"/>
  <c r="N1784" i="1"/>
  <c r="O1784" i="1" s="1"/>
  <c r="I1784" i="1"/>
  <c r="G1784" i="1"/>
  <c r="AB1784" i="1" s="1"/>
  <c r="BW1785" i="1"/>
  <c r="BV1785" i="1"/>
  <c r="BK1785" i="1"/>
  <c r="BJ1785" i="1"/>
  <c r="AE1785" i="1"/>
  <c r="AD1785" i="1"/>
  <c r="AC1785" i="1"/>
  <c r="Z1785" i="1"/>
  <c r="Y1785" i="1"/>
  <c r="X1785" i="1"/>
  <c r="T1785" i="1"/>
  <c r="Q1785" i="1"/>
  <c r="N1785" i="1"/>
  <c r="O1785" i="1" s="1"/>
  <c r="I1785" i="1"/>
  <c r="G1785" i="1"/>
  <c r="AB1785" i="1" s="1"/>
  <c r="BW434" i="1"/>
  <c r="BV434" i="1"/>
  <c r="BK434" i="1"/>
  <c r="BJ434" i="1"/>
  <c r="AE434" i="1"/>
  <c r="AD434" i="1"/>
  <c r="AC434" i="1"/>
  <c r="Z434" i="1"/>
  <c r="Y434" i="1"/>
  <c r="X434" i="1"/>
  <c r="T434" i="1"/>
  <c r="Q434" i="1"/>
  <c r="N434" i="1"/>
  <c r="O434" i="1" s="1"/>
  <c r="I434" i="1"/>
  <c r="G434" i="1"/>
  <c r="AB434" i="1" s="1"/>
  <c r="BW435" i="1"/>
  <c r="BV435" i="1"/>
  <c r="BK435" i="1"/>
  <c r="BJ435" i="1"/>
  <c r="AE435" i="1"/>
  <c r="AD435" i="1"/>
  <c r="AC435" i="1"/>
  <c r="Z435" i="1"/>
  <c r="Y435" i="1"/>
  <c r="X435" i="1"/>
  <c r="T435" i="1"/>
  <c r="Q435" i="1"/>
  <c r="N435" i="1"/>
  <c r="O435" i="1" s="1"/>
  <c r="I435" i="1"/>
  <c r="G435" i="1"/>
  <c r="AA435" i="1" s="1"/>
  <c r="BW1334" i="1"/>
  <c r="BV1334" i="1"/>
  <c r="BK1334" i="1"/>
  <c r="BJ1334" i="1"/>
  <c r="AE1334" i="1"/>
  <c r="AD1334" i="1"/>
  <c r="AC1334" i="1"/>
  <c r="Z1334" i="1"/>
  <c r="Y1334" i="1"/>
  <c r="X1334" i="1"/>
  <c r="T1334" i="1"/>
  <c r="Q1334" i="1"/>
  <c r="N1334" i="1"/>
  <c r="O1334" i="1" s="1"/>
  <c r="I1334" i="1"/>
  <c r="G1334" i="1"/>
  <c r="AB1334" i="1" s="1"/>
  <c r="BW1335" i="1"/>
  <c r="BV1335" i="1"/>
  <c r="BK1335" i="1"/>
  <c r="BJ1335" i="1"/>
  <c r="AE1335" i="1"/>
  <c r="AD1335" i="1"/>
  <c r="AC1335" i="1"/>
  <c r="Z1335" i="1"/>
  <c r="Y1335" i="1"/>
  <c r="X1335" i="1"/>
  <c r="T1335" i="1"/>
  <c r="Q1335" i="1"/>
  <c r="N1335" i="1"/>
  <c r="O1335" i="1" s="1"/>
  <c r="I1335" i="1"/>
  <c r="G1335" i="1"/>
  <c r="AB1335" i="1" s="1"/>
  <c r="BW866" i="1"/>
  <c r="BV866" i="1"/>
  <c r="BK866" i="1"/>
  <c r="BJ866" i="1"/>
  <c r="AE866" i="1"/>
  <c r="AD866" i="1"/>
  <c r="AC866" i="1"/>
  <c r="Z866" i="1"/>
  <c r="Y866" i="1"/>
  <c r="X866" i="1"/>
  <c r="T866" i="1"/>
  <c r="Q866" i="1"/>
  <c r="O866" i="1"/>
  <c r="N866" i="1"/>
  <c r="I866" i="1"/>
  <c r="G866" i="1"/>
  <c r="BW867" i="1"/>
  <c r="BV867" i="1"/>
  <c r="BK867" i="1"/>
  <c r="BJ867" i="1"/>
  <c r="AE867" i="1"/>
  <c r="AD867" i="1"/>
  <c r="AC867" i="1"/>
  <c r="Z867" i="1"/>
  <c r="Y867" i="1"/>
  <c r="X867" i="1"/>
  <c r="T867" i="1"/>
  <c r="Q867" i="1"/>
  <c r="N867" i="1"/>
  <c r="O867" i="1" s="1"/>
  <c r="I867" i="1"/>
  <c r="G867" i="1"/>
  <c r="AA867" i="1" s="1"/>
  <c r="BW1766" i="1"/>
  <c r="BV1766" i="1"/>
  <c r="BK1766" i="1"/>
  <c r="BJ1766" i="1"/>
  <c r="AE1766" i="1"/>
  <c r="AD1766" i="1"/>
  <c r="AC1766" i="1"/>
  <c r="Z1766" i="1"/>
  <c r="Y1766" i="1"/>
  <c r="X1766" i="1"/>
  <c r="T1766" i="1"/>
  <c r="Q1766" i="1"/>
  <c r="O1766" i="1"/>
  <c r="N1766" i="1"/>
  <c r="I1766" i="1"/>
  <c r="G1766" i="1"/>
  <c r="BW1767" i="1"/>
  <c r="BV1767" i="1"/>
  <c r="BK1767" i="1"/>
  <c r="BJ1767" i="1"/>
  <c r="AE1767" i="1"/>
  <c r="AD1767" i="1"/>
  <c r="AC1767" i="1"/>
  <c r="Z1767" i="1"/>
  <c r="Y1767" i="1"/>
  <c r="X1767" i="1"/>
  <c r="T1767" i="1"/>
  <c r="Q1767" i="1"/>
  <c r="N1767" i="1"/>
  <c r="O1767" i="1" s="1"/>
  <c r="I1767" i="1"/>
  <c r="G1767" i="1"/>
  <c r="AA1767" i="1" s="1"/>
  <c r="BW416" i="1"/>
  <c r="BV416" i="1"/>
  <c r="BK416" i="1"/>
  <c r="BJ416" i="1"/>
  <c r="AE416" i="1"/>
  <c r="AD416" i="1"/>
  <c r="AC416" i="1"/>
  <c r="Z416" i="1"/>
  <c r="Y416" i="1"/>
  <c r="X416" i="1"/>
  <c r="T416" i="1"/>
  <c r="Q416" i="1"/>
  <c r="N416" i="1"/>
  <c r="O416" i="1" s="1"/>
  <c r="I416" i="1"/>
  <c r="G416" i="1"/>
  <c r="AB416" i="1" s="1"/>
  <c r="BW417" i="1"/>
  <c r="BV417" i="1"/>
  <c r="BK417" i="1"/>
  <c r="BJ417" i="1"/>
  <c r="AE417" i="1"/>
  <c r="AD417" i="1"/>
  <c r="AC417" i="1"/>
  <c r="Z417" i="1"/>
  <c r="Y417" i="1"/>
  <c r="X417" i="1"/>
  <c r="T417" i="1"/>
  <c r="Q417" i="1"/>
  <c r="N417" i="1"/>
  <c r="O417" i="1" s="1"/>
  <c r="I417" i="1"/>
  <c r="G417" i="1"/>
  <c r="BW1316" i="1"/>
  <c r="BV1316" i="1"/>
  <c r="BK1316" i="1"/>
  <c r="BJ1316" i="1"/>
  <c r="AE1316" i="1"/>
  <c r="AD1316" i="1"/>
  <c r="AC1316" i="1"/>
  <c r="Z1316" i="1"/>
  <c r="Y1316" i="1"/>
  <c r="X1316" i="1"/>
  <c r="T1316" i="1"/>
  <c r="Q1316" i="1"/>
  <c r="N1316" i="1"/>
  <c r="O1316" i="1" s="1"/>
  <c r="I1316" i="1"/>
  <c r="G1316" i="1"/>
  <c r="AB1316" i="1" s="1"/>
  <c r="BW1317" i="1"/>
  <c r="BV1317" i="1"/>
  <c r="BK1317" i="1"/>
  <c r="BJ1317" i="1"/>
  <c r="AE1317" i="1"/>
  <c r="AD1317" i="1"/>
  <c r="AC1317" i="1"/>
  <c r="Z1317" i="1"/>
  <c r="Y1317" i="1"/>
  <c r="X1317" i="1"/>
  <c r="T1317" i="1"/>
  <c r="Q1317" i="1"/>
  <c r="N1317" i="1"/>
  <c r="O1317" i="1" s="1"/>
  <c r="I1317" i="1"/>
  <c r="G1317" i="1"/>
  <c r="AB1317" i="1" s="1"/>
  <c r="BW848" i="1"/>
  <c r="BV848" i="1"/>
  <c r="BK848" i="1"/>
  <c r="BJ848" i="1"/>
  <c r="AE848" i="1"/>
  <c r="AD848" i="1"/>
  <c r="AC848" i="1"/>
  <c r="Z848" i="1"/>
  <c r="Y848" i="1"/>
  <c r="X848" i="1"/>
  <c r="T848" i="1"/>
  <c r="Q848" i="1"/>
  <c r="N848" i="1"/>
  <c r="O848" i="1" s="1"/>
  <c r="I848" i="1"/>
  <c r="G848" i="1"/>
  <c r="BW849" i="1"/>
  <c r="BV849" i="1"/>
  <c r="BK849" i="1"/>
  <c r="BJ849" i="1"/>
  <c r="AE849" i="1"/>
  <c r="AD849" i="1"/>
  <c r="AC849" i="1"/>
  <c r="Z849" i="1"/>
  <c r="Y849" i="1"/>
  <c r="X849" i="1"/>
  <c r="T849" i="1"/>
  <c r="Q849" i="1"/>
  <c r="N849" i="1"/>
  <c r="O849" i="1" s="1"/>
  <c r="I849" i="1"/>
  <c r="G849" i="1"/>
  <c r="AB849" i="1" s="1"/>
  <c r="BW1748" i="1"/>
  <c r="BV1748" i="1"/>
  <c r="BK1748" i="1"/>
  <c r="BJ1748" i="1"/>
  <c r="AE1748" i="1"/>
  <c r="AD1748" i="1"/>
  <c r="AC1748" i="1"/>
  <c r="Z1748" i="1"/>
  <c r="Y1748" i="1"/>
  <c r="X1748" i="1"/>
  <c r="T1748" i="1"/>
  <c r="Q1748" i="1"/>
  <c r="N1748" i="1"/>
  <c r="O1748" i="1" s="1"/>
  <c r="I1748" i="1"/>
  <c r="G1748" i="1"/>
  <c r="AB1748" i="1" s="1"/>
  <c r="BW1749" i="1"/>
  <c r="BV1749" i="1"/>
  <c r="BK1749" i="1"/>
  <c r="BJ1749" i="1"/>
  <c r="AE1749" i="1"/>
  <c r="AD1749" i="1"/>
  <c r="AC1749" i="1"/>
  <c r="Z1749" i="1"/>
  <c r="Y1749" i="1"/>
  <c r="X1749" i="1"/>
  <c r="T1749" i="1"/>
  <c r="Q1749" i="1"/>
  <c r="N1749" i="1"/>
  <c r="O1749" i="1" s="1"/>
  <c r="I1749" i="1"/>
  <c r="G1749" i="1"/>
  <c r="AB1749" i="1" s="1"/>
  <c r="BW398" i="1"/>
  <c r="BV398" i="1"/>
  <c r="BK398" i="1"/>
  <c r="BJ398" i="1"/>
  <c r="AE398" i="1"/>
  <c r="AD398" i="1"/>
  <c r="AC398" i="1"/>
  <c r="Z398" i="1"/>
  <c r="Y398" i="1"/>
  <c r="X398" i="1"/>
  <c r="T398" i="1"/>
  <c r="Q398" i="1"/>
  <c r="N398" i="1"/>
  <c r="O398" i="1" s="1"/>
  <c r="I398" i="1"/>
  <c r="G398" i="1"/>
  <c r="AB398" i="1" s="1"/>
  <c r="BW399" i="1"/>
  <c r="BV399" i="1"/>
  <c r="BK399" i="1"/>
  <c r="BJ399" i="1"/>
  <c r="AE399" i="1"/>
  <c r="AD399" i="1"/>
  <c r="AC399" i="1"/>
  <c r="Z399" i="1"/>
  <c r="Y399" i="1"/>
  <c r="X399" i="1"/>
  <c r="T399" i="1"/>
  <c r="Q399" i="1"/>
  <c r="N399" i="1"/>
  <c r="O399" i="1" s="1"/>
  <c r="I399" i="1"/>
  <c r="G399" i="1"/>
  <c r="AA399" i="1" s="1"/>
  <c r="BW1298" i="1"/>
  <c r="BV1298" i="1"/>
  <c r="BK1298" i="1"/>
  <c r="BJ1298" i="1"/>
  <c r="AE1298" i="1"/>
  <c r="AD1298" i="1"/>
  <c r="AC1298" i="1"/>
  <c r="Z1298" i="1"/>
  <c r="Y1298" i="1"/>
  <c r="X1298" i="1"/>
  <c r="T1298" i="1"/>
  <c r="Q1298" i="1"/>
  <c r="N1298" i="1"/>
  <c r="O1298" i="1" s="1"/>
  <c r="I1298" i="1"/>
  <c r="G1298" i="1"/>
  <c r="AB1298" i="1" s="1"/>
  <c r="BW1299" i="1"/>
  <c r="BV1299" i="1"/>
  <c r="BK1299" i="1"/>
  <c r="BJ1299" i="1"/>
  <c r="AE1299" i="1"/>
  <c r="AD1299" i="1"/>
  <c r="AC1299" i="1"/>
  <c r="Z1299" i="1"/>
  <c r="Y1299" i="1"/>
  <c r="X1299" i="1"/>
  <c r="T1299" i="1"/>
  <c r="Q1299" i="1"/>
  <c r="N1299" i="1"/>
  <c r="O1299" i="1" s="1"/>
  <c r="I1299" i="1"/>
  <c r="G1299" i="1"/>
  <c r="AA1299" i="1" s="1"/>
  <c r="BW830" i="1"/>
  <c r="BV830" i="1"/>
  <c r="BK830" i="1"/>
  <c r="BJ830" i="1"/>
  <c r="AE830" i="1"/>
  <c r="AD830" i="1"/>
  <c r="AC830" i="1"/>
  <c r="Z830" i="1"/>
  <c r="Y830" i="1"/>
  <c r="X830" i="1"/>
  <c r="T830" i="1"/>
  <c r="Q830" i="1"/>
  <c r="N830" i="1"/>
  <c r="O830" i="1" s="1"/>
  <c r="I830" i="1"/>
  <c r="G830" i="1"/>
  <c r="AB830" i="1" s="1"/>
  <c r="BW831" i="1"/>
  <c r="BV831" i="1"/>
  <c r="BK831" i="1"/>
  <c r="BJ831" i="1"/>
  <c r="AE831" i="1"/>
  <c r="AD831" i="1"/>
  <c r="AC831" i="1"/>
  <c r="Z831" i="1"/>
  <c r="Y831" i="1"/>
  <c r="X831" i="1"/>
  <c r="T831" i="1"/>
  <c r="Q831" i="1"/>
  <c r="N831" i="1"/>
  <c r="O831" i="1" s="1"/>
  <c r="I831" i="1"/>
  <c r="G831" i="1"/>
  <c r="AA831" i="1" s="1"/>
  <c r="BW1730" i="1"/>
  <c r="BV1730" i="1"/>
  <c r="BK1730" i="1"/>
  <c r="BJ1730" i="1"/>
  <c r="AE1730" i="1"/>
  <c r="AD1730" i="1"/>
  <c r="AC1730" i="1"/>
  <c r="Z1730" i="1"/>
  <c r="Y1730" i="1"/>
  <c r="X1730" i="1"/>
  <c r="T1730" i="1"/>
  <c r="Q1730" i="1"/>
  <c r="N1730" i="1"/>
  <c r="O1730" i="1" s="1"/>
  <c r="I1730" i="1"/>
  <c r="G1730" i="1"/>
  <c r="AB1730" i="1" s="1"/>
  <c r="BW1731" i="1"/>
  <c r="BV1731" i="1"/>
  <c r="BK1731" i="1"/>
  <c r="BJ1731" i="1"/>
  <c r="AE1731" i="1"/>
  <c r="AD1731" i="1"/>
  <c r="AC1731" i="1"/>
  <c r="Z1731" i="1"/>
  <c r="Y1731" i="1"/>
  <c r="X1731" i="1"/>
  <c r="T1731" i="1"/>
  <c r="Q1731" i="1"/>
  <c r="N1731" i="1"/>
  <c r="O1731" i="1" s="1"/>
  <c r="I1731" i="1"/>
  <c r="G1731" i="1"/>
  <c r="AB1731" i="1" s="1"/>
  <c r="BW380" i="1"/>
  <c r="BV380" i="1"/>
  <c r="BK380" i="1"/>
  <c r="BJ380" i="1"/>
  <c r="AE380" i="1"/>
  <c r="AD380" i="1"/>
  <c r="AC380" i="1"/>
  <c r="Z380" i="1"/>
  <c r="Y380" i="1"/>
  <c r="X380" i="1"/>
  <c r="T380" i="1"/>
  <c r="Q380" i="1"/>
  <c r="N380" i="1"/>
  <c r="O380" i="1" s="1"/>
  <c r="I380" i="1"/>
  <c r="G380" i="1"/>
  <c r="BW381" i="1"/>
  <c r="BV381" i="1"/>
  <c r="BK381" i="1"/>
  <c r="BJ381" i="1"/>
  <c r="AE381" i="1"/>
  <c r="AD381" i="1"/>
  <c r="AC381" i="1"/>
  <c r="Z381" i="1"/>
  <c r="Y381" i="1"/>
  <c r="X381" i="1"/>
  <c r="T381" i="1"/>
  <c r="Q381" i="1"/>
  <c r="N381" i="1"/>
  <c r="O381" i="1" s="1"/>
  <c r="I381" i="1"/>
  <c r="G381" i="1"/>
  <c r="AB381" i="1" s="1"/>
  <c r="BW1280" i="1"/>
  <c r="BV1280" i="1"/>
  <c r="BK1280" i="1"/>
  <c r="BJ1280" i="1"/>
  <c r="AE1280" i="1"/>
  <c r="AD1280" i="1"/>
  <c r="AC1280" i="1"/>
  <c r="Z1280" i="1"/>
  <c r="Y1280" i="1"/>
  <c r="X1280" i="1"/>
  <c r="T1280" i="1"/>
  <c r="Q1280" i="1"/>
  <c r="N1280" i="1"/>
  <c r="O1280" i="1" s="1"/>
  <c r="I1280" i="1"/>
  <c r="G1280" i="1"/>
  <c r="AB1280" i="1" s="1"/>
  <c r="BW1281" i="1"/>
  <c r="BV1281" i="1"/>
  <c r="BK1281" i="1"/>
  <c r="BJ1281" i="1"/>
  <c r="AE1281" i="1"/>
  <c r="AD1281" i="1"/>
  <c r="AC1281" i="1"/>
  <c r="Z1281" i="1"/>
  <c r="Y1281" i="1"/>
  <c r="X1281" i="1"/>
  <c r="T1281" i="1"/>
  <c r="Q1281" i="1"/>
  <c r="N1281" i="1"/>
  <c r="O1281" i="1" s="1"/>
  <c r="I1281" i="1"/>
  <c r="G1281" i="1"/>
  <c r="AA1281" i="1" s="1"/>
  <c r="BW812" i="1"/>
  <c r="BV812" i="1"/>
  <c r="BK812" i="1"/>
  <c r="BJ812" i="1"/>
  <c r="AE812" i="1"/>
  <c r="AD812" i="1"/>
  <c r="AC812" i="1"/>
  <c r="Z812" i="1"/>
  <c r="Y812" i="1"/>
  <c r="X812" i="1"/>
  <c r="T812" i="1"/>
  <c r="Q812" i="1"/>
  <c r="N812" i="1"/>
  <c r="O812" i="1" s="1"/>
  <c r="I812" i="1"/>
  <c r="G812" i="1"/>
  <c r="AB812" i="1" s="1"/>
  <c r="BW813" i="1"/>
  <c r="BV813" i="1"/>
  <c r="BK813" i="1"/>
  <c r="BJ813" i="1"/>
  <c r="AE813" i="1"/>
  <c r="AD813" i="1"/>
  <c r="AC813" i="1"/>
  <c r="Z813" i="1"/>
  <c r="Y813" i="1"/>
  <c r="X813" i="1"/>
  <c r="T813" i="1"/>
  <c r="Q813" i="1"/>
  <c r="N813" i="1"/>
  <c r="O813" i="1" s="1"/>
  <c r="I813" i="1"/>
  <c r="G813" i="1"/>
  <c r="AB813" i="1" s="1"/>
  <c r="BW1712" i="1"/>
  <c r="BV1712" i="1"/>
  <c r="BK1712" i="1"/>
  <c r="BJ1712" i="1"/>
  <c r="AE1712" i="1"/>
  <c r="AD1712" i="1"/>
  <c r="AC1712" i="1"/>
  <c r="Z1712" i="1"/>
  <c r="Y1712" i="1"/>
  <c r="X1712" i="1"/>
  <c r="T1712" i="1"/>
  <c r="Q1712" i="1"/>
  <c r="N1712" i="1"/>
  <c r="O1712" i="1" s="1"/>
  <c r="I1712" i="1"/>
  <c r="G1712" i="1"/>
  <c r="AB1712" i="1" s="1"/>
  <c r="BW1713" i="1"/>
  <c r="BV1713" i="1"/>
  <c r="BK1713" i="1"/>
  <c r="BJ1713" i="1"/>
  <c r="AE1713" i="1"/>
  <c r="AD1713" i="1"/>
  <c r="AC1713" i="1"/>
  <c r="Z1713" i="1"/>
  <c r="Y1713" i="1"/>
  <c r="X1713" i="1"/>
  <c r="T1713" i="1"/>
  <c r="Q1713" i="1"/>
  <c r="N1713" i="1"/>
  <c r="O1713" i="1" s="1"/>
  <c r="I1713" i="1"/>
  <c r="G1713" i="1"/>
  <c r="AB1713" i="1" s="1"/>
  <c r="BW362" i="1"/>
  <c r="BV362" i="1"/>
  <c r="BK362" i="1"/>
  <c r="BJ362" i="1"/>
  <c r="AE362" i="1"/>
  <c r="AD362" i="1"/>
  <c r="AC362" i="1"/>
  <c r="Z362" i="1"/>
  <c r="Y362" i="1"/>
  <c r="X362" i="1"/>
  <c r="T362" i="1"/>
  <c r="Q362" i="1"/>
  <c r="N362" i="1"/>
  <c r="O362" i="1" s="1"/>
  <c r="I362" i="1"/>
  <c r="G362" i="1"/>
  <c r="BW363" i="1"/>
  <c r="BV363" i="1"/>
  <c r="BK363" i="1"/>
  <c r="BJ363" i="1"/>
  <c r="AE363" i="1"/>
  <c r="AD363" i="1"/>
  <c r="AC363" i="1"/>
  <c r="Z363" i="1"/>
  <c r="Y363" i="1"/>
  <c r="X363" i="1"/>
  <c r="T363" i="1"/>
  <c r="Q363" i="1"/>
  <c r="N363" i="1"/>
  <c r="O363" i="1" s="1"/>
  <c r="I363" i="1"/>
  <c r="G363" i="1"/>
  <c r="AB363" i="1" s="1"/>
  <c r="BW1262" i="1"/>
  <c r="BV1262" i="1"/>
  <c r="BK1262" i="1"/>
  <c r="BJ1262" i="1"/>
  <c r="AE1262" i="1"/>
  <c r="AD1262" i="1"/>
  <c r="AC1262" i="1"/>
  <c r="Z1262" i="1"/>
  <c r="Y1262" i="1"/>
  <c r="X1262" i="1"/>
  <c r="T1262" i="1"/>
  <c r="Q1262" i="1"/>
  <c r="N1262" i="1"/>
  <c r="O1262" i="1" s="1"/>
  <c r="I1262" i="1"/>
  <c r="G1262" i="1"/>
  <c r="AB1262" i="1" s="1"/>
  <c r="BW1263" i="1"/>
  <c r="BV1263" i="1"/>
  <c r="BK1263" i="1"/>
  <c r="BJ1263" i="1"/>
  <c r="AE1263" i="1"/>
  <c r="AD1263" i="1"/>
  <c r="AC1263" i="1"/>
  <c r="Z1263" i="1"/>
  <c r="Y1263" i="1"/>
  <c r="X1263" i="1"/>
  <c r="T1263" i="1"/>
  <c r="Q1263" i="1"/>
  <c r="N1263" i="1"/>
  <c r="O1263" i="1" s="1"/>
  <c r="I1263" i="1"/>
  <c r="G1263" i="1"/>
  <c r="AA1263" i="1" s="1"/>
  <c r="BW794" i="1"/>
  <c r="BV794" i="1"/>
  <c r="BK794" i="1"/>
  <c r="BJ794" i="1"/>
  <c r="AE794" i="1"/>
  <c r="AD794" i="1"/>
  <c r="AC794" i="1"/>
  <c r="Z794" i="1"/>
  <c r="Y794" i="1"/>
  <c r="X794" i="1"/>
  <c r="T794" i="1"/>
  <c r="Q794" i="1"/>
  <c r="N794" i="1"/>
  <c r="O794" i="1" s="1"/>
  <c r="I794" i="1"/>
  <c r="G794" i="1"/>
  <c r="AB794" i="1" s="1"/>
  <c r="BW795" i="1"/>
  <c r="BV795" i="1"/>
  <c r="BK795" i="1"/>
  <c r="BJ795" i="1"/>
  <c r="AE795" i="1"/>
  <c r="AD795" i="1"/>
  <c r="AC795" i="1"/>
  <c r="Z795" i="1"/>
  <c r="Y795" i="1"/>
  <c r="X795" i="1"/>
  <c r="T795" i="1"/>
  <c r="Q795" i="1"/>
  <c r="N795" i="1"/>
  <c r="O795" i="1" s="1"/>
  <c r="I795" i="1"/>
  <c r="G795" i="1"/>
  <c r="AB795" i="1" s="1"/>
  <c r="BW1694" i="1"/>
  <c r="BV1694" i="1"/>
  <c r="BK1694" i="1"/>
  <c r="BJ1694" i="1"/>
  <c r="AE1694" i="1"/>
  <c r="AD1694" i="1"/>
  <c r="AC1694" i="1"/>
  <c r="Z1694" i="1"/>
  <c r="Y1694" i="1"/>
  <c r="X1694" i="1"/>
  <c r="T1694" i="1"/>
  <c r="Q1694" i="1"/>
  <c r="N1694" i="1"/>
  <c r="O1694" i="1" s="1"/>
  <c r="I1694" i="1"/>
  <c r="G1694" i="1"/>
  <c r="AB1694" i="1" s="1"/>
  <c r="BW1695" i="1"/>
  <c r="BV1695" i="1"/>
  <c r="BK1695" i="1"/>
  <c r="BJ1695" i="1"/>
  <c r="AE1695" i="1"/>
  <c r="AD1695" i="1"/>
  <c r="AC1695" i="1"/>
  <c r="Z1695" i="1"/>
  <c r="Y1695" i="1"/>
  <c r="X1695" i="1"/>
  <c r="T1695" i="1"/>
  <c r="Q1695" i="1"/>
  <c r="N1695" i="1"/>
  <c r="O1695" i="1" s="1"/>
  <c r="I1695" i="1"/>
  <c r="G1695" i="1"/>
  <c r="AB1695" i="1" s="1"/>
  <c r="BW344" i="1"/>
  <c r="BV344" i="1"/>
  <c r="BK344" i="1"/>
  <c r="BJ344" i="1"/>
  <c r="AE344" i="1"/>
  <c r="AD344" i="1"/>
  <c r="AC344" i="1"/>
  <c r="Z344" i="1"/>
  <c r="Y344" i="1"/>
  <c r="X344" i="1"/>
  <c r="T344" i="1"/>
  <c r="Q344" i="1"/>
  <c r="N344" i="1"/>
  <c r="O344" i="1" s="1"/>
  <c r="I344" i="1"/>
  <c r="G344" i="1"/>
  <c r="BW345" i="1"/>
  <c r="BV345" i="1"/>
  <c r="BK345" i="1"/>
  <c r="BJ345" i="1"/>
  <c r="AE345" i="1"/>
  <c r="AD345" i="1"/>
  <c r="AC345" i="1"/>
  <c r="Z345" i="1"/>
  <c r="Y345" i="1"/>
  <c r="X345" i="1"/>
  <c r="T345" i="1"/>
  <c r="Q345" i="1"/>
  <c r="N345" i="1"/>
  <c r="O345" i="1" s="1"/>
  <c r="I345" i="1"/>
  <c r="G345" i="1"/>
  <c r="AB345" i="1" s="1"/>
  <c r="BW1244" i="1"/>
  <c r="BV1244" i="1"/>
  <c r="BK1244" i="1"/>
  <c r="BJ1244" i="1"/>
  <c r="AE1244" i="1"/>
  <c r="AD1244" i="1"/>
  <c r="AC1244" i="1"/>
  <c r="Z1244" i="1"/>
  <c r="Y1244" i="1"/>
  <c r="X1244" i="1"/>
  <c r="T1244" i="1"/>
  <c r="Q1244" i="1"/>
  <c r="N1244" i="1"/>
  <c r="O1244" i="1" s="1"/>
  <c r="I1244" i="1"/>
  <c r="G1244" i="1"/>
  <c r="AB1244" i="1" s="1"/>
  <c r="BW1245" i="1"/>
  <c r="BV1245" i="1"/>
  <c r="BK1245" i="1"/>
  <c r="BJ1245" i="1"/>
  <c r="AE1245" i="1"/>
  <c r="AD1245" i="1"/>
  <c r="AC1245" i="1"/>
  <c r="Z1245" i="1"/>
  <c r="Y1245" i="1"/>
  <c r="X1245" i="1"/>
  <c r="T1245" i="1"/>
  <c r="Q1245" i="1"/>
  <c r="N1245" i="1"/>
  <c r="O1245" i="1" s="1"/>
  <c r="I1245" i="1"/>
  <c r="G1245" i="1"/>
  <c r="AA1245" i="1" s="1"/>
  <c r="BW776" i="1"/>
  <c r="BV776" i="1"/>
  <c r="BK776" i="1"/>
  <c r="BJ776" i="1"/>
  <c r="AE776" i="1"/>
  <c r="AD776" i="1"/>
  <c r="AC776" i="1"/>
  <c r="Z776" i="1"/>
  <c r="Y776" i="1"/>
  <c r="X776" i="1"/>
  <c r="T776" i="1"/>
  <c r="Q776" i="1"/>
  <c r="N776" i="1"/>
  <c r="O776" i="1" s="1"/>
  <c r="I776" i="1"/>
  <c r="G776" i="1"/>
  <c r="AB776" i="1" s="1"/>
  <c r="BW777" i="1"/>
  <c r="BV777" i="1"/>
  <c r="BK777" i="1"/>
  <c r="BJ777" i="1"/>
  <c r="AE777" i="1"/>
  <c r="AD777" i="1"/>
  <c r="AC777" i="1"/>
  <c r="Z777" i="1"/>
  <c r="Y777" i="1"/>
  <c r="X777" i="1"/>
  <c r="T777" i="1"/>
  <c r="Q777" i="1"/>
  <c r="N777" i="1"/>
  <c r="O777" i="1" s="1"/>
  <c r="I777" i="1"/>
  <c r="G777" i="1"/>
  <c r="AB777" i="1" s="1"/>
  <c r="BW1676" i="1"/>
  <c r="BV1676" i="1"/>
  <c r="BK1676" i="1"/>
  <c r="BJ1676" i="1"/>
  <c r="AE1676" i="1"/>
  <c r="AD1676" i="1"/>
  <c r="AC1676" i="1"/>
  <c r="Z1676" i="1"/>
  <c r="Y1676" i="1"/>
  <c r="X1676" i="1"/>
  <c r="T1676" i="1"/>
  <c r="Q1676" i="1"/>
  <c r="N1676" i="1"/>
  <c r="O1676" i="1" s="1"/>
  <c r="I1676" i="1"/>
  <c r="G1676" i="1"/>
  <c r="AB1676" i="1" s="1"/>
  <c r="BW1677" i="1"/>
  <c r="BV1677" i="1"/>
  <c r="BK1677" i="1"/>
  <c r="BJ1677" i="1"/>
  <c r="AE1677" i="1"/>
  <c r="AD1677" i="1"/>
  <c r="AC1677" i="1"/>
  <c r="Z1677" i="1"/>
  <c r="Y1677" i="1"/>
  <c r="X1677" i="1"/>
  <c r="T1677" i="1"/>
  <c r="Q1677" i="1"/>
  <c r="N1677" i="1"/>
  <c r="O1677" i="1" s="1"/>
  <c r="I1677" i="1"/>
  <c r="G1677" i="1"/>
  <c r="AB1677" i="1" s="1"/>
  <c r="BW326" i="1"/>
  <c r="BV326" i="1"/>
  <c r="BK326" i="1"/>
  <c r="BJ326" i="1"/>
  <c r="AE326" i="1"/>
  <c r="AD326" i="1"/>
  <c r="AC326" i="1"/>
  <c r="Z326" i="1"/>
  <c r="Y326" i="1"/>
  <c r="X326" i="1"/>
  <c r="T326" i="1"/>
  <c r="Q326" i="1"/>
  <c r="N326" i="1"/>
  <c r="O326" i="1" s="1"/>
  <c r="I326" i="1"/>
  <c r="G326" i="1"/>
  <c r="BW327" i="1"/>
  <c r="BV327" i="1"/>
  <c r="BK327" i="1"/>
  <c r="BJ327" i="1"/>
  <c r="AE327" i="1"/>
  <c r="AD327" i="1"/>
  <c r="AC327" i="1"/>
  <c r="Z327" i="1"/>
  <c r="Y327" i="1"/>
  <c r="X327" i="1"/>
  <c r="T327" i="1"/>
  <c r="Q327" i="1"/>
  <c r="N327" i="1"/>
  <c r="O327" i="1" s="1"/>
  <c r="I327" i="1"/>
  <c r="G327" i="1"/>
  <c r="AB327" i="1" s="1"/>
  <c r="BW1226" i="1"/>
  <c r="BV1226" i="1"/>
  <c r="BK1226" i="1"/>
  <c r="BJ1226" i="1"/>
  <c r="AE1226" i="1"/>
  <c r="AD1226" i="1"/>
  <c r="AC1226" i="1"/>
  <c r="Z1226" i="1"/>
  <c r="Y1226" i="1"/>
  <c r="X1226" i="1"/>
  <c r="T1226" i="1"/>
  <c r="Q1226" i="1"/>
  <c r="N1226" i="1"/>
  <c r="O1226" i="1" s="1"/>
  <c r="I1226" i="1"/>
  <c r="G1226" i="1"/>
  <c r="AB1226" i="1" s="1"/>
  <c r="BW1227" i="1"/>
  <c r="BV1227" i="1"/>
  <c r="BK1227" i="1"/>
  <c r="BJ1227" i="1"/>
  <c r="AE1227" i="1"/>
  <c r="AD1227" i="1"/>
  <c r="AC1227" i="1"/>
  <c r="Z1227" i="1"/>
  <c r="Y1227" i="1"/>
  <c r="X1227" i="1"/>
  <c r="T1227" i="1"/>
  <c r="Q1227" i="1"/>
  <c r="N1227" i="1"/>
  <c r="O1227" i="1" s="1"/>
  <c r="I1227" i="1"/>
  <c r="G1227" i="1"/>
  <c r="AB1227" i="1" s="1"/>
  <c r="BW758" i="1"/>
  <c r="BV758" i="1"/>
  <c r="BK758" i="1"/>
  <c r="BJ758" i="1"/>
  <c r="AE758" i="1"/>
  <c r="AD758" i="1"/>
  <c r="AC758" i="1"/>
  <c r="Z758" i="1"/>
  <c r="Y758" i="1"/>
  <c r="X758" i="1"/>
  <c r="T758" i="1"/>
  <c r="Q758" i="1"/>
  <c r="N758" i="1"/>
  <c r="O758" i="1" s="1"/>
  <c r="I758" i="1"/>
  <c r="G758" i="1"/>
  <c r="AB758" i="1" s="1"/>
  <c r="BW759" i="1"/>
  <c r="BV759" i="1"/>
  <c r="BK759" i="1"/>
  <c r="BJ759" i="1"/>
  <c r="AE759" i="1"/>
  <c r="AD759" i="1"/>
  <c r="AC759" i="1"/>
  <c r="Z759" i="1"/>
  <c r="Y759" i="1"/>
  <c r="X759" i="1"/>
  <c r="T759" i="1"/>
  <c r="Q759" i="1"/>
  <c r="N759" i="1"/>
  <c r="O759" i="1" s="1"/>
  <c r="I759" i="1"/>
  <c r="G759" i="1"/>
  <c r="AA759" i="1" s="1"/>
  <c r="BW1658" i="1"/>
  <c r="BV1658" i="1"/>
  <c r="BK1658" i="1"/>
  <c r="BJ1658" i="1"/>
  <c r="AE1658" i="1"/>
  <c r="AD1658" i="1"/>
  <c r="AC1658" i="1"/>
  <c r="Z1658" i="1"/>
  <c r="Y1658" i="1"/>
  <c r="X1658" i="1"/>
  <c r="T1658" i="1"/>
  <c r="Q1658" i="1"/>
  <c r="N1658" i="1"/>
  <c r="O1658" i="1" s="1"/>
  <c r="I1658" i="1"/>
  <c r="G1658" i="1"/>
  <c r="AB1658" i="1" s="1"/>
  <c r="BW1659" i="1"/>
  <c r="BV1659" i="1"/>
  <c r="BK1659" i="1"/>
  <c r="BJ1659" i="1"/>
  <c r="AE1659" i="1"/>
  <c r="AD1659" i="1"/>
  <c r="AC1659" i="1"/>
  <c r="Z1659" i="1"/>
  <c r="Y1659" i="1"/>
  <c r="X1659" i="1"/>
  <c r="T1659" i="1"/>
  <c r="Q1659" i="1"/>
  <c r="N1659" i="1"/>
  <c r="O1659" i="1" s="1"/>
  <c r="I1659" i="1"/>
  <c r="G1659" i="1"/>
  <c r="AB1659" i="1" s="1"/>
  <c r="BW308" i="1"/>
  <c r="BV308" i="1"/>
  <c r="BK308" i="1"/>
  <c r="BJ308" i="1"/>
  <c r="AE308" i="1"/>
  <c r="AD308" i="1"/>
  <c r="AC308" i="1"/>
  <c r="Z308" i="1"/>
  <c r="Y308" i="1"/>
  <c r="X308" i="1"/>
  <c r="T308" i="1"/>
  <c r="Q308" i="1"/>
  <c r="O308" i="1"/>
  <c r="N308" i="1"/>
  <c r="I308" i="1"/>
  <c r="G308" i="1"/>
  <c r="BW309" i="1"/>
  <c r="BV309" i="1"/>
  <c r="BK309" i="1"/>
  <c r="BJ309" i="1"/>
  <c r="AE309" i="1"/>
  <c r="AD309" i="1"/>
  <c r="AC309" i="1"/>
  <c r="Z309" i="1"/>
  <c r="Y309" i="1"/>
  <c r="X309" i="1"/>
  <c r="T309" i="1"/>
  <c r="Q309" i="1"/>
  <c r="N309" i="1"/>
  <c r="O309" i="1" s="1"/>
  <c r="I309" i="1"/>
  <c r="G309" i="1"/>
  <c r="AA309" i="1" s="1"/>
  <c r="BW1208" i="1"/>
  <c r="BV1208" i="1"/>
  <c r="BK1208" i="1"/>
  <c r="BJ1208" i="1"/>
  <c r="AE1208" i="1"/>
  <c r="AD1208" i="1"/>
  <c r="AC1208" i="1"/>
  <c r="Z1208" i="1"/>
  <c r="Y1208" i="1"/>
  <c r="X1208" i="1"/>
  <c r="T1208" i="1"/>
  <c r="Q1208" i="1"/>
  <c r="N1208" i="1"/>
  <c r="O1208" i="1" s="1"/>
  <c r="I1208" i="1"/>
  <c r="G1208" i="1"/>
  <c r="AB1208" i="1" s="1"/>
  <c r="BW1209" i="1"/>
  <c r="BV1209" i="1"/>
  <c r="BK1209" i="1"/>
  <c r="BJ1209" i="1"/>
  <c r="AE1209" i="1"/>
  <c r="AD1209" i="1"/>
  <c r="AC1209" i="1"/>
  <c r="Z1209" i="1"/>
  <c r="Y1209" i="1"/>
  <c r="X1209" i="1"/>
  <c r="T1209" i="1"/>
  <c r="Q1209" i="1"/>
  <c r="N1209" i="1"/>
  <c r="O1209" i="1" s="1"/>
  <c r="I1209" i="1"/>
  <c r="G1209" i="1"/>
  <c r="AB1209" i="1" s="1"/>
  <c r="BW740" i="1"/>
  <c r="BV740" i="1"/>
  <c r="BK740" i="1"/>
  <c r="BJ740" i="1"/>
  <c r="AE740" i="1"/>
  <c r="AD740" i="1"/>
  <c r="AC740" i="1"/>
  <c r="Z740" i="1"/>
  <c r="Y740" i="1"/>
  <c r="X740" i="1"/>
  <c r="T740" i="1"/>
  <c r="Q740" i="1"/>
  <c r="O740" i="1"/>
  <c r="N740" i="1"/>
  <c r="I740" i="1"/>
  <c r="G740" i="1"/>
  <c r="AB740" i="1" s="1"/>
  <c r="BW741" i="1"/>
  <c r="BV741" i="1"/>
  <c r="BK741" i="1"/>
  <c r="BJ741" i="1"/>
  <c r="AE741" i="1"/>
  <c r="AD741" i="1"/>
  <c r="AC741" i="1"/>
  <c r="Z741" i="1"/>
  <c r="Y741" i="1"/>
  <c r="X741" i="1"/>
  <c r="T741" i="1"/>
  <c r="Q741" i="1"/>
  <c r="O741" i="1"/>
  <c r="N741" i="1"/>
  <c r="I741" i="1"/>
  <c r="G741" i="1"/>
  <c r="AB741" i="1" s="1"/>
  <c r="BW1640" i="1"/>
  <c r="BV1640" i="1"/>
  <c r="BK1640" i="1"/>
  <c r="BJ1640" i="1"/>
  <c r="AE1640" i="1"/>
  <c r="AD1640" i="1"/>
  <c r="AC1640" i="1"/>
  <c r="Z1640" i="1"/>
  <c r="Y1640" i="1"/>
  <c r="X1640" i="1"/>
  <c r="T1640" i="1"/>
  <c r="Q1640" i="1"/>
  <c r="N1640" i="1"/>
  <c r="O1640" i="1" s="1"/>
  <c r="I1640" i="1"/>
  <c r="G1640" i="1"/>
  <c r="AB1640" i="1" s="1"/>
  <c r="BW1641" i="1"/>
  <c r="BV1641" i="1"/>
  <c r="BK1641" i="1"/>
  <c r="BJ1641" i="1"/>
  <c r="AE1641" i="1"/>
  <c r="AD1641" i="1"/>
  <c r="AC1641" i="1"/>
  <c r="Z1641" i="1"/>
  <c r="Y1641" i="1"/>
  <c r="X1641" i="1"/>
  <c r="T1641" i="1"/>
  <c r="Q1641" i="1"/>
  <c r="N1641" i="1"/>
  <c r="O1641" i="1" s="1"/>
  <c r="I1641" i="1"/>
  <c r="G1641" i="1"/>
  <c r="AB1641" i="1" s="1"/>
  <c r="BW290" i="1"/>
  <c r="BV290" i="1"/>
  <c r="BK290" i="1"/>
  <c r="BJ290" i="1"/>
  <c r="AE290" i="1"/>
  <c r="AD290" i="1"/>
  <c r="AC290" i="1"/>
  <c r="Z290" i="1"/>
  <c r="Y290" i="1"/>
  <c r="X290" i="1"/>
  <c r="T290" i="1"/>
  <c r="Q290" i="1"/>
  <c r="N290" i="1"/>
  <c r="O290" i="1" s="1"/>
  <c r="I290" i="1"/>
  <c r="G290" i="1"/>
  <c r="BW291" i="1"/>
  <c r="BV291" i="1"/>
  <c r="BK291" i="1"/>
  <c r="BJ291" i="1"/>
  <c r="AE291" i="1"/>
  <c r="AD291" i="1"/>
  <c r="AC291" i="1"/>
  <c r="Z291" i="1"/>
  <c r="Y291" i="1"/>
  <c r="X291" i="1"/>
  <c r="T291" i="1"/>
  <c r="Q291" i="1"/>
  <c r="N291" i="1"/>
  <c r="O291" i="1" s="1"/>
  <c r="I291" i="1"/>
  <c r="G291" i="1"/>
  <c r="AA291" i="1" s="1"/>
  <c r="BW1190" i="1"/>
  <c r="BV1190" i="1"/>
  <c r="BK1190" i="1"/>
  <c r="BJ1190" i="1"/>
  <c r="AE1190" i="1"/>
  <c r="AD1190" i="1"/>
  <c r="AC1190" i="1"/>
  <c r="Z1190" i="1"/>
  <c r="Y1190" i="1"/>
  <c r="X1190" i="1"/>
  <c r="T1190" i="1"/>
  <c r="Q1190" i="1"/>
  <c r="N1190" i="1"/>
  <c r="O1190" i="1" s="1"/>
  <c r="I1190" i="1"/>
  <c r="G1190" i="1"/>
  <c r="BW1191" i="1"/>
  <c r="BV1191" i="1"/>
  <c r="BK1191" i="1"/>
  <c r="BJ1191" i="1"/>
  <c r="AE1191" i="1"/>
  <c r="AD1191" i="1"/>
  <c r="AC1191" i="1"/>
  <c r="Z1191" i="1"/>
  <c r="Y1191" i="1"/>
  <c r="X1191" i="1"/>
  <c r="T1191" i="1"/>
  <c r="Q1191" i="1"/>
  <c r="N1191" i="1"/>
  <c r="O1191" i="1" s="1"/>
  <c r="I1191" i="1"/>
  <c r="G1191" i="1"/>
  <c r="AA1191" i="1" s="1"/>
  <c r="BW722" i="1"/>
  <c r="BV722" i="1"/>
  <c r="BK722" i="1"/>
  <c r="BJ722" i="1"/>
  <c r="AE722" i="1"/>
  <c r="AD722" i="1"/>
  <c r="AC722" i="1"/>
  <c r="Z722" i="1"/>
  <c r="Y722" i="1"/>
  <c r="X722" i="1"/>
  <c r="T722" i="1"/>
  <c r="Q722" i="1"/>
  <c r="N722" i="1"/>
  <c r="O722" i="1" s="1"/>
  <c r="I722" i="1"/>
  <c r="G722" i="1"/>
  <c r="AB722" i="1" s="1"/>
  <c r="BW723" i="1"/>
  <c r="BV723" i="1"/>
  <c r="BK723" i="1"/>
  <c r="BJ723" i="1"/>
  <c r="AE723" i="1"/>
  <c r="AD723" i="1"/>
  <c r="AC723" i="1"/>
  <c r="Z723" i="1"/>
  <c r="Y723" i="1"/>
  <c r="X723" i="1"/>
  <c r="T723" i="1"/>
  <c r="Q723" i="1"/>
  <c r="N723" i="1"/>
  <c r="O723" i="1" s="1"/>
  <c r="I723" i="1"/>
  <c r="G723" i="1"/>
  <c r="AA723" i="1" s="1"/>
  <c r="BW1622" i="1"/>
  <c r="BV1622" i="1"/>
  <c r="BK1622" i="1"/>
  <c r="BJ1622" i="1"/>
  <c r="AE1622" i="1"/>
  <c r="AD1622" i="1"/>
  <c r="AC1622" i="1"/>
  <c r="Z1622" i="1"/>
  <c r="Y1622" i="1"/>
  <c r="X1622" i="1"/>
  <c r="T1622" i="1"/>
  <c r="Q1622" i="1"/>
  <c r="N1622" i="1"/>
  <c r="O1622" i="1" s="1"/>
  <c r="I1622" i="1"/>
  <c r="G1622" i="1"/>
  <c r="AB1622" i="1" s="1"/>
  <c r="BW1623" i="1"/>
  <c r="BV1623" i="1"/>
  <c r="BK1623" i="1"/>
  <c r="BJ1623" i="1"/>
  <c r="AE1623" i="1"/>
  <c r="AD1623" i="1"/>
  <c r="AC1623" i="1"/>
  <c r="Z1623" i="1"/>
  <c r="Y1623" i="1"/>
  <c r="X1623" i="1"/>
  <c r="T1623" i="1"/>
  <c r="Q1623" i="1"/>
  <c r="N1623" i="1"/>
  <c r="O1623" i="1" s="1"/>
  <c r="I1623" i="1"/>
  <c r="G1623" i="1"/>
  <c r="AB1623" i="1" s="1"/>
  <c r="BW272" i="1"/>
  <c r="BV272" i="1"/>
  <c r="BK272" i="1"/>
  <c r="BJ272" i="1"/>
  <c r="AE272" i="1"/>
  <c r="AD272" i="1"/>
  <c r="AC272" i="1"/>
  <c r="Z272" i="1"/>
  <c r="Y272" i="1"/>
  <c r="X272" i="1"/>
  <c r="T272" i="1"/>
  <c r="Q272" i="1"/>
  <c r="N272" i="1"/>
  <c r="O272" i="1" s="1"/>
  <c r="I272" i="1"/>
  <c r="G272" i="1"/>
  <c r="AB272" i="1" s="1"/>
  <c r="BW273" i="1"/>
  <c r="BV273" i="1"/>
  <c r="BK273" i="1"/>
  <c r="BJ273" i="1"/>
  <c r="AE273" i="1"/>
  <c r="AD273" i="1"/>
  <c r="AC273" i="1"/>
  <c r="Z273" i="1"/>
  <c r="Y273" i="1"/>
  <c r="X273" i="1"/>
  <c r="T273" i="1"/>
  <c r="Q273" i="1"/>
  <c r="N273" i="1"/>
  <c r="O273" i="1" s="1"/>
  <c r="I273" i="1"/>
  <c r="G273" i="1"/>
  <c r="AA273" i="1" s="1"/>
  <c r="BW1172" i="1"/>
  <c r="BV1172" i="1"/>
  <c r="BK1172" i="1"/>
  <c r="BJ1172" i="1"/>
  <c r="AE1172" i="1"/>
  <c r="AD1172" i="1"/>
  <c r="AC1172" i="1"/>
  <c r="Z1172" i="1"/>
  <c r="Y1172" i="1"/>
  <c r="X1172" i="1"/>
  <c r="T1172" i="1"/>
  <c r="Q1172" i="1"/>
  <c r="N1172" i="1"/>
  <c r="O1172" i="1" s="1"/>
  <c r="I1172" i="1"/>
  <c r="G1172" i="1"/>
  <c r="AB1172" i="1" s="1"/>
  <c r="BW1173" i="1"/>
  <c r="BV1173" i="1"/>
  <c r="BK1173" i="1"/>
  <c r="BJ1173" i="1"/>
  <c r="AE1173" i="1"/>
  <c r="AD1173" i="1"/>
  <c r="AC1173" i="1"/>
  <c r="Z1173" i="1"/>
  <c r="Y1173" i="1"/>
  <c r="X1173" i="1"/>
  <c r="T1173" i="1"/>
  <c r="Q1173" i="1"/>
  <c r="N1173" i="1"/>
  <c r="O1173" i="1" s="1"/>
  <c r="I1173" i="1"/>
  <c r="G1173" i="1"/>
  <c r="BW704" i="1"/>
  <c r="BV704" i="1"/>
  <c r="BK704" i="1"/>
  <c r="BJ704" i="1"/>
  <c r="AE704" i="1"/>
  <c r="AD704" i="1"/>
  <c r="AC704" i="1"/>
  <c r="Z704" i="1"/>
  <c r="Y704" i="1"/>
  <c r="X704" i="1"/>
  <c r="T704" i="1"/>
  <c r="Q704" i="1"/>
  <c r="N704" i="1"/>
  <c r="O704" i="1" s="1"/>
  <c r="I704" i="1"/>
  <c r="G704" i="1"/>
  <c r="AB704" i="1" s="1"/>
  <c r="BW705" i="1"/>
  <c r="BV705" i="1"/>
  <c r="BK705" i="1"/>
  <c r="BJ705" i="1"/>
  <c r="AE705" i="1"/>
  <c r="AD705" i="1"/>
  <c r="AC705" i="1"/>
  <c r="Z705" i="1"/>
  <c r="Y705" i="1"/>
  <c r="X705" i="1"/>
  <c r="T705" i="1"/>
  <c r="Q705" i="1"/>
  <c r="N705" i="1"/>
  <c r="O705" i="1" s="1"/>
  <c r="I705" i="1"/>
  <c r="G705" i="1"/>
  <c r="AA705" i="1" s="1"/>
  <c r="BW1604" i="1"/>
  <c r="BV1604" i="1"/>
  <c r="BK1604" i="1"/>
  <c r="BJ1604" i="1"/>
  <c r="AE1604" i="1"/>
  <c r="AD1604" i="1"/>
  <c r="AC1604" i="1"/>
  <c r="Z1604" i="1"/>
  <c r="Y1604" i="1"/>
  <c r="X1604" i="1"/>
  <c r="T1604" i="1"/>
  <c r="Q1604" i="1"/>
  <c r="N1604" i="1"/>
  <c r="O1604" i="1" s="1"/>
  <c r="I1604" i="1"/>
  <c r="G1604" i="1"/>
  <c r="AB1604" i="1" s="1"/>
  <c r="BW1605" i="1"/>
  <c r="BV1605" i="1"/>
  <c r="BK1605" i="1"/>
  <c r="BJ1605" i="1"/>
  <c r="AE1605" i="1"/>
  <c r="AD1605" i="1"/>
  <c r="AC1605" i="1"/>
  <c r="Z1605" i="1"/>
  <c r="Y1605" i="1"/>
  <c r="X1605" i="1"/>
  <c r="T1605" i="1"/>
  <c r="Q1605" i="1"/>
  <c r="N1605" i="1"/>
  <c r="O1605" i="1" s="1"/>
  <c r="I1605" i="1"/>
  <c r="G1605" i="1"/>
  <c r="AB1605" i="1" s="1"/>
  <c r="BW254" i="1"/>
  <c r="BV254" i="1"/>
  <c r="BK254" i="1"/>
  <c r="BJ254" i="1"/>
  <c r="AE254" i="1"/>
  <c r="AD254" i="1"/>
  <c r="AC254" i="1"/>
  <c r="Z254" i="1"/>
  <c r="Y254" i="1"/>
  <c r="X254" i="1"/>
  <c r="T254" i="1"/>
  <c r="Q254" i="1"/>
  <c r="N254" i="1"/>
  <c r="O254" i="1" s="1"/>
  <c r="I254" i="1"/>
  <c r="G254" i="1"/>
  <c r="AB254" i="1" s="1"/>
  <c r="BW255" i="1"/>
  <c r="BV255" i="1"/>
  <c r="BK255" i="1"/>
  <c r="BJ255" i="1"/>
  <c r="AE255" i="1"/>
  <c r="AD255" i="1"/>
  <c r="AC255" i="1"/>
  <c r="Z255" i="1"/>
  <c r="Y255" i="1"/>
  <c r="X255" i="1"/>
  <c r="T255" i="1"/>
  <c r="Q255" i="1"/>
  <c r="N255" i="1"/>
  <c r="O255" i="1" s="1"/>
  <c r="I255" i="1"/>
  <c r="G255" i="1"/>
  <c r="AA255" i="1" s="1"/>
  <c r="BW1154" i="1"/>
  <c r="BV1154" i="1"/>
  <c r="BK1154" i="1"/>
  <c r="BJ1154" i="1"/>
  <c r="AE1154" i="1"/>
  <c r="AD1154" i="1"/>
  <c r="AC1154" i="1"/>
  <c r="Z1154" i="1"/>
  <c r="Y1154" i="1"/>
  <c r="X1154" i="1"/>
  <c r="T1154" i="1"/>
  <c r="Q1154" i="1"/>
  <c r="N1154" i="1"/>
  <c r="O1154" i="1" s="1"/>
  <c r="I1154" i="1"/>
  <c r="G1154" i="1"/>
  <c r="AB1154" i="1" s="1"/>
  <c r="BW1155" i="1"/>
  <c r="BV1155" i="1"/>
  <c r="BK1155" i="1"/>
  <c r="BJ1155" i="1"/>
  <c r="AE1155" i="1"/>
  <c r="AD1155" i="1"/>
  <c r="AC1155" i="1"/>
  <c r="Z1155" i="1"/>
  <c r="Y1155" i="1"/>
  <c r="X1155" i="1"/>
  <c r="T1155" i="1"/>
  <c r="Q1155" i="1"/>
  <c r="N1155" i="1"/>
  <c r="O1155" i="1" s="1"/>
  <c r="I1155" i="1"/>
  <c r="G1155" i="1"/>
  <c r="AB1155" i="1" s="1"/>
  <c r="BW686" i="1"/>
  <c r="BV686" i="1"/>
  <c r="BK686" i="1"/>
  <c r="BJ686" i="1"/>
  <c r="AE686" i="1"/>
  <c r="AD686" i="1"/>
  <c r="AC686" i="1"/>
  <c r="Z686" i="1"/>
  <c r="Y686" i="1"/>
  <c r="X686" i="1"/>
  <c r="T686" i="1"/>
  <c r="Q686" i="1"/>
  <c r="N686" i="1"/>
  <c r="O686" i="1" s="1"/>
  <c r="I686" i="1"/>
  <c r="G686" i="1"/>
  <c r="AB686" i="1" s="1"/>
  <c r="BW687" i="1"/>
  <c r="BV687" i="1"/>
  <c r="BK687" i="1"/>
  <c r="BJ687" i="1"/>
  <c r="AE687" i="1"/>
  <c r="AD687" i="1"/>
  <c r="AC687" i="1"/>
  <c r="Z687" i="1"/>
  <c r="Y687" i="1"/>
  <c r="X687" i="1"/>
  <c r="T687" i="1"/>
  <c r="Q687" i="1"/>
  <c r="N687" i="1"/>
  <c r="O687" i="1" s="1"/>
  <c r="I687" i="1"/>
  <c r="G687" i="1"/>
  <c r="AB687" i="1" s="1"/>
  <c r="BW1586" i="1"/>
  <c r="BV1586" i="1"/>
  <c r="BK1586" i="1"/>
  <c r="BJ1586" i="1"/>
  <c r="AE1586" i="1"/>
  <c r="AD1586" i="1"/>
  <c r="AC1586" i="1"/>
  <c r="Z1586" i="1"/>
  <c r="Y1586" i="1"/>
  <c r="X1586" i="1"/>
  <c r="T1586" i="1"/>
  <c r="Q1586" i="1"/>
  <c r="N1586" i="1"/>
  <c r="O1586" i="1" s="1"/>
  <c r="I1586" i="1"/>
  <c r="G1586" i="1"/>
  <c r="BW1587" i="1"/>
  <c r="BV1587" i="1"/>
  <c r="BK1587" i="1"/>
  <c r="BJ1587" i="1"/>
  <c r="AE1587" i="1"/>
  <c r="AD1587" i="1"/>
  <c r="AC1587" i="1"/>
  <c r="Z1587" i="1"/>
  <c r="Y1587" i="1"/>
  <c r="X1587" i="1"/>
  <c r="T1587" i="1"/>
  <c r="Q1587" i="1"/>
  <c r="N1587" i="1"/>
  <c r="O1587" i="1" s="1"/>
  <c r="I1587" i="1"/>
  <c r="G1587" i="1"/>
  <c r="AA1587" i="1" s="1"/>
  <c r="BW236" i="1"/>
  <c r="BV236" i="1"/>
  <c r="BK236" i="1"/>
  <c r="BJ236" i="1"/>
  <c r="AE236" i="1"/>
  <c r="AD236" i="1"/>
  <c r="AC236" i="1"/>
  <c r="Z236" i="1"/>
  <c r="Y236" i="1"/>
  <c r="X236" i="1"/>
  <c r="T236" i="1"/>
  <c r="Q236" i="1"/>
  <c r="N236" i="1"/>
  <c r="O236" i="1" s="1"/>
  <c r="I236" i="1"/>
  <c r="G236" i="1"/>
  <c r="BW237" i="1"/>
  <c r="BV237" i="1"/>
  <c r="BK237" i="1"/>
  <c r="BJ237" i="1"/>
  <c r="AE237" i="1"/>
  <c r="AD237" i="1"/>
  <c r="AC237" i="1"/>
  <c r="Z237" i="1"/>
  <c r="Y237" i="1"/>
  <c r="X237" i="1"/>
  <c r="T237" i="1"/>
  <c r="Q237" i="1"/>
  <c r="N237" i="1"/>
  <c r="O237" i="1" s="1"/>
  <c r="I237" i="1"/>
  <c r="G237" i="1"/>
  <c r="AA237" i="1" s="1"/>
  <c r="BW1136" i="1"/>
  <c r="BV1136" i="1"/>
  <c r="BK1136" i="1"/>
  <c r="BJ1136" i="1"/>
  <c r="AE1136" i="1"/>
  <c r="AD1136" i="1"/>
  <c r="AC1136" i="1"/>
  <c r="Z1136" i="1"/>
  <c r="Y1136" i="1"/>
  <c r="X1136" i="1"/>
  <c r="T1136" i="1"/>
  <c r="Q1136" i="1"/>
  <c r="O1136" i="1"/>
  <c r="N1136" i="1"/>
  <c r="I1136" i="1"/>
  <c r="G1136" i="1"/>
  <c r="BW1137" i="1"/>
  <c r="BV1137" i="1"/>
  <c r="BK1137" i="1"/>
  <c r="BJ1137" i="1"/>
  <c r="AE1137" i="1"/>
  <c r="AD1137" i="1"/>
  <c r="AC1137" i="1"/>
  <c r="Z1137" i="1"/>
  <c r="Y1137" i="1"/>
  <c r="X1137" i="1"/>
  <c r="T1137" i="1"/>
  <c r="Q1137" i="1"/>
  <c r="N1137" i="1"/>
  <c r="O1137" i="1" s="1"/>
  <c r="I1137" i="1"/>
  <c r="G1137" i="1"/>
  <c r="AB1137" i="1" s="1"/>
  <c r="BW668" i="1"/>
  <c r="BV668" i="1"/>
  <c r="BK668" i="1"/>
  <c r="BJ668" i="1"/>
  <c r="AE668" i="1"/>
  <c r="AD668" i="1"/>
  <c r="AC668" i="1"/>
  <c r="Z668" i="1"/>
  <c r="Y668" i="1"/>
  <c r="X668" i="1"/>
  <c r="T668" i="1"/>
  <c r="Q668" i="1"/>
  <c r="N668" i="1"/>
  <c r="O668" i="1" s="1"/>
  <c r="I668" i="1"/>
  <c r="G668" i="1"/>
  <c r="BW669" i="1"/>
  <c r="BV669" i="1"/>
  <c r="BK669" i="1"/>
  <c r="BJ669" i="1"/>
  <c r="AE669" i="1"/>
  <c r="AD669" i="1"/>
  <c r="AC669" i="1"/>
  <c r="Z669" i="1"/>
  <c r="Y669" i="1"/>
  <c r="X669" i="1"/>
  <c r="T669" i="1"/>
  <c r="Q669" i="1"/>
  <c r="N669" i="1"/>
  <c r="O669" i="1" s="1"/>
  <c r="I669" i="1"/>
  <c r="G669" i="1"/>
  <c r="BW1568" i="1"/>
  <c r="BV1568" i="1"/>
  <c r="BK1568" i="1"/>
  <c r="BJ1568" i="1"/>
  <c r="AE1568" i="1"/>
  <c r="AD1568" i="1"/>
  <c r="AC1568" i="1"/>
  <c r="Z1568" i="1"/>
  <c r="Y1568" i="1"/>
  <c r="X1568" i="1"/>
  <c r="T1568" i="1"/>
  <c r="Q1568" i="1"/>
  <c r="N1568" i="1"/>
  <c r="O1568" i="1" s="1"/>
  <c r="I1568" i="1"/>
  <c r="G1568" i="1"/>
  <c r="AB1568" i="1" s="1"/>
  <c r="BW1569" i="1"/>
  <c r="BV1569" i="1"/>
  <c r="BK1569" i="1"/>
  <c r="BJ1569" i="1"/>
  <c r="AE1569" i="1"/>
  <c r="AD1569" i="1"/>
  <c r="AC1569" i="1"/>
  <c r="Z1569" i="1"/>
  <c r="Y1569" i="1"/>
  <c r="X1569" i="1"/>
  <c r="T1569" i="1"/>
  <c r="Q1569" i="1"/>
  <c r="N1569" i="1"/>
  <c r="O1569" i="1" s="1"/>
  <c r="I1569" i="1"/>
  <c r="G1569" i="1"/>
  <c r="BW218" i="1"/>
  <c r="BV218" i="1"/>
  <c r="BK218" i="1"/>
  <c r="BJ218" i="1"/>
  <c r="AE218" i="1"/>
  <c r="AD218" i="1"/>
  <c r="AC218" i="1"/>
  <c r="Z218" i="1"/>
  <c r="Y218" i="1"/>
  <c r="X218" i="1"/>
  <c r="T218" i="1"/>
  <c r="Q218" i="1"/>
  <c r="O218" i="1"/>
  <c r="N218" i="1"/>
  <c r="I218" i="1"/>
  <c r="G218" i="1"/>
  <c r="AB218" i="1" s="1"/>
  <c r="BW219" i="1"/>
  <c r="BV219" i="1"/>
  <c r="BK219" i="1"/>
  <c r="BJ219" i="1"/>
  <c r="AE219" i="1"/>
  <c r="AD219" i="1"/>
  <c r="AC219" i="1"/>
  <c r="Z219" i="1"/>
  <c r="Y219" i="1"/>
  <c r="X219" i="1"/>
  <c r="T219" i="1"/>
  <c r="Q219" i="1"/>
  <c r="N219" i="1"/>
  <c r="O219" i="1" s="1"/>
  <c r="I219" i="1"/>
  <c r="G219" i="1"/>
  <c r="BW1118" i="1"/>
  <c r="BV1118" i="1"/>
  <c r="BK1118" i="1"/>
  <c r="BJ1118" i="1"/>
  <c r="AE1118" i="1"/>
  <c r="AD1118" i="1"/>
  <c r="AC1118" i="1"/>
  <c r="Z1118" i="1"/>
  <c r="Y1118" i="1"/>
  <c r="X1118" i="1"/>
  <c r="T1118" i="1"/>
  <c r="Q1118" i="1"/>
  <c r="O1118" i="1"/>
  <c r="N1118" i="1"/>
  <c r="I1118" i="1"/>
  <c r="G1118" i="1"/>
  <c r="BW1119" i="1"/>
  <c r="BV1119" i="1"/>
  <c r="BK1119" i="1"/>
  <c r="BJ1119" i="1"/>
  <c r="AE1119" i="1"/>
  <c r="AD1119" i="1"/>
  <c r="AC1119" i="1"/>
  <c r="Z1119" i="1"/>
  <c r="Y1119" i="1"/>
  <c r="X1119" i="1"/>
  <c r="T1119" i="1"/>
  <c r="Q1119" i="1"/>
  <c r="O1119" i="1"/>
  <c r="N1119" i="1"/>
  <c r="I1119" i="1"/>
  <c r="G1119" i="1"/>
  <c r="AB1119" i="1" s="1"/>
  <c r="BW650" i="1"/>
  <c r="BV650" i="1"/>
  <c r="BK650" i="1"/>
  <c r="BJ650" i="1"/>
  <c r="AE650" i="1"/>
  <c r="AD650" i="1"/>
  <c r="AC650" i="1"/>
  <c r="Z650" i="1"/>
  <c r="Y650" i="1"/>
  <c r="X650" i="1"/>
  <c r="T650" i="1"/>
  <c r="Q650" i="1"/>
  <c r="N650" i="1"/>
  <c r="O650" i="1" s="1"/>
  <c r="I650" i="1"/>
  <c r="G650" i="1"/>
  <c r="AB650" i="1" s="1"/>
  <c r="BW651" i="1"/>
  <c r="BV651" i="1"/>
  <c r="BK651" i="1"/>
  <c r="BJ651" i="1"/>
  <c r="AE651" i="1"/>
  <c r="AD651" i="1"/>
  <c r="AC651" i="1"/>
  <c r="Z651" i="1"/>
  <c r="Y651" i="1"/>
  <c r="X651" i="1"/>
  <c r="T651" i="1"/>
  <c r="Q651" i="1"/>
  <c r="N651" i="1"/>
  <c r="O651" i="1" s="1"/>
  <c r="I651" i="1"/>
  <c r="G651" i="1"/>
  <c r="BW1550" i="1"/>
  <c r="BV1550" i="1"/>
  <c r="BK1550" i="1"/>
  <c r="BJ1550" i="1"/>
  <c r="AE1550" i="1"/>
  <c r="AD1550" i="1"/>
  <c r="AC1550" i="1"/>
  <c r="Z1550" i="1"/>
  <c r="Y1550" i="1"/>
  <c r="X1550" i="1"/>
  <c r="T1550" i="1"/>
  <c r="Q1550" i="1"/>
  <c r="N1550" i="1"/>
  <c r="O1550" i="1" s="1"/>
  <c r="I1550" i="1"/>
  <c r="G1550" i="1"/>
  <c r="BW1551" i="1"/>
  <c r="BV1551" i="1"/>
  <c r="BK1551" i="1"/>
  <c r="BJ1551" i="1"/>
  <c r="AE1551" i="1"/>
  <c r="AD1551" i="1"/>
  <c r="AC1551" i="1"/>
  <c r="Z1551" i="1"/>
  <c r="Y1551" i="1"/>
  <c r="X1551" i="1"/>
  <c r="T1551" i="1"/>
  <c r="Q1551" i="1"/>
  <c r="N1551" i="1"/>
  <c r="O1551" i="1" s="1"/>
  <c r="I1551" i="1"/>
  <c r="G1551" i="1"/>
  <c r="AB1551" i="1" s="1"/>
  <c r="BW200" i="1"/>
  <c r="BV200" i="1"/>
  <c r="BK200" i="1"/>
  <c r="BJ200" i="1"/>
  <c r="AE200" i="1"/>
  <c r="AD200" i="1"/>
  <c r="AC200" i="1"/>
  <c r="Z200" i="1"/>
  <c r="Y200" i="1"/>
  <c r="X200" i="1"/>
  <c r="T200" i="1"/>
  <c r="Q200" i="1"/>
  <c r="N200" i="1"/>
  <c r="O200" i="1" s="1"/>
  <c r="I200" i="1"/>
  <c r="G200" i="1"/>
  <c r="AB200" i="1" s="1"/>
  <c r="BW201" i="1"/>
  <c r="BV201" i="1"/>
  <c r="BK201" i="1"/>
  <c r="BJ201" i="1"/>
  <c r="AE201" i="1"/>
  <c r="AD201" i="1"/>
  <c r="AC201" i="1"/>
  <c r="Z201" i="1"/>
  <c r="Y201" i="1"/>
  <c r="X201" i="1"/>
  <c r="T201" i="1"/>
  <c r="Q201" i="1"/>
  <c r="N201" i="1"/>
  <c r="O201" i="1" s="1"/>
  <c r="I201" i="1"/>
  <c r="G201" i="1"/>
  <c r="AB201" i="1" s="1"/>
  <c r="BW1100" i="1"/>
  <c r="BV1100" i="1"/>
  <c r="BK1100" i="1"/>
  <c r="BJ1100" i="1"/>
  <c r="AE1100" i="1"/>
  <c r="AD1100" i="1"/>
  <c r="AC1100" i="1"/>
  <c r="Z1100" i="1"/>
  <c r="Y1100" i="1"/>
  <c r="X1100" i="1"/>
  <c r="T1100" i="1"/>
  <c r="Q1100" i="1"/>
  <c r="N1100" i="1"/>
  <c r="O1100" i="1" s="1"/>
  <c r="I1100" i="1"/>
  <c r="G1100" i="1"/>
  <c r="AB1100" i="1" s="1"/>
  <c r="BW1101" i="1"/>
  <c r="BV1101" i="1"/>
  <c r="BK1101" i="1"/>
  <c r="BJ1101" i="1"/>
  <c r="AE1101" i="1"/>
  <c r="AD1101" i="1"/>
  <c r="AC1101" i="1"/>
  <c r="Z1101" i="1"/>
  <c r="Y1101" i="1"/>
  <c r="X1101" i="1"/>
  <c r="T1101" i="1"/>
  <c r="Q1101" i="1"/>
  <c r="N1101" i="1"/>
  <c r="O1101" i="1" s="1"/>
  <c r="I1101" i="1"/>
  <c r="G1101" i="1"/>
  <c r="AB1101" i="1" s="1"/>
  <c r="BW632" i="1"/>
  <c r="BV632" i="1"/>
  <c r="BK632" i="1"/>
  <c r="BJ632" i="1"/>
  <c r="AE632" i="1"/>
  <c r="AD632" i="1"/>
  <c r="AC632" i="1"/>
  <c r="Z632" i="1"/>
  <c r="Y632" i="1"/>
  <c r="X632" i="1"/>
  <c r="T632" i="1"/>
  <c r="W632" i="1" s="1"/>
  <c r="Q632" i="1"/>
  <c r="N632" i="1"/>
  <c r="O632" i="1" s="1"/>
  <c r="I632" i="1"/>
  <c r="G632" i="1"/>
  <c r="AB632" i="1" s="1"/>
  <c r="BW633" i="1"/>
  <c r="BV633" i="1"/>
  <c r="BK633" i="1"/>
  <c r="BJ633" i="1"/>
  <c r="AE633" i="1"/>
  <c r="AD633" i="1"/>
  <c r="AC633" i="1"/>
  <c r="Z633" i="1"/>
  <c r="Y633" i="1"/>
  <c r="X633" i="1"/>
  <c r="T633" i="1"/>
  <c r="Q633" i="1"/>
  <c r="N633" i="1"/>
  <c r="O633" i="1" s="1"/>
  <c r="I633" i="1"/>
  <c r="G633" i="1"/>
  <c r="AB633" i="1" s="1"/>
  <c r="BW1532" i="1"/>
  <c r="BV1532" i="1"/>
  <c r="BK1532" i="1"/>
  <c r="BJ1532" i="1"/>
  <c r="AE1532" i="1"/>
  <c r="AD1532" i="1"/>
  <c r="AC1532" i="1"/>
  <c r="Z1532" i="1"/>
  <c r="Y1532" i="1"/>
  <c r="X1532" i="1"/>
  <c r="T1532" i="1"/>
  <c r="Q1532" i="1"/>
  <c r="O1532" i="1"/>
  <c r="N1532" i="1"/>
  <c r="I1532" i="1"/>
  <c r="G1532" i="1"/>
  <c r="BW1533" i="1"/>
  <c r="BV1533" i="1"/>
  <c r="BK1533" i="1"/>
  <c r="BJ1533" i="1"/>
  <c r="AE1533" i="1"/>
  <c r="AD1533" i="1"/>
  <c r="AC1533" i="1"/>
  <c r="Z1533" i="1"/>
  <c r="Y1533" i="1"/>
  <c r="X1533" i="1"/>
  <c r="T1533" i="1"/>
  <c r="Q1533" i="1"/>
  <c r="N1533" i="1"/>
  <c r="O1533" i="1" s="1"/>
  <c r="I1533" i="1"/>
  <c r="G1533" i="1"/>
  <c r="AA1533" i="1" s="1"/>
  <c r="BW182" i="1"/>
  <c r="BV182" i="1"/>
  <c r="BK182" i="1"/>
  <c r="BJ182" i="1"/>
  <c r="AE182" i="1"/>
  <c r="AD182" i="1"/>
  <c r="AC182" i="1"/>
  <c r="Z182" i="1"/>
  <c r="Y182" i="1"/>
  <c r="X182" i="1"/>
  <c r="T182" i="1"/>
  <c r="Q182" i="1"/>
  <c r="N182" i="1"/>
  <c r="O182" i="1" s="1"/>
  <c r="I182" i="1"/>
  <c r="G182" i="1"/>
  <c r="AB182" i="1" s="1"/>
  <c r="BW183" i="1"/>
  <c r="BV183" i="1"/>
  <c r="BK183" i="1"/>
  <c r="BJ183" i="1"/>
  <c r="AE183" i="1"/>
  <c r="AD183" i="1"/>
  <c r="AC183" i="1"/>
  <c r="Z183" i="1"/>
  <c r="Y183" i="1"/>
  <c r="X183" i="1"/>
  <c r="T183" i="1"/>
  <c r="Q183" i="1"/>
  <c r="N183" i="1"/>
  <c r="O183" i="1" s="1"/>
  <c r="I183" i="1"/>
  <c r="G183" i="1"/>
  <c r="AA183" i="1" s="1"/>
  <c r="BW1082" i="1"/>
  <c r="BV1082" i="1"/>
  <c r="BK1082" i="1"/>
  <c r="BJ1082" i="1"/>
  <c r="AE1082" i="1"/>
  <c r="AD1082" i="1"/>
  <c r="AC1082" i="1"/>
  <c r="Z1082" i="1"/>
  <c r="Y1082" i="1"/>
  <c r="X1082" i="1"/>
  <c r="T1082" i="1"/>
  <c r="Q1082" i="1"/>
  <c r="N1082" i="1"/>
  <c r="O1082" i="1" s="1"/>
  <c r="I1082" i="1"/>
  <c r="G1082" i="1"/>
  <c r="AB1082" i="1" s="1"/>
  <c r="BW1083" i="1"/>
  <c r="BV1083" i="1"/>
  <c r="BK1083" i="1"/>
  <c r="BJ1083" i="1"/>
  <c r="AE1083" i="1"/>
  <c r="AD1083" i="1"/>
  <c r="AC1083" i="1"/>
  <c r="Z1083" i="1"/>
  <c r="Y1083" i="1"/>
  <c r="X1083" i="1"/>
  <c r="T1083" i="1"/>
  <c r="Q1083" i="1"/>
  <c r="N1083" i="1"/>
  <c r="O1083" i="1" s="1"/>
  <c r="I1083" i="1"/>
  <c r="G1083" i="1"/>
  <c r="AA1083" i="1" s="1"/>
  <c r="BW614" i="1"/>
  <c r="BV614" i="1"/>
  <c r="BK614" i="1"/>
  <c r="BJ614" i="1"/>
  <c r="AE614" i="1"/>
  <c r="AD614" i="1"/>
  <c r="AC614" i="1"/>
  <c r="Z614" i="1"/>
  <c r="Y614" i="1"/>
  <c r="X614" i="1"/>
  <c r="T614" i="1"/>
  <c r="Q614" i="1"/>
  <c r="N614" i="1"/>
  <c r="O614" i="1" s="1"/>
  <c r="I614" i="1"/>
  <c r="G614" i="1"/>
  <c r="AB614" i="1" s="1"/>
  <c r="BW615" i="1"/>
  <c r="BV615" i="1"/>
  <c r="BK615" i="1"/>
  <c r="BJ615" i="1"/>
  <c r="AE615" i="1"/>
  <c r="AD615" i="1"/>
  <c r="AC615" i="1"/>
  <c r="Z615" i="1"/>
  <c r="Y615" i="1"/>
  <c r="X615" i="1"/>
  <c r="T615" i="1"/>
  <c r="Q615" i="1"/>
  <c r="N615" i="1"/>
  <c r="O615" i="1" s="1"/>
  <c r="I615" i="1"/>
  <c r="G615" i="1"/>
  <c r="AB615" i="1" s="1"/>
  <c r="BW1514" i="1"/>
  <c r="BV1514" i="1"/>
  <c r="BK1514" i="1"/>
  <c r="BJ1514" i="1"/>
  <c r="AE1514" i="1"/>
  <c r="AD1514" i="1"/>
  <c r="AC1514" i="1"/>
  <c r="Z1514" i="1"/>
  <c r="Y1514" i="1"/>
  <c r="X1514" i="1"/>
  <c r="T1514" i="1"/>
  <c r="Q1514" i="1"/>
  <c r="N1514" i="1"/>
  <c r="O1514" i="1" s="1"/>
  <c r="I1514" i="1"/>
  <c r="G1514" i="1"/>
  <c r="AB1514" i="1" s="1"/>
  <c r="BW1515" i="1"/>
  <c r="BV1515" i="1"/>
  <c r="BK1515" i="1"/>
  <c r="BJ1515" i="1"/>
  <c r="AE1515" i="1"/>
  <c r="AD1515" i="1"/>
  <c r="AC1515" i="1"/>
  <c r="Z1515" i="1"/>
  <c r="Y1515" i="1"/>
  <c r="X1515" i="1"/>
  <c r="T1515" i="1"/>
  <c r="Q1515" i="1"/>
  <c r="N1515" i="1"/>
  <c r="O1515" i="1" s="1"/>
  <c r="I1515" i="1"/>
  <c r="G1515" i="1"/>
  <c r="AA1515" i="1" s="1"/>
  <c r="BW164" i="1"/>
  <c r="BV164" i="1"/>
  <c r="BK164" i="1"/>
  <c r="BJ164" i="1"/>
  <c r="AE164" i="1"/>
  <c r="AD164" i="1"/>
  <c r="AC164" i="1"/>
  <c r="Z164" i="1"/>
  <c r="Y164" i="1"/>
  <c r="X164" i="1"/>
  <c r="T164" i="1"/>
  <c r="Q164" i="1"/>
  <c r="N164" i="1"/>
  <c r="O164" i="1" s="1"/>
  <c r="I164" i="1"/>
  <c r="G164" i="1"/>
  <c r="AB164" i="1" s="1"/>
  <c r="BW165" i="1"/>
  <c r="BV165" i="1"/>
  <c r="BK165" i="1"/>
  <c r="BJ165" i="1"/>
  <c r="AE165" i="1"/>
  <c r="AD165" i="1"/>
  <c r="AC165" i="1"/>
  <c r="Z165" i="1"/>
  <c r="Y165" i="1"/>
  <c r="X165" i="1"/>
  <c r="T165" i="1"/>
  <c r="Q165" i="1"/>
  <c r="N165" i="1"/>
  <c r="O165" i="1" s="1"/>
  <c r="I165" i="1"/>
  <c r="G165" i="1"/>
  <c r="AA165" i="1" s="1"/>
  <c r="BW1064" i="1"/>
  <c r="BV1064" i="1"/>
  <c r="BK1064" i="1"/>
  <c r="BJ1064" i="1"/>
  <c r="AE1064" i="1"/>
  <c r="AD1064" i="1"/>
  <c r="AC1064" i="1"/>
  <c r="Z1064" i="1"/>
  <c r="Y1064" i="1"/>
  <c r="X1064" i="1"/>
  <c r="T1064" i="1"/>
  <c r="Q1064" i="1"/>
  <c r="N1064" i="1"/>
  <c r="O1064" i="1" s="1"/>
  <c r="I1064" i="1"/>
  <c r="G1064" i="1"/>
  <c r="AB1064" i="1" s="1"/>
  <c r="BW1065" i="1"/>
  <c r="BV1065" i="1"/>
  <c r="BK1065" i="1"/>
  <c r="BJ1065" i="1"/>
  <c r="AE1065" i="1"/>
  <c r="AD1065" i="1"/>
  <c r="AC1065" i="1"/>
  <c r="Z1065" i="1"/>
  <c r="Y1065" i="1"/>
  <c r="X1065" i="1"/>
  <c r="T1065" i="1"/>
  <c r="Q1065" i="1"/>
  <c r="N1065" i="1"/>
  <c r="O1065" i="1" s="1"/>
  <c r="I1065" i="1"/>
  <c r="G1065" i="1"/>
  <c r="AB1065" i="1" s="1"/>
  <c r="BW596" i="1"/>
  <c r="BV596" i="1"/>
  <c r="BK596" i="1"/>
  <c r="BJ596" i="1"/>
  <c r="AE596" i="1"/>
  <c r="AD596" i="1"/>
  <c r="AC596" i="1"/>
  <c r="Z596" i="1"/>
  <c r="Y596" i="1"/>
  <c r="X596" i="1"/>
  <c r="T596" i="1"/>
  <c r="Q596" i="1"/>
  <c r="N596" i="1"/>
  <c r="O596" i="1" s="1"/>
  <c r="I596" i="1"/>
  <c r="G596" i="1"/>
  <c r="AB596" i="1" s="1"/>
  <c r="BW597" i="1"/>
  <c r="BV597" i="1"/>
  <c r="BK597" i="1"/>
  <c r="BJ597" i="1"/>
  <c r="AE597" i="1"/>
  <c r="AD597" i="1"/>
  <c r="AC597" i="1"/>
  <c r="Z597" i="1"/>
  <c r="Y597" i="1"/>
  <c r="X597" i="1"/>
  <c r="T597" i="1"/>
  <c r="Q597" i="1"/>
  <c r="N597" i="1"/>
  <c r="O597" i="1" s="1"/>
  <c r="I597" i="1"/>
  <c r="G597" i="1"/>
  <c r="AB597" i="1" s="1"/>
  <c r="BW1496" i="1"/>
  <c r="BV1496" i="1"/>
  <c r="BK1496" i="1"/>
  <c r="BJ1496" i="1"/>
  <c r="AE1496" i="1"/>
  <c r="AD1496" i="1"/>
  <c r="AC1496" i="1"/>
  <c r="Z1496" i="1"/>
  <c r="Y1496" i="1"/>
  <c r="X1496" i="1"/>
  <c r="T1496" i="1"/>
  <c r="Q1496" i="1"/>
  <c r="N1496" i="1"/>
  <c r="O1496" i="1" s="1"/>
  <c r="I1496" i="1"/>
  <c r="G1496" i="1"/>
  <c r="BW1497" i="1"/>
  <c r="BV1497" i="1"/>
  <c r="BK1497" i="1"/>
  <c r="BJ1497" i="1"/>
  <c r="AE1497" i="1"/>
  <c r="AD1497" i="1"/>
  <c r="AC1497" i="1"/>
  <c r="Z1497" i="1"/>
  <c r="Y1497" i="1"/>
  <c r="X1497" i="1"/>
  <c r="T1497" i="1"/>
  <c r="Q1497" i="1"/>
  <c r="N1497" i="1"/>
  <c r="O1497" i="1" s="1"/>
  <c r="I1497" i="1"/>
  <c r="G1497" i="1"/>
  <c r="AB1497" i="1" s="1"/>
  <c r="BW146" i="1"/>
  <c r="BV146" i="1"/>
  <c r="BK146" i="1"/>
  <c r="BJ146" i="1"/>
  <c r="AE146" i="1"/>
  <c r="AD146" i="1"/>
  <c r="AC146" i="1"/>
  <c r="Z146" i="1"/>
  <c r="Y146" i="1"/>
  <c r="X146" i="1"/>
  <c r="T146" i="1"/>
  <c r="Q146" i="1"/>
  <c r="N146" i="1"/>
  <c r="O146" i="1" s="1"/>
  <c r="I146" i="1"/>
  <c r="G146" i="1"/>
  <c r="AB146" i="1" s="1"/>
  <c r="BW147" i="1"/>
  <c r="BV147" i="1"/>
  <c r="BK147" i="1"/>
  <c r="BJ147" i="1"/>
  <c r="AE147" i="1"/>
  <c r="AD147" i="1"/>
  <c r="AC147" i="1"/>
  <c r="Z147" i="1"/>
  <c r="Y147" i="1"/>
  <c r="X147" i="1"/>
  <c r="T147" i="1"/>
  <c r="Q147" i="1"/>
  <c r="N147" i="1"/>
  <c r="O147" i="1" s="1"/>
  <c r="I147" i="1"/>
  <c r="G147" i="1"/>
  <c r="BW1046" i="1"/>
  <c r="BV1046" i="1"/>
  <c r="BK1046" i="1"/>
  <c r="BJ1046" i="1"/>
  <c r="AE1046" i="1"/>
  <c r="AD1046" i="1"/>
  <c r="AC1046" i="1"/>
  <c r="Z1046" i="1"/>
  <c r="Y1046" i="1"/>
  <c r="X1046" i="1"/>
  <c r="T1046" i="1"/>
  <c r="Q1046" i="1"/>
  <c r="N1046" i="1"/>
  <c r="O1046" i="1" s="1"/>
  <c r="I1046" i="1"/>
  <c r="G1046" i="1"/>
  <c r="AB1046" i="1" s="1"/>
  <c r="BW1047" i="1"/>
  <c r="BV1047" i="1"/>
  <c r="BK1047" i="1"/>
  <c r="BJ1047" i="1"/>
  <c r="AE1047" i="1"/>
  <c r="AD1047" i="1"/>
  <c r="AC1047" i="1"/>
  <c r="Z1047" i="1"/>
  <c r="Y1047" i="1"/>
  <c r="X1047" i="1"/>
  <c r="T1047" i="1"/>
  <c r="Q1047" i="1"/>
  <c r="N1047" i="1"/>
  <c r="O1047" i="1" s="1"/>
  <c r="I1047" i="1"/>
  <c r="G1047" i="1"/>
  <c r="AB1047" i="1" s="1"/>
  <c r="BW578" i="1"/>
  <c r="BV578" i="1"/>
  <c r="BK578" i="1"/>
  <c r="BJ578" i="1"/>
  <c r="AE578" i="1"/>
  <c r="AD578" i="1"/>
  <c r="AC578" i="1"/>
  <c r="Z578" i="1"/>
  <c r="Y578" i="1"/>
  <c r="X578" i="1"/>
  <c r="T578" i="1"/>
  <c r="Q578" i="1"/>
  <c r="N578" i="1"/>
  <c r="O578" i="1" s="1"/>
  <c r="I578" i="1"/>
  <c r="G578" i="1"/>
  <c r="AB578" i="1" s="1"/>
  <c r="BW579" i="1"/>
  <c r="BV579" i="1"/>
  <c r="BK579" i="1"/>
  <c r="BJ579" i="1"/>
  <c r="AE579" i="1"/>
  <c r="AD579" i="1"/>
  <c r="AC579" i="1"/>
  <c r="Z579" i="1"/>
  <c r="Y579" i="1"/>
  <c r="X579" i="1"/>
  <c r="T579" i="1"/>
  <c r="Q579" i="1"/>
  <c r="N579" i="1"/>
  <c r="O579" i="1" s="1"/>
  <c r="I579" i="1"/>
  <c r="G579" i="1"/>
  <c r="BW1478" i="1"/>
  <c r="BV1478" i="1"/>
  <c r="BK1478" i="1"/>
  <c r="BJ1478" i="1"/>
  <c r="AE1478" i="1"/>
  <c r="AD1478" i="1"/>
  <c r="AC1478" i="1"/>
  <c r="Z1478" i="1"/>
  <c r="Y1478" i="1"/>
  <c r="X1478" i="1"/>
  <c r="T1478" i="1"/>
  <c r="Q1478" i="1"/>
  <c r="N1478" i="1"/>
  <c r="O1478" i="1" s="1"/>
  <c r="I1478" i="1"/>
  <c r="G1478" i="1"/>
  <c r="AB1478" i="1" s="1"/>
  <c r="BW1479" i="1"/>
  <c r="BV1479" i="1"/>
  <c r="BK1479" i="1"/>
  <c r="BJ1479" i="1"/>
  <c r="AE1479" i="1"/>
  <c r="AD1479" i="1"/>
  <c r="AC1479" i="1"/>
  <c r="Z1479" i="1"/>
  <c r="Y1479" i="1"/>
  <c r="X1479" i="1"/>
  <c r="T1479" i="1"/>
  <c r="Q1479" i="1"/>
  <c r="N1479" i="1"/>
  <c r="O1479" i="1" s="1"/>
  <c r="I1479" i="1"/>
  <c r="G1479" i="1"/>
  <c r="AB1479" i="1" s="1"/>
  <c r="BW128" i="1"/>
  <c r="BV128" i="1"/>
  <c r="BK128" i="1"/>
  <c r="BJ128" i="1"/>
  <c r="AE128" i="1"/>
  <c r="AD128" i="1"/>
  <c r="AC128" i="1"/>
  <c r="Z128" i="1"/>
  <c r="Y128" i="1"/>
  <c r="X128" i="1"/>
  <c r="T128" i="1"/>
  <c r="Q128" i="1"/>
  <c r="N128" i="1"/>
  <c r="O128" i="1" s="1"/>
  <c r="I128" i="1"/>
  <c r="G128" i="1"/>
  <c r="AB128" i="1" s="1"/>
  <c r="BW129" i="1"/>
  <c r="BV129" i="1"/>
  <c r="BK129" i="1"/>
  <c r="BJ129" i="1"/>
  <c r="AE129" i="1"/>
  <c r="AD129" i="1"/>
  <c r="AC129" i="1"/>
  <c r="Z129" i="1"/>
  <c r="Y129" i="1"/>
  <c r="X129" i="1"/>
  <c r="T129" i="1"/>
  <c r="Q129" i="1"/>
  <c r="N129" i="1"/>
  <c r="O129" i="1" s="1"/>
  <c r="I129" i="1"/>
  <c r="G129" i="1"/>
  <c r="BW1028" i="1"/>
  <c r="BV1028" i="1"/>
  <c r="BK1028" i="1"/>
  <c r="BJ1028" i="1"/>
  <c r="AE1028" i="1"/>
  <c r="AD1028" i="1"/>
  <c r="AC1028" i="1"/>
  <c r="Z1028" i="1"/>
  <c r="Y1028" i="1"/>
  <c r="X1028" i="1"/>
  <c r="T1028" i="1"/>
  <c r="Q1028" i="1"/>
  <c r="N1028" i="1"/>
  <c r="O1028" i="1" s="1"/>
  <c r="I1028" i="1"/>
  <c r="G1028" i="1"/>
  <c r="BW1029" i="1"/>
  <c r="BV1029" i="1"/>
  <c r="BK1029" i="1"/>
  <c r="BJ1029" i="1"/>
  <c r="AE1029" i="1"/>
  <c r="AD1029" i="1"/>
  <c r="AC1029" i="1"/>
  <c r="Z1029" i="1"/>
  <c r="Y1029" i="1"/>
  <c r="X1029" i="1"/>
  <c r="T1029" i="1"/>
  <c r="Q1029" i="1"/>
  <c r="N1029" i="1"/>
  <c r="O1029" i="1" s="1"/>
  <c r="I1029" i="1"/>
  <c r="G1029" i="1"/>
  <c r="AB1029" i="1" s="1"/>
  <c r="BW560" i="1"/>
  <c r="BV560" i="1"/>
  <c r="BK560" i="1"/>
  <c r="BJ560" i="1"/>
  <c r="AE560" i="1"/>
  <c r="AD560" i="1"/>
  <c r="AC560" i="1"/>
  <c r="Z560" i="1"/>
  <c r="Y560" i="1"/>
  <c r="X560" i="1"/>
  <c r="T560" i="1"/>
  <c r="Q560" i="1"/>
  <c r="N560" i="1"/>
  <c r="O560" i="1" s="1"/>
  <c r="I560" i="1"/>
  <c r="G560" i="1"/>
  <c r="AB560" i="1" s="1"/>
  <c r="BW561" i="1"/>
  <c r="BV561" i="1"/>
  <c r="BK561" i="1"/>
  <c r="BJ561" i="1"/>
  <c r="AE561" i="1"/>
  <c r="AD561" i="1"/>
  <c r="AC561" i="1"/>
  <c r="Z561" i="1"/>
  <c r="Y561" i="1"/>
  <c r="X561" i="1"/>
  <c r="T561" i="1"/>
  <c r="Q561" i="1"/>
  <c r="N561" i="1"/>
  <c r="O561" i="1" s="1"/>
  <c r="I561" i="1"/>
  <c r="G561" i="1"/>
  <c r="AB561" i="1" s="1"/>
  <c r="BW1460" i="1"/>
  <c r="BV1460" i="1"/>
  <c r="BK1460" i="1"/>
  <c r="BJ1460" i="1"/>
  <c r="AE1460" i="1"/>
  <c r="AD1460" i="1"/>
  <c r="AC1460" i="1"/>
  <c r="Z1460" i="1"/>
  <c r="Y1460" i="1"/>
  <c r="X1460" i="1"/>
  <c r="T1460" i="1"/>
  <c r="Q1460" i="1"/>
  <c r="N1460" i="1"/>
  <c r="O1460" i="1" s="1"/>
  <c r="I1460" i="1"/>
  <c r="G1460" i="1"/>
  <c r="AB1460" i="1" s="1"/>
  <c r="BW1461" i="1"/>
  <c r="BV1461" i="1"/>
  <c r="BK1461" i="1"/>
  <c r="BJ1461" i="1"/>
  <c r="AE1461" i="1"/>
  <c r="AD1461" i="1"/>
  <c r="AC1461" i="1"/>
  <c r="Z1461" i="1"/>
  <c r="Y1461" i="1"/>
  <c r="X1461" i="1"/>
  <c r="T1461" i="1"/>
  <c r="Q1461" i="1"/>
  <c r="N1461" i="1"/>
  <c r="O1461" i="1" s="1"/>
  <c r="I1461" i="1"/>
  <c r="G1461" i="1"/>
  <c r="AA1461" i="1" s="1"/>
  <c r="BW110" i="1"/>
  <c r="BV110" i="1"/>
  <c r="BK110" i="1"/>
  <c r="BJ110" i="1"/>
  <c r="AE110" i="1"/>
  <c r="AD110" i="1"/>
  <c r="AC110" i="1"/>
  <c r="Z110" i="1"/>
  <c r="Y110" i="1"/>
  <c r="X110" i="1"/>
  <c r="T110" i="1"/>
  <c r="Q110" i="1"/>
  <c r="N110" i="1"/>
  <c r="O110" i="1" s="1"/>
  <c r="I110" i="1"/>
  <c r="G110" i="1"/>
  <c r="AB110" i="1" s="1"/>
  <c r="BW111" i="1"/>
  <c r="BV111" i="1"/>
  <c r="BK111" i="1"/>
  <c r="BJ111" i="1"/>
  <c r="AE111" i="1"/>
  <c r="AD111" i="1"/>
  <c r="AC111" i="1"/>
  <c r="Z111" i="1"/>
  <c r="Y111" i="1"/>
  <c r="X111" i="1"/>
  <c r="T111" i="1"/>
  <c r="Q111" i="1"/>
  <c r="N111" i="1"/>
  <c r="O111" i="1" s="1"/>
  <c r="I111" i="1"/>
  <c r="G111" i="1"/>
  <c r="AB111" i="1" s="1"/>
  <c r="BW1010" i="1"/>
  <c r="BV1010" i="1"/>
  <c r="BK1010" i="1"/>
  <c r="BJ1010" i="1"/>
  <c r="AE1010" i="1"/>
  <c r="AD1010" i="1"/>
  <c r="AC1010" i="1"/>
  <c r="Z1010" i="1"/>
  <c r="Y1010" i="1"/>
  <c r="X1010" i="1"/>
  <c r="T1010" i="1"/>
  <c r="Q1010" i="1"/>
  <c r="V1010" i="1" s="1"/>
  <c r="N1010" i="1"/>
  <c r="O1010" i="1" s="1"/>
  <c r="I1010" i="1"/>
  <c r="G1010" i="1"/>
  <c r="BW1011" i="1"/>
  <c r="BV1011" i="1"/>
  <c r="BK1011" i="1"/>
  <c r="BJ1011" i="1"/>
  <c r="AE1011" i="1"/>
  <c r="AD1011" i="1"/>
  <c r="AC1011" i="1"/>
  <c r="Z1011" i="1"/>
  <c r="Y1011" i="1"/>
  <c r="X1011" i="1"/>
  <c r="T1011" i="1"/>
  <c r="Q1011" i="1"/>
  <c r="N1011" i="1"/>
  <c r="O1011" i="1" s="1"/>
  <c r="I1011" i="1"/>
  <c r="G1011" i="1"/>
  <c r="AB1011" i="1" s="1"/>
  <c r="BW542" i="1"/>
  <c r="BV542" i="1"/>
  <c r="BK542" i="1"/>
  <c r="BJ542" i="1"/>
  <c r="AE542" i="1"/>
  <c r="AD542" i="1"/>
  <c r="AC542" i="1"/>
  <c r="Z542" i="1"/>
  <c r="Y542" i="1"/>
  <c r="X542" i="1"/>
  <c r="T542" i="1"/>
  <c r="Q542" i="1"/>
  <c r="N542" i="1"/>
  <c r="O542" i="1" s="1"/>
  <c r="I542" i="1"/>
  <c r="G542" i="1"/>
  <c r="AB542" i="1" s="1"/>
  <c r="BW543" i="1"/>
  <c r="BV543" i="1"/>
  <c r="BK543" i="1"/>
  <c r="BJ543" i="1"/>
  <c r="AE543" i="1"/>
  <c r="AD543" i="1"/>
  <c r="AC543" i="1"/>
  <c r="Z543" i="1"/>
  <c r="Y543" i="1"/>
  <c r="X543" i="1"/>
  <c r="T543" i="1"/>
  <c r="Q543" i="1"/>
  <c r="N543" i="1"/>
  <c r="O543" i="1" s="1"/>
  <c r="I543" i="1"/>
  <c r="G543" i="1"/>
  <c r="AB543" i="1" s="1"/>
  <c r="BW1442" i="1"/>
  <c r="BV1442" i="1"/>
  <c r="BK1442" i="1"/>
  <c r="BJ1442" i="1"/>
  <c r="AE1442" i="1"/>
  <c r="AD1442" i="1"/>
  <c r="AC1442" i="1"/>
  <c r="Z1442" i="1"/>
  <c r="Y1442" i="1"/>
  <c r="X1442" i="1"/>
  <c r="T1442" i="1"/>
  <c r="Q1442" i="1"/>
  <c r="N1442" i="1"/>
  <c r="O1442" i="1" s="1"/>
  <c r="I1442" i="1"/>
  <c r="G1442" i="1"/>
  <c r="AB1442" i="1" s="1"/>
  <c r="BW1443" i="1"/>
  <c r="BV1443" i="1"/>
  <c r="BK1443" i="1"/>
  <c r="BJ1443" i="1"/>
  <c r="AE1443" i="1"/>
  <c r="AD1443" i="1"/>
  <c r="AC1443" i="1"/>
  <c r="Z1443" i="1"/>
  <c r="Y1443" i="1"/>
  <c r="X1443" i="1"/>
  <c r="T1443" i="1"/>
  <c r="Q1443" i="1"/>
  <c r="N1443" i="1"/>
  <c r="O1443" i="1" s="1"/>
  <c r="I1443" i="1"/>
  <c r="G1443" i="1"/>
  <c r="AA1443" i="1" s="1"/>
  <c r="BW92" i="1"/>
  <c r="BV92" i="1"/>
  <c r="BK92" i="1"/>
  <c r="BJ92" i="1"/>
  <c r="AE92" i="1"/>
  <c r="AD92" i="1"/>
  <c r="AC92" i="1"/>
  <c r="Z92" i="1"/>
  <c r="Y92" i="1"/>
  <c r="X92" i="1"/>
  <c r="T92" i="1"/>
  <c r="Q92" i="1"/>
  <c r="N92" i="1"/>
  <c r="O92" i="1" s="1"/>
  <c r="I92" i="1"/>
  <c r="G92" i="1"/>
  <c r="AB92" i="1" s="1"/>
  <c r="BW93" i="1"/>
  <c r="BV93" i="1"/>
  <c r="BK93" i="1"/>
  <c r="BJ93" i="1"/>
  <c r="AE93" i="1"/>
  <c r="AD93" i="1"/>
  <c r="AC93" i="1"/>
  <c r="Z93" i="1"/>
  <c r="Y93" i="1"/>
  <c r="X93" i="1"/>
  <c r="T93" i="1"/>
  <c r="Q93" i="1"/>
  <c r="N93" i="1"/>
  <c r="O93" i="1" s="1"/>
  <c r="I93" i="1"/>
  <c r="G93" i="1"/>
  <c r="AB93" i="1" s="1"/>
  <c r="BW992" i="1"/>
  <c r="BV992" i="1"/>
  <c r="BK992" i="1"/>
  <c r="BJ992" i="1"/>
  <c r="AE992" i="1"/>
  <c r="AD992" i="1"/>
  <c r="AC992" i="1"/>
  <c r="Z992" i="1"/>
  <c r="Y992" i="1"/>
  <c r="X992" i="1"/>
  <c r="T992" i="1"/>
  <c r="Q992" i="1"/>
  <c r="N992" i="1"/>
  <c r="O992" i="1" s="1"/>
  <c r="I992" i="1"/>
  <c r="G992" i="1"/>
  <c r="AB992" i="1" s="1"/>
  <c r="BW993" i="1"/>
  <c r="BV993" i="1"/>
  <c r="BK993" i="1"/>
  <c r="BJ993" i="1"/>
  <c r="AE993" i="1"/>
  <c r="AD993" i="1"/>
  <c r="AC993" i="1"/>
  <c r="Z993" i="1"/>
  <c r="Y993" i="1"/>
  <c r="X993" i="1"/>
  <c r="T993" i="1"/>
  <c r="Q993" i="1"/>
  <c r="N993" i="1"/>
  <c r="O993" i="1" s="1"/>
  <c r="I993" i="1"/>
  <c r="G993" i="1"/>
  <c r="AA993" i="1" s="1"/>
  <c r="BW524" i="1"/>
  <c r="BV524" i="1"/>
  <c r="BK524" i="1"/>
  <c r="BJ524" i="1"/>
  <c r="AE524" i="1"/>
  <c r="AD524" i="1"/>
  <c r="AC524" i="1"/>
  <c r="Z524" i="1"/>
  <c r="Y524" i="1"/>
  <c r="X524" i="1"/>
  <c r="T524" i="1"/>
  <c r="Q524" i="1"/>
  <c r="N524" i="1"/>
  <c r="O524" i="1" s="1"/>
  <c r="I524" i="1"/>
  <c r="G524" i="1"/>
  <c r="AB524" i="1" s="1"/>
  <c r="BW525" i="1"/>
  <c r="BV525" i="1"/>
  <c r="BK525" i="1"/>
  <c r="BJ525" i="1"/>
  <c r="AE525" i="1"/>
  <c r="AD525" i="1"/>
  <c r="AC525" i="1"/>
  <c r="Z525" i="1"/>
  <c r="Y525" i="1"/>
  <c r="X525" i="1"/>
  <c r="T525" i="1"/>
  <c r="Q525" i="1"/>
  <c r="N525" i="1"/>
  <c r="O525" i="1" s="1"/>
  <c r="I525" i="1"/>
  <c r="G525" i="1"/>
  <c r="AB525" i="1" s="1"/>
  <c r="BW1424" i="1"/>
  <c r="BV1424" i="1"/>
  <c r="BK1424" i="1"/>
  <c r="BJ1424" i="1"/>
  <c r="AE1424" i="1"/>
  <c r="AD1424" i="1"/>
  <c r="AC1424" i="1"/>
  <c r="Z1424" i="1"/>
  <c r="Y1424" i="1"/>
  <c r="X1424" i="1"/>
  <c r="T1424" i="1"/>
  <c r="Q1424" i="1"/>
  <c r="N1424" i="1"/>
  <c r="O1424" i="1" s="1"/>
  <c r="I1424" i="1"/>
  <c r="G1424" i="1"/>
  <c r="BW1425" i="1"/>
  <c r="BV1425" i="1"/>
  <c r="BK1425" i="1"/>
  <c r="BJ1425" i="1"/>
  <c r="AE1425" i="1"/>
  <c r="AD1425" i="1"/>
  <c r="AC1425" i="1"/>
  <c r="Z1425" i="1"/>
  <c r="Y1425" i="1"/>
  <c r="X1425" i="1"/>
  <c r="T1425" i="1"/>
  <c r="Q1425" i="1"/>
  <c r="N1425" i="1"/>
  <c r="O1425" i="1" s="1"/>
  <c r="I1425" i="1"/>
  <c r="G1425" i="1"/>
  <c r="AB1425" i="1" s="1"/>
  <c r="BW74" i="1"/>
  <c r="BV74" i="1"/>
  <c r="BK74" i="1"/>
  <c r="BJ74" i="1"/>
  <c r="AE74" i="1"/>
  <c r="AD74" i="1"/>
  <c r="AC74" i="1"/>
  <c r="Z74" i="1"/>
  <c r="Y74" i="1"/>
  <c r="X74" i="1"/>
  <c r="T74" i="1"/>
  <c r="Q74" i="1"/>
  <c r="N74" i="1"/>
  <c r="O74" i="1" s="1"/>
  <c r="I74" i="1"/>
  <c r="G74" i="1"/>
  <c r="AB74" i="1" s="1"/>
  <c r="BW75" i="1"/>
  <c r="BV75" i="1"/>
  <c r="BK75" i="1"/>
  <c r="BJ75" i="1"/>
  <c r="AE75" i="1"/>
  <c r="AD75" i="1"/>
  <c r="AC75" i="1"/>
  <c r="Z75" i="1"/>
  <c r="Y75" i="1"/>
  <c r="X75" i="1"/>
  <c r="T75" i="1"/>
  <c r="Q75" i="1"/>
  <c r="N75" i="1"/>
  <c r="O75" i="1" s="1"/>
  <c r="I75" i="1"/>
  <c r="G75" i="1"/>
  <c r="AB75" i="1" s="1"/>
  <c r="BW974" i="1"/>
  <c r="BV974" i="1"/>
  <c r="BK974" i="1"/>
  <c r="BJ974" i="1"/>
  <c r="AE974" i="1"/>
  <c r="AD974" i="1"/>
  <c r="AC974" i="1"/>
  <c r="Z974" i="1"/>
  <c r="Y974" i="1"/>
  <c r="X974" i="1"/>
  <c r="T974" i="1"/>
  <c r="Q974" i="1"/>
  <c r="N974" i="1"/>
  <c r="O974" i="1" s="1"/>
  <c r="I974" i="1"/>
  <c r="G974" i="1"/>
  <c r="AB974" i="1" s="1"/>
  <c r="BW975" i="1"/>
  <c r="BV975" i="1"/>
  <c r="BK975" i="1"/>
  <c r="BJ975" i="1"/>
  <c r="AE975" i="1"/>
  <c r="AD975" i="1"/>
  <c r="AC975" i="1"/>
  <c r="Z975" i="1"/>
  <c r="Y975" i="1"/>
  <c r="X975" i="1"/>
  <c r="T975" i="1"/>
  <c r="Q975" i="1"/>
  <c r="N975" i="1"/>
  <c r="O975" i="1" s="1"/>
  <c r="I975" i="1"/>
  <c r="G975" i="1"/>
  <c r="AB975" i="1" s="1"/>
  <c r="BW506" i="1"/>
  <c r="BV506" i="1"/>
  <c r="BK506" i="1"/>
  <c r="BJ506" i="1"/>
  <c r="AE506" i="1"/>
  <c r="AD506" i="1"/>
  <c r="AC506" i="1"/>
  <c r="Z506" i="1"/>
  <c r="Y506" i="1"/>
  <c r="X506" i="1"/>
  <c r="T506" i="1"/>
  <c r="Q506" i="1"/>
  <c r="N506" i="1"/>
  <c r="O506" i="1" s="1"/>
  <c r="I506" i="1"/>
  <c r="G506" i="1"/>
  <c r="AB506" i="1" s="1"/>
  <c r="BW507" i="1"/>
  <c r="BV507" i="1"/>
  <c r="BK507" i="1"/>
  <c r="BJ507" i="1"/>
  <c r="AE507" i="1"/>
  <c r="AD507" i="1"/>
  <c r="AC507" i="1"/>
  <c r="Z507" i="1"/>
  <c r="Y507" i="1"/>
  <c r="X507" i="1"/>
  <c r="T507" i="1"/>
  <c r="Q507" i="1"/>
  <c r="N507" i="1"/>
  <c r="O507" i="1" s="1"/>
  <c r="I507" i="1"/>
  <c r="G507" i="1"/>
  <c r="AB507" i="1" s="1"/>
  <c r="BW1406" i="1"/>
  <c r="BV1406" i="1"/>
  <c r="BK1406" i="1"/>
  <c r="BJ1406" i="1"/>
  <c r="AE1406" i="1"/>
  <c r="AD1406" i="1"/>
  <c r="AC1406" i="1"/>
  <c r="Z1406" i="1"/>
  <c r="Y1406" i="1"/>
  <c r="X1406" i="1"/>
  <c r="T1406" i="1"/>
  <c r="Q1406" i="1"/>
  <c r="N1406" i="1"/>
  <c r="O1406" i="1" s="1"/>
  <c r="I1406" i="1"/>
  <c r="G1406" i="1"/>
  <c r="BW1407" i="1"/>
  <c r="BV1407" i="1"/>
  <c r="BK1407" i="1"/>
  <c r="BJ1407" i="1"/>
  <c r="AE1407" i="1"/>
  <c r="AD1407" i="1"/>
  <c r="AC1407" i="1"/>
  <c r="Z1407" i="1"/>
  <c r="Y1407" i="1"/>
  <c r="X1407" i="1"/>
  <c r="T1407" i="1"/>
  <c r="Q1407" i="1"/>
  <c r="N1407" i="1"/>
  <c r="O1407" i="1" s="1"/>
  <c r="I1407" i="1"/>
  <c r="G1407" i="1"/>
  <c r="AA1407" i="1" s="1"/>
  <c r="BW56" i="1"/>
  <c r="BV56" i="1"/>
  <c r="BK56" i="1"/>
  <c r="BJ56" i="1"/>
  <c r="AE56" i="1"/>
  <c r="AD56" i="1"/>
  <c r="AC56" i="1"/>
  <c r="Z56" i="1"/>
  <c r="Y56" i="1"/>
  <c r="X56" i="1"/>
  <c r="T56" i="1"/>
  <c r="Q56" i="1"/>
  <c r="N56" i="1"/>
  <c r="O56" i="1" s="1"/>
  <c r="I56" i="1"/>
  <c r="G56" i="1"/>
  <c r="AB56" i="1" s="1"/>
  <c r="BW57" i="1"/>
  <c r="BV57" i="1"/>
  <c r="BK57" i="1"/>
  <c r="BJ57" i="1"/>
  <c r="AE57" i="1"/>
  <c r="AD57" i="1"/>
  <c r="AC57" i="1"/>
  <c r="Z57" i="1"/>
  <c r="Y57" i="1"/>
  <c r="X57" i="1"/>
  <c r="T57" i="1"/>
  <c r="Q57" i="1"/>
  <c r="N57" i="1"/>
  <c r="O57" i="1" s="1"/>
  <c r="I57" i="1"/>
  <c r="G57" i="1"/>
  <c r="AA57" i="1" s="1"/>
  <c r="BW956" i="1"/>
  <c r="BV956" i="1"/>
  <c r="BK956" i="1"/>
  <c r="BJ956" i="1"/>
  <c r="AE956" i="1"/>
  <c r="AD956" i="1"/>
  <c r="AC956" i="1"/>
  <c r="Z956" i="1"/>
  <c r="Y956" i="1"/>
  <c r="X956" i="1"/>
  <c r="T956" i="1"/>
  <c r="Q956" i="1"/>
  <c r="O956" i="1"/>
  <c r="N956" i="1"/>
  <c r="I956" i="1"/>
  <c r="G956" i="1"/>
  <c r="AB956" i="1" s="1"/>
  <c r="BW957" i="1"/>
  <c r="BV957" i="1"/>
  <c r="BK957" i="1"/>
  <c r="BJ957" i="1"/>
  <c r="AE957" i="1"/>
  <c r="AD957" i="1"/>
  <c r="AC957" i="1"/>
  <c r="Z957" i="1"/>
  <c r="Y957" i="1"/>
  <c r="X957" i="1"/>
  <c r="T957" i="1"/>
  <c r="Q957" i="1"/>
  <c r="N957" i="1"/>
  <c r="O957" i="1" s="1"/>
  <c r="I957" i="1"/>
  <c r="G957" i="1"/>
  <c r="AB957" i="1" s="1"/>
  <c r="BW488" i="1"/>
  <c r="BV488" i="1"/>
  <c r="BK488" i="1"/>
  <c r="BJ488" i="1"/>
  <c r="AE488" i="1"/>
  <c r="AD488" i="1"/>
  <c r="AC488" i="1"/>
  <c r="Z488" i="1"/>
  <c r="Y488" i="1"/>
  <c r="X488" i="1"/>
  <c r="T488" i="1"/>
  <c r="Q488" i="1"/>
  <c r="N488" i="1"/>
  <c r="O488" i="1" s="1"/>
  <c r="I488" i="1"/>
  <c r="G488" i="1"/>
  <c r="AB488" i="1" s="1"/>
  <c r="BW489" i="1"/>
  <c r="BV489" i="1"/>
  <c r="BK489" i="1"/>
  <c r="BJ489" i="1"/>
  <c r="AE489" i="1"/>
  <c r="AD489" i="1"/>
  <c r="AC489" i="1"/>
  <c r="Z489" i="1"/>
  <c r="Y489" i="1"/>
  <c r="X489" i="1"/>
  <c r="T489" i="1"/>
  <c r="Q489" i="1"/>
  <c r="N489" i="1"/>
  <c r="O489" i="1" s="1"/>
  <c r="I489" i="1"/>
  <c r="G489" i="1"/>
  <c r="AB489" i="1" s="1"/>
  <c r="BW1388" i="1"/>
  <c r="BV1388" i="1"/>
  <c r="BK1388" i="1"/>
  <c r="BJ1388" i="1"/>
  <c r="AE1388" i="1"/>
  <c r="AD1388" i="1"/>
  <c r="AC1388" i="1"/>
  <c r="Z1388" i="1"/>
  <c r="Y1388" i="1"/>
  <c r="X1388" i="1"/>
  <c r="T1388" i="1"/>
  <c r="Q1388" i="1"/>
  <c r="O1388" i="1"/>
  <c r="N1388" i="1"/>
  <c r="I1388" i="1"/>
  <c r="G1388" i="1"/>
  <c r="AB1388" i="1" s="1"/>
  <c r="BW1389" i="1"/>
  <c r="BV1389" i="1"/>
  <c r="BK1389" i="1"/>
  <c r="BJ1389" i="1"/>
  <c r="AE1389" i="1"/>
  <c r="AD1389" i="1"/>
  <c r="AC1389" i="1"/>
  <c r="Z1389" i="1"/>
  <c r="Y1389" i="1"/>
  <c r="X1389" i="1"/>
  <c r="T1389" i="1"/>
  <c r="Q1389" i="1"/>
  <c r="N1389" i="1"/>
  <c r="O1389" i="1" s="1"/>
  <c r="I1389" i="1"/>
  <c r="G1389" i="1"/>
  <c r="AB1389" i="1" s="1"/>
  <c r="BW38" i="1"/>
  <c r="BV38" i="1"/>
  <c r="BK38" i="1"/>
  <c r="BJ38" i="1"/>
  <c r="AE38" i="1"/>
  <c r="AD38" i="1"/>
  <c r="AC38" i="1"/>
  <c r="Z38" i="1"/>
  <c r="Y38" i="1"/>
  <c r="X38" i="1"/>
  <c r="T38" i="1"/>
  <c r="Q38" i="1"/>
  <c r="N38" i="1"/>
  <c r="O38" i="1" s="1"/>
  <c r="I38" i="1"/>
  <c r="G38" i="1"/>
  <c r="AB38" i="1" s="1"/>
  <c r="BW39" i="1"/>
  <c r="BV39" i="1"/>
  <c r="BK39" i="1"/>
  <c r="BJ39" i="1"/>
  <c r="AE39" i="1"/>
  <c r="AD39" i="1"/>
  <c r="AC39" i="1"/>
  <c r="Z39" i="1"/>
  <c r="Y39" i="1"/>
  <c r="X39" i="1"/>
  <c r="T39" i="1"/>
  <c r="Q39" i="1"/>
  <c r="N39" i="1"/>
  <c r="O39" i="1" s="1"/>
  <c r="I39" i="1"/>
  <c r="G39" i="1"/>
  <c r="AB39" i="1" s="1"/>
  <c r="BW938" i="1"/>
  <c r="BV938" i="1"/>
  <c r="BK938" i="1"/>
  <c r="BJ938" i="1"/>
  <c r="AE938" i="1"/>
  <c r="AD938" i="1"/>
  <c r="AC938" i="1"/>
  <c r="Z938" i="1"/>
  <c r="Y938" i="1"/>
  <c r="X938" i="1"/>
  <c r="T938" i="1"/>
  <c r="Q938" i="1"/>
  <c r="N938" i="1"/>
  <c r="O938" i="1" s="1"/>
  <c r="I938" i="1"/>
  <c r="G938" i="1"/>
  <c r="AB938" i="1" s="1"/>
  <c r="BW939" i="1"/>
  <c r="BV939" i="1"/>
  <c r="BK939" i="1"/>
  <c r="BJ939" i="1"/>
  <c r="AE939" i="1"/>
  <c r="AD939" i="1"/>
  <c r="AC939" i="1"/>
  <c r="Z939" i="1"/>
  <c r="Y939" i="1"/>
  <c r="X939" i="1"/>
  <c r="T939" i="1"/>
  <c r="Q939" i="1"/>
  <c r="N939" i="1"/>
  <c r="O939" i="1" s="1"/>
  <c r="I939" i="1"/>
  <c r="G939" i="1"/>
  <c r="AB939" i="1" s="1"/>
  <c r="BW470" i="1"/>
  <c r="BV470" i="1"/>
  <c r="BK470" i="1"/>
  <c r="BJ470" i="1"/>
  <c r="AE470" i="1"/>
  <c r="AD470" i="1"/>
  <c r="AC470" i="1"/>
  <c r="Z470" i="1"/>
  <c r="Y470" i="1"/>
  <c r="X470" i="1"/>
  <c r="T470" i="1"/>
  <c r="Q470" i="1"/>
  <c r="O470" i="1"/>
  <c r="N470" i="1"/>
  <c r="I470" i="1"/>
  <c r="G470" i="1"/>
  <c r="AB470" i="1" s="1"/>
  <c r="BW471" i="1"/>
  <c r="BV471" i="1"/>
  <c r="BK471" i="1"/>
  <c r="BJ471" i="1"/>
  <c r="AE471" i="1"/>
  <c r="AD471" i="1"/>
  <c r="AC471" i="1"/>
  <c r="Z471" i="1"/>
  <c r="Y471" i="1"/>
  <c r="X471" i="1"/>
  <c r="T471" i="1"/>
  <c r="Q471" i="1"/>
  <c r="N471" i="1"/>
  <c r="O471" i="1" s="1"/>
  <c r="I471" i="1"/>
  <c r="G471" i="1"/>
  <c r="AA471" i="1" s="1"/>
  <c r="BW1370" i="1"/>
  <c r="BV1370" i="1"/>
  <c r="BK1370" i="1"/>
  <c r="BJ1370" i="1"/>
  <c r="AE1370" i="1"/>
  <c r="AD1370" i="1"/>
  <c r="AC1370" i="1"/>
  <c r="Z1370" i="1"/>
  <c r="Y1370" i="1"/>
  <c r="X1370" i="1"/>
  <c r="T1370" i="1"/>
  <c r="Q1370" i="1"/>
  <c r="N1370" i="1"/>
  <c r="O1370" i="1" s="1"/>
  <c r="I1370" i="1"/>
  <c r="G1370" i="1"/>
  <c r="AB1370" i="1" s="1"/>
  <c r="BW1371" i="1"/>
  <c r="BV1371" i="1"/>
  <c r="BK1371" i="1"/>
  <c r="BJ1371" i="1"/>
  <c r="AE1371" i="1"/>
  <c r="AD1371" i="1"/>
  <c r="AC1371" i="1"/>
  <c r="Z1371" i="1"/>
  <c r="Y1371" i="1"/>
  <c r="X1371" i="1"/>
  <c r="T1371" i="1"/>
  <c r="Q1371" i="1"/>
  <c r="N1371" i="1"/>
  <c r="O1371" i="1" s="1"/>
  <c r="I1371" i="1"/>
  <c r="G1371" i="1"/>
  <c r="AA1371" i="1" s="1"/>
  <c r="BW20" i="1"/>
  <c r="BV20" i="1"/>
  <c r="BK20" i="1"/>
  <c r="BJ20" i="1"/>
  <c r="AE20" i="1"/>
  <c r="AD20" i="1"/>
  <c r="AC20" i="1"/>
  <c r="Z20" i="1"/>
  <c r="Y20" i="1"/>
  <c r="X20" i="1"/>
  <c r="T20" i="1"/>
  <c r="Q20" i="1"/>
  <c r="N20" i="1"/>
  <c r="O20" i="1" s="1"/>
  <c r="I20" i="1"/>
  <c r="G20" i="1"/>
  <c r="AB20" i="1" s="1"/>
  <c r="BW21" i="1"/>
  <c r="BV21" i="1"/>
  <c r="BK21" i="1"/>
  <c r="BJ21" i="1"/>
  <c r="AE21" i="1"/>
  <c r="AD21" i="1"/>
  <c r="AC21" i="1"/>
  <c r="Z21" i="1"/>
  <c r="Y21" i="1"/>
  <c r="X21" i="1"/>
  <c r="T21" i="1"/>
  <c r="Q21" i="1"/>
  <c r="N21" i="1"/>
  <c r="O21" i="1" s="1"/>
  <c r="I21" i="1"/>
  <c r="G21" i="1"/>
  <c r="AA21" i="1" s="1"/>
  <c r="BW920" i="1"/>
  <c r="BV920" i="1"/>
  <c r="BK920" i="1"/>
  <c r="BJ920" i="1"/>
  <c r="AE920" i="1"/>
  <c r="AD920" i="1"/>
  <c r="AC920" i="1"/>
  <c r="Z920" i="1"/>
  <c r="Y920" i="1"/>
  <c r="X920" i="1"/>
  <c r="T920" i="1"/>
  <c r="Q920" i="1"/>
  <c r="N920" i="1"/>
  <c r="O920" i="1" s="1"/>
  <c r="I920" i="1"/>
  <c r="G920" i="1"/>
  <c r="AA920" i="1" s="1"/>
  <c r="BW921" i="1"/>
  <c r="BV921" i="1"/>
  <c r="BK921" i="1"/>
  <c r="BJ921" i="1"/>
  <c r="AE921" i="1"/>
  <c r="AD921" i="1"/>
  <c r="AC921" i="1"/>
  <c r="Z921" i="1"/>
  <c r="Y921" i="1"/>
  <c r="X921" i="1"/>
  <c r="T921" i="1"/>
  <c r="Q921" i="1"/>
  <c r="N921" i="1"/>
  <c r="O921" i="1" s="1"/>
  <c r="I921" i="1"/>
  <c r="G921" i="1"/>
  <c r="AB921" i="1" s="1"/>
  <c r="BW452" i="1"/>
  <c r="BV452" i="1"/>
  <c r="BK452" i="1"/>
  <c r="BJ452" i="1"/>
  <c r="AE452" i="1"/>
  <c r="AD452" i="1"/>
  <c r="AC452" i="1"/>
  <c r="Z452" i="1"/>
  <c r="Y452" i="1"/>
  <c r="X452" i="1"/>
  <c r="T452" i="1"/>
  <c r="Q452" i="1"/>
  <c r="N452" i="1"/>
  <c r="O452" i="1" s="1"/>
  <c r="I452" i="1"/>
  <c r="G452" i="1"/>
  <c r="AA452" i="1" s="1"/>
  <c r="BW453" i="1"/>
  <c r="BV453" i="1"/>
  <c r="BK453" i="1"/>
  <c r="BJ453" i="1"/>
  <c r="AE453" i="1"/>
  <c r="AD453" i="1"/>
  <c r="AC453" i="1"/>
  <c r="Z453" i="1"/>
  <c r="Y453" i="1"/>
  <c r="X453" i="1"/>
  <c r="T453" i="1"/>
  <c r="Q453" i="1"/>
  <c r="V453" i="1" s="1"/>
  <c r="N453" i="1"/>
  <c r="O453" i="1" s="1"/>
  <c r="I453" i="1"/>
  <c r="G453" i="1"/>
  <c r="AB453" i="1" s="1"/>
  <c r="BW1352" i="1"/>
  <c r="BV1352" i="1"/>
  <c r="BK1352" i="1"/>
  <c r="BJ1352" i="1"/>
  <c r="AE1352" i="1"/>
  <c r="AD1352" i="1"/>
  <c r="AC1352" i="1"/>
  <c r="Z1352" i="1"/>
  <c r="Y1352" i="1"/>
  <c r="X1352" i="1"/>
  <c r="T1352" i="1"/>
  <c r="Q1352" i="1"/>
  <c r="N1352" i="1"/>
  <c r="O1352" i="1" s="1"/>
  <c r="I1352" i="1"/>
  <c r="G1352" i="1"/>
  <c r="AA1352" i="1" s="1"/>
  <c r="BW1353" i="1"/>
  <c r="BV1353" i="1"/>
  <c r="BK1353" i="1"/>
  <c r="BJ1353" i="1"/>
  <c r="AE1353" i="1"/>
  <c r="AD1353" i="1"/>
  <c r="AC1353" i="1"/>
  <c r="Z1353" i="1"/>
  <c r="Y1353" i="1"/>
  <c r="X1353" i="1"/>
  <c r="T1353" i="1"/>
  <c r="Q1353" i="1"/>
  <c r="N1353" i="1"/>
  <c r="O1353" i="1" s="1"/>
  <c r="I1353" i="1"/>
  <c r="G1353" i="1"/>
  <c r="AB1353" i="1" s="1"/>
  <c r="BW2" i="1"/>
  <c r="BV2" i="1"/>
  <c r="BK2" i="1"/>
  <c r="BJ2" i="1"/>
  <c r="AE2" i="1"/>
  <c r="AD2" i="1"/>
  <c r="AC2" i="1"/>
  <c r="Z2" i="1"/>
  <c r="Y2" i="1"/>
  <c r="X2" i="1"/>
  <c r="T2" i="1"/>
  <c r="Q2" i="1"/>
  <c r="N2" i="1"/>
  <c r="O2" i="1" s="1"/>
  <c r="I2" i="1"/>
  <c r="G2" i="1"/>
  <c r="AA2" i="1" s="1"/>
  <c r="BW3" i="1"/>
  <c r="BV3" i="1"/>
  <c r="BK3" i="1"/>
  <c r="BJ3" i="1"/>
  <c r="AE3" i="1"/>
  <c r="AD3" i="1"/>
  <c r="AC3" i="1"/>
  <c r="Z3" i="1"/>
  <c r="Y3" i="1"/>
  <c r="X3" i="1"/>
  <c r="T3" i="1"/>
  <c r="Q3" i="1"/>
  <c r="N3" i="1"/>
  <c r="O3" i="1" s="1"/>
  <c r="I3" i="1"/>
  <c r="G3" i="1"/>
  <c r="AB3" i="1" s="1"/>
  <c r="BW902" i="1"/>
  <c r="BV902" i="1"/>
  <c r="BK902" i="1"/>
  <c r="BJ902" i="1"/>
  <c r="AE902" i="1"/>
  <c r="AD902" i="1"/>
  <c r="AC902" i="1"/>
  <c r="Z902" i="1"/>
  <c r="Y902" i="1"/>
  <c r="X902" i="1"/>
  <c r="T902" i="1"/>
  <c r="Q902" i="1"/>
  <c r="N902" i="1"/>
  <c r="O902" i="1" s="1"/>
  <c r="I902" i="1"/>
  <c r="G902" i="1"/>
  <c r="V993" i="1" l="1"/>
  <c r="W1478" i="1"/>
  <c r="AA632" i="1"/>
  <c r="V686" i="1"/>
  <c r="W758" i="1"/>
  <c r="V777" i="1"/>
  <c r="V831" i="1"/>
  <c r="W490" i="1"/>
  <c r="V1031" i="1"/>
  <c r="W1534" i="1"/>
  <c r="W275" i="1"/>
  <c r="W743" i="1"/>
  <c r="W240" i="1"/>
  <c r="AB477" i="1"/>
  <c r="AB1413" i="1"/>
  <c r="AB513" i="1"/>
  <c r="W1124" i="1"/>
  <c r="V1611" i="1"/>
  <c r="V1541" i="1"/>
  <c r="V1109" i="1"/>
  <c r="V1559" i="1"/>
  <c r="AA247" i="1"/>
  <c r="V1292" i="1"/>
  <c r="V1760" i="1"/>
  <c r="R1760" i="1" s="1"/>
  <c r="W1368" i="1"/>
  <c r="AA1404" i="1"/>
  <c r="W1008" i="1"/>
  <c r="V1656" i="1"/>
  <c r="V74" i="1"/>
  <c r="W686" i="1"/>
  <c r="W777" i="1"/>
  <c r="W795" i="1"/>
  <c r="W813" i="1"/>
  <c r="W831" i="1"/>
  <c r="AB831" i="1"/>
  <c r="W1391" i="1"/>
  <c r="V995" i="1"/>
  <c r="V1264" i="1"/>
  <c r="W1786" i="1"/>
  <c r="AA887" i="1"/>
  <c r="W96" i="1"/>
  <c r="AA96" i="1"/>
  <c r="W495" i="1"/>
  <c r="AA495" i="1"/>
  <c r="W548" i="1"/>
  <c r="AA548" i="1"/>
  <c r="W1197" i="1"/>
  <c r="W67" i="1"/>
  <c r="W283" i="1"/>
  <c r="W751" i="1"/>
  <c r="AB751" i="1"/>
  <c r="V356" i="1"/>
  <c r="V806" i="1"/>
  <c r="V215" i="1"/>
  <c r="W701" i="1"/>
  <c r="AA701" i="1"/>
  <c r="V594" i="1"/>
  <c r="V162" i="1"/>
  <c r="V180" i="1"/>
  <c r="W184" i="1"/>
  <c r="V221" i="1"/>
  <c r="V724" i="1"/>
  <c r="W1228" i="1"/>
  <c r="W1678" i="1"/>
  <c r="W1264" i="1"/>
  <c r="W61" i="1"/>
  <c r="W1590" i="1"/>
  <c r="AA1590" i="1"/>
  <c r="W852" i="1"/>
  <c r="AA852" i="1"/>
  <c r="W8" i="1"/>
  <c r="W769" i="1"/>
  <c r="V610" i="1"/>
  <c r="V1654" i="1"/>
  <c r="V1620" i="1"/>
  <c r="V1711" i="1"/>
  <c r="W579" i="1"/>
  <c r="W94" i="1"/>
  <c r="AA94" i="1"/>
  <c r="W1229" i="1"/>
  <c r="W1679" i="1"/>
  <c r="W457" i="1"/>
  <c r="AB457" i="1"/>
  <c r="W1645" i="1"/>
  <c r="AB1645" i="1"/>
  <c r="W1735" i="1"/>
  <c r="W513" i="1"/>
  <c r="U513" i="1" s="1"/>
  <c r="W1253" i="1"/>
  <c r="AA1253" i="1"/>
  <c r="W679" i="1"/>
  <c r="AA1009" i="1"/>
  <c r="AB59" i="1"/>
  <c r="AB700" i="1"/>
  <c r="AA700" i="1"/>
  <c r="W326" i="1"/>
  <c r="AA795" i="1"/>
  <c r="AA1391" i="1"/>
  <c r="W491" i="1"/>
  <c r="AA275" i="1"/>
  <c r="AA743" i="1"/>
  <c r="AB761" i="1"/>
  <c r="AA1229" i="1"/>
  <c r="AA1679" i="1"/>
  <c r="AB618" i="1"/>
  <c r="AA618" i="1"/>
  <c r="W618" i="1"/>
  <c r="AB1249" i="1"/>
  <c r="AA1249" i="1"/>
  <c r="W1249" i="1"/>
  <c r="AB61" i="1"/>
  <c r="AA61" i="1"/>
  <c r="AB1738" i="1"/>
  <c r="AA1738" i="1"/>
  <c r="V902" i="1"/>
  <c r="V921" i="1"/>
  <c r="V1370" i="1"/>
  <c r="V39" i="1"/>
  <c r="V183" i="1"/>
  <c r="AA686" i="1"/>
  <c r="AA490" i="1"/>
  <c r="AA184" i="1"/>
  <c r="AA1534" i="1"/>
  <c r="W671" i="1"/>
  <c r="AA671" i="1"/>
  <c r="AA1228" i="1"/>
  <c r="W437" i="1"/>
  <c r="AA437" i="1"/>
  <c r="AA1786" i="1"/>
  <c r="W43" i="1"/>
  <c r="U43" i="1" s="1"/>
  <c r="AA43" i="1"/>
  <c r="W1738" i="1"/>
  <c r="AB67" i="1"/>
  <c r="AA67" i="1"/>
  <c r="AA1478" i="1"/>
  <c r="AB1587" i="1"/>
  <c r="AA758" i="1"/>
  <c r="V795" i="1"/>
  <c r="V813" i="1"/>
  <c r="W167" i="1"/>
  <c r="AA167" i="1"/>
  <c r="V1229" i="1"/>
  <c r="V1679" i="1"/>
  <c r="AA1678" i="1"/>
  <c r="AB797" i="1"/>
  <c r="AA1264" i="1"/>
  <c r="V24" i="1"/>
  <c r="V61" i="1"/>
  <c r="V133" i="1"/>
  <c r="AB600" i="1"/>
  <c r="AA600" i="1"/>
  <c r="AB781" i="1"/>
  <c r="AA781" i="1"/>
  <c r="W781" i="1"/>
  <c r="W1291" i="1"/>
  <c r="AB1259" i="1"/>
  <c r="V235" i="1"/>
  <c r="V1621" i="1"/>
  <c r="W402" i="1"/>
  <c r="V80" i="1"/>
  <c r="V1466" i="1"/>
  <c r="V351" i="1"/>
  <c r="V800" i="1"/>
  <c r="V1755" i="1"/>
  <c r="V1397" i="1"/>
  <c r="V1756" i="1"/>
  <c r="V480" i="1"/>
  <c r="V534" i="1"/>
  <c r="V588" i="1"/>
  <c r="V751" i="1"/>
  <c r="V337" i="1"/>
  <c r="V249" i="1"/>
  <c r="V1184" i="1"/>
  <c r="W214" i="1"/>
  <c r="W700" i="1"/>
  <c r="W600" i="1"/>
  <c r="W331" i="1"/>
  <c r="W330" i="1"/>
  <c r="AA330" i="1"/>
  <c r="W888" i="1"/>
  <c r="AA888" i="1"/>
  <c r="W908" i="1"/>
  <c r="AA908" i="1"/>
  <c r="AA8" i="1"/>
  <c r="V711" i="1"/>
  <c r="V1232" i="1"/>
  <c r="V29" i="1"/>
  <c r="V31" i="1"/>
  <c r="V535" i="1"/>
  <c r="V1543" i="1"/>
  <c r="AA679" i="1"/>
  <c r="V1615" i="1"/>
  <c r="V1200" i="1"/>
  <c r="V1704" i="1"/>
  <c r="V1272" i="1"/>
  <c r="V1472" i="1"/>
  <c r="V1438" i="1"/>
  <c r="V1078" i="1"/>
  <c r="W178" i="1"/>
  <c r="V197" i="1"/>
  <c r="V233" i="1"/>
  <c r="V1729" i="1"/>
  <c r="W762" i="1"/>
  <c r="AA762" i="1"/>
  <c r="W1035" i="1"/>
  <c r="V134" i="1"/>
  <c r="V584" i="1"/>
  <c r="V152" i="1"/>
  <c r="V170" i="1"/>
  <c r="V188" i="1"/>
  <c r="V638" i="1"/>
  <c r="V206" i="1"/>
  <c r="AA1124" i="1"/>
  <c r="V1574" i="1"/>
  <c r="V1774" i="1"/>
  <c r="V660" i="1"/>
  <c r="V696" i="1"/>
  <c r="V1290" i="1"/>
  <c r="V841" i="1"/>
  <c r="V1508" i="1"/>
  <c r="V662" i="1"/>
  <c r="V698" i="1"/>
  <c r="V302" i="1"/>
  <c r="V752" i="1"/>
  <c r="V320" i="1"/>
  <c r="V1366" i="1"/>
  <c r="W489" i="1"/>
  <c r="W507" i="1"/>
  <c r="W75" i="1"/>
  <c r="W1029" i="1"/>
  <c r="AA1029" i="1"/>
  <c r="W1047" i="1"/>
  <c r="AA1047" i="1"/>
  <c r="AB1083" i="1"/>
  <c r="AB273" i="1"/>
  <c r="AB723" i="1"/>
  <c r="AB1191" i="1"/>
  <c r="AB309" i="1"/>
  <c r="AA777" i="1"/>
  <c r="AB1245" i="1"/>
  <c r="AA813" i="1"/>
  <c r="AB1281" i="1"/>
  <c r="W923" i="1"/>
  <c r="AA923" i="1"/>
  <c r="W23" i="1"/>
  <c r="AB1427" i="1"/>
  <c r="W527" i="1"/>
  <c r="W563" i="1"/>
  <c r="AA563" i="1"/>
  <c r="AB653" i="1"/>
  <c r="AA653" i="1"/>
  <c r="W653" i="1"/>
  <c r="W725" i="1"/>
  <c r="AB293" i="1"/>
  <c r="W1211" i="1"/>
  <c r="AA1211" i="1"/>
  <c r="W311" i="1"/>
  <c r="AA311" i="1"/>
  <c r="W1247" i="1"/>
  <c r="AA1247" i="1"/>
  <c r="W347" i="1"/>
  <c r="AA347" i="1"/>
  <c r="V471" i="1"/>
  <c r="W525" i="1"/>
  <c r="W1551" i="1"/>
  <c r="AA1551" i="1"/>
  <c r="W1587" i="1"/>
  <c r="V705" i="1"/>
  <c r="V723" i="1"/>
  <c r="W327" i="1"/>
  <c r="AA327" i="1"/>
  <c r="W363" i="1"/>
  <c r="AA363" i="1"/>
  <c r="AB435" i="1"/>
  <c r="W905" i="1"/>
  <c r="AA905" i="1"/>
  <c r="W59" i="1"/>
  <c r="V1103" i="1"/>
  <c r="V203" i="1"/>
  <c r="W957" i="1"/>
  <c r="AA957" i="1"/>
  <c r="W975" i="1"/>
  <c r="W111" i="1"/>
  <c r="AA111" i="1"/>
  <c r="W1065" i="1"/>
  <c r="AA1065" i="1"/>
  <c r="V255" i="1"/>
  <c r="AB759" i="1"/>
  <c r="AB1263" i="1"/>
  <c r="AB1299" i="1"/>
  <c r="W1373" i="1"/>
  <c r="AA1373" i="1"/>
  <c r="W581" i="1"/>
  <c r="AA581" i="1"/>
  <c r="AB1553" i="1"/>
  <c r="AA1553" i="1"/>
  <c r="W1553" i="1"/>
  <c r="AA1175" i="1"/>
  <c r="W1175" i="1"/>
  <c r="AB1175" i="1"/>
  <c r="V489" i="1"/>
  <c r="AB1443" i="1"/>
  <c r="W1497" i="1"/>
  <c r="U1497" i="1" s="1"/>
  <c r="AA1497" i="1"/>
  <c r="W723" i="1"/>
  <c r="W1191" i="1"/>
  <c r="W309" i="1"/>
  <c r="W345" i="1"/>
  <c r="AA345" i="1"/>
  <c r="W381" i="1"/>
  <c r="AA381" i="1"/>
  <c r="W1749" i="1"/>
  <c r="AA1749" i="1"/>
  <c r="AB1767" i="1"/>
  <c r="AB77" i="1"/>
  <c r="W1427" i="1"/>
  <c r="W1463" i="1"/>
  <c r="AA1463" i="1"/>
  <c r="W1103" i="1"/>
  <c r="AA1103" i="1"/>
  <c r="W203" i="1"/>
  <c r="AA203" i="1"/>
  <c r="AB365" i="1"/>
  <c r="V1463" i="1"/>
  <c r="W617" i="1"/>
  <c r="AA617" i="1"/>
  <c r="W1283" i="1"/>
  <c r="AA1283" i="1"/>
  <c r="W833" i="1"/>
  <c r="U833" i="1" s="1"/>
  <c r="AB401" i="1"/>
  <c r="AB419" i="1"/>
  <c r="V1411" i="1"/>
  <c r="W79" i="1"/>
  <c r="AA79" i="1"/>
  <c r="W1429" i="1"/>
  <c r="AA1429" i="1"/>
  <c r="W547" i="1"/>
  <c r="AA547" i="1"/>
  <c r="W1123" i="1"/>
  <c r="AA1123" i="1"/>
  <c r="AB673" i="1"/>
  <c r="AB727" i="1"/>
  <c r="AB295" i="1"/>
  <c r="W853" i="1"/>
  <c r="AA853" i="1"/>
  <c r="AB889" i="1"/>
  <c r="W459" i="1"/>
  <c r="AA459" i="1"/>
  <c r="AB1377" i="1"/>
  <c r="W477" i="1"/>
  <c r="U477" i="1" s="1"/>
  <c r="V243" i="1"/>
  <c r="V693" i="1"/>
  <c r="W1611" i="1"/>
  <c r="AA1611" i="1"/>
  <c r="W1647" i="1"/>
  <c r="AA1647" i="1"/>
  <c r="W1233" i="1"/>
  <c r="AA1233" i="1"/>
  <c r="V515" i="1"/>
  <c r="W1721" i="1"/>
  <c r="AA1721" i="1"/>
  <c r="W1343" i="1"/>
  <c r="AA1343" i="1"/>
  <c r="V499" i="1"/>
  <c r="W535" i="1"/>
  <c r="AA535" i="1"/>
  <c r="W571" i="1"/>
  <c r="AB571" i="1"/>
  <c r="AB607" i="1"/>
  <c r="W733" i="1"/>
  <c r="W319" i="1"/>
  <c r="AA319" i="1"/>
  <c r="AB1291" i="1"/>
  <c r="W1795" i="1"/>
  <c r="AA1795" i="1"/>
  <c r="V177" i="1"/>
  <c r="V627" i="1"/>
  <c r="V195" i="1"/>
  <c r="V1167" i="1"/>
  <c r="V1221" i="1"/>
  <c r="W1529" i="1"/>
  <c r="AB341" i="1"/>
  <c r="W1259" i="1"/>
  <c r="W827" i="1"/>
  <c r="AB827" i="1"/>
  <c r="W1745" i="1"/>
  <c r="AA1745" i="1"/>
  <c r="AB1763" i="1"/>
  <c r="AB431" i="1"/>
  <c r="W919" i="1"/>
  <c r="AA919" i="1"/>
  <c r="W991" i="1"/>
  <c r="AA991" i="1"/>
  <c r="W1459" i="1"/>
  <c r="U1459" i="1" s="1"/>
  <c r="W1477" i="1"/>
  <c r="V613" i="1"/>
  <c r="V1549" i="1"/>
  <c r="W685" i="1"/>
  <c r="V703" i="1"/>
  <c r="W565" i="1"/>
  <c r="AB565" i="1"/>
  <c r="AB1105" i="1"/>
  <c r="W1321" i="1"/>
  <c r="AB1321" i="1"/>
  <c r="W1683" i="1"/>
  <c r="V1737" i="1"/>
  <c r="V1305" i="1"/>
  <c r="V1127" i="1"/>
  <c r="V1577" i="1"/>
  <c r="V1471" i="1"/>
  <c r="W139" i="1"/>
  <c r="AB139" i="1"/>
  <c r="V607" i="1"/>
  <c r="V679" i="1"/>
  <c r="V1291" i="1"/>
  <c r="V1309" i="1"/>
  <c r="V1327" i="1"/>
  <c r="R1327" i="1" s="1"/>
  <c r="V933" i="1"/>
  <c r="V951" i="1"/>
  <c r="V969" i="1"/>
  <c r="V987" i="1"/>
  <c r="V1005" i="1"/>
  <c r="W1441" i="1"/>
  <c r="AA1441" i="1"/>
  <c r="W559" i="1"/>
  <c r="U559" i="1" s="1"/>
  <c r="AA559" i="1"/>
  <c r="W613" i="1"/>
  <c r="W703" i="1"/>
  <c r="V1297" i="1"/>
  <c r="AA869" i="1"/>
  <c r="W511" i="1"/>
  <c r="AB511" i="1"/>
  <c r="W385" i="1"/>
  <c r="AA385" i="1"/>
  <c r="AA1735" i="1"/>
  <c r="W531" i="1"/>
  <c r="AA531" i="1"/>
  <c r="AB1449" i="1"/>
  <c r="W549" i="1"/>
  <c r="U549" i="1" s="1"/>
  <c r="AA549" i="1"/>
  <c r="AA1197" i="1"/>
  <c r="V1647" i="1"/>
  <c r="V747" i="1"/>
  <c r="AB1381" i="1"/>
  <c r="AA499" i="1"/>
  <c r="W589" i="1"/>
  <c r="W175" i="1"/>
  <c r="AA175" i="1"/>
  <c r="V1491" i="1"/>
  <c r="V1509" i="1"/>
  <c r="V231" i="1"/>
  <c r="V753" i="1"/>
  <c r="V339" i="1"/>
  <c r="V789" i="1"/>
  <c r="W1151" i="1"/>
  <c r="AA1151" i="1"/>
  <c r="AB1169" i="1"/>
  <c r="V827" i="1"/>
  <c r="V881" i="1"/>
  <c r="W1349" i="1"/>
  <c r="AA1349" i="1"/>
  <c r="W487" i="1"/>
  <c r="AA487" i="1"/>
  <c r="W55" i="1"/>
  <c r="AA55" i="1"/>
  <c r="W523" i="1"/>
  <c r="AA523" i="1"/>
  <c r="V1531" i="1"/>
  <c r="V721" i="1"/>
  <c r="AB1297" i="1"/>
  <c r="W383" i="1"/>
  <c r="U383" i="1" s="1"/>
  <c r="W1301" i="1"/>
  <c r="AA1301" i="1"/>
  <c r="W401" i="1"/>
  <c r="W419" i="1"/>
  <c r="W493" i="1"/>
  <c r="AA493" i="1"/>
  <c r="W1501" i="1"/>
  <c r="AA1501" i="1"/>
  <c r="W601" i="1"/>
  <c r="AB1519" i="1"/>
  <c r="W673" i="1"/>
  <c r="W241" i="1"/>
  <c r="W295" i="1"/>
  <c r="W1213" i="1"/>
  <c r="AA1213" i="1"/>
  <c r="W367" i="1"/>
  <c r="AA367" i="1"/>
  <c r="AB1771" i="1"/>
  <c r="W871" i="1"/>
  <c r="AB1789" i="1"/>
  <c r="W889" i="1"/>
  <c r="AB1793" i="1"/>
  <c r="W553" i="1"/>
  <c r="AA553" i="1"/>
  <c r="W607" i="1"/>
  <c r="AA283" i="1"/>
  <c r="AA769" i="1"/>
  <c r="W341" i="1"/>
  <c r="W1727" i="1"/>
  <c r="U1727" i="1" s="1"/>
  <c r="AA1727" i="1"/>
  <c r="W395" i="1"/>
  <c r="AA395" i="1"/>
  <c r="W431" i="1"/>
  <c r="W1369" i="1"/>
  <c r="AA1369" i="1"/>
  <c r="W1405" i="1"/>
  <c r="W91" i="1"/>
  <c r="AA91" i="1"/>
  <c r="V649" i="1"/>
  <c r="V325" i="1"/>
  <c r="AB2" i="1"/>
  <c r="W1442" i="1"/>
  <c r="AA1442" i="1"/>
  <c r="W992" i="1"/>
  <c r="AA992" i="1"/>
  <c r="W218" i="1"/>
  <c r="U218" i="1" s="1"/>
  <c r="AA218" i="1"/>
  <c r="W1568" i="1"/>
  <c r="AA1568" i="1"/>
  <c r="W740" i="1"/>
  <c r="AA740" i="1"/>
  <c r="W472" i="1"/>
  <c r="AA472" i="1"/>
  <c r="W940" i="1"/>
  <c r="AA940" i="1"/>
  <c r="W508" i="1"/>
  <c r="W562" i="1"/>
  <c r="W1498" i="1"/>
  <c r="AA1498" i="1"/>
  <c r="W1750" i="1"/>
  <c r="AA1750" i="1"/>
  <c r="V1374" i="1"/>
  <c r="W132" i="1"/>
  <c r="W1482" i="1"/>
  <c r="AA1482" i="1"/>
  <c r="W1752" i="1"/>
  <c r="W438" i="1"/>
  <c r="V8" i="1"/>
  <c r="W512" i="1"/>
  <c r="AA512" i="1"/>
  <c r="W980" i="1"/>
  <c r="AA980" i="1"/>
  <c r="W80" i="1"/>
  <c r="AA80" i="1"/>
  <c r="V1034" i="1"/>
  <c r="V1556" i="1"/>
  <c r="V1124" i="1"/>
  <c r="V224" i="1"/>
  <c r="W710" i="1"/>
  <c r="U710" i="1" s="1"/>
  <c r="AA710" i="1"/>
  <c r="V1214" i="1"/>
  <c r="W1232" i="1"/>
  <c r="AA1232" i="1"/>
  <c r="V1682" i="1"/>
  <c r="V1286" i="1"/>
  <c r="V440" i="1"/>
  <c r="W1756" i="1"/>
  <c r="U1756" i="1" s="1"/>
  <c r="AA1756" i="1"/>
  <c r="W1362" i="1"/>
  <c r="V948" i="1"/>
  <c r="V66" i="1"/>
  <c r="V516" i="1"/>
  <c r="V390" i="1"/>
  <c r="V14" i="1"/>
  <c r="V1112" i="1"/>
  <c r="V1562" i="1"/>
  <c r="V248" i="1"/>
  <c r="V1670" i="1"/>
  <c r="V374" i="1"/>
  <c r="V1346" i="1"/>
  <c r="R1346" i="1" s="1"/>
  <c r="W1132" i="1"/>
  <c r="W250" i="1"/>
  <c r="AA250" i="1"/>
  <c r="W718" i="1"/>
  <c r="AA718" i="1"/>
  <c r="W286" i="1"/>
  <c r="AA286" i="1"/>
  <c r="W304" i="1"/>
  <c r="W108" i="1"/>
  <c r="AA108" i="1"/>
  <c r="W1026" i="1"/>
  <c r="AA1026" i="1"/>
  <c r="W1044" i="1"/>
  <c r="V666" i="1"/>
  <c r="V1638" i="1"/>
  <c r="V1278" i="1"/>
  <c r="W974" i="1"/>
  <c r="U974" i="1" s="1"/>
  <c r="AA974" i="1"/>
  <c r="W1172" i="1"/>
  <c r="AA1172" i="1"/>
  <c r="V1156" i="1"/>
  <c r="V256" i="1"/>
  <c r="V1606" i="1"/>
  <c r="W310" i="1"/>
  <c r="AA310" i="1"/>
  <c r="V832" i="1"/>
  <c r="V1626" i="1"/>
  <c r="V1284" i="1"/>
  <c r="W26" i="1"/>
  <c r="V44" i="1"/>
  <c r="V116" i="1"/>
  <c r="W1196" i="1"/>
  <c r="V1252" i="1"/>
  <c r="V802" i="1"/>
  <c r="V1056" i="1"/>
  <c r="V1128" i="1"/>
  <c r="V732" i="1"/>
  <c r="V804" i="1"/>
  <c r="V372" i="1"/>
  <c r="V408" i="1"/>
  <c r="V32" i="1"/>
  <c r="V50" i="1"/>
  <c r="V68" i="1"/>
  <c r="V86" i="1"/>
  <c r="V104" i="1"/>
  <c r="AB1580" i="1"/>
  <c r="V284" i="1"/>
  <c r="V410" i="1"/>
  <c r="W322" i="1"/>
  <c r="AA322" i="1"/>
  <c r="V1312" i="1"/>
  <c r="W1440" i="1"/>
  <c r="W1494" i="1"/>
  <c r="V1530" i="1"/>
  <c r="V1566" i="1"/>
  <c r="W1046" i="1"/>
  <c r="W62" i="1"/>
  <c r="V1416" i="1"/>
  <c r="V984" i="1"/>
  <c r="W1616" i="1"/>
  <c r="AA1616" i="1"/>
  <c r="AB734" i="1"/>
  <c r="V770" i="1"/>
  <c r="V160" i="1"/>
  <c r="V196" i="1"/>
  <c r="V646" i="1"/>
  <c r="W736" i="1"/>
  <c r="AA736" i="1"/>
  <c r="W862" i="1"/>
  <c r="AA862" i="1"/>
  <c r="W72" i="1"/>
  <c r="AA72" i="1"/>
  <c r="W1476" i="1"/>
  <c r="AA1476" i="1"/>
  <c r="W2" i="1"/>
  <c r="U2" i="1" s="1"/>
  <c r="W344" i="1"/>
  <c r="W616" i="1"/>
  <c r="AA616" i="1"/>
  <c r="W670" i="1"/>
  <c r="AA670" i="1"/>
  <c r="W1156" i="1"/>
  <c r="AA1156" i="1"/>
  <c r="W256" i="1"/>
  <c r="AA256" i="1"/>
  <c r="W1606" i="1"/>
  <c r="AA1606" i="1"/>
  <c r="W832" i="1"/>
  <c r="AA832" i="1"/>
  <c r="W850" i="1"/>
  <c r="AA850" i="1"/>
  <c r="W1050" i="1"/>
  <c r="AA1050" i="1"/>
  <c r="W186" i="1"/>
  <c r="W1536" i="1"/>
  <c r="AA1536" i="1"/>
  <c r="W636" i="1"/>
  <c r="AA636" i="1"/>
  <c r="W672" i="1"/>
  <c r="AA672" i="1"/>
  <c r="W258" i="1"/>
  <c r="AA258" i="1"/>
  <c r="W1176" i="1"/>
  <c r="W276" i="1"/>
  <c r="AA276" i="1"/>
  <c r="W1626" i="1"/>
  <c r="AA1626" i="1"/>
  <c r="W348" i="1"/>
  <c r="AA348" i="1"/>
  <c r="W1698" i="1"/>
  <c r="AA1698" i="1"/>
  <c r="W798" i="1"/>
  <c r="AA798" i="1"/>
  <c r="W1266" i="1"/>
  <c r="AA1266" i="1"/>
  <c r="W1716" i="1"/>
  <c r="AA1716" i="1"/>
  <c r="W816" i="1"/>
  <c r="AA816" i="1"/>
  <c r="W1284" i="1"/>
  <c r="AA1284" i="1"/>
  <c r="W834" i="1"/>
  <c r="AA834" i="1"/>
  <c r="W870" i="1"/>
  <c r="AA870" i="1"/>
  <c r="W476" i="1"/>
  <c r="AA476" i="1"/>
  <c r="W944" i="1"/>
  <c r="AA944" i="1"/>
  <c r="W44" i="1"/>
  <c r="AA44" i="1"/>
  <c r="W98" i="1"/>
  <c r="W1160" i="1"/>
  <c r="W782" i="1"/>
  <c r="U782" i="1" s="1"/>
  <c r="W1252" i="1"/>
  <c r="AA1252" i="1"/>
  <c r="W912" i="1"/>
  <c r="AA912" i="1"/>
  <c r="W572" i="1"/>
  <c r="AA572" i="1"/>
  <c r="W196" i="1"/>
  <c r="W232" i="1"/>
  <c r="W468" i="1"/>
  <c r="AA468" i="1"/>
  <c r="W504" i="1"/>
  <c r="AA504" i="1"/>
  <c r="AB1496" i="1"/>
  <c r="AA1496" i="1"/>
  <c r="AB1533" i="1"/>
  <c r="AB1532" i="1"/>
  <c r="AA1532" i="1"/>
  <c r="W1532" i="1"/>
  <c r="AB1586" i="1"/>
  <c r="AA1586" i="1"/>
  <c r="W1586" i="1"/>
  <c r="AB848" i="1"/>
  <c r="AA848" i="1"/>
  <c r="AB95" i="1"/>
  <c r="AA95" i="1"/>
  <c r="AB652" i="1"/>
  <c r="AA652" i="1"/>
  <c r="W652" i="1"/>
  <c r="AB1571" i="1"/>
  <c r="AB346" i="1"/>
  <c r="AA346" i="1"/>
  <c r="AA815" i="1"/>
  <c r="W815" i="1"/>
  <c r="AB815" i="1"/>
  <c r="AB942" i="1"/>
  <c r="AA942" i="1"/>
  <c r="W942" i="1"/>
  <c r="AB42" i="1"/>
  <c r="AA42" i="1"/>
  <c r="W42" i="1"/>
  <c r="AB979" i="1"/>
  <c r="AB78" i="1"/>
  <c r="AA78" i="1"/>
  <c r="W956" i="1"/>
  <c r="U956" i="1" s="1"/>
  <c r="AA956" i="1"/>
  <c r="AB1407" i="1"/>
  <c r="AA507" i="1"/>
  <c r="AA75" i="1"/>
  <c r="AA525" i="1"/>
  <c r="AB1010" i="1"/>
  <c r="AA1010" i="1"/>
  <c r="W1010" i="1"/>
  <c r="AA129" i="1"/>
  <c r="W129" i="1"/>
  <c r="AA1046" i="1"/>
  <c r="AB147" i="1"/>
  <c r="AA147" i="1"/>
  <c r="W147" i="1"/>
  <c r="W1496" i="1"/>
  <c r="AB1136" i="1"/>
  <c r="AA1136" i="1"/>
  <c r="W1136" i="1"/>
  <c r="AB308" i="1"/>
  <c r="AA308" i="1"/>
  <c r="W308" i="1"/>
  <c r="W1748" i="1"/>
  <c r="AA1748" i="1"/>
  <c r="W848" i="1"/>
  <c r="AB866" i="1"/>
  <c r="AA866" i="1"/>
  <c r="W866" i="1"/>
  <c r="AB58" i="1"/>
  <c r="AA58" i="1"/>
  <c r="AB131" i="1"/>
  <c r="AB1067" i="1"/>
  <c r="AA1067" i="1"/>
  <c r="W1067" i="1"/>
  <c r="AB274" i="1"/>
  <c r="AA274" i="1"/>
  <c r="W274" i="1"/>
  <c r="AA1193" i="1"/>
  <c r="AB1193" i="1"/>
  <c r="U1193" i="1" s="1"/>
  <c r="W1193" i="1"/>
  <c r="AB868" i="1"/>
  <c r="AA868" i="1"/>
  <c r="W868" i="1"/>
  <c r="AB1375" i="1"/>
  <c r="AA1375" i="1"/>
  <c r="W1375" i="1"/>
  <c r="U1375" i="1" s="1"/>
  <c r="R471" i="1"/>
  <c r="W939" i="1"/>
  <c r="U939" i="1" s="1"/>
  <c r="AA939" i="1"/>
  <c r="W920" i="1"/>
  <c r="AB920" i="1"/>
  <c r="AB21" i="1"/>
  <c r="W39" i="1"/>
  <c r="AA39" i="1"/>
  <c r="R39" i="1" s="1"/>
  <c r="V38" i="1"/>
  <c r="AA489" i="1"/>
  <c r="R489" i="1" s="1"/>
  <c r="AB993" i="1"/>
  <c r="AB129" i="1"/>
  <c r="AB579" i="1"/>
  <c r="AA579" i="1"/>
  <c r="AB1118" i="1"/>
  <c r="AA1118" i="1"/>
  <c r="W1118" i="1"/>
  <c r="AB668" i="1"/>
  <c r="AA668" i="1"/>
  <c r="AB255" i="1"/>
  <c r="AB705" i="1"/>
  <c r="AB1173" i="1"/>
  <c r="AA1173" i="1"/>
  <c r="AB290" i="1"/>
  <c r="AA290" i="1"/>
  <c r="W290" i="1"/>
  <c r="AB326" i="1"/>
  <c r="AA326" i="1"/>
  <c r="AB344" i="1"/>
  <c r="AA344" i="1"/>
  <c r="AB362" i="1"/>
  <c r="AA362" i="1"/>
  <c r="AB380" i="1"/>
  <c r="AA380" i="1"/>
  <c r="AB1766" i="1"/>
  <c r="AA1766" i="1"/>
  <c r="AB454" i="1"/>
  <c r="AA454" i="1"/>
  <c r="W454" i="1"/>
  <c r="AB1372" i="1"/>
  <c r="AA1372" i="1"/>
  <c r="AB976" i="1"/>
  <c r="AA976" i="1"/>
  <c r="W976" i="1"/>
  <c r="AB1012" i="1"/>
  <c r="AA1012" i="1"/>
  <c r="W1012" i="1"/>
  <c r="AA635" i="1"/>
  <c r="AB635" i="1"/>
  <c r="AB742" i="1"/>
  <c r="AA742" i="1"/>
  <c r="V3" i="1"/>
  <c r="V507" i="1"/>
  <c r="AA975" i="1"/>
  <c r="V525" i="1"/>
  <c r="AB1461" i="1"/>
  <c r="V1533" i="1"/>
  <c r="R1533" i="1" s="1"/>
  <c r="AB1550" i="1"/>
  <c r="AA1550" i="1"/>
  <c r="W668" i="1"/>
  <c r="U1587" i="1"/>
  <c r="V1586" i="1"/>
  <c r="AB1190" i="1"/>
  <c r="AA1190" i="1"/>
  <c r="W362" i="1"/>
  <c r="W380" i="1"/>
  <c r="AB417" i="1"/>
  <c r="AA417" i="1"/>
  <c r="W417" i="1"/>
  <c r="W1766" i="1"/>
  <c r="U905" i="1"/>
  <c r="AA1355" i="1"/>
  <c r="AB1355" i="1"/>
  <c r="AB580" i="1"/>
  <c r="AA580" i="1"/>
  <c r="AB1265" i="1"/>
  <c r="U1265" i="1" s="1"/>
  <c r="AA1265" i="1"/>
  <c r="W1265" i="1"/>
  <c r="V922" i="1"/>
  <c r="U1373" i="1"/>
  <c r="U1391" i="1"/>
  <c r="V1390" i="1"/>
  <c r="U491" i="1"/>
  <c r="AB959" i="1"/>
  <c r="V976" i="1"/>
  <c r="V1426" i="1"/>
  <c r="U527" i="1"/>
  <c r="V1012" i="1"/>
  <c r="V131" i="1"/>
  <c r="AB1481" i="1"/>
  <c r="V1067" i="1"/>
  <c r="AB1517" i="1"/>
  <c r="V1571" i="1"/>
  <c r="AB1589" i="1"/>
  <c r="V1174" i="1"/>
  <c r="U275" i="1"/>
  <c r="V274" i="1"/>
  <c r="U725" i="1"/>
  <c r="V1193" i="1"/>
  <c r="AB1643" i="1"/>
  <c r="U1247" i="1"/>
  <c r="V1246" i="1"/>
  <c r="V1696" i="1"/>
  <c r="V1282" i="1"/>
  <c r="AB1769" i="1"/>
  <c r="AB886" i="1"/>
  <c r="AA886" i="1"/>
  <c r="U457" i="1"/>
  <c r="U61" i="1"/>
  <c r="AB1465" i="1"/>
  <c r="AA1465" i="1"/>
  <c r="AB582" i="1"/>
  <c r="AA582" i="1"/>
  <c r="AB637" i="1"/>
  <c r="AA637" i="1"/>
  <c r="AB223" i="1"/>
  <c r="AA223" i="1"/>
  <c r="AB1195" i="1"/>
  <c r="AA1195" i="1"/>
  <c r="W1195" i="1"/>
  <c r="AB1302" i="1"/>
  <c r="AA1302" i="1"/>
  <c r="AB1161" i="1"/>
  <c r="AA1161" i="1"/>
  <c r="W1161" i="1"/>
  <c r="AB1163" i="1"/>
  <c r="AA1023" i="1"/>
  <c r="AB1023" i="1"/>
  <c r="AB1220" i="1"/>
  <c r="AB655" i="1"/>
  <c r="AA655" i="1"/>
  <c r="W655" i="1"/>
  <c r="AB1627" i="1"/>
  <c r="AA1627" i="1"/>
  <c r="AB745" i="1"/>
  <c r="AA745" i="1"/>
  <c r="AB799" i="1"/>
  <c r="AA799" i="1"/>
  <c r="W799" i="1"/>
  <c r="AB1267" i="1"/>
  <c r="AA1267" i="1"/>
  <c r="AB817" i="1"/>
  <c r="AA817" i="1"/>
  <c r="W817" i="1"/>
  <c r="AB1285" i="1"/>
  <c r="AA1285" i="1"/>
  <c r="AB1339" i="1"/>
  <c r="AB1125" i="1"/>
  <c r="AA1125" i="1"/>
  <c r="W1125" i="1"/>
  <c r="AB675" i="1"/>
  <c r="AB674" i="1"/>
  <c r="AA674" i="1"/>
  <c r="W674" i="1"/>
  <c r="AB315" i="1"/>
  <c r="AB677" i="1"/>
  <c r="AB1597" i="1"/>
  <c r="V542" i="1"/>
  <c r="V1478" i="1"/>
  <c r="AB1515" i="1"/>
  <c r="R183" i="1"/>
  <c r="AB183" i="1"/>
  <c r="W1550" i="1"/>
  <c r="V1568" i="1"/>
  <c r="V237" i="1"/>
  <c r="R237" i="1" s="1"/>
  <c r="W1605" i="1"/>
  <c r="U1605" i="1" s="1"/>
  <c r="W1173" i="1"/>
  <c r="W1190" i="1"/>
  <c r="V1245" i="1"/>
  <c r="R1245" i="1" s="1"/>
  <c r="V1263" i="1"/>
  <c r="R1263" i="1" s="1"/>
  <c r="V1281" i="1"/>
  <c r="R1281" i="1" s="1"/>
  <c r="V1299" i="1"/>
  <c r="R1299" i="1" s="1"/>
  <c r="V399" i="1"/>
  <c r="R399" i="1" s="1"/>
  <c r="V1334" i="1"/>
  <c r="V885" i="1"/>
  <c r="AA23" i="1"/>
  <c r="W1372" i="1"/>
  <c r="V940" i="1"/>
  <c r="AA491" i="1"/>
  <c r="W58" i="1"/>
  <c r="AA508" i="1"/>
  <c r="V1427" i="1"/>
  <c r="AA527" i="1"/>
  <c r="AB995" i="1"/>
  <c r="W95" i="1"/>
  <c r="U1463" i="1"/>
  <c r="V1462" i="1"/>
  <c r="U563" i="1"/>
  <c r="AA562" i="1"/>
  <c r="AB1031" i="1"/>
  <c r="W580" i="1"/>
  <c r="AB1049" i="1"/>
  <c r="V1066" i="1"/>
  <c r="U167" i="1"/>
  <c r="U1103" i="1"/>
  <c r="V1102" i="1"/>
  <c r="V1553" i="1"/>
  <c r="V1121" i="1"/>
  <c r="AB221" i="1"/>
  <c r="V1175" i="1"/>
  <c r="AA725" i="1"/>
  <c r="W742" i="1"/>
  <c r="U1211" i="1"/>
  <c r="V1210" i="1"/>
  <c r="V1660" i="1"/>
  <c r="U1229" i="1"/>
  <c r="V1228" i="1"/>
  <c r="W346" i="1"/>
  <c r="AA383" i="1"/>
  <c r="AA833" i="1"/>
  <c r="V401" i="1"/>
  <c r="R401" i="1" s="1"/>
  <c r="V1337" i="1"/>
  <c r="V1787" i="1"/>
  <c r="AB6" i="1"/>
  <c r="AA6" i="1"/>
  <c r="W6" i="1"/>
  <c r="AB1447" i="1"/>
  <c r="AA1447" i="1"/>
  <c r="W1447" i="1"/>
  <c r="AB564" i="1"/>
  <c r="AA564" i="1"/>
  <c r="W564" i="1"/>
  <c r="AB312" i="1"/>
  <c r="AA312" i="1"/>
  <c r="W312" i="1"/>
  <c r="AB780" i="1"/>
  <c r="AA780" i="1"/>
  <c r="AB366" i="1"/>
  <c r="AA366" i="1"/>
  <c r="W366" i="1"/>
  <c r="AB384" i="1"/>
  <c r="AA384" i="1"/>
  <c r="AB421" i="1"/>
  <c r="AA421" i="1"/>
  <c r="W421" i="1"/>
  <c r="AB279" i="1"/>
  <c r="V1046" i="1"/>
  <c r="AB165" i="1"/>
  <c r="AB237" i="1"/>
  <c r="R686" i="1"/>
  <c r="U723" i="1"/>
  <c r="V722" i="1"/>
  <c r="U777" i="1"/>
  <c r="V776" i="1"/>
  <c r="W1245" i="1"/>
  <c r="V1244" i="1"/>
  <c r="U795" i="1"/>
  <c r="V794" i="1"/>
  <c r="W1263" i="1"/>
  <c r="V1262" i="1"/>
  <c r="U813" i="1"/>
  <c r="V812" i="1"/>
  <c r="W1281" i="1"/>
  <c r="V1280" i="1"/>
  <c r="U831" i="1"/>
  <c r="V830" i="1"/>
  <c r="W1299" i="1"/>
  <c r="V1298" i="1"/>
  <c r="AB399" i="1"/>
  <c r="AB885" i="1"/>
  <c r="U923" i="1"/>
  <c r="V1391" i="1"/>
  <c r="V959" i="1"/>
  <c r="AB1445" i="1"/>
  <c r="V1481" i="1"/>
  <c r="V1498" i="1"/>
  <c r="V1517" i="1"/>
  <c r="V1534" i="1"/>
  <c r="V202" i="1"/>
  <c r="U1553" i="1"/>
  <c r="V1552" i="1"/>
  <c r="U653" i="1"/>
  <c r="AB1121" i="1"/>
  <c r="AB1139" i="1"/>
  <c r="V275" i="1"/>
  <c r="V1643" i="1"/>
  <c r="U743" i="1"/>
  <c r="V1678" i="1"/>
  <c r="R1678" i="1" s="1"/>
  <c r="V1283" i="1"/>
  <c r="V383" i="1"/>
  <c r="V1300" i="1"/>
  <c r="V1751" i="1"/>
  <c r="V1769" i="1"/>
  <c r="R1769" i="1" s="1"/>
  <c r="AB1337" i="1"/>
  <c r="V436" i="1"/>
  <c r="AB1787" i="1"/>
  <c r="AA1787" i="1"/>
  <c r="V1356" i="1"/>
  <c r="W925" i="1"/>
  <c r="AB925" i="1"/>
  <c r="AB924" i="1"/>
  <c r="AA924" i="1"/>
  <c r="W924" i="1"/>
  <c r="AB475" i="1"/>
  <c r="AB474" i="1"/>
  <c r="AA474" i="1"/>
  <c r="W474" i="1"/>
  <c r="AB492" i="1"/>
  <c r="AA492" i="1"/>
  <c r="AB1014" i="1"/>
  <c r="AA1014" i="1"/>
  <c r="W1014" i="1"/>
  <c r="AB1500" i="1"/>
  <c r="AA1500" i="1"/>
  <c r="W1500" i="1"/>
  <c r="AB1069" i="1"/>
  <c r="AA1069" i="1"/>
  <c r="AB1518" i="1"/>
  <c r="AA1518" i="1"/>
  <c r="W1518" i="1"/>
  <c r="AB205" i="1"/>
  <c r="AB204" i="1"/>
  <c r="AA204" i="1"/>
  <c r="AB690" i="1"/>
  <c r="AA690" i="1"/>
  <c r="W690" i="1"/>
  <c r="AB708" i="1"/>
  <c r="AA708" i="1"/>
  <c r="W708" i="1"/>
  <c r="AB1230" i="1"/>
  <c r="AA1230" i="1"/>
  <c r="W1230" i="1"/>
  <c r="AB1681" i="1"/>
  <c r="AA1681" i="1"/>
  <c r="AB1575" i="1"/>
  <c r="AA1575" i="1"/>
  <c r="W1575" i="1"/>
  <c r="AB1037" i="1"/>
  <c r="AB155" i="1"/>
  <c r="AB1363" i="1"/>
  <c r="AA1363" i="1"/>
  <c r="W1363" i="1"/>
  <c r="AB103" i="1"/>
  <c r="AA103" i="1"/>
  <c r="W103" i="1"/>
  <c r="AB643" i="1"/>
  <c r="AA643" i="1"/>
  <c r="W643" i="1"/>
  <c r="AB211" i="1"/>
  <c r="AA211" i="1"/>
  <c r="W211" i="1"/>
  <c r="AB661" i="1"/>
  <c r="AA661" i="1"/>
  <c r="W661" i="1"/>
  <c r="W886" i="1"/>
  <c r="AB907" i="1"/>
  <c r="V925" i="1"/>
  <c r="R925" i="1" s="1"/>
  <c r="W475" i="1"/>
  <c r="U475" i="1" s="1"/>
  <c r="V474" i="1"/>
  <c r="V942" i="1"/>
  <c r="W492" i="1"/>
  <c r="V511" i="1"/>
  <c r="R511" i="1" s="1"/>
  <c r="W78" i="1"/>
  <c r="AB115" i="1"/>
  <c r="W1465" i="1"/>
  <c r="V565" i="1"/>
  <c r="R565" i="1" s="1"/>
  <c r="AB133" i="1"/>
  <c r="W582" i="1"/>
  <c r="W1069" i="1"/>
  <c r="W637" i="1"/>
  <c r="W204" i="1"/>
  <c r="W223" i="1"/>
  <c r="U241" i="1"/>
  <c r="W1627" i="1"/>
  <c r="W745" i="1"/>
  <c r="U331" i="1"/>
  <c r="W1681" i="1"/>
  <c r="W780" i="1"/>
  <c r="W1267" i="1"/>
  <c r="W1285" i="1"/>
  <c r="W384" i="1"/>
  <c r="W1302" i="1"/>
  <c r="V1752" i="1"/>
  <c r="V420" i="1"/>
  <c r="V438" i="1"/>
  <c r="V26" i="1"/>
  <c r="V62" i="1"/>
  <c r="V98" i="1"/>
  <c r="V189" i="1"/>
  <c r="V639" i="1"/>
  <c r="V207" i="1"/>
  <c r="AB693" i="1"/>
  <c r="V1160" i="1"/>
  <c r="V260" i="1"/>
  <c r="V1610" i="1"/>
  <c r="AB711" i="1"/>
  <c r="V729" i="1"/>
  <c r="V1196" i="1"/>
  <c r="V296" i="1"/>
  <c r="V1646" i="1"/>
  <c r="AB747" i="1"/>
  <c r="V765" i="1"/>
  <c r="V1683" i="1"/>
  <c r="V783" i="1"/>
  <c r="AB351" i="1"/>
  <c r="V801" i="1"/>
  <c r="R801" i="1" s="1"/>
  <c r="V368" i="1"/>
  <c r="V1323" i="1"/>
  <c r="AB1379" i="1"/>
  <c r="AB965" i="1"/>
  <c r="AB1181" i="1"/>
  <c r="AB353" i="1"/>
  <c r="AB857" i="1"/>
  <c r="W13" i="1"/>
  <c r="AA13" i="1"/>
  <c r="AB1147" i="1"/>
  <c r="AB1183" i="1"/>
  <c r="AB1777" i="1"/>
  <c r="AA1777" i="1"/>
  <c r="W1777" i="1"/>
  <c r="AB1345" i="1"/>
  <c r="AB445" i="1"/>
  <c r="AB519" i="1"/>
  <c r="AB151" i="1"/>
  <c r="AB169" i="1"/>
  <c r="AB1087" i="1"/>
  <c r="AB187" i="1"/>
  <c r="U781" i="1"/>
  <c r="U385" i="1"/>
  <c r="AB1593" i="1"/>
  <c r="AB729" i="1"/>
  <c r="AB765" i="1"/>
  <c r="AB783" i="1"/>
  <c r="AB801" i="1"/>
  <c r="AB837" i="1"/>
  <c r="AB1323" i="1"/>
  <c r="AB1001" i="1"/>
  <c r="AB641" i="1"/>
  <c r="AB1199" i="1"/>
  <c r="AB317" i="1"/>
  <c r="AB1720" i="1"/>
  <c r="AA1720" i="1"/>
  <c r="W1720" i="1"/>
  <c r="AB1739" i="1"/>
  <c r="AA1739" i="1"/>
  <c r="W1739" i="1"/>
  <c r="AB839" i="1"/>
  <c r="AB1579" i="1"/>
  <c r="AB823" i="1"/>
  <c r="V924" i="1"/>
  <c r="V1375" i="1"/>
  <c r="V42" i="1"/>
  <c r="V1392" i="1"/>
  <c r="V960" i="1"/>
  <c r="U1411" i="1"/>
  <c r="AB997" i="1"/>
  <c r="W97" i="1"/>
  <c r="AA97" i="1"/>
  <c r="AA132" i="1"/>
  <c r="V1500" i="1"/>
  <c r="AA601" i="1"/>
  <c r="W1519" i="1"/>
  <c r="AA186" i="1"/>
  <c r="W1105" i="1"/>
  <c r="V205" i="1"/>
  <c r="W654" i="1"/>
  <c r="AA654" i="1"/>
  <c r="W222" i="1"/>
  <c r="AA222" i="1"/>
  <c r="AA240" i="1"/>
  <c r="W1158" i="1"/>
  <c r="AA1158" i="1"/>
  <c r="AA1176" i="1"/>
  <c r="W727" i="1"/>
  <c r="W1662" i="1"/>
  <c r="AA1662" i="1"/>
  <c r="V1230" i="1"/>
  <c r="AA331" i="1"/>
  <c r="W1717" i="1"/>
  <c r="U1717" i="1" s="1"/>
  <c r="AA1717" i="1"/>
  <c r="AA402" i="1"/>
  <c r="AA1752" i="1"/>
  <c r="U853" i="1"/>
  <c r="V421" i="1"/>
  <c r="AA871" i="1"/>
  <c r="AA438" i="1"/>
  <c r="W458" i="1"/>
  <c r="AA458" i="1"/>
  <c r="W926" i="1"/>
  <c r="AA926" i="1"/>
  <c r="AA26" i="1"/>
  <c r="W494" i="1"/>
  <c r="AA494" i="1"/>
  <c r="W962" i="1"/>
  <c r="AA962" i="1"/>
  <c r="AA62" i="1"/>
  <c r="W530" i="1"/>
  <c r="AA530" i="1"/>
  <c r="W998" i="1"/>
  <c r="AA998" i="1"/>
  <c r="AA98" i="1"/>
  <c r="W1467" i="1"/>
  <c r="V566" i="1"/>
  <c r="V1485" i="1"/>
  <c r="V1053" i="1"/>
  <c r="V1071" i="1"/>
  <c r="V1521" i="1"/>
  <c r="V1557" i="1"/>
  <c r="V1575" i="1"/>
  <c r="V675" i="1"/>
  <c r="V1142" i="1"/>
  <c r="R243" i="1"/>
  <c r="AB243" i="1"/>
  <c r="AA1160" i="1"/>
  <c r="V279" i="1"/>
  <c r="R279" i="1" s="1"/>
  <c r="AB1629" i="1"/>
  <c r="AA1196" i="1"/>
  <c r="V315" i="1"/>
  <c r="R315" i="1" s="1"/>
  <c r="AB1665" i="1"/>
  <c r="AA1683" i="1"/>
  <c r="AA782" i="1"/>
  <c r="AB819" i="1"/>
  <c r="AB1737" i="1"/>
  <c r="AB1755" i="1"/>
  <c r="AB873" i="1"/>
  <c r="AB533" i="1"/>
  <c r="AB1019" i="1"/>
  <c r="AB659" i="1"/>
  <c r="AB1145" i="1"/>
  <c r="AB335" i="1"/>
  <c r="AB1702" i="1"/>
  <c r="AA1702" i="1"/>
  <c r="W1702" i="1"/>
  <c r="AB389" i="1"/>
  <c r="AB1342" i="1"/>
  <c r="AA1342" i="1"/>
  <c r="W1342" i="1"/>
  <c r="AB715" i="1"/>
  <c r="AA715" i="1"/>
  <c r="W715" i="1"/>
  <c r="V1268" i="1"/>
  <c r="V819" i="1"/>
  <c r="V837" i="1"/>
  <c r="AB1305" i="1"/>
  <c r="V422" i="1"/>
  <c r="V910" i="1"/>
  <c r="V461" i="1"/>
  <c r="AB29" i="1"/>
  <c r="V47" i="1"/>
  <c r="AB1397" i="1"/>
  <c r="AB515" i="1"/>
  <c r="V82" i="1"/>
  <c r="AB551" i="1"/>
  <c r="AB569" i="1"/>
  <c r="AB587" i="1"/>
  <c r="AB1055" i="1"/>
  <c r="AB1073" i="1"/>
  <c r="V1522" i="1"/>
  <c r="V191" i="1"/>
  <c r="AB1541" i="1"/>
  <c r="V209" i="1"/>
  <c r="AB1559" i="1"/>
  <c r="V227" i="1"/>
  <c r="AB1577" i="1"/>
  <c r="AB695" i="1"/>
  <c r="AB713" i="1"/>
  <c r="AB731" i="1"/>
  <c r="AB1217" i="1"/>
  <c r="AB1235" i="1"/>
  <c r="U1253" i="1"/>
  <c r="AB821" i="1"/>
  <c r="V875" i="1"/>
  <c r="R875" i="1" s="1"/>
  <c r="V893" i="1"/>
  <c r="V1362" i="1"/>
  <c r="V462" i="1"/>
  <c r="V949" i="1"/>
  <c r="V1399" i="1"/>
  <c r="V1435" i="1"/>
  <c r="R1435" i="1" s="1"/>
  <c r="V102" i="1"/>
  <c r="V1020" i="1"/>
  <c r="V571" i="1"/>
  <c r="V1507" i="1"/>
  <c r="V624" i="1"/>
  <c r="AB1543" i="1"/>
  <c r="AB1111" i="1"/>
  <c r="AB1561" i="1"/>
  <c r="AB1615" i="1"/>
  <c r="V1687" i="1"/>
  <c r="V465" i="1"/>
  <c r="AB537" i="1"/>
  <c r="V123" i="1"/>
  <c r="V573" i="1"/>
  <c r="V1527" i="1"/>
  <c r="V1095" i="1"/>
  <c r="R1112" i="1"/>
  <c r="AB1238" i="1"/>
  <c r="AA1238" i="1"/>
  <c r="W1238" i="1"/>
  <c r="V1340" i="1"/>
  <c r="V891" i="1"/>
  <c r="AB461" i="1"/>
  <c r="V947" i="1"/>
  <c r="AB47" i="1"/>
  <c r="V64" i="1"/>
  <c r="AB1451" i="1"/>
  <c r="AB1469" i="1"/>
  <c r="AB1487" i="1"/>
  <c r="AB605" i="1"/>
  <c r="AB191" i="1"/>
  <c r="AB209" i="1"/>
  <c r="AB227" i="1"/>
  <c r="AB1595" i="1"/>
  <c r="AB1613" i="1"/>
  <c r="AB1631" i="1"/>
  <c r="AB749" i="1"/>
  <c r="AB767" i="1"/>
  <c r="AB875" i="1"/>
  <c r="U1343" i="1"/>
  <c r="W893" i="1"/>
  <c r="AA893" i="1"/>
  <c r="AB1399" i="1"/>
  <c r="AB967" i="1"/>
  <c r="AB1435" i="1"/>
  <c r="R535" i="1"/>
  <c r="AB1507" i="1"/>
  <c r="AB1075" i="1"/>
  <c r="AB1525" i="1"/>
  <c r="AB1651" i="1"/>
  <c r="AB1219" i="1"/>
  <c r="AB1669" i="1"/>
  <c r="AB1687" i="1"/>
  <c r="AA1687" i="1"/>
  <c r="W1687" i="1"/>
  <c r="AB1255" i="1"/>
  <c r="AA1255" i="1"/>
  <c r="W1255" i="1"/>
  <c r="W1705" i="1"/>
  <c r="AB915" i="1"/>
  <c r="AB483" i="1"/>
  <c r="AA1544" i="1"/>
  <c r="AB1544" i="1"/>
  <c r="W1130" i="1"/>
  <c r="AA1130" i="1"/>
  <c r="V873" i="1"/>
  <c r="AB891" i="1"/>
  <c r="V10" i="1"/>
  <c r="V1379" i="1"/>
  <c r="AB947" i="1"/>
  <c r="V965" i="1"/>
  <c r="V982" i="1"/>
  <c r="V533" i="1"/>
  <c r="AB101" i="1"/>
  <c r="AB119" i="1"/>
  <c r="AB137" i="1"/>
  <c r="AB1505" i="1"/>
  <c r="V172" i="1"/>
  <c r="V622" i="1"/>
  <c r="V641" i="1"/>
  <c r="AB1109" i="1"/>
  <c r="V659" i="1"/>
  <c r="AB1127" i="1"/>
  <c r="V677" i="1"/>
  <c r="AB245" i="1"/>
  <c r="AB263" i="1"/>
  <c r="AB281" i="1"/>
  <c r="AB299" i="1"/>
  <c r="AB1649" i="1"/>
  <c r="AB1667" i="1"/>
  <c r="AB371" i="1"/>
  <c r="V1720" i="1"/>
  <c r="V389" i="1"/>
  <c r="AB407" i="1"/>
  <c r="W1757" i="1"/>
  <c r="AA1757" i="1"/>
  <c r="AA1362" i="1"/>
  <c r="V930" i="1"/>
  <c r="W1381" i="1"/>
  <c r="U1381" i="1" s="1"/>
  <c r="V481" i="1"/>
  <c r="V85" i="1"/>
  <c r="V1452" i="1"/>
  <c r="V552" i="1"/>
  <c r="AB1471" i="1"/>
  <c r="AB1039" i="1"/>
  <c r="AB1489" i="1"/>
  <c r="AA589" i="1"/>
  <c r="V1092" i="1"/>
  <c r="V643" i="1"/>
  <c r="V1579" i="1"/>
  <c r="AB697" i="1"/>
  <c r="AA697" i="1"/>
  <c r="W697" i="1"/>
  <c r="AB1633" i="1"/>
  <c r="AA733" i="1"/>
  <c r="V1345" i="1"/>
  <c r="AB501" i="1"/>
  <c r="V1023" i="1"/>
  <c r="AB1059" i="1"/>
  <c r="V609" i="1"/>
  <c r="AB609" i="1"/>
  <c r="AB662" i="1"/>
  <c r="V1707" i="1"/>
  <c r="V1724" i="1"/>
  <c r="AB1292" i="1"/>
  <c r="V842" i="1"/>
  <c r="AB410" i="1"/>
  <c r="AB1778" i="1"/>
  <c r="V16" i="1"/>
  <c r="AB1366" i="1"/>
  <c r="AB466" i="1"/>
  <c r="AB934" i="1"/>
  <c r="V484" i="1"/>
  <c r="AB1402" i="1"/>
  <c r="V88" i="1"/>
  <c r="AB1438" i="1"/>
  <c r="AB538" i="1"/>
  <c r="AB1006" i="1"/>
  <c r="V556" i="1"/>
  <c r="AB1474" i="1"/>
  <c r="V1042" i="1"/>
  <c r="V1097" i="1"/>
  <c r="AB197" i="1"/>
  <c r="AB233" i="1"/>
  <c r="AB1583" i="1"/>
  <c r="W1601" i="1"/>
  <c r="AA1601" i="1"/>
  <c r="W1169" i="1"/>
  <c r="V719" i="1"/>
  <c r="AB737" i="1"/>
  <c r="V755" i="1"/>
  <c r="R755" i="1" s="1"/>
  <c r="W1690" i="1"/>
  <c r="AA1690" i="1"/>
  <c r="U1349" i="1"/>
  <c r="V1348" i="1"/>
  <c r="W448" i="1"/>
  <c r="AA448" i="1"/>
  <c r="AA899" i="1"/>
  <c r="AB899" i="1"/>
  <c r="AA19" i="1"/>
  <c r="AB19" i="1"/>
  <c r="AB1368" i="1"/>
  <c r="AA1368" i="1"/>
  <c r="AB1405" i="1"/>
  <c r="U1405" i="1" s="1"/>
  <c r="AA1405" i="1"/>
  <c r="R248" i="1"/>
  <c r="AB248" i="1"/>
  <c r="W698" i="1"/>
  <c r="U698" i="1" s="1"/>
  <c r="AA698" i="1"/>
  <c r="R698" i="1" s="1"/>
  <c r="W284" i="1"/>
  <c r="U284" i="1" s="1"/>
  <c r="AA284" i="1"/>
  <c r="R284" i="1" s="1"/>
  <c r="V1653" i="1"/>
  <c r="AB770" i="1"/>
  <c r="AB1724" i="1"/>
  <c r="AB842" i="1"/>
  <c r="AB16" i="1"/>
  <c r="AB484" i="1"/>
  <c r="AB952" i="1"/>
  <c r="AB52" i="1"/>
  <c r="AB88" i="1"/>
  <c r="AB556" i="1"/>
  <c r="AB1024" i="1"/>
  <c r="AB124" i="1"/>
  <c r="AB611" i="1"/>
  <c r="W1079" i="1"/>
  <c r="AA1079" i="1"/>
  <c r="AB1097" i="1"/>
  <c r="AB1547" i="1"/>
  <c r="AB665" i="1"/>
  <c r="U701" i="1"/>
  <c r="W719" i="1"/>
  <c r="AA719" i="1"/>
  <c r="AB755" i="1"/>
  <c r="AB754" i="1"/>
  <c r="AA754" i="1"/>
  <c r="AB773" i="1"/>
  <c r="AA1241" i="1"/>
  <c r="AB1241" i="1"/>
  <c r="AB955" i="1"/>
  <c r="AA955" i="1"/>
  <c r="W955" i="1"/>
  <c r="AB337" i="1"/>
  <c r="AB787" i="1"/>
  <c r="AB355" i="1"/>
  <c r="AB1327" i="1"/>
  <c r="AB427" i="1"/>
  <c r="V1022" i="1"/>
  <c r="AB1562" i="1"/>
  <c r="V1148" i="1"/>
  <c r="R1184" i="1"/>
  <c r="AB1184" i="1"/>
  <c r="AB1670" i="1"/>
  <c r="AB374" i="1"/>
  <c r="V1743" i="1"/>
  <c r="AB1328" i="1"/>
  <c r="AB1796" i="1"/>
  <c r="AB896" i="1"/>
  <c r="V1385" i="1"/>
  <c r="AB1420" i="1"/>
  <c r="AB520" i="1"/>
  <c r="V1457" i="1"/>
  <c r="V1043" i="1"/>
  <c r="AB160" i="1"/>
  <c r="W1078" i="1"/>
  <c r="AB179" i="1"/>
  <c r="V1528" i="1"/>
  <c r="AB215" i="1"/>
  <c r="AB1565" i="1"/>
  <c r="W287" i="1"/>
  <c r="U287" i="1" s="1"/>
  <c r="AA287" i="1"/>
  <c r="W305" i="1"/>
  <c r="U305" i="1" s="1"/>
  <c r="AA305" i="1"/>
  <c r="AB304" i="1"/>
  <c r="AA304" i="1"/>
  <c r="V845" i="1"/>
  <c r="AA413" i="1"/>
  <c r="AB413" i="1"/>
  <c r="AA1781" i="1"/>
  <c r="AB1781" i="1"/>
  <c r="V1164" i="1"/>
  <c r="V715" i="1"/>
  <c r="V1651" i="1"/>
  <c r="V768" i="1"/>
  <c r="V373" i="1"/>
  <c r="V823" i="1"/>
  <c r="AB1309" i="1"/>
  <c r="V915" i="1"/>
  <c r="AB933" i="1"/>
  <c r="AB951" i="1"/>
  <c r="AB969" i="1"/>
  <c r="AB987" i="1"/>
  <c r="AB1005" i="1"/>
  <c r="V572" i="1"/>
  <c r="V141" i="1"/>
  <c r="AB1491" i="1"/>
  <c r="V159" i="1"/>
  <c r="V213" i="1"/>
  <c r="AB212" i="1"/>
  <c r="V1130" i="1"/>
  <c r="V1149" i="1"/>
  <c r="R1148" i="1"/>
  <c r="V266" i="1"/>
  <c r="R266" i="1" s="1"/>
  <c r="AB716" i="1"/>
  <c r="W734" i="1"/>
  <c r="V1203" i="1"/>
  <c r="V1652" i="1"/>
  <c r="V1220" i="1"/>
  <c r="AB320" i="1"/>
  <c r="V1238" i="1"/>
  <c r="V1689" i="1"/>
  <c r="V1257" i="1"/>
  <c r="AB806" i="1"/>
  <c r="AB1760" i="1"/>
  <c r="AB860" i="1"/>
  <c r="AB1346" i="1"/>
  <c r="AB446" i="1"/>
  <c r="AB970" i="1"/>
  <c r="AB70" i="1"/>
  <c r="AA1529" i="1"/>
  <c r="W683" i="1"/>
  <c r="AA683" i="1"/>
  <c r="W268" i="1"/>
  <c r="AA268" i="1"/>
  <c r="AB358" i="1"/>
  <c r="AA358" i="1"/>
  <c r="W358" i="1"/>
  <c r="AB845" i="1"/>
  <c r="AB844" i="1"/>
  <c r="AA844" i="1"/>
  <c r="AB936" i="1"/>
  <c r="AA936" i="1"/>
  <c r="W936" i="1"/>
  <c r="AB972" i="1"/>
  <c r="AA972" i="1"/>
  <c r="W972" i="1"/>
  <c r="AB323" i="1"/>
  <c r="V790" i="1"/>
  <c r="W1708" i="1"/>
  <c r="AA1708" i="1"/>
  <c r="AB809" i="1"/>
  <c r="W377" i="1"/>
  <c r="AA377" i="1"/>
  <c r="V863" i="1"/>
  <c r="V1330" i="1"/>
  <c r="W880" i="1"/>
  <c r="AA880" i="1"/>
  <c r="U919" i="1"/>
  <c r="U1369" i="1"/>
  <c r="W36" i="1"/>
  <c r="AA36" i="1"/>
  <c r="U55" i="1"/>
  <c r="W540" i="1"/>
  <c r="AA540" i="1"/>
  <c r="AA1008" i="1"/>
  <c r="AA1477" i="1"/>
  <c r="V1512" i="1"/>
  <c r="R1512" i="1" s="1"/>
  <c r="V1081" i="1"/>
  <c r="V198" i="1"/>
  <c r="W667" i="1"/>
  <c r="V1584" i="1"/>
  <c r="AB684" i="1"/>
  <c r="AB1152" i="1"/>
  <c r="V253" i="1"/>
  <c r="V270" i="1"/>
  <c r="W325" i="1"/>
  <c r="V324" i="1"/>
  <c r="V342" i="1"/>
  <c r="V360" i="1"/>
  <c r="V378" i="1"/>
  <c r="V846" i="1"/>
  <c r="V864" i="1"/>
  <c r="V882" i="1"/>
  <c r="V900" i="1"/>
  <c r="AB1512" i="1"/>
  <c r="V217" i="1"/>
  <c r="V1585" i="1"/>
  <c r="V1602" i="1"/>
  <c r="V289" i="1"/>
  <c r="V1207" i="1"/>
  <c r="AB325" i="1"/>
  <c r="V343" i="1"/>
  <c r="V361" i="1"/>
  <c r="V379" i="1"/>
  <c r="W126" i="1"/>
  <c r="AA126" i="1"/>
  <c r="AA1044" i="1"/>
  <c r="AA1494" i="1"/>
  <c r="R1530" i="1"/>
  <c r="AB1530" i="1"/>
  <c r="AB630" i="1"/>
  <c r="V234" i="1"/>
  <c r="AB702" i="1"/>
  <c r="V1242" i="1"/>
  <c r="V1260" i="1"/>
  <c r="W1655" i="1"/>
  <c r="AA1655" i="1"/>
  <c r="R1655" i="1" s="1"/>
  <c r="W754" i="1"/>
  <c r="W1241" i="1"/>
  <c r="W844" i="1"/>
  <c r="W413" i="1"/>
  <c r="W1781" i="1"/>
  <c r="W899" i="1"/>
  <c r="W19" i="1"/>
  <c r="U991" i="1"/>
  <c r="U1441" i="1"/>
  <c r="AA1440" i="1"/>
  <c r="AA1459" i="1"/>
  <c r="W558" i="1"/>
  <c r="AA558" i="1"/>
  <c r="W577" i="1"/>
  <c r="AB577" i="1"/>
  <c r="W145" i="1"/>
  <c r="AB145" i="1"/>
  <c r="W631" i="1"/>
  <c r="AB648" i="1"/>
  <c r="AB666" i="1"/>
  <c r="AB1134" i="1"/>
  <c r="W721" i="1"/>
  <c r="AB720" i="1"/>
  <c r="W1747" i="1"/>
  <c r="AB1747" i="1"/>
  <c r="W1353" i="1"/>
  <c r="V1352" i="1"/>
  <c r="R1352" i="1" s="1"/>
  <c r="W1352" i="1"/>
  <c r="W902" i="1"/>
  <c r="AB1371" i="1"/>
  <c r="W1370" i="1"/>
  <c r="U1370" i="1" s="1"/>
  <c r="AA1370" i="1"/>
  <c r="R1370" i="1" s="1"/>
  <c r="W471" i="1"/>
  <c r="W57" i="1"/>
  <c r="AB57" i="1"/>
  <c r="V56" i="1"/>
  <c r="W3" i="1"/>
  <c r="AA3" i="1"/>
  <c r="V2" i="1"/>
  <c r="R2" i="1" s="1"/>
  <c r="V1353" i="1"/>
  <c r="W452" i="1"/>
  <c r="AB452" i="1"/>
  <c r="W921" i="1"/>
  <c r="AA921" i="1"/>
  <c r="V920" i="1"/>
  <c r="AB471" i="1"/>
  <c r="V470" i="1"/>
  <c r="V939" i="1"/>
  <c r="W938" i="1"/>
  <c r="AA938" i="1"/>
  <c r="V1389" i="1"/>
  <c r="W1388" i="1"/>
  <c r="U1388" i="1" s="1"/>
  <c r="AA1388" i="1"/>
  <c r="V956" i="1"/>
  <c r="V57" i="1"/>
  <c r="R57" i="1" s="1"/>
  <c r="W1407" i="1"/>
  <c r="V1406" i="1"/>
  <c r="V1425" i="1"/>
  <c r="U525" i="1"/>
  <c r="V524" i="1"/>
  <c r="W993" i="1"/>
  <c r="W93" i="1"/>
  <c r="U93" i="1" s="1"/>
  <c r="AA93" i="1"/>
  <c r="V92" i="1"/>
  <c r="V1443" i="1"/>
  <c r="R1443" i="1" s="1"/>
  <c r="W543" i="1"/>
  <c r="AA543" i="1"/>
  <c r="V111" i="1"/>
  <c r="R111" i="1" s="1"/>
  <c r="AB1028" i="1"/>
  <c r="AA1028" i="1"/>
  <c r="V1028" i="1"/>
  <c r="V579" i="1"/>
  <c r="R579" i="1" s="1"/>
  <c r="V146" i="1"/>
  <c r="V1497" i="1"/>
  <c r="R1497" i="1" s="1"/>
  <c r="W597" i="1"/>
  <c r="AA597" i="1"/>
  <c r="W615" i="1"/>
  <c r="U615" i="1" s="1"/>
  <c r="AA615" i="1"/>
  <c r="AA651" i="1"/>
  <c r="W651" i="1"/>
  <c r="AB651" i="1"/>
  <c r="W650" i="1"/>
  <c r="AA650" i="1"/>
  <c r="AA1119" i="1"/>
  <c r="W1119" i="1"/>
  <c r="U1119" i="1" s="1"/>
  <c r="V1119" i="1"/>
  <c r="AB669" i="1"/>
  <c r="AA669" i="1"/>
  <c r="V669" i="1"/>
  <c r="AB236" i="1"/>
  <c r="AA236" i="1"/>
  <c r="V236" i="1"/>
  <c r="V20" i="1"/>
  <c r="V1371" i="1"/>
  <c r="R1371" i="1" s="1"/>
  <c r="W1389" i="1"/>
  <c r="U1389" i="1" s="1"/>
  <c r="AA1389" i="1"/>
  <c r="AB1406" i="1"/>
  <c r="AA1406" i="1"/>
  <c r="W1406" i="1"/>
  <c r="W1425" i="1"/>
  <c r="AA1425" i="1"/>
  <c r="U992" i="1"/>
  <c r="V992" i="1"/>
  <c r="R992" i="1" s="1"/>
  <c r="W561" i="1"/>
  <c r="U561" i="1" s="1"/>
  <c r="AA561" i="1"/>
  <c r="V147" i="1"/>
  <c r="R147" i="1" s="1"/>
  <c r="V1064" i="1"/>
  <c r="V1515" i="1"/>
  <c r="R1515" i="1" s="1"/>
  <c r="V614" i="1"/>
  <c r="V1083" i="1"/>
  <c r="R1083" i="1" s="1"/>
  <c r="V1532" i="1"/>
  <c r="R1532" i="1" s="1"/>
  <c r="W633" i="1"/>
  <c r="AA633" i="1"/>
  <c r="V632" i="1"/>
  <c r="W1101" i="1"/>
  <c r="U1101" i="1" s="1"/>
  <c r="AA1101" i="1"/>
  <c r="V1100" i="1"/>
  <c r="W200" i="1"/>
  <c r="AA200" i="1"/>
  <c r="V1551" i="1"/>
  <c r="R1551" i="1" s="1"/>
  <c r="V1118" i="1"/>
  <c r="AA1353" i="1"/>
  <c r="W1371" i="1"/>
  <c r="V938" i="1"/>
  <c r="V1388" i="1"/>
  <c r="R1388" i="1" s="1"/>
  <c r="V488" i="1"/>
  <c r="V957" i="1"/>
  <c r="V506" i="1"/>
  <c r="V975" i="1"/>
  <c r="U75" i="1"/>
  <c r="AB1424" i="1"/>
  <c r="AA1424" i="1"/>
  <c r="V1424" i="1"/>
  <c r="V543" i="1"/>
  <c r="V1011" i="1"/>
  <c r="V110" i="1"/>
  <c r="V1461" i="1"/>
  <c r="R1461" i="1" s="1"/>
  <c r="V1479" i="1"/>
  <c r="W165" i="1"/>
  <c r="U165" i="1" s="1"/>
  <c r="V164" i="1"/>
  <c r="W1515" i="1"/>
  <c r="V1101" i="1"/>
  <c r="W1100" i="1"/>
  <c r="U1100" i="1" s="1"/>
  <c r="AA1100" i="1"/>
  <c r="AA201" i="1"/>
  <c r="W201" i="1"/>
  <c r="V201" i="1"/>
  <c r="W1137" i="1"/>
  <c r="U1137" i="1" s="1"/>
  <c r="AA1137" i="1"/>
  <c r="AB1352" i="1"/>
  <c r="AB902" i="1"/>
  <c r="W453" i="1"/>
  <c r="AA453" i="1"/>
  <c r="V452" i="1"/>
  <c r="R452" i="1" s="1"/>
  <c r="R921" i="1"/>
  <c r="V1407" i="1"/>
  <c r="R1407" i="1" s="1"/>
  <c r="R993" i="1"/>
  <c r="W1011" i="1"/>
  <c r="AA1011" i="1"/>
  <c r="W1460" i="1"/>
  <c r="AA1460" i="1"/>
  <c r="V128" i="1"/>
  <c r="W1479" i="1"/>
  <c r="U1479" i="1" s="1"/>
  <c r="AA1479" i="1"/>
  <c r="V597" i="1"/>
  <c r="V1514" i="1"/>
  <c r="V615" i="1"/>
  <c r="V633" i="1"/>
  <c r="R632" i="1"/>
  <c r="U200" i="1"/>
  <c r="V200" i="1"/>
  <c r="AB219" i="1"/>
  <c r="AA219" i="1"/>
  <c r="W219" i="1"/>
  <c r="AB1569" i="1"/>
  <c r="AA1569" i="1"/>
  <c r="V1569" i="1"/>
  <c r="V974" i="1"/>
  <c r="R974" i="1" s="1"/>
  <c r="V75" i="1"/>
  <c r="R75" i="1" s="1"/>
  <c r="W1424" i="1"/>
  <c r="V93" i="1"/>
  <c r="W1443" i="1"/>
  <c r="V1442" i="1"/>
  <c r="W1461" i="1"/>
  <c r="V1460" i="1"/>
  <c r="V561" i="1"/>
  <c r="V560" i="1"/>
  <c r="V1029" i="1"/>
  <c r="R1029" i="1" s="1"/>
  <c r="W1028" i="1"/>
  <c r="V129" i="1"/>
  <c r="R129" i="1" s="1"/>
  <c r="V578" i="1"/>
  <c r="V1047" i="1"/>
  <c r="R1047" i="1" s="1"/>
  <c r="V1496" i="1"/>
  <c r="R1496" i="1" s="1"/>
  <c r="V596" i="1"/>
  <c r="V1065" i="1"/>
  <c r="R1065" i="1" s="1"/>
  <c r="V165" i="1"/>
  <c r="R165" i="1" s="1"/>
  <c r="W1083" i="1"/>
  <c r="U1083" i="1" s="1"/>
  <c r="V1082" i="1"/>
  <c r="W183" i="1"/>
  <c r="U183" i="1" s="1"/>
  <c r="V182" i="1"/>
  <c r="W1533" i="1"/>
  <c r="V650" i="1"/>
  <c r="W669" i="1"/>
  <c r="V1136" i="1"/>
  <c r="W236" i="1"/>
  <c r="V1587" i="1"/>
  <c r="R1587" i="1" s="1"/>
  <c r="W1155" i="1"/>
  <c r="U1155" i="1" s="1"/>
  <c r="AA1155" i="1"/>
  <c r="V1154" i="1"/>
  <c r="AA1605" i="1"/>
  <c r="V1172" i="1"/>
  <c r="W1622" i="1"/>
  <c r="AA1622" i="1"/>
  <c r="W722" i="1"/>
  <c r="AA722" i="1"/>
  <c r="R722" i="1" s="1"/>
  <c r="V1191" i="1"/>
  <c r="R1191" i="1" s="1"/>
  <c r="AB291" i="1"/>
  <c r="V290" i="1"/>
  <c r="R290" i="1" s="1"/>
  <c r="V1209" i="1"/>
  <c r="W1208" i="1"/>
  <c r="AA1208" i="1"/>
  <c r="V309" i="1"/>
  <c r="W1659" i="1"/>
  <c r="AA1659" i="1"/>
  <c r="W759" i="1"/>
  <c r="U759" i="1" s="1"/>
  <c r="V758" i="1"/>
  <c r="R758" i="1" s="1"/>
  <c r="W1227" i="1"/>
  <c r="AA1227" i="1"/>
  <c r="V1226" i="1"/>
  <c r="U326" i="1"/>
  <c r="V326" i="1"/>
  <c r="R326" i="1" s="1"/>
  <c r="W1676" i="1"/>
  <c r="AA1676" i="1"/>
  <c r="W776" i="1"/>
  <c r="U776" i="1" s="1"/>
  <c r="AA776" i="1"/>
  <c r="R776" i="1" s="1"/>
  <c r="V344" i="1"/>
  <c r="R344" i="1" s="1"/>
  <c r="W1694" i="1"/>
  <c r="AA1694" i="1"/>
  <c r="W794" i="1"/>
  <c r="AA794" i="1"/>
  <c r="R794" i="1" s="1"/>
  <c r="U362" i="1"/>
  <c r="V362" i="1"/>
  <c r="R362" i="1" s="1"/>
  <c r="W1712" i="1"/>
  <c r="AA1712" i="1"/>
  <c r="W812" i="1"/>
  <c r="AA812" i="1"/>
  <c r="R812" i="1" s="1"/>
  <c r="U380" i="1"/>
  <c r="V380" i="1"/>
  <c r="R380" i="1" s="1"/>
  <c r="W1730" i="1"/>
  <c r="AA1730" i="1"/>
  <c r="W830" i="1"/>
  <c r="AA830" i="1"/>
  <c r="R830" i="1" s="1"/>
  <c r="V1748" i="1"/>
  <c r="R1748" i="1" s="1"/>
  <c r="V849" i="1"/>
  <c r="W1317" i="1"/>
  <c r="U1317" i="1" s="1"/>
  <c r="AA1317" i="1"/>
  <c r="V1316" i="1"/>
  <c r="V416" i="1"/>
  <c r="W416" i="1"/>
  <c r="U416" i="1" s="1"/>
  <c r="AA416" i="1"/>
  <c r="V1767" i="1"/>
  <c r="R1767" i="1" s="1"/>
  <c r="W1767" i="1"/>
  <c r="U1767" i="1" s="1"/>
  <c r="AB867" i="1"/>
  <c r="V866" i="1"/>
  <c r="W435" i="1"/>
  <c r="U435" i="1" s="1"/>
  <c r="W1784" i="1"/>
  <c r="AA1784" i="1"/>
  <c r="W885" i="1"/>
  <c r="U885" i="1" s="1"/>
  <c r="W884" i="1"/>
  <c r="U884" i="1" s="1"/>
  <c r="AA884" i="1"/>
  <c r="V905" i="1"/>
  <c r="V455" i="1"/>
  <c r="W922" i="1"/>
  <c r="AA922" i="1"/>
  <c r="R922" i="1" s="1"/>
  <c r="V23" i="1"/>
  <c r="W22" i="1"/>
  <c r="AA22" i="1"/>
  <c r="V1373" i="1"/>
  <c r="V941" i="1"/>
  <c r="W41" i="1"/>
  <c r="AA41" i="1"/>
  <c r="W1390" i="1"/>
  <c r="AA1390" i="1"/>
  <c r="V491" i="1"/>
  <c r="R491" i="1" s="1"/>
  <c r="V490" i="1"/>
  <c r="R490" i="1" s="1"/>
  <c r="W958" i="1"/>
  <c r="AA958" i="1"/>
  <c r="V59" i="1"/>
  <c r="R59" i="1" s="1"/>
  <c r="W1409" i="1"/>
  <c r="U1409" i="1" s="1"/>
  <c r="AA1409" i="1"/>
  <c r="V1408" i="1"/>
  <c r="W509" i="1"/>
  <c r="U509" i="1" s="1"/>
  <c r="AA509" i="1"/>
  <c r="AB977" i="1"/>
  <c r="W76" i="1"/>
  <c r="AA76" i="1"/>
  <c r="W526" i="1"/>
  <c r="AA526" i="1"/>
  <c r="W995" i="1"/>
  <c r="U995" i="1" s="1"/>
  <c r="V994" i="1"/>
  <c r="V94" i="1"/>
  <c r="R94" i="1" s="1"/>
  <c r="V1445" i="1"/>
  <c r="V1013" i="1"/>
  <c r="W113" i="1"/>
  <c r="AA113" i="1"/>
  <c r="W1462" i="1"/>
  <c r="AA1462" i="1"/>
  <c r="V563" i="1"/>
  <c r="R563" i="1" s="1"/>
  <c r="V562" i="1"/>
  <c r="W1030" i="1"/>
  <c r="AA1030" i="1"/>
  <c r="W131" i="1"/>
  <c r="U131" i="1" s="1"/>
  <c r="V130" i="1"/>
  <c r="W1480" i="1"/>
  <c r="AA1480" i="1"/>
  <c r="V581" i="1"/>
  <c r="R581" i="1" s="1"/>
  <c r="W1049" i="1"/>
  <c r="V1048" i="1"/>
  <c r="W149" i="1"/>
  <c r="U149" i="1" s="1"/>
  <c r="AA149" i="1"/>
  <c r="AB1499" i="1"/>
  <c r="W598" i="1"/>
  <c r="AA598" i="1"/>
  <c r="W166" i="1"/>
  <c r="AA166" i="1"/>
  <c r="W1517" i="1"/>
  <c r="U1517" i="1" s="1"/>
  <c r="V1516" i="1"/>
  <c r="V616" i="1"/>
  <c r="R616" i="1" s="1"/>
  <c r="V1085" i="1"/>
  <c r="V1535" i="1"/>
  <c r="W635" i="1"/>
  <c r="W1102" i="1"/>
  <c r="AA1102" i="1"/>
  <c r="W1552" i="1"/>
  <c r="AA1552" i="1"/>
  <c r="V653" i="1"/>
  <c r="R653" i="1" s="1"/>
  <c r="V652" i="1"/>
  <c r="W1120" i="1"/>
  <c r="AA1120" i="1"/>
  <c r="W221" i="1"/>
  <c r="U221" i="1" s="1"/>
  <c r="V220" i="1"/>
  <c r="W1570" i="1"/>
  <c r="AA1570" i="1"/>
  <c r="V671" i="1"/>
  <c r="R671" i="1" s="1"/>
  <c r="W1139" i="1"/>
  <c r="U1139" i="1" s="1"/>
  <c r="V1138" i="1"/>
  <c r="V239" i="1"/>
  <c r="W1589" i="1"/>
  <c r="V1588" i="1"/>
  <c r="W689" i="1"/>
  <c r="U689" i="1" s="1"/>
  <c r="AA689" i="1"/>
  <c r="AB1157" i="1"/>
  <c r="V257" i="1"/>
  <c r="AB1607" i="1"/>
  <c r="W706" i="1"/>
  <c r="AA706" i="1"/>
  <c r="V1625" i="1"/>
  <c r="W1624" i="1"/>
  <c r="AA1624" i="1"/>
  <c r="V725" i="1"/>
  <c r="R725" i="1" s="1"/>
  <c r="W724" i="1"/>
  <c r="AA724" i="1"/>
  <c r="W293" i="1"/>
  <c r="U293" i="1" s="1"/>
  <c r="V310" i="1"/>
  <c r="R310" i="1" s="1"/>
  <c r="V1661" i="1"/>
  <c r="W761" i="1"/>
  <c r="V760" i="1"/>
  <c r="V329" i="1"/>
  <c r="W328" i="1"/>
  <c r="AA328" i="1"/>
  <c r="V346" i="1"/>
  <c r="R346" i="1" s="1"/>
  <c r="V1697" i="1"/>
  <c r="W797" i="1"/>
  <c r="U797" i="1" s="1"/>
  <c r="W365" i="1"/>
  <c r="V364" i="1"/>
  <c r="V1715" i="1"/>
  <c r="W1714" i="1"/>
  <c r="AA1714" i="1"/>
  <c r="V815" i="1"/>
  <c r="R815" i="1" s="1"/>
  <c r="W814" i="1"/>
  <c r="AA814" i="1"/>
  <c r="U1283" i="1"/>
  <c r="AB1300" i="1"/>
  <c r="AA1300" i="1"/>
  <c r="W1300" i="1"/>
  <c r="U401" i="1"/>
  <c r="V400" i="1"/>
  <c r="W851" i="1"/>
  <c r="U851" i="1" s="1"/>
  <c r="AA851" i="1"/>
  <c r="V418" i="1"/>
  <c r="W1768" i="1"/>
  <c r="AA1768" i="1"/>
  <c r="V869" i="1"/>
  <c r="W1337" i="1"/>
  <c r="U1337" i="1" s="1"/>
  <c r="V1336" i="1"/>
  <c r="V887" i="1"/>
  <c r="R887" i="1" s="1"/>
  <c r="W907" i="1"/>
  <c r="U907" i="1" s="1"/>
  <c r="V906" i="1"/>
  <c r="AB1357" i="1"/>
  <c r="AB1356" i="1"/>
  <c r="AA1356" i="1"/>
  <c r="W1356" i="1"/>
  <c r="AB25" i="1"/>
  <c r="W24" i="1"/>
  <c r="U24" i="1" s="1"/>
  <c r="AA24" i="1"/>
  <c r="V43" i="1"/>
  <c r="AB1393" i="1"/>
  <c r="W1392" i="1"/>
  <c r="AA1392" i="1"/>
  <c r="V493" i="1"/>
  <c r="R493" i="1" s="1"/>
  <c r="W961" i="1"/>
  <c r="U961" i="1" s="1"/>
  <c r="AA961" i="1"/>
  <c r="R1411" i="1"/>
  <c r="U511" i="1"/>
  <c r="AB510" i="1"/>
  <c r="AA510" i="1"/>
  <c r="W510" i="1"/>
  <c r="V510" i="1"/>
  <c r="W978" i="1"/>
  <c r="AA978" i="1"/>
  <c r="V79" i="1"/>
  <c r="R79" i="1" s="1"/>
  <c r="U1429" i="1"/>
  <c r="W1428" i="1"/>
  <c r="U1428" i="1" s="1"/>
  <c r="AA1428" i="1"/>
  <c r="AA529" i="1"/>
  <c r="W529" i="1"/>
  <c r="V529" i="1"/>
  <c r="AB1446" i="1"/>
  <c r="AA1446" i="1"/>
  <c r="V1446" i="1"/>
  <c r="AB114" i="1"/>
  <c r="AA114" i="1"/>
  <c r="W114" i="1"/>
  <c r="AB1033" i="1"/>
  <c r="AA1033" i="1"/>
  <c r="W1033" i="1"/>
  <c r="V1033" i="1"/>
  <c r="V218" i="1"/>
  <c r="R218" i="1" s="1"/>
  <c r="W1569" i="1"/>
  <c r="U1569" i="1" s="1"/>
  <c r="V668" i="1"/>
  <c r="W687" i="1"/>
  <c r="U687" i="1" s="1"/>
  <c r="AA687" i="1"/>
  <c r="W254" i="1"/>
  <c r="U254" i="1" s="1"/>
  <c r="AA254" i="1"/>
  <c r="V1605" i="1"/>
  <c r="V1604" i="1"/>
  <c r="W704" i="1"/>
  <c r="U704" i="1" s="1"/>
  <c r="AA704" i="1"/>
  <c r="V1173" i="1"/>
  <c r="R1173" i="1" s="1"/>
  <c r="V273" i="1"/>
  <c r="R273" i="1" s="1"/>
  <c r="W1623" i="1"/>
  <c r="U1623" i="1" s="1"/>
  <c r="AA1623" i="1"/>
  <c r="W741" i="1"/>
  <c r="U741" i="1" s="1"/>
  <c r="AA741" i="1"/>
  <c r="W1209" i="1"/>
  <c r="U1209" i="1" s="1"/>
  <c r="AA1209" i="1"/>
  <c r="V1659" i="1"/>
  <c r="V1658" i="1"/>
  <c r="W398" i="1"/>
  <c r="U398" i="1" s="1"/>
  <c r="AA398" i="1"/>
  <c r="V1749" i="1"/>
  <c r="R1749" i="1" s="1"/>
  <c r="W849" i="1"/>
  <c r="U849" i="1" s="1"/>
  <c r="AA849" i="1"/>
  <c r="V1317" i="1"/>
  <c r="W1316" i="1"/>
  <c r="AA1316" i="1"/>
  <c r="R1316" i="1" s="1"/>
  <c r="V417" i="1"/>
  <c r="V1766" i="1"/>
  <c r="W1335" i="1"/>
  <c r="U1335" i="1" s="1"/>
  <c r="AA1335" i="1"/>
  <c r="V434" i="1"/>
  <c r="W434" i="1"/>
  <c r="U434" i="1" s="1"/>
  <c r="AA434" i="1"/>
  <c r="V1785" i="1"/>
  <c r="W1785" i="1"/>
  <c r="U1785" i="1" s="1"/>
  <c r="AA1785" i="1"/>
  <c r="V884" i="1"/>
  <c r="W5" i="1"/>
  <c r="U5" i="1" s="1"/>
  <c r="AA5" i="1"/>
  <c r="W1354" i="1"/>
  <c r="AA1354" i="1"/>
  <c r="W455" i="1"/>
  <c r="U455" i="1" s="1"/>
  <c r="AA455" i="1"/>
  <c r="V923" i="1"/>
  <c r="W473" i="1"/>
  <c r="U473" i="1" s="1"/>
  <c r="AA473" i="1"/>
  <c r="W941" i="1"/>
  <c r="U941" i="1" s="1"/>
  <c r="AA941" i="1"/>
  <c r="V40" i="1"/>
  <c r="W1408" i="1"/>
  <c r="AA1408" i="1"/>
  <c r="V509" i="1"/>
  <c r="R509" i="1" s="1"/>
  <c r="V508" i="1"/>
  <c r="V77" i="1"/>
  <c r="R77" i="1" s="1"/>
  <c r="W544" i="1"/>
  <c r="AA544" i="1"/>
  <c r="W1013" i="1"/>
  <c r="U1013" i="1" s="1"/>
  <c r="AA1013" i="1"/>
  <c r="V112" i="1"/>
  <c r="U1049" i="1"/>
  <c r="W1048" i="1"/>
  <c r="AA1048" i="1"/>
  <c r="V149" i="1"/>
  <c r="V148" i="1"/>
  <c r="V599" i="1"/>
  <c r="W1535" i="1"/>
  <c r="U1535" i="1" s="1"/>
  <c r="AA1535" i="1"/>
  <c r="V634" i="1"/>
  <c r="W1138" i="1"/>
  <c r="AA1138" i="1"/>
  <c r="U1589" i="1"/>
  <c r="W1588" i="1"/>
  <c r="AA1588" i="1"/>
  <c r="V689" i="1"/>
  <c r="V688" i="1"/>
  <c r="W257" i="1"/>
  <c r="U257" i="1" s="1"/>
  <c r="AA257" i="1"/>
  <c r="V707" i="1"/>
  <c r="V292" i="1"/>
  <c r="R1643" i="1"/>
  <c r="W1661" i="1"/>
  <c r="U1661" i="1" s="1"/>
  <c r="AA1661" i="1"/>
  <c r="U761" i="1"/>
  <c r="W1697" i="1"/>
  <c r="U1697" i="1" s="1"/>
  <c r="AA1697" i="1"/>
  <c r="V796" i="1"/>
  <c r="U365" i="1"/>
  <c r="W364" i="1"/>
  <c r="AA364" i="1"/>
  <c r="W1715" i="1"/>
  <c r="U1715" i="1" s="1"/>
  <c r="W1319" i="1"/>
  <c r="U1319" i="1" s="1"/>
  <c r="AB418" i="1"/>
  <c r="AA418" i="1"/>
  <c r="W418" i="1"/>
  <c r="AB1336" i="1"/>
  <c r="AA1336" i="1"/>
  <c r="W1336" i="1"/>
  <c r="W906" i="1"/>
  <c r="U906" i="1" s="1"/>
  <c r="AA906" i="1"/>
  <c r="V7" i="1"/>
  <c r="R7" i="1" s="1"/>
  <c r="V25" i="1"/>
  <c r="AB60" i="1"/>
  <c r="AA60" i="1"/>
  <c r="W60" i="1"/>
  <c r="V60" i="1"/>
  <c r="U529" i="1"/>
  <c r="AB528" i="1"/>
  <c r="AA528" i="1"/>
  <c r="W528" i="1"/>
  <c r="V528" i="1"/>
  <c r="AB1464" i="1"/>
  <c r="AA1464" i="1"/>
  <c r="V1464" i="1"/>
  <c r="V1550" i="1"/>
  <c r="R1550" i="1" s="1"/>
  <c r="V651" i="1"/>
  <c r="V219" i="1"/>
  <c r="V1137" i="1"/>
  <c r="W237" i="1"/>
  <c r="U237" i="1" s="1"/>
  <c r="V1155" i="1"/>
  <c r="W1154" i="1"/>
  <c r="AA1154" i="1"/>
  <c r="R1154" i="1" s="1"/>
  <c r="W255" i="1"/>
  <c r="U255" i="1" s="1"/>
  <c r="W1604" i="1"/>
  <c r="AA1604" i="1"/>
  <c r="W705" i="1"/>
  <c r="W273" i="1"/>
  <c r="U273" i="1" s="1"/>
  <c r="V272" i="1"/>
  <c r="V1623" i="1"/>
  <c r="V1622" i="1"/>
  <c r="V1190" i="1"/>
  <c r="R1190" i="1" s="1"/>
  <c r="V291" i="1"/>
  <c r="W1641" i="1"/>
  <c r="U1641" i="1" s="1"/>
  <c r="AA1641" i="1"/>
  <c r="V1640" i="1"/>
  <c r="V740" i="1"/>
  <c r="R740" i="1" s="1"/>
  <c r="V1208" i="1"/>
  <c r="U308" i="1"/>
  <c r="V308" i="1"/>
  <c r="R308" i="1" s="1"/>
  <c r="W1658" i="1"/>
  <c r="AA1658" i="1"/>
  <c r="V759" i="1"/>
  <c r="R759" i="1" s="1"/>
  <c r="V1227" i="1"/>
  <c r="W1226" i="1"/>
  <c r="AA1226" i="1"/>
  <c r="R1226" i="1" s="1"/>
  <c r="V327" i="1"/>
  <c r="W1677" i="1"/>
  <c r="AA1677" i="1"/>
  <c r="U1245" i="1"/>
  <c r="W1244" i="1"/>
  <c r="U1244" i="1" s="1"/>
  <c r="AA1244" i="1"/>
  <c r="R1244" i="1" s="1"/>
  <c r="V345" i="1"/>
  <c r="W1695" i="1"/>
  <c r="AA1695" i="1"/>
  <c r="U794" i="1"/>
  <c r="U1263" i="1"/>
  <c r="W1262" i="1"/>
  <c r="AA1262" i="1"/>
  <c r="R1262" i="1" s="1"/>
  <c r="V363" i="1"/>
  <c r="W1713" i="1"/>
  <c r="U1713" i="1" s="1"/>
  <c r="AA1713" i="1"/>
  <c r="U812" i="1"/>
  <c r="U1281" i="1"/>
  <c r="W1280" i="1"/>
  <c r="AA1280" i="1"/>
  <c r="R1280" i="1" s="1"/>
  <c r="V381" i="1"/>
  <c r="W1731" i="1"/>
  <c r="U1731" i="1" s="1"/>
  <c r="AA1731" i="1"/>
  <c r="U830" i="1"/>
  <c r="U1299" i="1"/>
  <c r="W1298" i="1"/>
  <c r="AA1298" i="1"/>
  <c r="R1298" i="1" s="1"/>
  <c r="W399" i="1"/>
  <c r="U399" i="1" s="1"/>
  <c r="U848" i="1"/>
  <c r="V848" i="1"/>
  <c r="R848" i="1" s="1"/>
  <c r="V867" i="1"/>
  <c r="R867" i="1" s="1"/>
  <c r="W1334" i="1"/>
  <c r="AA1334" i="1"/>
  <c r="R1334" i="1" s="1"/>
  <c r="V435" i="1"/>
  <c r="V1784" i="1"/>
  <c r="V904" i="1"/>
  <c r="V4" i="1"/>
  <c r="W4" i="1"/>
  <c r="U4" i="1" s="1"/>
  <c r="AA4" i="1"/>
  <c r="V1355" i="1"/>
  <c r="R1355" i="1" s="1"/>
  <c r="W1355" i="1"/>
  <c r="U1355" i="1" s="1"/>
  <c r="V454" i="1"/>
  <c r="U23" i="1"/>
  <c r="V1372" i="1"/>
  <c r="V472" i="1"/>
  <c r="R472" i="1" s="1"/>
  <c r="W40" i="1"/>
  <c r="AA40" i="1"/>
  <c r="W959" i="1"/>
  <c r="U959" i="1" s="1"/>
  <c r="V958" i="1"/>
  <c r="R958" i="1" s="1"/>
  <c r="U59" i="1"/>
  <c r="V58" i="1"/>
  <c r="V1409" i="1"/>
  <c r="V977" i="1"/>
  <c r="W77" i="1"/>
  <c r="U1427" i="1"/>
  <c r="W1426" i="1"/>
  <c r="AA1426" i="1"/>
  <c r="R1426" i="1" s="1"/>
  <c r="V527" i="1"/>
  <c r="R527" i="1" s="1"/>
  <c r="V526" i="1"/>
  <c r="W994" i="1"/>
  <c r="AA994" i="1"/>
  <c r="V95" i="1"/>
  <c r="R95" i="1" s="1"/>
  <c r="W1445" i="1"/>
  <c r="V1444" i="1"/>
  <c r="W545" i="1"/>
  <c r="U545" i="1" s="1"/>
  <c r="AA545" i="1"/>
  <c r="W112" i="1"/>
  <c r="AA112" i="1"/>
  <c r="W1031" i="1"/>
  <c r="U1031" i="1" s="1"/>
  <c r="V1030" i="1"/>
  <c r="W130" i="1"/>
  <c r="AA130" i="1"/>
  <c r="W1481" i="1"/>
  <c r="U1481" i="1" s="1"/>
  <c r="V1480" i="1"/>
  <c r="U581" i="1"/>
  <c r="V580" i="1"/>
  <c r="R580" i="1" s="1"/>
  <c r="V1049" i="1"/>
  <c r="V1499" i="1"/>
  <c r="W599" i="1"/>
  <c r="AA599" i="1"/>
  <c r="U1067" i="1"/>
  <c r="W1066" i="1"/>
  <c r="AA1066" i="1"/>
  <c r="R1066" i="1" s="1"/>
  <c r="V167" i="1"/>
  <c r="R167" i="1" s="1"/>
  <c r="V166" i="1"/>
  <c r="W1516" i="1"/>
  <c r="AA1516" i="1"/>
  <c r="V617" i="1"/>
  <c r="R617" i="1" s="1"/>
  <c r="W1085" i="1"/>
  <c r="U1085" i="1" s="1"/>
  <c r="AA1085" i="1"/>
  <c r="V1084" i="1"/>
  <c r="W185" i="1"/>
  <c r="U185" i="1" s="1"/>
  <c r="AA185" i="1"/>
  <c r="W634" i="1"/>
  <c r="AA634" i="1"/>
  <c r="U203" i="1"/>
  <c r="W202" i="1"/>
  <c r="AA202" i="1"/>
  <c r="R202" i="1" s="1"/>
  <c r="W1121" i="1"/>
  <c r="U1121" i="1" s="1"/>
  <c r="V1120" i="1"/>
  <c r="W220" i="1"/>
  <c r="AA220" i="1"/>
  <c r="W1571" i="1"/>
  <c r="U1571" i="1" s="1"/>
  <c r="V1570" i="1"/>
  <c r="U671" i="1"/>
  <c r="V670" i="1"/>
  <c r="R670" i="1" s="1"/>
  <c r="V1139" i="1"/>
  <c r="W239" i="1"/>
  <c r="U239" i="1" s="1"/>
  <c r="AA239" i="1"/>
  <c r="V238" i="1"/>
  <c r="V1589" i="1"/>
  <c r="V1157" i="1"/>
  <c r="V1607" i="1"/>
  <c r="W707" i="1"/>
  <c r="AA707" i="1"/>
  <c r="U1175" i="1"/>
  <c r="W1174" i="1"/>
  <c r="AA1174" i="1"/>
  <c r="R1174" i="1" s="1"/>
  <c r="W1625" i="1"/>
  <c r="U1625" i="1" s="1"/>
  <c r="AA1625" i="1"/>
  <c r="V1624" i="1"/>
  <c r="R1624" i="1" s="1"/>
  <c r="V1192" i="1"/>
  <c r="W292" i="1"/>
  <c r="AA292" i="1"/>
  <c r="W1643" i="1"/>
  <c r="V1642" i="1"/>
  <c r="V742" i="1"/>
  <c r="V1211" i="1"/>
  <c r="R1211" i="1" s="1"/>
  <c r="W1210" i="1"/>
  <c r="AA1210" i="1"/>
  <c r="V311" i="1"/>
  <c r="W1660" i="1"/>
  <c r="AA1660" i="1"/>
  <c r="R1660" i="1" s="1"/>
  <c r="V761" i="1"/>
  <c r="W760" i="1"/>
  <c r="AA760" i="1"/>
  <c r="W329" i="1"/>
  <c r="U329" i="1" s="1"/>
  <c r="AA329" i="1"/>
  <c r="V328" i="1"/>
  <c r="U1679" i="1"/>
  <c r="W779" i="1"/>
  <c r="U779" i="1" s="1"/>
  <c r="AA779" i="1"/>
  <c r="V778" i="1"/>
  <c r="V1247" i="1"/>
  <c r="R1247" i="1" s="1"/>
  <c r="W1246" i="1"/>
  <c r="AA1246" i="1"/>
  <c r="V347" i="1"/>
  <c r="W1696" i="1"/>
  <c r="AA1696" i="1"/>
  <c r="R1696" i="1" s="1"/>
  <c r="V797" i="1"/>
  <c r="V1265" i="1"/>
  <c r="R1265" i="1" s="1"/>
  <c r="AA1715" i="1"/>
  <c r="V1714" i="1"/>
  <c r="V382" i="1"/>
  <c r="V1733" i="1"/>
  <c r="W400" i="1"/>
  <c r="AA400" i="1"/>
  <c r="AA1751" i="1"/>
  <c r="R1751" i="1" s="1"/>
  <c r="W1751" i="1"/>
  <c r="AB1751" i="1"/>
  <c r="V851" i="1"/>
  <c r="R851" i="1" s="1"/>
  <c r="AA1319" i="1"/>
  <c r="V1318" i="1"/>
  <c r="U437" i="1"/>
  <c r="W436" i="1"/>
  <c r="AA436" i="1"/>
  <c r="W1787" i="1"/>
  <c r="U1787" i="1" s="1"/>
  <c r="AB7" i="1"/>
  <c r="V1357" i="1"/>
  <c r="R1357" i="1" s="1"/>
  <c r="AB456" i="1"/>
  <c r="AA456" i="1"/>
  <c r="V456" i="1"/>
  <c r="V943" i="1"/>
  <c r="V1410" i="1"/>
  <c r="AB1483" i="1"/>
  <c r="AA1483" i="1"/>
  <c r="W1483" i="1"/>
  <c r="V1483" i="1"/>
  <c r="V687" i="1"/>
  <c r="V254" i="1"/>
  <c r="V704" i="1"/>
  <c r="R704" i="1" s="1"/>
  <c r="U1173" i="1"/>
  <c r="W272" i="1"/>
  <c r="U272" i="1" s="1"/>
  <c r="AA272" i="1"/>
  <c r="W291" i="1"/>
  <c r="U291" i="1" s="1"/>
  <c r="V1641" i="1"/>
  <c r="W1640" i="1"/>
  <c r="U1640" i="1" s="1"/>
  <c r="AA1640" i="1"/>
  <c r="V741" i="1"/>
  <c r="U327" i="1"/>
  <c r="V1677" i="1"/>
  <c r="V1676" i="1"/>
  <c r="U345" i="1"/>
  <c r="V1695" i="1"/>
  <c r="V1694" i="1"/>
  <c r="U363" i="1"/>
  <c r="V1713" i="1"/>
  <c r="V1712" i="1"/>
  <c r="U381" i="1"/>
  <c r="V1731" i="1"/>
  <c r="V1730" i="1"/>
  <c r="V398" i="1"/>
  <c r="U417" i="1"/>
  <c r="W867" i="1"/>
  <c r="U867" i="1" s="1"/>
  <c r="V1335" i="1"/>
  <c r="W904" i="1"/>
  <c r="AA904" i="1"/>
  <c r="V5" i="1"/>
  <c r="V1354" i="1"/>
  <c r="V22" i="1"/>
  <c r="V473" i="1"/>
  <c r="V41" i="1"/>
  <c r="R41" i="1" s="1"/>
  <c r="W977" i="1"/>
  <c r="U977" i="1" s="1"/>
  <c r="V76" i="1"/>
  <c r="R76" i="1" s="1"/>
  <c r="U1445" i="1"/>
  <c r="W1444" i="1"/>
  <c r="AA1444" i="1"/>
  <c r="V545" i="1"/>
  <c r="R545" i="1" s="1"/>
  <c r="V544" i="1"/>
  <c r="V113" i="1"/>
  <c r="R113" i="1" s="1"/>
  <c r="R1462" i="1"/>
  <c r="W148" i="1"/>
  <c r="AA148" i="1"/>
  <c r="W1499" i="1"/>
  <c r="U1499" i="1" s="1"/>
  <c r="V598" i="1"/>
  <c r="R598" i="1" s="1"/>
  <c r="W1084" i="1"/>
  <c r="AA1084" i="1"/>
  <c r="V185" i="1"/>
  <c r="R185" i="1" s="1"/>
  <c r="V184" i="1"/>
  <c r="V635" i="1"/>
  <c r="R635" i="1" s="1"/>
  <c r="R1102" i="1"/>
  <c r="R1552" i="1"/>
  <c r="W238" i="1"/>
  <c r="AA238" i="1"/>
  <c r="W688" i="1"/>
  <c r="AA688" i="1"/>
  <c r="W1157" i="1"/>
  <c r="U1157" i="1" s="1"/>
  <c r="W1607" i="1"/>
  <c r="U1607" i="1" s="1"/>
  <c r="V706" i="1"/>
  <c r="R274" i="1"/>
  <c r="W1192" i="1"/>
  <c r="AA1192" i="1"/>
  <c r="V293" i="1"/>
  <c r="W1642" i="1"/>
  <c r="AA1642" i="1"/>
  <c r="V743" i="1"/>
  <c r="U311" i="1"/>
  <c r="R1228" i="1"/>
  <c r="V779" i="1"/>
  <c r="R779" i="1" s="1"/>
  <c r="W778" i="1"/>
  <c r="AA778" i="1"/>
  <c r="U347" i="1"/>
  <c r="W796" i="1"/>
  <c r="U796" i="1" s="1"/>
  <c r="AA796" i="1"/>
  <c r="V365" i="1"/>
  <c r="V814" i="1"/>
  <c r="R814" i="1" s="1"/>
  <c r="W382" i="1"/>
  <c r="U382" i="1" s="1"/>
  <c r="AA382" i="1"/>
  <c r="AA1733" i="1"/>
  <c r="W1733" i="1"/>
  <c r="AB1733" i="1"/>
  <c r="W1732" i="1"/>
  <c r="U1732" i="1" s="1"/>
  <c r="AA1732" i="1"/>
  <c r="V833" i="1"/>
  <c r="R833" i="1" s="1"/>
  <c r="U1301" i="1"/>
  <c r="AB1318" i="1"/>
  <c r="AA1318" i="1"/>
  <c r="W1318" i="1"/>
  <c r="R1337" i="1"/>
  <c r="W1357" i="1"/>
  <c r="U1357" i="1" s="1"/>
  <c r="R924" i="1"/>
  <c r="W25" i="1"/>
  <c r="R24" i="1"/>
  <c r="W943" i="1"/>
  <c r="U943" i="1" s="1"/>
  <c r="AA943" i="1"/>
  <c r="W1393" i="1"/>
  <c r="AB1410" i="1"/>
  <c r="AA1410" i="1"/>
  <c r="W1410" i="1"/>
  <c r="W546" i="1"/>
  <c r="U546" i="1" s="1"/>
  <c r="AA546" i="1"/>
  <c r="AB1015" i="1"/>
  <c r="AA1015" i="1"/>
  <c r="V1015" i="1"/>
  <c r="R1015" i="1" s="1"/>
  <c r="W1282" i="1"/>
  <c r="U1282" i="1" s="1"/>
  <c r="AA1282" i="1"/>
  <c r="R1282" i="1" s="1"/>
  <c r="V1732" i="1"/>
  <c r="V1301" i="1"/>
  <c r="R1301" i="1" s="1"/>
  <c r="V1750" i="1"/>
  <c r="V850" i="1"/>
  <c r="V1319" i="1"/>
  <c r="V419" i="1"/>
  <c r="R419" i="1" s="1"/>
  <c r="W1769" i="1"/>
  <c r="V1768" i="1"/>
  <c r="R1768" i="1" s="1"/>
  <c r="V868" i="1"/>
  <c r="V437" i="1"/>
  <c r="V886" i="1"/>
  <c r="R886" i="1" s="1"/>
  <c r="V907" i="1"/>
  <c r="W7" i="1"/>
  <c r="V6" i="1"/>
  <c r="V457" i="1"/>
  <c r="W456" i="1"/>
  <c r="W1374" i="1"/>
  <c r="U1374" i="1" s="1"/>
  <c r="AA1374" i="1"/>
  <c r="R1374" i="1" s="1"/>
  <c r="V475" i="1"/>
  <c r="R475" i="1" s="1"/>
  <c r="V1393" i="1"/>
  <c r="U492" i="1"/>
  <c r="V492" i="1"/>
  <c r="R492" i="1" s="1"/>
  <c r="V961" i="1"/>
  <c r="W960" i="1"/>
  <c r="U960" i="1" s="1"/>
  <c r="AA960" i="1"/>
  <c r="R960" i="1" s="1"/>
  <c r="V979" i="1"/>
  <c r="U78" i="1"/>
  <c r="V78" i="1"/>
  <c r="R78" i="1" s="1"/>
  <c r="V1429" i="1"/>
  <c r="V997" i="1"/>
  <c r="R997" i="1" s="1"/>
  <c r="U96" i="1"/>
  <c r="V96" i="1"/>
  <c r="R96" i="1" s="1"/>
  <c r="V1447" i="1"/>
  <c r="W1446" i="1"/>
  <c r="V547" i="1"/>
  <c r="W1015" i="1"/>
  <c r="U1015" i="1" s="1"/>
  <c r="V1014" i="1"/>
  <c r="V1465" i="1"/>
  <c r="R1465" i="1" s="1"/>
  <c r="W1464" i="1"/>
  <c r="W1032" i="1"/>
  <c r="U1032" i="1" s="1"/>
  <c r="AA1032" i="1"/>
  <c r="W133" i="1"/>
  <c r="U133" i="1" s="1"/>
  <c r="W1051" i="1"/>
  <c r="U1051" i="1" s="1"/>
  <c r="AA1051" i="1"/>
  <c r="V600" i="1"/>
  <c r="R600" i="1" s="1"/>
  <c r="V169" i="1"/>
  <c r="W168" i="1"/>
  <c r="AA168" i="1"/>
  <c r="V1519" i="1"/>
  <c r="R1519" i="1" s="1"/>
  <c r="W619" i="1"/>
  <c r="U619" i="1" s="1"/>
  <c r="AA619" i="1"/>
  <c r="V187" i="1"/>
  <c r="R187" i="1" s="1"/>
  <c r="W1537" i="1"/>
  <c r="U1537" i="1" s="1"/>
  <c r="AA1537" i="1"/>
  <c r="V1536" i="1"/>
  <c r="V636" i="1"/>
  <c r="W1104" i="1"/>
  <c r="AA1104" i="1"/>
  <c r="W205" i="1"/>
  <c r="U205" i="1" s="1"/>
  <c r="W1555" i="1"/>
  <c r="U1555" i="1" s="1"/>
  <c r="AA1555" i="1"/>
  <c r="V1554" i="1"/>
  <c r="V654" i="1"/>
  <c r="R654" i="1" s="1"/>
  <c r="W1122" i="1"/>
  <c r="AA1122" i="1"/>
  <c r="V223" i="1"/>
  <c r="W1572" i="1"/>
  <c r="AA1572" i="1"/>
  <c r="V673" i="1"/>
  <c r="AA241" i="1"/>
  <c r="W691" i="1"/>
  <c r="U691" i="1" s="1"/>
  <c r="AA691" i="1"/>
  <c r="W259" i="1"/>
  <c r="U259" i="1" s="1"/>
  <c r="AA259" i="1"/>
  <c r="W709" i="1"/>
  <c r="U709" i="1" s="1"/>
  <c r="AA709" i="1"/>
  <c r="W1177" i="1"/>
  <c r="U1177" i="1" s="1"/>
  <c r="AA1177" i="1"/>
  <c r="V1176" i="1"/>
  <c r="W277" i="1"/>
  <c r="U277" i="1" s="1"/>
  <c r="AA277" i="1"/>
  <c r="W726" i="1"/>
  <c r="AA726" i="1"/>
  <c r="V1195" i="1"/>
  <c r="W294" i="1"/>
  <c r="AA294" i="1"/>
  <c r="V1645" i="1"/>
  <c r="W744" i="1"/>
  <c r="AA744" i="1"/>
  <c r="V1213" i="1"/>
  <c r="W313" i="1"/>
  <c r="U313" i="1" s="1"/>
  <c r="AA313" i="1"/>
  <c r="W763" i="1"/>
  <c r="U763" i="1" s="1"/>
  <c r="AA763" i="1"/>
  <c r="AB1231" i="1"/>
  <c r="V330" i="1"/>
  <c r="R330" i="1" s="1"/>
  <c r="V780" i="1"/>
  <c r="R780" i="1" s="1"/>
  <c r="V1249" i="1"/>
  <c r="W349" i="1"/>
  <c r="U349" i="1" s="1"/>
  <c r="AA349" i="1"/>
  <c r="AB1699" i="1"/>
  <c r="V1698" i="1"/>
  <c r="R1698" i="1" s="1"/>
  <c r="V798" i="1"/>
  <c r="V1266" i="1"/>
  <c r="R1266" i="1" s="1"/>
  <c r="V366" i="1"/>
  <c r="V1716" i="1"/>
  <c r="R1716" i="1" s="1"/>
  <c r="V816" i="1"/>
  <c r="V384" i="1"/>
  <c r="R384" i="1" s="1"/>
  <c r="V1735" i="1"/>
  <c r="W835" i="1"/>
  <c r="U835" i="1" s="1"/>
  <c r="AA835" i="1"/>
  <c r="W403" i="1"/>
  <c r="U403" i="1" s="1"/>
  <c r="AA403" i="1"/>
  <c r="AB1753" i="1"/>
  <c r="V852" i="1"/>
  <c r="R852" i="1" s="1"/>
  <c r="V1321" i="1"/>
  <c r="W1320" i="1"/>
  <c r="AA1320" i="1"/>
  <c r="W1771" i="1"/>
  <c r="V1770" i="1"/>
  <c r="V870" i="1"/>
  <c r="R870" i="1" s="1"/>
  <c r="V1339" i="1"/>
  <c r="AB439" i="1"/>
  <c r="W1788" i="1"/>
  <c r="AA1788" i="1"/>
  <c r="V889" i="1"/>
  <c r="R889" i="1" s="1"/>
  <c r="AB909" i="1"/>
  <c r="V908" i="1"/>
  <c r="R908" i="1" s="1"/>
  <c r="V9" i="1"/>
  <c r="W1359" i="1"/>
  <c r="U1359" i="1" s="1"/>
  <c r="AA1359" i="1"/>
  <c r="V1358" i="1"/>
  <c r="V458" i="1"/>
  <c r="R458" i="1" s="1"/>
  <c r="V927" i="1"/>
  <c r="AB27" i="1"/>
  <c r="W1376" i="1"/>
  <c r="AA1376" i="1"/>
  <c r="V477" i="1"/>
  <c r="R477" i="1" s="1"/>
  <c r="AB945" i="1"/>
  <c r="V944" i="1"/>
  <c r="R944" i="1" s="1"/>
  <c r="V45" i="1"/>
  <c r="W1395" i="1"/>
  <c r="U1395" i="1" s="1"/>
  <c r="AA1395" i="1"/>
  <c r="V1394" i="1"/>
  <c r="V494" i="1"/>
  <c r="R494" i="1" s="1"/>
  <c r="V963" i="1"/>
  <c r="AB63" i="1"/>
  <c r="W1412" i="1"/>
  <c r="AA1412" i="1"/>
  <c r="V513" i="1"/>
  <c r="R513" i="1" s="1"/>
  <c r="AB981" i="1"/>
  <c r="V980" i="1"/>
  <c r="R980" i="1" s="1"/>
  <c r="V81" i="1"/>
  <c r="W1431" i="1"/>
  <c r="U1431" i="1" s="1"/>
  <c r="AA1431" i="1"/>
  <c r="V1430" i="1"/>
  <c r="V530" i="1"/>
  <c r="R530" i="1" s="1"/>
  <c r="V999" i="1"/>
  <c r="AB99" i="1"/>
  <c r="W1448" i="1"/>
  <c r="AA1448" i="1"/>
  <c r="V549" i="1"/>
  <c r="R549" i="1" s="1"/>
  <c r="V1016" i="1"/>
  <c r="V1467" i="1"/>
  <c r="AB1467" i="1"/>
  <c r="U1467" i="1" s="1"/>
  <c r="W1466" i="1"/>
  <c r="V1035" i="1"/>
  <c r="AB1035" i="1"/>
  <c r="U1035" i="1" s="1"/>
  <c r="V585" i="1"/>
  <c r="W584" i="1"/>
  <c r="AA584" i="1"/>
  <c r="R584" i="1" s="1"/>
  <c r="W1053" i="1"/>
  <c r="AB1053" i="1"/>
  <c r="V603" i="1"/>
  <c r="V602" i="1"/>
  <c r="AB1071" i="1"/>
  <c r="V621" i="1"/>
  <c r="V620" i="1"/>
  <c r="W1089" i="1"/>
  <c r="AB1089" i="1"/>
  <c r="V1539" i="1"/>
  <c r="V1538" i="1"/>
  <c r="R639" i="1"/>
  <c r="W639" i="1"/>
  <c r="AB639" i="1"/>
  <c r="W1557" i="1"/>
  <c r="AB1557" i="1"/>
  <c r="U1124" i="1"/>
  <c r="AB1143" i="1"/>
  <c r="AB1142" i="1"/>
  <c r="AA1142" i="1"/>
  <c r="W1142" i="1"/>
  <c r="W1593" i="1"/>
  <c r="V1592" i="1"/>
  <c r="R693" i="1"/>
  <c r="W692" i="1"/>
  <c r="U692" i="1" s="1"/>
  <c r="AA692" i="1"/>
  <c r="AB261" i="1"/>
  <c r="W260" i="1"/>
  <c r="AA260" i="1"/>
  <c r="R711" i="1"/>
  <c r="V1179" i="1"/>
  <c r="U1196" i="1"/>
  <c r="AB1215" i="1"/>
  <c r="AB1214" i="1"/>
  <c r="AA1214" i="1"/>
  <c r="W1214" i="1"/>
  <c r="W1665" i="1"/>
  <c r="U1665" i="1" s="1"/>
  <c r="V1664" i="1"/>
  <c r="R765" i="1"/>
  <c r="W764" i="1"/>
  <c r="U764" i="1" s="1"/>
  <c r="AA764" i="1"/>
  <c r="AB333" i="1"/>
  <c r="W332" i="1"/>
  <c r="AA332" i="1"/>
  <c r="R783" i="1"/>
  <c r="V1251" i="1"/>
  <c r="R351" i="1"/>
  <c r="W350" i="1"/>
  <c r="AA350" i="1"/>
  <c r="AA1701" i="1"/>
  <c r="W1701" i="1"/>
  <c r="AB1701" i="1"/>
  <c r="AB1700" i="1"/>
  <c r="AA1700" i="1"/>
  <c r="W1719" i="1"/>
  <c r="AA1719" i="1"/>
  <c r="R819" i="1"/>
  <c r="W979" i="1"/>
  <c r="U979" i="1" s="1"/>
  <c r="V978" i="1"/>
  <c r="W997" i="1"/>
  <c r="V996" i="1"/>
  <c r="V115" i="1"/>
  <c r="R115" i="1" s="1"/>
  <c r="V564" i="1"/>
  <c r="R564" i="1" s="1"/>
  <c r="U132" i="1"/>
  <c r="V132" i="1"/>
  <c r="V1482" i="1"/>
  <c r="W583" i="1"/>
  <c r="U583" i="1" s="1"/>
  <c r="AA583" i="1"/>
  <c r="V1050" i="1"/>
  <c r="R1050" i="1" s="1"/>
  <c r="V151" i="1"/>
  <c r="R151" i="1" s="1"/>
  <c r="W150" i="1"/>
  <c r="AA150" i="1"/>
  <c r="V1501" i="1"/>
  <c r="V601" i="1"/>
  <c r="V1069" i="1"/>
  <c r="W1068" i="1"/>
  <c r="AA1068" i="1"/>
  <c r="W169" i="1"/>
  <c r="U169" i="1" s="1"/>
  <c r="U1519" i="1"/>
  <c r="V1518" i="1"/>
  <c r="V618" i="1"/>
  <c r="V1087" i="1"/>
  <c r="R1087" i="1" s="1"/>
  <c r="W1086" i="1"/>
  <c r="AA1086" i="1"/>
  <c r="W187" i="1"/>
  <c r="U187" i="1" s="1"/>
  <c r="V186" i="1"/>
  <c r="V1105" i="1"/>
  <c r="R1105" i="1" s="1"/>
  <c r="U204" i="1"/>
  <c r="V204" i="1"/>
  <c r="R204" i="1" s="1"/>
  <c r="W1554" i="1"/>
  <c r="U1554" i="1" s="1"/>
  <c r="AA1554" i="1"/>
  <c r="V655" i="1"/>
  <c r="V1123" i="1"/>
  <c r="R1123" i="1" s="1"/>
  <c r="W1573" i="1"/>
  <c r="U1573" i="1" s="1"/>
  <c r="AA1573" i="1"/>
  <c r="W1141" i="1"/>
  <c r="U1141" i="1" s="1"/>
  <c r="AA1141" i="1"/>
  <c r="V1140" i="1"/>
  <c r="V240" i="1"/>
  <c r="W1591" i="1"/>
  <c r="U1591" i="1" s="1"/>
  <c r="AA1591" i="1"/>
  <c r="V690" i="1"/>
  <c r="W1159" i="1"/>
  <c r="U1159" i="1" s="1"/>
  <c r="AA1159" i="1"/>
  <c r="V258" i="1"/>
  <c r="W1609" i="1"/>
  <c r="U1609" i="1" s="1"/>
  <c r="AA1609" i="1"/>
  <c r="V1608" i="1"/>
  <c r="V708" i="1"/>
  <c r="V276" i="1"/>
  <c r="R276" i="1" s="1"/>
  <c r="V727" i="1"/>
  <c r="W1194" i="1"/>
  <c r="AA1194" i="1"/>
  <c r="V295" i="1"/>
  <c r="W1644" i="1"/>
  <c r="AA1644" i="1"/>
  <c r="V745" i="1"/>
  <c r="V312" i="1"/>
  <c r="W1663" i="1"/>
  <c r="U1663" i="1" s="1"/>
  <c r="AA1663" i="1"/>
  <c r="V762" i="1"/>
  <c r="V331" i="1"/>
  <c r="R331" i="1" s="1"/>
  <c r="V1681" i="1"/>
  <c r="R1681" i="1" s="1"/>
  <c r="W1680" i="1"/>
  <c r="AA1680" i="1"/>
  <c r="V781" i="1"/>
  <c r="R781" i="1" s="1"/>
  <c r="V348" i="1"/>
  <c r="V799" i="1"/>
  <c r="V367" i="1"/>
  <c r="V817" i="1"/>
  <c r="V385" i="1"/>
  <c r="R385" i="1" s="1"/>
  <c r="V834" i="1"/>
  <c r="W1303" i="1"/>
  <c r="U1303" i="1" s="1"/>
  <c r="AA1303" i="1"/>
  <c r="V402" i="1"/>
  <c r="V853" i="1"/>
  <c r="R853" i="1" s="1"/>
  <c r="W1770" i="1"/>
  <c r="AA1770" i="1"/>
  <c r="V871" i="1"/>
  <c r="V1789" i="1"/>
  <c r="R1789" i="1" s="1"/>
  <c r="W9" i="1"/>
  <c r="U9" i="1" s="1"/>
  <c r="AA9" i="1"/>
  <c r="W927" i="1"/>
  <c r="U927" i="1" s="1"/>
  <c r="AA927" i="1"/>
  <c r="V1377" i="1"/>
  <c r="R1377" i="1" s="1"/>
  <c r="W45" i="1"/>
  <c r="U45" i="1" s="1"/>
  <c r="AA45" i="1"/>
  <c r="W963" i="1"/>
  <c r="U963" i="1" s="1"/>
  <c r="AA963" i="1"/>
  <c r="V1413" i="1"/>
  <c r="R1413" i="1" s="1"/>
  <c r="W81" i="1"/>
  <c r="U81" i="1" s="1"/>
  <c r="AA81" i="1"/>
  <c r="W999" i="1"/>
  <c r="U999" i="1" s="1"/>
  <c r="AA999" i="1"/>
  <c r="V1449" i="1"/>
  <c r="R1449" i="1" s="1"/>
  <c r="AB603" i="1"/>
  <c r="AB621" i="1"/>
  <c r="W1539" i="1"/>
  <c r="AB1539" i="1"/>
  <c r="W225" i="1"/>
  <c r="AA225" i="1"/>
  <c r="U1593" i="1"/>
  <c r="AB1592" i="1"/>
  <c r="AA1592" i="1"/>
  <c r="W1592" i="1"/>
  <c r="R1611" i="1"/>
  <c r="W1179" i="1"/>
  <c r="AA1179" i="1"/>
  <c r="V1178" i="1"/>
  <c r="W278" i="1"/>
  <c r="AA278" i="1"/>
  <c r="W297" i="1"/>
  <c r="AA297" i="1"/>
  <c r="AB1664" i="1"/>
  <c r="AA1664" i="1"/>
  <c r="W1664" i="1"/>
  <c r="W1251" i="1"/>
  <c r="AB1251" i="1"/>
  <c r="AB1250" i="1"/>
  <c r="AA1250" i="1"/>
  <c r="W1250" i="1"/>
  <c r="W369" i="1"/>
  <c r="AA369" i="1"/>
  <c r="W1773" i="1"/>
  <c r="U1773" i="1" s="1"/>
  <c r="AA1773" i="1"/>
  <c r="V1428" i="1"/>
  <c r="R1428" i="1" s="1"/>
  <c r="U997" i="1"/>
  <c r="W996" i="1"/>
  <c r="AA996" i="1"/>
  <c r="V97" i="1"/>
  <c r="R97" i="1" s="1"/>
  <c r="U1447" i="1"/>
  <c r="U547" i="1"/>
  <c r="V546" i="1"/>
  <c r="W115" i="1"/>
  <c r="U115" i="1" s="1"/>
  <c r="V114" i="1"/>
  <c r="V1032" i="1"/>
  <c r="V582" i="1"/>
  <c r="W151" i="1"/>
  <c r="U1069" i="1"/>
  <c r="V168" i="1"/>
  <c r="W1087" i="1"/>
  <c r="U1087" i="1" s="1"/>
  <c r="V637" i="1"/>
  <c r="R637" i="1" s="1"/>
  <c r="U1105" i="1"/>
  <c r="V1555" i="1"/>
  <c r="U1123" i="1"/>
  <c r="V1122" i="1"/>
  <c r="V222" i="1"/>
  <c r="R222" i="1" s="1"/>
  <c r="V1572" i="1"/>
  <c r="V672" i="1"/>
  <c r="R672" i="1" s="1"/>
  <c r="W1140" i="1"/>
  <c r="AA1140" i="1"/>
  <c r="V241" i="1"/>
  <c r="R241" i="1" s="1"/>
  <c r="V1590" i="1"/>
  <c r="R1590" i="1" s="1"/>
  <c r="V1158" i="1"/>
  <c r="R1158" i="1" s="1"/>
  <c r="W1608" i="1"/>
  <c r="U1608" i="1" s="1"/>
  <c r="AA1608" i="1"/>
  <c r="V709" i="1"/>
  <c r="V277" i="1"/>
  <c r="V1627" i="1"/>
  <c r="R1627" i="1" s="1"/>
  <c r="U1195" i="1"/>
  <c r="U1645" i="1"/>
  <c r="U1213" i="1"/>
  <c r="V1212" i="1"/>
  <c r="V1662" i="1"/>
  <c r="R1662" i="1" s="1"/>
  <c r="V1231" i="1"/>
  <c r="U1681" i="1"/>
  <c r="U1249" i="1"/>
  <c r="V1248" i="1"/>
  <c r="V1699" i="1"/>
  <c r="V1267" i="1"/>
  <c r="V1717" i="1"/>
  <c r="V1285" i="1"/>
  <c r="U1735" i="1"/>
  <c r="V1734" i="1"/>
  <c r="V1302" i="1"/>
  <c r="R1302" i="1" s="1"/>
  <c r="V1753" i="1"/>
  <c r="W420" i="1"/>
  <c r="AA420" i="1"/>
  <c r="R420" i="1" s="1"/>
  <c r="V1771" i="1"/>
  <c r="W1339" i="1"/>
  <c r="V1338" i="1"/>
  <c r="V439" i="1"/>
  <c r="R439" i="1" s="1"/>
  <c r="W1789" i="1"/>
  <c r="U1789" i="1" s="1"/>
  <c r="V1788" i="1"/>
  <c r="V888" i="1"/>
  <c r="R888" i="1" s="1"/>
  <c r="V909" i="1"/>
  <c r="R909" i="1" s="1"/>
  <c r="W1358" i="1"/>
  <c r="AA1358" i="1"/>
  <c r="V459" i="1"/>
  <c r="R459" i="1" s="1"/>
  <c r="V926" i="1"/>
  <c r="R926" i="1" s="1"/>
  <c r="V27" i="1"/>
  <c r="R27" i="1" s="1"/>
  <c r="W1377" i="1"/>
  <c r="U1377" i="1" s="1"/>
  <c r="V1376" i="1"/>
  <c r="V476" i="1"/>
  <c r="R476" i="1" s="1"/>
  <c r="V945" i="1"/>
  <c r="R945" i="1" s="1"/>
  <c r="W1394" i="1"/>
  <c r="AA1394" i="1"/>
  <c r="V495" i="1"/>
  <c r="R495" i="1" s="1"/>
  <c r="V962" i="1"/>
  <c r="R962" i="1" s="1"/>
  <c r="V63" i="1"/>
  <c r="R63" i="1" s="1"/>
  <c r="W1413" i="1"/>
  <c r="U1413" i="1" s="1"/>
  <c r="V1412" i="1"/>
  <c r="V512" i="1"/>
  <c r="R512" i="1" s="1"/>
  <c r="V981" i="1"/>
  <c r="R981" i="1" s="1"/>
  <c r="W1430" i="1"/>
  <c r="AA1430" i="1"/>
  <c r="V531" i="1"/>
  <c r="R531" i="1" s="1"/>
  <c r="V998" i="1"/>
  <c r="R998" i="1" s="1"/>
  <c r="V99" i="1"/>
  <c r="R99" i="1" s="1"/>
  <c r="W1449" i="1"/>
  <c r="U1449" i="1" s="1"/>
  <c r="V1448" i="1"/>
  <c r="V548" i="1"/>
  <c r="R548" i="1" s="1"/>
  <c r="V1017" i="1"/>
  <c r="V117" i="1"/>
  <c r="W116" i="1"/>
  <c r="AA116" i="1"/>
  <c r="V567" i="1"/>
  <c r="W566" i="1"/>
  <c r="U566" i="1" s="1"/>
  <c r="AA566" i="1"/>
  <c r="R566" i="1" s="1"/>
  <c r="V135" i="1"/>
  <c r="W134" i="1"/>
  <c r="AA134" i="1"/>
  <c r="W1485" i="1"/>
  <c r="AB1485" i="1"/>
  <c r="W1484" i="1"/>
  <c r="V153" i="1"/>
  <c r="W152" i="1"/>
  <c r="V1503" i="1"/>
  <c r="AB1503" i="1"/>
  <c r="V171" i="1"/>
  <c r="AB1521" i="1"/>
  <c r="W656" i="1"/>
  <c r="U656" i="1" s="1"/>
  <c r="AA656" i="1"/>
  <c r="W224" i="1"/>
  <c r="AA224" i="1"/>
  <c r="R224" i="1" s="1"/>
  <c r="R675" i="1"/>
  <c r="V1143" i="1"/>
  <c r="U1160" i="1"/>
  <c r="AB1178" i="1"/>
  <c r="AA1178" i="1"/>
  <c r="W1178" i="1"/>
  <c r="W1629" i="1"/>
  <c r="U1629" i="1" s="1"/>
  <c r="V1628" i="1"/>
  <c r="R729" i="1"/>
  <c r="W728" i="1"/>
  <c r="U728" i="1" s="1"/>
  <c r="AA728" i="1"/>
  <c r="W296" i="1"/>
  <c r="AA296" i="1"/>
  <c r="R296" i="1" s="1"/>
  <c r="R747" i="1"/>
  <c r="V1215" i="1"/>
  <c r="U1232" i="1"/>
  <c r="W1269" i="1"/>
  <c r="AA1269" i="1"/>
  <c r="V1322" i="1"/>
  <c r="R1322" i="1" s="1"/>
  <c r="W423" i="1"/>
  <c r="AA423" i="1"/>
  <c r="V583" i="1"/>
  <c r="V1051" i="1"/>
  <c r="U150" i="1"/>
  <c r="V150" i="1"/>
  <c r="R150" i="1" s="1"/>
  <c r="U1501" i="1"/>
  <c r="U601" i="1"/>
  <c r="V1068" i="1"/>
  <c r="V619" i="1"/>
  <c r="R619" i="1" s="1"/>
  <c r="V1086" i="1"/>
  <c r="V1537" i="1"/>
  <c r="U637" i="1"/>
  <c r="V1104" i="1"/>
  <c r="R205" i="1"/>
  <c r="V1573" i="1"/>
  <c r="V1141" i="1"/>
  <c r="V1591" i="1"/>
  <c r="V691" i="1"/>
  <c r="R691" i="1" s="1"/>
  <c r="V1159" i="1"/>
  <c r="V259" i="1"/>
  <c r="R259" i="1" s="1"/>
  <c r="V1609" i="1"/>
  <c r="V1177" i="1"/>
  <c r="U1627" i="1"/>
  <c r="V726" i="1"/>
  <c r="R726" i="1" s="1"/>
  <c r="V1194" i="1"/>
  <c r="V294" i="1"/>
  <c r="R294" i="1" s="1"/>
  <c r="V1644" i="1"/>
  <c r="V744" i="1"/>
  <c r="R744" i="1" s="1"/>
  <c r="W1212" i="1"/>
  <c r="AA1212" i="1"/>
  <c r="V313" i="1"/>
  <c r="V1663" i="1"/>
  <c r="R1663" i="1" s="1"/>
  <c r="V763" i="1"/>
  <c r="W1231" i="1"/>
  <c r="V1680" i="1"/>
  <c r="W1248" i="1"/>
  <c r="AA1248" i="1"/>
  <c r="V349" i="1"/>
  <c r="W1699" i="1"/>
  <c r="U799" i="1"/>
  <c r="U367" i="1"/>
  <c r="U817" i="1"/>
  <c r="W1734" i="1"/>
  <c r="AA1734" i="1"/>
  <c r="V835" i="1"/>
  <c r="R835" i="1" s="1"/>
  <c r="V1303" i="1"/>
  <c r="V403" i="1"/>
  <c r="W1753" i="1"/>
  <c r="V1320" i="1"/>
  <c r="W1338" i="1"/>
  <c r="AA1338" i="1"/>
  <c r="W439" i="1"/>
  <c r="U439" i="1" s="1"/>
  <c r="W909" i="1"/>
  <c r="U909" i="1" s="1"/>
  <c r="V1359" i="1"/>
  <c r="U459" i="1"/>
  <c r="W27" i="1"/>
  <c r="U27" i="1" s="1"/>
  <c r="W945" i="1"/>
  <c r="U945" i="1" s="1"/>
  <c r="V1395" i="1"/>
  <c r="U495" i="1"/>
  <c r="W63" i="1"/>
  <c r="U63" i="1" s="1"/>
  <c r="W981" i="1"/>
  <c r="U981" i="1" s="1"/>
  <c r="V1431" i="1"/>
  <c r="U531" i="1"/>
  <c r="W99" i="1"/>
  <c r="U99" i="1" s="1"/>
  <c r="W1017" i="1"/>
  <c r="AB1017" i="1"/>
  <c r="AB171" i="1"/>
  <c r="W1107" i="1"/>
  <c r="AB1107" i="1"/>
  <c r="W657" i="1"/>
  <c r="R1575" i="1"/>
  <c r="W1143" i="1"/>
  <c r="W242" i="1"/>
  <c r="AA242" i="1"/>
  <c r="W261" i="1"/>
  <c r="R260" i="1"/>
  <c r="AB1628" i="1"/>
  <c r="AA1628" i="1"/>
  <c r="W1628" i="1"/>
  <c r="R1647" i="1"/>
  <c r="W1215" i="1"/>
  <c r="W314" i="1"/>
  <c r="AA314" i="1"/>
  <c r="W333" i="1"/>
  <c r="R332" i="1"/>
  <c r="V1304" i="1"/>
  <c r="W405" i="1"/>
  <c r="U405" i="1" s="1"/>
  <c r="AA405" i="1"/>
  <c r="V1089" i="1"/>
  <c r="V1088" i="1"/>
  <c r="R189" i="1"/>
  <c r="W189" i="1"/>
  <c r="AB189" i="1"/>
  <c r="V1107" i="1"/>
  <c r="V1106" i="1"/>
  <c r="R207" i="1"/>
  <c r="W207" i="1"/>
  <c r="AB207" i="1"/>
  <c r="V656" i="1"/>
  <c r="V1125" i="1"/>
  <c r="V225" i="1"/>
  <c r="W1574" i="1"/>
  <c r="U1574" i="1" s="1"/>
  <c r="AA1574" i="1"/>
  <c r="W675" i="1"/>
  <c r="V674" i="1"/>
  <c r="W243" i="1"/>
  <c r="U243" i="1" s="1"/>
  <c r="V242" i="1"/>
  <c r="V1593" i="1"/>
  <c r="R1593" i="1" s="1"/>
  <c r="W693" i="1"/>
  <c r="V692" i="1"/>
  <c r="V1161" i="1"/>
  <c r="V261" i="1"/>
  <c r="R261" i="1" s="1"/>
  <c r="W1610" i="1"/>
  <c r="U1610" i="1" s="1"/>
  <c r="AA1610" i="1"/>
  <c r="W711" i="1"/>
  <c r="V710" i="1"/>
  <c r="W279" i="1"/>
  <c r="U279" i="1" s="1"/>
  <c r="V278" i="1"/>
  <c r="V1629" i="1"/>
  <c r="R1629" i="1" s="1"/>
  <c r="W729" i="1"/>
  <c r="V728" i="1"/>
  <c r="V1197" i="1"/>
  <c r="V297" i="1"/>
  <c r="W1646" i="1"/>
  <c r="U1646" i="1" s="1"/>
  <c r="AA1646" i="1"/>
  <c r="W747" i="1"/>
  <c r="V746" i="1"/>
  <c r="W315" i="1"/>
  <c r="U315" i="1" s="1"/>
  <c r="V314" i="1"/>
  <c r="V1665" i="1"/>
  <c r="R1665" i="1" s="1"/>
  <c r="W765" i="1"/>
  <c r="V764" i="1"/>
  <c r="V1233" i="1"/>
  <c r="V333" i="1"/>
  <c r="R333" i="1" s="1"/>
  <c r="W1682" i="1"/>
  <c r="U1682" i="1" s="1"/>
  <c r="AA1682" i="1"/>
  <c r="W783" i="1"/>
  <c r="V782" i="1"/>
  <c r="W351" i="1"/>
  <c r="U351" i="1" s="1"/>
  <c r="V350" i="1"/>
  <c r="V1701" i="1"/>
  <c r="W801" i="1"/>
  <c r="V1269" i="1"/>
  <c r="V369" i="1"/>
  <c r="V1719" i="1"/>
  <c r="AB1287" i="1"/>
  <c r="AB387" i="1"/>
  <c r="V386" i="1"/>
  <c r="W1737" i="1"/>
  <c r="V1736" i="1"/>
  <c r="W837" i="1"/>
  <c r="V836" i="1"/>
  <c r="W1305" i="1"/>
  <c r="V405" i="1"/>
  <c r="AB855" i="1"/>
  <c r="W1323" i="1"/>
  <c r="V423" i="1"/>
  <c r="R423" i="1" s="1"/>
  <c r="V1773" i="1"/>
  <c r="AB1341" i="1"/>
  <c r="R1340" i="1"/>
  <c r="AB441" i="1"/>
  <c r="R440" i="1"/>
  <c r="AB1791" i="1"/>
  <c r="V1790" i="1"/>
  <c r="R1790" i="1" s="1"/>
  <c r="W891" i="1"/>
  <c r="V911" i="1"/>
  <c r="V11" i="1"/>
  <c r="V1361" i="1"/>
  <c r="AB929" i="1"/>
  <c r="V928" i="1"/>
  <c r="R928" i="1" s="1"/>
  <c r="W29" i="1"/>
  <c r="V28" i="1"/>
  <c r="W1379" i="1"/>
  <c r="V479" i="1"/>
  <c r="AB497" i="1"/>
  <c r="V496" i="1"/>
  <c r="R496" i="1" s="1"/>
  <c r="W965" i="1"/>
  <c r="V65" i="1"/>
  <c r="V1415" i="1"/>
  <c r="AB983" i="1"/>
  <c r="R982" i="1"/>
  <c r="AB83" i="1"/>
  <c r="R82" i="1"/>
  <c r="AB1433" i="1"/>
  <c r="V1432" i="1"/>
  <c r="R1432" i="1" s="1"/>
  <c r="W533" i="1"/>
  <c r="V1001" i="1"/>
  <c r="R1001" i="1" s="1"/>
  <c r="V101" i="1"/>
  <c r="R101" i="1" s="1"/>
  <c r="V1451" i="1"/>
  <c r="R1451" i="1" s="1"/>
  <c r="V551" i="1"/>
  <c r="R551" i="1" s="1"/>
  <c r="V1019" i="1"/>
  <c r="R1019" i="1" s="1"/>
  <c r="V119" i="1"/>
  <c r="R119" i="1" s="1"/>
  <c r="V1469" i="1"/>
  <c r="R1469" i="1" s="1"/>
  <c r="V569" i="1"/>
  <c r="R569" i="1" s="1"/>
  <c r="V1037" i="1"/>
  <c r="R1037" i="1" s="1"/>
  <c r="V137" i="1"/>
  <c r="R137" i="1" s="1"/>
  <c r="V1487" i="1"/>
  <c r="R1487" i="1" s="1"/>
  <c r="V587" i="1"/>
  <c r="R587" i="1" s="1"/>
  <c r="AB173" i="1"/>
  <c r="R172" i="1"/>
  <c r="AB1523" i="1"/>
  <c r="R1522" i="1"/>
  <c r="AB623" i="1"/>
  <c r="R622" i="1"/>
  <c r="AB1091" i="1"/>
  <c r="V1090" i="1"/>
  <c r="R1090" i="1" s="1"/>
  <c r="W191" i="1"/>
  <c r="V190" i="1"/>
  <c r="W1541" i="1"/>
  <c r="V1540" i="1"/>
  <c r="W641" i="1"/>
  <c r="V640" i="1"/>
  <c r="W1109" i="1"/>
  <c r="V1108" i="1"/>
  <c r="W209" i="1"/>
  <c r="V208" i="1"/>
  <c r="W1559" i="1"/>
  <c r="V1558" i="1"/>
  <c r="W659" i="1"/>
  <c r="V658" i="1"/>
  <c r="W1127" i="1"/>
  <c r="V1126" i="1"/>
  <c r="W227" i="1"/>
  <c r="V226" i="1"/>
  <c r="W1577" i="1"/>
  <c r="V1576" i="1"/>
  <c r="W677" i="1"/>
  <c r="V1145" i="1"/>
  <c r="R1145" i="1" s="1"/>
  <c r="V245" i="1"/>
  <c r="R245" i="1" s="1"/>
  <c r="V1595" i="1"/>
  <c r="R1595" i="1" s="1"/>
  <c r="V695" i="1"/>
  <c r="R695" i="1" s="1"/>
  <c r="V1163" i="1"/>
  <c r="R1163" i="1" s="1"/>
  <c r="V263" i="1"/>
  <c r="R263" i="1" s="1"/>
  <c r="V1613" i="1"/>
  <c r="R1613" i="1" s="1"/>
  <c r="V713" i="1"/>
  <c r="R713" i="1" s="1"/>
  <c r="V1181" i="1"/>
  <c r="R1181" i="1" s="1"/>
  <c r="V281" i="1"/>
  <c r="R281" i="1" s="1"/>
  <c r="V1631" i="1"/>
  <c r="R1631" i="1" s="1"/>
  <c r="V731" i="1"/>
  <c r="R731" i="1" s="1"/>
  <c r="V1199" i="1"/>
  <c r="R1199" i="1" s="1"/>
  <c r="V299" i="1"/>
  <c r="R299" i="1" s="1"/>
  <c r="AB1685" i="1"/>
  <c r="R1684" i="1"/>
  <c r="AB785" i="1"/>
  <c r="V784" i="1"/>
  <c r="V1253" i="1"/>
  <c r="U1252" i="1"/>
  <c r="V353" i="1"/>
  <c r="R353" i="1" s="1"/>
  <c r="W1703" i="1"/>
  <c r="U1703" i="1" s="1"/>
  <c r="AA1703" i="1"/>
  <c r="AB803" i="1"/>
  <c r="W1271" i="1"/>
  <c r="U1271" i="1" s="1"/>
  <c r="AA1271" i="1"/>
  <c r="V1270" i="1"/>
  <c r="V371" i="1"/>
  <c r="R371" i="1" s="1"/>
  <c r="W1288" i="1"/>
  <c r="U1288" i="1" s="1"/>
  <c r="AA1288" i="1"/>
  <c r="W389" i="1"/>
  <c r="U1738" i="1"/>
  <c r="V1738" i="1"/>
  <c r="R1738" i="1" s="1"/>
  <c r="W1774" i="1"/>
  <c r="AA1774" i="1"/>
  <c r="R1774" i="1" s="1"/>
  <c r="W875" i="1"/>
  <c r="U1342" i="1"/>
  <c r="V1342" i="1"/>
  <c r="R1342" i="1" s="1"/>
  <c r="W1792" i="1"/>
  <c r="U1792" i="1" s="1"/>
  <c r="AA1792" i="1"/>
  <c r="U912" i="1"/>
  <c r="V13" i="1"/>
  <c r="R13" i="1" s="1"/>
  <c r="AB463" i="1"/>
  <c r="AB931" i="1"/>
  <c r="W930" i="1"/>
  <c r="U930" i="1" s="1"/>
  <c r="AA930" i="1"/>
  <c r="R930" i="1" s="1"/>
  <c r="W31" i="1"/>
  <c r="AA31" i="1"/>
  <c r="R31" i="1" s="1"/>
  <c r="V49" i="1"/>
  <c r="R1399" i="1"/>
  <c r="R499" i="1"/>
  <c r="V498" i="1"/>
  <c r="W967" i="1"/>
  <c r="V966" i="1"/>
  <c r="V1417" i="1"/>
  <c r="V517" i="1"/>
  <c r="V985" i="1"/>
  <c r="AA85" i="1"/>
  <c r="W85" i="1"/>
  <c r="AB85" i="1"/>
  <c r="R102" i="1"/>
  <c r="AB1453" i="1"/>
  <c r="R1452" i="1"/>
  <c r="R1471" i="1"/>
  <c r="V890" i="1"/>
  <c r="R890" i="1" s="1"/>
  <c r="W911" i="1"/>
  <c r="U911" i="1" s="1"/>
  <c r="AA911" i="1"/>
  <c r="W11" i="1"/>
  <c r="AA11" i="1"/>
  <c r="W1361" i="1"/>
  <c r="U1361" i="1" s="1"/>
  <c r="AA1361" i="1"/>
  <c r="V1378" i="1"/>
  <c r="R1378" i="1" s="1"/>
  <c r="W479" i="1"/>
  <c r="AA479" i="1"/>
  <c r="V964" i="1"/>
  <c r="R964" i="1" s="1"/>
  <c r="W65" i="1"/>
  <c r="AA65" i="1"/>
  <c r="W1415" i="1"/>
  <c r="U1415" i="1" s="1"/>
  <c r="AA1415" i="1"/>
  <c r="V532" i="1"/>
  <c r="R532" i="1" s="1"/>
  <c r="W1001" i="1"/>
  <c r="U1001" i="1" s="1"/>
  <c r="V1000" i="1"/>
  <c r="R1000" i="1" s="1"/>
  <c r="W101" i="1"/>
  <c r="V100" i="1"/>
  <c r="W1451" i="1"/>
  <c r="V1450" i="1"/>
  <c r="W551" i="1"/>
  <c r="V550" i="1"/>
  <c r="W1019" i="1"/>
  <c r="U1019" i="1" s="1"/>
  <c r="V1018" i="1"/>
  <c r="W119" i="1"/>
  <c r="V118" i="1"/>
  <c r="W1469" i="1"/>
  <c r="U1469" i="1" s="1"/>
  <c r="V1468" i="1"/>
  <c r="W569" i="1"/>
  <c r="V568" i="1"/>
  <c r="W1037" i="1"/>
  <c r="U1037" i="1" s="1"/>
  <c r="V1036" i="1"/>
  <c r="W137" i="1"/>
  <c r="V136" i="1"/>
  <c r="W1487" i="1"/>
  <c r="U1487" i="1" s="1"/>
  <c r="V1486" i="1"/>
  <c r="W587" i="1"/>
  <c r="V1055" i="1"/>
  <c r="R1055" i="1" s="1"/>
  <c r="V155" i="1"/>
  <c r="R155" i="1" s="1"/>
  <c r="V1505" i="1"/>
  <c r="R1505" i="1" s="1"/>
  <c r="V605" i="1"/>
  <c r="R605" i="1" s="1"/>
  <c r="V1073" i="1"/>
  <c r="R1073" i="1" s="1"/>
  <c r="V676" i="1"/>
  <c r="R676" i="1" s="1"/>
  <c r="W1145" i="1"/>
  <c r="U1145" i="1" s="1"/>
  <c r="V1144" i="1"/>
  <c r="W245" i="1"/>
  <c r="V244" i="1"/>
  <c r="W1595" i="1"/>
  <c r="V1594" i="1"/>
  <c r="W695" i="1"/>
  <c r="V694" i="1"/>
  <c r="W1163" i="1"/>
  <c r="U1163" i="1" s="1"/>
  <c r="V1162" i="1"/>
  <c r="W263" i="1"/>
  <c r="V262" i="1"/>
  <c r="W1613" i="1"/>
  <c r="U1613" i="1" s="1"/>
  <c r="V1612" i="1"/>
  <c r="W713" i="1"/>
  <c r="V712" i="1"/>
  <c r="W1181" i="1"/>
  <c r="U1181" i="1" s="1"/>
  <c r="V1180" i="1"/>
  <c r="W281" i="1"/>
  <c r="V280" i="1"/>
  <c r="W1631" i="1"/>
  <c r="U1631" i="1" s="1"/>
  <c r="V1630" i="1"/>
  <c r="W731" i="1"/>
  <c r="V730" i="1"/>
  <c r="W1199" i="1"/>
  <c r="U1199" i="1" s="1"/>
  <c r="V1198" i="1"/>
  <c r="W299" i="1"/>
  <c r="V1649" i="1"/>
  <c r="R1649" i="1" s="1"/>
  <c r="V749" i="1"/>
  <c r="R749" i="1" s="1"/>
  <c r="V1217" i="1"/>
  <c r="R1217" i="1" s="1"/>
  <c r="V317" i="1"/>
  <c r="R317" i="1" s="1"/>
  <c r="V1667" i="1"/>
  <c r="R1667" i="1" s="1"/>
  <c r="V767" i="1"/>
  <c r="R767" i="1" s="1"/>
  <c r="V1235" i="1"/>
  <c r="R1235" i="1" s="1"/>
  <c r="V335" i="1"/>
  <c r="R335" i="1" s="1"/>
  <c r="W353" i="1"/>
  <c r="U1702" i="1"/>
  <c r="V1702" i="1"/>
  <c r="R1702" i="1" s="1"/>
  <c r="W1270" i="1"/>
  <c r="U1270" i="1" s="1"/>
  <c r="AA1270" i="1"/>
  <c r="W371" i="1"/>
  <c r="V821" i="1"/>
  <c r="R821" i="1" s="1"/>
  <c r="V388" i="1"/>
  <c r="V1739" i="1"/>
  <c r="V839" i="1"/>
  <c r="R839" i="1" s="1"/>
  <c r="W1307" i="1"/>
  <c r="U1307" i="1" s="1"/>
  <c r="AA1307" i="1"/>
  <c r="V1306" i="1"/>
  <c r="V407" i="1"/>
  <c r="R407" i="1" s="1"/>
  <c r="V857" i="1"/>
  <c r="R857" i="1" s="1"/>
  <c r="V425" i="1"/>
  <c r="V874" i="1"/>
  <c r="V1343" i="1"/>
  <c r="V443" i="1"/>
  <c r="W1793" i="1"/>
  <c r="U1793" i="1" s="1"/>
  <c r="U13" i="1"/>
  <c r="AA49" i="1"/>
  <c r="W49" i="1"/>
  <c r="AB49" i="1"/>
  <c r="W1417" i="1"/>
  <c r="AA1417" i="1"/>
  <c r="W985" i="1"/>
  <c r="AA985" i="1"/>
  <c r="V1250" i="1"/>
  <c r="V1700" i="1"/>
  <c r="V1718" i="1"/>
  <c r="W819" i="1"/>
  <c r="V1287" i="1"/>
  <c r="R1287" i="1" s="1"/>
  <c r="V387" i="1"/>
  <c r="V404" i="1"/>
  <c r="W1755" i="1"/>
  <c r="V855" i="1"/>
  <c r="R855" i="1" s="1"/>
  <c r="R422" i="1"/>
  <c r="V1772" i="1"/>
  <c r="R1772" i="1" s="1"/>
  <c r="W873" i="1"/>
  <c r="V1341" i="1"/>
  <c r="R1341" i="1" s="1"/>
  <c r="V441" i="1"/>
  <c r="R441" i="1" s="1"/>
  <c r="V1791" i="1"/>
  <c r="R1791" i="1" s="1"/>
  <c r="R910" i="1"/>
  <c r="R10" i="1"/>
  <c r="V1360" i="1"/>
  <c r="R1360" i="1" s="1"/>
  <c r="W461" i="1"/>
  <c r="V929" i="1"/>
  <c r="R929" i="1" s="1"/>
  <c r="V478" i="1"/>
  <c r="R478" i="1" s="1"/>
  <c r="W947" i="1"/>
  <c r="V946" i="1"/>
  <c r="W47" i="1"/>
  <c r="V46" i="1"/>
  <c r="W1397" i="1"/>
  <c r="V497" i="1"/>
  <c r="R497" i="1" s="1"/>
  <c r="R64" i="1"/>
  <c r="V1414" i="1"/>
  <c r="R1414" i="1" s="1"/>
  <c r="W515" i="1"/>
  <c r="V983" i="1"/>
  <c r="R983" i="1" s="1"/>
  <c r="V83" i="1"/>
  <c r="R83" i="1" s="1"/>
  <c r="V1433" i="1"/>
  <c r="R1433" i="1" s="1"/>
  <c r="U1451" i="1"/>
  <c r="V586" i="1"/>
  <c r="R586" i="1" s="1"/>
  <c r="W1055" i="1"/>
  <c r="V1054" i="1"/>
  <c r="W155" i="1"/>
  <c r="V154" i="1"/>
  <c r="W1505" i="1"/>
  <c r="V1504" i="1"/>
  <c r="W605" i="1"/>
  <c r="V604" i="1"/>
  <c r="W1073" i="1"/>
  <c r="V173" i="1"/>
  <c r="R173" i="1" s="1"/>
  <c r="V1523" i="1"/>
  <c r="R1523" i="1" s="1"/>
  <c r="V623" i="1"/>
  <c r="R623" i="1" s="1"/>
  <c r="V1091" i="1"/>
  <c r="R1091" i="1" s="1"/>
  <c r="U1595" i="1"/>
  <c r="V298" i="1"/>
  <c r="R298" i="1" s="1"/>
  <c r="W1649" i="1"/>
  <c r="V1648" i="1"/>
  <c r="W749" i="1"/>
  <c r="V748" i="1"/>
  <c r="W1217" i="1"/>
  <c r="V1216" i="1"/>
  <c r="W317" i="1"/>
  <c r="V316" i="1"/>
  <c r="W1667" i="1"/>
  <c r="V1666" i="1"/>
  <c r="W767" i="1"/>
  <c r="V766" i="1"/>
  <c r="W1235" i="1"/>
  <c r="V1234" i="1"/>
  <c r="W335" i="1"/>
  <c r="V1685" i="1"/>
  <c r="R1685" i="1" s="1"/>
  <c r="V785" i="1"/>
  <c r="R785" i="1" s="1"/>
  <c r="V352" i="1"/>
  <c r="V1703" i="1"/>
  <c r="V803" i="1"/>
  <c r="R803" i="1" s="1"/>
  <c r="V370" i="1"/>
  <c r="V1721" i="1"/>
  <c r="W821" i="1"/>
  <c r="W1289" i="1"/>
  <c r="U1289" i="1" s="1"/>
  <c r="AA1289" i="1"/>
  <c r="V1288" i="1"/>
  <c r="W839" i="1"/>
  <c r="W1306" i="1"/>
  <c r="U1306" i="1" s="1"/>
  <c r="AA1306" i="1"/>
  <c r="W407" i="1"/>
  <c r="V406" i="1"/>
  <c r="V1757" i="1"/>
  <c r="W857" i="1"/>
  <c r="W1325" i="1"/>
  <c r="U1325" i="1" s="1"/>
  <c r="AA1325" i="1"/>
  <c r="W1324" i="1"/>
  <c r="U1324" i="1" s="1"/>
  <c r="AA1324" i="1"/>
  <c r="W425" i="1"/>
  <c r="U425" i="1" s="1"/>
  <c r="AA425" i="1"/>
  <c r="R425" i="1" s="1"/>
  <c r="W1775" i="1"/>
  <c r="U1775" i="1" s="1"/>
  <c r="AA1775" i="1"/>
  <c r="W443" i="1"/>
  <c r="AA443" i="1"/>
  <c r="R443" i="1" s="1"/>
  <c r="V1792" i="1"/>
  <c r="V892" i="1"/>
  <c r="AA913" i="1"/>
  <c r="W913" i="1"/>
  <c r="U913" i="1" s="1"/>
  <c r="V913" i="1"/>
  <c r="V931" i="1"/>
  <c r="V1380" i="1"/>
  <c r="W949" i="1"/>
  <c r="AA949" i="1"/>
  <c r="R66" i="1"/>
  <c r="R1416" i="1"/>
  <c r="W517" i="1"/>
  <c r="AA517" i="1"/>
  <c r="R517" i="1" s="1"/>
  <c r="AB121" i="1"/>
  <c r="AA121" i="1"/>
  <c r="W121" i="1"/>
  <c r="W1700" i="1"/>
  <c r="V818" i="1"/>
  <c r="W1287" i="1"/>
  <c r="W387" i="1"/>
  <c r="R1737" i="1"/>
  <c r="R837" i="1"/>
  <c r="R1305" i="1"/>
  <c r="W855" i="1"/>
  <c r="V872" i="1"/>
  <c r="R872" i="1" s="1"/>
  <c r="W1341" i="1"/>
  <c r="W441" i="1"/>
  <c r="W1791" i="1"/>
  <c r="V460" i="1"/>
  <c r="R460" i="1" s="1"/>
  <c r="W929" i="1"/>
  <c r="V1396" i="1"/>
  <c r="R1396" i="1" s="1"/>
  <c r="W497" i="1"/>
  <c r="V514" i="1"/>
  <c r="R514" i="1" s="1"/>
  <c r="W983" i="1"/>
  <c r="W83" i="1"/>
  <c r="W1433" i="1"/>
  <c r="V1072" i="1"/>
  <c r="R1072" i="1" s="1"/>
  <c r="W173" i="1"/>
  <c r="W1523" i="1"/>
  <c r="W623" i="1"/>
  <c r="W1091" i="1"/>
  <c r="R334" i="1"/>
  <c r="V334" i="1"/>
  <c r="W1685" i="1"/>
  <c r="U1685" i="1" s="1"/>
  <c r="W785" i="1"/>
  <c r="W803" i="1"/>
  <c r="V1271" i="1"/>
  <c r="U1721" i="1"/>
  <c r="V820" i="1"/>
  <c r="V1289" i="1"/>
  <c r="R389" i="1"/>
  <c r="V838" i="1"/>
  <c r="V1307" i="1"/>
  <c r="U407" i="1"/>
  <c r="U1757" i="1"/>
  <c r="V856" i="1"/>
  <c r="V1325" i="1"/>
  <c r="V1324" i="1"/>
  <c r="V424" i="1"/>
  <c r="V1775" i="1"/>
  <c r="U1774" i="1"/>
  <c r="V442" i="1"/>
  <c r="V1793" i="1"/>
  <c r="R1793" i="1" s="1"/>
  <c r="W463" i="1"/>
  <c r="W931" i="1"/>
  <c r="W1380" i="1"/>
  <c r="U1380" i="1" s="1"/>
  <c r="AA1380" i="1"/>
  <c r="W481" i="1"/>
  <c r="AA481" i="1"/>
  <c r="R481" i="1" s="1"/>
  <c r="W1003" i="1"/>
  <c r="AB1003" i="1"/>
  <c r="W1453" i="1"/>
  <c r="W1021" i="1"/>
  <c r="AA1021" i="1"/>
  <c r="V912" i="1"/>
  <c r="V12" i="1"/>
  <c r="V1363" i="1"/>
  <c r="R1363" i="1" s="1"/>
  <c r="U1362" i="1"/>
  <c r="V463" i="1"/>
  <c r="R463" i="1" s="1"/>
  <c r="V30" i="1"/>
  <c r="V1381" i="1"/>
  <c r="V48" i="1"/>
  <c r="R48" i="1" s="1"/>
  <c r="W1399" i="1"/>
  <c r="V1398" i="1"/>
  <c r="R1398" i="1" s="1"/>
  <c r="V967" i="1"/>
  <c r="V67" i="1"/>
  <c r="V84" i="1"/>
  <c r="R84" i="1" s="1"/>
  <c r="W1435" i="1"/>
  <c r="V1434" i="1"/>
  <c r="R1434" i="1" s="1"/>
  <c r="V1003" i="1"/>
  <c r="V103" i="1"/>
  <c r="V120" i="1"/>
  <c r="R120" i="1" s="1"/>
  <c r="W1471" i="1"/>
  <c r="V1470" i="1"/>
  <c r="R1470" i="1" s="1"/>
  <c r="V1039" i="1"/>
  <c r="R1039" i="1" s="1"/>
  <c r="V139" i="1"/>
  <c r="R139" i="1" s="1"/>
  <c r="AB1057" i="1"/>
  <c r="W157" i="1"/>
  <c r="AA157" i="1"/>
  <c r="V156" i="1"/>
  <c r="W1507" i="1"/>
  <c r="V1506" i="1"/>
  <c r="R1506" i="1" s="1"/>
  <c r="V1075" i="1"/>
  <c r="R1075" i="1" s="1"/>
  <c r="V175" i="1"/>
  <c r="R175" i="1" s="1"/>
  <c r="AB1093" i="1"/>
  <c r="W193" i="1"/>
  <c r="AA193" i="1"/>
  <c r="V192" i="1"/>
  <c r="R192" i="1" s="1"/>
  <c r="W1543" i="1"/>
  <c r="V1542" i="1"/>
  <c r="R1542" i="1" s="1"/>
  <c r="V1111" i="1"/>
  <c r="R1111" i="1" s="1"/>
  <c r="V211" i="1"/>
  <c r="R211" i="1" s="1"/>
  <c r="AB1129" i="1"/>
  <c r="W229" i="1"/>
  <c r="AA229" i="1"/>
  <c r="V228" i="1"/>
  <c r="R228" i="1" s="1"/>
  <c r="W1579" i="1"/>
  <c r="V1578" i="1"/>
  <c r="V1147" i="1"/>
  <c r="R1147" i="1" s="1"/>
  <c r="V247" i="1"/>
  <c r="R247" i="1" s="1"/>
  <c r="AB1165" i="1"/>
  <c r="W265" i="1"/>
  <c r="AA265" i="1"/>
  <c r="V264" i="1"/>
  <c r="R264" i="1" s="1"/>
  <c r="W1615" i="1"/>
  <c r="V1614" i="1"/>
  <c r="R1614" i="1" s="1"/>
  <c r="V1183" i="1"/>
  <c r="R1183" i="1" s="1"/>
  <c r="V283" i="1"/>
  <c r="R283" i="1" s="1"/>
  <c r="AB1201" i="1"/>
  <c r="W301" i="1"/>
  <c r="AA301" i="1"/>
  <c r="V300" i="1"/>
  <c r="R300" i="1" s="1"/>
  <c r="W1651" i="1"/>
  <c r="V1650" i="1"/>
  <c r="V1219" i="1"/>
  <c r="R1219" i="1" s="1"/>
  <c r="V319" i="1"/>
  <c r="R319" i="1" s="1"/>
  <c r="AB1237" i="1"/>
  <c r="V1236" i="1"/>
  <c r="R1236" i="1" s="1"/>
  <c r="W337" i="1"/>
  <c r="V336" i="1"/>
  <c r="R336" i="1" s="1"/>
  <c r="V787" i="1"/>
  <c r="R787" i="1" s="1"/>
  <c r="V1255" i="1"/>
  <c r="R1255" i="1" s="1"/>
  <c r="AB1705" i="1"/>
  <c r="AB805" i="1"/>
  <c r="W1273" i="1"/>
  <c r="AA1273" i="1"/>
  <c r="W373" i="1"/>
  <c r="AA373" i="1"/>
  <c r="R1291" i="1"/>
  <c r="AB1741" i="1"/>
  <c r="V1740" i="1"/>
  <c r="R1740" i="1" s="1"/>
  <c r="AA841" i="1"/>
  <c r="R841" i="1" s="1"/>
  <c r="W841" i="1"/>
  <c r="AB841" i="1"/>
  <c r="AB409" i="1"/>
  <c r="W1759" i="1"/>
  <c r="AA1759" i="1"/>
  <c r="V859" i="1"/>
  <c r="V1326" i="1"/>
  <c r="R1326" i="1" s="1"/>
  <c r="W427" i="1"/>
  <c r="V426" i="1"/>
  <c r="R426" i="1" s="1"/>
  <c r="AB1365" i="1"/>
  <c r="V1364" i="1"/>
  <c r="R1364" i="1" s="1"/>
  <c r="AA465" i="1"/>
  <c r="R465" i="1" s="1"/>
  <c r="W465" i="1"/>
  <c r="AB465" i="1"/>
  <c r="V1002" i="1"/>
  <c r="V1453" i="1"/>
  <c r="R1453" i="1" s="1"/>
  <c r="V553" i="1"/>
  <c r="R553" i="1" s="1"/>
  <c r="R571" i="1"/>
  <c r="V570" i="1"/>
  <c r="W1039" i="1"/>
  <c r="V1038" i="1"/>
  <c r="V1489" i="1"/>
  <c r="V589" i="1"/>
  <c r="R156" i="1"/>
  <c r="V606" i="1"/>
  <c r="W1075" i="1"/>
  <c r="V1074" i="1"/>
  <c r="V1525" i="1"/>
  <c r="V625" i="1"/>
  <c r="V642" i="1"/>
  <c r="W1111" i="1"/>
  <c r="V1110" i="1"/>
  <c r="V1561" i="1"/>
  <c r="V661" i="1"/>
  <c r="V678" i="1"/>
  <c r="W1147" i="1"/>
  <c r="U1147" i="1" s="1"/>
  <c r="V1146" i="1"/>
  <c r="V1597" i="1"/>
  <c r="V697" i="1"/>
  <c r="V714" i="1"/>
  <c r="W1183" i="1"/>
  <c r="V1182" i="1"/>
  <c r="V1633" i="1"/>
  <c r="V733" i="1"/>
  <c r="V750" i="1"/>
  <c r="W1219" i="1"/>
  <c r="V1218" i="1"/>
  <c r="V1669" i="1"/>
  <c r="V769" i="1"/>
  <c r="V1686" i="1"/>
  <c r="W787" i="1"/>
  <c r="V786" i="1"/>
  <c r="V355" i="1"/>
  <c r="V1705" i="1"/>
  <c r="R823" i="1"/>
  <c r="V1758" i="1"/>
  <c r="R1758" i="1" s="1"/>
  <c r="AA859" i="1"/>
  <c r="W859" i="1"/>
  <c r="AB859" i="1"/>
  <c r="V877" i="1"/>
  <c r="V1344" i="1"/>
  <c r="R1344" i="1" s="1"/>
  <c r="W445" i="1"/>
  <c r="V444" i="1"/>
  <c r="R915" i="1"/>
  <c r="V950" i="1"/>
  <c r="R950" i="1" s="1"/>
  <c r="W51" i="1"/>
  <c r="AA51" i="1"/>
  <c r="V1021" i="1"/>
  <c r="V121" i="1"/>
  <c r="V138" i="1"/>
  <c r="W1489" i="1"/>
  <c r="V1488" i="1"/>
  <c r="R1488" i="1" s="1"/>
  <c r="V1057" i="1"/>
  <c r="R1057" i="1" s="1"/>
  <c r="V157" i="1"/>
  <c r="R157" i="1" s="1"/>
  <c r="V174" i="1"/>
  <c r="R174" i="1" s="1"/>
  <c r="W1525" i="1"/>
  <c r="V1524" i="1"/>
  <c r="R1524" i="1" s="1"/>
  <c r="V1093" i="1"/>
  <c r="R1093" i="1" s="1"/>
  <c r="V193" i="1"/>
  <c r="R193" i="1" s="1"/>
  <c r="V210" i="1"/>
  <c r="R210" i="1" s="1"/>
  <c r="W1561" i="1"/>
  <c r="V1560" i="1"/>
  <c r="V1129" i="1"/>
  <c r="R1129" i="1" s="1"/>
  <c r="V229" i="1"/>
  <c r="V246" i="1"/>
  <c r="W1597" i="1"/>
  <c r="V1596" i="1"/>
  <c r="V1165" i="1"/>
  <c r="R1165" i="1" s="1"/>
  <c r="V265" i="1"/>
  <c r="R265" i="1" s="1"/>
  <c r="V282" i="1"/>
  <c r="R282" i="1" s="1"/>
  <c r="W1633" i="1"/>
  <c r="V1632" i="1"/>
  <c r="V1201" i="1"/>
  <c r="R1201" i="1" s="1"/>
  <c r="V301" i="1"/>
  <c r="R301" i="1" s="1"/>
  <c r="V318" i="1"/>
  <c r="R318" i="1" s="1"/>
  <c r="W1669" i="1"/>
  <c r="V1668" i="1"/>
  <c r="V1237" i="1"/>
  <c r="R1237" i="1" s="1"/>
  <c r="V1254" i="1"/>
  <c r="R1254" i="1" s="1"/>
  <c r="W355" i="1"/>
  <c r="V354" i="1"/>
  <c r="R354" i="1" s="1"/>
  <c r="V805" i="1"/>
  <c r="R805" i="1" s="1"/>
  <c r="V1273" i="1"/>
  <c r="V1723" i="1"/>
  <c r="W391" i="1"/>
  <c r="AA391" i="1"/>
  <c r="V1776" i="1"/>
  <c r="R1776" i="1" s="1"/>
  <c r="AA877" i="1"/>
  <c r="W877" i="1"/>
  <c r="AB877" i="1"/>
  <c r="V914" i="1"/>
  <c r="R914" i="1" s="1"/>
  <c r="W15" i="1"/>
  <c r="AA15" i="1"/>
  <c r="AA1383" i="1"/>
  <c r="W1383" i="1"/>
  <c r="AB1383" i="1"/>
  <c r="R138" i="1"/>
  <c r="W1057" i="1"/>
  <c r="W1093" i="1"/>
  <c r="W1129" i="1"/>
  <c r="R246" i="1"/>
  <c r="W1165" i="1"/>
  <c r="R1632" i="1"/>
  <c r="W1201" i="1"/>
  <c r="W1237" i="1"/>
  <c r="W805" i="1"/>
  <c r="AA1723" i="1"/>
  <c r="W1723" i="1"/>
  <c r="AB1723" i="1"/>
  <c r="R1290" i="1"/>
  <c r="R390" i="1"/>
  <c r="W1741" i="1"/>
  <c r="V1308" i="1"/>
  <c r="R1308" i="1" s="1"/>
  <c r="W409" i="1"/>
  <c r="V1794" i="1"/>
  <c r="R1794" i="1" s="1"/>
  <c r="AA895" i="1"/>
  <c r="W895" i="1"/>
  <c r="AB895" i="1"/>
  <c r="R14" i="1"/>
  <c r="W1365" i="1"/>
  <c r="V932" i="1"/>
  <c r="R932" i="1" s="1"/>
  <c r="W33" i="1"/>
  <c r="AA33" i="1"/>
  <c r="R1272" i="1"/>
  <c r="R372" i="1"/>
  <c r="V1722" i="1"/>
  <c r="W823" i="1"/>
  <c r="V822" i="1"/>
  <c r="V391" i="1"/>
  <c r="V1741" i="1"/>
  <c r="V840" i="1"/>
  <c r="R840" i="1" s="1"/>
  <c r="W1309" i="1"/>
  <c r="U1309" i="1" s="1"/>
  <c r="V409" i="1"/>
  <c r="R409" i="1" s="1"/>
  <c r="V1759" i="1"/>
  <c r="V858" i="1"/>
  <c r="W1327" i="1"/>
  <c r="V427" i="1"/>
  <c r="V1777" i="1"/>
  <c r="V876" i="1"/>
  <c r="R876" i="1" s="1"/>
  <c r="W1345" i="1"/>
  <c r="V445" i="1"/>
  <c r="R445" i="1" s="1"/>
  <c r="V1795" i="1"/>
  <c r="R1795" i="1" s="1"/>
  <c r="V894" i="1"/>
  <c r="W915" i="1"/>
  <c r="U915" i="1" s="1"/>
  <c r="V15" i="1"/>
  <c r="V1365" i="1"/>
  <c r="V464" i="1"/>
  <c r="R464" i="1" s="1"/>
  <c r="W933" i="1"/>
  <c r="U933" i="1" s="1"/>
  <c r="V33" i="1"/>
  <c r="V1383" i="1"/>
  <c r="W483" i="1"/>
  <c r="V482" i="1"/>
  <c r="W951" i="1"/>
  <c r="V51" i="1"/>
  <c r="V1401" i="1"/>
  <c r="W501" i="1"/>
  <c r="V500" i="1"/>
  <c r="R500" i="1" s="1"/>
  <c r="W969" i="1"/>
  <c r="V69" i="1"/>
  <c r="V1419" i="1"/>
  <c r="W519" i="1"/>
  <c r="V518" i="1"/>
  <c r="W987" i="1"/>
  <c r="V87" i="1"/>
  <c r="V1437" i="1"/>
  <c r="W537" i="1"/>
  <c r="V536" i="1"/>
  <c r="R536" i="1" s="1"/>
  <c r="W1005" i="1"/>
  <c r="U1005" i="1" s="1"/>
  <c r="V105" i="1"/>
  <c r="V1455" i="1"/>
  <c r="W554" i="1"/>
  <c r="AA554" i="1"/>
  <c r="V1473" i="1"/>
  <c r="AB1473" i="1"/>
  <c r="W1472" i="1"/>
  <c r="AA1472" i="1"/>
  <c r="AB573" i="1"/>
  <c r="W590" i="1"/>
  <c r="AA590" i="1"/>
  <c r="V1059" i="1"/>
  <c r="V158" i="1"/>
  <c r="AA158" i="1"/>
  <c r="W1509" i="1"/>
  <c r="AB1509" i="1"/>
  <c r="W1508" i="1"/>
  <c r="AA1508" i="1"/>
  <c r="R1508" i="1" s="1"/>
  <c r="V608" i="1"/>
  <c r="V176" i="1"/>
  <c r="W1527" i="1"/>
  <c r="U1527" i="1" s="1"/>
  <c r="V626" i="1"/>
  <c r="W1095" i="1"/>
  <c r="U1095" i="1" s="1"/>
  <c r="V194" i="1"/>
  <c r="W1544" i="1"/>
  <c r="AB1112" i="1"/>
  <c r="W212" i="1"/>
  <c r="U212" i="1" s="1"/>
  <c r="V1563" i="1"/>
  <c r="W1562" i="1"/>
  <c r="V663" i="1"/>
  <c r="W662" i="1"/>
  <c r="V1131" i="1"/>
  <c r="V230" i="1"/>
  <c r="W1580" i="1"/>
  <c r="U1580" i="1" s="1"/>
  <c r="AB1148" i="1"/>
  <c r="W248" i="1"/>
  <c r="U248" i="1" s="1"/>
  <c r="AB1598" i="1"/>
  <c r="V699" i="1"/>
  <c r="V1166" i="1"/>
  <c r="AB266" i="1"/>
  <c r="V1617" i="1"/>
  <c r="V1616" i="1"/>
  <c r="R1616" i="1" s="1"/>
  <c r="W716" i="1"/>
  <c r="U716" i="1" s="1"/>
  <c r="V1185" i="1"/>
  <c r="W1184" i="1"/>
  <c r="V285" i="1"/>
  <c r="AB1634" i="1"/>
  <c r="V735" i="1"/>
  <c r="V734" i="1"/>
  <c r="R734" i="1" s="1"/>
  <c r="V1202" i="1"/>
  <c r="AB1652" i="1"/>
  <c r="AB752" i="1"/>
  <c r="R1221" i="1"/>
  <c r="W1220" i="1"/>
  <c r="V321" i="1"/>
  <c r="W320" i="1"/>
  <c r="V1671" i="1"/>
  <c r="R1671" i="1" s="1"/>
  <c r="W1670" i="1"/>
  <c r="V771" i="1"/>
  <c r="W770" i="1"/>
  <c r="U770" i="1" s="1"/>
  <c r="V1239" i="1"/>
  <c r="R1239" i="1" s="1"/>
  <c r="V338" i="1"/>
  <c r="V1688" i="1"/>
  <c r="V788" i="1"/>
  <c r="V1256" i="1"/>
  <c r="V1706" i="1"/>
  <c r="R806" i="1"/>
  <c r="AB392" i="1"/>
  <c r="AB1742" i="1"/>
  <c r="V843" i="1"/>
  <c r="R843" i="1" s="1"/>
  <c r="W842" i="1"/>
  <c r="U842" i="1" s="1"/>
  <c r="V1310" i="1"/>
  <c r="R410" i="1"/>
  <c r="V861" i="1"/>
  <c r="R861" i="1" s="1"/>
  <c r="V968" i="1"/>
  <c r="R968" i="1" s="1"/>
  <c r="W69" i="1"/>
  <c r="AA69" i="1"/>
  <c r="V986" i="1"/>
  <c r="R986" i="1" s="1"/>
  <c r="W87" i="1"/>
  <c r="AA87" i="1"/>
  <c r="V1004" i="1"/>
  <c r="R1004" i="1" s="1"/>
  <c r="W105" i="1"/>
  <c r="AA105" i="1"/>
  <c r="W1455" i="1"/>
  <c r="AB1455" i="1"/>
  <c r="W1022" i="1"/>
  <c r="W140" i="1"/>
  <c r="U140" i="1" s="1"/>
  <c r="W1058" i="1"/>
  <c r="W608" i="1"/>
  <c r="AA608" i="1"/>
  <c r="W176" i="1"/>
  <c r="U176" i="1" s="1"/>
  <c r="W626" i="1"/>
  <c r="U626" i="1" s="1"/>
  <c r="V645" i="1"/>
  <c r="V644" i="1"/>
  <c r="V681" i="1"/>
  <c r="V680" i="1"/>
  <c r="V1599" i="1"/>
  <c r="V1598" i="1"/>
  <c r="R1598" i="1" s="1"/>
  <c r="W1166" i="1"/>
  <c r="AA1166" i="1"/>
  <c r="W1202" i="1"/>
  <c r="AA1202" i="1"/>
  <c r="W338" i="1"/>
  <c r="AA338" i="1"/>
  <c r="W1688" i="1"/>
  <c r="AA1688" i="1"/>
  <c r="W788" i="1"/>
  <c r="AA788" i="1"/>
  <c r="W1256" i="1"/>
  <c r="AA1256" i="1"/>
  <c r="W1706" i="1"/>
  <c r="AA1706" i="1"/>
  <c r="V1275" i="1"/>
  <c r="R1275" i="1" s="1"/>
  <c r="W1274" i="1"/>
  <c r="AA1274" i="1"/>
  <c r="R374" i="1"/>
  <c r="R1724" i="1"/>
  <c r="V1311" i="1"/>
  <c r="R1311" i="1" s="1"/>
  <c r="W1310" i="1"/>
  <c r="AA1310" i="1"/>
  <c r="V483" i="1"/>
  <c r="R50" i="1"/>
  <c r="W1401" i="1"/>
  <c r="AA1401" i="1"/>
  <c r="V501" i="1"/>
  <c r="R501" i="1" s="1"/>
  <c r="W1419" i="1"/>
  <c r="AA1419" i="1"/>
  <c r="V519" i="1"/>
  <c r="R86" i="1"/>
  <c r="W1437" i="1"/>
  <c r="AA1437" i="1"/>
  <c r="V537" i="1"/>
  <c r="R537" i="1" s="1"/>
  <c r="V1454" i="1"/>
  <c r="V555" i="1"/>
  <c r="V554" i="1"/>
  <c r="V122" i="1"/>
  <c r="V140" i="1"/>
  <c r="AA140" i="1"/>
  <c r="W1491" i="1"/>
  <c r="V1490" i="1"/>
  <c r="V591" i="1"/>
  <c r="V590" i="1"/>
  <c r="V1526" i="1"/>
  <c r="W627" i="1"/>
  <c r="U627" i="1" s="1"/>
  <c r="V1094" i="1"/>
  <c r="W195" i="1"/>
  <c r="U195" i="1" s="1"/>
  <c r="W194" i="1"/>
  <c r="AA194" i="1"/>
  <c r="W644" i="1"/>
  <c r="U644" i="1" s="1"/>
  <c r="AA644" i="1"/>
  <c r="V1113" i="1"/>
  <c r="V212" i="1"/>
  <c r="R212" i="1" s="1"/>
  <c r="W230" i="1"/>
  <c r="AA230" i="1"/>
  <c r="W680" i="1"/>
  <c r="AA680" i="1"/>
  <c r="V267" i="1"/>
  <c r="V1635" i="1"/>
  <c r="V1634" i="1"/>
  <c r="R1634" i="1" s="1"/>
  <c r="V303" i="1"/>
  <c r="W302" i="1"/>
  <c r="AA302" i="1"/>
  <c r="R302" i="1" s="1"/>
  <c r="R1220" i="1"/>
  <c r="R1689" i="1"/>
  <c r="R1257" i="1"/>
  <c r="V357" i="1"/>
  <c r="R357" i="1" s="1"/>
  <c r="W356" i="1"/>
  <c r="U356" i="1" s="1"/>
  <c r="AA356" i="1"/>
  <c r="V375" i="1"/>
  <c r="R375" i="1" s="1"/>
  <c r="W374" i="1"/>
  <c r="V1725" i="1"/>
  <c r="R1725" i="1" s="1"/>
  <c r="W1724" i="1"/>
  <c r="V824" i="1"/>
  <c r="R1292" i="1"/>
  <c r="V879" i="1"/>
  <c r="R879" i="1" s="1"/>
  <c r="W878" i="1"/>
  <c r="AA878" i="1"/>
  <c r="V1382" i="1"/>
  <c r="R1382" i="1" s="1"/>
  <c r="R951" i="1"/>
  <c r="V1400" i="1"/>
  <c r="R1400" i="1" s="1"/>
  <c r="V1418" i="1"/>
  <c r="R1418" i="1" s="1"/>
  <c r="R987" i="1"/>
  <c r="V1436" i="1"/>
  <c r="R1436" i="1" s="1"/>
  <c r="W1454" i="1"/>
  <c r="AA1454" i="1"/>
  <c r="AB555" i="1"/>
  <c r="W122" i="1"/>
  <c r="U122" i="1" s="1"/>
  <c r="AA122" i="1"/>
  <c r="W1473" i="1"/>
  <c r="V1041" i="1"/>
  <c r="AB1041" i="1"/>
  <c r="W1040" i="1"/>
  <c r="W1490" i="1"/>
  <c r="AA1490" i="1"/>
  <c r="AB591" i="1"/>
  <c r="W158" i="1"/>
  <c r="U158" i="1" s="1"/>
  <c r="V1077" i="1"/>
  <c r="AB1077" i="1"/>
  <c r="W1076" i="1"/>
  <c r="U1526" i="1"/>
  <c r="W1526" i="1"/>
  <c r="W1094" i="1"/>
  <c r="U1094" i="1" s="1"/>
  <c r="V1545" i="1"/>
  <c r="V1544" i="1"/>
  <c r="R1544" i="1" s="1"/>
  <c r="W1112" i="1"/>
  <c r="R1562" i="1"/>
  <c r="V1581" i="1"/>
  <c r="V1580" i="1"/>
  <c r="R1580" i="1" s="1"/>
  <c r="W1148" i="1"/>
  <c r="W1598" i="1"/>
  <c r="W266" i="1"/>
  <c r="V717" i="1"/>
  <c r="V716" i="1"/>
  <c r="R716" i="1" s="1"/>
  <c r="W1634" i="1"/>
  <c r="W1652" i="1"/>
  <c r="W752" i="1"/>
  <c r="R320" i="1"/>
  <c r="R1238" i="1"/>
  <c r="U374" i="1"/>
  <c r="V825" i="1"/>
  <c r="R825" i="1" s="1"/>
  <c r="W824" i="1"/>
  <c r="U824" i="1" s="1"/>
  <c r="AA824" i="1"/>
  <c r="V393" i="1"/>
  <c r="R393" i="1" s="1"/>
  <c r="W392" i="1"/>
  <c r="W1742" i="1"/>
  <c r="R842" i="1"/>
  <c r="V429" i="1"/>
  <c r="R429" i="1" s="1"/>
  <c r="AB428" i="1"/>
  <c r="V807" i="1"/>
  <c r="R807" i="1" s="1"/>
  <c r="W806" i="1"/>
  <c r="V1274" i="1"/>
  <c r="V1293" i="1"/>
  <c r="R1293" i="1" s="1"/>
  <c r="W1292" i="1"/>
  <c r="V392" i="1"/>
  <c r="V1742" i="1"/>
  <c r="V411" i="1"/>
  <c r="R411" i="1" s="1"/>
  <c r="W410" i="1"/>
  <c r="V1761" i="1"/>
  <c r="R1761" i="1" s="1"/>
  <c r="W1760" i="1"/>
  <c r="V860" i="1"/>
  <c r="V1328" i="1"/>
  <c r="V1347" i="1"/>
  <c r="R1347" i="1" s="1"/>
  <c r="W1346" i="1"/>
  <c r="V446" i="1"/>
  <c r="V1796" i="1"/>
  <c r="AB916" i="1"/>
  <c r="V17" i="1"/>
  <c r="R17" i="1" s="1"/>
  <c r="W16" i="1"/>
  <c r="V1367" i="1"/>
  <c r="R1367" i="1" s="1"/>
  <c r="W1366" i="1"/>
  <c r="V466" i="1"/>
  <c r="AB34" i="1"/>
  <c r="AB1384" i="1"/>
  <c r="V485" i="1"/>
  <c r="R485" i="1" s="1"/>
  <c r="W484" i="1"/>
  <c r="V952" i="1"/>
  <c r="AB502" i="1"/>
  <c r="V971" i="1"/>
  <c r="R971" i="1" s="1"/>
  <c r="W970" i="1"/>
  <c r="V70" i="1"/>
  <c r="R70" i="1" s="1"/>
  <c r="V1420" i="1"/>
  <c r="AB988" i="1"/>
  <c r="V89" i="1"/>
  <c r="R89" i="1" s="1"/>
  <c r="W88" i="1"/>
  <c r="U88" i="1" s="1"/>
  <c r="V1439" i="1"/>
  <c r="R1439" i="1" s="1"/>
  <c r="W1438" i="1"/>
  <c r="V538" i="1"/>
  <c r="AB106" i="1"/>
  <c r="AB1456" i="1"/>
  <c r="V557" i="1"/>
  <c r="R557" i="1" s="1"/>
  <c r="W556" i="1"/>
  <c r="V1024" i="1"/>
  <c r="R1024" i="1" s="1"/>
  <c r="W1042" i="1"/>
  <c r="V593" i="1"/>
  <c r="V592" i="1"/>
  <c r="W1061" i="1"/>
  <c r="W1511" i="1"/>
  <c r="AA1511" i="1"/>
  <c r="V611" i="1"/>
  <c r="V179" i="1"/>
  <c r="R179" i="1" s="1"/>
  <c r="AB629" i="1"/>
  <c r="V628" i="1"/>
  <c r="W1097" i="1"/>
  <c r="V1096" i="1"/>
  <c r="W197" i="1"/>
  <c r="AB647" i="1"/>
  <c r="W646" i="1"/>
  <c r="AB1115" i="1"/>
  <c r="V1114" i="1"/>
  <c r="W215" i="1"/>
  <c r="V1565" i="1"/>
  <c r="R1565" i="1" s="1"/>
  <c r="V665" i="1"/>
  <c r="R665" i="1" s="1"/>
  <c r="AB682" i="1"/>
  <c r="AA682" i="1"/>
  <c r="V682" i="1"/>
  <c r="AB251" i="1"/>
  <c r="V700" i="1"/>
  <c r="R700" i="1" s="1"/>
  <c r="AB1619" i="1"/>
  <c r="V718" i="1"/>
  <c r="R718" i="1" s="1"/>
  <c r="V1186" i="1"/>
  <c r="V287" i="1"/>
  <c r="R287" i="1" s="1"/>
  <c r="R286" i="1"/>
  <c r="AB1637" i="1"/>
  <c r="V1636" i="1"/>
  <c r="V737" i="1"/>
  <c r="R737" i="1" s="1"/>
  <c r="AB1205" i="1"/>
  <c r="V1204" i="1"/>
  <c r="V305" i="1"/>
  <c r="R305" i="1" s="1"/>
  <c r="AB1223" i="1"/>
  <c r="AB1222" i="1"/>
  <c r="AA1222" i="1"/>
  <c r="V1222" i="1"/>
  <c r="W860" i="1"/>
  <c r="V1329" i="1"/>
  <c r="W1328" i="1"/>
  <c r="V428" i="1"/>
  <c r="R428" i="1" s="1"/>
  <c r="V1778" i="1"/>
  <c r="R1778" i="1" s="1"/>
  <c r="V447" i="1"/>
  <c r="R447" i="1" s="1"/>
  <c r="W446" i="1"/>
  <c r="V1797" i="1"/>
  <c r="W1796" i="1"/>
  <c r="V896" i="1"/>
  <c r="R896" i="1" s="1"/>
  <c r="V467" i="1"/>
  <c r="R467" i="1" s="1"/>
  <c r="W466" i="1"/>
  <c r="V934" i="1"/>
  <c r="R934" i="1" s="1"/>
  <c r="V953" i="1"/>
  <c r="R953" i="1" s="1"/>
  <c r="W952" i="1"/>
  <c r="V52" i="1"/>
  <c r="R52" i="1" s="1"/>
  <c r="V1402" i="1"/>
  <c r="R1402" i="1" s="1"/>
  <c r="V71" i="1"/>
  <c r="R71" i="1" s="1"/>
  <c r="W70" i="1"/>
  <c r="V1421" i="1"/>
  <c r="W1420" i="1"/>
  <c r="V520" i="1"/>
  <c r="R520" i="1" s="1"/>
  <c r="V539" i="1"/>
  <c r="R539" i="1" s="1"/>
  <c r="W538" i="1"/>
  <c r="V1006" i="1"/>
  <c r="R1006" i="1" s="1"/>
  <c r="V1025" i="1"/>
  <c r="R1025" i="1" s="1"/>
  <c r="W1024" i="1"/>
  <c r="V124" i="1"/>
  <c r="R124" i="1" s="1"/>
  <c r="V1474" i="1"/>
  <c r="R1474" i="1" s="1"/>
  <c r="V574" i="1"/>
  <c r="W1043" i="1"/>
  <c r="V1492" i="1"/>
  <c r="AB1492" i="1"/>
  <c r="V161" i="1"/>
  <c r="V1510" i="1"/>
  <c r="W611" i="1"/>
  <c r="V1079" i="1"/>
  <c r="R1079" i="1" s="1"/>
  <c r="W179" i="1"/>
  <c r="V1529" i="1"/>
  <c r="V1547" i="1"/>
  <c r="R1547" i="1" s="1"/>
  <c r="V214" i="1"/>
  <c r="R214" i="1" s="1"/>
  <c r="W1565" i="1"/>
  <c r="U1565" i="1" s="1"/>
  <c r="V1564" i="1"/>
  <c r="W665" i="1"/>
  <c r="U665" i="1" s="1"/>
  <c r="V1133" i="1"/>
  <c r="R233" i="1"/>
  <c r="V1601" i="1"/>
  <c r="R1601" i="1" s="1"/>
  <c r="V1169" i="1"/>
  <c r="R1169" i="1" s="1"/>
  <c r="AB269" i="1"/>
  <c r="V268" i="1"/>
  <c r="V1187" i="1"/>
  <c r="R1187" i="1" s="1"/>
  <c r="V736" i="1"/>
  <c r="R736" i="1" s="1"/>
  <c r="V754" i="1"/>
  <c r="R754" i="1" s="1"/>
  <c r="W428" i="1"/>
  <c r="V1779" i="1"/>
  <c r="R1779" i="1" s="1"/>
  <c r="W1778" i="1"/>
  <c r="V878" i="1"/>
  <c r="V897" i="1"/>
  <c r="R897" i="1" s="1"/>
  <c r="W896" i="1"/>
  <c r="U896" i="1" s="1"/>
  <c r="V916" i="1"/>
  <c r="V935" i="1"/>
  <c r="R935" i="1" s="1"/>
  <c r="W934" i="1"/>
  <c r="V34" i="1"/>
  <c r="V1384" i="1"/>
  <c r="R1384" i="1" s="1"/>
  <c r="V53" i="1"/>
  <c r="R53" i="1" s="1"/>
  <c r="W52" i="1"/>
  <c r="U52" i="1" s="1"/>
  <c r="V1403" i="1"/>
  <c r="R1403" i="1" s="1"/>
  <c r="W1402" i="1"/>
  <c r="V502" i="1"/>
  <c r="V521" i="1"/>
  <c r="R521" i="1" s="1"/>
  <c r="W520" i="1"/>
  <c r="U520" i="1" s="1"/>
  <c r="V988" i="1"/>
  <c r="V1007" i="1"/>
  <c r="R1007" i="1" s="1"/>
  <c r="W1006" i="1"/>
  <c r="V106" i="1"/>
  <c r="R106" i="1" s="1"/>
  <c r="V1456" i="1"/>
  <c r="V125" i="1"/>
  <c r="R125" i="1" s="1"/>
  <c r="W124" i="1"/>
  <c r="U124" i="1" s="1"/>
  <c r="V1475" i="1"/>
  <c r="R1475" i="1" s="1"/>
  <c r="W1474" i="1"/>
  <c r="V575" i="1"/>
  <c r="V143" i="1"/>
  <c r="V142" i="1"/>
  <c r="V1493" i="1"/>
  <c r="V1060" i="1"/>
  <c r="W161" i="1"/>
  <c r="U161" i="1" s="1"/>
  <c r="AA161" i="1"/>
  <c r="W160" i="1"/>
  <c r="U160" i="1" s="1"/>
  <c r="V1511" i="1"/>
  <c r="V178" i="1"/>
  <c r="V629" i="1"/>
  <c r="R629" i="1" s="1"/>
  <c r="W1547" i="1"/>
  <c r="V647" i="1"/>
  <c r="V1115" i="1"/>
  <c r="R1115" i="1" s="1"/>
  <c r="R1564" i="1"/>
  <c r="W1564" i="1"/>
  <c r="V664" i="1"/>
  <c r="R664" i="1" s="1"/>
  <c r="W1133" i="1"/>
  <c r="AA1133" i="1"/>
  <c r="V232" i="1"/>
  <c r="R232" i="1" s="1"/>
  <c r="W1583" i="1"/>
  <c r="V1582" i="1"/>
  <c r="V1619" i="1"/>
  <c r="R1619" i="1" s="1"/>
  <c r="V1637" i="1"/>
  <c r="R1637" i="1" s="1"/>
  <c r="V1205" i="1"/>
  <c r="R1205" i="1" s="1"/>
  <c r="V1223" i="1"/>
  <c r="R1223" i="1" s="1"/>
  <c r="AB772" i="1"/>
  <c r="AA772" i="1"/>
  <c r="W772" i="1"/>
  <c r="V917" i="1"/>
  <c r="R917" i="1" s="1"/>
  <c r="W916" i="1"/>
  <c r="R16" i="1"/>
  <c r="R1366" i="1"/>
  <c r="V35" i="1"/>
  <c r="R35" i="1" s="1"/>
  <c r="W34" i="1"/>
  <c r="W1384" i="1"/>
  <c r="R484" i="1"/>
  <c r="V503" i="1"/>
  <c r="R503" i="1" s="1"/>
  <c r="W502" i="1"/>
  <c r="R970" i="1"/>
  <c r="V989" i="1"/>
  <c r="R989" i="1" s="1"/>
  <c r="W988" i="1"/>
  <c r="R88" i="1"/>
  <c r="R1438" i="1"/>
  <c r="V107" i="1"/>
  <c r="R107" i="1" s="1"/>
  <c r="W106" i="1"/>
  <c r="W1456" i="1"/>
  <c r="U1456" i="1" s="1"/>
  <c r="R556" i="1"/>
  <c r="W143" i="1"/>
  <c r="U143" i="1" s="1"/>
  <c r="AA143" i="1"/>
  <c r="W142" i="1"/>
  <c r="AB142" i="1"/>
  <c r="W1493" i="1"/>
  <c r="AA1493" i="1"/>
  <c r="W1060" i="1"/>
  <c r="W629" i="1"/>
  <c r="R1097" i="1"/>
  <c r="R197" i="1"/>
  <c r="V1546" i="1"/>
  <c r="W647" i="1"/>
  <c r="W1115" i="1"/>
  <c r="W1582" i="1"/>
  <c r="U1582" i="1" s="1"/>
  <c r="V1150" i="1"/>
  <c r="V251" i="1"/>
  <c r="R251" i="1" s="1"/>
  <c r="V1168" i="1"/>
  <c r="V269" i="1"/>
  <c r="R269" i="1" s="1"/>
  <c r="W1637" i="1"/>
  <c r="AB1673" i="1"/>
  <c r="AA1673" i="1"/>
  <c r="W1673" i="1"/>
  <c r="V1673" i="1"/>
  <c r="W664" i="1"/>
  <c r="V1132" i="1"/>
  <c r="R1132" i="1" s="1"/>
  <c r="W233" i="1"/>
  <c r="V1583" i="1"/>
  <c r="V683" i="1"/>
  <c r="R683" i="1" s="1"/>
  <c r="W682" i="1"/>
  <c r="V1151" i="1"/>
  <c r="R1151" i="1" s="1"/>
  <c r="W251" i="1"/>
  <c r="U251" i="1" s="1"/>
  <c r="V250" i="1"/>
  <c r="R250" i="1" s="1"/>
  <c r="V1600" i="1"/>
  <c r="V701" i="1"/>
  <c r="R701" i="1" s="1"/>
  <c r="W269" i="1"/>
  <c r="U269" i="1" s="1"/>
  <c r="W1619" i="1"/>
  <c r="V1618" i="1"/>
  <c r="W737" i="1"/>
  <c r="U737" i="1" s="1"/>
  <c r="W1205" i="1"/>
  <c r="V304" i="1"/>
  <c r="W755" i="1"/>
  <c r="W1223" i="1"/>
  <c r="W323" i="1"/>
  <c r="U323" i="1" s="1"/>
  <c r="V1241" i="1"/>
  <c r="R1241" i="1" s="1"/>
  <c r="W1240" i="1"/>
  <c r="U1240" i="1" s="1"/>
  <c r="AA1240" i="1"/>
  <c r="V341" i="1"/>
  <c r="R341" i="1" s="1"/>
  <c r="W1691" i="1"/>
  <c r="U1691" i="1" s="1"/>
  <c r="AA1691" i="1"/>
  <c r="AB791" i="1"/>
  <c r="W790" i="1"/>
  <c r="AA790" i="1"/>
  <c r="V1259" i="1"/>
  <c r="R1259" i="1" s="1"/>
  <c r="W359" i="1"/>
  <c r="U359" i="1" s="1"/>
  <c r="AA359" i="1"/>
  <c r="V358" i="1"/>
  <c r="R358" i="1" s="1"/>
  <c r="AB1709" i="1"/>
  <c r="V1708" i="1"/>
  <c r="V809" i="1"/>
  <c r="R809" i="1" s="1"/>
  <c r="W1277" i="1"/>
  <c r="U1277" i="1" s="1"/>
  <c r="AA1277" i="1"/>
  <c r="V1276" i="1"/>
  <c r="W376" i="1"/>
  <c r="AA376" i="1"/>
  <c r="V1727" i="1"/>
  <c r="W1726" i="1"/>
  <c r="U1726" i="1" s="1"/>
  <c r="AA1726" i="1"/>
  <c r="W1295" i="1"/>
  <c r="U1295" i="1" s="1"/>
  <c r="AA1295" i="1"/>
  <c r="V1294" i="1"/>
  <c r="W1744" i="1"/>
  <c r="AA1744" i="1"/>
  <c r="W845" i="1"/>
  <c r="U845" i="1" s="1"/>
  <c r="AB1313" i="1"/>
  <c r="W1312" i="1"/>
  <c r="U1312" i="1" s="1"/>
  <c r="AA1312" i="1"/>
  <c r="V413" i="1"/>
  <c r="R413" i="1" s="1"/>
  <c r="W863" i="1"/>
  <c r="U863" i="1" s="1"/>
  <c r="AA863" i="1"/>
  <c r="AB1331" i="1"/>
  <c r="W1330" i="1"/>
  <c r="AA1330" i="1"/>
  <c r="R1330" i="1" s="1"/>
  <c r="V431" i="1"/>
  <c r="W430" i="1"/>
  <c r="AA430" i="1"/>
  <c r="V1781" i="1"/>
  <c r="R1781" i="1" s="1"/>
  <c r="AB881" i="1"/>
  <c r="V880" i="1"/>
  <c r="W449" i="1"/>
  <c r="U449" i="1" s="1"/>
  <c r="AA449" i="1"/>
  <c r="W1798" i="1"/>
  <c r="AA1798" i="1"/>
  <c r="V899" i="1"/>
  <c r="R899" i="1" s="1"/>
  <c r="W18" i="1"/>
  <c r="AA18" i="1"/>
  <c r="V1369" i="1"/>
  <c r="R1369" i="1" s="1"/>
  <c r="V1368" i="1"/>
  <c r="AB469" i="1"/>
  <c r="V468" i="1"/>
  <c r="R468" i="1" s="1"/>
  <c r="W937" i="1"/>
  <c r="U937" i="1" s="1"/>
  <c r="AA937" i="1"/>
  <c r="W37" i="1"/>
  <c r="U37" i="1" s="1"/>
  <c r="AA37" i="1"/>
  <c r="W1386" i="1"/>
  <c r="AA1386" i="1"/>
  <c r="V487" i="1"/>
  <c r="R487" i="1" s="1"/>
  <c r="W54" i="1"/>
  <c r="AA54" i="1"/>
  <c r="V1405" i="1"/>
  <c r="R1405" i="1" s="1"/>
  <c r="V1404" i="1"/>
  <c r="AB505" i="1"/>
  <c r="V504" i="1"/>
  <c r="R504" i="1" s="1"/>
  <c r="W973" i="1"/>
  <c r="U973" i="1" s="1"/>
  <c r="AA973" i="1"/>
  <c r="W73" i="1"/>
  <c r="U73" i="1" s="1"/>
  <c r="AA73" i="1"/>
  <c r="W1422" i="1"/>
  <c r="AA1422" i="1"/>
  <c r="V523" i="1"/>
  <c r="R523" i="1" s="1"/>
  <c r="W90" i="1"/>
  <c r="AA90" i="1"/>
  <c r="V1441" i="1"/>
  <c r="R1441" i="1" s="1"/>
  <c r="V1440" i="1"/>
  <c r="AB541" i="1"/>
  <c r="V540" i="1"/>
  <c r="R540" i="1" s="1"/>
  <c r="V1008" i="1"/>
  <c r="AB109" i="1"/>
  <c r="V108" i="1"/>
  <c r="R108" i="1" s="1"/>
  <c r="W127" i="1"/>
  <c r="U127" i="1" s="1"/>
  <c r="AA127" i="1"/>
  <c r="V322" i="1"/>
  <c r="R322" i="1" s="1"/>
  <c r="V1672" i="1"/>
  <c r="W1672" i="1"/>
  <c r="U1672" i="1" s="1"/>
  <c r="AA1672" i="1"/>
  <c r="V773" i="1"/>
  <c r="R773" i="1" s="1"/>
  <c r="W773" i="1"/>
  <c r="U773" i="1" s="1"/>
  <c r="U341" i="1"/>
  <c r="V340" i="1"/>
  <c r="V1690" i="1"/>
  <c r="R1690" i="1" s="1"/>
  <c r="V791" i="1"/>
  <c r="R791" i="1" s="1"/>
  <c r="U1259" i="1"/>
  <c r="U358" i="1"/>
  <c r="W809" i="1"/>
  <c r="U809" i="1" s="1"/>
  <c r="W1276" i="1"/>
  <c r="AA1276" i="1"/>
  <c r="V377" i="1"/>
  <c r="R377" i="1" s="1"/>
  <c r="U827" i="1"/>
  <c r="W1294" i="1"/>
  <c r="AA1294" i="1"/>
  <c r="V395" i="1"/>
  <c r="W394" i="1"/>
  <c r="U394" i="1" s="1"/>
  <c r="AA394" i="1"/>
  <c r="V1745" i="1"/>
  <c r="R1745" i="1" s="1"/>
  <c r="V844" i="1"/>
  <c r="R844" i="1" s="1"/>
  <c r="U413" i="1"/>
  <c r="W1763" i="1"/>
  <c r="U1763" i="1" s="1"/>
  <c r="V862" i="1"/>
  <c r="R862" i="1" s="1"/>
  <c r="U431" i="1"/>
  <c r="U1781" i="1"/>
  <c r="V1349" i="1"/>
  <c r="R1349" i="1" s="1"/>
  <c r="V448" i="1"/>
  <c r="R448" i="1" s="1"/>
  <c r="W1799" i="1"/>
  <c r="U1799" i="1" s="1"/>
  <c r="AA1799" i="1"/>
  <c r="W918" i="1"/>
  <c r="U918" i="1" s="1"/>
  <c r="AA918" i="1"/>
  <c r="V19" i="1"/>
  <c r="R19" i="1" s="1"/>
  <c r="V937" i="1"/>
  <c r="V936" i="1"/>
  <c r="R936" i="1" s="1"/>
  <c r="V36" i="1"/>
  <c r="R36" i="1" s="1"/>
  <c r="W1387" i="1"/>
  <c r="U1387" i="1" s="1"/>
  <c r="AA1387" i="1"/>
  <c r="W954" i="1"/>
  <c r="U954" i="1" s="1"/>
  <c r="AA954" i="1"/>
  <c r="V55" i="1"/>
  <c r="R55" i="1" s="1"/>
  <c r="V973" i="1"/>
  <c r="V972" i="1"/>
  <c r="R972" i="1" s="1"/>
  <c r="V72" i="1"/>
  <c r="R72" i="1" s="1"/>
  <c r="W1423" i="1"/>
  <c r="U1423" i="1" s="1"/>
  <c r="AA1423" i="1"/>
  <c r="W990" i="1"/>
  <c r="U990" i="1" s="1"/>
  <c r="AA990" i="1"/>
  <c r="V91" i="1"/>
  <c r="R91" i="1" s="1"/>
  <c r="V1009" i="1"/>
  <c r="R1009" i="1" s="1"/>
  <c r="V1459" i="1"/>
  <c r="V559" i="1"/>
  <c r="R559" i="1" s="1"/>
  <c r="W1027" i="1"/>
  <c r="U1027" i="1" s="1"/>
  <c r="AA1027" i="1"/>
  <c r="U1477" i="1"/>
  <c r="V1477" i="1"/>
  <c r="V577" i="1"/>
  <c r="V145" i="1"/>
  <c r="AA595" i="1"/>
  <c r="AB595" i="1"/>
  <c r="V595" i="1"/>
  <c r="V772" i="1"/>
  <c r="R772" i="1" s="1"/>
  <c r="V1258" i="1"/>
  <c r="V1709" i="1"/>
  <c r="V808" i="1"/>
  <c r="U377" i="1"/>
  <c r="V826" i="1"/>
  <c r="U395" i="1"/>
  <c r="U1745" i="1"/>
  <c r="V1313" i="1"/>
  <c r="R1313" i="1" s="1"/>
  <c r="V412" i="1"/>
  <c r="V1762" i="1"/>
  <c r="V1331" i="1"/>
  <c r="V430" i="1"/>
  <c r="V1780" i="1"/>
  <c r="R881" i="1"/>
  <c r="V1799" i="1"/>
  <c r="V1798" i="1"/>
  <c r="V898" i="1"/>
  <c r="V469" i="1"/>
  <c r="R469" i="1" s="1"/>
  <c r="V1387" i="1"/>
  <c r="V1386" i="1"/>
  <c r="V486" i="1"/>
  <c r="V505" i="1"/>
  <c r="R505" i="1" s="1"/>
  <c r="V1423" i="1"/>
  <c r="V1422" i="1"/>
  <c r="V522" i="1"/>
  <c r="V541" i="1"/>
  <c r="R541" i="1" s="1"/>
  <c r="V109" i="1"/>
  <c r="R109" i="1" s="1"/>
  <c r="W144" i="1"/>
  <c r="W1222" i="1"/>
  <c r="V323" i="1"/>
  <c r="R323" i="1" s="1"/>
  <c r="V1240" i="1"/>
  <c r="W340" i="1"/>
  <c r="U340" i="1" s="1"/>
  <c r="AA340" i="1"/>
  <c r="V1691" i="1"/>
  <c r="W791" i="1"/>
  <c r="W1258" i="1"/>
  <c r="AA1258" i="1"/>
  <c r="V359" i="1"/>
  <c r="W1709" i="1"/>
  <c r="U1709" i="1" s="1"/>
  <c r="W808" i="1"/>
  <c r="AA808" i="1"/>
  <c r="V1277" i="1"/>
  <c r="V376" i="1"/>
  <c r="R376" i="1" s="1"/>
  <c r="V1726" i="1"/>
  <c r="W826" i="1"/>
  <c r="U826" i="1" s="1"/>
  <c r="AA826" i="1"/>
  <c r="V1295" i="1"/>
  <c r="R1295" i="1" s="1"/>
  <c r="V394" i="1"/>
  <c r="V1744" i="1"/>
  <c r="R845" i="1"/>
  <c r="W1313" i="1"/>
  <c r="W412" i="1"/>
  <c r="U412" i="1" s="1"/>
  <c r="AA412" i="1"/>
  <c r="V1763" i="1"/>
  <c r="W1762" i="1"/>
  <c r="U1762" i="1" s="1"/>
  <c r="AA1762" i="1"/>
  <c r="W1331" i="1"/>
  <c r="U1331" i="1" s="1"/>
  <c r="W1780" i="1"/>
  <c r="U1780" i="1" s="1"/>
  <c r="AA1780" i="1"/>
  <c r="W881" i="1"/>
  <c r="W1348" i="1"/>
  <c r="AA1348" i="1"/>
  <c r="V449" i="1"/>
  <c r="W898" i="1"/>
  <c r="U898" i="1" s="1"/>
  <c r="AA898" i="1"/>
  <c r="V919" i="1"/>
  <c r="R919" i="1" s="1"/>
  <c r="V918" i="1"/>
  <c r="U19" i="1"/>
  <c r="V18" i="1"/>
  <c r="W469" i="1"/>
  <c r="V37" i="1"/>
  <c r="W486" i="1"/>
  <c r="U486" i="1" s="1"/>
  <c r="AA486" i="1"/>
  <c r="V955" i="1"/>
  <c r="R955" i="1" s="1"/>
  <c r="V954" i="1"/>
  <c r="R954" i="1" s="1"/>
  <c r="V54" i="1"/>
  <c r="R54" i="1" s="1"/>
  <c r="W505" i="1"/>
  <c r="V73" i="1"/>
  <c r="W522" i="1"/>
  <c r="AA522" i="1"/>
  <c r="V991" i="1"/>
  <c r="R991" i="1" s="1"/>
  <c r="V990" i="1"/>
  <c r="R990" i="1" s="1"/>
  <c r="U91" i="1"/>
  <c r="V90" i="1"/>
  <c r="R90" i="1" s="1"/>
  <c r="W541" i="1"/>
  <c r="U1009" i="1"/>
  <c r="W109" i="1"/>
  <c r="V1027" i="1"/>
  <c r="V127" i="1"/>
  <c r="W1062" i="1"/>
  <c r="AA1062" i="1"/>
  <c r="U1458" i="1"/>
  <c r="V1458" i="1"/>
  <c r="R1458" i="1" s="1"/>
  <c r="V558" i="1"/>
  <c r="R558" i="1" s="1"/>
  <c r="U1026" i="1"/>
  <c r="V1026" i="1"/>
  <c r="V126" i="1"/>
  <c r="R126" i="1" s="1"/>
  <c r="U1476" i="1"/>
  <c r="V1476" i="1"/>
  <c r="V1044" i="1"/>
  <c r="V1494" i="1"/>
  <c r="W163" i="1"/>
  <c r="W162" i="1"/>
  <c r="U162" i="1" s="1"/>
  <c r="AA162" i="1"/>
  <c r="R162" i="1" s="1"/>
  <c r="V1513" i="1"/>
  <c r="W1512" i="1"/>
  <c r="AB180" i="1"/>
  <c r="W1530" i="1"/>
  <c r="V630" i="1"/>
  <c r="R630" i="1" s="1"/>
  <c r="W199" i="1"/>
  <c r="AB198" i="1"/>
  <c r="AB1548" i="1"/>
  <c r="V648" i="1"/>
  <c r="AB1566" i="1"/>
  <c r="V667" i="1"/>
  <c r="W666" i="1"/>
  <c r="U666" i="1" s="1"/>
  <c r="V1134" i="1"/>
  <c r="R1134" i="1" s="1"/>
  <c r="AB234" i="1"/>
  <c r="AB1584" i="1"/>
  <c r="V685" i="1"/>
  <c r="W684" i="1"/>
  <c r="V1152" i="1"/>
  <c r="R1152" i="1" s="1"/>
  <c r="AB1602" i="1"/>
  <c r="V702" i="1"/>
  <c r="R702" i="1" s="1"/>
  <c r="W271" i="1"/>
  <c r="AB270" i="1"/>
  <c r="AB1620" i="1"/>
  <c r="V720" i="1"/>
  <c r="R720" i="1" s="1"/>
  <c r="W739" i="1"/>
  <c r="V738" i="1"/>
  <c r="V307" i="1"/>
  <c r="AB307" i="1"/>
  <c r="V1224" i="1"/>
  <c r="V774" i="1"/>
  <c r="R774" i="1" s="1"/>
  <c r="V1243" i="1"/>
  <c r="W1242" i="1"/>
  <c r="AB1242" i="1"/>
  <c r="V792" i="1"/>
  <c r="R792" i="1" s="1"/>
  <c r="V1261" i="1"/>
  <c r="W1260" i="1"/>
  <c r="AB1260" i="1"/>
  <c r="V810" i="1"/>
  <c r="R810" i="1" s="1"/>
  <c r="V1279" i="1"/>
  <c r="W1278" i="1"/>
  <c r="AB1278" i="1"/>
  <c r="V828" i="1"/>
  <c r="V397" i="1"/>
  <c r="W396" i="1"/>
  <c r="U396" i="1" s="1"/>
  <c r="AA396" i="1"/>
  <c r="R396" i="1" s="1"/>
  <c r="V1747" i="1"/>
  <c r="V1746" i="1"/>
  <c r="AB846" i="1"/>
  <c r="V1764" i="1"/>
  <c r="R1764" i="1" s="1"/>
  <c r="V865" i="1"/>
  <c r="W864" i="1"/>
  <c r="AB864" i="1"/>
  <c r="V1782" i="1"/>
  <c r="R1782" i="1" s="1"/>
  <c r="V883" i="1"/>
  <c r="W882" i="1"/>
  <c r="AB882" i="1"/>
  <c r="V1800" i="1"/>
  <c r="R1800" i="1" s="1"/>
  <c r="V901" i="1"/>
  <c r="W900" i="1"/>
  <c r="AB900" i="1"/>
  <c r="V1045" i="1"/>
  <c r="V1495" i="1"/>
  <c r="V1062" i="1"/>
  <c r="R1062" i="1" s="1"/>
  <c r="W1513" i="1"/>
  <c r="U1513" i="1" s="1"/>
  <c r="V612" i="1"/>
  <c r="V1080" i="1"/>
  <c r="V631" i="1"/>
  <c r="W630" i="1"/>
  <c r="V1098" i="1"/>
  <c r="W648" i="1"/>
  <c r="U648" i="1" s="1"/>
  <c r="V1116" i="1"/>
  <c r="V216" i="1"/>
  <c r="V1135" i="1"/>
  <c r="W1134" i="1"/>
  <c r="V1153" i="1"/>
  <c r="W1152" i="1"/>
  <c r="V252" i="1"/>
  <c r="W702" i="1"/>
  <c r="V1170" i="1"/>
  <c r="W720" i="1"/>
  <c r="U720" i="1" s="1"/>
  <c r="V1188" i="1"/>
  <c r="V288" i="1"/>
  <c r="V1206" i="1"/>
  <c r="V1225" i="1"/>
  <c r="W1224" i="1"/>
  <c r="AA1224" i="1"/>
  <c r="V1674" i="1"/>
  <c r="V775" i="1"/>
  <c r="W774" i="1"/>
  <c r="AB774" i="1"/>
  <c r="V1692" i="1"/>
  <c r="V793" i="1"/>
  <c r="W792" i="1"/>
  <c r="AB792" i="1"/>
  <c r="V1710" i="1"/>
  <c r="V811" i="1"/>
  <c r="W810" i="1"/>
  <c r="AB810" i="1"/>
  <c r="V1728" i="1"/>
  <c r="V829" i="1"/>
  <c r="W828" i="1"/>
  <c r="U828" i="1" s="1"/>
  <c r="AA828" i="1"/>
  <c r="R828" i="1" s="1"/>
  <c r="W1297" i="1"/>
  <c r="U1297" i="1" s="1"/>
  <c r="V1296" i="1"/>
  <c r="V414" i="1"/>
  <c r="V1765" i="1"/>
  <c r="W1764" i="1"/>
  <c r="AB1764" i="1"/>
  <c r="V432" i="1"/>
  <c r="V1783" i="1"/>
  <c r="W1782" i="1"/>
  <c r="AB1782" i="1"/>
  <c r="V450" i="1"/>
  <c r="V1801" i="1"/>
  <c r="W1800" i="1"/>
  <c r="AB1800" i="1"/>
  <c r="W612" i="1"/>
  <c r="AA612" i="1"/>
  <c r="W1080" i="1"/>
  <c r="AA1080" i="1"/>
  <c r="R1080" i="1" s="1"/>
  <c r="V1099" i="1"/>
  <c r="W1098" i="1"/>
  <c r="AA1098" i="1"/>
  <c r="R1098" i="1" s="1"/>
  <c r="R198" i="1"/>
  <c r="R1548" i="1"/>
  <c r="V1117" i="1"/>
  <c r="W1116" i="1"/>
  <c r="AA1116" i="1"/>
  <c r="W216" i="1"/>
  <c r="AA216" i="1"/>
  <c r="R1566" i="1"/>
  <c r="W253" i="1"/>
  <c r="W252" i="1"/>
  <c r="U252" i="1" s="1"/>
  <c r="AA252" i="1"/>
  <c r="R252" i="1" s="1"/>
  <c r="R1602" i="1"/>
  <c r="U702" i="1"/>
  <c r="V1171" i="1"/>
  <c r="W1170" i="1"/>
  <c r="AA1170" i="1"/>
  <c r="R270" i="1"/>
  <c r="R1620" i="1"/>
  <c r="V1189" i="1"/>
  <c r="W1188" i="1"/>
  <c r="AA1188" i="1"/>
  <c r="W288" i="1"/>
  <c r="AA288" i="1"/>
  <c r="W1206" i="1"/>
  <c r="U1206" i="1" s="1"/>
  <c r="AA1206" i="1"/>
  <c r="V757" i="1"/>
  <c r="W756" i="1"/>
  <c r="U756" i="1" s="1"/>
  <c r="W1225" i="1"/>
  <c r="W1674" i="1"/>
  <c r="AB1674" i="1"/>
  <c r="W1692" i="1"/>
  <c r="AB1692" i="1"/>
  <c r="W1710" i="1"/>
  <c r="AB1710" i="1"/>
  <c r="W1728" i="1"/>
  <c r="AB1728" i="1"/>
  <c r="W1296" i="1"/>
  <c r="U1296" i="1" s="1"/>
  <c r="V1314" i="1"/>
  <c r="V415" i="1"/>
  <c r="R414" i="1"/>
  <c r="W414" i="1"/>
  <c r="AB414" i="1"/>
  <c r="V1332" i="1"/>
  <c r="R1332" i="1" s="1"/>
  <c r="V433" i="1"/>
  <c r="R432" i="1"/>
  <c r="W432" i="1"/>
  <c r="AB432" i="1"/>
  <c r="V1350" i="1"/>
  <c r="V451" i="1"/>
  <c r="W450" i="1"/>
  <c r="AB450" i="1"/>
  <c r="W595" i="1"/>
  <c r="V163" i="1"/>
  <c r="W1081" i="1"/>
  <c r="W180" i="1"/>
  <c r="W1099" i="1"/>
  <c r="V199" i="1"/>
  <c r="W198" i="1"/>
  <c r="W1548" i="1"/>
  <c r="V1567" i="1"/>
  <c r="W1566" i="1"/>
  <c r="R666" i="1"/>
  <c r="W235" i="1"/>
  <c r="W234" i="1"/>
  <c r="W1584" i="1"/>
  <c r="R684" i="1"/>
  <c r="V1603" i="1"/>
  <c r="W1602" i="1"/>
  <c r="V271" i="1"/>
  <c r="W270" i="1"/>
  <c r="W1620" i="1"/>
  <c r="W289" i="1"/>
  <c r="V1639" i="1"/>
  <c r="W1638" i="1"/>
  <c r="AB1638" i="1"/>
  <c r="V739" i="1"/>
  <c r="U738" i="1"/>
  <c r="W738" i="1"/>
  <c r="W1207" i="1"/>
  <c r="W307" i="1"/>
  <c r="W1656" i="1"/>
  <c r="U1656" i="1" s="1"/>
  <c r="W757" i="1"/>
  <c r="V756" i="1"/>
  <c r="W324" i="1"/>
  <c r="AB324" i="1"/>
  <c r="W342" i="1"/>
  <c r="AB342" i="1"/>
  <c r="W360" i="1"/>
  <c r="AB360" i="1"/>
  <c r="W378" i="1"/>
  <c r="AB378" i="1"/>
  <c r="W1314" i="1"/>
  <c r="AB1314" i="1"/>
  <c r="W1332" i="1"/>
  <c r="AB1332" i="1"/>
  <c r="W1350" i="1"/>
  <c r="AB1350" i="1"/>
  <c r="U3" i="1"/>
  <c r="U453" i="1"/>
  <c r="U39" i="1"/>
  <c r="U489" i="1"/>
  <c r="U1407" i="1"/>
  <c r="U507" i="1"/>
  <c r="U1443" i="1"/>
  <c r="U1011" i="1"/>
  <c r="U1478" i="1"/>
  <c r="U579" i="1"/>
  <c r="U1496" i="1"/>
  <c r="U597" i="1"/>
  <c r="U1551" i="1"/>
  <c r="U1550" i="1"/>
  <c r="U1118" i="1"/>
  <c r="U1604" i="1"/>
  <c r="U1622" i="1"/>
  <c r="U1191" i="1"/>
  <c r="U1190" i="1"/>
  <c r="U740" i="1"/>
  <c r="U309" i="1"/>
  <c r="U1659" i="1"/>
  <c r="U1658" i="1"/>
  <c r="U1227" i="1"/>
  <c r="U1226" i="1"/>
  <c r="U41" i="1"/>
  <c r="U113" i="1"/>
  <c r="U635" i="1"/>
  <c r="U1371" i="1"/>
  <c r="U471" i="1"/>
  <c r="U938" i="1"/>
  <c r="U957" i="1"/>
  <c r="U975" i="1"/>
  <c r="U1425" i="1"/>
  <c r="U1442" i="1"/>
  <c r="U543" i="1"/>
  <c r="U1010" i="1"/>
  <c r="U111" i="1"/>
  <c r="U1029" i="1"/>
  <c r="U1047" i="1"/>
  <c r="U1065" i="1"/>
  <c r="U1532" i="1"/>
  <c r="U633" i="1"/>
  <c r="U201" i="1"/>
  <c r="U1136" i="1"/>
  <c r="U1353" i="1"/>
  <c r="U1424" i="1"/>
  <c r="U993" i="1"/>
  <c r="U1461" i="1"/>
  <c r="U1028" i="1"/>
  <c r="U1046" i="1"/>
  <c r="U632" i="1"/>
  <c r="U651" i="1"/>
  <c r="U1154" i="1"/>
  <c r="U705" i="1"/>
  <c r="U290" i="1"/>
  <c r="U1677" i="1"/>
  <c r="U1695" i="1"/>
  <c r="U77" i="1"/>
  <c r="U599" i="1"/>
  <c r="U707" i="1"/>
  <c r="U1643" i="1"/>
  <c r="U921" i="1"/>
  <c r="U1460" i="1"/>
  <c r="U650" i="1"/>
  <c r="U344" i="1"/>
  <c r="U1749" i="1"/>
  <c r="U95" i="1"/>
  <c r="U617" i="1"/>
  <c r="U1515" i="1"/>
  <c r="U1533" i="1"/>
  <c r="U1568" i="1"/>
  <c r="U668" i="1"/>
  <c r="U1586" i="1"/>
  <c r="U686" i="1"/>
  <c r="U1172" i="1"/>
  <c r="U1208" i="1"/>
  <c r="U1372" i="1"/>
  <c r="U940" i="1"/>
  <c r="U958" i="1"/>
  <c r="U976" i="1"/>
  <c r="U994" i="1"/>
  <c r="U1012" i="1"/>
  <c r="U1030" i="1"/>
  <c r="U130" i="1"/>
  <c r="U1480" i="1"/>
  <c r="U1498" i="1"/>
  <c r="U1516" i="1"/>
  <c r="U1534" i="1"/>
  <c r="U1120" i="1"/>
  <c r="U220" i="1"/>
  <c r="U1570" i="1"/>
  <c r="U1156" i="1"/>
  <c r="U256" i="1"/>
  <c r="U1606" i="1"/>
  <c r="U292" i="1"/>
  <c r="U310" i="1"/>
  <c r="U346" i="1"/>
  <c r="U1318" i="1"/>
  <c r="U419" i="1"/>
  <c r="U418" i="1"/>
  <c r="U868" i="1"/>
  <c r="U1786" i="1"/>
  <c r="U887" i="1"/>
  <c r="U886" i="1"/>
  <c r="U456" i="1"/>
  <c r="U925" i="1"/>
  <c r="U924" i="1"/>
  <c r="U42" i="1"/>
  <c r="U1050" i="1"/>
  <c r="U1500" i="1"/>
  <c r="U600" i="1"/>
  <c r="U1068" i="1"/>
  <c r="U168" i="1"/>
  <c r="U1104" i="1"/>
  <c r="U655" i="1"/>
  <c r="U223" i="1"/>
  <c r="U673" i="1"/>
  <c r="U1590" i="1"/>
  <c r="U727" i="1"/>
  <c r="U295" i="1"/>
  <c r="U745" i="1"/>
  <c r="U1262" i="1"/>
  <c r="U1280" i="1"/>
  <c r="U1298" i="1"/>
  <c r="U1748" i="1"/>
  <c r="U58" i="1"/>
  <c r="U76" i="1"/>
  <c r="U94" i="1"/>
  <c r="U112" i="1"/>
  <c r="U580" i="1"/>
  <c r="U598" i="1"/>
  <c r="U616" i="1"/>
  <c r="U634" i="1"/>
  <c r="U670" i="1"/>
  <c r="U706" i="1"/>
  <c r="U1642" i="1"/>
  <c r="U1660" i="1"/>
  <c r="U1696" i="1"/>
  <c r="U436" i="1"/>
  <c r="U654" i="1"/>
  <c r="U1158" i="1"/>
  <c r="U276" i="1"/>
  <c r="U1676" i="1"/>
  <c r="U1694" i="1"/>
  <c r="U1712" i="1"/>
  <c r="U1730" i="1"/>
  <c r="U1316" i="1"/>
  <c r="U1334" i="1"/>
  <c r="U904" i="1"/>
  <c r="U922" i="1"/>
  <c r="U1390" i="1"/>
  <c r="U1408" i="1"/>
  <c r="U1426" i="1"/>
  <c r="U1444" i="1"/>
  <c r="U1462" i="1"/>
  <c r="U1048" i="1"/>
  <c r="U1066" i="1"/>
  <c r="U1084" i="1"/>
  <c r="U1102" i="1"/>
  <c r="U202" i="1"/>
  <c r="U1552" i="1"/>
  <c r="U1138" i="1"/>
  <c r="U238" i="1"/>
  <c r="U1588" i="1"/>
  <c r="U1174" i="1"/>
  <c r="U274" i="1"/>
  <c r="U1624" i="1"/>
  <c r="U742" i="1"/>
  <c r="U760" i="1"/>
  <c r="U1228" i="1"/>
  <c r="U328" i="1"/>
  <c r="U1678" i="1"/>
  <c r="U1714" i="1"/>
  <c r="U815" i="1"/>
  <c r="U814" i="1"/>
  <c r="U1446" i="1"/>
  <c r="U1464" i="1"/>
  <c r="U565" i="1"/>
  <c r="U564" i="1"/>
  <c r="U151" i="1"/>
  <c r="U722" i="1"/>
  <c r="U758" i="1"/>
  <c r="U1766" i="1"/>
  <c r="U1784" i="1"/>
  <c r="U1354" i="1"/>
  <c r="U490" i="1"/>
  <c r="U508" i="1"/>
  <c r="U526" i="1"/>
  <c r="U544" i="1"/>
  <c r="U562" i="1"/>
  <c r="U148" i="1"/>
  <c r="U166" i="1"/>
  <c r="U184" i="1"/>
  <c r="U652" i="1"/>
  <c r="U688" i="1"/>
  <c r="U724" i="1"/>
  <c r="U1192" i="1"/>
  <c r="U1210" i="1"/>
  <c r="U778" i="1"/>
  <c r="U1246" i="1"/>
  <c r="U364" i="1"/>
  <c r="U1769" i="1"/>
  <c r="U1768" i="1"/>
  <c r="U1392" i="1"/>
  <c r="U493" i="1"/>
  <c r="U978" i="1"/>
  <c r="U79" i="1"/>
  <c r="U996" i="1"/>
  <c r="U97" i="1"/>
  <c r="U1264" i="1"/>
  <c r="U832" i="1"/>
  <c r="U1300" i="1"/>
  <c r="U400" i="1"/>
  <c r="U1750" i="1"/>
  <c r="U850" i="1"/>
  <c r="U1336" i="1"/>
  <c r="U6" i="1"/>
  <c r="U1356" i="1"/>
  <c r="U474" i="1"/>
  <c r="U942" i="1"/>
  <c r="U1410" i="1"/>
  <c r="U510" i="1"/>
  <c r="U528" i="1"/>
  <c r="U1014" i="1"/>
  <c r="U114" i="1"/>
  <c r="U1482" i="1"/>
  <c r="U582" i="1"/>
  <c r="U1518" i="1"/>
  <c r="U618" i="1"/>
  <c r="U1086" i="1"/>
  <c r="U186" i="1"/>
  <c r="U1536" i="1"/>
  <c r="U636" i="1"/>
  <c r="U1122" i="1"/>
  <c r="U240" i="1"/>
  <c r="U690" i="1"/>
  <c r="U258" i="1"/>
  <c r="U1626" i="1"/>
  <c r="U312" i="1"/>
  <c r="U762" i="1"/>
  <c r="U1680" i="1"/>
  <c r="U348" i="1"/>
  <c r="U834" i="1"/>
  <c r="U402" i="1"/>
  <c r="U1485" i="1"/>
  <c r="U225" i="1"/>
  <c r="U261" i="1"/>
  <c r="U297" i="1"/>
  <c r="U333" i="1"/>
  <c r="U931" i="1"/>
  <c r="U222" i="1"/>
  <c r="U672" i="1"/>
  <c r="U1176" i="1"/>
  <c r="U726" i="1"/>
  <c r="U294" i="1"/>
  <c r="U744" i="1"/>
  <c r="U1230" i="1"/>
  <c r="U1698" i="1"/>
  <c r="U1266" i="1"/>
  <c r="U1716" i="1"/>
  <c r="U1284" i="1"/>
  <c r="U1752" i="1"/>
  <c r="U1321" i="1"/>
  <c r="U421" i="1"/>
  <c r="U1771" i="1"/>
  <c r="U871" i="1"/>
  <c r="U1339" i="1"/>
  <c r="U438" i="1"/>
  <c r="U1788" i="1"/>
  <c r="U888" i="1"/>
  <c r="U908" i="1"/>
  <c r="U8" i="1"/>
  <c r="U1358" i="1"/>
  <c r="U458" i="1"/>
  <c r="U926" i="1"/>
  <c r="U26" i="1"/>
  <c r="U1376" i="1"/>
  <c r="U476" i="1"/>
  <c r="U944" i="1"/>
  <c r="U44" i="1"/>
  <c r="U1394" i="1"/>
  <c r="U494" i="1"/>
  <c r="U962" i="1"/>
  <c r="U62" i="1"/>
  <c r="U1412" i="1"/>
  <c r="U512" i="1"/>
  <c r="U980" i="1"/>
  <c r="U80" i="1"/>
  <c r="U1430" i="1"/>
  <c r="U530" i="1"/>
  <c r="U998" i="1"/>
  <c r="U98" i="1"/>
  <c r="U1448" i="1"/>
  <c r="U548" i="1"/>
  <c r="U224" i="1"/>
  <c r="U260" i="1"/>
  <c r="U296" i="1"/>
  <c r="U332" i="1"/>
  <c r="U1662" i="1"/>
  <c r="U330" i="1"/>
  <c r="U780" i="1"/>
  <c r="U384" i="1"/>
  <c r="U1302" i="1"/>
  <c r="U852" i="1"/>
  <c r="U1320" i="1"/>
  <c r="U420" i="1"/>
  <c r="U1770" i="1"/>
  <c r="U870" i="1"/>
  <c r="U1338" i="1"/>
  <c r="U116" i="1"/>
  <c r="U584" i="1"/>
  <c r="U1572" i="1"/>
  <c r="U1140" i="1"/>
  <c r="U708" i="1"/>
  <c r="U1194" i="1"/>
  <c r="U1644" i="1"/>
  <c r="U1212" i="1"/>
  <c r="U1248" i="1"/>
  <c r="U798" i="1"/>
  <c r="U366" i="1"/>
  <c r="U816" i="1"/>
  <c r="U1734" i="1"/>
  <c r="U1017" i="1"/>
  <c r="U134" i="1"/>
  <c r="U1053" i="1"/>
  <c r="U1575" i="1"/>
  <c r="U242" i="1"/>
  <c r="U1611" i="1"/>
  <c r="U278" i="1"/>
  <c r="U1647" i="1"/>
  <c r="U314" i="1"/>
  <c r="U1683" i="1"/>
  <c r="U350" i="1"/>
  <c r="U1125" i="1"/>
  <c r="U675" i="1"/>
  <c r="U1143" i="1"/>
  <c r="U693" i="1"/>
  <c r="U1161" i="1"/>
  <c r="U711" i="1"/>
  <c r="U1179" i="1"/>
  <c r="U729" i="1"/>
  <c r="U1197" i="1"/>
  <c r="U747" i="1"/>
  <c r="U1215" i="1"/>
  <c r="U765" i="1"/>
  <c r="U1233" i="1"/>
  <c r="U783" i="1"/>
  <c r="U1251" i="1"/>
  <c r="U801" i="1"/>
  <c r="U1737" i="1"/>
  <c r="U837" i="1"/>
  <c r="U1305" i="1"/>
  <c r="U1323" i="1"/>
  <c r="U1379" i="1"/>
  <c r="U965" i="1"/>
  <c r="U1541" i="1"/>
  <c r="U1109" i="1"/>
  <c r="U1559" i="1"/>
  <c r="U1127" i="1"/>
  <c r="U1577" i="1"/>
  <c r="U371" i="1"/>
  <c r="U31" i="1"/>
  <c r="U589" i="1"/>
  <c r="U607" i="1"/>
  <c r="U625" i="1"/>
  <c r="U643" i="1"/>
  <c r="U661" i="1"/>
  <c r="U679" i="1"/>
  <c r="U697" i="1"/>
  <c r="U715" i="1"/>
  <c r="U733" i="1"/>
  <c r="U751" i="1"/>
  <c r="U769" i="1"/>
  <c r="U1687" i="1"/>
  <c r="U1705" i="1"/>
  <c r="U1723" i="1"/>
  <c r="U1741" i="1"/>
  <c r="U859" i="1"/>
  <c r="U1777" i="1"/>
  <c r="U895" i="1"/>
  <c r="U1365" i="1"/>
  <c r="U483" i="1"/>
  <c r="U1401" i="1"/>
  <c r="U519" i="1"/>
  <c r="U1437" i="1"/>
  <c r="U1454" i="1"/>
  <c r="U572" i="1"/>
  <c r="U590" i="1"/>
  <c r="U1130" i="1"/>
  <c r="U230" i="1"/>
  <c r="U680" i="1"/>
  <c r="U320" i="1"/>
  <c r="U788" i="1"/>
  <c r="U109" i="1"/>
  <c r="U1039" i="1"/>
  <c r="U1057" i="1"/>
  <c r="U1075" i="1"/>
  <c r="U1093" i="1"/>
  <c r="U1111" i="1"/>
  <c r="U1129" i="1"/>
  <c r="U1165" i="1"/>
  <c r="U1183" i="1"/>
  <c r="U1201" i="1"/>
  <c r="U1219" i="1"/>
  <c r="U1237" i="1"/>
  <c r="U787" i="1"/>
  <c r="U805" i="1"/>
  <c r="U823" i="1"/>
  <c r="U409" i="1"/>
  <c r="U1327" i="1"/>
  <c r="U445" i="1"/>
  <c r="U33" i="1"/>
  <c r="U951" i="1"/>
  <c r="U69" i="1"/>
  <c r="U987" i="1"/>
  <c r="U105" i="1"/>
  <c r="U1508" i="1"/>
  <c r="U1544" i="1"/>
  <c r="U1112" i="1"/>
  <c r="U1166" i="1"/>
  <c r="U1184" i="1"/>
  <c r="U1634" i="1"/>
  <c r="U1755" i="1"/>
  <c r="U947" i="1"/>
  <c r="U1397" i="1"/>
  <c r="U1055" i="1"/>
  <c r="U1505" i="1"/>
  <c r="U1073" i="1"/>
  <c r="U1649" i="1"/>
  <c r="U1217" i="1"/>
  <c r="U1667" i="1"/>
  <c r="U1235" i="1"/>
  <c r="U353" i="1"/>
  <c r="U389" i="1"/>
  <c r="U443" i="1"/>
  <c r="U139" i="1"/>
  <c r="U157" i="1"/>
  <c r="U175" i="1"/>
  <c r="U193" i="1"/>
  <c r="U211" i="1"/>
  <c r="U229" i="1"/>
  <c r="U247" i="1"/>
  <c r="U265" i="1"/>
  <c r="U283" i="1"/>
  <c r="U301" i="1"/>
  <c r="U319" i="1"/>
  <c r="U1255" i="1"/>
  <c r="U1273" i="1"/>
  <c r="U1291" i="1"/>
  <c r="U841" i="1"/>
  <c r="U1759" i="1"/>
  <c r="U877" i="1"/>
  <c r="U1795" i="1"/>
  <c r="U465" i="1"/>
  <c r="U1383" i="1"/>
  <c r="U501" i="1"/>
  <c r="U1419" i="1"/>
  <c r="U537" i="1"/>
  <c r="U554" i="1"/>
  <c r="U1473" i="1"/>
  <c r="U1491" i="1"/>
  <c r="U662" i="1"/>
  <c r="U1238" i="1"/>
  <c r="U806" i="1"/>
  <c r="U1258" i="1"/>
  <c r="U899" i="1"/>
  <c r="U487" i="1"/>
  <c r="U523" i="1"/>
  <c r="U855" i="1"/>
  <c r="U1341" i="1"/>
  <c r="U1791" i="1"/>
  <c r="U929" i="1"/>
  <c r="U983" i="1"/>
  <c r="U1489" i="1"/>
  <c r="U1507" i="1"/>
  <c r="U1525" i="1"/>
  <c r="U1543" i="1"/>
  <c r="U1561" i="1"/>
  <c r="U1579" i="1"/>
  <c r="U1597" i="1"/>
  <c r="U1615" i="1"/>
  <c r="U1633" i="1"/>
  <c r="U1651" i="1"/>
  <c r="U1669" i="1"/>
  <c r="U337" i="1"/>
  <c r="U355" i="1"/>
  <c r="U373" i="1"/>
  <c r="U391" i="1"/>
  <c r="U427" i="1"/>
  <c r="U1345" i="1"/>
  <c r="U15" i="1"/>
  <c r="U51" i="1"/>
  <c r="U969" i="1"/>
  <c r="U87" i="1"/>
  <c r="U1472" i="1"/>
  <c r="U1490" i="1"/>
  <c r="U608" i="1"/>
  <c r="U1562" i="1"/>
  <c r="U1220" i="1"/>
  <c r="U338" i="1"/>
  <c r="U1148" i="1"/>
  <c r="U1598" i="1"/>
  <c r="U266" i="1"/>
  <c r="U1616" i="1"/>
  <c r="U734" i="1"/>
  <c r="U1670" i="1"/>
  <c r="U1688" i="1"/>
  <c r="U392" i="1"/>
  <c r="U860" i="1"/>
  <c r="U446" i="1"/>
  <c r="U466" i="1"/>
  <c r="U70" i="1"/>
  <c r="U538" i="1"/>
  <c r="U1097" i="1"/>
  <c r="U1583" i="1"/>
  <c r="U683" i="1"/>
  <c r="U250" i="1"/>
  <c r="U1601" i="1"/>
  <c r="U1169" i="1"/>
  <c r="U1619" i="1"/>
  <c r="U719" i="1"/>
  <c r="U286" i="1"/>
  <c r="U1637" i="1"/>
  <c r="U1205" i="1"/>
  <c r="U1655" i="1"/>
  <c r="U755" i="1"/>
  <c r="U1690" i="1"/>
  <c r="U1708" i="1"/>
  <c r="U808" i="1"/>
  <c r="U1744" i="1"/>
  <c r="U844" i="1"/>
  <c r="U880" i="1"/>
  <c r="U1044" i="1"/>
  <c r="U1494" i="1"/>
  <c r="U216" i="1"/>
  <c r="U288" i="1"/>
  <c r="U682" i="1"/>
  <c r="U718" i="1"/>
  <c r="U754" i="1"/>
  <c r="U322" i="1"/>
  <c r="U790" i="1"/>
  <c r="U1276" i="1"/>
  <c r="U376" i="1"/>
  <c r="U1348" i="1"/>
  <c r="U448" i="1"/>
  <c r="U18" i="1"/>
  <c r="U468" i="1"/>
  <c r="U36" i="1"/>
  <c r="U54" i="1"/>
  <c r="U504" i="1"/>
  <c r="U72" i="1"/>
  <c r="U522" i="1"/>
  <c r="U90" i="1"/>
  <c r="U540" i="1"/>
  <c r="U108" i="1"/>
  <c r="U558" i="1"/>
  <c r="U126" i="1"/>
  <c r="U1747" i="1"/>
  <c r="U878" i="1"/>
  <c r="U502" i="1"/>
  <c r="U106" i="1"/>
  <c r="U1493" i="1"/>
  <c r="U1511" i="1"/>
  <c r="U1529" i="1"/>
  <c r="U1547" i="1"/>
  <c r="U1133" i="1"/>
  <c r="U1151" i="1"/>
  <c r="U700" i="1"/>
  <c r="U1187" i="1"/>
  <c r="U736" i="1"/>
  <c r="U862" i="1"/>
  <c r="U577" i="1"/>
  <c r="U145" i="1"/>
  <c r="U684" i="1"/>
  <c r="U307" i="1"/>
  <c r="U325" i="1"/>
  <c r="U410" i="1"/>
  <c r="U16" i="1"/>
  <c r="U484" i="1"/>
  <c r="U556" i="1"/>
  <c r="U1115" i="1"/>
  <c r="U268" i="1"/>
  <c r="U304" i="1"/>
  <c r="U1222" i="1"/>
  <c r="U772" i="1"/>
  <c r="U1294" i="1"/>
  <c r="U1330" i="1"/>
  <c r="U430" i="1"/>
  <c r="U1798" i="1"/>
  <c r="U1368" i="1"/>
  <c r="U936" i="1"/>
  <c r="U1386" i="1"/>
  <c r="U1404" i="1"/>
  <c r="U972" i="1"/>
  <c r="U1422" i="1"/>
  <c r="U1440" i="1"/>
  <c r="U1008" i="1"/>
  <c r="U1080" i="1"/>
  <c r="U1224" i="1"/>
  <c r="R939" i="1"/>
  <c r="R957" i="1"/>
  <c r="R938" i="1"/>
  <c r="R1389" i="1"/>
  <c r="R956" i="1"/>
  <c r="R975" i="1"/>
  <c r="R1425" i="1"/>
  <c r="R1010" i="1"/>
  <c r="R1460" i="1"/>
  <c r="R1028" i="1"/>
  <c r="R1478" i="1"/>
  <c r="R1046" i="1"/>
  <c r="R650" i="1"/>
  <c r="R255" i="1"/>
  <c r="R1604" i="1"/>
  <c r="R1172" i="1"/>
  <c r="R1622" i="1"/>
  <c r="R777" i="1"/>
  <c r="R795" i="1"/>
  <c r="R813" i="1"/>
  <c r="R831" i="1"/>
  <c r="R417" i="1"/>
  <c r="R1766" i="1"/>
  <c r="R1335" i="1"/>
  <c r="R435" i="1"/>
  <c r="R1784" i="1"/>
  <c r="R905" i="1"/>
  <c r="R5" i="1"/>
  <c r="R1354" i="1"/>
  <c r="R923" i="1"/>
  <c r="R23" i="1"/>
  <c r="R940" i="1"/>
  <c r="R1390" i="1"/>
  <c r="R58" i="1"/>
  <c r="R1408" i="1"/>
  <c r="R866" i="1"/>
  <c r="R884" i="1"/>
  <c r="R454" i="1"/>
  <c r="R3" i="1"/>
  <c r="R453" i="1"/>
  <c r="R1442" i="1"/>
  <c r="R633" i="1"/>
  <c r="R1100" i="1"/>
  <c r="R219" i="1"/>
  <c r="R668" i="1"/>
  <c r="R291" i="1"/>
  <c r="R1118" i="1"/>
  <c r="R1568" i="1"/>
  <c r="R1136" i="1"/>
  <c r="R1586" i="1"/>
  <c r="R705" i="1"/>
  <c r="R723" i="1"/>
  <c r="R741" i="1"/>
  <c r="R309" i="1"/>
  <c r="R1658" i="1"/>
  <c r="R327" i="1"/>
  <c r="R1676" i="1"/>
  <c r="R345" i="1"/>
  <c r="R1694" i="1"/>
  <c r="R363" i="1"/>
  <c r="R1712" i="1"/>
  <c r="R381" i="1"/>
  <c r="R1730" i="1"/>
  <c r="R849" i="1"/>
  <c r="R885" i="1"/>
  <c r="R1372" i="1"/>
  <c r="R473" i="1"/>
  <c r="R1391" i="1"/>
  <c r="R1409" i="1"/>
  <c r="R1427" i="1"/>
  <c r="R1445" i="1"/>
  <c r="R1463" i="1"/>
  <c r="R1049" i="1"/>
  <c r="R1067" i="1"/>
  <c r="R1085" i="1"/>
  <c r="R1103" i="1"/>
  <c r="R203" i="1"/>
  <c r="R1553" i="1"/>
  <c r="R1139" i="1"/>
  <c r="R239" i="1"/>
  <c r="R1589" i="1"/>
  <c r="R1175" i="1"/>
  <c r="R275" i="1"/>
  <c r="R1625" i="1"/>
  <c r="R724" i="1"/>
  <c r="R1192" i="1"/>
  <c r="R743" i="1"/>
  <c r="R742" i="1"/>
  <c r="R1210" i="1"/>
  <c r="R761" i="1"/>
  <c r="R1229" i="1"/>
  <c r="R329" i="1"/>
  <c r="R1679" i="1"/>
  <c r="R778" i="1"/>
  <c r="R1246" i="1"/>
  <c r="R797" i="1"/>
  <c r="R796" i="1"/>
  <c r="R1264" i="1"/>
  <c r="R1283" i="1"/>
  <c r="R383" i="1"/>
  <c r="R1733" i="1"/>
  <c r="R832" i="1"/>
  <c r="R1300" i="1"/>
  <c r="R400" i="1"/>
  <c r="R1750" i="1"/>
  <c r="R869" i="1"/>
  <c r="R868" i="1"/>
  <c r="R1336" i="1"/>
  <c r="R907" i="1"/>
  <c r="R6" i="1"/>
  <c r="R1356" i="1"/>
  <c r="R25" i="1"/>
  <c r="R1375" i="1"/>
  <c r="R474" i="1"/>
  <c r="R942" i="1"/>
  <c r="R961" i="1"/>
  <c r="R61" i="1"/>
  <c r="R60" i="1"/>
  <c r="R1410" i="1"/>
  <c r="R1429" i="1"/>
  <c r="R1447" i="1"/>
  <c r="R1014" i="1"/>
  <c r="R114" i="1"/>
  <c r="R1033" i="1"/>
  <c r="R1032" i="1"/>
  <c r="R132" i="1"/>
  <c r="R1482" i="1"/>
  <c r="R1501" i="1"/>
  <c r="R601" i="1"/>
  <c r="R1068" i="1"/>
  <c r="R168" i="1"/>
  <c r="R1518" i="1"/>
  <c r="R186" i="1"/>
  <c r="R1536" i="1"/>
  <c r="R1555" i="1"/>
  <c r="R655" i="1"/>
  <c r="R1122" i="1"/>
  <c r="R1573" i="1"/>
  <c r="R1572" i="1"/>
  <c r="R1141" i="1"/>
  <c r="R709" i="1"/>
  <c r="R708" i="1"/>
  <c r="R1626" i="1"/>
  <c r="R1195" i="1"/>
  <c r="R1194" i="1"/>
  <c r="R1645" i="1"/>
  <c r="R1644" i="1"/>
  <c r="R1213" i="1"/>
  <c r="R1249" i="1"/>
  <c r="R799" i="1"/>
  <c r="R798" i="1"/>
  <c r="R367" i="1"/>
  <c r="R366" i="1"/>
  <c r="R817" i="1"/>
  <c r="R816" i="1"/>
  <c r="R1735" i="1"/>
  <c r="R1321" i="1"/>
  <c r="R421" i="1"/>
  <c r="R1771" i="1"/>
  <c r="R871" i="1"/>
  <c r="R1339" i="1"/>
  <c r="V1484" i="1"/>
  <c r="R1539" i="1"/>
  <c r="R1557" i="1"/>
  <c r="R1125" i="1"/>
  <c r="R1124" i="1"/>
  <c r="R1143" i="1"/>
  <c r="R1142" i="1"/>
  <c r="R1161" i="1"/>
  <c r="R1160" i="1"/>
  <c r="R1179" i="1"/>
  <c r="R1178" i="1"/>
  <c r="R1197" i="1"/>
  <c r="R1196" i="1"/>
  <c r="R1215" i="1"/>
  <c r="R1214" i="1"/>
  <c r="R1233" i="1"/>
  <c r="R1232" i="1"/>
  <c r="R1251" i="1"/>
  <c r="R1250" i="1"/>
  <c r="R1719" i="1"/>
  <c r="R1755" i="1"/>
  <c r="R873" i="1"/>
  <c r="R461" i="1"/>
  <c r="R28" i="1"/>
  <c r="R947" i="1"/>
  <c r="R47" i="1"/>
  <c r="R1397" i="1"/>
  <c r="R515" i="1"/>
  <c r="R508" i="1"/>
  <c r="R976" i="1"/>
  <c r="R526" i="1"/>
  <c r="R994" i="1"/>
  <c r="R544" i="1"/>
  <c r="R1012" i="1"/>
  <c r="R562" i="1"/>
  <c r="R1030" i="1"/>
  <c r="R130" i="1"/>
  <c r="R1480" i="1"/>
  <c r="R148" i="1"/>
  <c r="R1498" i="1"/>
  <c r="R166" i="1"/>
  <c r="R1516" i="1"/>
  <c r="R184" i="1"/>
  <c r="R1534" i="1"/>
  <c r="R652" i="1"/>
  <c r="R1120" i="1"/>
  <c r="R220" i="1"/>
  <c r="R1570" i="1"/>
  <c r="R688" i="1"/>
  <c r="R1156" i="1"/>
  <c r="R256" i="1"/>
  <c r="R1606" i="1"/>
  <c r="R364" i="1"/>
  <c r="R1714" i="1"/>
  <c r="R850" i="1"/>
  <c r="R1318" i="1"/>
  <c r="R436" i="1"/>
  <c r="R1786" i="1"/>
  <c r="R42" i="1"/>
  <c r="R1392" i="1"/>
  <c r="R510" i="1"/>
  <c r="R978" i="1"/>
  <c r="R528" i="1"/>
  <c r="R996" i="1"/>
  <c r="R547" i="1"/>
  <c r="R133" i="1"/>
  <c r="R582" i="1"/>
  <c r="R1069" i="1"/>
  <c r="R169" i="1"/>
  <c r="R618" i="1"/>
  <c r="R1086" i="1"/>
  <c r="R636" i="1"/>
  <c r="R240" i="1"/>
  <c r="R690" i="1"/>
  <c r="R258" i="1"/>
  <c r="R1176" i="1"/>
  <c r="R312" i="1"/>
  <c r="R762" i="1"/>
  <c r="R1230" i="1"/>
  <c r="R1680" i="1"/>
  <c r="R348" i="1"/>
  <c r="R1284" i="1"/>
  <c r="R834" i="1"/>
  <c r="R402" i="1"/>
  <c r="R1752" i="1"/>
  <c r="R438" i="1"/>
  <c r="R1788" i="1"/>
  <c r="R8" i="1"/>
  <c r="R1358" i="1"/>
  <c r="R26" i="1"/>
  <c r="R1376" i="1"/>
  <c r="R44" i="1"/>
  <c r="R1394" i="1"/>
  <c r="R62" i="1"/>
  <c r="R1412" i="1"/>
  <c r="R80" i="1"/>
  <c r="R1430" i="1"/>
  <c r="R98" i="1"/>
  <c r="R1448" i="1"/>
  <c r="R116" i="1"/>
  <c r="R656" i="1"/>
  <c r="R674" i="1"/>
  <c r="R692" i="1"/>
  <c r="R710" i="1"/>
  <c r="R728" i="1"/>
  <c r="R746" i="1"/>
  <c r="R764" i="1"/>
  <c r="R782" i="1"/>
  <c r="R387" i="1"/>
  <c r="R1373" i="1"/>
  <c r="R941" i="1"/>
  <c r="R959" i="1"/>
  <c r="R977" i="1"/>
  <c r="R995" i="1"/>
  <c r="R1013" i="1"/>
  <c r="R1031" i="1"/>
  <c r="R131" i="1"/>
  <c r="R1481" i="1"/>
  <c r="R1499" i="1"/>
  <c r="R1517" i="1"/>
  <c r="R1535" i="1"/>
  <c r="R1121" i="1"/>
  <c r="R221" i="1"/>
  <c r="R1571" i="1"/>
  <c r="R1157" i="1"/>
  <c r="R257" i="1"/>
  <c r="R1607" i="1"/>
  <c r="R293" i="1"/>
  <c r="R311" i="1"/>
  <c r="R347" i="1"/>
  <c r="R365" i="1"/>
  <c r="R1715" i="1"/>
  <c r="R1319" i="1"/>
  <c r="R437" i="1"/>
  <c r="R1787" i="1"/>
  <c r="R457" i="1"/>
  <c r="R43" i="1"/>
  <c r="R1393" i="1"/>
  <c r="R979" i="1"/>
  <c r="R223" i="1"/>
  <c r="R673" i="1"/>
  <c r="R1177" i="1"/>
  <c r="R727" i="1"/>
  <c r="R295" i="1"/>
  <c r="R745" i="1"/>
  <c r="R1231" i="1"/>
  <c r="R1699" i="1"/>
  <c r="R1267" i="1"/>
  <c r="R1717" i="1"/>
  <c r="R1285" i="1"/>
  <c r="R1753" i="1"/>
  <c r="R1089" i="1"/>
  <c r="R1107" i="1"/>
  <c r="R1574" i="1"/>
  <c r="R1592" i="1"/>
  <c r="R1610" i="1"/>
  <c r="R1628" i="1"/>
  <c r="R1646" i="1"/>
  <c r="R1664" i="1"/>
  <c r="R1682" i="1"/>
  <c r="R1700" i="1"/>
  <c r="R405" i="1"/>
  <c r="R1323" i="1"/>
  <c r="R891" i="1"/>
  <c r="R29" i="1"/>
  <c r="R1379" i="1"/>
  <c r="R946" i="1"/>
  <c r="R46" i="1"/>
  <c r="R965" i="1"/>
  <c r="R533" i="1"/>
  <c r="R1054" i="1"/>
  <c r="R154" i="1"/>
  <c r="R1504" i="1"/>
  <c r="R604" i="1"/>
  <c r="R191" i="1"/>
  <c r="R1541" i="1"/>
  <c r="R641" i="1"/>
  <c r="R1109" i="1"/>
  <c r="R209" i="1"/>
  <c r="R1559" i="1"/>
  <c r="R659" i="1"/>
  <c r="R1127" i="1"/>
  <c r="R227" i="1"/>
  <c r="R1577" i="1"/>
  <c r="R677" i="1"/>
  <c r="R1648" i="1"/>
  <c r="R748" i="1"/>
  <c r="R1216" i="1"/>
  <c r="R316" i="1"/>
  <c r="R1666" i="1"/>
  <c r="R766" i="1"/>
  <c r="R1234" i="1"/>
  <c r="R1253" i="1"/>
  <c r="R1252" i="1"/>
  <c r="R1703" i="1"/>
  <c r="R1271" i="1"/>
  <c r="R1270" i="1"/>
  <c r="R1721" i="1"/>
  <c r="R1720" i="1"/>
  <c r="R1289" i="1"/>
  <c r="R1288" i="1"/>
  <c r="R1739" i="1"/>
  <c r="R1757" i="1"/>
  <c r="R1756" i="1"/>
  <c r="R1325" i="1"/>
  <c r="R948" i="1"/>
  <c r="R49" i="1"/>
  <c r="R966" i="1"/>
  <c r="R67" i="1"/>
  <c r="R984" i="1"/>
  <c r="R85" i="1"/>
  <c r="R1002" i="1"/>
  <c r="R103" i="1"/>
  <c r="R1020" i="1"/>
  <c r="R121" i="1"/>
  <c r="R1038" i="1"/>
  <c r="R589" i="1"/>
  <c r="R1056" i="1"/>
  <c r="R607" i="1"/>
  <c r="R1074" i="1"/>
  <c r="R625" i="1"/>
  <c r="R1092" i="1"/>
  <c r="R643" i="1"/>
  <c r="R1110" i="1"/>
  <c r="R661" i="1"/>
  <c r="R1128" i="1"/>
  <c r="R679" i="1"/>
  <c r="R1146" i="1"/>
  <c r="R697" i="1"/>
  <c r="R1164" i="1"/>
  <c r="R715" i="1"/>
  <c r="R1182" i="1"/>
  <c r="R733" i="1"/>
  <c r="R1200" i="1"/>
  <c r="R751" i="1"/>
  <c r="R1218" i="1"/>
  <c r="R769" i="1"/>
  <c r="R1687" i="1"/>
  <c r="R786" i="1"/>
  <c r="R1705" i="1"/>
  <c r="R804" i="1"/>
  <c r="R1723" i="1"/>
  <c r="R822" i="1"/>
  <c r="R1741" i="1"/>
  <c r="R408" i="1"/>
  <c r="R859" i="1"/>
  <c r="R1777" i="1"/>
  <c r="R444" i="1"/>
  <c r="R895" i="1"/>
  <c r="R1365" i="1"/>
  <c r="R32" i="1"/>
  <c r="R483" i="1"/>
  <c r="R1401" i="1"/>
  <c r="R68" i="1"/>
  <c r="R519" i="1"/>
  <c r="R1437" i="1"/>
  <c r="R104" i="1"/>
  <c r="R122" i="1"/>
  <c r="R572" i="1"/>
  <c r="R1775" i="1"/>
  <c r="R1343" i="1"/>
  <c r="R931" i="1"/>
  <c r="R1381" i="1"/>
  <c r="R140" i="1"/>
  <c r="R158" i="1"/>
  <c r="R190" i="1"/>
  <c r="R1540" i="1"/>
  <c r="R640" i="1"/>
  <c r="R1108" i="1"/>
  <c r="R208" i="1"/>
  <c r="R1558" i="1"/>
  <c r="R658" i="1"/>
  <c r="R1126" i="1"/>
  <c r="R226" i="1"/>
  <c r="R1576" i="1"/>
  <c r="R1560" i="1"/>
  <c r="R1578" i="1"/>
  <c r="R1596" i="1"/>
  <c r="R1650" i="1"/>
  <c r="R1668" i="1"/>
  <c r="V1040" i="1"/>
  <c r="R644" i="1"/>
  <c r="R662" i="1"/>
  <c r="R680" i="1"/>
  <c r="R100" i="1"/>
  <c r="R1450" i="1"/>
  <c r="R550" i="1"/>
  <c r="R1018" i="1"/>
  <c r="R118" i="1"/>
  <c r="R1468" i="1"/>
  <c r="R568" i="1"/>
  <c r="R1036" i="1"/>
  <c r="R136" i="1"/>
  <c r="R1486" i="1"/>
  <c r="R1144" i="1"/>
  <c r="R244" i="1"/>
  <c r="R1594" i="1"/>
  <c r="R694" i="1"/>
  <c r="R1162" i="1"/>
  <c r="R262" i="1"/>
  <c r="R1612" i="1"/>
  <c r="R712" i="1"/>
  <c r="R1180" i="1"/>
  <c r="R280" i="1"/>
  <c r="R1630" i="1"/>
  <c r="R730" i="1"/>
  <c r="R1198" i="1"/>
  <c r="R1792" i="1"/>
  <c r="R912" i="1"/>
  <c r="R1362" i="1"/>
  <c r="R949" i="1"/>
  <c r="R498" i="1"/>
  <c r="R967" i="1"/>
  <c r="R516" i="1"/>
  <c r="R985" i="1"/>
  <c r="R534" i="1"/>
  <c r="R1003" i="1"/>
  <c r="R552" i="1"/>
  <c r="R1021" i="1"/>
  <c r="R570" i="1"/>
  <c r="R1489" i="1"/>
  <c r="R588" i="1"/>
  <c r="R1507" i="1"/>
  <c r="R606" i="1"/>
  <c r="R1525" i="1"/>
  <c r="R624" i="1"/>
  <c r="R1543" i="1"/>
  <c r="R642" i="1"/>
  <c r="R1561" i="1"/>
  <c r="R660" i="1"/>
  <c r="R1579" i="1"/>
  <c r="R678" i="1"/>
  <c r="R1597" i="1"/>
  <c r="R696" i="1"/>
  <c r="R1615" i="1"/>
  <c r="R714" i="1"/>
  <c r="R1633" i="1"/>
  <c r="R732" i="1"/>
  <c r="R1651" i="1"/>
  <c r="R750" i="1"/>
  <c r="R1669" i="1"/>
  <c r="R768" i="1"/>
  <c r="R337" i="1"/>
  <c r="R1686" i="1"/>
  <c r="R355" i="1"/>
  <c r="R1704" i="1"/>
  <c r="R373" i="1"/>
  <c r="R1722" i="1"/>
  <c r="R391" i="1"/>
  <c r="R1309" i="1"/>
  <c r="R858" i="1"/>
  <c r="R427" i="1"/>
  <c r="R1345" i="1"/>
  <c r="R894" i="1"/>
  <c r="R15" i="1"/>
  <c r="R933" i="1"/>
  <c r="R482" i="1"/>
  <c r="R51" i="1"/>
  <c r="R969" i="1"/>
  <c r="R518" i="1"/>
  <c r="R87" i="1"/>
  <c r="R1005" i="1"/>
  <c r="V1058" i="1"/>
  <c r="R1652" i="1"/>
  <c r="R752" i="1"/>
  <c r="R321" i="1"/>
  <c r="R770" i="1"/>
  <c r="R339" i="1"/>
  <c r="R788" i="1"/>
  <c r="R1707" i="1"/>
  <c r="R1274" i="1"/>
  <c r="R392" i="1"/>
  <c r="R1742" i="1"/>
  <c r="R860" i="1"/>
  <c r="R1328" i="1"/>
  <c r="R446" i="1"/>
  <c r="R1796" i="1"/>
  <c r="R466" i="1"/>
  <c r="R1385" i="1"/>
  <c r="R952" i="1"/>
  <c r="R1420" i="1"/>
  <c r="R538" i="1"/>
  <c r="R1457" i="1"/>
  <c r="R143" i="1"/>
  <c r="V1061" i="1"/>
  <c r="R611" i="1"/>
  <c r="R647" i="1"/>
  <c r="R1133" i="1"/>
  <c r="R1708" i="1"/>
  <c r="R1276" i="1"/>
  <c r="R395" i="1"/>
  <c r="R1744" i="1"/>
  <c r="R1312" i="1"/>
  <c r="R1331" i="1"/>
  <c r="R431" i="1"/>
  <c r="R1780" i="1"/>
  <c r="R880" i="1"/>
  <c r="R1348" i="1"/>
  <c r="V144" i="1"/>
  <c r="R180" i="1"/>
  <c r="R648" i="1"/>
  <c r="R234" i="1"/>
  <c r="R1584" i="1"/>
  <c r="R1170" i="1"/>
  <c r="R864" i="1"/>
  <c r="R882" i="1"/>
  <c r="R900" i="1"/>
  <c r="R753" i="1"/>
  <c r="R771" i="1"/>
  <c r="R789" i="1"/>
  <c r="R356" i="1"/>
  <c r="R1706" i="1"/>
  <c r="R1743" i="1"/>
  <c r="R1310" i="1"/>
  <c r="R1329" i="1"/>
  <c r="R1797" i="1"/>
  <c r="R916" i="1"/>
  <c r="R34" i="1"/>
  <c r="R502" i="1"/>
  <c r="R1421" i="1"/>
  <c r="R988" i="1"/>
  <c r="R1456" i="1"/>
  <c r="R215" i="1"/>
  <c r="R1583" i="1"/>
  <c r="R324" i="1"/>
  <c r="R1674" i="1"/>
  <c r="R1242" i="1"/>
  <c r="R342" i="1"/>
  <c r="R1692" i="1"/>
  <c r="R1260" i="1"/>
  <c r="R360" i="1"/>
  <c r="R1710" i="1"/>
  <c r="R450" i="1"/>
  <c r="R1670" i="1"/>
  <c r="R1688" i="1"/>
  <c r="R161" i="1"/>
  <c r="R1529" i="1"/>
  <c r="R268" i="1"/>
  <c r="R304" i="1"/>
  <c r="R1673" i="1"/>
  <c r="R790" i="1"/>
  <c r="R1709" i="1"/>
  <c r="R1727" i="1"/>
  <c r="R827" i="1"/>
  <c r="R394" i="1"/>
  <c r="R1763" i="1"/>
  <c r="R863" i="1"/>
  <c r="R1798" i="1"/>
  <c r="R918" i="1"/>
  <c r="R1368" i="1"/>
  <c r="R1386" i="1"/>
  <c r="R1404" i="1"/>
  <c r="R1423" i="1"/>
  <c r="R1422" i="1"/>
  <c r="R1440" i="1"/>
  <c r="R1008" i="1"/>
  <c r="R1459" i="1"/>
  <c r="R1026" i="1"/>
  <c r="R1477" i="1"/>
  <c r="R1476" i="1"/>
  <c r="R1314" i="1"/>
  <c r="R1350" i="1"/>
  <c r="R920" i="1"/>
  <c r="W470" i="1"/>
  <c r="U470" i="1" s="1"/>
  <c r="AA470" i="1"/>
  <c r="R470" i="1" s="1"/>
  <c r="W38" i="1"/>
  <c r="U38" i="1" s="1"/>
  <c r="AA38" i="1"/>
  <c r="R38" i="1" s="1"/>
  <c r="AA902" i="1"/>
  <c r="R902" i="1" s="1"/>
  <c r="V21" i="1"/>
  <c r="R21" i="1" s="1"/>
  <c r="W21" i="1"/>
  <c r="U21" i="1" s="1"/>
  <c r="W1064" i="1"/>
  <c r="U1064" i="1" s="1"/>
  <c r="AA1064" i="1"/>
  <c r="R1064" i="1" s="1"/>
  <c r="W1514" i="1"/>
  <c r="U1514" i="1" s="1"/>
  <c r="AA1514" i="1"/>
  <c r="R1514" i="1" s="1"/>
  <c r="W1082" i="1"/>
  <c r="U1082" i="1" s="1"/>
  <c r="AA1082" i="1"/>
  <c r="R1082" i="1" s="1"/>
  <c r="U472" i="1"/>
  <c r="R134" i="1"/>
  <c r="R152" i="1"/>
  <c r="W20" i="1"/>
  <c r="U20" i="1" s="1"/>
  <c r="AA20" i="1"/>
  <c r="R20" i="1" s="1"/>
  <c r="W488" i="1"/>
  <c r="U488" i="1" s="1"/>
  <c r="AA488" i="1"/>
  <c r="R488" i="1" s="1"/>
  <c r="W56" i="1"/>
  <c r="U56" i="1" s="1"/>
  <c r="AA56" i="1"/>
  <c r="R56" i="1" s="1"/>
  <c r="W506" i="1"/>
  <c r="U506" i="1" s="1"/>
  <c r="AA506" i="1"/>
  <c r="R506" i="1" s="1"/>
  <c r="W74" i="1"/>
  <c r="U74" i="1" s="1"/>
  <c r="AA74" i="1"/>
  <c r="R74" i="1" s="1"/>
  <c r="W524" i="1"/>
  <c r="U524" i="1" s="1"/>
  <c r="AA524" i="1"/>
  <c r="R524" i="1" s="1"/>
  <c r="W92" i="1"/>
  <c r="U92" i="1" s="1"/>
  <c r="AA92" i="1"/>
  <c r="R92" i="1" s="1"/>
  <c r="W542" i="1"/>
  <c r="U542" i="1" s="1"/>
  <c r="AA542" i="1"/>
  <c r="R542" i="1" s="1"/>
  <c r="W110" i="1"/>
  <c r="U110" i="1" s="1"/>
  <c r="AA110" i="1"/>
  <c r="R110" i="1" s="1"/>
  <c r="W560" i="1"/>
  <c r="U560" i="1" s="1"/>
  <c r="AA560" i="1"/>
  <c r="R560" i="1" s="1"/>
  <c r="W128" i="1"/>
  <c r="U128" i="1" s="1"/>
  <c r="AA128" i="1"/>
  <c r="R128" i="1" s="1"/>
  <c r="W578" i="1"/>
  <c r="U578" i="1" s="1"/>
  <c r="AA578" i="1"/>
  <c r="R578" i="1" s="1"/>
  <c r="W146" i="1"/>
  <c r="U146" i="1" s="1"/>
  <c r="AA146" i="1"/>
  <c r="R146" i="1" s="1"/>
  <c r="W596" i="1"/>
  <c r="U596" i="1" s="1"/>
  <c r="AA596" i="1"/>
  <c r="R596" i="1" s="1"/>
  <c r="W164" i="1"/>
  <c r="U164" i="1" s="1"/>
  <c r="AA164" i="1"/>
  <c r="R164" i="1" s="1"/>
  <c r="W614" i="1"/>
  <c r="U614" i="1" s="1"/>
  <c r="AA614" i="1"/>
  <c r="R614" i="1" s="1"/>
  <c r="W182" i="1"/>
  <c r="U182" i="1" s="1"/>
  <c r="AA182" i="1"/>
  <c r="R182" i="1" s="1"/>
  <c r="U22" i="1"/>
  <c r="U40" i="1"/>
  <c r="R1017" i="1"/>
  <c r="W117" i="1"/>
  <c r="AA1466" i="1"/>
  <c r="R1466" i="1" s="1"/>
  <c r="AB567" i="1"/>
  <c r="R1035" i="1"/>
  <c r="W135" i="1"/>
  <c r="AA1484" i="1"/>
  <c r="R1484" i="1" s="1"/>
  <c r="AB585" i="1"/>
  <c r="R1053" i="1"/>
  <c r="W153" i="1"/>
  <c r="AB152" i="1"/>
  <c r="U152" i="1" s="1"/>
  <c r="R1503" i="1"/>
  <c r="W1503" i="1"/>
  <c r="AB602" i="1"/>
  <c r="R1071" i="1"/>
  <c r="W1071" i="1"/>
  <c r="U1071" i="1" s="1"/>
  <c r="AB170" i="1"/>
  <c r="R1521" i="1"/>
  <c r="W1521" i="1"/>
  <c r="U1521" i="1" s="1"/>
  <c r="AB1466" i="1"/>
  <c r="U1466" i="1" s="1"/>
  <c r="R567" i="1"/>
  <c r="AB1484" i="1"/>
  <c r="U1484" i="1" s="1"/>
  <c r="R585" i="1"/>
  <c r="V1052" i="1"/>
  <c r="U1503" i="1"/>
  <c r="W1502" i="1"/>
  <c r="W1070" i="1"/>
  <c r="W1520" i="1"/>
  <c r="W1016" i="1"/>
  <c r="U1016" i="1" s="1"/>
  <c r="AA1016" i="1"/>
  <c r="R1016" i="1" s="1"/>
  <c r="AB117" i="1"/>
  <c r="R1467" i="1"/>
  <c r="W567" i="1"/>
  <c r="W1034" i="1"/>
  <c r="U1034" i="1" s="1"/>
  <c r="AA1034" i="1"/>
  <c r="R1034" i="1" s="1"/>
  <c r="AB135" i="1"/>
  <c r="R1485" i="1"/>
  <c r="W585" i="1"/>
  <c r="W1052" i="1"/>
  <c r="U1052" i="1" s="1"/>
  <c r="AA1052" i="1"/>
  <c r="AB153" i="1"/>
  <c r="V1502" i="1"/>
  <c r="R1502" i="1" s="1"/>
  <c r="AB1502" i="1"/>
  <c r="R603" i="1"/>
  <c r="W603" i="1"/>
  <c r="V1070" i="1"/>
  <c r="R1070" i="1" s="1"/>
  <c r="AB1070" i="1"/>
  <c r="R171" i="1"/>
  <c r="W171" i="1"/>
  <c r="U171" i="1" s="1"/>
  <c r="V1520" i="1"/>
  <c r="R1520" i="1" s="1"/>
  <c r="AB1520" i="1"/>
  <c r="R621" i="1"/>
  <c r="W621" i="1"/>
  <c r="U621" i="1" s="1"/>
  <c r="R117" i="1"/>
  <c r="R135" i="1"/>
  <c r="R153" i="1"/>
  <c r="U603" i="1"/>
  <c r="R602" i="1"/>
  <c r="W602" i="1"/>
  <c r="R170" i="1"/>
  <c r="W170" i="1"/>
  <c r="AB620" i="1"/>
  <c r="AA620" i="1"/>
  <c r="R620" i="1" s="1"/>
  <c r="W620" i="1"/>
  <c r="U1089" i="1"/>
  <c r="AB1088" i="1"/>
  <c r="AA1088" i="1"/>
  <c r="R1088" i="1" s="1"/>
  <c r="W1088" i="1"/>
  <c r="U189" i="1"/>
  <c r="AB188" i="1"/>
  <c r="AA188" i="1"/>
  <c r="R188" i="1" s="1"/>
  <c r="W188" i="1"/>
  <c r="U1539" i="1"/>
  <c r="AB1538" i="1"/>
  <c r="AA1538" i="1"/>
  <c r="R1538" i="1" s="1"/>
  <c r="W1538" i="1"/>
  <c r="U639" i="1"/>
  <c r="AB638" i="1"/>
  <c r="AA638" i="1"/>
  <c r="R638" i="1" s="1"/>
  <c r="W638" i="1"/>
  <c r="U1107" i="1"/>
  <c r="AB1106" i="1"/>
  <c r="AA1106" i="1"/>
  <c r="R1106" i="1" s="1"/>
  <c r="W1106" i="1"/>
  <c r="U207" i="1"/>
  <c r="AB206" i="1"/>
  <c r="AA206" i="1"/>
  <c r="R206" i="1" s="1"/>
  <c r="W206" i="1"/>
  <c r="U1557" i="1"/>
  <c r="AB1556" i="1"/>
  <c r="AA1556" i="1"/>
  <c r="R1556" i="1" s="1"/>
  <c r="W1556" i="1"/>
  <c r="AB657" i="1"/>
  <c r="U657" i="1" s="1"/>
  <c r="AA800" i="1"/>
  <c r="R800" i="1" s="1"/>
  <c r="W800" i="1"/>
  <c r="AB800" i="1"/>
  <c r="U819" i="1"/>
  <c r="AA818" i="1"/>
  <c r="R818" i="1" s="1"/>
  <c r="W818" i="1"/>
  <c r="AB818" i="1"/>
  <c r="U873" i="1"/>
  <c r="U891" i="1"/>
  <c r="U461" i="1"/>
  <c r="U479" i="1"/>
  <c r="U497" i="1"/>
  <c r="U515" i="1"/>
  <c r="U533" i="1"/>
  <c r="U551" i="1"/>
  <c r="U569" i="1"/>
  <c r="U587" i="1"/>
  <c r="U605" i="1"/>
  <c r="U623" i="1"/>
  <c r="U641" i="1"/>
  <c r="U659" i="1"/>
  <c r="U677" i="1"/>
  <c r="U695" i="1"/>
  <c r="U713" i="1"/>
  <c r="U731" i="1"/>
  <c r="U749" i="1"/>
  <c r="U767" i="1"/>
  <c r="U785" i="1"/>
  <c r="U821" i="1"/>
  <c r="U857" i="1"/>
  <c r="U893" i="1"/>
  <c r="U481" i="1"/>
  <c r="U1269" i="1"/>
  <c r="AA1268" i="1"/>
  <c r="R1268" i="1" s="1"/>
  <c r="W1268" i="1"/>
  <c r="AB1268" i="1"/>
  <c r="U1287" i="1"/>
  <c r="AA1286" i="1"/>
  <c r="R1286" i="1" s="1"/>
  <c r="W1286" i="1"/>
  <c r="AB1286" i="1"/>
  <c r="AA1736" i="1"/>
  <c r="R1736" i="1" s="1"/>
  <c r="W1736" i="1"/>
  <c r="AB1736" i="1"/>
  <c r="AA1304" i="1"/>
  <c r="R1304" i="1" s="1"/>
  <c r="W1304" i="1"/>
  <c r="AB1304" i="1"/>
  <c r="AA1754" i="1"/>
  <c r="W1754" i="1"/>
  <c r="AB1754" i="1"/>
  <c r="U369" i="1"/>
  <c r="AA368" i="1"/>
  <c r="R368" i="1" s="1"/>
  <c r="W368" i="1"/>
  <c r="AB368" i="1"/>
  <c r="U387" i="1"/>
  <c r="AA386" i="1"/>
  <c r="R386" i="1" s="1"/>
  <c r="W386" i="1"/>
  <c r="AB386" i="1"/>
  <c r="U423" i="1"/>
  <c r="U441" i="1"/>
  <c r="U11" i="1"/>
  <c r="U29" i="1"/>
  <c r="U47" i="1"/>
  <c r="U65" i="1"/>
  <c r="U83" i="1"/>
  <c r="U101" i="1"/>
  <c r="U119" i="1"/>
  <c r="U137" i="1"/>
  <c r="U155" i="1"/>
  <c r="U173" i="1"/>
  <c r="U191" i="1"/>
  <c r="U209" i="1"/>
  <c r="U227" i="1"/>
  <c r="U245" i="1"/>
  <c r="U263" i="1"/>
  <c r="U281" i="1"/>
  <c r="U299" i="1"/>
  <c r="U317" i="1"/>
  <c r="U335" i="1"/>
  <c r="U803" i="1"/>
  <c r="U839" i="1"/>
  <c r="U875" i="1"/>
  <c r="U463" i="1"/>
  <c r="V657" i="1"/>
  <c r="R657" i="1" s="1"/>
  <c r="U1719" i="1"/>
  <c r="AA1718" i="1"/>
  <c r="R1718" i="1" s="1"/>
  <c r="W1718" i="1"/>
  <c r="AB1718" i="1"/>
  <c r="AA836" i="1"/>
  <c r="R836" i="1" s="1"/>
  <c r="W836" i="1"/>
  <c r="AB836" i="1"/>
  <c r="AA404" i="1"/>
  <c r="R404" i="1" s="1"/>
  <c r="W404" i="1"/>
  <c r="AB404" i="1"/>
  <c r="V1754" i="1"/>
  <c r="AA854" i="1"/>
  <c r="R854" i="1" s="1"/>
  <c r="W854" i="1"/>
  <c r="AB854" i="1"/>
  <c r="AB1322" i="1"/>
  <c r="AB422" i="1"/>
  <c r="AB1772" i="1"/>
  <c r="AB872" i="1"/>
  <c r="AB1340" i="1"/>
  <c r="AB440" i="1"/>
  <c r="AB1790" i="1"/>
  <c r="AB890" i="1"/>
  <c r="AB910" i="1"/>
  <c r="AB10" i="1"/>
  <c r="AB1360" i="1"/>
  <c r="AB460" i="1"/>
  <c r="AB928" i="1"/>
  <c r="AB28" i="1"/>
  <c r="AB1378" i="1"/>
  <c r="AB478" i="1"/>
  <c r="AB946" i="1"/>
  <c r="AB46" i="1"/>
  <c r="AB1396" i="1"/>
  <c r="AB496" i="1"/>
  <c r="AB964" i="1"/>
  <c r="AB64" i="1"/>
  <c r="AB1414" i="1"/>
  <c r="AB514" i="1"/>
  <c r="AB982" i="1"/>
  <c r="AB82" i="1"/>
  <c r="AB1432" i="1"/>
  <c r="AB532" i="1"/>
  <c r="AB1000" i="1"/>
  <c r="AB100" i="1"/>
  <c r="AB1450" i="1"/>
  <c r="AB550" i="1"/>
  <c r="AB1018" i="1"/>
  <c r="AB118" i="1"/>
  <c r="AB1468" i="1"/>
  <c r="AB568" i="1"/>
  <c r="AB1036" i="1"/>
  <c r="AB136" i="1"/>
  <c r="AB1486" i="1"/>
  <c r="AB586" i="1"/>
  <c r="AB1054" i="1"/>
  <c r="AB154" i="1"/>
  <c r="AB1504" i="1"/>
  <c r="AB604" i="1"/>
  <c r="AB1072" i="1"/>
  <c r="AB172" i="1"/>
  <c r="AB1522" i="1"/>
  <c r="AB622" i="1"/>
  <c r="AB1090" i="1"/>
  <c r="AB190" i="1"/>
  <c r="AB1540" i="1"/>
  <c r="AB640" i="1"/>
  <c r="AB1108" i="1"/>
  <c r="AB208" i="1"/>
  <c r="AB1558" i="1"/>
  <c r="AB658" i="1"/>
  <c r="AB1126" i="1"/>
  <c r="AB226" i="1"/>
  <c r="AB1576" i="1"/>
  <c r="AB676" i="1"/>
  <c r="AB1144" i="1"/>
  <c r="AB244" i="1"/>
  <c r="AB1594" i="1"/>
  <c r="AB694" i="1"/>
  <c r="AB1162" i="1"/>
  <c r="AB262" i="1"/>
  <c r="AB1612" i="1"/>
  <c r="AB712" i="1"/>
  <c r="AB1180" i="1"/>
  <c r="AB280" i="1"/>
  <c r="AB1630" i="1"/>
  <c r="AB730" i="1"/>
  <c r="AB1198" i="1"/>
  <c r="AB298" i="1"/>
  <c r="AB1648" i="1"/>
  <c r="AB748" i="1"/>
  <c r="AB1216" i="1"/>
  <c r="AB316" i="1"/>
  <c r="AB1666" i="1"/>
  <c r="AB766" i="1"/>
  <c r="AB1234" i="1"/>
  <c r="AB334" i="1"/>
  <c r="AB1684" i="1"/>
  <c r="R1472" i="1"/>
  <c r="R608" i="1"/>
  <c r="R554" i="1"/>
  <c r="R1490" i="1"/>
  <c r="AA480" i="1"/>
  <c r="R480" i="1" s="1"/>
  <c r="W480" i="1"/>
  <c r="AB480" i="1"/>
  <c r="W1322" i="1"/>
  <c r="W422" i="1"/>
  <c r="W1772" i="1"/>
  <c r="W872" i="1"/>
  <c r="W1340" i="1"/>
  <c r="W440" i="1"/>
  <c r="W1790" i="1"/>
  <c r="W890" i="1"/>
  <c r="W910" i="1"/>
  <c r="W10" i="1"/>
  <c r="W1360" i="1"/>
  <c r="W460" i="1"/>
  <c r="W928" i="1"/>
  <c r="W28" i="1"/>
  <c r="W1378" i="1"/>
  <c r="W478" i="1"/>
  <c r="W946" i="1"/>
  <c r="W46" i="1"/>
  <c r="W1396" i="1"/>
  <c r="W496" i="1"/>
  <c r="W964" i="1"/>
  <c r="W64" i="1"/>
  <c r="W1414" i="1"/>
  <c r="W514" i="1"/>
  <c r="W982" i="1"/>
  <c r="W82" i="1"/>
  <c r="W1432" i="1"/>
  <c r="W532" i="1"/>
  <c r="W1000" i="1"/>
  <c r="W100" i="1"/>
  <c r="W1450" i="1"/>
  <c r="W550" i="1"/>
  <c r="W1018" i="1"/>
  <c r="W118" i="1"/>
  <c r="W1468" i="1"/>
  <c r="W568" i="1"/>
  <c r="W1036" i="1"/>
  <c r="W136" i="1"/>
  <c r="W1486" i="1"/>
  <c r="W586" i="1"/>
  <c r="W1054" i="1"/>
  <c r="W154" i="1"/>
  <c r="W1504" i="1"/>
  <c r="W604" i="1"/>
  <c r="W1072" i="1"/>
  <c r="W172" i="1"/>
  <c r="W1522" i="1"/>
  <c r="W622" i="1"/>
  <c r="W1090" i="1"/>
  <c r="W190" i="1"/>
  <c r="W1540" i="1"/>
  <c r="W640" i="1"/>
  <c r="W1108" i="1"/>
  <c r="W208" i="1"/>
  <c r="W1558" i="1"/>
  <c r="W658" i="1"/>
  <c r="W1126" i="1"/>
  <c r="W226" i="1"/>
  <c r="W1576" i="1"/>
  <c r="W676" i="1"/>
  <c r="W1144" i="1"/>
  <c r="W244" i="1"/>
  <c r="W1594" i="1"/>
  <c r="W694" i="1"/>
  <c r="W1162" i="1"/>
  <c r="W262" i="1"/>
  <c r="W1612" i="1"/>
  <c r="W712" i="1"/>
  <c r="W1180" i="1"/>
  <c r="W280" i="1"/>
  <c r="W1630" i="1"/>
  <c r="W730" i="1"/>
  <c r="W1198" i="1"/>
  <c r="W298" i="1"/>
  <c r="W1648" i="1"/>
  <c r="W748" i="1"/>
  <c r="W1216" i="1"/>
  <c r="W316" i="1"/>
  <c r="W1666" i="1"/>
  <c r="W766" i="1"/>
  <c r="W1234" i="1"/>
  <c r="W334" i="1"/>
  <c r="W1684" i="1"/>
  <c r="W784" i="1"/>
  <c r="U784" i="1" s="1"/>
  <c r="AA784" i="1"/>
  <c r="R784" i="1" s="1"/>
  <c r="W352" i="1"/>
  <c r="U352" i="1" s="1"/>
  <c r="AA352" i="1"/>
  <c r="R352" i="1" s="1"/>
  <c r="W802" i="1"/>
  <c r="U802" i="1" s="1"/>
  <c r="AA802" i="1"/>
  <c r="R802" i="1" s="1"/>
  <c r="W370" i="1"/>
  <c r="U370" i="1" s="1"/>
  <c r="AA370" i="1"/>
  <c r="R370" i="1" s="1"/>
  <c r="W820" i="1"/>
  <c r="U820" i="1" s="1"/>
  <c r="AA820" i="1"/>
  <c r="R820" i="1" s="1"/>
  <c r="W388" i="1"/>
  <c r="U388" i="1" s="1"/>
  <c r="AA388" i="1"/>
  <c r="R388" i="1" s="1"/>
  <c r="W838" i="1"/>
  <c r="U838" i="1" s="1"/>
  <c r="AA838" i="1"/>
  <c r="R838" i="1" s="1"/>
  <c r="W406" i="1"/>
  <c r="U406" i="1" s="1"/>
  <c r="AA406" i="1"/>
  <c r="R406" i="1" s="1"/>
  <c r="W856" i="1"/>
  <c r="U856" i="1" s="1"/>
  <c r="AA856" i="1"/>
  <c r="R856" i="1" s="1"/>
  <c r="W424" i="1"/>
  <c r="U424" i="1" s="1"/>
  <c r="AA424" i="1"/>
  <c r="R424" i="1" s="1"/>
  <c r="W874" i="1"/>
  <c r="U874" i="1" s="1"/>
  <c r="AA874" i="1"/>
  <c r="R874" i="1" s="1"/>
  <c r="W442" i="1"/>
  <c r="U442" i="1" s="1"/>
  <c r="AA442" i="1"/>
  <c r="R442" i="1" s="1"/>
  <c r="W892" i="1"/>
  <c r="U892" i="1" s="1"/>
  <c r="AA892" i="1"/>
  <c r="R892" i="1" s="1"/>
  <c r="W12" i="1"/>
  <c r="U12" i="1" s="1"/>
  <c r="AA12" i="1"/>
  <c r="R12" i="1" s="1"/>
  <c r="W462" i="1"/>
  <c r="U462" i="1" s="1"/>
  <c r="AA462" i="1"/>
  <c r="R462" i="1" s="1"/>
  <c r="W30" i="1"/>
  <c r="U30" i="1" s="1"/>
  <c r="AA30" i="1"/>
  <c r="R30" i="1" s="1"/>
  <c r="U949" i="1"/>
  <c r="U49" i="1"/>
  <c r="U1399" i="1"/>
  <c r="U499" i="1"/>
  <c r="U967" i="1"/>
  <c r="U67" i="1"/>
  <c r="U1417" i="1"/>
  <c r="U517" i="1"/>
  <c r="U985" i="1"/>
  <c r="U85" i="1"/>
  <c r="U1435" i="1"/>
  <c r="U535" i="1"/>
  <c r="U1003" i="1"/>
  <c r="U103" i="1"/>
  <c r="U1453" i="1"/>
  <c r="U553" i="1"/>
  <c r="U1021" i="1"/>
  <c r="U121" i="1"/>
  <c r="U1471" i="1"/>
  <c r="U571" i="1"/>
  <c r="R590" i="1"/>
  <c r="AB948" i="1"/>
  <c r="AB48" i="1"/>
  <c r="AB1398" i="1"/>
  <c r="AB498" i="1"/>
  <c r="AB966" i="1"/>
  <c r="AB66" i="1"/>
  <c r="AB1416" i="1"/>
  <c r="AB516" i="1"/>
  <c r="AB984" i="1"/>
  <c r="AB84" i="1"/>
  <c r="AB1434" i="1"/>
  <c r="AB534" i="1"/>
  <c r="AB1002" i="1"/>
  <c r="AB102" i="1"/>
  <c r="AB1452" i="1"/>
  <c r="AB552" i="1"/>
  <c r="AB1020" i="1"/>
  <c r="AB120" i="1"/>
  <c r="AB1470" i="1"/>
  <c r="AB570" i="1"/>
  <c r="AB1038" i="1"/>
  <c r="AB138" i="1"/>
  <c r="AB1488" i="1"/>
  <c r="AB588" i="1"/>
  <c r="AB1056" i="1"/>
  <c r="AB156" i="1"/>
  <c r="AB1506" i="1"/>
  <c r="AB606" i="1"/>
  <c r="AB1074" i="1"/>
  <c r="AB174" i="1"/>
  <c r="AB1524" i="1"/>
  <c r="AB624" i="1"/>
  <c r="AB1092" i="1"/>
  <c r="AB192" i="1"/>
  <c r="AB1542" i="1"/>
  <c r="AB642" i="1"/>
  <c r="AB1110" i="1"/>
  <c r="AB210" i="1"/>
  <c r="AB1560" i="1"/>
  <c r="AB660" i="1"/>
  <c r="AB1128" i="1"/>
  <c r="AB228" i="1"/>
  <c r="AB1578" i="1"/>
  <c r="AB678" i="1"/>
  <c r="AB1146" i="1"/>
  <c r="AB246" i="1"/>
  <c r="AB1596" i="1"/>
  <c r="AB696" i="1"/>
  <c r="AB1164" i="1"/>
  <c r="AB264" i="1"/>
  <c r="AB1614" i="1"/>
  <c r="AB714" i="1"/>
  <c r="AB1182" i="1"/>
  <c r="AB282" i="1"/>
  <c r="AB1632" i="1"/>
  <c r="AB732" i="1"/>
  <c r="AB1200" i="1"/>
  <c r="AB300" i="1"/>
  <c r="AB1650" i="1"/>
  <c r="AB750" i="1"/>
  <c r="AB1218" i="1"/>
  <c r="AB318" i="1"/>
  <c r="AB1668" i="1"/>
  <c r="AB768" i="1"/>
  <c r="AB1236" i="1"/>
  <c r="AB336" i="1"/>
  <c r="AB1686" i="1"/>
  <c r="AB786" i="1"/>
  <c r="AB1254" i="1"/>
  <c r="AB354" i="1"/>
  <c r="AB1704" i="1"/>
  <c r="AB804" i="1"/>
  <c r="AB1272" i="1"/>
  <c r="AB372" i="1"/>
  <c r="AB1722" i="1"/>
  <c r="AB822" i="1"/>
  <c r="AB1290" i="1"/>
  <c r="AB390" i="1"/>
  <c r="AB1740" i="1"/>
  <c r="AB840" i="1"/>
  <c r="AB1308" i="1"/>
  <c r="AB408" i="1"/>
  <c r="AB1758" i="1"/>
  <c r="AB858" i="1"/>
  <c r="AB1326" i="1"/>
  <c r="AB426" i="1"/>
  <c r="AB1776" i="1"/>
  <c r="AB876" i="1"/>
  <c r="AB1344" i="1"/>
  <c r="AB444" i="1"/>
  <c r="AB1794" i="1"/>
  <c r="AB894" i="1"/>
  <c r="AB914" i="1"/>
  <c r="AB14" i="1"/>
  <c r="AB1364" i="1"/>
  <c r="AB464" i="1"/>
  <c r="AB932" i="1"/>
  <c r="AB32" i="1"/>
  <c r="AB1382" i="1"/>
  <c r="AB482" i="1"/>
  <c r="AB950" i="1"/>
  <c r="AB50" i="1"/>
  <c r="AB1400" i="1"/>
  <c r="AB500" i="1"/>
  <c r="AB968" i="1"/>
  <c r="AB68" i="1"/>
  <c r="AB1418" i="1"/>
  <c r="AB518" i="1"/>
  <c r="AB986" i="1"/>
  <c r="AB86" i="1"/>
  <c r="AB1436" i="1"/>
  <c r="AB536" i="1"/>
  <c r="AB1004" i="1"/>
  <c r="AB104" i="1"/>
  <c r="R1455" i="1"/>
  <c r="W555" i="1"/>
  <c r="U555" i="1" s="1"/>
  <c r="AA1022" i="1"/>
  <c r="R1022" i="1" s="1"/>
  <c r="AB123" i="1"/>
  <c r="R1473" i="1"/>
  <c r="W573" i="1"/>
  <c r="U573" i="1" s="1"/>
  <c r="AA1040" i="1"/>
  <c r="R1040" i="1" s="1"/>
  <c r="AB141" i="1"/>
  <c r="R1491" i="1"/>
  <c r="W591" i="1"/>
  <c r="U591" i="1" s="1"/>
  <c r="AA1058" i="1"/>
  <c r="R1058" i="1" s="1"/>
  <c r="AB159" i="1"/>
  <c r="R1509" i="1"/>
  <c r="W609" i="1"/>
  <c r="U609" i="1" s="1"/>
  <c r="AA1076" i="1"/>
  <c r="R1076" i="1" s="1"/>
  <c r="AB177" i="1"/>
  <c r="AB1022" i="1"/>
  <c r="U1022" i="1" s="1"/>
  <c r="R123" i="1"/>
  <c r="AB1040" i="1"/>
  <c r="U1040" i="1" s="1"/>
  <c r="R141" i="1"/>
  <c r="AB1058" i="1"/>
  <c r="U1058" i="1" s="1"/>
  <c r="R159" i="1"/>
  <c r="AB1076" i="1"/>
  <c r="U1076" i="1" s="1"/>
  <c r="R177" i="1"/>
  <c r="R1023" i="1"/>
  <c r="W123" i="1"/>
  <c r="R1041" i="1"/>
  <c r="W141" i="1"/>
  <c r="R1059" i="1"/>
  <c r="W159" i="1"/>
  <c r="R1077" i="1"/>
  <c r="W177" i="1"/>
  <c r="U194" i="1"/>
  <c r="W948" i="1"/>
  <c r="W48" i="1"/>
  <c r="W1398" i="1"/>
  <c r="W498" i="1"/>
  <c r="W966" i="1"/>
  <c r="W66" i="1"/>
  <c r="W1416" i="1"/>
  <c r="W516" i="1"/>
  <c r="W984" i="1"/>
  <c r="W84" i="1"/>
  <c r="W1434" i="1"/>
  <c r="W534" i="1"/>
  <c r="W1002" i="1"/>
  <c r="W102" i="1"/>
  <c r="W1452" i="1"/>
  <c r="W552" i="1"/>
  <c r="W1020" i="1"/>
  <c r="W120" i="1"/>
  <c r="W1470" i="1"/>
  <c r="W570" i="1"/>
  <c r="W1038" i="1"/>
  <c r="W138" i="1"/>
  <c r="W1488" i="1"/>
  <c r="W588" i="1"/>
  <c r="W1056" i="1"/>
  <c r="W156" i="1"/>
  <c r="W1506" i="1"/>
  <c r="W606" i="1"/>
  <c r="W1074" i="1"/>
  <c r="W174" i="1"/>
  <c r="W1524" i="1"/>
  <c r="W624" i="1"/>
  <c r="W1092" i="1"/>
  <c r="W192" i="1"/>
  <c r="W1542" i="1"/>
  <c r="W642" i="1"/>
  <c r="W1110" i="1"/>
  <c r="W210" i="1"/>
  <c r="W1560" i="1"/>
  <c r="W660" i="1"/>
  <c r="W1128" i="1"/>
  <c r="W228" i="1"/>
  <c r="W1578" i="1"/>
  <c r="W678" i="1"/>
  <c r="W1146" i="1"/>
  <c r="W246" i="1"/>
  <c r="W1596" i="1"/>
  <c r="W696" i="1"/>
  <c r="W1164" i="1"/>
  <c r="W264" i="1"/>
  <c r="W1614" i="1"/>
  <c r="W714" i="1"/>
  <c r="W1182" i="1"/>
  <c r="W282" i="1"/>
  <c r="W1632" i="1"/>
  <c r="W732" i="1"/>
  <c r="W1200" i="1"/>
  <c r="W300" i="1"/>
  <c r="W1650" i="1"/>
  <c r="W750" i="1"/>
  <c r="W1218" i="1"/>
  <c r="W318" i="1"/>
  <c r="W1668" i="1"/>
  <c r="W768" i="1"/>
  <c r="W1236" i="1"/>
  <c r="W336" i="1"/>
  <c r="W1686" i="1"/>
  <c r="W786" i="1"/>
  <c r="W1254" i="1"/>
  <c r="W354" i="1"/>
  <c r="W1704" i="1"/>
  <c r="W804" i="1"/>
  <c r="W1272" i="1"/>
  <c r="W372" i="1"/>
  <c r="W1722" i="1"/>
  <c r="W822" i="1"/>
  <c r="W1290" i="1"/>
  <c r="W390" i="1"/>
  <c r="W1740" i="1"/>
  <c r="W840" i="1"/>
  <c r="W1308" i="1"/>
  <c r="W408" i="1"/>
  <c r="W1758" i="1"/>
  <c r="W858" i="1"/>
  <c r="W1326" i="1"/>
  <c r="W426" i="1"/>
  <c r="W1776" i="1"/>
  <c r="W876" i="1"/>
  <c r="W1344" i="1"/>
  <c r="W444" i="1"/>
  <c r="W1794" i="1"/>
  <c r="W894" i="1"/>
  <c r="W914" i="1"/>
  <c r="W14" i="1"/>
  <c r="W1364" i="1"/>
  <c r="W464" i="1"/>
  <c r="W932" i="1"/>
  <c r="W32" i="1"/>
  <c r="W1382" i="1"/>
  <c r="W482" i="1"/>
  <c r="W950" i="1"/>
  <c r="W50" i="1"/>
  <c r="W1400" i="1"/>
  <c r="W500" i="1"/>
  <c r="W968" i="1"/>
  <c r="W68" i="1"/>
  <c r="W1418" i="1"/>
  <c r="W518" i="1"/>
  <c r="W986" i="1"/>
  <c r="W86" i="1"/>
  <c r="W1436" i="1"/>
  <c r="W536" i="1"/>
  <c r="W1004" i="1"/>
  <c r="W104" i="1"/>
  <c r="R555" i="1"/>
  <c r="W1023" i="1"/>
  <c r="U1023" i="1" s="1"/>
  <c r="R573" i="1"/>
  <c r="W1041" i="1"/>
  <c r="U1041" i="1" s="1"/>
  <c r="R591" i="1"/>
  <c r="W1059" i="1"/>
  <c r="U1059" i="1" s="1"/>
  <c r="R609" i="1"/>
  <c r="W1077" i="1"/>
  <c r="U1077" i="1" s="1"/>
  <c r="AA1527" i="1"/>
  <c r="R1527" i="1" s="1"/>
  <c r="AA627" i="1"/>
  <c r="R627" i="1" s="1"/>
  <c r="AA1095" i="1"/>
  <c r="R1095" i="1" s="1"/>
  <c r="AA195" i="1"/>
  <c r="R195" i="1" s="1"/>
  <c r="W645" i="1"/>
  <c r="U645" i="1" s="1"/>
  <c r="AA645" i="1"/>
  <c r="R645" i="1" s="1"/>
  <c r="W213" i="1"/>
  <c r="U213" i="1" s="1"/>
  <c r="AA213" i="1"/>
  <c r="R213" i="1" s="1"/>
  <c r="W663" i="1"/>
  <c r="U663" i="1" s="1"/>
  <c r="AA663" i="1"/>
  <c r="R663" i="1" s="1"/>
  <c r="W231" i="1"/>
  <c r="U231" i="1" s="1"/>
  <c r="AA231" i="1"/>
  <c r="R231" i="1" s="1"/>
  <c r="W681" i="1"/>
  <c r="U681" i="1" s="1"/>
  <c r="AA681" i="1"/>
  <c r="R681" i="1" s="1"/>
  <c r="W249" i="1"/>
  <c r="U249" i="1" s="1"/>
  <c r="AA249" i="1"/>
  <c r="R249" i="1" s="1"/>
  <c r="W699" i="1"/>
  <c r="U699" i="1" s="1"/>
  <c r="AA699" i="1"/>
  <c r="R699" i="1" s="1"/>
  <c r="W267" i="1"/>
  <c r="U267" i="1" s="1"/>
  <c r="AA267" i="1"/>
  <c r="R267" i="1" s="1"/>
  <c r="W717" i="1"/>
  <c r="U717" i="1" s="1"/>
  <c r="AA717" i="1"/>
  <c r="R717" i="1" s="1"/>
  <c r="W285" i="1"/>
  <c r="U285" i="1" s="1"/>
  <c r="AA285" i="1"/>
  <c r="R285" i="1" s="1"/>
  <c r="W735" i="1"/>
  <c r="U735" i="1" s="1"/>
  <c r="AA735" i="1"/>
  <c r="R735" i="1" s="1"/>
  <c r="U302" i="1"/>
  <c r="AA1653" i="1"/>
  <c r="R1653" i="1" s="1"/>
  <c r="W1653" i="1"/>
  <c r="AB1653" i="1"/>
  <c r="U1256" i="1"/>
  <c r="U1274" i="1"/>
  <c r="U1292" i="1"/>
  <c r="U1310" i="1"/>
  <c r="U1328" i="1"/>
  <c r="U1346" i="1"/>
  <c r="U916" i="1"/>
  <c r="U934" i="1"/>
  <c r="U952" i="1"/>
  <c r="U970" i="1"/>
  <c r="U988" i="1"/>
  <c r="U1006" i="1"/>
  <c r="U1024" i="1"/>
  <c r="AA1203" i="1"/>
  <c r="R1203" i="1" s="1"/>
  <c r="W1203" i="1"/>
  <c r="AB1203" i="1"/>
  <c r="U1652" i="1"/>
  <c r="AA176" i="1"/>
  <c r="R176" i="1" s="1"/>
  <c r="AA1526" i="1"/>
  <c r="R1526" i="1" s="1"/>
  <c r="AA626" i="1"/>
  <c r="R626" i="1" s="1"/>
  <c r="AA1094" i="1"/>
  <c r="R1094" i="1" s="1"/>
  <c r="W1545" i="1"/>
  <c r="U1545" i="1" s="1"/>
  <c r="AA1545" i="1"/>
  <c r="R1545" i="1" s="1"/>
  <c r="W1113" i="1"/>
  <c r="U1113" i="1" s="1"/>
  <c r="AA1113" i="1"/>
  <c r="R1113" i="1" s="1"/>
  <c r="W1563" i="1"/>
  <c r="U1563" i="1" s="1"/>
  <c r="AA1563" i="1"/>
  <c r="R1563" i="1" s="1"/>
  <c r="W1131" i="1"/>
  <c r="U1131" i="1" s="1"/>
  <c r="AA1131" i="1"/>
  <c r="R1131" i="1" s="1"/>
  <c r="W1581" i="1"/>
  <c r="U1581" i="1" s="1"/>
  <c r="AA1581" i="1"/>
  <c r="R1581" i="1" s="1"/>
  <c r="W1149" i="1"/>
  <c r="U1149" i="1" s="1"/>
  <c r="AA1149" i="1"/>
  <c r="R1149" i="1" s="1"/>
  <c r="W1599" i="1"/>
  <c r="U1599" i="1" s="1"/>
  <c r="AA1599" i="1"/>
  <c r="R1599" i="1" s="1"/>
  <c r="W1167" i="1"/>
  <c r="U1167" i="1" s="1"/>
  <c r="AA1167" i="1"/>
  <c r="R1167" i="1" s="1"/>
  <c r="W1617" i="1"/>
  <c r="U1617" i="1" s="1"/>
  <c r="AA1617" i="1"/>
  <c r="R1617" i="1" s="1"/>
  <c r="W1185" i="1"/>
  <c r="U1185" i="1" s="1"/>
  <c r="AA1185" i="1"/>
  <c r="R1185" i="1" s="1"/>
  <c r="W1635" i="1"/>
  <c r="U1635" i="1" s="1"/>
  <c r="AA1635" i="1"/>
  <c r="R1635" i="1" s="1"/>
  <c r="U1706" i="1"/>
  <c r="U1724" i="1"/>
  <c r="U1742" i="1"/>
  <c r="U1760" i="1"/>
  <c r="U1778" i="1"/>
  <c r="U1796" i="1"/>
  <c r="U1366" i="1"/>
  <c r="U1384" i="1"/>
  <c r="U1402" i="1"/>
  <c r="U1420" i="1"/>
  <c r="U1438" i="1"/>
  <c r="U1474" i="1"/>
  <c r="U1202" i="1"/>
  <c r="AA303" i="1"/>
  <c r="R303" i="1" s="1"/>
  <c r="W303" i="1"/>
  <c r="AB303" i="1"/>
  <c r="R1493" i="1"/>
  <c r="AB753" i="1"/>
  <c r="AB1221" i="1"/>
  <c r="AB321" i="1"/>
  <c r="AB1671" i="1"/>
  <c r="AB771" i="1"/>
  <c r="AB1239" i="1"/>
  <c r="AB339" i="1"/>
  <c r="AB1689" i="1"/>
  <c r="AB789" i="1"/>
  <c r="AB1257" i="1"/>
  <c r="AB357" i="1"/>
  <c r="AB1707" i="1"/>
  <c r="AB807" i="1"/>
  <c r="AB1275" i="1"/>
  <c r="AB375" i="1"/>
  <c r="AB1725" i="1"/>
  <c r="AB825" i="1"/>
  <c r="AB1293" i="1"/>
  <c r="AB393" i="1"/>
  <c r="AB1743" i="1"/>
  <c r="AB843" i="1"/>
  <c r="AB1311" i="1"/>
  <c r="AB411" i="1"/>
  <c r="AB1761" i="1"/>
  <c r="AB861" i="1"/>
  <c r="AB1329" i="1"/>
  <c r="AB429" i="1"/>
  <c r="AB1779" i="1"/>
  <c r="AB879" i="1"/>
  <c r="AB1347" i="1"/>
  <c r="AB447" i="1"/>
  <c r="AB1797" i="1"/>
  <c r="AB897" i="1"/>
  <c r="AB917" i="1"/>
  <c r="AB17" i="1"/>
  <c r="AB1367" i="1"/>
  <c r="AB467" i="1"/>
  <c r="AB935" i="1"/>
  <c r="AB35" i="1"/>
  <c r="AB1385" i="1"/>
  <c r="AB485" i="1"/>
  <c r="AB953" i="1"/>
  <c r="AB53" i="1"/>
  <c r="AB1403" i="1"/>
  <c r="AB503" i="1"/>
  <c r="AB971" i="1"/>
  <c r="AB71" i="1"/>
  <c r="AB1421" i="1"/>
  <c r="AB521" i="1"/>
  <c r="AB989" i="1"/>
  <c r="AB89" i="1"/>
  <c r="AB1439" i="1"/>
  <c r="AB539" i="1"/>
  <c r="AB1007" i="1"/>
  <c r="AB107" i="1"/>
  <c r="AB1457" i="1"/>
  <c r="AB557" i="1"/>
  <c r="AB1025" i="1"/>
  <c r="AB125" i="1"/>
  <c r="AB1475" i="1"/>
  <c r="AA1043" i="1"/>
  <c r="R1043" i="1" s="1"/>
  <c r="AB1042" i="1"/>
  <c r="U1042" i="1" s="1"/>
  <c r="R142" i="1"/>
  <c r="W1492" i="1"/>
  <c r="U1492" i="1" s="1"/>
  <c r="AA1061" i="1"/>
  <c r="R1061" i="1" s="1"/>
  <c r="AB1060" i="1"/>
  <c r="U1060" i="1" s="1"/>
  <c r="R160" i="1"/>
  <c r="W610" i="1"/>
  <c r="U1079" i="1"/>
  <c r="AA1078" i="1"/>
  <c r="R1078" i="1" s="1"/>
  <c r="AB1078" i="1"/>
  <c r="U1078" i="1" s="1"/>
  <c r="W628" i="1"/>
  <c r="U197" i="1"/>
  <c r="AA196" i="1"/>
  <c r="R196" i="1" s="1"/>
  <c r="AB196" i="1"/>
  <c r="U196" i="1" s="1"/>
  <c r="U647" i="1"/>
  <c r="AA646" i="1"/>
  <c r="R646" i="1" s="1"/>
  <c r="AB646" i="1"/>
  <c r="U646" i="1" s="1"/>
  <c r="U215" i="1"/>
  <c r="U233" i="1"/>
  <c r="W575" i="1"/>
  <c r="U575" i="1" s="1"/>
  <c r="AA575" i="1"/>
  <c r="R575" i="1" s="1"/>
  <c r="AB574" i="1"/>
  <c r="AB1043" i="1"/>
  <c r="U1043" i="1" s="1"/>
  <c r="R1042" i="1"/>
  <c r="W593" i="1"/>
  <c r="U593" i="1" s="1"/>
  <c r="AA593" i="1"/>
  <c r="R593" i="1" s="1"/>
  <c r="AB592" i="1"/>
  <c r="AB1061" i="1"/>
  <c r="U1061" i="1" s="1"/>
  <c r="R1060" i="1"/>
  <c r="U179" i="1"/>
  <c r="AA178" i="1"/>
  <c r="R178" i="1" s="1"/>
  <c r="AB178" i="1"/>
  <c r="U178" i="1" s="1"/>
  <c r="R574" i="1"/>
  <c r="R592" i="1"/>
  <c r="AA1510" i="1"/>
  <c r="R1510" i="1" s="1"/>
  <c r="AB1510" i="1"/>
  <c r="AA1528" i="1"/>
  <c r="R1528" i="1" s="1"/>
  <c r="AB1528" i="1"/>
  <c r="AA1096" i="1"/>
  <c r="R1096" i="1" s="1"/>
  <c r="AB1096" i="1"/>
  <c r="AA1546" i="1"/>
  <c r="R1546" i="1" s="1"/>
  <c r="AB1546" i="1"/>
  <c r="AA1114" i="1"/>
  <c r="R1114" i="1" s="1"/>
  <c r="AB1114" i="1"/>
  <c r="W753" i="1"/>
  <c r="W1221" i="1"/>
  <c r="W321" i="1"/>
  <c r="W1671" i="1"/>
  <c r="W771" i="1"/>
  <c r="W1239" i="1"/>
  <c r="W339" i="1"/>
  <c r="W1689" i="1"/>
  <c r="W789" i="1"/>
  <c r="W1257" i="1"/>
  <c r="W357" i="1"/>
  <c r="W1707" i="1"/>
  <c r="W807" i="1"/>
  <c r="W1275" i="1"/>
  <c r="W375" i="1"/>
  <c r="W1725" i="1"/>
  <c r="W825" i="1"/>
  <c r="W1293" i="1"/>
  <c r="W393" i="1"/>
  <c r="W1743" i="1"/>
  <c r="W843" i="1"/>
  <c r="W1311" i="1"/>
  <c r="W411" i="1"/>
  <c r="W1761" i="1"/>
  <c r="W861" i="1"/>
  <c r="W1329" i="1"/>
  <c r="W429" i="1"/>
  <c r="W1779" i="1"/>
  <c r="W879" i="1"/>
  <c r="W1347" i="1"/>
  <c r="W447" i="1"/>
  <c r="W1797" i="1"/>
  <c r="W897" i="1"/>
  <c r="W917" i="1"/>
  <c r="W17" i="1"/>
  <c r="W1367" i="1"/>
  <c r="W467" i="1"/>
  <c r="W935" i="1"/>
  <c r="W35" i="1"/>
  <c r="W1385" i="1"/>
  <c r="W485" i="1"/>
  <c r="W953" i="1"/>
  <c r="W53" i="1"/>
  <c r="W1403" i="1"/>
  <c r="W503" i="1"/>
  <c r="W971" i="1"/>
  <c r="W71" i="1"/>
  <c r="W1421" i="1"/>
  <c r="W521" i="1"/>
  <c r="W989" i="1"/>
  <c r="W89" i="1"/>
  <c r="W1439" i="1"/>
  <c r="W539" i="1"/>
  <c r="W1007" i="1"/>
  <c r="W107" i="1"/>
  <c r="W1457" i="1"/>
  <c r="W557" i="1"/>
  <c r="W1025" i="1"/>
  <c r="W125" i="1"/>
  <c r="W1475" i="1"/>
  <c r="W574" i="1"/>
  <c r="R1492" i="1"/>
  <c r="W592" i="1"/>
  <c r="W1510" i="1"/>
  <c r="U611" i="1"/>
  <c r="AA610" i="1"/>
  <c r="R610" i="1" s="1"/>
  <c r="AB610" i="1"/>
  <c r="U610" i="1" s="1"/>
  <c r="W1528" i="1"/>
  <c r="U629" i="1"/>
  <c r="AA628" i="1"/>
  <c r="R628" i="1" s="1"/>
  <c r="AB628" i="1"/>
  <c r="U628" i="1" s="1"/>
  <c r="W1096" i="1"/>
  <c r="W1546" i="1"/>
  <c r="W1114" i="1"/>
  <c r="AB214" i="1"/>
  <c r="U214" i="1" s="1"/>
  <c r="AB1564" i="1"/>
  <c r="U1564" i="1" s="1"/>
  <c r="AB664" i="1"/>
  <c r="U664" i="1" s="1"/>
  <c r="AB1132" i="1"/>
  <c r="U1132" i="1" s="1"/>
  <c r="AB232" i="1"/>
  <c r="U232" i="1" s="1"/>
  <c r="R1494" i="1"/>
  <c r="AA1582" i="1"/>
  <c r="R1582" i="1" s="1"/>
  <c r="W1150" i="1"/>
  <c r="U1150" i="1" s="1"/>
  <c r="AA1150" i="1"/>
  <c r="R1150" i="1" s="1"/>
  <c r="W1600" i="1"/>
  <c r="U1600" i="1" s="1"/>
  <c r="AA1600" i="1"/>
  <c r="R1600" i="1" s="1"/>
  <c r="W1168" i="1"/>
  <c r="U1168" i="1" s="1"/>
  <c r="AA1168" i="1"/>
  <c r="R1168" i="1" s="1"/>
  <c r="W1618" i="1"/>
  <c r="U1618" i="1" s="1"/>
  <c r="AA1618" i="1"/>
  <c r="R1618" i="1" s="1"/>
  <c r="W1186" i="1"/>
  <c r="U1186" i="1" s="1"/>
  <c r="AA1186" i="1"/>
  <c r="R1186" i="1" s="1"/>
  <c r="W1636" i="1"/>
  <c r="U1636" i="1" s="1"/>
  <c r="AA1636" i="1"/>
  <c r="R1636" i="1" s="1"/>
  <c r="W1204" i="1"/>
  <c r="U1204" i="1" s="1"/>
  <c r="AA1204" i="1"/>
  <c r="R1204" i="1" s="1"/>
  <c r="W1654" i="1"/>
  <c r="U1654" i="1" s="1"/>
  <c r="AA1654" i="1"/>
  <c r="R1654" i="1" s="1"/>
  <c r="R1044" i="1"/>
  <c r="R577" i="1"/>
  <c r="W1045" i="1"/>
  <c r="AA144" i="1"/>
  <c r="AB1495" i="1"/>
  <c r="R595" i="1"/>
  <c r="W1063" i="1"/>
  <c r="V576" i="1"/>
  <c r="AB144" i="1"/>
  <c r="U144" i="1" s="1"/>
  <c r="R1495" i="1"/>
  <c r="U1062" i="1"/>
  <c r="AB163" i="1"/>
  <c r="U163" i="1" s="1"/>
  <c r="AA163" i="1"/>
  <c r="R163" i="1" s="1"/>
  <c r="W576" i="1"/>
  <c r="U576" i="1" s="1"/>
  <c r="AA576" i="1"/>
  <c r="AB1045" i="1"/>
  <c r="R145" i="1"/>
  <c r="W1495" i="1"/>
  <c r="W594" i="1"/>
  <c r="U594" i="1" s="1"/>
  <c r="AA594" i="1"/>
  <c r="R594" i="1" s="1"/>
  <c r="V1063" i="1"/>
  <c r="R1063" i="1" s="1"/>
  <c r="AB1063" i="1"/>
  <c r="AB181" i="1"/>
  <c r="AA181" i="1"/>
  <c r="V181" i="1"/>
  <c r="R1045" i="1"/>
  <c r="AA1513" i="1"/>
  <c r="R1513" i="1" s="1"/>
  <c r="U1512" i="1"/>
  <c r="AB613" i="1"/>
  <c r="U613" i="1" s="1"/>
  <c r="AA613" i="1"/>
  <c r="R613" i="1" s="1"/>
  <c r="W1531" i="1"/>
  <c r="U1530" i="1"/>
  <c r="AB631" i="1"/>
  <c r="U631" i="1" s="1"/>
  <c r="AA631" i="1"/>
  <c r="R631" i="1" s="1"/>
  <c r="U1098" i="1"/>
  <c r="AB199" i="1"/>
  <c r="U199" i="1" s="1"/>
  <c r="AA199" i="1"/>
  <c r="R199" i="1" s="1"/>
  <c r="U1548" i="1"/>
  <c r="AB649" i="1"/>
  <c r="AA649" i="1"/>
  <c r="R649" i="1" s="1"/>
  <c r="W649" i="1"/>
  <c r="U1116" i="1"/>
  <c r="AB217" i="1"/>
  <c r="AA217" i="1"/>
  <c r="R217" i="1" s="1"/>
  <c r="W217" i="1"/>
  <c r="U1566" i="1"/>
  <c r="AB667" i="1"/>
  <c r="U667" i="1" s="1"/>
  <c r="AA667" i="1"/>
  <c r="U1134" i="1"/>
  <c r="AB235" i="1"/>
  <c r="U235" i="1" s="1"/>
  <c r="AA235" i="1"/>
  <c r="R235" i="1" s="1"/>
  <c r="AB685" i="1"/>
  <c r="U685" i="1" s="1"/>
  <c r="AA685" i="1"/>
  <c r="R685" i="1" s="1"/>
  <c r="U1152" i="1"/>
  <c r="AB253" i="1"/>
  <c r="U253" i="1" s="1"/>
  <c r="AA253" i="1"/>
  <c r="R253" i="1" s="1"/>
  <c r="U1602" i="1"/>
  <c r="AB703" i="1"/>
  <c r="U703" i="1" s="1"/>
  <c r="AA703" i="1"/>
  <c r="R703" i="1" s="1"/>
  <c r="U1170" i="1"/>
  <c r="AB271" i="1"/>
  <c r="U271" i="1" s="1"/>
  <c r="AA271" i="1"/>
  <c r="R271" i="1" s="1"/>
  <c r="AB721" i="1"/>
  <c r="U721" i="1" s="1"/>
  <c r="AA721" i="1"/>
  <c r="R721" i="1" s="1"/>
  <c r="U1188" i="1"/>
  <c r="AB289" i="1"/>
  <c r="U289" i="1" s="1"/>
  <c r="AA289" i="1"/>
  <c r="R289" i="1" s="1"/>
  <c r="R1206" i="1"/>
  <c r="AA847" i="1"/>
  <c r="AB847" i="1"/>
  <c r="AB1315" i="1"/>
  <c r="AA1315" i="1"/>
  <c r="W1315" i="1"/>
  <c r="AB1333" i="1"/>
  <c r="AA1333" i="1"/>
  <c r="W1333" i="1"/>
  <c r="AB1351" i="1"/>
  <c r="AA1351" i="1"/>
  <c r="W1351" i="1"/>
  <c r="U612" i="1"/>
  <c r="AB1081" i="1"/>
  <c r="U1081" i="1" s="1"/>
  <c r="AA1081" i="1"/>
  <c r="R1081" i="1" s="1"/>
  <c r="U630" i="1"/>
  <c r="AB1099" i="1"/>
  <c r="U1099" i="1" s="1"/>
  <c r="AA1099" i="1"/>
  <c r="R1099" i="1" s="1"/>
  <c r="V306" i="1"/>
  <c r="AB1549" i="1"/>
  <c r="AA1549" i="1"/>
  <c r="R1549" i="1" s="1"/>
  <c r="AB1117" i="1"/>
  <c r="AA1117" i="1"/>
  <c r="R1117" i="1" s="1"/>
  <c r="W1117" i="1"/>
  <c r="AB1567" i="1"/>
  <c r="AA1567" i="1"/>
  <c r="R1567" i="1" s="1"/>
  <c r="W1567" i="1"/>
  <c r="AB1135" i="1"/>
  <c r="AA1135" i="1"/>
  <c r="R1135" i="1" s="1"/>
  <c r="AB1585" i="1"/>
  <c r="AA1585" i="1"/>
  <c r="R1585" i="1" s="1"/>
  <c r="AB1153" i="1"/>
  <c r="AA1153" i="1"/>
  <c r="R1153" i="1" s="1"/>
  <c r="AB1603" i="1"/>
  <c r="AA1603" i="1"/>
  <c r="R1603" i="1" s="1"/>
  <c r="AB1171" i="1"/>
  <c r="AA1171" i="1"/>
  <c r="R1171" i="1" s="1"/>
  <c r="AB1621" i="1"/>
  <c r="AA1621" i="1"/>
  <c r="R1621" i="1" s="1"/>
  <c r="AB1189" i="1"/>
  <c r="AA1189" i="1"/>
  <c r="R1189" i="1" s="1"/>
  <c r="AB1639" i="1"/>
  <c r="AA1639" i="1"/>
  <c r="R1639" i="1" s="1"/>
  <c r="AA306" i="1"/>
  <c r="W306" i="1"/>
  <c r="W181" i="1"/>
  <c r="U180" i="1"/>
  <c r="AB1531" i="1"/>
  <c r="AA1531" i="1"/>
  <c r="R1531" i="1" s="1"/>
  <c r="W1549" i="1"/>
  <c r="W1135" i="1"/>
  <c r="W1585" i="1"/>
  <c r="W1153" i="1"/>
  <c r="W1603" i="1"/>
  <c r="W1171" i="1"/>
  <c r="W1621" i="1"/>
  <c r="W1189" i="1"/>
  <c r="W1639" i="1"/>
  <c r="R1638" i="1"/>
  <c r="AB306" i="1"/>
  <c r="AA1657" i="1"/>
  <c r="AB1657" i="1"/>
  <c r="V1657" i="1"/>
  <c r="R1224" i="1"/>
  <c r="AA738" i="1"/>
  <c r="R738" i="1" s="1"/>
  <c r="AB1207" i="1"/>
  <c r="U1207" i="1" s="1"/>
  <c r="R307" i="1"/>
  <c r="W1657" i="1"/>
  <c r="AA756" i="1"/>
  <c r="R756" i="1" s="1"/>
  <c r="AB1225" i="1"/>
  <c r="U1225" i="1" s="1"/>
  <c r="R325" i="1"/>
  <c r="U1764" i="1"/>
  <c r="AB865" i="1"/>
  <c r="AA865" i="1"/>
  <c r="R865" i="1" s="1"/>
  <c r="W865" i="1"/>
  <c r="U1782" i="1"/>
  <c r="AB883" i="1"/>
  <c r="AA883" i="1"/>
  <c r="R883" i="1" s="1"/>
  <c r="W883" i="1"/>
  <c r="U1800" i="1"/>
  <c r="AB901" i="1"/>
  <c r="AA901" i="1"/>
  <c r="R901" i="1" s="1"/>
  <c r="W901" i="1"/>
  <c r="AB739" i="1"/>
  <c r="U739" i="1" s="1"/>
  <c r="R1207" i="1"/>
  <c r="AA1656" i="1"/>
  <c r="R1656" i="1" s="1"/>
  <c r="AB757" i="1"/>
  <c r="U757" i="1" s="1"/>
  <c r="R1225" i="1"/>
  <c r="U414" i="1"/>
  <c r="AB1765" i="1"/>
  <c r="AA1765" i="1"/>
  <c r="R1765" i="1" s="1"/>
  <c r="W1765" i="1"/>
  <c r="U432" i="1"/>
  <c r="AB1783" i="1"/>
  <c r="AA1783" i="1"/>
  <c r="R1783" i="1" s="1"/>
  <c r="W1783" i="1"/>
  <c r="U450" i="1"/>
  <c r="AB1801" i="1"/>
  <c r="AA1801" i="1"/>
  <c r="R1801" i="1" s="1"/>
  <c r="W1801" i="1"/>
  <c r="U1638" i="1"/>
  <c r="R739" i="1"/>
  <c r="R757" i="1"/>
  <c r="U324" i="1"/>
  <c r="AB1675" i="1"/>
  <c r="AA1675" i="1"/>
  <c r="R1675" i="1" s="1"/>
  <c r="W1675" i="1"/>
  <c r="U1674" i="1"/>
  <c r="AB775" i="1"/>
  <c r="AA775" i="1"/>
  <c r="R775" i="1" s="1"/>
  <c r="W775" i="1"/>
  <c r="U774" i="1"/>
  <c r="AB1243" i="1"/>
  <c r="AA1243" i="1"/>
  <c r="R1243" i="1" s="1"/>
  <c r="W1243" i="1"/>
  <c r="U1242" i="1"/>
  <c r="AB343" i="1"/>
  <c r="AA343" i="1"/>
  <c r="R343" i="1" s="1"/>
  <c r="W343" i="1"/>
  <c r="AB1693" i="1"/>
  <c r="AA1693" i="1"/>
  <c r="R1693" i="1" s="1"/>
  <c r="W1693" i="1"/>
  <c r="AB793" i="1"/>
  <c r="AA793" i="1"/>
  <c r="R793" i="1" s="1"/>
  <c r="W793" i="1"/>
  <c r="U792" i="1"/>
  <c r="AB1261" i="1"/>
  <c r="AA1261" i="1"/>
  <c r="R1261" i="1" s="1"/>
  <c r="W1261" i="1"/>
  <c r="U1260" i="1"/>
  <c r="AB361" i="1"/>
  <c r="AA361" i="1"/>
  <c r="R361" i="1" s="1"/>
  <c r="W361" i="1"/>
  <c r="U360" i="1"/>
  <c r="AB1711" i="1"/>
  <c r="AA1711" i="1"/>
  <c r="R1711" i="1" s="1"/>
  <c r="W1711" i="1"/>
  <c r="U1710" i="1"/>
  <c r="AB811" i="1"/>
  <c r="AA811" i="1"/>
  <c r="R811" i="1" s="1"/>
  <c r="W811" i="1"/>
  <c r="U810" i="1"/>
  <c r="AB1279" i="1"/>
  <c r="AA1279" i="1"/>
  <c r="R1279" i="1" s="1"/>
  <c r="W1279" i="1"/>
  <c r="R1278" i="1"/>
  <c r="U1278" i="1"/>
  <c r="AB379" i="1"/>
  <c r="AA379" i="1"/>
  <c r="R379" i="1" s="1"/>
  <c r="W379" i="1"/>
  <c r="R378" i="1"/>
  <c r="U378" i="1"/>
  <c r="AB1729" i="1"/>
  <c r="AA1729" i="1"/>
  <c r="R1729" i="1" s="1"/>
  <c r="W1729" i="1"/>
  <c r="R1728" i="1"/>
  <c r="U1728" i="1"/>
  <c r="AA829" i="1"/>
  <c r="R829" i="1" s="1"/>
  <c r="AB829" i="1"/>
  <c r="AA1746" i="1"/>
  <c r="R1746" i="1" s="1"/>
  <c r="W1746" i="1"/>
  <c r="U1746" i="1" s="1"/>
  <c r="V847" i="1"/>
  <c r="V1315" i="1"/>
  <c r="U1314" i="1"/>
  <c r="AB415" i="1"/>
  <c r="AA415" i="1"/>
  <c r="W415" i="1"/>
  <c r="V1333" i="1"/>
  <c r="U1332" i="1"/>
  <c r="AB433" i="1"/>
  <c r="AA433" i="1"/>
  <c r="R433" i="1" s="1"/>
  <c r="W433" i="1"/>
  <c r="V1351" i="1"/>
  <c r="U1350" i="1"/>
  <c r="AB451" i="1"/>
  <c r="AA451" i="1"/>
  <c r="R451" i="1" s="1"/>
  <c r="W451" i="1"/>
  <c r="W829" i="1"/>
  <c r="AA1296" i="1"/>
  <c r="R1296" i="1" s="1"/>
  <c r="AB397" i="1"/>
  <c r="R1747" i="1"/>
  <c r="W847" i="1"/>
  <c r="R397" i="1"/>
  <c r="R1297" i="1"/>
  <c r="W397" i="1"/>
  <c r="R846" i="1"/>
  <c r="W846" i="1"/>
  <c r="U846" i="1" s="1"/>
  <c r="T903" i="1"/>
  <c r="Q903" i="1"/>
  <c r="R18" i="1" l="1"/>
  <c r="R230" i="1"/>
  <c r="R1759" i="1"/>
  <c r="R1269" i="1"/>
  <c r="R242" i="1"/>
  <c r="R1051" i="1"/>
  <c r="R706" i="1"/>
  <c r="R904" i="1"/>
  <c r="R328" i="1"/>
  <c r="R40" i="1"/>
  <c r="R893" i="1"/>
  <c r="R1683" i="1"/>
  <c r="R1500" i="1"/>
  <c r="R1193" i="1"/>
  <c r="U889" i="1"/>
  <c r="R937" i="1"/>
  <c r="R73" i="1"/>
  <c r="R1277" i="1"/>
  <c r="R1387" i="1"/>
  <c r="R1799" i="1"/>
  <c r="U469" i="1"/>
  <c r="R682" i="1"/>
  <c r="R1166" i="1"/>
  <c r="R33" i="1"/>
  <c r="R1431" i="1"/>
  <c r="R1395" i="1"/>
  <c r="R1359" i="1"/>
  <c r="U669" i="1"/>
  <c r="R1424" i="1"/>
  <c r="U1720" i="1"/>
  <c r="R1762" i="1"/>
  <c r="U541" i="1"/>
  <c r="R878" i="1"/>
  <c r="U198" i="1"/>
  <c r="U1739" i="1"/>
  <c r="R1315" i="1"/>
  <c r="U153" i="1"/>
  <c r="R1273" i="1"/>
  <c r="R913" i="1"/>
  <c r="R11" i="1"/>
  <c r="R1159" i="1"/>
  <c r="R81" i="1"/>
  <c r="U1751" i="1"/>
  <c r="R149" i="1"/>
  <c r="R455" i="1"/>
  <c r="U219" i="1"/>
  <c r="R1119" i="1"/>
  <c r="U881" i="1"/>
  <c r="U1267" i="1"/>
  <c r="R847" i="1"/>
  <c r="U1433" i="1"/>
  <c r="R927" i="1"/>
  <c r="U129" i="1"/>
  <c r="R430" i="1"/>
  <c r="R1454" i="1"/>
  <c r="R1140" i="1"/>
  <c r="U60" i="1"/>
  <c r="R434" i="1"/>
  <c r="U1406" i="1"/>
  <c r="U34" i="1"/>
  <c r="R4" i="1"/>
  <c r="R1464" i="1"/>
  <c r="R576" i="1"/>
  <c r="R808" i="1"/>
  <c r="R1222" i="1"/>
  <c r="R824" i="1"/>
  <c r="U342" i="1"/>
  <c r="U1692" i="1"/>
  <c r="R612" i="1"/>
  <c r="U900" i="1"/>
  <c r="U882" i="1"/>
  <c r="U864" i="1"/>
  <c r="U1620" i="1"/>
  <c r="U1584" i="1"/>
  <c r="U752" i="1"/>
  <c r="U236" i="1"/>
  <c r="R194" i="1"/>
  <c r="U1523" i="1"/>
  <c r="R278" i="1"/>
  <c r="R403" i="1"/>
  <c r="R313" i="1"/>
  <c r="R1537" i="1"/>
  <c r="R1212" i="1"/>
  <c r="R1640" i="1"/>
  <c r="R1695" i="1"/>
  <c r="R689" i="1"/>
  <c r="R615" i="1"/>
  <c r="U57" i="1"/>
  <c r="U1352" i="1"/>
  <c r="U1241" i="1"/>
  <c r="U955" i="1"/>
  <c r="R719" i="1"/>
  <c r="R1130" i="1"/>
  <c r="U1285" i="1"/>
  <c r="U454" i="1"/>
  <c r="U866" i="1"/>
  <c r="R507" i="1"/>
  <c r="R415" i="1"/>
  <c r="R667" i="1"/>
  <c r="R449" i="1"/>
  <c r="R1383" i="1"/>
  <c r="R314" i="1"/>
  <c r="R349" i="1"/>
  <c r="R1623" i="1"/>
  <c r="U602" i="1"/>
  <c r="R127" i="1"/>
  <c r="U1313" i="1"/>
  <c r="U791" i="1"/>
  <c r="R1240" i="1"/>
  <c r="R105" i="1"/>
  <c r="R877" i="1"/>
  <c r="R350" i="1"/>
  <c r="R1320" i="1"/>
  <c r="R763" i="1"/>
  <c r="R1609" i="1"/>
  <c r="R1591" i="1"/>
  <c r="R1104" i="1"/>
  <c r="R546" i="1"/>
  <c r="R418" i="1"/>
  <c r="R1048" i="1"/>
  <c r="R1605" i="1"/>
  <c r="U920" i="1"/>
  <c r="R525" i="1"/>
  <c r="R216" i="1"/>
  <c r="R1027" i="1"/>
  <c r="R973" i="1"/>
  <c r="U505" i="1"/>
  <c r="U1733" i="1"/>
  <c r="R1785" i="1"/>
  <c r="R1661" i="1"/>
  <c r="U1363" i="1"/>
  <c r="U674" i="1"/>
  <c r="U1465" i="1"/>
  <c r="U147" i="1"/>
  <c r="U557" i="1"/>
  <c r="U521" i="1"/>
  <c r="U467" i="1"/>
  <c r="U879" i="1"/>
  <c r="U825" i="1"/>
  <c r="U789" i="1"/>
  <c r="U1531" i="1"/>
  <c r="R144" i="1"/>
  <c r="R1188" i="1"/>
  <c r="U270" i="1"/>
  <c r="U234" i="1"/>
  <c r="R37" i="1"/>
  <c r="R1726" i="1"/>
  <c r="R522" i="1"/>
  <c r="R486" i="1"/>
  <c r="R898" i="1"/>
  <c r="R412" i="1"/>
  <c r="R826" i="1"/>
  <c r="R1258" i="1"/>
  <c r="U595" i="1"/>
  <c r="R1672" i="1"/>
  <c r="R1294" i="1"/>
  <c r="U1223" i="1"/>
  <c r="U1673" i="1"/>
  <c r="U142" i="1"/>
  <c r="R1202" i="1"/>
  <c r="R1256" i="1"/>
  <c r="U1509" i="1"/>
  <c r="R69" i="1"/>
  <c r="R229" i="1"/>
  <c r="R1324" i="1"/>
  <c r="R1417" i="1"/>
  <c r="R1307" i="1"/>
  <c r="R1415" i="1"/>
  <c r="R1773" i="1"/>
  <c r="U1628" i="1"/>
  <c r="R1303" i="1"/>
  <c r="R583" i="1"/>
  <c r="U1178" i="1"/>
  <c r="R1734" i="1"/>
  <c r="R277" i="1"/>
  <c r="U1250" i="1"/>
  <c r="U1592" i="1"/>
  <c r="U1701" i="1"/>
  <c r="U1214" i="1"/>
  <c r="U1231" i="1"/>
  <c r="U7" i="1"/>
  <c r="R1732" i="1"/>
  <c r="R272" i="1"/>
  <c r="R1483" i="1"/>
  <c r="R382" i="1"/>
  <c r="R1642" i="1"/>
  <c r="R238" i="1"/>
  <c r="R398" i="1"/>
  <c r="R1209" i="1"/>
  <c r="R529" i="1"/>
  <c r="U25" i="1"/>
  <c r="R1697" i="1"/>
  <c r="R416" i="1"/>
  <c r="R1317" i="1"/>
  <c r="R1227" i="1"/>
  <c r="R1659" i="1"/>
  <c r="R1155" i="1"/>
  <c r="R1569" i="1"/>
  <c r="R543" i="1"/>
  <c r="R93" i="1"/>
  <c r="U902" i="1"/>
  <c r="R1691" i="1"/>
  <c r="R1380" i="1"/>
  <c r="U1091" i="1"/>
  <c r="R65" i="1"/>
  <c r="R1361" i="1"/>
  <c r="R1338" i="1"/>
  <c r="R1608" i="1"/>
  <c r="R999" i="1"/>
  <c r="R963" i="1"/>
  <c r="U1753" i="1"/>
  <c r="R1554" i="1"/>
  <c r="U1483" i="1"/>
  <c r="R943" i="1"/>
  <c r="R1677" i="1"/>
  <c r="R707" i="1"/>
  <c r="R634" i="1"/>
  <c r="R599" i="1"/>
  <c r="R254" i="1"/>
  <c r="U1033" i="1"/>
  <c r="R1446" i="1"/>
  <c r="R906" i="1"/>
  <c r="R760" i="1"/>
  <c r="R1479" i="1"/>
  <c r="R1011" i="1"/>
  <c r="U485" i="1"/>
  <c r="U861" i="1"/>
  <c r="U771" i="1"/>
  <c r="R1116" i="1"/>
  <c r="R479" i="1"/>
  <c r="R1248" i="1"/>
  <c r="R369" i="1"/>
  <c r="R297" i="1"/>
  <c r="R1701" i="1"/>
  <c r="R45" i="1"/>
  <c r="R9" i="1"/>
  <c r="U1699" i="1"/>
  <c r="R456" i="1"/>
  <c r="R1444" i="1"/>
  <c r="R1713" i="1"/>
  <c r="U1393" i="1"/>
  <c r="R1138" i="1"/>
  <c r="R1137" i="1"/>
  <c r="R1101" i="1"/>
  <c r="R561" i="1"/>
  <c r="R669" i="1"/>
  <c r="R1406" i="1"/>
  <c r="U452" i="1"/>
  <c r="U539" i="1"/>
  <c r="U503" i="1"/>
  <c r="U897" i="1"/>
  <c r="U843" i="1"/>
  <c r="U807" i="1"/>
  <c r="U753" i="1"/>
  <c r="R288" i="1"/>
  <c r="R340" i="1"/>
  <c r="R359" i="1"/>
  <c r="R1511" i="1"/>
  <c r="U428" i="1"/>
  <c r="U1455" i="1"/>
  <c r="R338" i="1"/>
  <c r="R1419" i="1"/>
  <c r="R1306" i="1"/>
  <c r="R911" i="1"/>
  <c r="U1664" i="1"/>
  <c r="R225" i="1"/>
  <c r="U1700" i="1"/>
  <c r="U1142" i="1"/>
  <c r="R1770" i="1"/>
  <c r="R1084" i="1"/>
  <c r="R1731" i="1"/>
  <c r="R1641" i="1"/>
  <c r="R292" i="1"/>
  <c r="R112" i="1"/>
  <c r="R687" i="1"/>
  <c r="R1588" i="1"/>
  <c r="R22" i="1"/>
  <c r="R1208" i="1"/>
  <c r="R201" i="1"/>
  <c r="R200" i="1"/>
  <c r="R236" i="1"/>
  <c r="R651" i="1"/>
  <c r="R597" i="1"/>
  <c r="R1353" i="1"/>
  <c r="U379" i="1"/>
  <c r="U1801" i="1"/>
  <c r="U1783" i="1"/>
  <c r="U1765" i="1"/>
  <c r="U1657" i="1"/>
  <c r="U1621" i="1"/>
  <c r="U1585" i="1"/>
  <c r="U1117" i="1"/>
  <c r="U1063" i="1"/>
  <c r="U1096" i="1"/>
  <c r="U1510" i="1"/>
  <c r="U480" i="1"/>
  <c r="U854" i="1"/>
  <c r="U404" i="1"/>
  <c r="U386" i="1"/>
  <c r="U368" i="1"/>
  <c r="U1520" i="1"/>
  <c r="U1436" i="1"/>
  <c r="U1418" i="1"/>
  <c r="U1400" i="1"/>
  <c r="U1382" i="1"/>
  <c r="U1364" i="1"/>
  <c r="U1794" i="1"/>
  <c r="U1776" i="1"/>
  <c r="U1758" i="1"/>
  <c r="U1740" i="1"/>
  <c r="U1722" i="1"/>
  <c r="U1704" i="1"/>
  <c r="U1686" i="1"/>
  <c r="U1668" i="1"/>
  <c r="U1650" i="1"/>
  <c r="U1632" i="1"/>
  <c r="U1614" i="1"/>
  <c r="U1596" i="1"/>
  <c r="U1578" i="1"/>
  <c r="U1560" i="1"/>
  <c r="U1542" i="1"/>
  <c r="U1524" i="1"/>
  <c r="U1506" i="1"/>
  <c r="U1488" i="1"/>
  <c r="U1470" i="1"/>
  <c r="U1452" i="1"/>
  <c r="U1434" i="1"/>
  <c r="U1416" i="1"/>
  <c r="U1398" i="1"/>
  <c r="U1234" i="1"/>
  <c r="U1216" i="1"/>
  <c r="U1198" i="1"/>
  <c r="U1180" i="1"/>
  <c r="U1162" i="1"/>
  <c r="U1144" i="1"/>
  <c r="U1126" i="1"/>
  <c r="U1108" i="1"/>
  <c r="U1090" i="1"/>
  <c r="U1072" i="1"/>
  <c r="U1054" i="1"/>
  <c r="U1036" i="1"/>
  <c r="U1018" i="1"/>
  <c r="U1000" i="1"/>
  <c r="U982" i="1"/>
  <c r="U964" i="1"/>
  <c r="U946" i="1"/>
  <c r="U928" i="1"/>
  <c r="U910" i="1"/>
  <c r="U1340" i="1"/>
  <c r="U1322" i="1"/>
  <c r="U1754" i="1"/>
  <c r="U1189" i="1"/>
  <c r="U1153" i="1"/>
  <c r="U847" i="1"/>
  <c r="U159" i="1"/>
  <c r="U123" i="1"/>
  <c r="U306" i="1"/>
  <c r="U415" i="1"/>
  <c r="U1729" i="1"/>
  <c r="U574" i="1"/>
  <c r="U397" i="1"/>
  <c r="U1639" i="1"/>
  <c r="R1351" i="1"/>
  <c r="U433" i="1"/>
  <c r="R306" i="1"/>
  <c r="U1171" i="1"/>
  <c r="U1135" i="1"/>
  <c r="U1549" i="1"/>
  <c r="U181" i="1"/>
  <c r="U1546" i="1"/>
  <c r="U1528" i="1"/>
  <c r="U125" i="1"/>
  <c r="U107" i="1"/>
  <c r="U89" i="1"/>
  <c r="U71" i="1"/>
  <c r="U53" i="1"/>
  <c r="U35" i="1"/>
  <c r="U17" i="1"/>
  <c r="U447" i="1"/>
  <c r="U429" i="1"/>
  <c r="U411" i="1"/>
  <c r="U393" i="1"/>
  <c r="U375" i="1"/>
  <c r="U357" i="1"/>
  <c r="U339" i="1"/>
  <c r="U321" i="1"/>
  <c r="U303" i="1"/>
  <c r="U536" i="1"/>
  <c r="U518" i="1"/>
  <c r="U500" i="1"/>
  <c r="U482" i="1"/>
  <c r="U464" i="1"/>
  <c r="U894" i="1"/>
  <c r="U876" i="1"/>
  <c r="U858" i="1"/>
  <c r="U840" i="1"/>
  <c r="U822" i="1"/>
  <c r="U804" i="1"/>
  <c r="U786" i="1"/>
  <c r="U768" i="1"/>
  <c r="U750" i="1"/>
  <c r="U732" i="1"/>
  <c r="U714" i="1"/>
  <c r="U696" i="1"/>
  <c r="U678" i="1"/>
  <c r="U660" i="1"/>
  <c r="U642" i="1"/>
  <c r="U624" i="1"/>
  <c r="U606" i="1"/>
  <c r="U588" i="1"/>
  <c r="U570" i="1"/>
  <c r="U552" i="1"/>
  <c r="U534" i="1"/>
  <c r="U516" i="1"/>
  <c r="U498" i="1"/>
  <c r="U334" i="1"/>
  <c r="U316" i="1"/>
  <c r="U298" i="1"/>
  <c r="U280" i="1"/>
  <c r="U262" i="1"/>
  <c r="U244" i="1"/>
  <c r="U226" i="1"/>
  <c r="U208" i="1"/>
  <c r="U190" i="1"/>
  <c r="U172" i="1"/>
  <c r="U154" i="1"/>
  <c r="U136" i="1"/>
  <c r="U118" i="1"/>
  <c r="U100" i="1"/>
  <c r="U82" i="1"/>
  <c r="U64" i="1"/>
  <c r="U46" i="1"/>
  <c r="U28" i="1"/>
  <c r="U10" i="1"/>
  <c r="U440" i="1"/>
  <c r="U422" i="1"/>
  <c r="U1718" i="1"/>
  <c r="R1754" i="1"/>
  <c r="U1736" i="1"/>
  <c r="U818" i="1"/>
  <c r="U800" i="1"/>
  <c r="U1070" i="1"/>
  <c r="U1502" i="1"/>
  <c r="U117" i="1"/>
  <c r="U585" i="1"/>
  <c r="U567" i="1"/>
  <c r="U592" i="1"/>
  <c r="U1025" i="1"/>
  <c r="U1007" i="1"/>
  <c r="U989" i="1"/>
  <c r="U971" i="1"/>
  <c r="U953" i="1"/>
  <c r="U935" i="1"/>
  <c r="U917" i="1"/>
  <c r="U1347" i="1"/>
  <c r="U1329" i="1"/>
  <c r="U1311" i="1"/>
  <c r="U1293" i="1"/>
  <c r="U1275" i="1"/>
  <c r="U1257" i="1"/>
  <c r="U1239" i="1"/>
  <c r="U1221" i="1"/>
  <c r="U836" i="1"/>
  <c r="U1304" i="1"/>
  <c r="R1333" i="1"/>
  <c r="U1495" i="1"/>
  <c r="U1114" i="1"/>
  <c r="U177" i="1"/>
  <c r="U141" i="1"/>
  <c r="U104" i="1"/>
  <c r="U86" i="1"/>
  <c r="U68" i="1"/>
  <c r="U50" i="1"/>
  <c r="U32" i="1"/>
  <c r="U14" i="1"/>
  <c r="U444" i="1"/>
  <c r="U426" i="1"/>
  <c r="U408" i="1"/>
  <c r="U390" i="1"/>
  <c r="U372" i="1"/>
  <c r="U354" i="1"/>
  <c r="U336" i="1"/>
  <c r="U318" i="1"/>
  <c r="U300" i="1"/>
  <c r="U282" i="1"/>
  <c r="U264" i="1"/>
  <c r="U246" i="1"/>
  <c r="U228" i="1"/>
  <c r="U210" i="1"/>
  <c r="U192" i="1"/>
  <c r="U174" i="1"/>
  <c r="U156" i="1"/>
  <c r="U138" i="1"/>
  <c r="U120" i="1"/>
  <c r="U102" i="1"/>
  <c r="U84" i="1"/>
  <c r="U66" i="1"/>
  <c r="U48" i="1"/>
  <c r="U766" i="1"/>
  <c r="U748" i="1"/>
  <c r="U730" i="1"/>
  <c r="U712" i="1"/>
  <c r="U694" i="1"/>
  <c r="U676" i="1"/>
  <c r="U658" i="1"/>
  <c r="U640" i="1"/>
  <c r="U622" i="1"/>
  <c r="U604" i="1"/>
  <c r="U586" i="1"/>
  <c r="U568" i="1"/>
  <c r="U550" i="1"/>
  <c r="U532" i="1"/>
  <c r="U514" i="1"/>
  <c r="U496" i="1"/>
  <c r="U478" i="1"/>
  <c r="U460" i="1"/>
  <c r="U890" i="1"/>
  <c r="U872" i="1"/>
  <c r="U1603" i="1"/>
  <c r="U451" i="1"/>
  <c r="U829" i="1"/>
  <c r="U1279" i="1"/>
  <c r="U811" i="1"/>
  <c r="U1711" i="1"/>
  <c r="U361" i="1"/>
  <c r="U1261" i="1"/>
  <c r="U793" i="1"/>
  <c r="U1693" i="1"/>
  <c r="U343" i="1"/>
  <c r="U1243" i="1"/>
  <c r="U775" i="1"/>
  <c r="U1675" i="1"/>
  <c r="U901" i="1"/>
  <c r="U883" i="1"/>
  <c r="U865" i="1"/>
  <c r="R1657" i="1"/>
  <c r="U1567" i="1"/>
  <c r="U1351" i="1"/>
  <c r="U1333" i="1"/>
  <c r="U1315" i="1"/>
  <c r="U217" i="1"/>
  <c r="U649" i="1"/>
  <c r="R181" i="1"/>
  <c r="U1045" i="1"/>
  <c r="U1475" i="1"/>
  <c r="U1457" i="1"/>
  <c r="U1439" i="1"/>
  <c r="U1421" i="1"/>
  <c r="U1403" i="1"/>
  <c r="U1385" i="1"/>
  <c r="U1367" i="1"/>
  <c r="U1797" i="1"/>
  <c r="U1779" i="1"/>
  <c r="U1761" i="1"/>
  <c r="U1743" i="1"/>
  <c r="U1725" i="1"/>
  <c r="U1707" i="1"/>
  <c r="U1689" i="1"/>
  <c r="U1671" i="1"/>
  <c r="U1203" i="1"/>
  <c r="U1653" i="1"/>
  <c r="U1004" i="1"/>
  <c r="U986" i="1"/>
  <c r="U968" i="1"/>
  <c r="U950" i="1"/>
  <c r="U932" i="1"/>
  <c r="U914" i="1"/>
  <c r="U1344" i="1"/>
  <c r="U1326" i="1"/>
  <c r="U1308" i="1"/>
  <c r="U1290" i="1"/>
  <c r="U1272" i="1"/>
  <c r="U1254" i="1"/>
  <c r="U1236" i="1"/>
  <c r="U1218" i="1"/>
  <c r="U1200" i="1"/>
  <c r="U1182" i="1"/>
  <c r="U1164" i="1"/>
  <c r="U1146" i="1"/>
  <c r="U1128" i="1"/>
  <c r="U1110" i="1"/>
  <c r="U1092" i="1"/>
  <c r="U1074" i="1"/>
  <c r="U1056" i="1"/>
  <c r="U1038" i="1"/>
  <c r="U1020" i="1"/>
  <c r="U1002" i="1"/>
  <c r="U984" i="1"/>
  <c r="U966" i="1"/>
  <c r="U948" i="1"/>
  <c r="U1684" i="1"/>
  <c r="U1666" i="1"/>
  <c r="U1648" i="1"/>
  <c r="U1630" i="1"/>
  <c r="U1612" i="1"/>
  <c r="U1594" i="1"/>
  <c r="U1576" i="1"/>
  <c r="U1558" i="1"/>
  <c r="U1540" i="1"/>
  <c r="U1522" i="1"/>
  <c r="U1504" i="1"/>
  <c r="U1486" i="1"/>
  <c r="U1468" i="1"/>
  <c r="U1450" i="1"/>
  <c r="U1432" i="1"/>
  <c r="U1414" i="1"/>
  <c r="U1396" i="1"/>
  <c r="U1378" i="1"/>
  <c r="U1360" i="1"/>
  <c r="U1790" i="1"/>
  <c r="U1772" i="1"/>
  <c r="U1286" i="1"/>
  <c r="U1268" i="1"/>
  <c r="U1556" i="1"/>
  <c r="U206" i="1"/>
  <c r="U1106" i="1"/>
  <c r="U638" i="1"/>
  <c r="U1538" i="1"/>
  <c r="U188" i="1"/>
  <c r="U1088" i="1"/>
  <c r="U620" i="1"/>
  <c r="R1052" i="1"/>
  <c r="U135" i="1"/>
  <c r="U170" i="1"/>
  <c r="BW903" i="1"/>
  <c r="BV903" i="1"/>
  <c r="BK903" i="1"/>
  <c r="BJ903" i="1"/>
  <c r="AE903" i="1"/>
  <c r="AD903" i="1"/>
  <c r="AC903" i="1"/>
  <c r="Z903" i="1"/>
  <c r="Y903" i="1"/>
  <c r="X903" i="1"/>
  <c r="N903" i="1"/>
  <c r="O903" i="1" s="1"/>
  <c r="I903" i="1"/>
  <c r="G903" i="1"/>
  <c r="AB903" i="1" s="1"/>
  <c r="W903" i="1" l="1"/>
  <c r="U903" i="1" s="1"/>
  <c r="AA903" i="1"/>
  <c r="V903" i="1"/>
  <c r="R903" i="1" l="1"/>
</calcChain>
</file>

<file path=xl/sharedStrings.xml><?xml version="1.0" encoding="utf-8"?>
<sst xmlns="http://schemas.openxmlformats.org/spreadsheetml/2006/main" count="5481" uniqueCount="86">
  <si>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</si>
  <si>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</si>
  <si>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</si>
  <si>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</si>
  <si>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</si>
  <si>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</si>
  <si>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</si>
  <si>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</si>
  <si>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</si>
  <si>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</si>
  <si>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</si>
  <si>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</si>
  <si>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halfsatN01</t>
  </si>
  <si>
    <t>halfsatN02</t>
  </si>
  <si>
    <t>halfsatN03</t>
  </si>
  <si>
    <t>halfsatN04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</si>
  <si>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</si>
  <si>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</si>
  <si>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</si>
  <si>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</si>
  <si>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</si>
  <si>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</si>
  <si>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</si>
  <si>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</si>
  <si>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</si>
  <si>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</si>
  <si>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</si>
  <si>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</si>
  <si>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</si>
  <si>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</si>
  <si>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</si>
  <si>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</si>
  <si>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</si>
  <si>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</si>
  <si>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</si>
  <si>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</si>
  <si>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</si>
  <si>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</si>
  <si>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</si>
  <si>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</si>
  <si>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</si>
  <si>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</si>
  <si>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</si>
  <si>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numbFPspecies</t>
  </si>
  <si>
    <t>initialSAVcells</t>
  </si>
  <si>
    <t>initialSAVtotmass</t>
  </si>
  <si>
    <t>maxSAVrgr</t>
  </si>
  <si>
    <t>overwinterSAV</t>
  </si>
  <si>
    <t>halfsatNSAV</t>
  </si>
  <si>
    <t>uptakeNSAV</t>
  </si>
  <si>
    <t>uptakePSAV</t>
  </si>
  <si>
    <t>shadingbyFP</t>
  </si>
  <si>
    <t>lightattenuation</t>
  </si>
  <si>
    <t>prob_up</t>
  </si>
  <si>
    <t>prob_down</t>
  </si>
  <si>
    <t>prob_left</t>
  </si>
  <si>
    <t>prob_right</t>
  </si>
  <si>
    <t>wind_avg</t>
  </si>
  <si>
    <t>wind_direction</t>
  </si>
  <si>
    <t>all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</si>
  <si>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</si>
  <si>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</si>
  <si>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</si>
  <si>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</si>
  <si>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</si>
  <si>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</si>
  <si>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days</t>
  </si>
  <si>
    <t>lightlimitationSAV</t>
  </si>
  <si>
    <t>lightlimitation01</t>
  </si>
  <si>
    <t>lightlimitation02</t>
  </si>
  <si>
    <t>lightlimitation03</t>
  </si>
  <si>
    <t>lightlimitation04</t>
  </si>
  <si>
    <t>wind_shape1</t>
  </si>
  <si>
    <t>wind_shape2</t>
  </si>
  <si>
    <t>wind_stdev</t>
  </si>
  <si>
    <t>full_thresh_wind</t>
  </si>
  <si>
    <t>height1</t>
  </si>
  <si>
    <t>width1</t>
  </si>
  <si>
    <t>height2</t>
  </si>
  <si>
    <t>width2</t>
  </si>
  <si>
    <t>rectangle</t>
  </si>
  <si>
    <t>simulation</t>
  </si>
  <si>
    <t>size</t>
  </si>
  <si>
    <t>up</t>
  </si>
  <si>
    <t>small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</si>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</sst>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0" borderId="0" xfId="0"/>
    <xf numFmtId="164" fontId="0" fillId="33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801"/>
  <sheetViews>
    <sheetView tabSelected="1" zoomScale="85" zoomScaleNormal="85" workbookViewId="0">
      <pane ySplit="1" topLeftCell="A1784" activePane="bottomLeft" state="frozen"/>
      <selection pane="bottomLeft" activeCell="P1819" sqref="P1819"/>
    </sheetView>
  </sheetViews>
  <sheetFormatPr defaultRowHeight="12.75" x14ac:dyDescent="0.2"/>
  <cols>
    <col min="1" max="1" width="10.140625" style="5" bestFit="1" customWidth="1"/>
    <col min="2" max="2" width="7.140625" bestFit="1" customWidth="1"/>
    <col min="3" max="3" width="6.28515625" bestFit="1" customWidth="1"/>
    <col min="4" max="4" width="7.140625" style="5" bestFit="1" customWidth="1"/>
    <col min="5" max="5" width="6.7109375" style="5" bestFit="1" customWidth="1"/>
    <col min="6" max="6" width="9.140625" style="3" bestFit="1" customWidth="1"/>
    <col min="7" max="7" width="8.140625" style="1" customWidth="1"/>
    <col min="8" max="8" width="6.85546875" style="3" bestFit="1" customWidth="1"/>
    <col min="9" max="9" width="6.28515625" style="3" bestFit="1" customWidth="1"/>
    <col min="10" max="10" width="15.42578125" style="2" bestFit="1" customWidth="1"/>
    <col min="11" max="11" width="5.28515625" bestFit="1" customWidth="1"/>
    <col min="12" max="12" width="5.85546875" bestFit="1" customWidth="1"/>
    <col min="13" max="13" width="9.140625" style="5" bestFit="1" customWidth="1"/>
    <col min="14" max="14" width="9.140625" style="2" bestFit="1" customWidth="1"/>
    <col min="15" max="15" width="8.140625" style="3" bestFit="1" customWidth="1"/>
    <col min="16" max="16" width="21.5703125" style="5" bestFit="1" customWidth="1"/>
    <col min="17" max="17" width="28.5703125" style="5" bestFit="1" customWidth="1"/>
    <col min="18" max="18" width="21.7109375" style="4" customWidth="1"/>
    <col min="19" max="19" width="20.28515625" style="5" bestFit="1" customWidth="1"/>
    <col min="20" max="20" width="29.7109375" style="5" bestFit="1" customWidth="1"/>
    <col min="21" max="21" width="19.85546875" style="4" bestFit="1" customWidth="1"/>
    <col min="22" max="22" width="13.42578125" style="3" bestFit="1" customWidth="1"/>
    <col min="23" max="26" width="11.140625" style="3" bestFit="1" customWidth="1"/>
    <col min="27" max="27" width="16.42578125" style="4" bestFit="1" customWidth="1"/>
    <col min="28" max="31" width="14.42578125" style="4" bestFit="1" customWidth="1"/>
    <col min="32" max="32" width="16.5703125" style="5" bestFit="1" customWidth="1"/>
    <col min="33" max="33" width="16" style="5" bestFit="1" customWidth="1"/>
    <col min="34" max="34" width="19.140625" style="5" bestFit="1" customWidth="1"/>
    <col min="35" max="35" width="15.140625" style="5" bestFit="1" customWidth="1"/>
    <col min="36" max="36" width="14.5703125" style="5" bestFit="1" customWidth="1"/>
    <col min="37" max="37" width="17.7109375" style="5" bestFit="1" customWidth="1"/>
    <col min="38" max="38" width="11.42578125" bestFit="1" customWidth="1"/>
    <col min="39" max="42" width="8.7109375" bestFit="1" customWidth="1"/>
    <col min="43" max="43" width="15.85546875" style="5" bestFit="1" customWidth="1"/>
    <col min="44" max="44" width="14.42578125" style="5" bestFit="1" customWidth="1"/>
    <col min="45" max="47" width="14" style="5" customWidth="1"/>
    <col min="48" max="48" width="12.42578125" bestFit="1" customWidth="1"/>
    <col min="49" max="52" width="10.5703125" bestFit="1" customWidth="1"/>
    <col min="53" max="53" width="12.28515625" bestFit="1" customWidth="1"/>
    <col min="54" max="54" width="14.28515625" bestFit="1" customWidth="1"/>
    <col min="55" max="55" width="8.85546875" style="2" bestFit="1" customWidth="1"/>
    <col min="56" max="56" width="7" style="2" bestFit="1" customWidth="1"/>
    <col min="57" max="57" width="12.28515625" bestFit="1" customWidth="1"/>
    <col min="58" max="61" width="10.28515625" bestFit="1" customWidth="1"/>
    <col min="62" max="62" width="12.140625" bestFit="1" customWidth="1"/>
    <col min="63" max="66" width="10.140625" bestFit="1" customWidth="1"/>
    <col min="67" max="67" width="15" bestFit="1" customWidth="1"/>
    <col min="68" max="71" width="12.85546875" bestFit="1" customWidth="1"/>
    <col min="72" max="73" width="11.7109375" style="5" bestFit="1" customWidth="1"/>
    <col min="74" max="74" width="9.140625" style="3" bestFit="1" customWidth="1"/>
    <col min="75" max="75" width="10.7109375" style="3" customWidth="1"/>
    <col min="76" max="80" width="9.140625" style="5"/>
    <col min="81" max="81" width="15" customWidth="1"/>
  </cols>
  <sheetData>
    <row r="1" spans="1:81" ht="12" customHeight="1" x14ac:dyDescent="0.2">
      <c r="A1" s="5" t="s">
        <v>81</v>
      </c>
      <c r="B1" t="s">
        <v>76</v>
      </c>
      <c r="C1" t="s">
        <v>77</v>
      </c>
      <c r="D1" s="5" t="s">
        <v>78</v>
      </c>
      <c r="E1" s="5" t="s">
        <v>79</v>
      </c>
      <c r="F1" s="3" t="s">
        <v>10</v>
      </c>
      <c r="G1" s="1" t="s">
        <v>9</v>
      </c>
      <c r="H1" s="3" t="s">
        <v>82</v>
      </c>
      <c r="I1" s="3" t="s">
        <v>11</v>
      </c>
      <c r="J1" s="2" t="s">
        <v>43</v>
      </c>
      <c r="K1" t="s">
        <v>66</v>
      </c>
      <c r="L1" t="s">
        <v>0</v>
      </c>
      <c r="M1" s="12" t="s">
        <v>24</v>
      </c>
      <c r="N1" s="2" t="s">
        <v>25</v>
      </c>
      <c r="O1" s="3" t="s">
        <v>34</v>
      </c>
      <c r="P1" s="13" t="s">
        <v>38</v>
      </c>
      <c r="Q1" s="7" t="s">
        <v>39</v>
      </c>
      <c r="R1" s="4" t="s">
        <v>40</v>
      </c>
      <c r="S1" s="14" t="s">
        <v>35</v>
      </c>
      <c r="T1" s="8" t="s">
        <v>36</v>
      </c>
      <c r="U1" s="4" t="s">
        <v>37</v>
      </c>
      <c r="V1" s="3" t="s">
        <v>44</v>
      </c>
      <c r="W1" s="3" t="s">
        <v>26</v>
      </c>
      <c r="X1" s="3" t="s">
        <v>27</v>
      </c>
      <c r="Y1" s="3" t="s">
        <v>28</v>
      </c>
      <c r="Z1" s="3" t="s">
        <v>29</v>
      </c>
      <c r="AA1" s="4" t="s">
        <v>45</v>
      </c>
      <c r="AB1" s="4" t="s">
        <v>30</v>
      </c>
      <c r="AC1" s="4" t="s">
        <v>31</v>
      </c>
      <c r="AD1" s="4" t="s">
        <v>32</v>
      </c>
      <c r="AE1" s="4" t="s">
        <v>33</v>
      </c>
      <c r="AF1" s="5" t="s">
        <v>60</v>
      </c>
      <c r="AG1" s="5" t="s">
        <v>61</v>
      </c>
      <c r="AH1" s="5" t="s">
        <v>62</v>
      </c>
      <c r="AI1" s="5" t="s">
        <v>63</v>
      </c>
      <c r="AJ1" s="5" t="s">
        <v>64</v>
      </c>
      <c r="AK1" s="5" t="s">
        <v>65</v>
      </c>
      <c r="AL1" t="s">
        <v>46</v>
      </c>
      <c r="AM1" t="s">
        <v>1</v>
      </c>
      <c r="AN1" t="s">
        <v>2</v>
      </c>
      <c r="AO1" t="s">
        <v>3</v>
      </c>
      <c r="AP1" t="s">
        <v>4</v>
      </c>
      <c r="AQ1" s="5" t="s">
        <v>67</v>
      </c>
      <c r="AR1" s="5" t="s">
        <v>68</v>
      </c>
      <c r="AS1" s="5" t="s">
        <v>69</v>
      </c>
      <c r="AT1" s="5" t="s">
        <v>70</v>
      </c>
      <c r="AU1" s="5" t="s">
        <v>71</v>
      </c>
      <c r="AV1" t="s">
        <v>48</v>
      </c>
      <c r="AW1" t="s">
        <v>12</v>
      </c>
      <c r="AX1" t="s">
        <v>13</v>
      </c>
      <c r="AY1" t="s">
        <v>14</v>
      </c>
      <c r="AZ1" t="s">
        <v>15</v>
      </c>
      <c r="BA1" s="10" t="s">
        <v>51</v>
      </c>
      <c r="BB1" t="s">
        <v>52</v>
      </c>
      <c r="BC1" s="2" t="s">
        <v>41</v>
      </c>
      <c r="BD1" s="2" t="s">
        <v>42</v>
      </c>
      <c r="BE1" t="s">
        <v>49</v>
      </c>
      <c r="BF1" t="s">
        <v>16</v>
      </c>
      <c r="BG1" t="s">
        <v>17</v>
      </c>
      <c r="BH1" t="s">
        <v>18</v>
      </c>
      <c r="BI1" t="s">
        <v>19</v>
      </c>
      <c r="BJ1" t="s">
        <v>50</v>
      </c>
      <c r="BK1" t="s">
        <v>20</v>
      </c>
      <c r="BL1" t="s">
        <v>21</v>
      </c>
      <c r="BM1" t="s">
        <v>22</v>
      </c>
      <c r="BN1" t="s">
        <v>23</v>
      </c>
      <c r="BO1" t="s">
        <v>47</v>
      </c>
      <c r="BP1" t="s">
        <v>5</v>
      </c>
      <c r="BQ1" t="s">
        <v>6</v>
      </c>
      <c r="BR1" t="s">
        <v>7</v>
      </c>
      <c r="BS1" t="s">
        <v>8</v>
      </c>
      <c r="BT1" s="5" t="s">
        <v>72</v>
      </c>
      <c r="BU1" s="16" t="s">
        <v>73</v>
      </c>
      <c r="BV1" s="3" t="s">
        <v>57</v>
      </c>
      <c r="BW1" s="3" t="s">
        <v>74</v>
      </c>
      <c r="BX1" s="5" t="s">
        <v>54</v>
      </c>
      <c r="BY1" s="5" t="s">
        <v>53</v>
      </c>
      <c r="BZ1" s="5" t="s">
        <v>55</v>
      </c>
      <c r="CA1" s="5" t="s">
        <v>56</v>
      </c>
      <c r="CB1" s="15" t="s">
        <v>58</v>
      </c>
      <c r="CC1" t="s">
        <v>75</v>
      </c>
    </row>
    <row r="2" spans="1:81" x14ac:dyDescent="0.2">
      <c r="A2" s="5">
        <v>1</v>
      </c>
      <c r="B2" s="11">
        <v>100</v>
      </c>
      <c r="C2" s="11">
        <v>100</v>
      </c>
      <c r="D2" s="11">
        <v>5</v>
      </c>
      <c r="E2" s="11">
        <v>5</v>
      </c>
      <c r="F2" s="3" t="s">
        <v>80</v>
      </c>
      <c r="G2" s="3">
        <f>IF(F2="rectangle",B2*C2,IF(F2="hook",B2*C2-(D2*E2),IF(F2="eight",B2*C2-2*(D2*E2),IF(F2="tee",B2*C2-2*(D2*E2),IF(F2="cross",B2*C2-4*(D2*E2),"ERROR")))))</f>
        <v>10000</v>
      </c>
      <c r="H2" s="3" t="s">
        <v>85</v>
      </c>
      <c r="I2" s="3">
        <f>IF(F2="rectangle",B2/C2,"NA")</f>
        <v>1</v>
      </c>
      <c r="J2" s="2">
        <v>1</v>
      </c>
      <c r="K2">
        <v>125</v>
      </c>
      <c r="L2">
        <v>4</v>
      </c>
      <c r="M2" s="12">
        <v>1</v>
      </c>
      <c r="N2" s="2">
        <f>M2/4</f>
        <v>0.25</v>
      </c>
      <c r="O2" s="3">
        <f>M2/N2</f>
        <v>4</v>
      </c>
      <c r="P2" s="13">
        <v>1</v>
      </c>
      <c r="Q2" s="7">
        <f>P2</f>
        <v>1</v>
      </c>
      <c r="R2" s="4">
        <f>AA2/V2</f>
        <v>100</v>
      </c>
      <c r="S2" s="14">
        <v>1</v>
      </c>
      <c r="T2" s="8">
        <f>S2</f>
        <v>1</v>
      </c>
      <c r="U2" s="4">
        <f>AB2/W2</f>
        <v>100</v>
      </c>
      <c r="V2" s="3">
        <f>ROUND((Q2/100)*G2,0)</f>
        <v>100</v>
      </c>
      <c r="W2" s="3">
        <f>ROUND(((T2/100)*G2)/J2,0)</f>
        <v>100</v>
      </c>
      <c r="X2" s="3">
        <f>ROUND(IF(J2&gt;=2,((T2/100)*G2)/J2,0),0)</f>
        <v>0</v>
      </c>
      <c r="Y2" s="3">
        <f>ROUND(IF(J2&gt;=3,((T2/100)*G2)/J2,0),0)</f>
        <v>0</v>
      </c>
      <c r="Z2" s="3">
        <f>ROUND(IF(J2&gt;=4,((T2/100)*G2)/J2,0),0)</f>
        <v>0</v>
      </c>
      <c r="AA2" s="4">
        <f>G2*P2</f>
        <v>10000</v>
      </c>
      <c r="AB2" s="4">
        <f>(G2*S2)/J2</f>
        <v>10000</v>
      </c>
      <c r="AC2" s="4">
        <f>IF(J2&gt;=2,(G2*S2)/J2,0)</f>
        <v>0</v>
      </c>
      <c r="AD2" s="4">
        <f>IF(J2&gt;=3,(G2*S2)/J2,0)</f>
        <v>0</v>
      </c>
      <c r="AE2" s="4">
        <f>IF(J2&gt;=4,(G2*S2)/J2,0)</f>
        <v>0</v>
      </c>
      <c r="AF2" s="5">
        <v>100</v>
      </c>
      <c r="AG2" s="5">
        <v>0</v>
      </c>
      <c r="AH2" s="5">
        <v>1</v>
      </c>
      <c r="AI2" s="5">
        <v>100</v>
      </c>
      <c r="AJ2" s="5">
        <v>0</v>
      </c>
      <c r="AK2" s="5">
        <v>1</v>
      </c>
      <c r="AL2">
        <v>0.5</v>
      </c>
      <c r="AM2">
        <v>0.5</v>
      </c>
      <c r="AN2">
        <v>0</v>
      </c>
      <c r="AO2">
        <v>0</v>
      </c>
      <c r="AP2">
        <v>0</v>
      </c>
      <c r="AQ2" s="5">
        <v>0.01</v>
      </c>
      <c r="AR2" s="5">
        <v>0.01</v>
      </c>
      <c r="AS2" s="5">
        <v>0</v>
      </c>
      <c r="AT2" s="5">
        <v>0</v>
      </c>
      <c r="AU2" s="5">
        <v>0</v>
      </c>
      <c r="AV2">
        <v>0</v>
      </c>
      <c r="AW2">
        <v>0.2</v>
      </c>
      <c r="AX2">
        <v>0</v>
      </c>
      <c r="AY2">
        <v>0</v>
      </c>
      <c r="AZ2">
        <v>0</v>
      </c>
      <c r="BA2" s="10">
        <v>0.02</v>
      </c>
      <c r="BB2">
        <v>0</v>
      </c>
      <c r="BC2" s="2">
        <v>0.05</v>
      </c>
      <c r="BD2" s="2">
        <v>0.05</v>
      </c>
      <c r="BE2">
        <v>7.4999999999999997E-2</v>
      </c>
      <c r="BF2">
        <v>5.0000000000000001E-3</v>
      </c>
      <c r="BG2">
        <v>0</v>
      </c>
      <c r="BH2">
        <v>0</v>
      </c>
      <c r="BI2">
        <v>0</v>
      </c>
      <c r="BJ2">
        <f>BE2/4</f>
        <v>1.8749999999999999E-2</v>
      </c>
      <c r="BK2">
        <f>BF2/4</f>
        <v>1.25E-3</v>
      </c>
      <c r="BL2">
        <v>0</v>
      </c>
      <c r="BM2">
        <v>0</v>
      </c>
      <c r="BN2">
        <v>0</v>
      </c>
      <c r="BO2">
        <v>0.1</v>
      </c>
      <c r="BP2">
        <v>0.1</v>
      </c>
      <c r="BQ2">
        <v>0</v>
      </c>
      <c r="BR2">
        <v>0</v>
      </c>
      <c r="BS2">
        <v>0</v>
      </c>
      <c r="BT2" s="5">
        <v>0.04</v>
      </c>
      <c r="BU2" s="16">
        <v>0.2</v>
      </c>
      <c r="BV2" s="6">
        <f>BT2/(BT2+BU2)</f>
        <v>0.16666666666666666</v>
      </c>
      <c r="BW2" s="6">
        <f>SQRT((BT2*BU2)/((BT2+BU2)^2*(BT2+BU2+1)))</f>
        <v>0.33467472037604118</v>
      </c>
      <c r="BX2" s="5">
        <v>0.25</v>
      </c>
      <c r="BY2" s="9">
        <v>0.25</v>
      </c>
      <c r="BZ2" s="9">
        <v>0.25</v>
      </c>
      <c r="CA2" s="9">
        <v>0.25</v>
      </c>
      <c r="CB2" s="15" t="s">
        <v>59</v>
      </c>
      <c r="CC2">
        <v>600</v>
      </c>
    </row>
    <row r="3" spans="1:81" s="11" customFormat="1" x14ac:dyDescent="0.2">
      <c r="A3" s="11">
        <f>A2+1</f>
        <v>2</v>
      </c>
      <c r="B3" s="17">
        <v>20</v>
      </c>
      <c r="C3" s="17">
        <v>20</v>
      </c>
      <c r="D3" s="17">
        <v>5</v>
      </c>
      <c r="E3" s="17">
        <v>5</v>
      </c>
      <c r="F3" s="3" t="s">
        <v>80</v>
      </c>
      <c r="G3" s="3">
        <f>IF(F3="rectangle",B3*C3,IF(F3="hook",B3*C3-(D3*E3),IF(F3="eight",B3*C3-2*(D3*E3),IF(F3="tee",B3*C3-2*(D3*E3),IF(F3="cross",B3*C3-4*(D3*E3),"ERROR")))))</f>
        <v>400</v>
      </c>
      <c r="H3" s="3" t="s">
        <v>84</v>
      </c>
      <c r="I3" s="3">
        <f>IF(F3="rectangle",B3/C3,"NA")</f>
        <v>1</v>
      </c>
      <c r="J3" s="2">
        <v>1</v>
      </c>
      <c r="K3" s="11">
        <v>125</v>
      </c>
      <c r="L3" s="11">
        <v>4</v>
      </c>
      <c r="M3" s="12">
        <v>1</v>
      </c>
      <c r="N3" s="2">
        <f>M3/4</f>
        <v>0.25</v>
      </c>
      <c r="O3" s="3">
        <f>M3/N3</f>
        <v>4</v>
      </c>
      <c r="P3" s="13">
        <v>1</v>
      </c>
      <c r="Q3" s="11">
        <f>P3</f>
        <v>1</v>
      </c>
      <c r="R3" s="4">
        <f>AA3/V3</f>
        <v>100</v>
      </c>
      <c r="S3" s="14">
        <v>1</v>
      </c>
      <c r="T3" s="11">
        <f>S3</f>
        <v>1</v>
      </c>
      <c r="U3" s="4">
        <f>AB3/W3</f>
        <v>100</v>
      </c>
      <c r="V3" s="3">
        <f>ROUND((Q3/100)*G3,0)</f>
        <v>4</v>
      </c>
      <c r="W3" s="3">
        <f>ROUND(((T3/100)*G3)/J3,0)</f>
        <v>4</v>
      </c>
      <c r="X3" s="3">
        <f>ROUND(IF(J3&gt;=2,((T3/100)*G3)/J3,0),0)</f>
        <v>0</v>
      </c>
      <c r="Y3" s="3">
        <f>ROUND(IF(J3&gt;=3,((T3/100)*G3)/J3,0),0)</f>
        <v>0</v>
      </c>
      <c r="Z3" s="3">
        <f>ROUND(IF(J3&gt;=4,((T3/100)*G3)/J3,0),0)</f>
        <v>0</v>
      </c>
      <c r="AA3" s="4">
        <f>G3*P3</f>
        <v>400</v>
      </c>
      <c r="AB3" s="4">
        <f>(G3*S3)/J3</f>
        <v>400</v>
      </c>
      <c r="AC3" s="4">
        <f>IF(J3&gt;=2,(G3*S3)/J3,0)</f>
        <v>0</v>
      </c>
      <c r="AD3" s="4">
        <f>IF(J3&gt;=3,(G3*S3)/J3,0)</f>
        <v>0</v>
      </c>
      <c r="AE3" s="4">
        <f>IF(J3&gt;=4,(G3*S3)/J3,0)</f>
        <v>0</v>
      </c>
      <c r="AF3" s="11">
        <v>100</v>
      </c>
      <c r="AG3" s="11">
        <v>0</v>
      </c>
      <c r="AH3" s="11">
        <v>1</v>
      </c>
      <c r="AI3" s="11">
        <v>100</v>
      </c>
      <c r="AJ3" s="11">
        <v>0</v>
      </c>
      <c r="AK3" s="11">
        <v>1</v>
      </c>
      <c r="AL3" s="11">
        <v>0.5</v>
      </c>
      <c r="AM3" s="11">
        <v>0.5</v>
      </c>
      <c r="AN3" s="11">
        <v>0</v>
      </c>
      <c r="AO3" s="11">
        <v>0</v>
      </c>
      <c r="AP3" s="11">
        <v>0</v>
      </c>
      <c r="AQ3" s="11">
        <v>0.01</v>
      </c>
      <c r="AR3" s="11">
        <v>0.01</v>
      </c>
      <c r="AS3" s="11">
        <v>0</v>
      </c>
      <c r="AT3" s="11">
        <v>0</v>
      </c>
      <c r="AU3" s="11">
        <v>0</v>
      </c>
      <c r="AV3" s="11">
        <v>0</v>
      </c>
      <c r="AW3" s="11">
        <v>0.2</v>
      </c>
      <c r="AX3" s="11">
        <v>0</v>
      </c>
      <c r="AY3" s="11">
        <v>0</v>
      </c>
      <c r="AZ3" s="11">
        <v>0</v>
      </c>
      <c r="BA3" s="11">
        <v>0.02</v>
      </c>
      <c r="BB3" s="11">
        <v>0</v>
      </c>
      <c r="BC3" s="2">
        <v>0.05</v>
      </c>
      <c r="BD3" s="2">
        <v>0.05</v>
      </c>
      <c r="BE3" s="11">
        <v>7.4999999999999997E-2</v>
      </c>
      <c r="BF3" s="11">
        <v>5.0000000000000001E-3</v>
      </c>
      <c r="BG3" s="11">
        <v>0</v>
      </c>
      <c r="BH3" s="11">
        <v>0</v>
      </c>
      <c r="BI3" s="11">
        <v>0</v>
      </c>
      <c r="BJ3" s="11">
        <f>BE3/4</f>
        <v>1.8749999999999999E-2</v>
      </c>
      <c r="BK3" s="11">
        <f>BF3/4</f>
        <v>1.25E-3</v>
      </c>
      <c r="BL3" s="11">
        <v>0</v>
      </c>
      <c r="BM3" s="11">
        <v>0</v>
      </c>
      <c r="BN3" s="11">
        <v>0</v>
      </c>
      <c r="BO3" s="11">
        <v>0.1</v>
      </c>
      <c r="BP3" s="11">
        <v>0.1</v>
      </c>
      <c r="BQ3" s="11">
        <v>0</v>
      </c>
      <c r="BR3" s="11">
        <v>0</v>
      </c>
      <c r="BS3" s="11">
        <v>0</v>
      </c>
      <c r="BT3" s="11">
        <v>0.04</v>
      </c>
      <c r="BU3" s="16">
        <v>0.2</v>
      </c>
      <c r="BV3" s="6">
        <f>BT3/(BT3+BU3)</f>
        <v>0.16666666666666666</v>
      </c>
      <c r="BW3" s="6">
        <f>SQRT((BT3*BU3)/((BT3+BU3)^2*(BT3+BU3+1)))</f>
        <v>0.33467472037604118</v>
      </c>
      <c r="BX3" s="11">
        <v>0.25</v>
      </c>
      <c r="BY3" s="11">
        <v>0.25</v>
      </c>
      <c r="BZ3" s="11">
        <v>0.25</v>
      </c>
      <c r="CA3" s="11">
        <v>0.25</v>
      </c>
      <c r="CB3" s="15" t="s">
        <v>59</v>
      </c>
      <c r="CC3" s="11">
        <v>600</v>
      </c>
    </row>
    <row r="4" spans="1:81" s="11" customFormat="1" x14ac:dyDescent="0.2">
      <c r="A4" s="17">
        <f t="shared" ref="A4:A67" si="0">A3+1</f>
        <v>3</v>
      </c>
      <c r="B4" s="17">
        <v>100</v>
      </c>
      <c r="C4" s="17">
        <v>100</v>
      </c>
      <c r="D4" s="17">
        <v>5</v>
      </c>
      <c r="E4" s="17">
        <v>5</v>
      </c>
      <c r="F4" s="3" t="s">
        <v>80</v>
      </c>
      <c r="G4" s="3">
        <f>IF(F4="rectangle",B4*C4,IF(F4="hook",B4*C4-(D4*E4),IF(F4="eight",B4*C4-2*(D4*E4),IF(F4="tee",B4*C4-2*(D4*E4),IF(F4="cross",B4*C4-4*(D4*E4),"ERROR")))))</f>
        <v>10000</v>
      </c>
      <c r="H4" s="3" t="s">
        <v>85</v>
      </c>
      <c r="I4" s="3">
        <f>IF(F4="rectangle",B4/C4,"NA")</f>
        <v>1</v>
      </c>
      <c r="J4" s="2">
        <v>1</v>
      </c>
      <c r="K4" s="11">
        <v>125</v>
      </c>
      <c r="L4" s="11">
        <v>4</v>
      </c>
      <c r="M4" s="12">
        <v>2</v>
      </c>
      <c r="N4" s="2">
        <f>M4/4</f>
        <v>0.5</v>
      </c>
      <c r="O4" s="3">
        <f>M4/N4</f>
        <v>4</v>
      </c>
      <c r="P4" s="13">
        <v>1</v>
      </c>
      <c r="Q4" s="11">
        <f>P4</f>
        <v>1</v>
      </c>
      <c r="R4" s="4">
        <f>AA4/V4</f>
        <v>100</v>
      </c>
      <c r="S4" s="14">
        <v>1</v>
      </c>
      <c r="T4" s="11">
        <f>S4</f>
        <v>1</v>
      </c>
      <c r="U4" s="4">
        <f>AB4/W4</f>
        <v>100</v>
      </c>
      <c r="V4" s="3">
        <f>ROUND((Q4/100)*G4,0)</f>
        <v>100</v>
      </c>
      <c r="W4" s="3">
        <f>ROUND(((T4/100)*G4)/J4,0)</f>
        <v>100</v>
      </c>
      <c r="X4" s="3">
        <f>ROUND(IF(J4&gt;=2,((T4/100)*G4)/J4,0),0)</f>
        <v>0</v>
      </c>
      <c r="Y4" s="3">
        <f>ROUND(IF(J4&gt;=3,((T4/100)*G4)/J4,0),0)</f>
        <v>0</v>
      </c>
      <c r="Z4" s="3">
        <f>ROUND(IF(J4&gt;=4,((T4/100)*G4)/J4,0),0)</f>
        <v>0</v>
      </c>
      <c r="AA4" s="4">
        <f>G4*P4</f>
        <v>10000</v>
      </c>
      <c r="AB4" s="4">
        <f>(G4*S4)/J4</f>
        <v>10000</v>
      </c>
      <c r="AC4" s="4">
        <f>IF(J4&gt;=2,(G4*S4)/J4,0)</f>
        <v>0</v>
      </c>
      <c r="AD4" s="4">
        <f>IF(J4&gt;=3,(G4*S4)/J4,0)</f>
        <v>0</v>
      </c>
      <c r="AE4" s="4">
        <f>IF(J4&gt;=4,(G4*S4)/J4,0)</f>
        <v>0</v>
      </c>
      <c r="AF4" s="11">
        <v>100</v>
      </c>
      <c r="AG4" s="11">
        <v>0</v>
      </c>
      <c r="AH4" s="11">
        <v>1</v>
      </c>
      <c r="AI4" s="11">
        <v>100</v>
      </c>
      <c r="AJ4" s="11">
        <v>0</v>
      </c>
      <c r="AK4" s="11">
        <v>1</v>
      </c>
      <c r="AL4" s="11">
        <v>0.5</v>
      </c>
      <c r="AM4" s="11">
        <v>0.5</v>
      </c>
      <c r="AN4" s="11">
        <v>0</v>
      </c>
      <c r="AO4" s="11">
        <v>0</v>
      </c>
      <c r="AP4" s="11">
        <v>0</v>
      </c>
      <c r="AQ4" s="11">
        <v>0.01</v>
      </c>
      <c r="AR4" s="11">
        <v>0.01</v>
      </c>
      <c r="AS4" s="11">
        <v>0</v>
      </c>
      <c r="AT4" s="11">
        <v>0</v>
      </c>
      <c r="AU4" s="11">
        <v>0</v>
      </c>
      <c r="AV4" s="11">
        <v>0</v>
      </c>
      <c r="AW4" s="11">
        <v>0.2</v>
      </c>
      <c r="AX4" s="11">
        <v>0</v>
      </c>
      <c r="AY4" s="11">
        <v>0</v>
      </c>
      <c r="AZ4" s="11">
        <v>0</v>
      </c>
      <c r="BA4" s="11">
        <v>0.02</v>
      </c>
      <c r="BB4" s="11">
        <v>0</v>
      </c>
      <c r="BC4" s="2">
        <v>0.05</v>
      </c>
      <c r="BD4" s="2">
        <v>0.05</v>
      </c>
      <c r="BE4" s="11">
        <v>7.4999999999999997E-2</v>
      </c>
      <c r="BF4" s="11">
        <v>5.0000000000000001E-3</v>
      </c>
      <c r="BG4" s="11">
        <v>0</v>
      </c>
      <c r="BH4" s="11">
        <v>0</v>
      </c>
      <c r="BI4" s="11">
        <v>0</v>
      </c>
      <c r="BJ4" s="11">
        <f>BE4/4</f>
        <v>1.8749999999999999E-2</v>
      </c>
      <c r="BK4" s="11">
        <f>BF4/4</f>
        <v>1.25E-3</v>
      </c>
      <c r="BL4" s="11">
        <v>0</v>
      </c>
      <c r="BM4" s="11">
        <v>0</v>
      </c>
      <c r="BN4" s="11">
        <v>0</v>
      </c>
      <c r="BO4" s="11">
        <v>0.1</v>
      </c>
      <c r="BP4" s="11">
        <v>0.1</v>
      </c>
      <c r="BQ4" s="11">
        <v>0</v>
      </c>
      <c r="BR4" s="11">
        <v>0</v>
      </c>
      <c r="BS4" s="11">
        <v>0</v>
      </c>
      <c r="BT4" s="11">
        <v>0.04</v>
      </c>
      <c r="BU4" s="16">
        <v>0.2</v>
      </c>
      <c r="BV4" s="6">
        <f>BT4/(BT4+BU4)</f>
        <v>0.16666666666666666</v>
      </c>
      <c r="BW4" s="6">
        <f>SQRT((BT4*BU4)/((BT4+BU4)^2*(BT4+BU4+1)))</f>
        <v>0.33467472037604118</v>
      </c>
      <c r="BX4" s="11">
        <v>0.25</v>
      </c>
      <c r="BY4" s="11">
        <v>0.25</v>
      </c>
      <c r="BZ4" s="11">
        <v>0.25</v>
      </c>
      <c r="CA4" s="11">
        <v>0.25</v>
      </c>
      <c r="CB4" s="15" t="s">
        <v>59</v>
      </c>
      <c r="CC4" s="11">
        <v>600</v>
      </c>
    </row>
    <row r="5" spans="1:81" s="11" customFormat="1" x14ac:dyDescent="0.2">
      <c r="A5" s="17">
        <f t="shared" si="0"/>
        <v>4</v>
      </c>
      <c r="B5" s="17">
        <v>20</v>
      </c>
      <c r="C5" s="17">
        <v>20</v>
      </c>
      <c r="D5" s="17">
        <v>5</v>
      </c>
      <c r="E5" s="17">
        <v>5</v>
      </c>
      <c r="F5" s="3" t="s">
        <v>80</v>
      </c>
      <c r="G5" s="3">
        <f>IF(F5="rectangle",B5*C5,IF(F5="hook",B5*C5-(D5*E5),IF(F5="eight",B5*C5-2*(D5*E5),IF(F5="tee",B5*C5-2*(D5*E5),IF(F5="cross",B5*C5-4*(D5*E5),"ERROR")))))</f>
        <v>400</v>
      </c>
      <c r="H5" s="3" t="s">
        <v>84</v>
      </c>
      <c r="I5" s="3">
        <f>IF(F5="rectangle",B5/C5,"NA")</f>
        <v>1</v>
      </c>
      <c r="J5" s="2">
        <v>1</v>
      </c>
      <c r="K5" s="11">
        <v>125</v>
      </c>
      <c r="L5" s="11">
        <v>4</v>
      </c>
      <c r="M5" s="12">
        <v>2</v>
      </c>
      <c r="N5" s="2">
        <f>M5/4</f>
        <v>0.5</v>
      </c>
      <c r="O5" s="3">
        <f>M5/N5</f>
        <v>4</v>
      </c>
      <c r="P5" s="13">
        <v>1</v>
      </c>
      <c r="Q5" s="11">
        <f>P5</f>
        <v>1</v>
      </c>
      <c r="R5" s="4">
        <f>AA5/V5</f>
        <v>100</v>
      </c>
      <c r="S5" s="14">
        <v>1</v>
      </c>
      <c r="T5" s="11">
        <f>S5</f>
        <v>1</v>
      </c>
      <c r="U5" s="4">
        <f>AB5/W5</f>
        <v>100</v>
      </c>
      <c r="V5" s="3">
        <f>ROUND((Q5/100)*G5,0)</f>
        <v>4</v>
      </c>
      <c r="W5" s="3">
        <f>ROUND(((T5/100)*G5)/J5,0)</f>
        <v>4</v>
      </c>
      <c r="X5" s="3">
        <f>ROUND(IF(J5&gt;=2,((T5/100)*G5)/J5,0),0)</f>
        <v>0</v>
      </c>
      <c r="Y5" s="3">
        <f>ROUND(IF(J5&gt;=3,((T5/100)*G5)/J5,0),0)</f>
        <v>0</v>
      </c>
      <c r="Z5" s="3">
        <f>ROUND(IF(J5&gt;=4,((T5/100)*G5)/J5,0),0)</f>
        <v>0</v>
      </c>
      <c r="AA5" s="4">
        <f>G5*P5</f>
        <v>400</v>
      </c>
      <c r="AB5" s="4">
        <f>(G5*S5)/J5</f>
        <v>400</v>
      </c>
      <c r="AC5" s="4">
        <f>IF(J5&gt;=2,(G5*S5)/J5,0)</f>
        <v>0</v>
      </c>
      <c r="AD5" s="4">
        <f>IF(J5&gt;=3,(G5*S5)/J5,0)</f>
        <v>0</v>
      </c>
      <c r="AE5" s="4">
        <f>IF(J5&gt;=4,(G5*S5)/J5,0)</f>
        <v>0</v>
      </c>
      <c r="AF5" s="11">
        <v>100</v>
      </c>
      <c r="AG5" s="11">
        <v>0</v>
      </c>
      <c r="AH5" s="11">
        <v>1</v>
      </c>
      <c r="AI5" s="11">
        <v>100</v>
      </c>
      <c r="AJ5" s="11">
        <v>0</v>
      </c>
      <c r="AK5" s="11">
        <v>1</v>
      </c>
      <c r="AL5" s="11">
        <v>0.5</v>
      </c>
      <c r="AM5" s="11">
        <v>0.5</v>
      </c>
      <c r="AN5" s="11">
        <v>0</v>
      </c>
      <c r="AO5" s="11">
        <v>0</v>
      </c>
      <c r="AP5" s="11">
        <v>0</v>
      </c>
      <c r="AQ5" s="11">
        <v>0.01</v>
      </c>
      <c r="AR5" s="11">
        <v>0.01</v>
      </c>
      <c r="AS5" s="11">
        <v>0</v>
      </c>
      <c r="AT5" s="11">
        <v>0</v>
      </c>
      <c r="AU5" s="11">
        <v>0</v>
      </c>
      <c r="AV5" s="11">
        <v>0</v>
      </c>
      <c r="AW5" s="11">
        <v>0.2</v>
      </c>
      <c r="AX5" s="11">
        <v>0</v>
      </c>
      <c r="AY5" s="11">
        <v>0</v>
      </c>
      <c r="AZ5" s="11">
        <v>0</v>
      </c>
      <c r="BA5" s="11">
        <v>0.02</v>
      </c>
      <c r="BB5" s="11">
        <v>0</v>
      </c>
      <c r="BC5" s="2">
        <v>0.05</v>
      </c>
      <c r="BD5" s="2">
        <v>0.05</v>
      </c>
      <c r="BE5" s="11">
        <v>7.4999999999999997E-2</v>
      </c>
      <c r="BF5" s="11">
        <v>5.0000000000000001E-3</v>
      </c>
      <c r="BG5" s="11">
        <v>0</v>
      </c>
      <c r="BH5" s="11">
        <v>0</v>
      </c>
      <c r="BI5" s="11">
        <v>0</v>
      </c>
      <c r="BJ5" s="11">
        <f>BE5/4</f>
        <v>1.8749999999999999E-2</v>
      </c>
      <c r="BK5" s="11">
        <f>BF5/4</f>
        <v>1.25E-3</v>
      </c>
      <c r="BL5" s="11">
        <v>0</v>
      </c>
      <c r="BM5" s="11">
        <v>0</v>
      </c>
      <c r="BN5" s="11">
        <v>0</v>
      </c>
      <c r="BO5" s="11">
        <v>0.1</v>
      </c>
      <c r="BP5" s="11">
        <v>0.1</v>
      </c>
      <c r="BQ5" s="11">
        <v>0</v>
      </c>
      <c r="BR5" s="11">
        <v>0</v>
      </c>
      <c r="BS5" s="11">
        <v>0</v>
      </c>
      <c r="BT5" s="11">
        <v>0.04</v>
      </c>
      <c r="BU5" s="16">
        <v>0.2</v>
      </c>
      <c r="BV5" s="6">
        <f>BT5/(BT5+BU5)</f>
        <v>0.16666666666666666</v>
      </c>
      <c r="BW5" s="6">
        <f>SQRT((BT5*BU5)/((BT5+BU5)^2*(BT5+BU5+1)))</f>
        <v>0.33467472037604118</v>
      </c>
      <c r="BX5" s="11">
        <v>0.25</v>
      </c>
      <c r="BY5" s="11">
        <v>0.25</v>
      </c>
      <c r="BZ5" s="11">
        <v>0.25</v>
      </c>
      <c r="CA5" s="11">
        <v>0.25</v>
      </c>
      <c r="CB5" s="15" t="s">
        <v>59</v>
      </c>
      <c r="CC5" s="11">
        <v>600</v>
      </c>
    </row>
    <row r="6" spans="1:81" s="11" customFormat="1" x14ac:dyDescent="0.2">
      <c r="A6" s="17">
        <f t="shared" si="0"/>
        <v>5</v>
      </c>
      <c r="B6" s="17">
        <v>100</v>
      </c>
      <c r="C6" s="17">
        <v>100</v>
      </c>
      <c r="D6" s="17">
        <v>5</v>
      </c>
      <c r="E6" s="17">
        <v>5</v>
      </c>
      <c r="F6" s="3" t="s">
        <v>80</v>
      </c>
      <c r="G6" s="3">
        <f>IF(F6="rectangle",B6*C6,IF(F6="hook",B6*C6-(D6*E6),IF(F6="eight",B6*C6-2*(D6*E6),IF(F6="tee",B6*C6-2*(D6*E6),IF(F6="cross",B6*C6-4*(D6*E6),"ERROR")))))</f>
        <v>10000</v>
      </c>
      <c r="H6" s="3" t="s">
        <v>85</v>
      </c>
      <c r="I6" s="3">
        <f>IF(F6="rectangle",B6/C6,"NA")</f>
        <v>1</v>
      </c>
      <c r="J6" s="2">
        <v>1</v>
      </c>
      <c r="K6" s="11">
        <v>125</v>
      </c>
      <c r="L6" s="11">
        <v>4</v>
      </c>
      <c r="M6" s="12">
        <v>3</v>
      </c>
      <c r="N6" s="2">
        <f>M6/4</f>
        <v>0.75</v>
      </c>
      <c r="O6" s="3">
        <f>M6/N6</f>
        <v>4</v>
      </c>
      <c r="P6" s="13">
        <v>1</v>
      </c>
      <c r="Q6" s="11">
        <f>P6</f>
        <v>1</v>
      </c>
      <c r="R6" s="4">
        <f>AA6/V6</f>
        <v>100</v>
      </c>
      <c r="S6" s="14">
        <v>1</v>
      </c>
      <c r="T6" s="11">
        <f>S6</f>
        <v>1</v>
      </c>
      <c r="U6" s="4">
        <f>AB6/W6</f>
        <v>100</v>
      </c>
      <c r="V6" s="3">
        <f>ROUND((Q6/100)*G6,0)</f>
        <v>100</v>
      </c>
      <c r="W6" s="3">
        <f>ROUND(((T6/100)*G6)/J6,0)</f>
        <v>100</v>
      </c>
      <c r="X6" s="3">
        <f>ROUND(IF(J6&gt;=2,((T6/100)*G6)/J6,0),0)</f>
        <v>0</v>
      </c>
      <c r="Y6" s="3">
        <f>ROUND(IF(J6&gt;=3,((T6/100)*G6)/J6,0),0)</f>
        <v>0</v>
      </c>
      <c r="Z6" s="3">
        <f>ROUND(IF(J6&gt;=4,((T6/100)*G6)/J6,0),0)</f>
        <v>0</v>
      </c>
      <c r="AA6" s="4">
        <f>G6*P6</f>
        <v>10000</v>
      </c>
      <c r="AB6" s="4">
        <f>(G6*S6)/J6</f>
        <v>10000</v>
      </c>
      <c r="AC6" s="4">
        <f>IF(J6&gt;=2,(G6*S6)/J6,0)</f>
        <v>0</v>
      </c>
      <c r="AD6" s="4">
        <f>IF(J6&gt;=3,(G6*S6)/J6,0)</f>
        <v>0</v>
      </c>
      <c r="AE6" s="4">
        <f>IF(J6&gt;=4,(G6*S6)/J6,0)</f>
        <v>0</v>
      </c>
      <c r="AF6" s="11">
        <v>100</v>
      </c>
      <c r="AG6" s="11">
        <v>0</v>
      </c>
      <c r="AH6" s="11">
        <v>1</v>
      </c>
      <c r="AI6" s="11">
        <v>100</v>
      </c>
      <c r="AJ6" s="11">
        <v>0</v>
      </c>
      <c r="AK6" s="11">
        <v>1</v>
      </c>
      <c r="AL6" s="11">
        <v>0.5</v>
      </c>
      <c r="AM6" s="11">
        <v>0.5</v>
      </c>
      <c r="AN6" s="11">
        <v>0</v>
      </c>
      <c r="AO6" s="11">
        <v>0</v>
      </c>
      <c r="AP6" s="11">
        <v>0</v>
      </c>
      <c r="AQ6" s="11">
        <v>0.01</v>
      </c>
      <c r="AR6" s="11">
        <v>0.01</v>
      </c>
      <c r="AS6" s="11">
        <v>0</v>
      </c>
      <c r="AT6" s="11">
        <v>0</v>
      </c>
      <c r="AU6" s="11">
        <v>0</v>
      </c>
      <c r="AV6" s="11">
        <v>0</v>
      </c>
      <c r="AW6" s="11">
        <v>0.2</v>
      </c>
      <c r="AX6" s="11">
        <v>0</v>
      </c>
      <c r="AY6" s="11">
        <v>0</v>
      </c>
      <c r="AZ6" s="11">
        <v>0</v>
      </c>
      <c r="BA6" s="11">
        <v>0.02</v>
      </c>
      <c r="BB6" s="11">
        <v>0</v>
      </c>
      <c r="BC6" s="2">
        <v>0.05</v>
      </c>
      <c r="BD6" s="2">
        <v>0.05</v>
      </c>
      <c r="BE6" s="11">
        <v>7.4999999999999997E-2</v>
      </c>
      <c r="BF6" s="11">
        <v>5.0000000000000001E-3</v>
      </c>
      <c r="BG6" s="11">
        <v>0</v>
      </c>
      <c r="BH6" s="11">
        <v>0</v>
      </c>
      <c r="BI6" s="11">
        <v>0</v>
      </c>
      <c r="BJ6" s="11">
        <f>BE6/4</f>
        <v>1.8749999999999999E-2</v>
      </c>
      <c r="BK6" s="11">
        <f>BF6/4</f>
        <v>1.25E-3</v>
      </c>
      <c r="BL6" s="11">
        <v>0</v>
      </c>
      <c r="BM6" s="11">
        <v>0</v>
      </c>
      <c r="BN6" s="11">
        <v>0</v>
      </c>
      <c r="BO6" s="11">
        <v>0.1</v>
      </c>
      <c r="BP6" s="11">
        <v>0.1</v>
      </c>
      <c r="BQ6" s="11">
        <v>0</v>
      </c>
      <c r="BR6" s="11">
        <v>0</v>
      </c>
      <c r="BS6" s="11">
        <v>0</v>
      </c>
      <c r="BT6" s="11">
        <v>0.04</v>
      </c>
      <c r="BU6" s="16">
        <v>0.2</v>
      </c>
      <c r="BV6" s="6">
        <f>BT6/(BT6+BU6)</f>
        <v>0.16666666666666666</v>
      </c>
      <c r="BW6" s="6">
        <f>SQRT((BT6*BU6)/((BT6+BU6)^2*(BT6+BU6+1)))</f>
        <v>0.33467472037604118</v>
      </c>
      <c r="BX6" s="11">
        <v>0.25</v>
      </c>
      <c r="BY6" s="11">
        <v>0.25</v>
      </c>
      <c r="BZ6" s="11">
        <v>0.25</v>
      </c>
      <c r="CA6" s="11">
        <v>0.25</v>
      </c>
      <c r="CB6" s="15" t="s">
        <v>59</v>
      </c>
      <c r="CC6" s="11">
        <v>600</v>
      </c>
    </row>
    <row r="7" spans="1:81" s="11" customFormat="1" x14ac:dyDescent="0.2">
      <c r="A7" s="17">
        <f t="shared" si="0"/>
        <v>6</v>
      </c>
      <c r="B7" s="17">
        <v>20</v>
      </c>
      <c r="C7" s="17">
        <v>20</v>
      </c>
      <c r="D7" s="17">
        <v>5</v>
      </c>
      <c r="E7" s="17">
        <v>5</v>
      </c>
      <c r="F7" s="3" t="s">
        <v>80</v>
      </c>
      <c r="G7" s="3">
        <f>IF(F7="rectangle",B7*C7,IF(F7="hook",B7*C7-(D7*E7),IF(F7="eight",B7*C7-2*(D7*E7),IF(F7="tee",B7*C7-2*(D7*E7),IF(F7="cross",B7*C7-4*(D7*E7),"ERROR")))))</f>
        <v>400</v>
      </c>
      <c r="H7" s="3" t="s">
        <v>84</v>
      </c>
      <c r="I7" s="3">
        <f>IF(F7="rectangle",B7/C7,"NA")</f>
        <v>1</v>
      </c>
      <c r="J7" s="2">
        <v>1</v>
      </c>
      <c r="K7" s="11">
        <v>125</v>
      </c>
      <c r="L7" s="11">
        <v>4</v>
      </c>
      <c r="M7" s="12">
        <v>3</v>
      </c>
      <c r="N7" s="2">
        <f>M7/4</f>
        <v>0.75</v>
      </c>
      <c r="O7" s="3">
        <f>M7/N7</f>
        <v>4</v>
      </c>
      <c r="P7" s="13">
        <v>1</v>
      </c>
      <c r="Q7" s="11">
        <f>P7</f>
        <v>1</v>
      </c>
      <c r="R7" s="4">
        <f>AA7/V7</f>
        <v>100</v>
      </c>
      <c r="S7" s="14">
        <v>1</v>
      </c>
      <c r="T7" s="11">
        <f>S7</f>
        <v>1</v>
      </c>
      <c r="U7" s="4">
        <f>AB7/W7</f>
        <v>100</v>
      </c>
      <c r="V7" s="3">
        <f>ROUND((Q7/100)*G7,0)</f>
        <v>4</v>
      </c>
      <c r="W7" s="3">
        <f>ROUND(((T7/100)*G7)/J7,0)</f>
        <v>4</v>
      </c>
      <c r="X7" s="3">
        <f>ROUND(IF(J7&gt;=2,((T7/100)*G7)/J7,0),0)</f>
        <v>0</v>
      </c>
      <c r="Y7" s="3">
        <f>ROUND(IF(J7&gt;=3,((T7/100)*G7)/J7,0),0)</f>
        <v>0</v>
      </c>
      <c r="Z7" s="3">
        <f>ROUND(IF(J7&gt;=4,((T7/100)*G7)/J7,0),0)</f>
        <v>0</v>
      </c>
      <c r="AA7" s="4">
        <f>G7*P7</f>
        <v>400</v>
      </c>
      <c r="AB7" s="4">
        <f>(G7*S7)/J7</f>
        <v>400</v>
      </c>
      <c r="AC7" s="4">
        <f>IF(J7&gt;=2,(G7*S7)/J7,0)</f>
        <v>0</v>
      </c>
      <c r="AD7" s="4">
        <f>IF(J7&gt;=3,(G7*S7)/J7,0)</f>
        <v>0</v>
      </c>
      <c r="AE7" s="4">
        <f>IF(J7&gt;=4,(G7*S7)/J7,0)</f>
        <v>0</v>
      </c>
      <c r="AF7" s="11">
        <v>100</v>
      </c>
      <c r="AG7" s="11">
        <v>0</v>
      </c>
      <c r="AH7" s="11">
        <v>1</v>
      </c>
      <c r="AI7" s="11">
        <v>100</v>
      </c>
      <c r="AJ7" s="11">
        <v>0</v>
      </c>
      <c r="AK7" s="11">
        <v>1</v>
      </c>
      <c r="AL7" s="11">
        <v>0.5</v>
      </c>
      <c r="AM7" s="11">
        <v>0.5</v>
      </c>
      <c r="AN7" s="11">
        <v>0</v>
      </c>
      <c r="AO7" s="11">
        <v>0</v>
      </c>
      <c r="AP7" s="11">
        <v>0</v>
      </c>
      <c r="AQ7" s="11">
        <v>0.01</v>
      </c>
      <c r="AR7" s="11">
        <v>0.01</v>
      </c>
      <c r="AS7" s="11">
        <v>0</v>
      </c>
      <c r="AT7" s="11">
        <v>0</v>
      </c>
      <c r="AU7" s="11">
        <v>0</v>
      </c>
      <c r="AV7" s="11">
        <v>0</v>
      </c>
      <c r="AW7" s="11">
        <v>0.2</v>
      </c>
      <c r="AX7" s="11">
        <v>0</v>
      </c>
      <c r="AY7" s="11">
        <v>0</v>
      </c>
      <c r="AZ7" s="11">
        <v>0</v>
      </c>
      <c r="BA7" s="11">
        <v>0.02</v>
      </c>
      <c r="BB7" s="11">
        <v>0</v>
      </c>
      <c r="BC7" s="2">
        <v>0.05</v>
      </c>
      <c r="BD7" s="2">
        <v>0.05</v>
      </c>
      <c r="BE7" s="11">
        <v>7.4999999999999997E-2</v>
      </c>
      <c r="BF7" s="11">
        <v>5.0000000000000001E-3</v>
      </c>
      <c r="BG7" s="11">
        <v>0</v>
      </c>
      <c r="BH7" s="11">
        <v>0</v>
      </c>
      <c r="BI7" s="11">
        <v>0</v>
      </c>
      <c r="BJ7" s="11">
        <f>BE7/4</f>
        <v>1.8749999999999999E-2</v>
      </c>
      <c r="BK7" s="11">
        <f>BF7/4</f>
        <v>1.25E-3</v>
      </c>
      <c r="BL7" s="11">
        <v>0</v>
      </c>
      <c r="BM7" s="11">
        <v>0</v>
      </c>
      <c r="BN7" s="11">
        <v>0</v>
      </c>
      <c r="BO7" s="11">
        <v>0.1</v>
      </c>
      <c r="BP7" s="11">
        <v>0.1</v>
      </c>
      <c r="BQ7" s="11">
        <v>0</v>
      </c>
      <c r="BR7" s="11">
        <v>0</v>
      </c>
      <c r="BS7" s="11">
        <v>0</v>
      </c>
      <c r="BT7" s="11">
        <v>0.04</v>
      </c>
      <c r="BU7" s="16">
        <v>0.2</v>
      </c>
      <c r="BV7" s="6">
        <f>BT7/(BT7+BU7)</f>
        <v>0.16666666666666666</v>
      </c>
      <c r="BW7" s="6">
        <f>SQRT((BT7*BU7)/((BT7+BU7)^2*(BT7+BU7+1)))</f>
        <v>0.33467472037604118</v>
      </c>
      <c r="BX7" s="11">
        <v>0.25</v>
      </c>
      <c r="BY7" s="11">
        <v>0.25</v>
      </c>
      <c r="BZ7" s="11">
        <v>0.25</v>
      </c>
      <c r="CA7" s="11">
        <v>0.25</v>
      </c>
      <c r="CB7" s="15" t="s">
        <v>59</v>
      </c>
      <c r="CC7" s="11">
        <v>600</v>
      </c>
    </row>
    <row r="8" spans="1:81" s="11" customFormat="1" x14ac:dyDescent="0.2">
      <c r="A8" s="17">
        <f t="shared" si="0"/>
        <v>7</v>
      </c>
      <c r="B8" s="17">
        <v>100</v>
      </c>
      <c r="C8" s="17">
        <v>100</v>
      </c>
      <c r="D8" s="17">
        <v>5</v>
      </c>
      <c r="E8" s="17">
        <v>5</v>
      </c>
      <c r="F8" s="3" t="s">
        <v>80</v>
      </c>
      <c r="G8" s="3">
        <f>IF(F8="rectangle",B8*C8,IF(F8="hook",B8*C8-(D8*E8),IF(F8="eight",B8*C8-2*(D8*E8),IF(F8="tee",B8*C8-2*(D8*E8),IF(F8="cross",B8*C8-4*(D8*E8),"ERROR")))))</f>
        <v>10000</v>
      </c>
      <c r="H8" s="3" t="s">
        <v>85</v>
      </c>
      <c r="I8" s="3">
        <f>IF(F8="rectangle",B8/C8,"NA")</f>
        <v>1</v>
      </c>
      <c r="J8" s="2">
        <v>1</v>
      </c>
      <c r="K8" s="11">
        <v>125</v>
      </c>
      <c r="L8" s="11">
        <v>4</v>
      </c>
      <c r="M8" s="12">
        <v>4</v>
      </c>
      <c r="N8" s="2">
        <f>M8/4</f>
        <v>1</v>
      </c>
      <c r="O8" s="3">
        <f>M8/N8</f>
        <v>4</v>
      </c>
      <c r="P8" s="13">
        <v>1</v>
      </c>
      <c r="Q8" s="11">
        <f>P8</f>
        <v>1</v>
      </c>
      <c r="R8" s="4">
        <f>AA8/V8</f>
        <v>100</v>
      </c>
      <c r="S8" s="14">
        <v>1</v>
      </c>
      <c r="T8" s="11">
        <f>S8</f>
        <v>1</v>
      </c>
      <c r="U8" s="4">
        <f>AB8/W8</f>
        <v>100</v>
      </c>
      <c r="V8" s="3">
        <f>ROUND((Q8/100)*G8,0)</f>
        <v>100</v>
      </c>
      <c r="W8" s="3">
        <f>ROUND(((T8/100)*G8)/J8,0)</f>
        <v>100</v>
      </c>
      <c r="X8" s="3">
        <f>ROUND(IF(J8&gt;=2,((T8/100)*G8)/J8,0),0)</f>
        <v>0</v>
      </c>
      <c r="Y8" s="3">
        <f>ROUND(IF(J8&gt;=3,((T8/100)*G8)/J8,0),0)</f>
        <v>0</v>
      </c>
      <c r="Z8" s="3">
        <f>ROUND(IF(J8&gt;=4,((T8/100)*G8)/J8,0),0)</f>
        <v>0</v>
      </c>
      <c r="AA8" s="4">
        <f>G8*P8</f>
        <v>10000</v>
      </c>
      <c r="AB8" s="4">
        <f>(G8*S8)/J8</f>
        <v>10000</v>
      </c>
      <c r="AC8" s="4">
        <f>IF(J8&gt;=2,(G8*S8)/J8,0)</f>
        <v>0</v>
      </c>
      <c r="AD8" s="4">
        <f>IF(J8&gt;=3,(G8*S8)/J8,0)</f>
        <v>0</v>
      </c>
      <c r="AE8" s="4">
        <f>IF(J8&gt;=4,(G8*S8)/J8,0)</f>
        <v>0</v>
      </c>
      <c r="AF8" s="11">
        <v>100</v>
      </c>
      <c r="AG8" s="11">
        <v>0</v>
      </c>
      <c r="AH8" s="11">
        <v>1</v>
      </c>
      <c r="AI8" s="11">
        <v>100</v>
      </c>
      <c r="AJ8" s="11">
        <v>0</v>
      </c>
      <c r="AK8" s="11">
        <v>1</v>
      </c>
      <c r="AL8" s="11">
        <v>0.5</v>
      </c>
      <c r="AM8" s="11">
        <v>0.5</v>
      </c>
      <c r="AN8" s="11">
        <v>0</v>
      </c>
      <c r="AO8" s="11">
        <v>0</v>
      </c>
      <c r="AP8" s="11">
        <v>0</v>
      </c>
      <c r="AQ8" s="11">
        <v>0.01</v>
      </c>
      <c r="AR8" s="11">
        <v>0.01</v>
      </c>
      <c r="AS8" s="11">
        <v>0</v>
      </c>
      <c r="AT8" s="11">
        <v>0</v>
      </c>
      <c r="AU8" s="11">
        <v>0</v>
      </c>
      <c r="AV8" s="11">
        <v>0</v>
      </c>
      <c r="AW8" s="11">
        <v>0.2</v>
      </c>
      <c r="AX8" s="11">
        <v>0</v>
      </c>
      <c r="AY8" s="11">
        <v>0</v>
      </c>
      <c r="AZ8" s="11">
        <v>0</v>
      </c>
      <c r="BA8" s="11">
        <v>0.02</v>
      </c>
      <c r="BB8" s="11">
        <v>0</v>
      </c>
      <c r="BC8" s="2">
        <v>0.05</v>
      </c>
      <c r="BD8" s="2">
        <v>0.05</v>
      </c>
      <c r="BE8" s="11">
        <v>7.4999999999999997E-2</v>
      </c>
      <c r="BF8" s="11">
        <v>5.0000000000000001E-3</v>
      </c>
      <c r="BG8" s="11">
        <v>0</v>
      </c>
      <c r="BH8" s="11">
        <v>0</v>
      </c>
      <c r="BI8" s="11">
        <v>0</v>
      </c>
      <c r="BJ8" s="11">
        <f>BE8/4</f>
        <v>1.8749999999999999E-2</v>
      </c>
      <c r="BK8" s="11">
        <f>BF8/4</f>
        <v>1.25E-3</v>
      </c>
      <c r="BL8" s="11">
        <v>0</v>
      </c>
      <c r="BM8" s="11">
        <v>0</v>
      </c>
      <c r="BN8" s="11">
        <v>0</v>
      </c>
      <c r="BO8" s="11">
        <v>0.1</v>
      </c>
      <c r="BP8" s="11">
        <v>0.1</v>
      </c>
      <c r="BQ8" s="11">
        <v>0</v>
      </c>
      <c r="BR8" s="11">
        <v>0</v>
      </c>
      <c r="BS8" s="11">
        <v>0</v>
      </c>
      <c r="BT8" s="11">
        <v>0.04</v>
      </c>
      <c r="BU8" s="16">
        <v>0.2</v>
      </c>
      <c r="BV8" s="6">
        <f>BT8/(BT8+BU8)</f>
        <v>0.16666666666666666</v>
      </c>
      <c r="BW8" s="6">
        <f>SQRT((BT8*BU8)/((BT8+BU8)^2*(BT8+BU8+1)))</f>
        <v>0.33467472037604118</v>
      </c>
      <c r="BX8" s="11">
        <v>0.25</v>
      </c>
      <c r="BY8" s="11">
        <v>0.25</v>
      </c>
      <c r="BZ8" s="11">
        <v>0.25</v>
      </c>
      <c r="CA8" s="11">
        <v>0.25</v>
      </c>
      <c r="CB8" s="15" t="s">
        <v>59</v>
      </c>
      <c r="CC8" s="11">
        <v>600</v>
      </c>
    </row>
    <row r="9" spans="1:81" s="11" customFormat="1" x14ac:dyDescent="0.2">
      <c r="A9" s="17">
        <f t="shared" si="0"/>
        <v>8</v>
      </c>
      <c r="B9" s="17">
        <v>20</v>
      </c>
      <c r="C9" s="17">
        <v>20</v>
      </c>
      <c r="D9" s="17">
        <v>5</v>
      </c>
      <c r="E9" s="17">
        <v>5</v>
      </c>
      <c r="F9" s="3" t="s">
        <v>80</v>
      </c>
      <c r="G9" s="3">
        <f>IF(F9="rectangle",B9*C9,IF(F9="hook",B9*C9-(D9*E9),IF(F9="eight",B9*C9-2*(D9*E9),IF(F9="tee",B9*C9-2*(D9*E9),IF(F9="cross",B9*C9-4*(D9*E9),"ERROR")))))</f>
        <v>400</v>
      </c>
      <c r="H9" s="3" t="s">
        <v>84</v>
      </c>
      <c r="I9" s="3">
        <f>IF(F9="rectangle",B9/C9,"NA")</f>
        <v>1</v>
      </c>
      <c r="J9" s="2">
        <v>1</v>
      </c>
      <c r="K9" s="11">
        <v>125</v>
      </c>
      <c r="L9" s="11">
        <v>4</v>
      </c>
      <c r="M9" s="12">
        <v>4</v>
      </c>
      <c r="N9" s="2">
        <f>M9/4</f>
        <v>1</v>
      </c>
      <c r="O9" s="3">
        <f>M9/N9</f>
        <v>4</v>
      </c>
      <c r="P9" s="13">
        <v>1</v>
      </c>
      <c r="Q9" s="11">
        <f>P9</f>
        <v>1</v>
      </c>
      <c r="R9" s="4">
        <f>AA9/V9</f>
        <v>100</v>
      </c>
      <c r="S9" s="14">
        <v>1</v>
      </c>
      <c r="T9" s="11">
        <f>S9</f>
        <v>1</v>
      </c>
      <c r="U9" s="4">
        <f>AB9/W9</f>
        <v>100</v>
      </c>
      <c r="V9" s="3">
        <f>ROUND((Q9/100)*G9,0)</f>
        <v>4</v>
      </c>
      <c r="W9" s="3">
        <f>ROUND(((T9/100)*G9)/J9,0)</f>
        <v>4</v>
      </c>
      <c r="X9" s="3">
        <f>ROUND(IF(J9&gt;=2,((T9/100)*G9)/J9,0),0)</f>
        <v>0</v>
      </c>
      <c r="Y9" s="3">
        <f>ROUND(IF(J9&gt;=3,((T9/100)*G9)/J9,0),0)</f>
        <v>0</v>
      </c>
      <c r="Z9" s="3">
        <f>ROUND(IF(J9&gt;=4,((T9/100)*G9)/J9,0),0)</f>
        <v>0</v>
      </c>
      <c r="AA9" s="4">
        <f>G9*P9</f>
        <v>400</v>
      </c>
      <c r="AB9" s="4">
        <f>(G9*S9)/J9</f>
        <v>400</v>
      </c>
      <c r="AC9" s="4">
        <f>IF(J9&gt;=2,(G9*S9)/J9,0)</f>
        <v>0</v>
      </c>
      <c r="AD9" s="4">
        <f>IF(J9&gt;=3,(G9*S9)/J9,0)</f>
        <v>0</v>
      </c>
      <c r="AE9" s="4">
        <f>IF(J9&gt;=4,(G9*S9)/J9,0)</f>
        <v>0</v>
      </c>
      <c r="AF9" s="11">
        <v>100</v>
      </c>
      <c r="AG9" s="11">
        <v>0</v>
      </c>
      <c r="AH9" s="11">
        <v>1</v>
      </c>
      <c r="AI9" s="11">
        <v>100</v>
      </c>
      <c r="AJ9" s="11">
        <v>0</v>
      </c>
      <c r="AK9" s="11">
        <v>1</v>
      </c>
      <c r="AL9" s="11">
        <v>0.5</v>
      </c>
      <c r="AM9" s="11">
        <v>0.5</v>
      </c>
      <c r="AN9" s="11">
        <v>0</v>
      </c>
      <c r="AO9" s="11">
        <v>0</v>
      </c>
      <c r="AP9" s="11">
        <v>0</v>
      </c>
      <c r="AQ9" s="11">
        <v>0.01</v>
      </c>
      <c r="AR9" s="11">
        <v>0.01</v>
      </c>
      <c r="AS9" s="11">
        <v>0</v>
      </c>
      <c r="AT9" s="11">
        <v>0</v>
      </c>
      <c r="AU9" s="11">
        <v>0</v>
      </c>
      <c r="AV9" s="11">
        <v>0</v>
      </c>
      <c r="AW9" s="11">
        <v>0.2</v>
      </c>
      <c r="AX9" s="11">
        <v>0</v>
      </c>
      <c r="AY9" s="11">
        <v>0</v>
      </c>
      <c r="AZ9" s="11">
        <v>0</v>
      </c>
      <c r="BA9" s="11">
        <v>0.02</v>
      </c>
      <c r="BB9" s="11">
        <v>0</v>
      </c>
      <c r="BC9" s="2">
        <v>0.05</v>
      </c>
      <c r="BD9" s="2">
        <v>0.05</v>
      </c>
      <c r="BE9" s="11">
        <v>7.4999999999999997E-2</v>
      </c>
      <c r="BF9" s="11">
        <v>5.0000000000000001E-3</v>
      </c>
      <c r="BG9" s="11">
        <v>0</v>
      </c>
      <c r="BH9" s="11">
        <v>0</v>
      </c>
      <c r="BI9" s="11">
        <v>0</v>
      </c>
      <c r="BJ9" s="11">
        <f>BE9/4</f>
        <v>1.8749999999999999E-2</v>
      </c>
      <c r="BK9" s="11">
        <f>BF9/4</f>
        <v>1.25E-3</v>
      </c>
      <c r="BL9" s="11">
        <v>0</v>
      </c>
      <c r="BM9" s="11">
        <v>0</v>
      </c>
      <c r="BN9" s="11">
        <v>0</v>
      </c>
      <c r="BO9" s="11">
        <v>0.1</v>
      </c>
      <c r="BP9" s="11">
        <v>0.1</v>
      </c>
      <c r="BQ9" s="11">
        <v>0</v>
      </c>
      <c r="BR9" s="11">
        <v>0</v>
      </c>
      <c r="BS9" s="11">
        <v>0</v>
      </c>
      <c r="BT9" s="11">
        <v>0.04</v>
      </c>
      <c r="BU9" s="16">
        <v>0.2</v>
      </c>
      <c r="BV9" s="6">
        <f>BT9/(BT9+BU9)</f>
        <v>0.16666666666666666</v>
      </c>
      <c r="BW9" s="6">
        <f>SQRT((BT9*BU9)/((BT9+BU9)^2*(BT9+BU9+1)))</f>
        <v>0.33467472037604118</v>
      </c>
      <c r="BX9" s="11">
        <v>0.25</v>
      </c>
      <c r="BY9" s="11">
        <v>0.25</v>
      </c>
      <c r="BZ9" s="11">
        <v>0.25</v>
      </c>
      <c r="CA9" s="11">
        <v>0.25</v>
      </c>
      <c r="CB9" s="15" t="s">
        <v>59</v>
      </c>
      <c r="CC9" s="11">
        <v>600</v>
      </c>
    </row>
    <row r="10" spans="1:81" s="11" customFormat="1" x14ac:dyDescent="0.2">
      <c r="A10" s="17">
        <f t="shared" si="0"/>
        <v>9</v>
      </c>
      <c r="B10" s="17">
        <v>100</v>
      </c>
      <c r="C10" s="17">
        <v>100</v>
      </c>
      <c r="D10" s="17">
        <v>5</v>
      </c>
      <c r="E10" s="17">
        <v>5</v>
      </c>
      <c r="F10" s="3" t="s">
        <v>80</v>
      </c>
      <c r="G10" s="3">
        <f>IF(F10="rectangle",B10*C10,IF(F10="hook",B10*C10-(D10*E10),IF(F10="eight",B10*C10-2*(D10*E10),IF(F10="tee",B10*C10-2*(D10*E10),IF(F10="cross",B10*C10-4*(D10*E10),"ERROR")))))</f>
        <v>10000</v>
      </c>
      <c r="H10" s="3" t="s">
        <v>85</v>
      </c>
      <c r="I10" s="3">
        <f>IF(F10="rectangle",B10/C10,"NA")</f>
        <v>1</v>
      </c>
      <c r="J10" s="2">
        <v>1</v>
      </c>
      <c r="K10" s="11">
        <v>125</v>
      </c>
      <c r="L10" s="11">
        <v>4</v>
      </c>
      <c r="M10" s="12">
        <v>5</v>
      </c>
      <c r="N10" s="2">
        <f>M10/4</f>
        <v>1.25</v>
      </c>
      <c r="O10" s="3">
        <f>M10/N10</f>
        <v>4</v>
      </c>
      <c r="P10" s="13">
        <v>1</v>
      </c>
      <c r="Q10" s="11">
        <f>P10</f>
        <v>1</v>
      </c>
      <c r="R10" s="4">
        <f>AA10/V10</f>
        <v>100</v>
      </c>
      <c r="S10" s="14">
        <v>1</v>
      </c>
      <c r="T10" s="11">
        <f>S10</f>
        <v>1</v>
      </c>
      <c r="U10" s="4">
        <f>AB10/W10</f>
        <v>100</v>
      </c>
      <c r="V10" s="3">
        <f>ROUND((Q10/100)*G10,0)</f>
        <v>100</v>
      </c>
      <c r="W10" s="3">
        <f>ROUND(((T10/100)*G10)/J10,0)</f>
        <v>100</v>
      </c>
      <c r="X10" s="3">
        <f>ROUND(IF(J10&gt;=2,((T10/100)*G10)/J10,0),0)</f>
        <v>0</v>
      </c>
      <c r="Y10" s="3">
        <f>ROUND(IF(J10&gt;=3,((T10/100)*G10)/J10,0),0)</f>
        <v>0</v>
      </c>
      <c r="Z10" s="3">
        <f>ROUND(IF(J10&gt;=4,((T10/100)*G10)/J10,0),0)</f>
        <v>0</v>
      </c>
      <c r="AA10" s="4">
        <f>G10*P10</f>
        <v>10000</v>
      </c>
      <c r="AB10" s="4">
        <f>(G10*S10)/J10</f>
        <v>10000</v>
      </c>
      <c r="AC10" s="4">
        <f>IF(J10&gt;=2,(G10*S10)/J10,0)</f>
        <v>0</v>
      </c>
      <c r="AD10" s="4">
        <f>IF(J10&gt;=3,(G10*S10)/J10,0)</f>
        <v>0</v>
      </c>
      <c r="AE10" s="4">
        <f>IF(J10&gt;=4,(G10*S10)/J10,0)</f>
        <v>0</v>
      </c>
      <c r="AF10" s="11">
        <v>100</v>
      </c>
      <c r="AG10" s="11">
        <v>0</v>
      </c>
      <c r="AH10" s="11">
        <v>1</v>
      </c>
      <c r="AI10" s="11">
        <v>100</v>
      </c>
      <c r="AJ10" s="11">
        <v>0</v>
      </c>
      <c r="AK10" s="11">
        <v>1</v>
      </c>
      <c r="AL10" s="11">
        <v>0.5</v>
      </c>
      <c r="AM10" s="11">
        <v>0.5</v>
      </c>
      <c r="AN10" s="11">
        <v>0</v>
      </c>
      <c r="AO10" s="11">
        <v>0</v>
      </c>
      <c r="AP10" s="11">
        <v>0</v>
      </c>
      <c r="AQ10" s="11">
        <v>0.01</v>
      </c>
      <c r="AR10" s="11">
        <v>0.01</v>
      </c>
      <c r="AS10" s="11">
        <v>0</v>
      </c>
      <c r="AT10" s="11">
        <v>0</v>
      </c>
      <c r="AU10" s="11">
        <v>0</v>
      </c>
      <c r="AV10" s="11">
        <v>0</v>
      </c>
      <c r="AW10" s="11">
        <v>0.2</v>
      </c>
      <c r="AX10" s="11">
        <v>0</v>
      </c>
      <c r="AY10" s="11">
        <v>0</v>
      </c>
      <c r="AZ10" s="11">
        <v>0</v>
      </c>
      <c r="BA10" s="11">
        <v>0.02</v>
      </c>
      <c r="BB10" s="11">
        <v>0</v>
      </c>
      <c r="BC10" s="2">
        <v>0.05</v>
      </c>
      <c r="BD10" s="2">
        <v>0.05</v>
      </c>
      <c r="BE10" s="11">
        <v>7.4999999999999997E-2</v>
      </c>
      <c r="BF10" s="11">
        <v>5.0000000000000001E-3</v>
      </c>
      <c r="BG10" s="11">
        <v>0</v>
      </c>
      <c r="BH10" s="11">
        <v>0</v>
      </c>
      <c r="BI10" s="11">
        <v>0</v>
      </c>
      <c r="BJ10" s="11">
        <f>BE10/4</f>
        <v>1.8749999999999999E-2</v>
      </c>
      <c r="BK10" s="11">
        <f>BF10/4</f>
        <v>1.25E-3</v>
      </c>
      <c r="BL10" s="11">
        <v>0</v>
      </c>
      <c r="BM10" s="11">
        <v>0</v>
      </c>
      <c r="BN10" s="11">
        <v>0</v>
      </c>
      <c r="BO10" s="11">
        <v>0.1</v>
      </c>
      <c r="BP10" s="11">
        <v>0.1</v>
      </c>
      <c r="BQ10" s="11">
        <v>0</v>
      </c>
      <c r="BR10" s="11">
        <v>0</v>
      </c>
      <c r="BS10" s="11">
        <v>0</v>
      </c>
      <c r="BT10" s="11">
        <v>0.04</v>
      </c>
      <c r="BU10" s="16">
        <v>0.2</v>
      </c>
      <c r="BV10" s="6">
        <f>BT10/(BT10+BU10)</f>
        <v>0.16666666666666666</v>
      </c>
      <c r="BW10" s="6">
        <f>SQRT((BT10*BU10)/((BT10+BU10)^2*(BT10+BU10+1)))</f>
        <v>0.33467472037604118</v>
      </c>
      <c r="BX10" s="11">
        <v>0.25</v>
      </c>
      <c r="BY10" s="11">
        <v>0.25</v>
      </c>
      <c r="BZ10" s="11">
        <v>0.25</v>
      </c>
      <c r="CA10" s="11">
        <v>0.25</v>
      </c>
      <c r="CB10" s="15" t="s">
        <v>59</v>
      </c>
      <c r="CC10" s="11">
        <v>600</v>
      </c>
    </row>
    <row r="11" spans="1:81" s="11" customFormat="1" x14ac:dyDescent="0.2">
      <c r="A11" s="17">
        <f t="shared" si="0"/>
        <v>10</v>
      </c>
      <c r="B11" s="17">
        <v>20</v>
      </c>
      <c r="C11" s="17">
        <v>20</v>
      </c>
      <c r="D11" s="17">
        <v>5</v>
      </c>
      <c r="E11" s="17">
        <v>5</v>
      </c>
      <c r="F11" s="3" t="s">
        <v>80</v>
      </c>
      <c r="G11" s="3">
        <f>IF(F11="rectangle",B11*C11,IF(F11="hook",B11*C11-(D11*E11),IF(F11="eight",B11*C11-2*(D11*E11),IF(F11="tee",B11*C11-2*(D11*E11),IF(F11="cross",B11*C11-4*(D11*E11),"ERROR")))))</f>
        <v>400</v>
      </c>
      <c r="H11" s="3" t="s">
        <v>84</v>
      </c>
      <c r="I11" s="3">
        <f>IF(F11="rectangle",B11/C11,"NA")</f>
        <v>1</v>
      </c>
      <c r="J11" s="2">
        <v>1</v>
      </c>
      <c r="K11" s="11">
        <v>125</v>
      </c>
      <c r="L11" s="11">
        <v>4</v>
      </c>
      <c r="M11" s="12">
        <v>5</v>
      </c>
      <c r="N11" s="2">
        <f>M11/4</f>
        <v>1.25</v>
      </c>
      <c r="O11" s="3">
        <f>M11/N11</f>
        <v>4</v>
      </c>
      <c r="P11" s="13">
        <v>1</v>
      </c>
      <c r="Q11" s="11">
        <f>P11</f>
        <v>1</v>
      </c>
      <c r="R11" s="4">
        <f>AA11/V11</f>
        <v>100</v>
      </c>
      <c r="S11" s="14">
        <v>1</v>
      </c>
      <c r="T11" s="11">
        <f>S11</f>
        <v>1</v>
      </c>
      <c r="U11" s="4">
        <f>AB11/W11</f>
        <v>100</v>
      </c>
      <c r="V11" s="3">
        <f>ROUND((Q11/100)*G11,0)</f>
        <v>4</v>
      </c>
      <c r="W11" s="3">
        <f>ROUND(((T11/100)*G11)/J11,0)</f>
        <v>4</v>
      </c>
      <c r="X11" s="3">
        <f>ROUND(IF(J11&gt;=2,((T11/100)*G11)/J11,0),0)</f>
        <v>0</v>
      </c>
      <c r="Y11" s="3">
        <f>ROUND(IF(J11&gt;=3,((T11/100)*G11)/J11,0),0)</f>
        <v>0</v>
      </c>
      <c r="Z11" s="3">
        <f>ROUND(IF(J11&gt;=4,((T11/100)*G11)/J11,0),0)</f>
        <v>0</v>
      </c>
      <c r="AA11" s="4">
        <f>G11*P11</f>
        <v>400</v>
      </c>
      <c r="AB11" s="4">
        <f>(G11*S11)/J11</f>
        <v>400</v>
      </c>
      <c r="AC11" s="4">
        <f>IF(J11&gt;=2,(G11*S11)/J11,0)</f>
        <v>0</v>
      </c>
      <c r="AD11" s="4">
        <f>IF(J11&gt;=3,(G11*S11)/J11,0)</f>
        <v>0</v>
      </c>
      <c r="AE11" s="4">
        <f>IF(J11&gt;=4,(G11*S11)/J11,0)</f>
        <v>0</v>
      </c>
      <c r="AF11" s="11">
        <v>100</v>
      </c>
      <c r="AG11" s="11">
        <v>0</v>
      </c>
      <c r="AH11" s="11">
        <v>1</v>
      </c>
      <c r="AI11" s="11">
        <v>100</v>
      </c>
      <c r="AJ11" s="11">
        <v>0</v>
      </c>
      <c r="AK11" s="11">
        <v>1</v>
      </c>
      <c r="AL11" s="11">
        <v>0.5</v>
      </c>
      <c r="AM11" s="11">
        <v>0.5</v>
      </c>
      <c r="AN11" s="11">
        <v>0</v>
      </c>
      <c r="AO11" s="11">
        <v>0</v>
      </c>
      <c r="AP11" s="11">
        <v>0</v>
      </c>
      <c r="AQ11" s="11">
        <v>0.01</v>
      </c>
      <c r="AR11" s="11">
        <v>0.01</v>
      </c>
      <c r="AS11" s="11">
        <v>0</v>
      </c>
      <c r="AT11" s="11">
        <v>0</v>
      </c>
      <c r="AU11" s="11">
        <v>0</v>
      </c>
      <c r="AV11" s="11">
        <v>0</v>
      </c>
      <c r="AW11" s="11">
        <v>0.2</v>
      </c>
      <c r="AX11" s="11">
        <v>0</v>
      </c>
      <c r="AY11" s="11">
        <v>0</v>
      </c>
      <c r="AZ11" s="11">
        <v>0</v>
      </c>
      <c r="BA11" s="11">
        <v>0.02</v>
      </c>
      <c r="BB11" s="11">
        <v>0</v>
      </c>
      <c r="BC11" s="2">
        <v>0.05</v>
      </c>
      <c r="BD11" s="2">
        <v>0.05</v>
      </c>
      <c r="BE11" s="11">
        <v>7.4999999999999997E-2</v>
      </c>
      <c r="BF11" s="11">
        <v>5.0000000000000001E-3</v>
      </c>
      <c r="BG11" s="11">
        <v>0</v>
      </c>
      <c r="BH11" s="11">
        <v>0</v>
      </c>
      <c r="BI11" s="11">
        <v>0</v>
      </c>
      <c r="BJ11" s="11">
        <f>BE11/4</f>
        <v>1.8749999999999999E-2</v>
      </c>
      <c r="BK11" s="11">
        <f>BF11/4</f>
        <v>1.25E-3</v>
      </c>
      <c r="BL11" s="11">
        <v>0</v>
      </c>
      <c r="BM11" s="11">
        <v>0</v>
      </c>
      <c r="BN11" s="11">
        <v>0</v>
      </c>
      <c r="BO11" s="11">
        <v>0.1</v>
      </c>
      <c r="BP11" s="11">
        <v>0.1</v>
      </c>
      <c r="BQ11" s="11">
        <v>0</v>
      </c>
      <c r="BR11" s="11">
        <v>0</v>
      </c>
      <c r="BS11" s="11">
        <v>0</v>
      </c>
      <c r="BT11" s="11">
        <v>0.04</v>
      </c>
      <c r="BU11" s="16">
        <v>0.2</v>
      </c>
      <c r="BV11" s="6">
        <f>BT11/(BT11+BU11)</f>
        <v>0.16666666666666666</v>
      </c>
      <c r="BW11" s="6">
        <f>SQRT((BT11*BU11)/((BT11+BU11)^2*(BT11+BU11+1)))</f>
        <v>0.33467472037604118</v>
      </c>
      <c r="BX11" s="11">
        <v>0.25</v>
      </c>
      <c r="BY11" s="11">
        <v>0.25</v>
      </c>
      <c r="BZ11" s="11">
        <v>0.25</v>
      </c>
      <c r="CA11" s="11">
        <v>0.25</v>
      </c>
      <c r="CB11" s="15" t="s">
        <v>59</v>
      </c>
      <c r="CC11" s="11">
        <v>600</v>
      </c>
    </row>
    <row r="12" spans="1:81" s="11" customFormat="1" x14ac:dyDescent="0.2">
      <c r="A12" s="17">
        <f t="shared" si="0"/>
        <v>11</v>
      </c>
      <c r="B12" s="17">
        <v>100</v>
      </c>
      <c r="C12" s="17">
        <v>100</v>
      </c>
      <c r="D12" s="17">
        <v>5</v>
      </c>
      <c r="E12" s="17">
        <v>5</v>
      </c>
      <c r="F12" s="3" t="s">
        <v>80</v>
      </c>
      <c r="G12" s="3">
        <f>IF(F12="rectangle",B12*C12,IF(F12="hook",B12*C12-(D12*E12),IF(F12="eight",B12*C12-2*(D12*E12),IF(F12="tee",B12*C12-2*(D12*E12),IF(F12="cross",B12*C12-4*(D12*E12),"ERROR")))))</f>
        <v>10000</v>
      </c>
      <c r="H12" s="3" t="s">
        <v>85</v>
      </c>
      <c r="I12" s="3">
        <f>IF(F12="rectangle",B12/C12,"NA")</f>
        <v>1</v>
      </c>
      <c r="J12" s="2">
        <v>1</v>
      </c>
      <c r="K12" s="11">
        <v>125</v>
      </c>
      <c r="L12" s="11">
        <v>4</v>
      </c>
      <c r="M12" s="12">
        <v>6</v>
      </c>
      <c r="N12" s="2">
        <f>M12/4</f>
        <v>1.5</v>
      </c>
      <c r="O12" s="3">
        <f>M12/N12</f>
        <v>4</v>
      </c>
      <c r="P12" s="13">
        <v>1</v>
      </c>
      <c r="Q12" s="11">
        <f>P12</f>
        <v>1</v>
      </c>
      <c r="R12" s="4">
        <f>AA12/V12</f>
        <v>100</v>
      </c>
      <c r="S12" s="14">
        <v>1</v>
      </c>
      <c r="T12" s="11">
        <f>S12</f>
        <v>1</v>
      </c>
      <c r="U12" s="4">
        <f>AB12/W12</f>
        <v>100</v>
      </c>
      <c r="V12" s="3">
        <f>ROUND((Q12/100)*G12,0)</f>
        <v>100</v>
      </c>
      <c r="W12" s="3">
        <f>ROUND(((T12/100)*G12)/J12,0)</f>
        <v>100</v>
      </c>
      <c r="X12" s="3">
        <f>ROUND(IF(J12&gt;=2,((T12/100)*G12)/J12,0),0)</f>
        <v>0</v>
      </c>
      <c r="Y12" s="3">
        <f>ROUND(IF(J12&gt;=3,((T12/100)*G12)/J12,0),0)</f>
        <v>0</v>
      </c>
      <c r="Z12" s="3">
        <f>ROUND(IF(J12&gt;=4,((T12/100)*G12)/J12,0),0)</f>
        <v>0</v>
      </c>
      <c r="AA12" s="4">
        <f>G12*P12</f>
        <v>10000</v>
      </c>
      <c r="AB12" s="4">
        <f>(G12*S12)/J12</f>
        <v>10000</v>
      </c>
      <c r="AC12" s="4">
        <f>IF(J12&gt;=2,(G12*S12)/J12,0)</f>
        <v>0</v>
      </c>
      <c r="AD12" s="4">
        <f>IF(J12&gt;=3,(G12*S12)/J12,0)</f>
        <v>0</v>
      </c>
      <c r="AE12" s="4">
        <f>IF(J12&gt;=4,(G12*S12)/J12,0)</f>
        <v>0</v>
      </c>
      <c r="AF12" s="11">
        <v>100</v>
      </c>
      <c r="AG12" s="11">
        <v>0</v>
      </c>
      <c r="AH12" s="11">
        <v>1</v>
      </c>
      <c r="AI12" s="11">
        <v>100</v>
      </c>
      <c r="AJ12" s="11">
        <v>0</v>
      </c>
      <c r="AK12" s="11">
        <v>1</v>
      </c>
      <c r="AL12" s="11">
        <v>0.5</v>
      </c>
      <c r="AM12" s="11">
        <v>0.5</v>
      </c>
      <c r="AN12" s="11">
        <v>0</v>
      </c>
      <c r="AO12" s="11">
        <v>0</v>
      </c>
      <c r="AP12" s="11">
        <v>0</v>
      </c>
      <c r="AQ12" s="11">
        <v>0.01</v>
      </c>
      <c r="AR12" s="11">
        <v>0.01</v>
      </c>
      <c r="AS12" s="11">
        <v>0</v>
      </c>
      <c r="AT12" s="11">
        <v>0</v>
      </c>
      <c r="AU12" s="11">
        <v>0</v>
      </c>
      <c r="AV12" s="11">
        <v>0</v>
      </c>
      <c r="AW12" s="11">
        <v>0.2</v>
      </c>
      <c r="AX12" s="11">
        <v>0</v>
      </c>
      <c r="AY12" s="11">
        <v>0</v>
      </c>
      <c r="AZ12" s="11">
        <v>0</v>
      </c>
      <c r="BA12" s="11">
        <v>0.02</v>
      </c>
      <c r="BB12" s="11">
        <v>0</v>
      </c>
      <c r="BC12" s="2">
        <v>0.05</v>
      </c>
      <c r="BD12" s="2">
        <v>0.05</v>
      </c>
      <c r="BE12" s="11">
        <v>7.4999999999999997E-2</v>
      </c>
      <c r="BF12" s="11">
        <v>5.0000000000000001E-3</v>
      </c>
      <c r="BG12" s="11">
        <v>0</v>
      </c>
      <c r="BH12" s="11">
        <v>0</v>
      </c>
      <c r="BI12" s="11">
        <v>0</v>
      </c>
      <c r="BJ12" s="11">
        <f>BE12/4</f>
        <v>1.8749999999999999E-2</v>
      </c>
      <c r="BK12" s="11">
        <f>BF12/4</f>
        <v>1.25E-3</v>
      </c>
      <c r="BL12" s="11">
        <v>0</v>
      </c>
      <c r="BM12" s="11">
        <v>0</v>
      </c>
      <c r="BN12" s="11">
        <v>0</v>
      </c>
      <c r="BO12" s="11">
        <v>0.1</v>
      </c>
      <c r="BP12" s="11">
        <v>0.1</v>
      </c>
      <c r="BQ12" s="11">
        <v>0</v>
      </c>
      <c r="BR12" s="11">
        <v>0</v>
      </c>
      <c r="BS12" s="11">
        <v>0</v>
      </c>
      <c r="BT12" s="11">
        <v>0.04</v>
      </c>
      <c r="BU12" s="16">
        <v>0.2</v>
      </c>
      <c r="BV12" s="6">
        <f>BT12/(BT12+BU12)</f>
        <v>0.16666666666666666</v>
      </c>
      <c r="BW12" s="6">
        <f>SQRT((BT12*BU12)/((BT12+BU12)^2*(BT12+BU12+1)))</f>
        <v>0.33467472037604118</v>
      </c>
      <c r="BX12" s="11">
        <v>0.25</v>
      </c>
      <c r="BY12" s="11">
        <v>0.25</v>
      </c>
      <c r="BZ12" s="11">
        <v>0.25</v>
      </c>
      <c r="CA12" s="11">
        <v>0.25</v>
      </c>
      <c r="CB12" s="15" t="s">
        <v>59</v>
      </c>
      <c r="CC12" s="11">
        <v>600</v>
      </c>
    </row>
    <row r="13" spans="1:81" s="11" customFormat="1" x14ac:dyDescent="0.2">
      <c r="A13" s="17">
        <f t="shared" si="0"/>
        <v>12</v>
      </c>
      <c r="B13" s="17">
        <v>20</v>
      </c>
      <c r="C13" s="17">
        <v>20</v>
      </c>
      <c r="D13" s="17">
        <v>5</v>
      </c>
      <c r="E13" s="17">
        <v>5</v>
      </c>
      <c r="F13" s="3" t="s">
        <v>80</v>
      </c>
      <c r="G13" s="3">
        <f>IF(F13="rectangle",B13*C13,IF(F13="hook",B13*C13-(D13*E13),IF(F13="eight",B13*C13-2*(D13*E13),IF(F13="tee",B13*C13-2*(D13*E13),IF(F13="cross",B13*C13-4*(D13*E13),"ERROR")))))</f>
        <v>400</v>
      </c>
      <c r="H13" s="3" t="s">
        <v>84</v>
      </c>
      <c r="I13" s="3">
        <f>IF(F13="rectangle",B13/C13,"NA")</f>
        <v>1</v>
      </c>
      <c r="J13" s="2">
        <v>1</v>
      </c>
      <c r="K13" s="11">
        <v>125</v>
      </c>
      <c r="L13" s="11">
        <v>4</v>
      </c>
      <c r="M13" s="12">
        <v>6</v>
      </c>
      <c r="N13" s="2">
        <f>M13/4</f>
        <v>1.5</v>
      </c>
      <c r="O13" s="3">
        <f>M13/N13</f>
        <v>4</v>
      </c>
      <c r="P13" s="13">
        <v>1</v>
      </c>
      <c r="Q13" s="11">
        <f>P13</f>
        <v>1</v>
      </c>
      <c r="R13" s="4">
        <f>AA13/V13</f>
        <v>100</v>
      </c>
      <c r="S13" s="14">
        <v>1</v>
      </c>
      <c r="T13" s="11">
        <f>S13</f>
        <v>1</v>
      </c>
      <c r="U13" s="4">
        <f>AB13/W13</f>
        <v>100</v>
      </c>
      <c r="V13" s="3">
        <f>ROUND((Q13/100)*G13,0)</f>
        <v>4</v>
      </c>
      <c r="W13" s="3">
        <f>ROUND(((T13/100)*G13)/J13,0)</f>
        <v>4</v>
      </c>
      <c r="X13" s="3">
        <f>ROUND(IF(J13&gt;=2,((T13/100)*G13)/J13,0),0)</f>
        <v>0</v>
      </c>
      <c r="Y13" s="3">
        <f>ROUND(IF(J13&gt;=3,((T13/100)*G13)/J13,0),0)</f>
        <v>0</v>
      </c>
      <c r="Z13" s="3">
        <f>ROUND(IF(J13&gt;=4,((T13/100)*G13)/J13,0),0)</f>
        <v>0</v>
      </c>
      <c r="AA13" s="4">
        <f>G13*P13</f>
        <v>400</v>
      </c>
      <c r="AB13" s="4">
        <f>(G13*S13)/J13</f>
        <v>400</v>
      </c>
      <c r="AC13" s="4">
        <f>IF(J13&gt;=2,(G13*S13)/J13,0)</f>
        <v>0</v>
      </c>
      <c r="AD13" s="4">
        <f>IF(J13&gt;=3,(G13*S13)/J13,0)</f>
        <v>0</v>
      </c>
      <c r="AE13" s="4">
        <f>IF(J13&gt;=4,(G13*S13)/J13,0)</f>
        <v>0</v>
      </c>
      <c r="AF13" s="11">
        <v>100</v>
      </c>
      <c r="AG13" s="11">
        <v>0</v>
      </c>
      <c r="AH13" s="11">
        <v>1</v>
      </c>
      <c r="AI13" s="11">
        <v>100</v>
      </c>
      <c r="AJ13" s="11">
        <v>0</v>
      </c>
      <c r="AK13" s="11">
        <v>1</v>
      </c>
      <c r="AL13" s="11">
        <v>0.5</v>
      </c>
      <c r="AM13" s="11">
        <v>0.5</v>
      </c>
      <c r="AN13" s="11">
        <v>0</v>
      </c>
      <c r="AO13" s="11">
        <v>0</v>
      </c>
      <c r="AP13" s="11">
        <v>0</v>
      </c>
      <c r="AQ13" s="11">
        <v>0.01</v>
      </c>
      <c r="AR13" s="11">
        <v>0.01</v>
      </c>
      <c r="AS13" s="11">
        <v>0</v>
      </c>
      <c r="AT13" s="11">
        <v>0</v>
      </c>
      <c r="AU13" s="11">
        <v>0</v>
      </c>
      <c r="AV13" s="11">
        <v>0</v>
      </c>
      <c r="AW13" s="11">
        <v>0.2</v>
      </c>
      <c r="AX13" s="11">
        <v>0</v>
      </c>
      <c r="AY13" s="11">
        <v>0</v>
      </c>
      <c r="AZ13" s="11">
        <v>0</v>
      </c>
      <c r="BA13" s="11">
        <v>0.02</v>
      </c>
      <c r="BB13" s="11">
        <v>0</v>
      </c>
      <c r="BC13" s="2">
        <v>0.05</v>
      </c>
      <c r="BD13" s="2">
        <v>0.05</v>
      </c>
      <c r="BE13" s="11">
        <v>7.4999999999999997E-2</v>
      </c>
      <c r="BF13" s="11">
        <v>5.0000000000000001E-3</v>
      </c>
      <c r="BG13" s="11">
        <v>0</v>
      </c>
      <c r="BH13" s="11">
        <v>0</v>
      </c>
      <c r="BI13" s="11">
        <v>0</v>
      </c>
      <c r="BJ13" s="11">
        <f>BE13/4</f>
        <v>1.8749999999999999E-2</v>
      </c>
      <c r="BK13" s="11">
        <f>BF13/4</f>
        <v>1.25E-3</v>
      </c>
      <c r="BL13" s="11">
        <v>0</v>
      </c>
      <c r="BM13" s="11">
        <v>0</v>
      </c>
      <c r="BN13" s="11">
        <v>0</v>
      </c>
      <c r="BO13" s="11">
        <v>0.1</v>
      </c>
      <c r="BP13" s="11">
        <v>0.1</v>
      </c>
      <c r="BQ13" s="11">
        <v>0</v>
      </c>
      <c r="BR13" s="11">
        <v>0</v>
      </c>
      <c r="BS13" s="11">
        <v>0</v>
      </c>
      <c r="BT13" s="11">
        <v>0.04</v>
      </c>
      <c r="BU13" s="16">
        <v>0.2</v>
      </c>
      <c r="BV13" s="6">
        <f>BT13/(BT13+BU13)</f>
        <v>0.16666666666666666</v>
      </c>
      <c r="BW13" s="6">
        <f>SQRT((BT13*BU13)/((BT13+BU13)^2*(BT13+BU13+1)))</f>
        <v>0.33467472037604118</v>
      </c>
      <c r="BX13" s="11">
        <v>0.25</v>
      </c>
      <c r="BY13" s="11">
        <v>0.25</v>
      </c>
      <c r="BZ13" s="11">
        <v>0.25</v>
      </c>
      <c r="CA13" s="11">
        <v>0.25</v>
      </c>
      <c r="CB13" s="15" t="s">
        <v>59</v>
      </c>
      <c r="CC13" s="11">
        <v>600</v>
      </c>
    </row>
    <row r="14" spans="1:81" s="11" customFormat="1" x14ac:dyDescent="0.2">
      <c r="A14" s="17">
        <f t="shared" si="0"/>
        <v>13</v>
      </c>
      <c r="B14" s="17">
        <v>100</v>
      </c>
      <c r="C14" s="17">
        <v>100</v>
      </c>
      <c r="D14" s="17">
        <v>5</v>
      </c>
      <c r="E14" s="17">
        <v>5</v>
      </c>
      <c r="F14" s="3" t="s">
        <v>80</v>
      </c>
      <c r="G14" s="3">
        <f>IF(F14="rectangle",B14*C14,IF(F14="hook",B14*C14-(D14*E14),IF(F14="eight",B14*C14-2*(D14*E14),IF(F14="tee",B14*C14-2*(D14*E14),IF(F14="cross",B14*C14-4*(D14*E14),"ERROR")))))</f>
        <v>10000</v>
      </c>
      <c r="H14" s="3" t="s">
        <v>85</v>
      </c>
      <c r="I14" s="3">
        <f>IF(F14="rectangle",B14/C14,"NA")</f>
        <v>1</v>
      </c>
      <c r="J14" s="2">
        <v>1</v>
      </c>
      <c r="K14" s="11">
        <v>125</v>
      </c>
      <c r="L14" s="11">
        <v>4</v>
      </c>
      <c r="M14" s="12">
        <v>7</v>
      </c>
      <c r="N14" s="2">
        <f>M14/4</f>
        <v>1.75</v>
      </c>
      <c r="O14" s="3">
        <f>M14/N14</f>
        <v>4</v>
      </c>
      <c r="P14" s="13">
        <v>1</v>
      </c>
      <c r="Q14" s="11">
        <f>P14</f>
        <v>1</v>
      </c>
      <c r="R14" s="4">
        <f>AA14/V14</f>
        <v>100</v>
      </c>
      <c r="S14" s="14">
        <v>1</v>
      </c>
      <c r="T14" s="11">
        <f>S14</f>
        <v>1</v>
      </c>
      <c r="U14" s="4">
        <f>AB14/W14</f>
        <v>100</v>
      </c>
      <c r="V14" s="3">
        <f>ROUND((Q14/100)*G14,0)</f>
        <v>100</v>
      </c>
      <c r="W14" s="3">
        <f>ROUND(((T14/100)*G14)/J14,0)</f>
        <v>100</v>
      </c>
      <c r="X14" s="3">
        <f>ROUND(IF(J14&gt;=2,((T14/100)*G14)/J14,0),0)</f>
        <v>0</v>
      </c>
      <c r="Y14" s="3">
        <f>ROUND(IF(J14&gt;=3,((T14/100)*G14)/J14,0),0)</f>
        <v>0</v>
      </c>
      <c r="Z14" s="3">
        <f>ROUND(IF(J14&gt;=4,((T14/100)*G14)/J14,0),0)</f>
        <v>0</v>
      </c>
      <c r="AA14" s="4">
        <f>G14*P14</f>
        <v>10000</v>
      </c>
      <c r="AB14" s="4">
        <f>(G14*S14)/J14</f>
        <v>10000</v>
      </c>
      <c r="AC14" s="4">
        <f>IF(J14&gt;=2,(G14*S14)/J14,0)</f>
        <v>0</v>
      </c>
      <c r="AD14" s="4">
        <f>IF(J14&gt;=3,(G14*S14)/J14,0)</f>
        <v>0</v>
      </c>
      <c r="AE14" s="4">
        <f>IF(J14&gt;=4,(G14*S14)/J14,0)</f>
        <v>0</v>
      </c>
      <c r="AF14" s="11">
        <v>100</v>
      </c>
      <c r="AG14" s="11">
        <v>0</v>
      </c>
      <c r="AH14" s="11">
        <v>1</v>
      </c>
      <c r="AI14" s="11">
        <v>100</v>
      </c>
      <c r="AJ14" s="11">
        <v>0</v>
      </c>
      <c r="AK14" s="11">
        <v>1</v>
      </c>
      <c r="AL14" s="11">
        <v>0.5</v>
      </c>
      <c r="AM14" s="11">
        <v>0.5</v>
      </c>
      <c r="AN14" s="11">
        <v>0</v>
      </c>
      <c r="AO14" s="11">
        <v>0</v>
      </c>
      <c r="AP14" s="11">
        <v>0</v>
      </c>
      <c r="AQ14" s="11">
        <v>0.01</v>
      </c>
      <c r="AR14" s="11">
        <v>0.01</v>
      </c>
      <c r="AS14" s="11">
        <v>0</v>
      </c>
      <c r="AT14" s="11">
        <v>0</v>
      </c>
      <c r="AU14" s="11">
        <v>0</v>
      </c>
      <c r="AV14" s="11">
        <v>0</v>
      </c>
      <c r="AW14" s="11">
        <v>0.2</v>
      </c>
      <c r="AX14" s="11">
        <v>0</v>
      </c>
      <c r="AY14" s="11">
        <v>0</v>
      </c>
      <c r="AZ14" s="11">
        <v>0</v>
      </c>
      <c r="BA14" s="11">
        <v>0.02</v>
      </c>
      <c r="BB14" s="11">
        <v>0</v>
      </c>
      <c r="BC14" s="2">
        <v>0.05</v>
      </c>
      <c r="BD14" s="2">
        <v>0.05</v>
      </c>
      <c r="BE14" s="11">
        <v>7.4999999999999997E-2</v>
      </c>
      <c r="BF14" s="11">
        <v>5.0000000000000001E-3</v>
      </c>
      <c r="BG14" s="11">
        <v>0</v>
      </c>
      <c r="BH14" s="11">
        <v>0</v>
      </c>
      <c r="BI14" s="11">
        <v>0</v>
      </c>
      <c r="BJ14" s="11">
        <f>BE14/4</f>
        <v>1.8749999999999999E-2</v>
      </c>
      <c r="BK14" s="11">
        <f>BF14/4</f>
        <v>1.25E-3</v>
      </c>
      <c r="BL14" s="11">
        <v>0</v>
      </c>
      <c r="BM14" s="11">
        <v>0</v>
      </c>
      <c r="BN14" s="11">
        <v>0</v>
      </c>
      <c r="BO14" s="11">
        <v>0.1</v>
      </c>
      <c r="BP14" s="11">
        <v>0.1</v>
      </c>
      <c r="BQ14" s="11">
        <v>0</v>
      </c>
      <c r="BR14" s="11">
        <v>0</v>
      </c>
      <c r="BS14" s="11">
        <v>0</v>
      </c>
      <c r="BT14" s="11">
        <v>0.04</v>
      </c>
      <c r="BU14" s="16">
        <v>0.2</v>
      </c>
      <c r="BV14" s="6">
        <f>BT14/(BT14+BU14)</f>
        <v>0.16666666666666666</v>
      </c>
      <c r="BW14" s="6">
        <f>SQRT((BT14*BU14)/((BT14+BU14)^2*(BT14+BU14+1)))</f>
        <v>0.33467472037604118</v>
      </c>
      <c r="BX14" s="11">
        <v>0.25</v>
      </c>
      <c r="BY14" s="11">
        <v>0.25</v>
      </c>
      <c r="BZ14" s="11">
        <v>0.25</v>
      </c>
      <c r="CA14" s="11">
        <v>0.25</v>
      </c>
      <c r="CB14" s="15" t="s">
        <v>59</v>
      </c>
      <c r="CC14" s="11">
        <v>600</v>
      </c>
    </row>
    <row r="15" spans="1:81" s="11" customFormat="1" x14ac:dyDescent="0.2">
      <c r="A15" s="17">
        <f t="shared" si="0"/>
        <v>14</v>
      </c>
      <c r="B15" s="17">
        <v>20</v>
      </c>
      <c r="C15" s="17">
        <v>20</v>
      </c>
      <c r="D15" s="17">
        <v>5</v>
      </c>
      <c r="E15" s="17">
        <v>5</v>
      </c>
      <c r="F15" s="3" t="s">
        <v>80</v>
      </c>
      <c r="G15" s="3">
        <f>IF(F15="rectangle",B15*C15,IF(F15="hook",B15*C15-(D15*E15),IF(F15="eight",B15*C15-2*(D15*E15),IF(F15="tee",B15*C15-2*(D15*E15),IF(F15="cross",B15*C15-4*(D15*E15),"ERROR")))))</f>
        <v>400</v>
      </c>
      <c r="H15" s="3" t="s">
        <v>84</v>
      </c>
      <c r="I15" s="3">
        <f>IF(F15="rectangle",B15/C15,"NA")</f>
        <v>1</v>
      </c>
      <c r="J15" s="2">
        <v>1</v>
      </c>
      <c r="K15" s="11">
        <v>125</v>
      </c>
      <c r="L15" s="11">
        <v>4</v>
      </c>
      <c r="M15" s="12">
        <v>7</v>
      </c>
      <c r="N15" s="2">
        <f>M15/4</f>
        <v>1.75</v>
      </c>
      <c r="O15" s="3">
        <f>M15/N15</f>
        <v>4</v>
      </c>
      <c r="P15" s="13">
        <v>1</v>
      </c>
      <c r="Q15" s="11">
        <f>P15</f>
        <v>1</v>
      </c>
      <c r="R15" s="4">
        <f>AA15/V15</f>
        <v>100</v>
      </c>
      <c r="S15" s="14">
        <v>1</v>
      </c>
      <c r="T15" s="11">
        <f>S15</f>
        <v>1</v>
      </c>
      <c r="U15" s="4">
        <f>AB15/W15</f>
        <v>100</v>
      </c>
      <c r="V15" s="3">
        <f>ROUND((Q15/100)*G15,0)</f>
        <v>4</v>
      </c>
      <c r="W15" s="3">
        <f>ROUND(((T15/100)*G15)/J15,0)</f>
        <v>4</v>
      </c>
      <c r="X15" s="3">
        <f>ROUND(IF(J15&gt;=2,((T15/100)*G15)/J15,0),0)</f>
        <v>0</v>
      </c>
      <c r="Y15" s="3">
        <f>ROUND(IF(J15&gt;=3,((T15/100)*G15)/J15,0),0)</f>
        <v>0</v>
      </c>
      <c r="Z15" s="3">
        <f>ROUND(IF(J15&gt;=4,((T15/100)*G15)/J15,0),0)</f>
        <v>0</v>
      </c>
      <c r="AA15" s="4">
        <f>G15*P15</f>
        <v>400</v>
      </c>
      <c r="AB15" s="4">
        <f>(G15*S15)/J15</f>
        <v>400</v>
      </c>
      <c r="AC15" s="4">
        <f>IF(J15&gt;=2,(G15*S15)/J15,0)</f>
        <v>0</v>
      </c>
      <c r="AD15" s="4">
        <f>IF(J15&gt;=3,(G15*S15)/J15,0)</f>
        <v>0</v>
      </c>
      <c r="AE15" s="4">
        <f>IF(J15&gt;=4,(G15*S15)/J15,0)</f>
        <v>0</v>
      </c>
      <c r="AF15" s="11">
        <v>100</v>
      </c>
      <c r="AG15" s="11">
        <v>0</v>
      </c>
      <c r="AH15" s="11">
        <v>1</v>
      </c>
      <c r="AI15" s="11">
        <v>100</v>
      </c>
      <c r="AJ15" s="11">
        <v>0</v>
      </c>
      <c r="AK15" s="11">
        <v>1</v>
      </c>
      <c r="AL15" s="11">
        <v>0.5</v>
      </c>
      <c r="AM15" s="11">
        <v>0.5</v>
      </c>
      <c r="AN15" s="11">
        <v>0</v>
      </c>
      <c r="AO15" s="11">
        <v>0</v>
      </c>
      <c r="AP15" s="11">
        <v>0</v>
      </c>
      <c r="AQ15" s="11">
        <v>0.01</v>
      </c>
      <c r="AR15" s="11">
        <v>0.01</v>
      </c>
      <c r="AS15" s="11">
        <v>0</v>
      </c>
      <c r="AT15" s="11">
        <v>0</v>
      </c>
      <c r="AU15" s="11">
        <v>0</v>
      </c>
      <c r="AV15" s="11">
        <v>0</v>
      </c>
      <c r="AW15" s="11">
        <v>0.2</v>
      </c>
      <c r="AX15" s="11">
        <v>0</v>
      </c>
      <c r="AY15" s="11">
        <v>0</v>
      </c>
      <c r="AZ15" s="11">
        <v>0</v>
      </c>
      <c r="BA15" s="11">
        <v>0.02</v>
      </c>
      <c r="BB15" s="11">
        <v>0</v>
      </c>
      <c r="BC15" s="2">
        <v>0.05</v>
      </c>
      <c r="BD15" s="2">
        <v>0.05</v>
      </c>
      <c r="BE15" s="11">
        <v>7.4999999999999997E-2</v>
      </c>
      <c r="BF15" s="11">
        <v>5.0000000000000001E-3</v>
      </c>
      <c r="BG15" s="11">
        <v>0</v>
      </c>
      <c r="BH15" s="11">
        <v>0</v>
      </c>
      <c r="BI15" s="11">
        <v>0</v>
      </c>
      <c r="BJ15" s="11">
        <f>BE15/4</f>
        <v>1.8749999999999999E-2</v>
      </c>
      <c r="BK15" s="11">
        <f>BF15/4</f>
        <v>1.25E-3</v>
      </c>
      <c r="BL15" s="11">
        <v>0</v>
      </c>
      <c r="BM15" s="11">
        <v>0</v>
      </c>
      <c r="BN15" s="11">
        <v>0</v>
      </c>
      <c r="BO15" s="11">
        <v>0.1</v>
      </c>
      <c r="BP15" s="11">
        <v>0.1</v>
      </c>
      <c r="BQ15" s="11">
        <v>0</v>
      </c>
      <c r="BR15" s="11">
        <v>0</v>
      </c>
      <c r="BS15" s="11">
        <v>0</v>
      </c>
      <c r="BT15" s="11">
        <v>0.04</v>
      </c>
      <c r="BU15" s="16">
        <v>0.2</v>
      </c>
      <c r="BV15" s="6">
        <f>BT15/(BT15+BU15)</f>
        <v>0.16666666666666666</v>
      </c>
      <c r="BW15" s="6">
        <f>SQRT((BT15*BU15)/((BT15+BU15)^2*(BT15+BU15+1)))</f>
        <v>0.33467472037604118</v>
      </c>
      <c r="BX15" s="11">
        <v>0.25</v>
      </c>
      <c r="BY15" s="11">
        <v>0.25</v>
      </c>
      <c r="BZ15" s="11">
        <v>0.25</v>
      </c>
      <c r="CA15" s="11">
        <v>0.25</v>
      </c>
      <c r="CB15" s="15" t="s">
        <v>59</v>
      </c>
      <c r="CC15" s="11">
        <v>600</v>
      </c>
    </row>
    <row r="16" spans="1:81" s="11" customFormat="1" x14ac:dyDescent="0.2">
      <c r="A16" s="17">
        <f t="shared" si="0"/>
        <v>15</v>
      </c>
      <c r="B16" s="17">
        <v>100</v>
      </c>
      <c r="C16" s="17">
        <v>100</v>
      </c>
      <c r="D16" s="17">
        <v>5</v>
      </c>
      <c r="E16" s="17">
        <v>5</v>
      </c>
      <c r="F16" s="3" t="s">
        <v>80</v>
      </c>
      <c r="G16" s="3">
        <f>IF(F16="rectangle",B16*C16,IF(F16="hook",B16*C16-(D16*E16),IF(F16="eight",B16*C16-2*(D16*E16),IF(F16="tee",B16*C16-2*(D16*E16),IF(F16="cross",B16*C16-4*(D16*E16),"ERROR")))))</f>
        <v>10000</v>
      </c>
      <c r="H16" s="3" t="s">
        <v>85</v>
      </c>
      <c r="I16" s="3">
        <f>IF(F16="rectangle",B16/C16,"NA")</f>
        <v>1</v>
      </c>
      <c r="J16" s="2">
        <v>1</v>
      </c>
      <c r="K16" s="11">
        <v>125</v>
      </c>
      <c r="L16" s="11">
        <v>4</v>
      </c>
      <c r="M16" s="12">
        <v>8</v>
      </c>
      <c r="N16" s="2">
        <f>M16/4</f>
        <v>2</v>
      </c>
      <c r="O16" s="3">
        <f>M16/N16</f>
        <v>4</v>
      </c>
      <c r="P16" s="13">
        <v>1</v>
      </c>
      <c r="Q16" s="11">
        <f>P16</f>
        <v>1</v>
      </c>
      <c r="R16" s="4">
        <f>AA16/V16</f>
        <v>100</v>
      </c>
      <c r="S16" s="14">
        <v>1</v>
      </c>
      <c r="T16" s="11">
        <f>S16</f>
        <v>1</v>
      </c>
      <c r="U16" s="4">
        <f>AB16/W16</f>
        <v>100</v>
      </c>
      <c r="V16" s="3">
        <f>ROUND((Q16/100)*G16,0)</f>
        <v>100</v>
      </c>
      <c r="W16" s="3">
        <f>ROUND(((T16/100)*G16)/J16,0)</f>
        <v>100</v>
      </c>
      <c r="X16" s="3">
        <f>ROUND(IF(J16&gt;=2,((T16/100)*G16)/J16,0),0)</f>
        <v>0</v>
      </c>
      <c r="Y16" s="3">
        <f>ROUND(IF(J16&gt;=3,((T16/100)*G16)/J16,0),0)</f>
        <v>0</v>
      </c>
      <c r="Z16" s="3">
        <f>ROUND(IF(J16&gt;=4,((T16/100)*G16)/J16,0),0)</f>
        <v>0</v>
      </c>
      <c r="AA16" s="4">
        <f>G16*P16</f>
        <v>10000</v>
      </c>
      <c r="AB16" s="4">
        <f>(G16*S16)/J16</f>
        <v>10000</v>
      </c>
      <c r="AC16" s="4">
        <f>IF(J16&gt;=2,(G16*S16)/J16,0)</f>
        <v>0</v>
      </c>
      <c r="AD16" s="4">
        <f>IF(J16&gt;=3,(G16*S16)/J16,0)</f>
        <v>0</v>
      </c>
      <c r="AE16" s="4">
        <f>IF(J16&gt;=4,(G16*S16)/J16,0)</f>
        <v>0</v>
      </c>
      <c r="AF16" s="11">
        <v>100</v>
      </c>
      <c r="AG16" s="11">
        <v>0</v>
      </c>
      <c r="AH16" s="11">
        <v>1</v>
      </c>
      <c r="AI16" s="11">
        <v>100</v>
      </c>
      <c r="AJ16" s="11">
        <v>0</v>
      </c>
      <c r="AK16" s="11">
        <v>1</v>
      </c>
      <c r="AL16" s="11">
        <v>0.5</v>
      </c>
      <c r="AM16" s="11">
        <v>0.5</v>
      </c>
      <c r="AN16" s="11">
        <v>0</v>
      </c>
      <c r="AO16" s="11">
        <v>0</v>
      </c>
      <c r="AP16" s="11">
        <v>0</v>
      </c>
      <c r="AQ16" s="11">
        <v>0.01</v>
      </c>
      <c r="AR16" s="11">
        <v>0.01</v>
      </c>
      <c r="AS16" s="11">
        <v>0</v>
      </c>
      <c r="AT16" s="11">
        <v>0</v>
      </c>
      <c r="AU16" s="11">
        <v>0</v>
      </c>
      <c r="AV16" s="11">
        <v>0</v>
      </c>
      <c r="AW16" s="11">
        <v>0.2</v>
      </c>
      <c r="AX16" s="11">
        <v>0</v>
      </c>
      <c r="AY16" s="11">
        <v>0</v>
      </c>
      <c r="AZ16" s="11">
        <v>0</v>
      </c>
      <c r="BA16" s="11">
        <v>0.02</v>
      </c>
      <c r="BB16" s="11">
        <v>0</v>
      </c>
      <c r="BC16" s="2">
        <v>0.05</v>
      </c>
      <c r="BD16" s="2">
        <v>0.05</v>
      </c>
      <c r="BE16" s="11">
        <v>7.4999999999999997E-2</v>
      </c>
      <c r="BF16" s="11">
        <v>5.0000000000000001E-3</v>
      </c>
      <c r="BG16" s="11">
        <v>0</v>
      </c>
      <c r="BH16" s="11">
        <v>0</v>
      </c>
      <c r="BI16" s="11">
        <v>0</v>
      </c>
      <c r="BJ16" s="11">
        <f>BE16/4</f>
        <v>1.8749999999999999E-2</v>
      </c>
      <c r="BK16" s="11">
        <f>BF16/4</f>
        <v>1.25E-3</v>
      </c>
      <c r="BL16" s="11">
        <v>0</v>
      </c>
      <c r="BM16" s="11">
        <v>0</v>
      </c>
      <c r="BN16" s="11">
        <v>0</v>
      </c>
      <c r="BO16" s="11">
        <v>0.1</v>
      </c>
      <c r="BP16" s="11">
        <v>0.1</v>
      </c>
      <c r="BQ16" s="11">
        <v>0</v>
      </c>
      <c r="BR16" s="11">
        <v>0</v>
      </c>
      <c r="BS16" s="11">
        <v>0</v>
      </c>
      <c r="BT16" s="11">
        <v>0.04</v>
      </c>
      <c r="BU16" s="16">
        <v>0.2</v>
      </c>
      <c r="BV16" s="6">
        <f>BT16/(BT16+BU16)</f>
        <v>0.16666666666666666</v>
      </c>
      <c r="BW16" s="6">
        <f>SQRT((BT16*BU16)/((BT16+BU16)^2*(BT16+BU16+1)))</f>
        <v>0.33467472037604118</v>
      </c>
      <c r="BX16" s="11">
        <v>0.25</v>
      </c>
      <c r="BY16" s="11">
        <v>0.25</v>
      </c>
      <c r="BZ16" s="11">
        <v>0.25</v>
      </c>
      <c r="CA16" s="11">
        <v>0.25</v>
      </c>
      <c r="CB16" s="15" t="s">
        <v>59</v>
      </c>
      <c r="CC16" s="11">
        <v>600</v>
      </c>
    </row>
    <row r="17" spans="1:81" s="11" customFormat="1" x14ac:dyDescent="0.2">
      <c r="A17" s="17">
        <f t="shared" si="0"/>
        <v>16</v>
      </c>
      <c r="B17" s="17">
        <v>20</v>
      </c>
      <c r="C17" s="17">
        <v>20</v>
      </c>
      <c r="D17" s="17">
        <v>5</v>
      </c>
      <c r="E17" s="17">
        <v>5</v>
      </c>
      <c r="F17" s="3" t="s">
        <v>80</v>
      </c>
      <c r="G17" s="3">
        <f>IF(F17="rectangle",B17*C17,IF(F17="hook",B17*C17-(D17*E17),IF(F17="eight",B17*C17-2*(D17*E17),IF(F17="tee",B17*C17-2*(D17*E17),IF(F17="cross",B17*C17-4*(D17*E17),"ERROR")))))</f>
        <v>400</v>
      </c>
      <c r="H17" s="3" t="s">
        <v>84</v>
      </c>
      <c r="I17" s="3">
        <f>IF(F17="rectangle",B17/C17,"NA")</f>
        <v>1</v>
      </c>
      <c r="J17" s="2">
        <v>1</v>
      </c>
      <c r="K17" s="11">
        <v>125</v>
      </c>
      <c r="L17" s="11">
        <v>4</v>
      </c>
      <c r="M17" s="12">
        <v>8</v>
      </c>
      <c r="N17" s="2">
        <f>M17/4</f>
        <v>2</v>
      </c>
      <c r="O17" s="3">
        <f>M17/N17</f>
        <v>4</v>
      </c>
      <c r="P17" s="13">
        <v>1</v>
      </c>
      <c r="Q17" s="11">
        <f>P17</f>
        <v>1</v>
      </c>
      <c r="R17" s="4">
        <f>AA17/V17</f>
        <v>100</v>
      </c>
      <c r="S17" s="14">
        <v>1</v>
      </c>
      <c r="T17" s="11">
        <f>S17</f>
        <v>1</v>
      </c>
      <c r="U17" s="4">
        <f>AB17/W17</f>
        <v>100</v>
      </c>
      <c r="V17" s="3">
        <f>ROUND((Q17/100)*G17,0)</f>
        <v>4</v>
      </c>
      <c r="W17" s="3">
        <f>ROUND(((T17/100)*G17)/J17,0)</f>
        <v>4</v>
      </c>
      <c r="X17" s="3">
        <f>ROUND(IF(J17&gt;=2,((T17/100)*G17)/J17,0),0)</f>
        <v>0</v>
      </c>
      <c r="Y17" s="3">
        <f>ROUND(IF(J17&gt;=3,((T17/100)*G17)/J17,0),0)</f>
        <v>0</v>
      </c>
      <c r="Z17" s="3">
        <f>ROUND(IF(J17&gt;=4,((T17/100)*G17)/J17,0),0)</f>
        <v>0</v>
      </c>
      <c r="AA17" s="4">
        <f>G17*P17</f>
        <v>400</v>
      </c>
      <c r="AB17" s="4">
        <f>(G17*S17)/J17</f>
        <v>400</v>
      </c>
      <c r="AC17" s="4">
        <f>IF(J17&gt;=2,(G17*S17)/J17,0)</f>
        <v>0</v>
      </c>
      <c r="AD17" s="4">
        <f>IF(J17&gt;=3,(G17*S17)/J17,0)</f>
        <v>0</v>
      </c>
      <c r="AE17" s="4">
        <f>IF(J17&gt;=4,(G17*S17)/J17,0)</f>
        <v>0</v>
      </c>
      <c r="AF17" s="11">
        <v>100</v>
      </c>
      <c r="AG17" s="11">
        <v>0</v>
      </c>
      <c r="AH17" s="11">
        <v>1</v>
      </c>
      <c r="AI17" s="11">
        <v>100</v>
      </c>
      <c r="AJ17" s="11">
        <v>0</v>
      </c>
      <c r="AK17" s="11">
        <v>1</v>
      </c>
      <c r="AL17" s="11">
        <v>0.5</v>
      </c>
      <c r="AM17" s="11">
        <v>0.5</v>
      </c>
      <c r="AN17" s="11">
        <v>0</v>
      </c>
      <c r="AO17" s="11">
        <v>0</v>
      </c>
      <c r="AP17" s="11">
        <v>0</v>
      </c>
      <c r="AQ17" s="11">
        <v>0.01</v>
      </c>
      <c r="AR17" s="11">
        <v>0.01</v>
      </c>
      <c r="AS17" s="11">
        <v>0</v>
      </c>
      <c r="AT17" s="11">
        <v>0</v>
      </c>
      <c r="AU17" s="11">
        <v>0</v>
      </c>
      <c r="AV17" s="11">
        <v>0</v>
      </c>
      <c r="AW17" s="11">
        <v>0.2</v>
      </c>
      <c r="AX17" s="11">
        <v>0</v>
      </c>
      <c r="AY17" s="11">
        <v>0</v>
      </c>
      <c r="AZ17" s="11">
        <v>0</v>
      </c>
      <c r="BA17" s="11">
        <v>0.02</v>
      </c>
      <c r="BB17" s="11">
        <v>0</v>
      </c>
      <c r="BC17" s="2">
        <v>0.05</v>
      </c>
      <c r="BD17" s="2">
        <v>0.05</v>
      </c>
      <c r="BE17" s="11">
        <v>7.4999999999999997E-2</v>
      </c>
      <c r="BF17" s="11">
        <v>5.0000000000000001E-3</v>
      </c>
      <c r="BG17" s="11">
        <v>0</v>
      </c>
      <c r="BH17" s="11">
        <v>0</v>
      </c>
      <c r="BI17" s="11">
        <v>0</v>
      </c>
      <c r="BJ17" s="11">
        <f>BE17/4</f>
        <v>1.8749999999999999E-2</v>
      </c>
      <c r="BK17" s="11">
        <f>BF17/4</f>
        <v>1.25E-3</v>
      </c>
      <c r="BL17" s="11">
        <v>0</v>
      </c>
      <c r="BM17" s="11">
        <v>0</v>
      </c>
      <c r="BN17" s="11">
        <v>0</v>
      </c>
      <c r="BO17" s="11">
        <v>0.1</v>
      </c>
      <c r="BP17" s="11">
        <v>0.1</v>
      </c>
      <c r="BQ17" s="11">
        <v>0</v>
      </c>
      <c r="BR17" s="11">
        <v>0</v>
      </c>
      <c r="BS17" s="11">
        <v>0</v>
      </c>
      <c r="BT17" s="11">
        <v>0.04</v>
      </c>
      <c r="BU17" s="16">
        <v>0.2</v>
      </c>
      <c r="BV17" s="6">
        <f>BT17/(BT17+BU17)</f>
        <v>0.16666666666666666</v>
      </c>
      <c r="BW17" s="6">
        <f>SQRT((BT17*BU17)/((BT17+BU17)^2*(BT17+BU17+1)))</f>
        <v>0.33467472037604118</v>
      </c>
      <c r="BX17" s="11">
        <v>0.25</v>
      </c>
      <c r="BY17" s="11">
        <v>0.25</v>
      </c>
      <c r="BZ17" s="11">
        <v>0.25</v>
      </c>
      <c r="CA17" s="11">
        <v>0.25</v>
      </c>
      <c r="CB17" s="15" t="s">
        <v>59</v>
      </c>
      <c r="CC17" s="11">
        <v>600</v>
      </c>
    </row>
    <row r="18" spans="1:81" s="11" customFormat="1" x14ac:dyDescent="0.2">
      <c r="A18" s="17">
        <f t="shared" si="0"/>
        <v>17</v>
      </c>
      <c r="B18" s="17">
        <v>100</v>
      </c>
      <c r="C18" s="17">
        <v>100</v>
      </c>
      <c r="D18" s="17">
        <v>5</v>
      </c>
      <c r="E18" s="17">
        <v>5</v>
      </c>
      <c r="F18" s="3" t="s">
        <v>80</v>
      </c>
      <c r="G18" s="3">
        <f>IF(F18="rectangle",B18*C18,IF(F18="hook",B18*C18-(D18*E18),IF(F18="eight",B18*C18-2*(D18*E18),IF(F18="tee",B18*C18-2*(D18*E18),IF(F18="cross",B18*C18-4*(D18*E18),"ERROR")))))</f>
        <v>10000</v>
      </c>
      <c r="H18" s="3" t="s">
        <v>85</v>
      </c>
      <c r="I18" s="3">
        <f>IF(F18="rectangle",B18/C18,"NA")</f>
        <v>1</v>
      </c>
      <c r="J18" s="2">
        <v>1</v>
      </c>
      <c r="K18" s="11">
        <v>125</v>
      </c>
      <c r="L18" s="11">
        <v>4</v>
      </c>
      <c r="M18" s="12">
        <v>9</v>
      </c>
      <c r="N18" s="2">
        <f>M18/4</f>
        <v>2.25</v>
      </c>
      <c r="O18" s="3">
        <f>M18/N18</f>
        <v>4</v>
      </c>
      <c r="P18" s="13">
        <v>1</v>
      </c>
      <c r="Q18" s="11">
        <f>P18</f>
        <v>1</v>
      </c>
      <c r="R18" s="4">
        <f>AA18/V18</f>
        <v>100</v>
      </c>
      <c r="S18" s="14">
        <v>1</v>
      </c>
      <c r="T18" s="11">
        <f>S18</f>
        <v>1</v>
      </c>
      <c r="U18" s="4">
        <f>AB18/W18</f>
        <v>100</v>
      </c>
      <c r="V18" s="3">
        <f>ROUND((Q18/100)*G18,0)</f>
        <v>100</v>
      </c>
      <c r="W18" s="3">
        <f>ROUND(((T18/100)*G18)/J18,0)</f>
        <v>100</v>
      </c>
      <c r="X18" s="3">
        <f>ROUND(IF(J18&gt;=2,((T18/100)*G18)/J18,0),0)</f>
        <v>0</v>
      </c>
      <c r="Y18" s="3">
        <f>ROUND(IF(J18&gt;=3,((T18/100)*G18)/J18,0),0)</f>
        <v>0</v>
      </c>
      <c r="Z18" s="3">
        <f>ROUND(IF(J18&gt;=4,((T18/100)*G18)/J18,0),0)</f>
        <v>0</v>
      </c>
      <c r="AA18" s="4">
        <f>G18*P18</f>
        <v>10000</v>
      </c>
      <c r="AB18" s="4">
        <f>(G18*S18)/J18</f>
        <v>10000</v>
      </c>
      <c r="AC18" s="4">
        <f>IF(J18&gt;=2,(G18*S18)/J18,0)</f>
        <v>0</v>
      </c>
      <c r="AD18" s="4">
        <f>IF(J18&gt;=3,(G18*S18)/J18,0)</f>
        <v>0</v>
      </c>
      <c r="AE18" s="4">
        <f>IF(J18&gt;=4,(G18*S18)/J18,0)</f>
        <v>0</v>
      </c>
      <c r="AF18" s="11">
        <v>100</v>
      </c>
      <c r="AG18" s="11">
        <v>0</v>
      </c>
      <c r="AH18" s="11">
        <v>1</v>
      </c>
      <c r="AI18" s="11">
        <v>100</v>
      </c>
      <c r="AJ18" s="11">
        <v>0</v>
      </c>
      <c r="AK18" s="11">
        <v>1</v>
      </c>
      <c r="AL18" s="11">
        <v>0.5</v>
      </c>
      <c r="AM18" s="11">
        <v>0.5</v>
      </c>
      <c r="AN18" s="11">
        <v>0</v>
      </c>
      <c r="AO18" s="11">
        <v>0</v>
      </c>
      <c r="AP18" s="11">
        <v>0</v>
      </c>
      <c r="AQ18" s="11">
        <v>0.01</v>
      </c>
      <c r="AR18" s="11">
        <v>0.01</v>
      </c>
      <c r="AS18" s="11">
        <v>0</v>
      </c>
      <c r="AT18" s="11">
        <v>0</v>
      </c>
      <c r="AU18" s="11">
        <v>0</v>
      </c>
      <c r="AV18" s="11">
        <v>0</v>
      </c>
      <c r="AW18" s="11">
        <v>0.2</v>
      </c>
      <c r="AX18" s="11">
        <v>0</v>
      </c>
      <c r="AY18" s="11">
        <v>0</v>
      </c>
      <c r="AZ18" s="11">
        <v>0</v>
      </c>
      <c r="BA18" s="11">
        <v>0.02</v>
      </c>
      <c r="BB18" s="11">
        <v>0</v>
      </c>
      <c r="BC18" s="2">
        <v>0.05</v>
      </c>
      <c r="BD18" s="2">
        <v>0.05</v>
      </c>
      <c r="BE18" s="11">
        <v>7.4999999999999997E-2</v>
      </c>
      <c r="BF18" s="11">
        <v>5.0000000000000001E-3</v>
      </c>
      <c r="BG18" s="11">
        <v>0</v>
      </c>
      <c r="BH18" s="11">
        <v>0</v>
      </c>
      <c r="BI18" s="11">
        <v>0</v>
      </c>
      <c r="BJ18" s="11">
        <f>BE18/4</f>
        <v>1.8749999999999999E-2</v>
      </c>
      <c r="BK18" s="11">
        <f>BF18/4</f>
        <v>1.25E-3</v>
      </c>
      <c r="BL18" s="11">
        <v>0</v>
      </c>
      <c r="BM18" s="11">
        <v>0</v>
      </c>
      <c r="BN18" s="11">
        <v>0</v>
      </c>
      <c r="BO18" s="11">
        <v>0.1</v>
      </c>
      <c r="BP18" s="11">
        <v>0.1</v>
      </c>
      <c r="BQ18" s="11">
        <v>0</v>
      </c>
      <c r="BR18" s="11">
        <v>0</v>
      </c>
      <c r="BS18" s="11">
        <v>0</v>
      </c>
      <c r="BT18" s="11">
        <v>0.04</v>
      </c>
      <c r="BU18" s="16">
        <v>0.2</v>
      </c>
      <c r="BV18" s="6">
        <f>BT18/(BT18+BU18)</f>
        <v>0.16666666666666666</v>
      </c>
      <c r="BW18" s="6">
        <f>SQRT((BT18*BU18)/((BT18+BU18)^2*(BT18+BU18+1)))</f>
        <v>0.33467472037604118</v>
      </c>
      <c r="BX18" s="11">
        <v>0.25</v>
      </c>
      <c r="BY18" s="11">
        <v>0.25</v>
      </c>
      <c r="BZ18" s="11">
        <v>0.25</v>
      </c>
      <c r="CA18" s="11">
        <v>0.25</v>
      </c>
      <c r="CB18" s="15" t="s">
        <v>59</v>
      </c>
      <c r="CC18" s="11">
        <v>600</v>
      </c>
    </row>
    <row r="19" spans="1:81" s="11" customFormat="1" x14ac:dyDescent="0.2">
      <c r="A19" s="17">
        <f t="shared" si="0"/>
        <v>18</v>
      </c>
      <c r="B19" s="17">
        <v>20</v>
      </c>
      <c r="C19" s="17">
        <v>20</v>
      </c>
      <c r="D19" s="17">
        <v>5</v>
      </c>
      <c r="E19" s="17">
        <v>5</v>
      </c>
      <c r="F19" s="3" t="s">
        <v>80</v>
      </c>
      <c r="G19" s="3">
        <f>IF(F19="rectangle",B19*C19,IF(F19="hook",B19*C19-(D19*E19),IF(F19="eight",B19*C19-2*(D19*E19),IF(F19="tee",B19*C19-2*(D19*E19),IF(F19="cross",B19*C19-4*(D19*E19),"ERROR")))))</f>
        <v>400</v>
      </c>
      <c r="H19" s="3" t="s">
        <v>84</v>
      </c>
      <c r="I19" s="3">
        <f>IF(F19="rectangle",B19/C19,"NA")</f>
        <v>1</v>
      </c>
      <c r="J19" s="2">
        <v>1</v>
      </c>
      <c r="K19" s="11">
        <v>125</v>
      </c>
      <c r="L19" s="11">
        <v>4</v>
      </c>
      <c r="M19" s="12">
        <v>9</v>
      </c>
      <c r="N19" s="2">
        <f>M19/4</f>
        <v>2.25</v>
      </c>
      <c r="O19" s="3">
        <f>M19/N19</f>
        <v>4</v>
      </c>
      <c r="P19" s="13">
        <v>1</v>
      </c>
      <c r="Q19" s="11">
        <f>P19</f>
        <v>1</v>
      </c>
      <c r="R19" s="4">
        <f>AA19/V19</f>
        <v>100</v>
      </c>
      <c r="S19" s="14">
        <v>1</v>
      </c>
      <c r="T19" s="11">
        <f>S19</f>
        <v>1</v>
      </c>
      <c r="U19" s="4">
        <f>AB19/W19</f>
        <v>100</v>
      </c>
      <c r="V19" s="3">
        <f>ROUND((Q19/100)*G19,0)</f>
        <v>4</v>
      </c>
      <c r="W19" s="3">
        <f>ROUND(((T19/100)*G19)/J19,0)</f>
        <v>4</v>
      </c>
      <c r="X19" s="3">
        <f>ROUND(IF(J19&gt;=2,((T19/100)*G19)/J19,0),0)</f>
        <v>0</v>
      </c>
      <c r="Y19" s="3">
        <f>ROUND(IF(J19&gt;=3,((T19/100)*G19)/J19,0),0)</f>
        <v>0</v>
      </c>
      <c r="Z19" s="3">
        <f>ROUND(IF(J19&gt;=4,((T19/100)*G19)/J19,0),0)</f>
        <v>0</v>
      </c>
      <c r="AA19" s="4">
        <f>G19*P19</f>
        <v>400</v>
      </c>
      <c r="AB19" s="4">
        <f>(G19*S19)/J19</f>
        <v>400</v>
      </c>
      <c r="AC19" s="4">
        <f>IF(J19&gt;=2,(G19*S19)/J19,0)</f>
        <v>0</v>
      </c>
      <c r="AD19" s="4">
        <f>IF(J19&gt;=3,(G19*S19)/J19,0)</f>
        <v>0</v>
      </c>
      <c r="AE19" s="4">
        <f>IF(J19&gt;=4,(G19*S19)/J19,0)</f>
        <v>0</v>
      </c>
      <c r="AF19" s="11">
        <v>100</v>
      </c>
      <c r="AG19" s="11">
        <v>0</v>
      </c>
      <c r="AH19" s="11">
        <v>1</v>
      </c>
      <c r="AI19" s="11">
        <v>100</v>
      </c>
      <c r="AJ19" s="11">
        <v>0</v>
      </c>
      <c r="AK19" s="11">
        <v>1</v>
      </c>
      <c r="AL19" s="11">
        <v>0.5</v>
      </c>
      <c r="AM19" s="11">
        <v>0.5</v>
      </c>
      <c r="AN19" s="11">
        <v>0</v>
      </c>
      <c r="AO19" s="11">
        <v>0</v>
      </c>
      <c r="AP19" s="11">
        <v>0</v>
      </c>
      <c r="AQ19" s="11">
        <v>0.01</v>
      </c>
      <c r="AR19" s="11">
        <v>0.01</v>
      </c>
      <c r="AS19" s="11">
        <v>0</v>
      </c>
      <c r="AT19" s="11">
        <v>0</v>
      </c>
      <c r="AU19" s="11">
        <v>0</v>
      </c>
      <c r="AV19" s="11">
        <v>0</v>
      </c>
      <c r="AW19" s="11">
        <v>0.2</v>
      </c>
      <c r="AX19" s="11">
        <v>0</v>
      </c>
      <c r="AY19" s="11">
        <v>0</v>
      </c>
      <c r="AZ19" s="11">
        <v>0</v>
      </c>
      <c r="BA19" s="11">
        <v>0.02</v>
      </c>
      <c r="BB19" s="11">
        <v>0</v>
      </c>
      <c r="BC19" s="2">
        <v>0.05</v>
      </c>
      <c r="BD19" s="2">
        <v>0.05</v>
      </c>
      <c r="BE19" s="11">
        <v>7.4999999999999997E-2</v>
      </c>
      <c r="BF19" s="11">
        <v>5.0000000000000001E-3</v>
      </c>
      <c r="BG19" s="11">
        <v>0</v>
      </c>
      <c r="BH19" s="11">
        <v>0</v>
      </c>
      <c r="BI19" s="11">
        <v>0</v>
      </c>
      <c r="BJ19" s="11">
        <f>BE19/4</f>
        <v>1.8749999999999999E-2</v>
      </c>
      <c r="BK19" s="11">
        <f>BF19/4</f>
        <v>1.25E-3</v>
      </c>
      <c r="BL19" s="11">
        <v>0</v>
      </c>
      <c r="BM19" s="11">
        <v>0</v>
      </c>
      <c r="BN19" s="11">
        <v>0</v>
      </c>
      <c r="BO19" s="11">
        <v>0.1</v>
      </c>
      <c r="BP19" s="11">
        <v>0.1</v>
      </c>
      <c r="BQ19" s="11">
        <v>0</v>
      </c>
      <c r="BR19" s="11">
        <v>0</v>
      </c>
      <c r="BS19" s="11">
        <v>0</v>
      </c>
      <c r="BT19" s="11">
        <v>0.04</v>
      </c>
      <c r="BU19" s="16">
        <v>0.2</v>
      </c>
      <c r="BV19" s="6">
        <f>BT19/(BT19+BU19)</f>
        <v>0.16666666666666666</v>
      </c>
      <c r="BW19" s="6">
        <f>SQRT((BT19*BU19)/((BT19+BU19)^2*(BT19+BU19+1)))</f>
        <v>0.33467472037604118</v>
      </c>
      <c r="BX19" s="11">
        <v>0.25</v>
      </c>
      <c r="BY19" s="11">
        <v>0.25</v>
      </c>
      <c r="BZ19" s="11">
        <v>0.25</v>
      </c>
      <c r="CA19" s="11">
        <v>0.25</v>
      </c>
      <c r="CB19" s="15" t="s">
        <v>59</v>
      </c>
      <c r="CC19" s="11">
        <v>600</v>
      </c>
    </row>
    <row r="20" spans="1:81" s="11" customFormat="1" x14ac:dyDescent="0.2">
      <c r="A20" s="17">
        <f t="shared" si="0"/>
        <v>19</v>
      </c>
      <c r="B20" s="17">
        <v>100</v>
      </c>
      <c r="C20" s="17">
        <v>100</v>
      </c>
      <c r="D20" s="17">
        <v>5</v>
      </c>
      <c r="E20" s="17">
        <v>5</v>
      </c>
      <c r="F20" s="3" t="s">
        <v>80</v>
      </c>
      <c r="G20" s="3">
        <f>IF(F20="rectangle",B20*C20,IF(F20="hook",B20*C20-(D20*E20),IF(F20="eight",B20*C20-2*(D20*E20),IF(F20="tee",B20*C20-2*(D20*E20),IF(F20="cross",B20*C20-4*(D20*E20),"ERROR")))))</f>
        <v>10000</v>
      </c>
      <c r="H20" s="3" t="s">
        <v>85</v>
      </c>
      <c r="I20" s="3">
        <f>IF(F20="rectangle",B20/C20,"NA")</f>
        <v>1</v>
      </c>
      <c r="J20" s="2">
        <v>1</v>
      </c>
      <c r="K20" s="11">
        <v>125</v>
      </c>
      <c r="L20" s="11">
        <v>4</v>
      </c>
      <c r="M20" s="12">
        <v>1</v>
      </c>
      <c r="N20" s="2">
        <f>M20/4</f>
        <v>0.25</v>
      </c>
      <c r="O20" s="3">
        <f>M20/N20</f>
        <v>4</v>
      </c>
      <c r="P20" s="13">
        <v>1</v>
      </c>
      <c r="Q20" s="11">
        <f>P20</f>
        <v>1</v>
      </c>
      <c r="R20" s="4">
        <f>AA20/V20</f>
        <v>100</v>
      </c>
      <c r="S20" s="14">
        <v>5</v>
      </c>
      <c r="T20" s="11">
        <f>S20</f>
        <v>5</v>
      </c>
      <c r="U20" s="4">
        <f>AB20/W20</f>
        <v>100</v>
      </c>
      <c r="V20" s="3">
        <f>ROUND((Q20/100)*G20,0)</f>
        <v>100</v>
      </c>
      <c r="W20" s="3">
        <f>ROUND(((T20/100)*G20)/J20,0)</f>
        <v>500</v>
      </c>
      <c r="X20" s="3">
        <f>ROUND(IF(J20&gt;=2,((T20/100)*G20)/J20,0),0)</f>
        <v>0</v>
      </c>
      <c r="Y20" s="3">
        <f>ROUND(IF(J20&gt;=3,((T20/100)*G20)/J20,0),0)</f>
        <v>0</v>
      </c>
      <c r="Z20" s="3">
        <f>ROUND(IF(J20&gt;=4,((T20/100)*G20)/J20,0),0)</f>
        <v>0</v>
      </c>
      <c r="AA20" s="4">
        <f>G20*P20</f>
        <v>10000</v>
      </c>
      <c r="AB20" s="4">
        <f>(G20*S20)/J20</f>
        <v>50000</v>
      </c>
      <c r="AC20" s="4">
        <f>IF(J20&gt;=2,(G20*S20)/J20,0)</f>
        <v>0</v>
      </c>
      <c r="AD20" s="4">
        <f>IF(J20&gt;=3,(G20*S20)/J20,0)</f>
        <v>0</v>
      </c>
      <c r="AE20" s="4">
        <f>IF(J20&gt;=4,(G20*S20)/J20,0)</f>
        <v>0</v>
      </c>
      <c r="AF20" s="11">
        <v>100</v>
      </c>
      <c r="AG20" s="11">
        <v>0</v>
      </c>
      <c r="AH20" s="11">
        <v>1</v>
      </c>
      <c r="AI20" s="11">
        <v>100</v>
      </c>
      <c r="AJ20" s="11">
        <v>0</v>
      </c>
      <c r="AK20" s="11">
        <v>1</v>
      </c>
      <c r="AL20" s="11">
        <v>0.5</v>
      </c>
      <c r="AM20" s="11">
        <v>0.5</v>
      </c>
      <c r="AN20" s="11">
        <v>0</v>
      </c>
      <c r="AO20" s="11">
        <v>0</v>
      </c>
      <c r="AP20" s="11">
        <v>0</v>
      </c>
      <c r="AQ20" s="11">
        <v>0.01</v>
      </c>
      <c r="AR20" s="11">
        <v>0.01</v>
      </c>
      <c r="AS20" s="11">
        <v>0</v>
      </c>
      <c r="AT20" s="11">
        <v>0</v>
      </c>
      <c r="AU20" s="11">
        <v>0</v>
      </c>
      <c r="AV20" s="11">
        <v>0</v>
      </c>
      <c r="AW20" s="11">
        <v>0.2</v>
      </c>
      <c r="AX20" s="11">
        <v>0</v>
      </c>
      <c r="AY20" s="11">
        <v>0</v>
      </c>
      <c r="AZ20" s="11">
        <v>0</v>
      </c>
      <c r="BA20" s="11">
        <v>0.02</v>
      </c>
      <c r="BB20" s="11">
        <v>0</v>
      </c>
      <c r="BC20" s="2">
        <v>0.05</v>
      </c>
      <c r="BD20" s="2">
        <v>0.05</v>
      </c>
      <c r="BE20" s="11">
        <v>7.4999999999999997E-2</v>
      </c>
      <c r="BF20" s="11">
        <v>5.0000000000000001E-3</v>
      </c>
      <c r="BG20" s="11">
        <v>0</v>
      </c>
      <c r="BH20" s="11">
        <v>0</v>
      </c>
      <c r="BI20" s="11">
        <v>0</v>
      </c>
      <c r="BJ20" s="11">
        <f>BE20/4</f>
        <v>1.8749999999999999E-2</v>
      </c>
      <c r="BK20" s="11">
        <f>BF20/4</f>
        <v>1.25E-3</v>
      </c>
      <c r="BL20" s="11">
        <v>0</v>
      </c>
      <c r="BM20" s="11">
        <v>0</v>
      </c>
      <c r="BN20" s="11">
        <v>0</v>
      </c>
      <c r="BO20" s="11">
        <v>0.1</v>
      </c>
      <c r="BP20" s="11">
        <v>0.1</v>
      </c>
      <c r="BQ20" s="11">
        <v>0</v>
      </c>
      <c r="BR20" s="11">
        <v>0</v>
      </c>
      <c r="BS20" s="11">
        <v>0</v>
      </c>
      <c r="BT20" s="11">
        <v>0.04</v>
      </c>
      <c r="BU20" s="16">
        <v>0.2</v>
      </c>
      <c r="BV20" s="6">
        <f>BT20/(BT20+BU20)</f>
        <v>0.16666666666666666</v>
      </c>
      <c r="BW20" s="6">
        <f>SQRT((BT20*BU20)/((BT20+BU20)^2*(BT20+BU20+1)))</f>
        <v>0.33467472037604118</v>
      </c>
      <c r="BX20" s="11">
        <v>0.25</v>
      </c>
      <c r="BY20" s="11">
        <v>0.25</v>
      </c>
      <c r="BZ20" s="11">
        <v>0.25</v>
      </c>
      <c r="CA20" s="11">
        <v>0.25</v>
      </c>
      <c r="CB20" s="15" t="s">
        <v>59</v>
      </c>
      <c r="CC20" s="11">
        <v>600</v>
      </c>
    </row>
    <row r="21" spans="1:81" s="11" customFormat="1" x14ac:dyDescent="0.2">
      <c r="A21" s="17">
        <f t="shared" si="0"/>
        <v>20</v>
      </c>
      <c r="B21" s="17">
        <v>20</v>
      </c>
      <c r="C21" s="17">
        <v>20</v>
      </c>
      <c r="D21" s="17">
        <v>5</v>
      </c>
      <c r="E21" s="17">
        <v>5</v>
      </c>
      <c r="F21" s="3" t="s">
        <v>80</v>
      </c>
      <c r="G21" s="3">
        <f>IF(F21="rectangle",B21*C21,IF(F21="hook",B21*C21-(D21*E21),IF(F21="eight",B21*C21-2*(D21*E21),IF(F21="tee",B21*C21-2*(D21*E21),IF(F21="cross",B21*C21-4*(D21*E21),"ERROR")))))</f>
        <v>400</v>
      </c>
      <c r="H21" s="3" t="s">
        <v>84</v>
      </c>
      <c r="I21" s="3">
        <f>IF(F21="rectangle",B21/C21,"NA")</f>
        <v>1</v>
      </c>
      <c r="J21" s="2">
        <v>1</v>
      </c>
      <c r="K21" s="11">
        <v>125</v>
      </c>
      <c r="L21" s="11">
        <v>4</v>
      </c>
      <c r="M21" s="12">
        <v>1</v>
      </c>
      <c r="N21" s="2">
        <f>M21/4</f>
        <v>0.25</v>
      </c>
      <c r="O21" s="3">
        <f>M21/N21</f>
        <v>4</v>
      </c>
      <c r="P21" s="13">
        <v>1</v>
      </c>
      <c r="Q21" s="11">
        <f>P21</f>
        <v>1</v>
      </c>
      <c r="R21" s="4">
        <f>AA21/V21</f>
        <v>100</v>
      </c>
      <c r="S21" s="14">
        <v>5</v>
      </c>
      <c r="T21" s="11">
        <f>S21</f>
        <v>5</v>
      </c>
      <c r="U21" s="4">
        <f>AB21/W21</f>
        <v>100</v>
      </c>
      <c r="V21" s="3">
        <f>ROUND((Q21/100)*G21,0)</f>
        <v>4</v>
      </c>
      <c r="W21" s="3">
        <f>ROUND(((T21/100)*G21)/J21,0)</f>
        <v>20</v>
      </c>
      <c r="X21" s="3">
        <f>ROUND(IF(J21&gt;=2,((T21/100)*G21)/J21,0),0)</f>
        <v>0</v>
      </c>
      <c r="Y21" s="3">
        <f>ROUND(IF(J21&gt;=3,((T21/100)*G21)/J21,0),0)</f>
        <v>0</v>
      </c>
      <c r="Z21" s="3">
        <f>ROUND(IF(J21&gt;=4,((T21/100)*G21)/J21,0),0)</f>
        <v>0</v>
      </c>
      <c r="AA21" s="4">
        <f>G21*P21</f>
        <v>400</v>
      </c>
      <c r="AB21" s="4">
        <f>(G21*S21)/J21</f>
        <v>2000</v>
      </c>
      <c r="AC21" s="4">
        <f>IF(J21&gt;=2,(G21*S21)/J21,0)</f>
        <v>0</v>
      </c>
      <c r="AD21" s="4">
        <f>IF(J21&gt;=3,(G21*S21)/J21,0)</f>
        <v>0</v>
      </c>
      <c r="AE21" s="4">
        <f>IF(J21&gt;=4,(G21*S21)/J21,0)</f>
        <v>0</v>
      </c>
      <c r="AF21" s="11">
        <v>100</v>
      </c>
      <c r="AG21" s="11">
        <v>0</v>
      </c>
      <c r="AH21" s="11">
        <v>1</v>
      </c>
      <c r="AI21" s="11">
        <v>100</v>
      </c>
      <c r="AJ21" s="11">
        <v>0</v>
      </c>
      <c r="AK21" s="11">
        <v>1</v>
      </c>
      <c r="AL21" s="11">
        <v>0.5</v>
      </c>
      <c r="AM21" s="11">
        <v>0.5</v>
      </c>
      <c r="AN21" s="11">
        <v>0</v>
      </c>
      <c r="AO21" s="11">
        <v>0</v>
      </c>
      <c r="AP21" s="11">
        <v>0</v>
      </c>
      <c r="AQ21" s="11">
        <v>0.01</v>
      </c>
      <c r="AR21" s="11">
        <v>0.01</v>
      </c>
      <c r="AS21" s="11">
        <v>0</v>
      </c>
      <c r="AT21" s="11">
        <v>0</v>
      </c>
      <c r="AU21" s="11">
        <v>0</v>
      </c>
      <c r="AV21" s="11">
        <v>0</v>
      </c>
      <c r="AW21" s="11">
        <v>0.2</v>
      </c>
      <c r="AX21" s="11">
        <v>0</v>
      </c>
      <c r="AY21" s="11">
        <v>0</v>
      </c>
      <c r="AZ21" s="11">
        <v>0</v>
      </c>
      <c r="BA21" s="11">
        <v>0.02</v>
      </c>
      <c r="BB21" s="11">
        <v>0</v>
      </c>
      <c r="BC21" s="2">
        <v>0.05</v>
      </c>
      <c r="BD21" s="2">
        <v>0.05</v>
      </c>
      <c r="BE21" s="11">
        <v>7.4999999999999997E-2</v>
      </c>
      <c r="BF21" s="11">
        <v>5.0000000000000001E-3</v>
      </c>
      <c r="BG21" s="11">
        <v>0</v>
      </c>
      <c r="BH21" s="11">
        <v>0</v>
      </c>
      <c r="BI21" s="11">
        <v>0</v>
      </c>
      <c r="BJ21" s="11">
        <f>BE21/4</f>
        <v>1.8749999999999999E-2</v>
      </c>
      <c r="BK21" s="11">
        <f>BF21/4</f>
        <v>1.25E-3</v>
      </c>
      <c r="BL21" s="11">
        <v>0</v>
      </c>
      <c r="BM21" s="11">
        <v>0</v>
      </c>
      <c r="BN21" s="11">
        <v>0</v>
      </c>
      <c r="BO21" s="11">
        <v>0.1</v>
      </c>
      <c r="BP21" s="11">
        <v>0.1</v>
      </c>
      <c r="BQ21" s="11">
        <v>0</v>
      </c>
      <c r="BR21" s="11">
        <v>0</v>
      </c>
      <c r="BS21" s="11">
        <v>0</v>
      </c>
      <c r="BT21" s="11">
        <v>0.04</v>
      </c>
      <c r="BU21" s="16">
        <v>0.2</v>
      </c>
      <c r="BV21" s="6">
        <f>BT21/(BT21+BU21)</f>
        <v>0.16666666666666666</v>
      </c>
      <c r="BW21" s="6">
        <f>SQRT((BT21*BU21)/((BT21+BU21)^2*(BT21+BU21+1)))</f>
        <v>0.33467472037604118</v>
      </c>
      <c r="BX21" s="11">
        <v>0.25</v>
      </c>
      <c r="BY21" s="11">
        <v>0.25</v>
      </c>
      <c r="BZ21" s="11">
        <v>0.25</v>
      </c>
      <c r="CA21" s="11">
        <v>0.25</v>
      </c>
      <c r="CB21" s="15" t="s">
        <v>59</v>
      </c>
      <c r="CC21" s="11">
        <v>600</v>
      </c>
    </row>
    <row r="22" spans="1:81" s="11" customFormat="1" x14ac:dyDescent="0.2">
      <c r="A22" s="17">
        <f t="shared" si="0"/>
        <v>21</v>
      </c>
      <c r="B22" s="17">
        <v>100</v>
      </c>
      <c r="C22" s="17">
        <v>100</v>
      </c>
      <c r="D22" s="17">
        <v>5</v>
      </c>
      <c r="E22" s="17">
        <v>5</v>
      </c>
      <c r="F22" s="3" t="s">
        <v>80</v>
      </c>
      <c r="G22" s="3">
        <f>IF(F22="rectangle",B22*C22,IF(F22="hook",B22*C22-(D22*E22),IF(F22="eight",B22*C22-2*(D22*E22),IF(F22="tee",B22*C22-2*(D22*E22),IF(F22="cross",B22*C22-4*(D22*E22),"ERROR")))))</f>
        <v>10000</v>
      </c>
      <c r="H22" s="3" t="s">
        <v>85</v>
      </c>
      <c r="I22" s="3">
        <f>IF(F22="rectangle",B22/C22,"NA")</f>
        <v>1</v>
      </c>
      <c r="J22" s="2">
        <v>1</v>
      </c>
      <c r="K22" s="11">
        <v>125</v>
      </c>
      <c r="L22" s="11">
        <v>4</v>
      </c>
      <c r="M22" s="12">
        <v>2</v>
      </c>
      <c r="N22" s="2">
        <f>M22/4</f>
        <v>0.5</v>
      </c>
      <c r="O22" s="3">
        <f>M22/N22</f>
        <v>4</v>
      </c>
      <c r="P22" s="13">
        <v>1</v>
      </c>
      <c r="Q22" s="11">
        <f>P22</f>
        <v>1</v>
      </c>
      <c r="R22" s="4">
        <f>AA22/V22</f>
        <v>100</v>
      </c>
      <c r="S22" s="14">
        <v>5</v>
      </c>
      <c r="T22" s="11">
        <f>S22</f>
        <v>5</v>
      </c>
      <c r="U22" s="4">
        <f>AB22/W22</f>
        <v>100</v>
      </c>
      <c r="V22" s="3">
        <f>ROUND((Q22/100)*G22,0)</f>
        <v>100</v>
      </c>
      <c r="W22" s="3">
        <f>ROUND(((T22/100)*G22)/J22,0)</f>
        <v>500</v>
      </c>
      <c r="X22" s="3">
        <f>ROUND(IF(J22&gt;=2,((T22/100)*G22)/J22,0),0)</f>
        <v>0</v>
      </c>
      <c r="Y22" s="3">
        <f>ROUND(IF(J22&gt;=3,((T22/100)*G22)/J22,0),0)</f>
        <v>0</v>
      </c>
      <c r="Z22" s="3">
        <f>ROUND(IF(J22&gt;=4,((T22/100)*G22)/J22,0),0)</f>
        <v>0</v>
      </c>
      <c r="AA22" s="4">
        <f>G22*P22</f>
        <v>10000</v>
      </c>
      <c r="AB22" s="4">
        <f>(G22*S22)/J22</f>
        <v>50000</v>
      </c>
      <c r="AC22" s="4">
        <f>IF(J22&gt;=2,(G22*S22)/J22,0)</f>
        <v>0</v>
      </c>
      <c r="AD22" s="4">
        <f>IF(J22&gt;=3,(G22*S22)/J22,0)</f>
        <v>0</v>
      </c>
      <c r="AE22" s="4">
        <f>IF(J22&gt;=4,(G22*S22)/J22,0)</f>
        <v>0</v>
      </c>
      <c r="AF22" s="11">
        <v>100</v>
      </c>
      <c r="AG22" s="11">
        <v>0</v>
      </c>
      <c r="AH22" s="11">
        <v>1</v>
      </c>
      <c r="AI22" s="11">
        <v>100</v>
      </c>
      <c r="AJ22" s="11">
        <v>0</v>
      </c>
      <c r="AK22" s="11">
        <v>1</v>
      </c>
      <c r="AL22" s="11">
        <v>0.5</v>
      </c>
      <c r="AM22" s="11">
        <v>0.5</v>
      </c>
      <c r="AN22" s="11">
        <v>0</v>
      </c>
      <c r="AO22" s="11">
        <v>0</v>
      </c>
      <c r="AP22" s="11">
        <v>0</v>
      </c>
      <c r="AQ22" s="11">
        <v>0.01</v>
      </c>
      <c r="AR22" s="11">
        <v>0.01</v>
      </c>
      <c r="AS22" s="11">
        <v>0</v>
      </c>
      <c r="AT22" s="11">
        <v>0</v>
      </c>
      <c r="AU22" s="11">
        <v>0</v>
      </c>
      <c r="AV22" s="11">
        <v>0</v>
      </c>
      <c r="AW22" s="11">
        <v>0.2</v>
      </c>
      <c r="AX22" s="11">
        <v>0</v>
      </c>
      <c r="AY22" s="11">
        <v>0</v>
      </c>
      <c r="AZ22" s="11">
        <v>0</v>
      </c>
      <c r="BA22" s="11">
        <v>0.02</v>
      </c>
      <c r="BB22" s="11">
        <v>0</v>
      </c>
      <c r="BC22" s="2">
        <v>0.05</v>
      </c>
      <c r="BD22" s="2">
        <v>0.05</v>
      </c>
      <c r="BE22" s="11">
        <v>7.4999999999999997E-2</v>
      </c>
      <c r="BF22" s="11">
        <v>5.0000000000000001E-3</v>
      </c>
      <c r="BG22" s="11">
        <v>0</v>
      </c>
      <c r="BH22" s="11">
        <v>0</v>
      </c>
      <c r="BI22" s="11">
        <v>0</v>
      </c>
      <c r="BJ22" s="11">
        <f>BE22/4</f>
        <v>1.8749999999999999E-2</v>
      </c>
      <c r="BK22" s="11">
        <f>BF22/4</f>
        <v>1.25E-3</v>
      </c>
      <c r="BL22" s="11">
        <v>0</v>
      </c>
      <c r="BM22" s="11">
        <v>0</v>
      </c>
      <c r="BN22" s="11">
        <v>0</v>
      </c>
      <c r="BO22" s="11">
        <v>0.1</v>
      </c>
      <c r="BP22" s="11">
        <v>0.1</v>
      </c>
      <c r="BQ22" s="11">
        <v>0</v>
      </c>
      <c r="BR22" s="11">
        <v>0</v>
      </c>
      <c r="BS22" s="11">
        <v>0</v>
      </c>
      <c r="BT22" s="11">
        <v>0.04</v>
      </c>
      <c r="BU22" s="16">
        <v>0.2</v>
      </c>
      <c r="BV22" s="6">
        <f>BT22/(BT22+BU22)</f>
        <v>0.16666666666666666</v>
      </c>
      <c r="BW22" s="6">
        <f>SQRT((BT22*BU22)/((BT22+BU22)^2*(BT22+BU22+1)))</f>
        <v>0.33467472037604118</v>
      </c>
      <c r="BX22" s="11">
        <v>0.25</v>
      </c>
      <c r="BY22" s="11">
        <v>0.25</v>
      </c>
      <c r="BZ22" s="11">
        <v>0.25</v>
      </c>
      <c r="CA22" s="11">
        <v>0.25</v>
      </c>
      <c r="CB22" s="15" t="s">
        <v>59</v>
      </c>
      <c r="CC22" s="11">
        <v>600</v>
      </c>
    </row>
    <row r="23" spans="1:81" s="11" customFormat="1" x14ac:dyDescent="0.2">
      <c r="A23" s="17">
        <f t="shared" si="0"/>
        <v>22</v>
      </c>
      <c r="B23" s="17">
        <v>20</v>
      </c>
      <c r="C23" s="17">
        <v>20</v>
      </c>
      <c r="D23" s="17">
        <v>5</v>
      </c>
      <c r="E23" s="17">
        <v>5</v>
      </c>
      <c r="F23" s="3" t="s">
        <v>80</v>
      </c>
      <c r="G23" s="3">
        <f>IF(F23="rectangle",B23*C23,IF(F23="hook",B23*C23-(D23*E23),IF(F23="eight",B23*C23-2*(D23*E23),IF(F23="tee",B23*C23-2*(D23*E23),IF(F23="cross",B23*C23-4*(D23*E23),"ERROR")))))</f>
        <v>400</v>
      </c>
      <c r="H23" s="3" t="s">
        <v>84</v>
      </c>
      <c r="I23" s="3">
        <f>IF(F23="rectangle",B23/C23,"NA")</f>
        <v>1</v>
      </c>
      <c r="J23" s="2">
        <v>1</v>
      </c>
      <c r="K23" s="11">
        <v>125</v>
      </c>
      <c r="L23" s="11">
        <v>4</v>
      </c>
      <c r="M23" s="12">
        <v>2</v>
      </c>
      <c r="N23" s="2">
        <f>M23/4</f>
        <v>0.5</v>
      </c>
      <c r="O23" s="3">
        <f>M23/N23</f>
        <v>4</v>
      </c>
      <c r="P23" s="13">
        <v>1</v>
      </c>
      <c r="Q23" s="11">
        <f>P23</f>
        <v>1</v>
      </c>
      <c r="R23" s="4">
        <f>AA23/V23</f>
        <v>100</v>
      </c>
      <c r="S23" s="14">
        <v>5</v>
      </c>
      <c r="T23" s="11">
        <f>S23</f>
        <v>5</v>
      </c>
      <c r="U23" s="4">
        <f>AB23/W23</f>
        <v>100</v>
      </c>
      <c r="V23" s="3">
        <f>ROUND((Q23/100)*G23,0)</f>
        <v>4</v>
      </c>
      <c r="W23" s="3">
        <f>ROUND(((T23/100)*G23)/J23,0)</f>
        <v>20</v>
      </c>
      <c r="X23" s="3">
        <f>ROUND(IF(J23&gt;=2,((T23/100)*G23)/J23,0),0)</f>
        <v>0</v>
      </c>
      <c r="Y23" s="3">
        <f>ROUND(IF(J23&gt;=3,((T23/100)*G23)/J23,0),0)</f>
        <v>0</v>
      </c>
      <c r="Z23" s="3">
        <f>ROUND(IF(J23&gt;=4,((T23/100)*G23)/J23,0),0)</f>
        <v>0</v>
      </c>
      <c r="AA23" s="4">
        <f>G23*P23</f>
        <v>400</v>
      </c>
      <c r="AB23" s="4">
        <f>(G23*S23)/J23</f>
        <v>2000</v>
      </c>
      <c r="AC23" s="4">
        <f>IF(J23&gt;=2,(G23*S23)/J23,0)</f>
        <v>0</v>
      </c>
      <c r="AD23" s="4">
        <f>IF(J23&gt;=3,(G23*S23)/J23,0)</f>
        <v>0</v>
      </c>
      <c r="AE23" s="4">
        <f>IF(J23&gt;=4,(G23*S23)/J23,0)</f>
        <v>0</v>
      </c>
      <c r="AF23" s="11">
        <v>100</v>
      </c>
      <c r="AG23" s="11">
        <v>0</v>
      </c>
      <c r="AH23" s="11">
        <v>1</v>
      </c>
      <c r="AI23" s="11">
        <v>100</v>
      </c>
      <c r="AJ23" s="11">
        <v>0</v>
      </c>
      <c r="AK23" s="11">
        <v>1</v>
      </c>
      <c r="AL23" s="11">
        <v>0.5</v>
      </c>
      <c r="AM23" s="11">
        <v>0.5</v>
      </c>
      <c r="AN23" s="11">
        <v>0</v>
      </c>
      <c r="AO23" s="11">
        <v>0</v>
      </c>
      <c r="AP23" s="11">
        <v>0</v>
      </c>
      <c r="AQ23" s="11">
        <v>0.01</v>
      </c>
      <c r="AR23" s="11">
        <v>0.01</v>
      </c>
      <c r="AS23" s="11">
        <v>0</v>
      </c>
      <c r="AT23" s="11">
        <v>0</v>
      </c>
      <c r="AU23" s="11">
        <v>0</v>
      </c>
      <c r="AV23" s="11">
        <v>0</v>
      </c>
      <c r="AW23" s="11">
        <v>0.2</v>
      </c>
      <c r="AX23" s="11">
        <v>0</v>
      </c>
      <c r="AY23" s="11">
        <v>0</v>
      </c>
      <c r="AZ23" s="11">
        <v>0</v>
      </c>
      <c r="BA23" s="11">
        <v>0.02</v>
      </c>
      <c r="BB23" s="11">
        <v>0</v>
      </c>
      <c r="BC23" s="2">
        <v>0.05</v>
      </c>
      <c r="BD23" s="2">
        <v>0.05</v>
      </c>
      <c r="BE23" s="11">
        <v>7.4999999999999997E-2</v>
      </c>
      <c r="BF23" s="11">
        <v>5.0000000000000001E-3</v>
      </c>
      <c r="BG23" s="11">
        <v>0</v>
      </c>
      <c r="BH23" s="11">
        <v>0</v>
      </c>
      <c r="BI23" s="11">
        <v>0</v>
      </c>
      <c r="BJ23" s="11">
        <f>BE23/4</f>
        <v>1.8749999999999999E-2</v>
      </c>
      <c r="BK23" s="11">
        <f>BF23/4</f>
        <v>1.25E-3</v>
      </c>
      <c r="BL23" s="11">
        <v>0</v>
      </c>
      <c r="BM23" s="11">
        <v>0</v>
      </c>
      <c r="BN23" s="11">
        <v>0</v>
      </c>
      <c r="BO23" s="11">
        <v>0.1</v>
      </c>
      <c r="BP23" s="11">
        <v>0.1</v>
      </c>
      <c r="BQ23" s="11">
        <v>0</v>
      </c>
      <c r="BR23" s="11">
        <v>0</v>
      </c>
      <c r="BS23" s="11">
        <v>0</v>
      </c>
      <c r="BT23" s="11">
        <v>0.04</v>
      </c>
      <c r="BU23" s="16">
        <v>0.2</v>
      </c>
      <c r="BV23" s="6">
        <f>BT23/(BT23+BU23)</f>
        <v>0.16666666666666666</v>
      </c>
      <c r="BW23" s="6">
        <f>SQRT((BT23*BU23)/((BT23+BU23)^2*(BT23+BU23+1)))</f>
        <v>0.33467472037604118</v>
      </c>
      <c r="BX23" s="11">
        <v>0.25</v>
      </c>
      <c r="BY23" s="11">
        <v>0.25</v>
      </c>
      <c r="BZ23" s="11">
        <v>0.25</v>
      </c>
      <c r="CA23" s="11">
        <v>0.25</v>
      </c>
      <c r="CB23" s="15" t="s">
        <v>59</v>
      </c>
      <c r="CC23" s="11">
        <v>600</v>
      </c>
    </row>
    <row r="24" spans="1:81" s="11" customFormat="1" x14ac:dyDescent="0.2">
      <c r="A24" s="17">
        <f t="shared" si="0"/>
        <v>23</v>
      </c>
      <c r="B24" s="17">
        <v>100</v>
      </c>
      <c r="C24" s="17">
        <v>100</v>
      </c>
      <c r="D24" s="17">
        <v>5</v>
      </c>
      <c r="E24" s="17">
        <v>5</v>
      </c>
      <c r="F24" s="3" t="s">
        <v>80</v>
      </c>
      <c r="G24" s="3">
        <f>IF(F24="rectangle",B24*C24,IF(F24="hook",B24*C24-(D24*E24),IF(F24="eight",B24*C24-2*(D24*E24),IF(F24="tee",B24*C24-2*(D24*E24),IF(F24="cross",B24*C24-4*(D24*E24),"ERROR")))))</f>
        <v>10000</v>
      </c>
      <c r="H24" s="3" t="s">
        <v>85</v>
      </c>
      <c r="I24" s="3">
        <f>IF(F24="rectangle",B24/C24,"NA")</f>
        <v>1</v>
      </c>
      <c r="J24" s="2">
        <v>1</v>
      </c>
      <c r="K24" s="11">
        <v>125</v>
      </c>
      <c r="L24" s="11">
        <v>4</v>
      </c>
      <c r="M24" s="12">
        <v>3</v>
      </c>
      <c r="N24" s="2">
        <f>M24/4</f>
        <v>0.75</v>
      </c>
      <c r="O24" s="3">
        <f>M24/N24</f>
        <v>4</v>
      </c>
      <c r="P24" s="13">
        <v>1</v>
      </c>
      <c r="Q24" s="11">
        <f>P24</f>
        <v>1</v>
      </c>
      <c r="R24" s="4">
        <f>AA24/V24</f>
        <v>100</v>
      </c>
      <c r="S24" s="14">
        <v>5</v>
      </c>
      <c r="T24" s="11">
        <f>S24</f>
        <v>5</v>
      </c>
      <c r="U24" s="4">
        <f>AB24/W24</f>
        <v>100</v>
      </c>
      <c r="V24" s="3">
        <f>ROUND((Q24/100)*G24,0)</f>
        <v>100</v>
      </c>
      <c r="W24" s="3">
        <f>ROUND(((T24/100)*G24)/J24,0)</f>
        <v>500</v>
      </c>
      <c r="X24" s="3">
        <f>ROUND(IF(J24&gt;=2,((T24/100)*G24)/J24,0),0)</f>
        <v>0</v>
      </c>
      <c r="Y24" s="3">
        <f>ROUND(IF(J24&gt;=3,((T24/100)*G24)/J24,0),0)</f>
        <v>0</v>
      </c>
      <c r="Z24" s="3">
        <f>ROUND(IF(J24&gt;=4,((T24/100)*G24)/J24,0),0)</f>
        <v>0</v>
      </c>
      <c r="AA24" s="4">
        <f>G24*P24</f>
        <v>10000</v>
      </c>
      <c r="AB24" s="4">
        <f>(G24*S24)/J24</f>
        <v>50000</v>
      </c>
      <c r="AC24" s="4">
        <f>IF(J24&gt;=2,(G24*S24)/J24,0)</f>
        <v>0</v>
      </c>
      <c r="AD24" s="4">
        <f>IF(J24&gt;=3,(G24*S24)/J24,0)</f>
        <v>0</v>
      </c>
      <c r="AE24" s="4">
        <f>IF(J24&gt;=4,(G24*S24)/J24,0)</f>
        <v>0</v>
      </c>
      <c r="AF24" s="11">
        <v>100</v>
      </c>
      <c r="AG24" s="11">
        <v>0</v>
      </c>
      <c r="AH24" s="11">
        <v>1</v>
      </c>
      <c r="AI24" s="11">
        <v>100</v>
      </c>
      <c r="AJ24" s="11">
        <v>0</v>
      </c>
      <c r="AK24" s="11">
        <v>1</v>
      </c>
      <c r="AL24" s="11">
        <v>0.5</v>
      </c>
      <c r="AM24" s="11">
        <v>0.5</v>
      </c>
      <c r="AN24" s="11">
        <v>0</v>
      </c>
      <c r="AO24" s="11">
        <v>0</v>
      </c>
      <c r="AP24" s="11">
        <v>0</v>
      </c>
      <c r="AQ24" s="11">
        <v>0.01</v>
      </c>
      <c r="AR24" s="11">
        <v>0.01</v>
      </c>
      <c r="AS24" s="11">
        <v>0</v>
      </c>
      <c r="AT24" s="11">
        <v>0</v>
      </c>
      <c r="AU24" s="11">
        <v>0</v>
      </c>
      <c r="AV24" s="11">
        <v>0</v>
      </c>
      <c r="AW24" s="11">
        <v>0.2</v>
      </c>
      <c r="AX24" s="11">
        <v>0</v>
      </c>
      <c r="AY24" s="11">
        <v>0</v>
      </c>
      <c r="AZ24" s="11">
        <v>0</v>
      </c>
      <c r="BA24" s="11">
        <v>0.02</v>
      </c>
      <c r="BB24" s="11">
        <v>0</v>
      </c>
      <c r="BC24" s="2">
        <v>0.05</v>
      </c>
      <c r="BD24" s="2">
        <v>0.05</v>
      </c>
      <c r="BE24" s="11">
        <v>7.4999999999999997E-2</v>
      </c>
      <c r="BF24" s="11">
        <v>5.0000000000000001E-3</v>
      </c>
      <c r="BG24" s="11">
        <v>0</v>
      </c>
      <c r="BH24" s="11">
        <v>0</v>
      </c>
      <c r="BI24" s="11">
        <v>0</v>
      </c>
      <c r="BJ24" s="11">
        <f>BE24/4</f>
        <v>1.8749999999999999E-2</v>
      </c>
      <c r="BK24" s="11">
        <f>BF24/4</f>
        <v>1.25E-3</v>
      </c>
      <c r="BL24" s="11">
        <v>0</v>
      </c>
      <c r="BM24" s="11">
        <v>0</v>
      </c>
      <c r="BN24" s="11">
        <v>0</v>
      </c>
      <c r="BO24" s="11">
        <v>0.1</v>
      </c>
      <c r="BP24" s="11">
        <v>0.1</v>
      </c>
      <c r="BQ24" s="11">
        <v>0</v>
      </c>
      <c r="BR24" s="11">
        <v>0</v>
      </c>
      <c r="BS24" s="11">
        <v>0</v>
      </c>
      <c r="BT24" s="11">
        <v>0.04</v>
      </c>
      <c r="BU24" s="16">
        <v>0.2</v>
      </c>
      <c r="BV24" s="6">
        <f>BT24/(BT24+BU24)</f>
        <v>0.16666666666666666</v>
      </c>
      <c r="BW24" s="6">
        <f>SQRT((BT24*BU24)/((BT24+BU24)^2*(BT24+BU24+1)))</f>
        <v>0.33467472037604118</v>
      </c>
      <c r="BX24" s="11">
        <v>0.25</v>
      </c>
      <c r="BY24" s="11">
        <v>0.25</v>
      </c>
      <c r="BZ24" s="11">
        <v>0.25</v>
      </c>
      <c r="CA24" s="11">
        <v>0.25</v>
      </c>
      <c r="CB24" s="15" t="s">
        <v>59</v>
      </c>
      <c r="CC24" s="11">
        <v>600</v>
      </c>
    </row>
    <row r="25" spans="1:81" s="11" customFormat="1" x14ac:dyDescent="0.2">
      <c r="A25" s="17">
        <f t="shared" si="0"/>
        <v>24</v>
      </c>
      <c r="B25" s="17">
        <v>20</v>
      </c>
      <c r="C25" s="17">
        <v>20</v>
      </c>
      <c r="D25" s="17">
        <v>5</v>
      </c>
      <c r="E25" s="17">
        <v>5</v>
      </c>
      <c r="F25" s="3" t="s">
        <v>80</v>
      </c>
      <c r="G25" s="3">
        <f>IF(F25="rectangle",B25*C25,IF(F25="hook",B25*C25-(D25*E25),IF(F25="eight",B25*C25-2*(D25*E25),IF(F25="tee",B25*C25-2*(D25*E25),IF(F25="cross",B25*C25-4*(D25*E25),"ERROR")))))</f>
        <v>400</v>
      </c>
      <c r="H25" s="3" t="s">
        <v>84</v>
      </c>
      <c r="I25" s="3">
        <f>IF(F25="rectangle",B25/C25,"NA")</f>
        <v>1</v>
      </c>
      <c r="J25" s="2">
        <v>1</v>
      </c>
      <c r="K25" s="11">
        <v>125</v>
      </c>
      <c r="L25" s="11">
        <v>4</v>
      </c>
      <c r="M25" s="12">
        <v>3</v>
      </c>
      <c r="N25" s="2">
        <f>M25/4</f>
        <v>0.75</v>
      </c>
      <c r="O25" s="3">
        <f>M25/N25</f>
        <v>4</v>
      </c>
      <c r="P25" s="13">
        <v>1</v>
      </c>
      <c r="Q25" s="11">
        <f>P25</f>
        <v>1</v>
      </c>
      <c r="R25" s="4">
        <f>AA25/V25</f>
        <v>100</v>
      </c>
      <c r="S25" s="14">
        <v>5</v>
      </c>
      <c r="T25" s="11">
        <f>S25</f>
        <v>5</v>
      </c>
      <c r="U25" s="4">
        <f>AB25/W25</f>
        <v>100</v>
      </c>
      <c r="V25" s="3">
        <f>ROUND((Q25/100)*G25,0)</f>
        <v>4</v>
      </c>
      <c r="W25" s="3">
        <f>ROUND(((T25/100)*G25)/J25,0)</f>
        <v>20</v>
      </c>
      <c r="X25" s="3">
        <f>ROUND(IF(J25&gt;=2,((T25/100)*G25)/J25,0),0)</f>
        <v>0</v>
      </c>
      <c r="Y25" s="3">
        <f>ROUND(IF(J25&gt;=3,((T25/100)*G25)/J25,0),0)</f>
        <v>0</v>
      </c>
      <c r="Z25" s="3">
        <f>ROUND(IF(J25&gt;=4,((T25/100)*G25)/J25,0),0)</f>
        <v>0</v>
      </c>
      <c r="AA25" s="4">
        <f>G25*P25</f>
        <v>400</v>
      </c>
      <c r="AB25" s="4">
        <f>(G25*S25)/J25</f>
        <v>2000</v>
      </c>
      <c r="AC25" s="4">
        <f>IF(J25&gt;=2,(G25*S25)/J25,0)</f>
        <v>0</v>
      </c>
      <c r="AD25" s="4">
        <f>IF(J25&gt;=3,(G25*S25)/J25,0)</f>
        <v>0</v>
      </c>
      <c r="AE25" s="4">
        <f>IF(J25&gt;=4,(G25*S25)/J25,0)</f>
        <v>0</v>
      </c>
      <c r="AF25" s="11">
        <v>100</v>
      </c>
      <c r="AG25" s="11">
        <v>0</v>
      </c>
      <c r="AH25" s="11">
        <v>1</v>
      </c>
      <c r="AI25" s="11">
        <v>100</v>
      </c>
      <c r="AJ25" s="11">
        <v>0</v>
      </c>
      <c r="AK25" s="11">
        <v>1</v>
      </c>
      <c r="AL25" s="11">
        <v>0.5</v>
      </c>
      <c r="AM25" s="11">
        <v>0.5</v>
      </c>
      <c r="AN25" s="11">
        <v>0</v>
      </c>
      <c r="AO25" s="11">
        <v>0</v>
      </c>
      <c r="AP25" s="11">
        <v>0</v>
      </c>
      <c r="AQ25" s="11">
        <v>0.01</v>
      </c>
      <c r="AR25" s="11">
        <v>0.01</v>
      </c>
      <c r="AS25" s="11">
        <v>0</v>
      </c>
      <c r="AT25" s="11">
        <v>0</v>
      </c>
      <c r="AU25" s="11">
        <v>0</v>
      </c>
      <c r="AV25" s="11">
        <v>0</v>
      </c>
      <c r="AW25" s="11">
        <v>0.2</v>
      </c>
      <c r="AX25" s="11">
        <v>0</v>
      </c>
      <c r="AY25" s="11">
        <v>0</v>
      </c>
      <c r="AZ25" s="11">
        <v>0</v>
      </c>
      <c r="BA25" s="11">
        <v>0.02</v>
      </c>
      <c r="BB25" s="11">
        <v>0</v>
      </c>
      <c r="BC25" s="2">
        <v>0.05</v>
      </c>
      <c r="BD25" s="2">
        <v>0.05</v>
      </c>
      <c r="BE25" s="11">
        <v>7.4999999999999997E-2</v>
      </c>
      <c r="BF25" s="11">
        <v>5.0000000000000001E-3</v>
      </c>
      <c r="BG25" s="11">
        <v>0</v>
      </c>
      <c r="BH25" s="11">
        <v>0</v>
      </c>
      <c r="BI25" s="11">
        <v>0</v>
      </c>
      <c r="BJ25" s="11">
        <f>BE25/4</f>
        <v>1.8749999999999999E-2</v>
      </c>
      <c r="BK25" s="11">
        <f>BF25/4</f>
        <v>1.25E-3</v>
      </c>
      <c r="BL25" s="11">
        <v>0</v>
      </c>
      <c r="BM25" s="11">
        <v>0</v>
      </c>
      <c r="BN25" s="11">
        <v>0</v>
      </c>
      <c r="BO25" s="11">
        <v>0.1</v>
      </c>
      <c r="BP25" s="11">
        <v>0.1</v>
      </c>
      <c r="BQ25" s="11">
        <v>0</v>
      </c>
      <c r="BR25" s="11">
        <v>0</v>
      </c>
      <c r="BS25" s="11">
        <v>0</v>
      </c>
      <c r="BT25" s="11">
        <v>0.04</v>
      </c>
      <c r="BU25" s="16">
        <v>0.2</v>
      </c>
      <c r="BV25" s="6">
        <f>BT25/(BT25+BU25)</f>
        <v>0.16666666666666666</v>
      </c>
      <c r="BW25" s="6">
        <f>SQRT((BT25*BU25)/((BT25+BU25)^2*(BT25+BU25+1)))</f>
        <v>0.33467472037604118</v>
      </c>
      <c r="BX25" s="11">
        <v>0.25</v>
      </c>
      <c r="BY25" s="11">
        <v>0.25</v>
      </c>
      <c r="BZ25" s="11">
        <v>0.25</v>
      </c>
      <c r="CA25" s="11">
        <v>0.25</v>
      </c>
      <c r="CB25" s="15" t="s">
        <v>59</v>
      </c>
      <c r="CC25" s="11">
        <v>600</v>
      </c>
    </row>
    <row r="26" spans="1:81" s="11" customFormat="1" x14ac:dyDescent="0.2">
      <c r="A26" s="17">
        <f t="shared" si="0"/>
        <v>25</v>
      </c>
      <c r="B26" s="17">
        <v>100</v>
      </c>
      <c r="C26" s="17">
        <v>100</v>
      </c>
      <c r="D26" s="17">
        <v>5</v>
      </c>
      <c r="E26" s="17">
        <v>5</v>
      </c>
      <c r="F26" s="3" t="s">
        <v>80</v>
      </c>
      <c r="G26" s="3">
        <f>IF(F26="rectangle",B26*C26,IF(F26="hook",B26*C26-(D26*E26),IF(F26="eight",B26*C26-2*(D26*E26),IF(F26="tee",B26*C26-2*(D26*E26),IF(F26="cross",B26*C26-4*(D26*E26),"ERROR")))))</f>
        <v>10000</v>
      </c>
      <c r="H26" s="3" t="s">
        <v>85</v>
      </c>
      <c r="I26" s="3">
        <f>IF(F26="rectangle",B26/C26,"NA")</f>
        <v>1</v>
      </c>
      <c r="J26" s="2">
        <v>1</v>
      </c>
      <c r="K26" s="11">
        <v>125</v>
      </c>
      <c r="L26" s="11">
        <v>4</v>
      </c>
      <c r="M26" s="12">
        <v>4</v>
      </c>
      <c r="N26" s="2">
        <f>M26/4</f>
        <v>1</v>
      </c>
      <c r="O26" s="3">
        <f>M26/N26</f>
        <v>4</v>
      </c>
      <c r="P26" s="13">
        <v>1</v>
      </c>
      <c r="Q26" s="11">
        <f>P26</f>
        <v>1</v>
      </c>
      <c r="R26" s="4">
        <f>AA26/V26</f>
        <v>100</v>
      </c>
      <c r="S26" s="14">
        <v>5</v>
      </c>
      <c r="T26" s="11">
        <f>S26</f>
        <v>5</v>
      </c>
      <c r="U26" s="4">
        <f>AB26/W26</f>
        <v>100</v>
      </c>
      <c r="V26" s="3">
        <f>ROUND((Q26/100)*G26,0)</f>
        <v>100</v>
      </c>
      <c r="W26" s="3">
        <f>ROUND(((T26/100)*G26)/J26,0)</f>
        <v>500</v>
      </c>
      <c r="X26" s="3">
        <f>ROUND(IF(J26&gt;=2,((T26/100)*G26)/J26,0),0)</f>
        <v>0</v>
      </c>
      <c r="Y26" s="3">
        <f>ROUND(IF(J26&gt;=3,((T26/100)*G26)/J26,0),0)</f>
        <v>0</v>
      </c>
      <c r="Z26" s="3">
        <f>ROUND(IF(J26&gt;=4,((T26/100)*G26)/J26,0),0)</f>
        <v>0</v>
      </c>
      <c r="AA26" s="4">
        <f>G26*P26</f>
        <v>10000</v>
      </c>
      <c r="AB26" s="4">
        <f>(G26*S26)/J26</f>
        <v>50000</v>
      </c>
      <c r="AC26" s="4">
        <f>IF(J26&gt;=2,(G26*S26)/J26,0)</f>
        <v>0</v>
      </c>
      <c r="AD26" s="4">
        <f>IF(J26&gt;=3,(G26*S26)/J26,0)</f>
        <v>0</v>
      </c>
      <c r="AE26" s="4">
        <f>IF(J26&gt;=4,(G26*S26)/J26,0)</f>
        <v>0</v>
      </c>
      <c r="AF26" s="11">
        <v>100</v>
      </c>
      <c r="AG26" s="11">
        <v>0</v>
      </c>
      <c r="AH26" s="11">
        <v>1</v>
      </c>
      <c r="AI26" s="11">
        <v>100</v>
      </c>
      <c r="AJ26" s="11">
        <v>0</v>
      </c>
      <c r="AK26" s="11">
        <v>1</v>
      </c>
      <c r="AL26" s="11">
        <v>0.5</v>
      </c>
      <c r="AM26" s="11">
        <v>0.5</v>
      </c>
      <c r="AN26" s="11">
        <v>0</v>
      </c>
      <c r="AO26" s="11">
        <v>0</v>
      </c>
      <c r="AP26" s="11">
        <v>0</v>
      </c>
      <c r="AQ26" s="11">
        <v>0.01</v>
      </c>
      <c r="AR26" s="11">
        <v>0.01</v>
      </c>
      <c r="AS26" s="11">
        <v>0</v>
      </c>
      <c r="AT26" s="11">
        <v>0</v>
      </c>
      <c r="AU26" s="11">
        <v>0</v>
      </c>
      <c r="AV26" s="11">
        <v>0</v>
      </c>
      <c r="AW26" s="11">
        <v>0.2</v>
      </c>
      <c r="AX26" s="11">
        <v>0</v>
      </c>
      <c r="AY26" s="11">
        <v>0</v>
      </c>
      <c r="AZ26" s="11">
        <v>0</v>
      </c>
      <c r="BA26" s="11">
        <v>0.02</v>
      </c>
      <c r="BB26" s="11">
        <v>0</v>
      </c>
      <c r="BC26" s="2">
        <v>0.05</v>
      </c>
      <c r="BD26" s="2">
        <v>0.05</v>
      </c>
      <c r="BE26" s="11">
        <v>7.4999999999999997E-2</v>
      </c>
      <c r="BF26" s="11">
        <v>5.0000000000000001E-3</v>
      </c>
      <c r="BG26" s="11">
        <v>0</v>
      </c>
      <c r="BH26" s="11">
        <v>0</v>
      </c>
      <c r="BI26" s="11">
        <v>0</v>
      </c>
      <c r="BJ26" s="11">
        <f>BE26/4</f>
        <v>1.8749999999999999E-2</v>
      </c>
      <c r="BK26" s="11">
        <f>BF26/4</f>
        <v>1.25E-3</v>
      </c>
      <c r="BL26" s="11">
        <v>0</v>
      </c>
      <c r="BM26" s="11">
        <v>0</v>
      </c>
      <c r="BN26" s="11">
        <v>0</v>
      </c>
      <c r="BO26" s="11">
        <v>0.1</v>
      </c>
      <c r="BP26" s="11">
        <v>0.1</v>
      </c>
      <c r="BQ26" s="11">
        <v>0</v>
      </c>
      <c r="BR26" s="11">
        <v>0</v>
      </c>
      <c r="BS26" s="11">
        <v>0</v>
      </c>
      <c r="BT26" s="11">
        <v>0.04</v>
      </c>
      <c r="BU26" s="16">
        <v>0.2</v>
      </c>
      <c r="BV26" s="6">
        <f>BT26/(BT26+BU26)</f>
        <v>0.16666666666666666</v>
      </c>
      <c r="BW26" s="6">
        <f>SQRT((BT26*BU26)/((BT26+BU26)^2*(BT26+BU26+1)))</f>
        <v>0.33467472037604118</v>
      </c>
      <c r="BX26" s="11">
        <v>0.25</v>
      </c>
      <c r="BY26" s="11">
        <v>0.25</v>
      </c>
      <c r="BZ26" s="11">
        <v>0.25</v>
      </c>
      <c r="CA26" s="11">
        <v>0.25</v>
      </c>
      <c r="CB26" s="15" t="s">
        <v>59</v>
      </c>
      <c r="CC26" s="11">
        <v>600</v>
      </c>
    </row>
    <row r="27" spans="1:81" s="11" customFormat="1" x14ac:dyDescent="0.2">
      <c r="A27" s="17">
        <f t="shared" si="0"/>
        <v>26</v>
      </c>
      <c r="B27" s="17">
        <v>20</v>
      </c>
      <c r="C27" s="17">
        <v>20</v>
      </c>
      <c r="D27" s="17">
        <v>5</v>
      </c>
      <c r="E27" s="17">
        <v>5</v>
      </c>
      <c r="F27" s="3" t="s">
        <v>80</v>
      </c>
      <c r="G27" s="3">
        <f>IF(F27="rectangle",B27*C27,IF(F27="hook",B27*C27-(D27*E27),IF(F27="eight",B27*C27-2*(D27*E27),IF(F27="tee",B27*C27-2*(D27*E27),IF(F27="cross",B27*C27-4*(D27*E27),"ERROR")))))</f>
        <v>400</v>
      </c>
      <c r="H27" s="3" t="s">
        <v>84</v>
      </c>
      <c r="I27" s="3">
        <f>IF(F27="rectangle",B27/C27,"NA")</f>
        <v>1</v>
      </c>
      <c r="J27" s="2">
        <v>1</v>
      </c>
      <c r="K27" s="11">
        <v>125</v>
      </c>
      <c r="L27" s="11">
        <v>4</v>
      </c>
      <c r="M27" s="12">
        <v>4</v>
      </c>
      <c r="N27" s="2">
        <f>M27/4</f>
        <v>1</v>
      </c>
      <c r="O27" s="3">
        <f>M27/N27</f>
        <v>4</v>
      </c>
      <c r="P27" s="13">
        <v>1</v>
      </c>
      <c r="Q27" s="11">
        <f>P27</f>
        <v>1</v>
      </c>
      <c r="R27" s="4">
        <f>AA27/V27</f>
        <v>100</v>
      </c>
      <c r="S27" s="14">
        <v>5</v>
      </c>
      <c r="T27" s="11">
        <f>S27</f>
        <v>5</v>
      </c>
      <c r="U27" s="4">
        <f>AB27/W27</f>
        <v>100</v>
      </c>
      <c r="V27" s="3">
        <f>ROUND((Q27/100)*G27,0)</f>
        <v>4</v>
      </c>
      <c r="W27" s="3">
        <f>ROUND(((T27/100)*G27)/J27,0)</f>
        <v>20</v>
      </c>
      <c r="X27" s="3">
        <f>ROUND(IF(J27&gt;=2,((T27/100)*G27)/J27,0),0)</f>
        <v>0</v>
      </c>
      <c r="Y27" s="3">
        <f>ROUND(IF(J27&gt;=3,((T27/100)*G27)/J27,0),0)</f>
        <v>0</v>
      </c>
      <c r="Z27" s="3">
        <f>ROUND(IF(J27&gt;=4,((T27/100)*G27)/J27,0),0)</f>
        <v>0</v>
      </c>
      <c r="AA27" s="4">
        <f>G27*P27</f>
        <v>400</v>
      </c>
      <c r="AB27" s="4">
        <f>(G27*S27)/J27</f>
        <v>2000</v>
      </c>
      <c r="AC27" s="4">
        <f>IF(J27&gt;=2,(G27*S27)/J27,0)</f>
        <v>0</v>
      </c>
      <c r="AD27" s="4">
        <f>IF(J27&gt;=3,(G27*S27)/J27,0)</f>
        <v>0</v>
      </c>
      <c r="AE27" s="4">
        <f>IF(J27&gt;=4,(G27*S27)/J27,0)</f>
        <v>0</v>
      </c>
      <c r="AF27" s="11">
        <v>100</v>
      </c>
      <c r="AG27" s="11">
        <v>0</v>
      </c>
      <c r="AH27" s="11">
        <v>1</v>
      </c>
      <c r="AI27" s="11">
        <v>100</v>
      </c>
      <c r="AJ27" s="11">
        <v>0</v>
      </c>
      <c r="AK27" s="11">
        <v>1</v>
      </c>
      <c r="AL27" s="11">
        <v>0.5</v>
      </c>
      <c r="AM27" s="11">
        <v>0.5</v>
      </c>
      <c r="AN27" s="11">
        <v>0</v>
      </c>
      <c r="AO27" s="11">
        <v>0</v>
      </c>
      <c r="AP27" s="11">
        <v>0</v>
      </c>
      <c r="AQ27" s="11">
        <v>0.01</v>
      </c>
      <c r="AR27" s="11">
        <v>0.01</v>
      </c>
      <c r="AS27" s="11">
        <v>0</v>
      </c>
      <c r="AT27" s="11">
        <v>0</v>
      </c>
      <c r="AU27" s="11">
        <v>0</v>
      </c>
      <c r="AV27" s="11">
        <v>0</v>
      </c>
      <c r="AW27" s="11">
        <v>0.2</v>
      </c>
      <c r="AX27" s="11">
        <v>0</v>
      </c>
      <c r="AY27" s="11">
        <v>0</v>
      </c>
      <c r="AZ27" s="11">
        <v>0</v>
      </c>
      <c r="BA27" s="11">
        <v>0.02</v>
      </c>
      <c r="BB27" s="11">
        <v>0</v>
      </c>
      <c r="BC27" s="2">
        <v>0.05</v>
      </c>
      <c r="BD27" s="2">
        <v>0.05</v>
      </c>
      <c r="BE27" s="11">
        <v>7.4999999999999997E-2</v>
      </c>
      <c r="BF27" s="11">
        <v>5.0000000000000001E-3</v>
      </c>
      <c r="BG27" s="11">
        <v>0</v>
      </c>
      <c r="BH27" s="11">
        <v>0</v>
      </c>
      <c r="BI27" s="11">
        <v>0</v>
      </c>
      <c r="BJ27" s="11">
        <f>BE27/4</f>
        <v>1.8749999999999999E-2</v>
      </c>
      <c r="BK27" s="11">
        <f>BF27/4</f>
        <v>1.25E-3</v>
      </c>
      <c r="BL27" s="11">
        <v>0</v>
      </c>
      <c r="BM27" s="11">
        <v>0</v>
      </c>
      <c r="BN27" s="11">
        <v>0</v>
      </c>
      <c r="BO27" s="11">
        <v>0.1</v>
      </c>
      <c r="BP27" s="11">
        <v>0.1</v>
      </c>
      <c r="BQ27" s="11">
        <v>0</v>
      </c>
      <c r="BR27" s="11">
        <v>0</v>
      </c>
      <c r="BS27" s="11">
        <v>0</v>
      </c>
      <c r="BT27" s="11">
        <v>0.04</v>
      </c>
      <c r="BU27" s="16">
        <v>0.2</v>
      </c>
      <c r="BV27" s="6">
        <f>BT27/(BT27+BU27)</f>
        <v>0.16666666666666666</v>
      </c>
      <c r="BW27" s="6">
        <f>SQRT((BT27*BU27)/((BT27+BU27)^2*(BT27+BU27+1)))</f>
        <v>0.33467472037604118</v>
      </c>
      <c r="BX27" s="11">
        <v>0.25</v>
      </c>
      <c r="BY27" s="11">
        <v>0.25</v>
      </c>
      <c r="BZ27" s="11">
        <v>0.25</v>
      </c>
      <c r="CA27" s="11">
        <v>0.25</v>
      </c>
      <c r="CB27" s="15" t="s">
        <v>59</v>
      </c>
      <c r="CC27" s="11">
        <v>600</v>
      </c>
    </row>
    <row r="28" spans="1:81" s="11" customFormat="1" x14ac:dyDescent="0.2">
      <c r="A28" s="17">
        <f t="shared" si="0"/>
        <v>27</v>
      </c>
      <c r="B28" s="17">
        <v>100</v>
      </c>
      <c r="C28" s="17">
        <v>100</v>
      </c>
      <c r="D28" s="17">
        <v>5</v>
      </c>
      <c r="E28" s="17">
        <v>5</v>
      </c>
      <c r="F28" s="3" t="s">
        <v>80</v>
      </c>
      <c r="G28" s="3">
        <f>IF(F28="rectangle",B28*C28,IF(F28="hook",B28*C28-(D28*E28),IF(F28="eight",B28*C28-2*(D28*E28),IF(F28="tee",B28*C28-2*(D28*E28),IF(F28="cross",B28*C28-4*(D28*E28),"ERROR")))))</f>
        <v>10000</v>
      </c>
      <c r="H28" s="3" t="s">
        <v>85</v>
      </c>
      <c r="I28" s="3">
        <f>IF(F28="rectangle",B28/C28,"NA")</f>
        <v>1</v>
      </c>
      <c r="J28" s="2">
        <v>1</v>
      </c>
      <c r="K28" s="11">
        <v>125</v>
      </c>
      <c r="L28" s="11">
        <v>4</v>
      </c>
      <c r="M28" s="12">
        <v>5</v>
      </c>
      <c r="N28" s="2">
        <f>M28/4</f>
        <v>1.25</v>
      </c>
      <c r="O28" s="3">
        <f>M28/N28</f>
        <v>4</v>
      </c>
      <c r="P28" s="13">
        <v>1</v>
      </c>
      <c r="Q28" s="11">
        <f>P28</f>
        <v>1</v>
      </c>
      <c r="R28" s="4">
        <f>AA28/V28</f>
        <v>100</v>
      </c>
      <c r="S28" s="14">
        <v>5</v>
      </c>
      <c r="T28" s="11">
        <f>S28</f>
        <v>5</v>
      </c>
      <c r="U28" s="4">
        <f>AB28/W28</f>
        <v>100</v>
      </c>
      <c r="V28" s="3">
        <f>ROUND((Q28/100)*G28,0)</f>
        <v>100</v>
      </c>
      <c r="W28" s="3">
        <f>ROUND(((T28/100)*G28)/J28,0)</f>
        <v>500</v>
      </c>
      <c r="X28" s="3">
        <f>ROUND(IF(J28&gt;=2,((T28/100)*G28)/J28,0),0)</f>
        <v>0</v>
      </c>
      <c r="Y28" s="3">
        <f>ROUND(IF(J28&gt;=3,((T28/100)*G28)/J28,0),0)</f>
        <v>0</v>
      </c>
      <c r="Z28" s="3">
        <f>ROUND(IF(J28&gt;=4,((T28/100)*G28)/J28,0),0)</f>
        <v>0</v>
      </c>
      <c r="AA28" s="4">
        <f>G28*P28</f>
        <v>10000</v>
      </c>
      <c r="AB28" s="4">
        <f>(G28*S28)/J28</f>
        <v>50000</v>
      </c>
      <c r="AC28" s="4">
        <f>IF(J28&gt;=2,(G28*S28)/J28,0)</f>
        <v>0</v>
      </c>
      <c r="AD28" s="4">
        <f>IF(J28&gt;=3,(G28*S28)/J28,0)</f>
        <v>0</v>
      </c>
      <c r="AE28" s="4">
        <f>IF(J28&gt;=4,(G28*S28)/J28,0)</f>
        <v>0</v>
      </c>
      <c r="AF28" s="11">
        <v>100</v>
      </c>
      <c r="AG28" s="11">
        <v>0</v>
      </c>
      <c r="AH28" s="11">
        <v>1</v>
      </c>
      <c r="AI28" s="11">
        <v>100</v>
      </c>
      <c r="AJ28" s="11">
        <v>0</v>
      </c>
      <c r="AK28" s="11">
        <v>1</v>
      </c>
      <c r="AL28" s="11">
        <v>0.5</v>
      </c>
      <c r="AM28" s="11">
        <v>0.5</v>
      </c>
      <c r="AN28" s="11">
        <v>0</v>
      </c>
      <c r="AO28" s="11">
        <v>0</v>
      </c>
      <c r="AP28" s="11">
        <v>0</v>
      </c>
      <c r="AQ28" s="11">
        <v>0.01</v>
      </c>
      <c r="AR28" s="11">
        <v>0.01</v>
      </c>
      <c r="AS28" s="11">
        <v>0</v>
      </c>
      <c r="AT28" s="11">
        <v>0</v>
      </c>
      <c r="AU28" s="11">
        <v>0</v>
      </c>
      <c r="AV28" s="11">
        <v>0</v>
      </c>
      <c r="AW28" s="11">
        <v>0.2</v>
      </c>
      <c r="AX28" s="11">
        <v>0</v>
      </c>
      <c r="AY28" s="11">
        <v>0</v>
      </c>
      <c r="AZ28" s="11">
        <v>0</v>
      </c>
      <c r="BA28" s="11">
        <v>0.02</v>
      </c>
      <c r="BB28" s="11">
        <v>0</v>
      </c>
      <c r="BC28" s="2">
        <v>0.05</v>
      </c>
      <c r="BD28" s="2">
        <v>0.05</v>
      </c>
      <c r="BE28" s="11">
        <v>7.4999999999999997E-2</v>
      </c>
      <c r="BF28" s="11">
        <v>5.0000000000000001E-3</v>
      </c>
      <c r="BG28" s="11">
        <v>0</v>
      </c>
      <c r="BH28" s="11">
        <v>0</v>
      </c>
      <c r="BI28" s="11">
        <v>0</v>
      </c>
      <c r="BJ28" s="11">
        <f>BE28/4</f>
        <v>1.8749999999999999E-2</v>
      </c>
      <c r="BK28" s="11">
        <f>BF28/4</f>
        <v>1.25E-3</v>
      </c>
      <c r="BL28" s="11">
        <v>0</v>
      </c>
      <c r="BM28" s="11">
        <v>0</v>
      </c>
      <c r="BN28" s="11">
        <v>0</v>
      </c>
      <c r="BO28" s="11">
        <v>0.1</v>
      </c>
      <c r="BP28" s="11">
        <v>0.1</v>
      </c>
      <c r="BQ28" s="11">
        <v>0</v>
      </c>
      <c r="BR28" s="11">
        <v>0</v>
      </c>
      <c r="BS28" s="11">
        <v>0</v>
      </c>
      <c r="BT28" s="11">
        <v>0.04</v>
      </c>
      <c r="BU28" s="16">
        <v>0.2</v>
      </c>
      <c r="BV28" s="6">
        <f>BT28/(BT28+BU28)</f>
        <v>0.16666666666666666</v>
      </c>
      <c r="BW28" s="6">
        <f>SQRT((BT28*BU28)/((BT28+BU28)^2*(BT28+BU28+1)))</f>
        <v>0.33467472037604118</v>
      </c>
      <c r="BX28" s="11">
        <v>0.25</v>
      </c>
      <c r="BY28" s="11">
        <v>0.25</v>
      </c>
      <c r="BZ28" s="11">
        <v>0.25</v>
      </c>
      <c r="CA28" s="11">
        <v>0.25</v>
      </c>
      <c r="CB28" s="15" t="s">
        <v>59</v>
      </c>
      <c r="CC28" s="11">
        <v>600</v>
      </c>
    </row>
    <row r="29" spans="1:81" s="11" customFormat="1" x14ac:dyDescent="0.2">
      <c r="A29" s="17">
        <f t="shared" si="0"/>
        <v>28</v>
      </c>
      <c r="B29" s="17">
        <v>20</v>
      </c>
      <c r="C29" s="17">
        <v>20</v>
      </c>
      <c r="D29" s="17">
        <v>5</v>
      </c>
      <c r="E29" s="17">
        <v>5</v>
      </c>
      <c r="F29" s="3" t="s">
        <v>80</v>
      </c>
      <c r="G29" s="3">
        <f>IF(F29="rectangle",B29*C29,IF(F29="hook",B29*C29-(D29*E29),IF(F29="eight",B29*C29-2*(D29*E29),IF(F29="tee",B29*C29-2*(D29*E29),IF(F29="cross",B29*C29-4*(D29*E29),"ERROR")))))</f>
        <v>400</v>
      </c>
      <c r="H29" s="3" t="s">
        <v>84</v>
      </c>
      <c r="I29" s="3">
        <f>IF(F29="rectangle",B29/C29,"NA")</f>
        <v>1</v>
      </c>
      <c r="J29" s="2">
        <v>1</v>
      </c>
      <c r="K29" s="11">
        <v>125</v>
      </c>
      <c r="L29" s="11">
        <v>4</v>
      </c>
      <c r="M29" s="12">
        <v>5</v>
      </c>
      <c r="N29" s="2">
        <f>M29/4</f>
        <v>1.25</v>
      </c>
      <c r="O29" s="3">
        <f>M29/N29</f>
        <v>4</v>
      </c>
      <c r="P29" s="13">
        <v>1</v>
      </c>
      <c r="Q29" s="11">
        <f>P29</f>
        <v>1</v>
      </c>
      <c r="R29" s="4">
        <f>AA29/V29</f>
        <v>100</v>
      </c>
      <c r="S29" s="14">
        <v>5</v>
      </c>
      <c r="T29" s="11">
        <f>S29</f>
        <v>5</v>
      </c>
      <c r="U29" s="4">
        <f>AB29/W29</f>
        <v>100</v>
      </c>
      <c r="V29" s="3">
        <f>ROUND((Q29/100)*G29,0)</f>
        <v>4</v>
      </c>
      <c r="W29" s="3">
        <f>ROUND(((T29/100)*G29)/J29,0)</f>
        <v>20</v>
      </c>
      <c r="X29" s="3">
        <f>ROUND(IF(J29&gt;=2,((T29/100)*G29)/J29,0),0)</f>
        <v>0</v>
      </c>
      <c r="Y29" s="3">
        <f>ROUND(IF(J29&gt;=3,((T29/100)*G29)/J29,0),0)</f>
        <v>0</v>
      </c>
      <c r="Z29" s="3">
        <f>ROUND(IF(J29&gt;=4,((T29/100)*G29)/J29,0),0)</f>
        <v>0</v>
      </c>
      <c r="AA29" s="4">
        <f>G29*P29</f>
        <v>400</v>
      </c>
      <c r="AB29" s="4">
        <f>(G29*S29)/J29</f>
        <v>2000</v>
      </c>
      <c r="AC29" s="4">
        <f>IF(J29&gt;=2,(G29*S29)/J29,0)</f>
        <v>0</v>
      </c>
      <c r="AD29" s="4">
        <f>IF(J29&gt;=3,(G29*S29)/J29,0)</f>
        <v>0</v>
      </c>
      <c r="AE29" s="4">
        <f>IF(J29&gt;=4,(G29*S29)/J29,0)</f>
        <v>0</v>
      </c>
      <c r="AF29" s="11">
        <v>100</v>
      </c>
      <c r="AG29" s="11">
        <v>0</v>
      </c>
      <c r="AH29" s="11">
        <v>1</v>
      </c>
      <c r="AI29" s="11">
        <v>100</v>
      </c>
      <c r="AJ29" s="11">
        <v>0</v>
      </c>
      <c r="AK29" s="11">
        <v>1</v>
      </c>
      <c r="AL29" s="11">
        <v>0.5</v>
      </c>
      <c r="AM29" s="11">
        <v>0.5</v>
      </c>
      <c r="AN29" s="11">
        <v>0</v>
      </c>
      <c r="AO29" s="11">
        <v>0</v>
      </c>
      <c r="AP29" s="11">
        <v>0</v>
      </c>
      <c r="AQ29" s="11">
        <v>0.01</v>
      </c>
      <c r="AR29" s="11">
        <v>0.01</v>
      </c>
      <c r="AS29" s="11">
        <v>0</v>
      </c>
      <c r="AT29" s="11">
        <v>0</v>
      </c>
      <c r="AU29" s="11">
        <v>0</v>
      </c>
      <c r="AV29" s="11">
        <v>0</v>
      </c>
      <c r="AW29" s="11">
        <v>0.2</v>
      </c>
      <c r="AX29" s="11">
        <v>0</v>
      </c>
      <c r="AY29" s="11">
        <v>0</v>
      </c>
      <c r="AZ29" s="11">
        <v>0</v>
      </c>
      <c r="BA29" s="11">
        <v>0.02</v>
      </c>
      <c r="BB29" s="11">
        <v>0</v>
      </c>
      <c r="BC29" s="2">
        <v>0.05</v>
      </c>
      <c r="BD29" s="2">
        <v>0.05</v>
      </c>
      <c r="BE29" s="11">
        <v>7.4999999999999997E-2</v>
      </c>
      <c r="BF29" s="11">
        <v>5.0000000000000001E-3</v>
      </c>
      <c r="BG29" s="11">
        <v>0</v>
      </c>
      <c r="BH29" s="11">
        <v>0</v>
      </c>
      <c r="BI29" s="11">
        <v>0</v>
      </c>
      <c r="BJ29" s="11">
        <f>BE29/4</f>
        <v>1.8749999999999999E-2</v>
      </c>
      <c r="BK29" s="11">
        <f>BF29/4</f>
        <v>1.25E-3</v>
      </c>
      <c r="BL29" s="11">
        <v>0</v>
      </c>
      <c r="BM29" s="11">
        <v>0</v>
      </c>
      <c r="BN29" s="11">
        <v>0</v>
      </c>
      <c r="BO29" s="11">
        <v>0.1</v>
      </c>
      <c r="BP29" s="11">
        <v>0.1</v>
      </c>
      <c r="BQ29" s="11">
        <v>0</v>
      </c>
      <c r="BR29" s="11">
        <v>0</v>
      </c>
      <c r="BS29" s="11">
        <v>0</v>
      </c>
      <c r="BT29" s="11">
        <v>0.04</v>
      </c>
      <c r="BU29" s="16">
        <v>0.2</v>
      </c>
      <c r="BV29" s="6">
        <f>BT29/(BT29+BU29)</f>
        <v>0.16666666666666666</v>
      </c>
      <c r="BW29" s="6">
        <f>SQRT((BT29*BU29)/((BT29+BU29)^2*(BT29+BU29+1)))</f>
        <v>0.33467472037604118</v>
      </c>
      <c r="BX29" s="11">
        <v>0.25</v>
      </c>
      <c r="BY29" s="11">
        <v>0.25</v>
      </c>
      <c r="BZ29" s="11">
        <v>0.25</v>
      </c>
      <c r="CA29" s="11">
        <v>0.25</v>
      </c>
      <c r="CB29" s="15" t="s">
        <v>59</v>
      </c>
      <c r="CC29" s="11">
        <v>600</v>
      </c>
    </row>
    <row r="30" spans="1:81" s="11" customFormat="1" x14ac:dyDescent="0.2">
      <c r="A30" s="17">
        <f t="shared" si="0"/>
        <v>29</v>
      </c>
      <c r="B30" s="17">
        <v>100</v>
      </c>
      <c r="C30" s="17">
        <v>100</v>
      </c>
      <c r="D30" s="17">
        <v>5</v>
      </c>
      <c r="E30" s="17">
        <v>5</v>
      </c>
      <c r="F30" s="3" t="s">
        <v>80</v>
      </c>
      <c r="G30" s="3">
        <f>IF(F30="rectangle",B30*C30,IF(F30="hook",B30*C30-(D30*E30),IF(F30="eight",B30*C30-2*(D30*E30),IF(F30="tee",B30*C30-2*(D30*E30),IF(F30="cross",B30*C30-4*(D30*E30),"ERROR")))))</f>
        <v>10000</v>
      </c>
      <c r="H30" s="3" t="s">
        <v>85</v>
      </c>
      <c r="I30" s="3">
        <f>IF(F30="rectangle",B30/C30,"NA")</f>
        <v>1</v>
      </c>
      <c r="J30" s="2">
        <v>1</v>
      </c>
      <c r="K30" s="11">
        <v>125</v>
      </c>
      <c r="L30" s="11">
        <v>4</v>
      </c>
      <c r="M30" s="12">
        <v>6</v>
      </c>
      <c r="N30" s="2">
        <f>M30/4</f>
        <v>1.5</v>
      </c>
      <c r="O30" s="3">
        <f>M30/N30</f>
        <v>4</v>
      </c>
      <c r="P30" s="13">
        <v>1</v>
      </c>
      <c r="Q30" s="11">
        <f>P30</f>
        <v>1</v>
      </c>
      <c r="R30" s="4">
        <f>AA30/V30</f>
        <v>100</v>
      </c>
      <c r="S30" s="14">
        <v>5</v>
      </c>
      <c r="T30" s="11">
        <f>S30</f>
        <v>5</v>
      </c>
      <c r="U30" s="4">
        <f>AB30/W30</f>
        <v>100</v>
      </c>
      <c r="V30" s="3">
        <f>ROUND((Q30/100)*G30,0)</f>
        <v>100</v>
      </c>
      <c r="W30" s="3">
        <f>ROUND(((T30/100)*G30)/J30,0)</f>
        <v>500</v>
      </c>
      <c r="X30" s="3">
        <f>ROUND(IF(J30&gt;=2,((T30/100)*G30)/J30,0),0)</f>
        <v>0</v>
      </c>
      <c r="Y30" s="3">
        <f>ROUND(IF(J30&gt;=3,((T30/100)*G30)/J30,0),0)</f>
        <v>0</v>
      </c>
      <c r="Z30" s="3">
        <f>ROUND(IF(J30&gt;=4,((T30/100)*G30)/J30,0),0)</f>
        <v>0</v>
      </c>
      <c r="AA30" s="4">
        <f>G30*P30</f>
        <v>10000</v>
      </c>
      <c r="AB30" s="4">
        <f>(G30*S30)/J30</f>
        <v>50000</v>
      </c>
      <c r="AC30" s="4">
        <f>IF(J30&gt;=2,(G30*S30)/J30,0)</f>
        <v>0</v>
      </c>
      <c r="AD30" s="4">
        <f>IF(J30&gt;=3,(G30*S30)/J30,0)</f>
        <v>0</v>
      </c>
      <c r="AE30" s="4">
        <f>IF(J30&gt;=4,(G30*S30)/J30,0)</f>
        <v>0</v>
      </c>
      <c r="AF30" s="11">
        <v>100</v>
      </c>
      <c r="AG30" s="11">
        <v>0</v>
      </c>
      <c r="AH30" s="11">
        <v>1</v>
      </c>
      <c r="AI30" s="11">
        <v>100</v>
      </c>
      <c r="AJ30" s="11">
        <v>0</v>
      </c>
      <c r="AK30" s="11">
        <v>1</v>
      </c>
      <c r="AL30" s="11">
        <v>0.5</v>
      </c>
      <c r="AM30" s="11">
        <v>0.5</v>
      </c>
      <c r="AN30" s="11">
        <v>0</v>
      </c>
      <c r="AO30" s="11">
        <v>0</v>
      </c>
      <c r="AP30" s="11">
        <v>0</v>
      </c>
      <c r="AQ30" s="11">
        <v>0.01</v>
      </c>
      <c r="AR30" s="11">
        <v>0.01</v>
      </c>
      <c r="AS30" s="11">
        <v>0</v>
      </c>
      <c r="AT30" s="11">
        <v>0</v>
      </c>
      <c r="AU30" s="11">
        <v>0</v>
      </c>
      <c r="AV30" s="11">
        <v>0</v>
      </c>
      <c r="AW30" s="11">
        <v>0.2</v>
      </c>
      <c r="AX30" s="11">
        <v>0</v>
      </c>
      <c r="AY30" s="11">
        <v>0</v>
      </c>
      <c r="AZ30" s="11">
        <v>0</v>
      </c>
      <c r="BA30" s="11">
        <v>0.02</v>
      </c>
      <c r="BB30" s="11">
        <v>0</v>
      </c>
      <c r="BC30" s="2">
        <v>0.05</v>
      </c>
      <c r="BD30" s="2">
        <v>0.05</v>
      </c>
      <c r="BE30" s="11">
        <v>7.4999999999999997E-2</v>
      </c>
      <c r="BF30" s="11">
        <v>5.0000000000000001E-3</v>
      </c>
      <c r="BG30" s="11">
        <v>0</v>
      </c>
      <c r="BH30" s="11">
        <v>0</v>
      </c>
      <c r="BI30" s="11">
        <v>0</v>
      </c>
      <c r="BJ30" s="11">
        <f>BE30/4</f>
        <v>1.8749999999999999E-2</v>
      </c>
      <c r="BK30" s="11">
        <f>BF30/4</f>
        <v>1.25E-3</v>
      </c>
      <c r="BL30" s="11">
        <v>0</v>
      </c>
      <c r="BM30" s="11">
        <v>0</v>
      </c>
      <c r="BN30" s="11">
        <v>0</v>
      </c>
      <c r="BO30" s="11">
        <v>0.1</v>
      </c>
      <c r="BP30" s="11">
        <v>0.1</v>
      </c>
      <c r="BQ30" s="11">
        <v>0</v>
      </c>
      <c r="BR30" s="11">
        <v>0</v>
      </c>
      <c r="BS30" s="11">
        <v>0</v>
      </c>
      <c r="BT30" s="11">
        <v>0.04</v>
      </c>
      <c r="BU30" s="16">
        <v>0.2</v>
      </c>
      <c r="BV30" s="6">
        <f>BT30/(BT30+BU30)</f>
        <v>0.16666666666666666</v>
      </c>
      <c r="BW30" s="6">
        <f>SQRT((BT30*BU30)/((BT30+BU30)^2*(BT30+BU30+1)))</f>
        <v>0.33467472037604118</v>
      </c>
      <c r="BX30" s="11">
        <v>0.25</v>
      </c>
      <c r="BY30" s="11">
        <v>0.25</v>
      </c>
      <c r="BZ30" s="11">
        <v>0.25</v>
      </c>
      <c r="CA30" s="11">
        <v>0.25</v>
      </c>
      <c r="CB30" s="15" t="s">
        <v>59</v>
      </c>
      <c r="CC30" s="11">
        <v>600</v>
      </c>
    </row>
    <row r="31" spans="1:81" s="11" customFormat="1" x14ac:dyDescent="0.2">
      <c r="A31" s="17">
        <f t="shared" si="0"/>
        <v>30</v>
      </c>
      <c r="B31" s="17">
        <v>20</v>
      </c>
      <c r="C31" s="17">
        <v>20</v>
      </c>
      <c r="D31" s="17">
        <v>5</v>
      </c>
      <c r="E31" s="17">
        <v>5</v>
      </c>
      <c r="F31" s="3" t="s">
        <v>80</v>
      </c>
      <c r="G31" s="3">
        <f>IF(F31="rectangle",B31*C31,IF(F31="hook",B31*C31-(D31*E31),IF(F31="eight",B31*C31-2*(D31*E31),IF(F31="tee",B31*C31-2*(D31*E31),IF(F31="cross",B31*C31-4*(D31*E31),"ERROR")))))</f>
        <v>400</v>
      </c>
      <c r="H31" s="3" t="s">
        <v>84</v>
      </c>
      <c r="I31" s="3">
        <f>IF(F31="rectangle",B31/C31,"NA")</f>
        <v>1</v>
      </c>
      <c r="J31" s="2">
        <v>1</v>
      </c>
      <c r="K31" s="11">
        <v>125</v>
      </c>
      <c r="L31" s="11">
        <v>4</v>
      </c>
      <c r="M31" s="12">
        <v>6</v>
      </c>
      <c r="N31" s="2">
        <f>M31/4</f>
        <v>1.5</v>
      </c>
      <c r="O31" s="3">
        <f>M31/N31</f>
        <v>4</v>
      </c>
      <c r="P31" s="13">
        <v>1</v>
      </c>
      <c r="Q31" s="11">
        <f>P31</f>
        <v>1</v>
      </c>
      <c r="R31" s="4">
        <f>AA31/V31</f>
        <v>100</v>
      </c>
      <c r="S31" s="14">
        <v>5</v>
      </c>
      <c r="T31" s="11">
        <f>S31</f>
        <v>5</v>
      </c>
      <c r="U31" s="4">
        <f>AB31/W31</f>
        <v>100</v>
      </c>
      <c r="V31" s="3">
        <f>ROUND((Q31/100)*G31,0)</f>
        <v>4</v>
      </c>
      <c r="W31" s="3">
        <f>ROUND(((T31/100)*G31)/J31,0)</f>
        <v>20</v>
      </c>
      <c r="X31" s="3">
        <f>ROUND(IF(J31&gt;=2,((T31/100)*G31)/J31,0),0)</f>
        <v>0</v>
      </c>
      <c r="Y31" s="3">
        <f>ROUND(IF(J31&gt;=3,((T31/100)*G31)/J31,0),0)</f>
        <v>0</v>
      </c>
      <c r="Z31" s="3">
        <f>ROUND(IF(J31&gt;=4,((T31/100)*G31)/J31,0),0)</f>
        <v>0</v>
      </c>
      <c r="AA31" s="4">
        <f>G31*P31</f>
        <v>400</v>
      </c>
      <c r="AB31" s="4">
        <f>(G31*S31)/J31</f>
        <v>2000</v>
      </c>
      <c r="AC31" s="4">
        <f>IF(J31&gt;=2,(G31*S31)/J31,0)</f>
        <v>0</v>
      </c>
      <c r="AD31" s="4">
        <f>IF(J31&gt;=3,(G31*S31)/J31,0)</f>
        <v>0</v>
      </c>
      <c r="AE31" s="4">
        <f>IF(J31&gt;=4,(G31*S31)/J31,0)</f>
        <v>0</v>
      </c>
      <c r="AF31" s="11">
        <v>100</v>
      </c>
      <c r="AG31" s="11">
        <v>0</v>
      </c>
      <c r="AH31" s="11">
        <v>1</v>
      </c>
      <c r="AI31" s="11">
        <v>100</v>
      </c>
      <c r="AJ31" s="11">
        <v>0</v>
      </c>
      <c r="AK31" s="11">
        <v>1</v>
      </c>
      <c r="AL31" s="11">
        <v>0.5</v>
      </c>
      <c r="AM31" s="11">
        <v>0.5</v>
      </c>
      <c r="AN31" s="11">
        <v>0</v>
      </c>
      <c r="AO31" s="11">
        <v>0</v>
      </c>
      <c r="AP31" s="11">
        <v>0</v>
      </c>
      <c r="AQ31" s="11">
        <v>0.01</v>
      </c>
      <c r="AR31" s="11">
        <v>0.01</v>
      </c>
      <c r="AS31" s="11">
        <v>0</v>
      </c>
      <c r="AT31" s="11">
        <v>0</v>
      </c>
      <c r="AU31" s="11">
        <v>0</v>
      </c>
      <c r="AV31" s="11">
        <v>0</v>
      </c>
      <c r="AW31" s="11">
        <v>0.2</v>
      </c>
      <c r="AX31" s="11">
        <v>0</v>
      </c>
      <c r="AY31" s="11">
        <v>0</v>
      </c>
      <c r="AZ31" s="11">
        <v>0</v>
      </c>
      <c r="BA31" s="11">
        <v>0.02</v>
      </c>
      <c r="BB31" s="11">
        <v>0</v>
      </c>
      <c r="BC31" s="2">
        <v>0.05</v>
      </c>
      <c r="BD31" s="2">
        <v>0.05</v>
      </c>
      <c r="BE31" s="11">
        <v>7.4999999999999997E-2</v>
      </c>
      <c r="BF31" s="11">
        <v>5.0000000000000001E-3</v>
      </c>
      <c r="BG31" s="11">
        <v>0</v>
      </c>
      <c r="BH31" s="11">
        <v>0</v>
      </c>
      <c r="BI31" s="11">
        <v>0</v>
      </c>
      <c r="BJ31" s="11">
        <f>BE31/4</f>
        <v>1.8749999999999999E-2</v>
      </c>
      <c r="BK31" s="11">
        <f>BF31/4</f>
        <v>1.25E-3</v>
      </c>
      <c r="BL31" s="11">
        <v>0</v>
      </c>
      <c r="BM31" s="11">
        <v>0</v>
      </c>
      <c r="BN31" s="11">
        <v>0</v>
      </c>
      <c r="BO31" s="11">
        <v>0.1</v>
      </c>
      <c r="BP31" s="11">
        <v>0.1</v>
      </c>
      <c r="BQ31" s="11">
        <v>0</v>
      </c>
      <c r="BR31" s="11">
        <v>0</v>
      </c>
      <c r="BS31" s="11">
        <v>0</v>
      </c>
      <c r="BT31" s="11">
        <v>0.04</v>
      </c>
      <c r="BU31" s="16">
        <v>0.2</v>
      </c>
      <c r="BV31" s="6">
        <f>BT31/(BT31+BU31)</f>
        <v>0.16666666666666666</v>
      </c>
      <c r="BW31" s="6">
        <f>SQRT((BT31*BU31)/((BT31+BU31)^2*(BT31+BU31+1)))</f>
        <v>0.33467472037604118</v>
      </c>
      <c r="BX31" s="11">
        <v>0.25</v>
      </c>
      <c r="BY31" s="11">
        <v>0.25</v>
      </c>
      <c r="BZ31" s="11">
        <v>0.25</v>
      </c>
      <c r="CA31" s="11">
        <v>0.25</v>
      </c>
      <c r="CB31" s="15" t="s">
        <v>59</v>
      </c>
      <c r="CC31" s="11">
        <v>600</v>
      </c>
    </row>
    <row r="32" spans="1:81" s="11" customFormat="1" x14ac:dyDescent="0.2">
      <c r="A32" s="17">
        <f t="shared" si="0"/>
        <v>31</v>
      </c>
      <c r="B32" s="17">
        <v>100</v>
      </c>
      <c r="C32" s="17">
        <v>100</v>
      </c>
      <c r="D32" s="17">
        <v>5</v>
      </c>
      <c r="E32" s="17">
        <v>5</v>
      </c>
      <c r="F32" s="3" t="s">
        <v>80</v>
      </c>
      <c r="G32" s="3">
        <f>IF(F32="rectangle",B32*C32,IF(F32="hook",B32*C32-(D32*E32),IF(F32="eight",B32*C32-2*(D32*E32),IF(F32="tee",B32*C32-2*(D32*E32),IF(F32="cross",B32*C32-4*(D32*E32),"ERROR")))))</f>
        <v>10000</v>
      </c>
      <c r="H32" s="3" t="s">
        <v>85</v>
      </c>
      <c r="I32" s="3">
        <f>IF(F32="rectangle",B32/C32,"NA")</f>
        <v>1</v>
      </c>
      <c r="J32" s="2">
        <v>1</v>
      </c>
      <c r="K32" s="11">
        <v>125</v>
      </c>
      <c r="L32" s="11">
        <v>4</v>
      </c>
      <c r="M32" s="12">
        <v>7</v>
      </c>
      <c r="N32" s="2">
        <f>M32/4</f>
        <v>1.75</v>
      </c>
      <c r="O32" s="3">
        <f>M32/N32</f>
        <v>4</v>
      </c>
      <c r="P32" s="13">
        <v>1</v>
      </c>
      <c r="Q32" s="11">
        <f>P32</f>
        <v>1</v>
      </c>
      <c r="R32" s="4">
        <f>AA32/V32</f>
        <v>100</v>
      </c>
      <c r="S32" s="14">
        <v>5</v>
      </c>
      <c r="T32" s="11">
        <f>S32</f>
        <v>5</v>
      </c>
      <c r="U32" s="4">
        <f>AB32/W32</f>
        <v>100</v>
      </c>
      <c r="V32" s="3">
        <f>ROUND((Q32/100)*G32,0)</f>
        <v>100</v>
      </c>
      <c r="W32" s="3">
        <f>ROUND(((T32/100)*G32)/J32,0)</f>
        <v>500</v>
      </c>
      <c r="X32" s="3">
        <f>ROUND(IF(J32&gt;=2,((T32/100)*G32)/J32,0),0)</f>
        <v>0</v>
      </c>
      <c r="Y32" s="3">
        <f>ROUND(IF(J32&gt;=3,((T32/100)*G32)/J32,0),0)</f>
        <v>0</v>
      </c>
      <c r="Z32" s="3">
        <f>ROUND(IF(J32&gt;=4,((T32/100)*G32)/J32,0),0)</f>
        <v>0</v>
      </c>
      <c r="AA32" s="4">
        <f>G32*P32</f>
        <v>10000</v>
      </c>
      <c r="AB32" s="4">
        <f>(G32*S32)/J32</f>
        <v>50000</v>
      </c>
      <c r="AC32" s="4">
        <f>IF(J32&gt;=2,(G32*S32)/J32,0)</f>
        <v>0</v>
      </c>
      <c r="AD32" s="4">
        <f>IF(J32&gt;=3,(G32*S32)/J32,0)</f>
        <v>0</v>
      </c>
      <c r="AE32" s="4">
        <f>IF(J32&gt;=4,(G32*S32)/J32,0)</f>
        <v>0</v>
      </c>
      <c r="AF32" s="11">
        <v>100</v>
      </c>
      <c r="AG32" s="11">
        <v>0</v>
      </c>
      <c r="AH32" s="11">
        <v>1</v>
      </c>
      <c r="AI32" s="11">
        <v>100</v>
      </c>
      <c r="AJ32" s="11">
        <v>0</v>
      </c>
      <c r="AK32" s="11">
        <v>1</v>
      </c>
      <c r="AL32" s="11">
        <v>0.5</v>
      </c>
      <c r="AM32" s="11">
        <v>0.5</v>
      </c>
      <c r="AN32" s="11">
        <v>0</v>
      </c>
      <c r="AO32" s="11">
        <v>0</v>
      </c>
      <c r="AP32" s="11">
        <v>0</v>
      </c>
      <c r="AQ32" s="11">
        <v>0.01</v>
      </c>
      <c r="AR32" s="11">
        <v>0.01</v>
      </c>
      <c r="AS32" s="11">
        <v>0</v>
      </c>
      <c r="AT32" s="11">
        <v>0</v>
      </c>
      <c r="AU32" s="11">
        <v>0</v>
      </c>
      <c r="AV32" s="11">
        <v>0</v>
      </c>
      <c r="AW32" s="11">
        <v>0.2</v>
      </c>
      <c r="AX32" s="11">
        <v>0</v>
      </c>
      <c r="AY32" s="11">
        <v>0</v>
      </c>
      <c r="AZ32" s="11">
        <v>0</v>
      </c>
      <c r="BA32" s="11">
        <v>0.02</v>
      </c>
      <c r="BB32" s="11">
        <v>0</v>
      </c>
      <c r="BC32" s="2">
        <v>0.05</v>
      </c>
      <c r="BD32" s="2">
        <v>0.05</v>
      </c>
      <c r="BE32" s="11">
        <v>7.4999999999999997E-2</v>
      </c>
      <c r="BF32" s="11">
        <v>5.0000000000000001E-3</v>
      </c>
      <c r="BG32" s="11">
        <v>0</v>
      </c>
      <c r="BH32" s="11">
        <v>0</v>
      </c>
      <c r="BI32" s="11">
        <v>0</v>
      </c>
      <c r="BJ32" s="11">
        <f>BE32/4</f>
        <v>1.8749999999999999E-2</v>
      </c>
      <c r="BK32" s="11">
        <f>BF32/4</f>
        <v>1.25E-3</v>
      </c>
      <c r="BL32" s="11">
        <v>0</v>
      </c>
      <c r="BM32" s="11">
        <v>0</v>
      </c>
      <c r="BN32" s="11">
        <v>0</v>
      </c>
      <c r="BO32" s="11">
        <v>0.1</v>
      </c>
      <c r="BP32" s="11">
        <v>0.1</v>
      </c>
      <c r="BQ32" s="11">
        <v>0</v>
      </c>
      <c r="BR32" s="11">
        <v>0</v>
      </c>
      <c r="BS32" s="11">
        <v>0</v>
      </c>
      <c r="BT32" s="11">
        <v>0.04</v>
      </c>
      <c r="BU32" s="16">
        <v>0.2</v>
      </c>
      <c r="BV32" s="6">
        <f>BT32/(BT32+BU32)</f>
        <v>0.16666666666666666</v>
      </c>
      <c r="BW32" s="6">
        <f>SQRT((BT32*BU32)/((BT32+BU32)^2*(BT32+BU32+1)))</f>
        <v>0.33467472037604118</v>
      </c>
      <c r="BX32" s="11">
        <v>0.25</v>
      </c>
      <c r="BY32" s="11">
        <v>0.25</v>
      </c>
      <c r="BZ32" s="11">
        <v>0.25</v>
      </c>
      <c r="CA32" s="11">
        <v>0.25</v>
      </c>
      <c r="CB32" s="15" t="s">
        <v>59</v>
      </c>
      <c r="CC32" s="11">
        <v>600</v>
      </c>
    </row>
    <row r="33" spans="1:81" s="11" customFormat="1" x14ac:dyDescent="0.2">
      <c r="A33" s="17">
        <f t="shared" si="0"/>
        <v>32</v>
      </c>
      <c r="B33" s="17">
        <v>20</v>
      </c>
      <c r="C33" s="17">
        <v>20</v>
      </c>
      <c r="D33" s="17">
        <v>5</v>
      </c>
      <c r="E33" s="17">
        <v>5</v>
      </c>
      <c r="F33" s="3" t="s">
        <v>80</v>
      </c>
      <c r="G33" s="3">
        <f>IF(F33="rectangle",B33*C33,IF(F33="hook",B33*C33-(D33*E33),IF(F33="eight",B33*C33-2*(D33*E33),IF(F33="tee",B33*C33-2*(D33*E33),IF(F33="cross",B33*C33-4*(D33*E33),"ERROR")))))</f>
        <v>400</v>
      </c>
      <c r="H33" s="3" t="s">
        <v>84</v>
      </c>
      <c r="I33" s="3">
        <f>IF(F33="rectangle",B33/C33,"NA")</f>
        <v>1</v>
      </c>
      <c r="J33" s="2">
        <v>1</v>
      </c>
      <c r="K33" s="11">
        <v>125</v>
      </c>
      <c r="L33" s="11">
        <v>4</v>
      </c>
      <c r="M33" s="12">
        <v>7</v>
      </c>
      <c r="N33" s="2">
        <f>M33/4</f>
        <v>1.75</v>
      </c>
      <c r="O33" s="3">
        <f>M33/N33</f>
        <v>4</v>
      </c>
      <c r="P33" s="13">
        <v>1</v>
      </c>
      <c r="Q33" s="11">
        <f>P33</f>
        <v>1</v>
      </c>
      <c r="R33" s="4">
        <f>AA33/V33</f>
        <v>100</v>
      </c>
      <c r="S33" s="14">
        <v>5</v>
      </c>
      <c r="T33" s="11">
        <f>S33</f>
        <v>5</v>
      </c>
      <c r="U33" s="4">
        <f>AB33/W33</f>
        <v>100</v>
      </c>
      <c r="V33" s="3">
        <f>ROUND((Q33/100)*G33,0)</f>
        <v>4</v>
      </c>
      <c r="W33" s="3">
        <f>ROUND(((T33/100)*G33)/J33,0)</f>
        <v>20</v>
      </c>
      <c r="X33" s="3">
        <f>ROUND(IF(J33&gt;=2,((T33/100)*G33)/J33,0),0)</f>
        <v>0</v>
      </c>
      <c r="Y33" s="3">
        <f>ROUND(IF(J33&gt;=3,((T33/100)*G33)/J33,0),0)</f>
        <v>0</v>
      </c>
      <c r="Z33" s="3">
        <f>ROUND(IF(J33&gt;=4,((T33/100)*G33)/J33,0),0)</f>
        <v>0</v>
      </c>
      <c r="AA33" s="4">
        <f>G33*P33</f>
        <v>400</v>
      </c>
      <c r="AB33" s="4">
        <f>(G33*S33)/J33</f>
        <v>2000</v>
      </c>
      <c r="AC33" s="4">
        <f>IF(J33&gt;=2,(G33*S33)/J33,0)</f>
        <v>0</v>
      </c>
      <c r="AD33" s="4">
        <f>IF(J33&gt;=3,(G33*S33)/J33,0)</f>
        <v>0</v>
      </c>
      <c r="AE33" s="4">
        <f>IF(J33&gt;=4,(G33*S33)/J33,0)</f>
        <v>0</v>
      </c>
      <c r="AF33" s="11">
        <v>100</v>
      </c>
      <c r="AG33" s="11">
        <v>0</v>
      </c>
      <c r="AH33" s="11">
        <v>1</v>
      </c>
      <c r="AI33" s="11">
        <v>100</v>
      </c>
      <c r="AJ33" s="11">
        <v>0</v>
      </c>
      <c r="AK33" s="11">
        <v>1</v>
      </c>
      <c r="AL33" s="11">
        <v>0.5</v>
      </c>
      <c r="AM33" s="11">
        <v>0.5</v>
      </c>
      <c r="AN33" s="11">
        <v>0</v>
      </c>
      <c r="AO33" s="11">
        <v>0</v>
      </c>
      <c r="AP33" s="11">
        <v>0</v>
      </c>
      <c r="AQ33" s="11">
        <v>0.01</v>
      </c>
      <c r="AR33" s="11">
        <v>0.01</v>
      </c>
      <c r="AS33" s="11">
        <v>0</v>
      </c>
      <c r="AT33" s="11">
        <v>0</v>
      </c>
      <c r="AU33" s="11">
        <v>0</v>
      </c>
      <c r="AV33" s="11">
        <v>0</v>
      </c>
      <c r="AW33" s="11">
        <v>0.2</v>
      </c>
      <c r="AX33" s="11">
        <v>0</v>
      </c>
      <c r="AY33" s="11">
        <v>0</v>
      </c>
      <c r="AZ33" s="11">
        <v>0</v>
      </c>
      <c r="BA33" s="11">
        <v>0.02</v>
      </c>
      <c r="BB33" s="11">
        <v>0</v>
      </c>
      <c r="BC33" s="2">
        <v>0.05</v>
      </c>
      <c r="BD33" s="2">
        <v>0.05</v>
      </c>
      <c r="BE33" s="11">
        <v>7.4999999999999997E-2</v>
      </c>
      <c r="BF33" s="11">
        <v>5.0000000000000001E-3</v>
      </c>
      <c r="BG33" s="11">
        <v>0</v>
      </c>
      <c r="BH33" s="11">
        <v>0</v>
      </c>
      <c r="BI33" s="11">
        <v>0</v>
      </c>
      <c r="BJ33" s="11">
        <f>BE33/4</f>
        <v>1.8749999999999999E-2</v>
      </c>
      <c r="BK33" s="11">
        <f>BF33/4</f>
        <v>1.25E-3</v>
      </c>
      <c r="BL33" s="11">
        <v>0</v>
      </c>
      <c r="BM33" s="11">
        <v>0</v>
      </c>
      <c r="BN33" s="11">
        <v>0</v>
      </c>
      <c r="BO33" s="11">
        <v>0.1</v>
      </c>
      <c r="BP33" s="11">
        <v>0.1</v>
      </c>
      <c r="BQ33" s="11">
        <v>0</v>
      </c>
      <c r="BR33" s="11">
        <v>0</v>
      </c>
      <c r="BS33" s="11">
        <v>0</v>
      </c>
      <c r="BT33" s="11">
        <v>0.04</v>
      </c>
      <c r="BU33" s="16">
        <v>0.2</v>
      </c>
      <c r="BV33" s="6">
        <f>BT33/(BT33+BU33)</f>
        <v>0.16666666666666666</v>
      </c>
      <c r="BW33" s="6">
        <f>SQRT((BT33*BU33)/((BT33+BU33)^2*(BT33+BU33+1)))</f>
        <v>0.33467472037604118</v>
      </c>
      <c r="BX33" s="11">
        <v>0.25</v>
      </c>
      <c r="BY33" s="11">
        <v>0.25</v>
      </c>
      <c r="BZ33" s="11">
        <v>0.25</v>
      </c>
      <c r="CA33" s="11">
        <v>0.25</v>
      </c>
      <c r="CB33" s="15" t="s">
        <v>59</v>
      </c>
      <c r="CC33" s="11">
        <v>600</v>
      </c>
    </row>
    <row r="34" spans="1:81" s="11" customFormat="1" x14ac:dyDescent="0.2">
      <c r="A34" s="17">
        <f t="shared" si="0"/>
        <v>33</v>
      </c>
      <c r="B34" s="17">
        <v>100</v>
      </c>
      <c r="C34" s="17">
        <v>100</v>
      </c>
      <c r="D34" s="17">
        <v>5</v>
      </c>
      <c r="E34" s="17">
        <v>5</v>
      </c>
      <c r="F34" s="3" t="s">
        <v>80</v>
      </c>
      <c r="G34" s="3">
        <f>IF(F34="rectangle",B34*C34,IF(F34="hook",B34*C34-(D34*E34),IF(F34="eight",B34*C34-2*(D34*E34),IF(F34="tee",B34*C34-2*(D34*E34),IF(F34="cross",B34*C34-4*(D34*E34),"ERROR")))))</f>
        <v>10000</v>
      </c>
      <c r="H34" s="3" t="s">
        <v>85</v>
      </c>
      <c r="I34" s="3">
        <f>IF(F34="rectangle",B34/C34,"NA")</f>
        <v>1</v>
      </c>
      <c r="J34" s="2">
        <v>1</v>
      </c>
      <c r="K34" s="11">
        <v>125</v>
      </c>
      <c r="L34" s="11">
        <v>4</v>
      </c>
      <c r="M34" s="12">
        <v>8</v>
      </c>
      <c r="N34" s="2">
        <f>M34/4</f>
        <v>2</v>
      </c>
      <c r="O34" s="3">
        <f>M34/N34</f>
        <v>4</v>
      </c>
      <c r="P34" s="13">
        <v>1</v>
      </c>
      <c r="Q34" s="11">
        <f>P34</f>
        <v>1</v>
      </c>
      <c r="R34" s="4">
        <f>AA34/V34</f>
        <v>100</v>
      </c>
      <c r="S34" s="14">
        <v>5</v>
      </c>
      <c r="T34" s="11">
        <f>S34</f>
        <v>5</v>
      </c>
      <c r="U34" s="4">
        <f>AB34/W34</f>
        <v>100</v>
      </c>
      <c r="V34" s="3">
        <f>ROUND((Q34/100)*G34,0)</f>
        <v>100</v>
      </c>
      <c r="W34" s="3">
        <f>ROUND(((T34/100)*G34)/J34,0)</f>
        <v>500</v>
      </c>
      <c r="X34" s="3">
        <f>ROUND(IF(J34&gt;=2,((T34/100)*G34)/J34,0),0)</f>
        <v>0</v>
      </c>
      <c r="Y34" s="3">
        <f>ROUND(IF(J34&gt;=3,((T34/100)*G34)/J34,0),0)</f>
        <v>0</v>
      </c>
      <c r="Z34" s="3">
        <f>ROUND(IF(J34&gt;=4,((T34/100)*G34)/J34,0),0)</f>
        <v>0</v>
      </c>
      <c r="AA34" s="4">
        <f>G34*P34</f>
        <v>10000</v>
      </c>
      <c r="AB34" s="4">
        <f>(G34*S34)/J34</f>
        <v>50000</v>
      </c>
      <c r="AC34" s="4">
        <f>IF(J34&gt;=2,(G34*S34)/J34,0)</f>
        <v>0</v>
      </c>
      <c r="AD34" s="4">
        <f>IF(J34&gt;=3,(G34*S34)/J34,0)</f>
        <v>0</v>
      </c>
      <c r="AE34" s="4">
        <f>IF(J34&gt;=4,(G34*S34)/J34,0)</f>
        <v>0</v>
      </c>
      <c r="AF34" s="11">
        <v>100</v>
      </c>
      <c r="AG34" s="11">
        <v>0</v>
      </c>
      <c r="AH34" s="11">
        <v>1</v>
      </c>
      <c r="AI34" s="11">
        <v>100</v>
      </c>
      <c r="AJ34" s="11">
        <v>0</v>
      </c>
      <c r="AK34" s="11">
        <v>1</v>
      </c>
      <c r="AL34" s="11">
        <v>0.5</v>
      </c>
      <c r="AM34" s="11">
        <v>0.5</v>
      </c>
      <c r="AN34" s="11">
        <v>0</v>
      </c>
      <c r="AO34" s="11">
        <v>0</v>
      </c>
      <c r="AP34" s="11">
        <v>0</v>
      </c>
      <c r="AQ34" s="11">
        <v>0.01</v>
      </c>
      <c r="AR34" s="11">
        <v>0.01</v>
      </c>
      <c r="AS34" s="11">
        <v>0</v>
      </c>
      <c r="AT34" s="11">
        <v>0</v>
      </c>
      <c r="AU34" s="11">
        <v>0</v>
      </c>
      <c r="AV34" s="11">
        <v>0</v>
      </c>
      <c r="AW34" s="11">
        <v>0.2</v>
      </c>
      <c r="AX34" s="11">
        <v>0</v>
      </c>
      <c r="AY34" s="11">
        <v>0</v>
      </c>
      <c r="AZ34" s="11">
        <v>0</v>
      </c>
      <c r="BA34" s="11">
        <v>0.02</v>
      </c>
      <c r="BB34" s="11">
        <v>0</v>
      </c>
      <c r="BC34" s="2">
        <v>0.05</v>
      </c>
      <c r="BD34" s="2">
        <v>0.05</v>
      </c>
      <c r="BE34" s="11">
        <v>7.4999999999999997E-2</v>
      </c>
      <c r="BF34" s="11">
        <v>5.0000000000000001E-3</v>
      </c>
      <c r="BG34" s="11">
        <v>0</v>
      </c>
      <c r="BH34" s="11">
        <v>0</v>
      </c>
      <c r="BI34" s="11">
        <v>0</v>
      </c>
      <c r="BJ34" s="11">
        <f>BE34/4</f>
        <v>1.8749999999999999E-2</v>
      </c>
      <c r="BK34" s="11">
        <f>BF34/4</f>
        <v>1.25E-3</v>
      </c>
      <c r="BL34" s="11">
        <v>0</v>
      </c>
      <c r="BM34" s="11">
        <v>0</v>
      </c>
      <c r="BN34" s="11">
        <v>0</v>
      </c>
      <c r="BO34" s="11">
        <v>0.1</v>
      </c>
      <c r="BP34" s="11">
        <v>0.1</v>
      </c>
      <c r="BQ34" s="11">
        <v>0</v>
      </c>
      <c r="BR34" s="11">
        <v>0</v>
      </c>
      <c r="BS34" s="11">
        <v>0</v>
      </c>
      <c r="BT34" s="11">
        <v>0.04</v>
      </c>
      <c r="BU34" s="16">
        <v>0.2</v>
      </c>
      <c r="BV34" s="6">
        <f>BT34/(BT34+BU34)</f>
        <v>0.16666666666666666</v>
      </c>
      <c r="BW34" s="6">
        <f>SQRT((BT34*BU34)/((BT34+BU34)^2*(BT34+BU34+1)))</f>
        <v>0.33467472037604118</v>
      </c>
      <c r="BX34" s="11">
        <v>0.25</v>
      </c>
      <c r="BY34" s="11">
        <v>0.25</v>
      </c>
      <c r="BZ34" s="11">
        <v>0.25</v>
      </c>
      <c r="CA34" s="11">
        <v>0.25</v>
      </c>
      <c r="CB34" s="15" t="s">
        <v>59</v>
      </c>
      <c r="CC34" s="11">
        <v>600</v>
      </c>
    </row>
    <row r="35" spans="1:81" s="11" customFormat="1" x14ac:dyDescent="0.2">
      <c r="A35" s="17">
        <f t="shared" si="0"/>
        <v>34</v>
      </c>
      <c r="B35" s="17">
        <v>20</v>
      </c>
      <c r="C35" s="17">
        <v>20</v>
      </c>
      <c r="D35" s="17">
        <v>5</v>
      </c>
      <c r="E35" s="17">
        <v>5</v>
      </c>
      <c r="F35" s="3" t="s">
        <v>80</v>
      </c>
      <c r="G35" s="3">
        <f>IF(F35="rectangle",B35*C35,IF(F35="hook",B35*C35-(D35*E35),IF(F35="eight",B35*C35-2*(D35*E35),IF(F35="tee",B35*C35-2*(D35*E35),IF(F35="cross",B35*C35-4*(D35*E35),"ERROR")))))</f>
        <v>400</v>
      </c>
      <c r="H35" s="3" t="s">
        <v>84</v>
      </c>
      <c r="I35" s="3">
        <f>IF(F35="rectangle",B35/C35,"NA")</f>
        <v>1</v>
      </c>
      <c r="J35" s="2">
        <v>1</v>
      </c>
      <c r="K35" s="11">
        <v>125</v>
      </c>
      <c r="L35" s="11">
        <v>4</v>
      </c>
      <c r="M35" s="12">
        <v>8</v>
      </c>
      <c r="N35" s="2">
        <f>M35/4</f>
        <v>2</v>
      </c>
      <c r="O35" s="3">
        <f>M35/N35</f>
        <v>4</v>
      </c>
      <c r="P35" s="13">
        <v>1</v>
      </c>
      <c r="Q35" s="11">
        <f>P35</f>
        <v>1</v>
      </c>
      <c r="R35" s="4">
        <f>AA35/V35</f>
        <v>100</v>
      </c>
      <c r="S35" s="14">
        <v>5</v>
      </c>
      <c r="T35" s="11">
        <f>S35</f>
        <v>5</v>
      </c>
      <c r="U35" s="4">
        <f>AB35/W35</f>
        <v>100</v>
      </c>
      <c r="V35" s="3">
        <f>ROUND((Q35/100)*G35,0)</f>
        <v>4</v>
      </c>
      <c r="W35" s="3">
        <f>ROUND(((T35/100)*G35)/J35,0)</f>
        <v>20</v>
      </c>
      <c r="X35" s="3">
        <f>ROUND(IF(J35&gt;=2,((T35/100)*G35)/J35,0),0)</f>
        <v>0</v>
      </c>
      <c r="Y35" s="3">
        <f>ROUND(IF(J35&gt;=3,((T35/100)*G35)/J35,0),0)</f>
        <v>0</v>
      </c>
      <c r="Z35" s="3">
        <f>ROUND(IF(J35&gt;=4,((T35/100)*G35)/J35,0),0)</f>
        <v>0</v>
      </c>
      <c r="AA35" s="4">
        <f>G35*P35</f>
        <v>400</v>
      </c>
      <c r="AB35" s="4">
        <f>(G35*S35)/J35</f>
        <v>2000</v>
      </c>
      <c r="AC35" s="4">
        <f>IF(J35&gt;=2,(G35*S35)/J35,0)</f>
        <v>0</v>
      </c>
      <c r="AD35" s="4">
        <f>IF(J35&gt;=3,(G35*S35)/J35,0)</f>
        <v>0</v>
      </c>
      <c r="AE35" s="4">
        <f>IF(J35&gt;=4,(G35*S35)/J35,0)</f>
        <v>0</v>
      </c>
      <c r="AF35" s="11">
        <v>100</v>
      </c>
      <c r="AG35" s="11">
        <v>0</v>
      </c>
      <c r="AH35" s="11">
        <v>1</v>
      </c>
      <c r="AI35" s="11">
        <v>100</v>
      </c>
      <c r="AJ35" s="11">
        <v>0</v>
      </c>
      <c r="AK35" s="11">
        <v>1</v>
      </c>
      <c r="AL35" s="11">
        <v>0.5</v>
      </c>
      <c r="AM35" s="11">
        <v>0.5</v>
      </c>
      <c r="AN35" s="11">
        <v>0</v>
      </c>
      <c r="AO35" s="11">
        <v>0</v>
      </c>
      <c r="AP35" s="11">
        <v>0</v>
      </c>
      <c r="AQ35" s="11">
        <v>0.01</v>
      </c>
      <c r="AR35" s="11">
        <v>0.01</v>
      </c>
      <c r="AS35" s="11">
        <v>0</v>
      </c>
      <c r="AT35" s="11">
        <v>0</v>
      </c>
      <c r="AU35" s="11">
        <v>0</v>
      </c>
      <c r="AV35" s="11">
        <v>0</v>
      </c>
      <c r="AW35" s="11">
        <v>0.2</v>
      </c>
      <c r="AX35" s="11">
        <v>0</v>
      </c>
      <c r="AY35" s="11">
        <v>0</v>
      </c>
      <c r="AZ35" s="11">
        <v>0</v>
      </c>
      <c r="BA35" s="11">
        <v>0.02</v>
      </c>
      <c r="BB35" s="11">
        <v>0</v>
      </c>
      <c r="BC35" s="2">
        <v>0.05</v>
      </c>
      <c r="BD35" s="2">
        <v>0.05</v>
      </c>
      <c r="BE35" s="11">
        <v>7.4999999999999997E-2</v>
      </c>
      <c r="BF35" s="11">
        <v>5.0000000000000001E-3</v>
      </c>
      <c r="BG35" s="11">
        <v>0</v>
      </c>
      <c r="BH35" s="11">
        <v>0</v>
      </c>
      <c r="BI35" s="11">
        <v>0</v>
      </c>
      <c r="BJ35" s="11">
        <f>BE35/4</f>
        <v>1.8749999999999999E-2</v>
      </c>
      <c r="BK35" s="11">
        <f>BF35/4</f>
        <v>1.25E-3</v>
      </c>
      <c r="BL35" s="11">
        <v>0</v>
      </c>
      <c r="BM35" s="11">
        <v>0</v>
      </c>
      <c r="BN35" s="11">
        <v>0</v>
      </c>
      <c r="BO35" s="11">
        <v>0.1</v>
      </c>
      <c r="BP35" s="11">
        <v>0.1</v>
      </c>
      <c r="BQ35" s="11">
        <v>0</v>
      </c>
      <c r="BR35" s="11">
        <v>0</v>
      </c>
      <c r="BS35" s="11">
        <v>0</v>
      </c>
      <c r="BT35" s="11">
        <v>0.04</v>
      </c>
      <c r="BU35" s="16">
        <v>0.2</v>
      </c>
      <c r="BV35" s="6">
        <f>BT35/(BT35+BU35)</f>
        <v>0.16666666666666666</v>
      </c>
      <c r="BW35" s="6">
        <f>SQRT((BT35*BU35)/((BT35+BU35)^2*(BT35+BU35+1)))</f>
        <v>0.33467472037604118</v>
      </c>
      <c r="BX35" s="11">
        <v>0.25</v>
      </c>
      <c r="BY35" s="11">
        <v>0.25</v>
      </c>
      <c r="BZ35" s="11">
        <v>0.25</v>
      </c>
      <c r="CA35" s="11">
        <v>0.25</v>
      </c>
      <c r="CB35" s="15" t="s">
        <v>59</v>
      </c>
      <c r="CC35" s="11">
        <v>600</v>
      </c>
    </row>
    <row r="36" spans="1:81" s="11" customFormat="1" x14ac:dyDescent="0.2">
      <c r="A36" s="17">
        <f t="shared" si="0"/>
        <v>35</v>
      </c>
      <c r="B36" s="17">
        <v>100</v>
      </c>
      <c r="C36" s="17">
        <v>100</v>
      </c>
      <c r="D36" s="17">
        <v>5</v>
      </c>
      <c r="E36" s="17">
        <v>5</v>
      </c>
      <c r="F36" s="3" t="s">
        <v>80</v>
      </c>
      <c r="G36" s="3">
        <f>IF(F36="rectangle",B36*C36,IF(F36="hook",B36*C36-(D36*E36),IF(F36="eight",B36*C36-2*(D36*E36),IF(F36="tee",B36*C36-2*(D36*E36),IF(F36="cross",B36*C36-4*(D36*E36),"ERROR")))))</f>
        <v>10000</v>
      </c>
      <c r="H36" s="3" t="s">
        <v>85</v>
      </c>
      <c r="I36" s="3">
        <f>IF(F36="rectangle",B36/C36,"NA")</f>
        <v>1</v>
      </c>
      <c r="J36" s="2">
        <v>1</v>
      </c>
      <c r="K36" s="11">
        <v>125</v>
      </c>
      <c r="L36" s="11">
        <v>4</v>
      </c>
      <c r="M36" s="12">
        <v>9</v>
      </c>
      <c r="N36" s="2">
        <f>M36/4</f>
        <v>2.25</v>
      </c>
      <c r="O36" s="3">
        <f>M36/N36</f>
        <v>4</v>
      </c>
      <c r="P36" s="13">
        <v>1</v>
      </c>
      <c r="Q36" s="11">
        <f>P36</f>
        <v>1</v>
      </c>
      <c r="R36" s="4">
        <f>AA36/V36</f>
        <v>100</v>
      </c>
      <c r="S36" s="14">
        <v>5</v>
      </c>
      <c r="T36" s="11">
        <f>S36</f>
        <v>5</v>
      </c>
      <c r="U36" s="4">
        <f>AB36/W36</f>
        <v>100</v>
      </c>
      <c r="V36" s="3">
        <f>ROUND((Q36/100)*G36,0)</f>
        <v>100</v>
      </c>
      <c r="W36" s="3">
        <f>ROUND(((T36/100)*G36)/J36,0)</f>
        <v>500</v>
      </c>
      <c r="X36" s="3">
        <f>ROUND(IF(J36&gt;=2,((T36/100)*G36)/J36,0),0)</f>
        <v>0</v>
      </c>
      <c r="Y36" s="3">
        <f>ROUND(IF(J36&gt;=3,((T36/100)*G36)/J36,0),0)</f>
        <v>0</v>
      </c>
      <c r="Z36" s="3">
        <f>ROUND(IF(J36&gt;=4,((T36/100)*G36)/J36,0),0)</f>
        <v>0</v>
      </c>
      <c r="AA36" s="4">
        <f>G36*P36</f>
        <v>10000</v>
      </c>
      <c r="AB36" s="4">
        <f>(G36*S36)/J36</f>
        <v>50000</v>
      </c>
      <c r="AC36" s="4">
        <f>IF(J36&gt;=2,(G36*S36)/J36,0)</f>
        <v>0</v>
      </c>
      <c r="AD36" s="4">
        <f>IF(J36&gt;=3,(G36*S36)/J36,0)</f>
        <v>0</v>
      </c>
      <c r="AE36" s="4">
        <f>IF(J36&gt;=4,(G36*S36)/J36,0)</f>
        <v>0</v>
      </c>
      <c r="AF36" s="11">
        <v>100</v>
      </c>
      <c r="AG36" s="11">
        <v>0</v>
      </c>
      <c r="AH36" s="11">
        <v>1</v>
      </c>
      <c r="AI36" s="11">
        <v>100</v>
      </c>
      <c r="AJ36" s="11">
        <v>0</v>
      </c>
      <c r="AK36" s="11">
        <v>1</v>
      </c>
      <c r="AL36" s="11">
        <v>0.5</v>
      </c>
      <c r="AM36" s="11">
        <v>0.5</v>
      </c>
      <c r="AN36" s="11">
        <v>0</v>
      </c>
      <c r="AO36" s="11">
        <v>0</v>
      </c>
      <c r="AP36" s="11">
        <v>0</v>
      </c>
      <c r="AQ36" s="11">
        <v>0.01</v>
      </c>
      <c r="AR36" s="11">
        <v>0.01</v>
      </c>
      <c r="AS36" s="11">
        <v>0</v>
      </c>
      <c r="AT36" s="11">
        <v>0</v>
      </c>
      <c r="AU36" s="11">
        <v>0</v>
      </c>
      <c r="AV36" s="11">
        <v>0</v>
      </c>
      <c r="AW36" s="11">
        <v>0.2</v>
      </c>
      <c r="AX36" s="11">
        <v>0</v>
      </c>
      <c r="AY36" s="11">
        <v>0</v>
      </c>
      <c r="AZ36" s="11">
        <v>0</v>
      </c>
      <c r="BA36" s="11">
        <v>0.02</v>
      </c>
      <c r="BB36" s="11">
        <v>0</v>
      </c>
      <c r="BC36" s="2">
        <v>0.05</v>
      </c>
      <c r="BD36" s="2">
        <v>0.05</v>
      </c>
      <c r="BE36" s="11">
        <v>7.4999999999999997E-2</v>
      </c>
      <c r="BF36" s="11">
        <v>5.0000000000000001E-3</v>
      </c>
      <c r="BG36" s="11">
        <v>0</v>
      </c>
      <c r="BH36" s="11">
        <v>0</v>
      </c>
      <c r="BI36" s="11">
        <v>0</v>
      </c>
      <c r="BJ36" s="11">
        <f>BE36/4</f>
        <v>1.8749999999999999E-2</v>
      </c>
      <c r="BK36" s="11">
        <f>BF36/4</f>
        <v>1.25E-3</v>
      </c>
      <c r="BL36" s="11">
        <v>0</v>
      </c>
      <c r="BM36" s="11">
        <v>0</v>
      </c>
      <c r="BN36" s="11">
        <v>0</v>
      </c>
      <c r="BO36" s="11">
        <v>0.1</v>
      </c>
      <c r="BP36" s="11">
        <v>0.1</v>
      </c>
      <c r="BQ36" s="11">
        <v>0</v>
      </c>
      <c r="BR36" s="11">
        <v>0</v>
      </c>
      <c r="BS36" s="11">
        <v>0</v>
      </c>
      <c r="BT36" s="11">
        <v>0.04</v>
      </c>
      <c r="BU36" s="16">
        <v>0.2</v>
      </c>
      <c r="BV36" s="6">
        <f>BT36/(BT36+BU36)</f>
        <v>0.16666666666666666</v>
      </c>
      <c r="BW36" s="6">
        <f>SQRT((BT36*BU36)/((BT36+BU36)^2*(BT36+BU36+1)))</f>
        <v>0.33467472037604118</v>
      </c>
      <c r="BX36" s="11">
        <v>0.25</v>
      </c>
      <c r="BY36" s="11">
        <v>0.25</v>
      </c>
      <c r="BZ36" s="11">
        <v>0.25</v>
      </c>
      <c r="CA36" s="11">
        <v>0.25</v>
      </c>
      <c r="CB36" s="15" t="s">
        <v>59</v>
      </c>
      <c r="CC36" s="11">
        <v>600</v>
      </c>
    </row>
    <row r="37" spans="1:81" s="11" customFormat="1" x14ac:dyDescent="0.2">
      <c r="A37" s="17">
        <f t="shared" si="0"/>
        <v>36</v>
      </c>
      <c r="B37" s="17">
        <v>20</v>
      </c>
      <c r="C37" s="17">
        <v>20</v>
      </c>
      <c r="D37" s="17">
        <v>5</v>
      </c>
      <c r="E37" s="17">
        <v>5</v>
      </c>
      <c r="F37" s="3" t="s">
        <v>80</v>
      </c>
      <c r="G37" s="3">
        <f>IF(F37="rectangle",B37*C37,IF(F37="hook",B37*C37-(D37*E37),IF(F37="eight",B37*C37-2*(D37*E37),IF(F37="tee",B37*C37-2*(D37*E37),IF(F37="cross",B37*C37-4*(D37*E37),"ERROR")))))</f>
        <v>400</v>
      </c>
      <c r="H37" s="3" t="s">
        <v>84</v>
      </c>
      <c r="I37" s="3">
        <f>IF(F37="rectangle",B37/C37,"NA")</f>
        <v>1</v>
      </c>
      <c r="J37" s="2">
        <v>1</v>
      </c>
      <c r="K37" s="11">
        <v>125</v>
      </c>
      <c r="L37" s="11">
        <v>4</v>
      </c>
      <c r="M37" s="12">
        <v>9</v>
      </c>
      <c r="N37" s="2">
        <f>M37/4</f>
        <v>2.25</v>
      </c>
      <c r="O37" s="3">
        <f>M37/N37</f>
        <v>4</v>
      </c>
      <c r="P37" s="13">
        <v>1</v>
      </c>
      <c r="Q37" s="11">
        <f>P37</f>
        <v>1</v>
      </c>
      <c r="R37" s="4">
        <f>AA37/V37</f>
        <v>100</v>
      </c>
      <c r="S37" s="14">
        <v>5</v>
      </c>
      <c r="T37" s="11">
        <f>S37</f>
        <v>5</v>
      </c>
      <c r="U37" s="4">
        <f>AB37/W37</f>
        <v>100</v>
      </c>
      <c r="V37" s="3">
        <f>ROUND((Q37/100)*G37,0)</f>
        <v>4</v>
      </c>
      <c r="W37" s="3">
        <f>ROUND(((T37/100)*G37)/J37,0)</f>
        <v>20</v>
      </c>
      <c r="X37" s="3">
        <f>ROUND(IF(J37&gt;=2,((T37/100)*G37)/J37,0),0)</f>
        <v>0</v>
      </c>
      <c r="Y37" s="3">
        <f>ROUND(IF(J37&gt;=3,((T37/100)*G37)/J37,0),0)</f>
        <v>0</v>
      </c>
      <c r="Z37" s="3">
        <f>ROUND(IF(J37&gt;=4,((T37/100)*G37)/J37,0),0)</f>
        <v>0</v>
      </c>
      <c r="AA37" s="4">
        <f>G37*P37</f>
        <v>400</v>
      </c>
      <c r="AB37" s="4">
        <f>(G37*S37)/J37</f>
        <v>2000</v>
      </c>
      <c r="AC37" s="4">
        <f>IF(J37&gt;=2,(G37*S37)/J37,0)</f>
        <v>0</v>
      </c>
      <c r="AD37" s="4">
        <f>IF(J37&gt;=3,(G37*S37)/J37,0)</f>
        <v>0</v>
      </c>
      <c r="AE37" s="4">
        <f>IF(J37&gt;=4,(G37*S37)/J37,0)</f>
        <v>0</v>
      </c>
      <c r="AF37" s="11">
        <v>100</v>
      </c>
      <c r="AG37" s="11">
        <v>0</v>
      </c>
      <c r="AH37" s="11">
        <v>1</v>
      </c>
      <c r="AI37" s="11">
        <v>100</v>
      </c>
      <c r="AJ37" s="11">
        <v>0</v>
      </c>
      <c r="AK37" s="11">
        <v>1</v>
      </c>
      <c r="AL37" s="11">
        <v>0.5</v>
      </c>
      <c r="AM37" s="11">
        <v>0.5</v>
      </c>
      <c r="AN37" s="11">
        <v>0</v>
      </c>
      <c r="AO37" s="11">
        <v>0</v>
      </c>
      <c r="AP37" s="11">
        <v>0</v>
      </c>
      <c r="AQ37" s="11">
        <v>0.01</v>
      </c>
      <c r="AR37" s="11">
        <v>0.01</v>
      </c>
      <c r="AS37" s="11">
        <v>0</v>
      </c>
      <c r="AT37" s="11">
        <v>0</v>
      </c>
      <c r="AU37" s="11">
        <v>0</v>
      </c>
      <c r="AV37" s="11">
        <v>0</v>
      </c>
      <c r="AW37" s="11">
        <v>0.2</v>
      </c>
      <c r="AX37" s="11">
        <v>0</v>
      </c>
      <c r="AY37" s="11">
        <v>0</v>
      </c>
      <c r="AZ37" s="11">
        <v>0</v>
      </c>
      <c r="BA37" s="11">
        <v>0.02</v>
      </c>
      <c r="BB37" s="11">
        <v>0</v>
      </c>
      <c r="BC37" s="2">
        <v>0.05</v>
      </c>
      <c r="BD37" s="2">
        <v>0.05</v>
      </c>
      <c r="BE37" s="11">
        <v>7.4999999999999997E-2</v>
      </c>
      <c r="BF37" s="11">
        <v>5.0000000000000001E-3</v>
      </c>
      <c r="BG37" s="11">
        <v>0</v>
      </c>
      <c r="BH37" s="11">
        <v>0</v>
      </c>
      <c r="BI37" s="11">
        <v>0</v>
      </c>
      <c r="BJ37" s="11">
        <f>BE37/4</f>
        <v>1.8749999999999999E-2</v>
      </c>
      <c r="BK37" s="11">
        <f>BF37/4</f>
        <v>1.25E-3</v>
      </c>
      <c r="BL37" s="11">
        <v>0</v>
      </c>
      <c r="BM37" s="11">
        <v>0</v>
      </c>
      <c r="BN37" s="11">
        <v>0</v>
      </c>
      <c r="BO37" s="11">
        <v>0.1</v>
      </c>
      <c r="BP37" s="11">
        <v>0.1</v>
      </c>
      <c r="BQ37" s="11">
        <v>0</v>
      </c>
      <c r="BR37" s="11">
        <v>0</v>
      </c>
      <c r="BS37" s="11">
        <v>0</v>
      </c>
      <c r="BT37" s="11">
        <v>0.04</v>
      </c>
      <c r="BU37" s="16">
        <v>0.2</v>
      </c>
      <c r="BV37" s="6">
        <f>BT37/(BT37+BU37)</f>
        <v>0.16666666666666666</v>
      </c>
      <c r="BW37" s="6">
        <f>SQRT((BT37*BU37)/((BT37+BU37)^2*(BT37+BU37+1)))</f>
        <v>0.33467472037604118</v>
      </c>
      <c r="BX37" s="11">
        <v>0.25</v>
      </c>
      <c r="BY37" s="11">
        <v>0.25</v>
      </c>
      <c r="BZ37" s="11">
        <v>0.25</v>
      </c>
      <c r="CA37" s="11">
        <v>0.25</v>
      </c>
      <c r="CB37" s="15" t="s">
        <v>59</v>
      </c>
      <c r="CC37" s="11">
        <v>600</v>
      </c>
    </row>
    <row r="38" spans="1:81" s="11" customFormat="1" x14ac:dyDescent="0.2">
      <c r="A38" s="17">
        <f t="shared" si="0"/>
        <v>37</v>
      </c>
      <c r="B38" s="17">
        <v>100</v>
      </c>
      <c r="C38" s="17">
        <v>100</v>
      </c>
      <c r="D38" s="17">
        <v>5</v>
      </c>
      <c r="E38" s="17">
        <v>5</v>
      </c>
      <c r="F38" s="3" t="s">
        <v>80</v>
      </c>
      <c r="G38" s="3">
        <f>IF(F38="rectangle",B38*C38,IF(F38="hook",B38*C38-(D38*E38),IF(F38="eight",B38*C38-2*(D38*E38),IF(F38="tee",B38*C38-2*(D38*E38),IF(F38="cross",B38*C38-4*(D38*E38),"ERROR")))))</f>
        <v>10000</v>
      </c>
      <c r="H38" s="3" t="s">
        <v>85</v>
      </c>
      <c r="I38" s="3">
        <f>IF(F38="rectangle",B38/C38,"NA")</f>
        <v>1</v>
      </c>
      <c r="J38" s="2">
        <v>1</v>
      </c>
      <c r="K38" s="11">
        <v>125</v>
      </c>
      <c r="L38" s="11">
        <v>4</v>
      </c>
      <c r="M38" s="12">
        <v>1</v>
      </c>
      <c r="N38" s="2">
        <f>M38/4</f>
        <v>0.25</v>
      </c>
      <c r="O38" s="3">
        <f>M38/N38</f>
        <v>4</v>
      </c>
      <c r="P38" s="13">
        <v>1</v>
      </c>
      <c r="Q38" s="11">
        <f>P38</f>
        <v>1</v>
      </c>
      <c r="R38" s="4">
        <f>AA38/V38</f>
        <v>100</v>
      </c>
      <c r="S38" s="14">
        <v>15</v>
      </c>
      <c r="T38" s="11">
        <f>S38</f>
        <v>15</v>
      </c>
      <c r="U38" s="4">
        <f>AB38/W38</f>
        <v>100</v>
      </c>
      <c r="V38" s="3">
        <f>ROUND((Q38/100)*G38,0)</f>
        <v>100</v>
      </c>
      <c r="W38" s="3">
        <f>ROUND(((T38/100)*G38)/J38,0)</f>
        <v>1500</v>
      </c>
      <c r="X38" s="3">
        <f>ROUND(IF(J38&gt;=2,((T38/100)*G38)/J38,0),0)</f>
        <v>0</v>
      </c>
      <c r="Y38" s="3">
        <f>ROUND(IF(J38&gt;=3,((T38/100)*G38)/J38,0),0)</f>
        <v>0</v>
      </c>
      <c r="Z38" s="3">
        <f>ROUND(IF(J38&gt;=4,((T38/100)*G38)/J38,0),0)</f>
        <v>0</v>
      </c>
      <c r="AA38" s="4">
        <f>G38*P38</f>
        <v>10000</v>
      </c>
      <c r="AB38" s="4">
        <f>(G38*S38)/J38</f>
        <v>150000</v>
      </c>
      <c r="AC38" s="4">
        <f>IF(J38&gt;=2,(G38*S38)/J38,0)</f>
        <v>0</v>
      </c>
      <c r="AD38" s="4">
        <f>IF(J38&gt;=3,(G38*S38)/J38,0)</f>
        <v>0</v>
      </c>
      <c r="AE38" s="4">
        <f>IF(J38&gt;=4,(G38*S38)/J38,0)</f>
        <v>0</v>
      </c>
      <c r="AF38" s="11">
        <v>100</v>
      </c>
      <c r="AG38" s="11">
        <v>0</v>
      </c>
      <c r="AH38" s="11">
        <v>1</v>
      </c>
      <c r="AI38" s="11">
        <v>100</v>
      </c>
      <c r="AJ38" s="11">
        <v>0</v>
      </c>
      <c r="AK38" s="11">
        <v>1</v>
      </c>
      <c r="AL38" s="11">
        <v>0.5</v>
      </c>
      <c r="AM38" s="11">
        <v>0.5</v>
      </c>
      <c r="AN38" s="11">
        <v>0</v>
      </c>
      <c r="AO38" s="11">
        <v>0</v>
      </c>
      <c r="AP38" s="11">
        <v>0</v>
      </c>
      <c r="AQ38" s="11">
        <v>0.01</v>
      </c>
      <c r="AR38" s="11">
        <v>0.01</v>
      </c>
      <c r="AS38" s="11">
        <v>0</v>
      </c>
      <c r="AT38" s="11">
        <v>0</v>
      </c>
      <c r="AU38" s="11">
        <v>0</v>
      </c>
      <c r="AV38" s="11">
        <v>0</v>
      </c>
      <c r="AW38" s="11">
        <v>0.2</v>
      </c>
      <c r="AX38" s="11">
        <v>0</v>
      </c>
      <c r="AY38" s="11">
        <v>0</v>
      </c>
      <c r="AZ38" s="11">
        <v>0</v>
      </c>
      <c r="BA38" s="11">
        <v>0.02</v>
      </c>
      <c r="BB38" s="11">
        <v>0</v>
      </c>
      <c r="BC38" s="2">
        <v>0.05</v>
      </c>
      <c r="BD38" s="2">
        <v>0.05</v>
      </c>
      <c r="BE38" s="11">
        <v>7.4999999999999997E-2</v>
      </c>
      <c r="BF38" s="11">
        <v>5.0000000000000001E-3</v>
      </c>
      <c r="BG38" s="11">
        <v>0</v>
      </c>
      <c r="BH38" s="11">
        <v>0</v>
      </c>
      <c r="BI38" s="11">
        <v>0</v>
      </c>
      <c r="BJ38" s="11">
        <f>BE38/4</f>
        <v>1.8749999999999999E-2</v>
      </c>
      <c r="BK38" s="11">
        <f>BF38/4</f>
        <v>1.25E-3</v>
      </c>
      <c r="BL38" s="11">
        <v>0</v>
      </c>
      <c r="BM38" s="11">
        <v>0</v>
      </c>
      <c r="BN38" s="11">
        <v>0</v>
      </c>
      <c r="BO38" s="11">
        <v>0.1</v>
      </c>
      <c r="BP38" s="11">
        <v>0.1</v>
      </c>
      <c r="BQ38" s="11">
        <v>0</v>
      </c>
      <c r="BR38" s="11">
        <v>0</v>
      </c>
      <c r="BS38" s="11">
        <v>0</v>
      </c>
      <c r="BT38" s="11">
        <v>0.04</v>
      </c>
      <c r="BU38" s="16">
        <v>0.2</v>
      </c>
      <c r="BV38" s="6">
        <f>BT38/(BT38+BU38)</f>
        <v>0.16666666666666666</v>
      </c>
      <c r="BW38" s="6">
        <f>SQRT((BT38*BU38)/((BT38+BU38)^2*(BT38+BU38+1)))</f>
        <v>0.33467472037604118</v>
      </c>
      <c r="BX38" s="11">
        <v>0.25</v>
      </c>
      <c r="BY38" s="11">
        <v>0.25</v>
      </c>
      <c r="BZ38" s="11">
        <v>0.25</v>
      </c>
      <c r="CA38" s="11">
        <v>0.25</v>
      </c>
      <c r="CB38" s="15" t="s">
        <v>59</v>
      </c>
      <c r="CC38" s="11">
        <v>600</v>
      </c>
    </row>
    <row r="39" spans="1:81" s="11" customFormat="1" x14ac:dyDescent="0.2">
      <c r="A39" s="17">
        <f t="shared" si="0"/>
        <v>38</v>
      </c>
      <c r="B39" s="17">
        <v>20</v>
      </c>
      <c r="C39" s="17">
        <v>20</v>
      </c>
      <c r="D39" s="17">
        <v>5</v>
      </c>
      <c r="E39" s="17">
        <v>5</v>
      </c>
      <c r="F39" s="3" t="s">
        <v>80</v>
      </c>
      <c r="G39" s="3">
        <f>IF(F39="rectangle",B39*C39,IF(F39="hook",B39*C39-(D39*E39),IF(F39="eight",B39*C39-2*(D39*E39),IF(F39="tee",B39*C39-2*(D39*E39),IF(F39="cross",B39*C39-4*(D39*E39),"ERROR")))))</f>
        <v>400</v>
      </c>
      <c r="H39" s="3" t="s">
        <v>84</v>
      </c>
      <c r="I39" s="3">
        <f>IF(F39="rectangle",B39/C39,"NA")</f>
        <v>1</v>
      </c>
      <c r="J39" s="2">
        <v>1</v>
      </c>
      <c r="K39" s="11">
        <v>125</v>
      </c>
      <c r="L39" s="11">
        <v>4</v>
      </c>
      <c r="M39" s="12">
        <v>1</v>
      </c>
      <c r="N39" s="2">
        <f>M39/4</f>
        <v>0.25</v>
      </c>
      <c r="O39" s="3">
        <f>M39/N39</f>
        <v>4</v>
      </c>
      <c r="P39" s="13">
        <v>1</v>
      </c>
      <c r="Q39" s="11">
        <f>P39</f>
        <v>1</v>
      </c>
      <c r="R39" s="4">
        <f>AA39/V39</f>
        <v>100</v>
      </c>
      <c r="S39" s="14">
        <v>15</v>
      </c>
      <c r="T39" s="11">
        <f>S39</f>
        <v>15</v>
      </c>
      <c r="U39" s="4">
        <f>AB39/W39</f>
        <v>100</v>
      </c>
      <c r="V39" s="3">
        <f>ROUND((Q39/100)*G39,0)</f>
        <v>4</v>
      </c>
      <c r="W39" s="3">
        <f>ROUND(((T39/100)*G39)/J39,0)</f>
        <v>60</v>
      </c>
      <c r="X39" s="3">
        <f>ROUND(IF(J39&gt;=2,((T39/100)*G39)/J39,0),0)</f>
        <v>0</v>
      </c>
      <c r="Y39" s="3">
        <f>ROUND(IF(J39&gt;=3,((T39/100)*G39)/J39,0),0)</f>
        <v>0</v>
      </c>
      <c r="Z39" s="3">
        <f>ROUND(IF(J39&gt;=4,((T39/100)*G39)/J39,0),0)</f>
        <v>0</v>
      </c>
      <c r="AA39" s="4">
        <f>G39*P39</f>
        <v>400</v>
      </c>
      <c r="AB39" s="4">
        <f>(G39*S39)/J39</f>
        <v>6000</v>
      </c>
      <c r="AC39" s="4">
        <f>IF(J39&gt;=2,(G39*S39)/J39,0)</f>
        <v>0</v>
      </c>
      <c r="AD39" s="4">
        <f>IF(J39&gt;=3,(G39*S39)/J39,0)</f>
        <v>0</v>
      </c>
      <c r="AE39" s="4">
        <f>IF(J39&gt;=4,(G39*S39)/J39,0)</f>
        <v>0</v>
      </c>
      <c r="AF39" s="11">
        <v>100</v>
      </c>
      <c r="AG39" s="11">
        <v>0</v>
      </c>
      <c r="AH39" s="11">
        <v>1</v>
      </c>
      <c r="AI39" s="11">
        <v>100</v>
      </c>
      <c r="AJ39" s="11">
        <v>0</v>
      </c>
      <c r="AK39" s="11">
        <v>1</v>
      </c>
      <c r="AL39" s="11">
        <v>0.5</v>
      </c>
      <c r="AM39" s="11">
        <v>0.5</v>
      </c>
      <c r="AN39" s="11">
        <v>0</v>
      </c>
      <c r="AO39" s="11">
        <v>0</v>
      </c>
      <c r="AP39" s="11">
        <v>0</v>
      </c>
      <c r="AQ39" s="11">
        <v>0.01</v>
      </c>
      <c r="AR39" s="11">
        <v>0.01</v>
      </c>
      <c r="AS39" s="11">
        <v>0</v>
      </c>
      <c r="AT39" s="11">
        <v>0</v>
      </c>
      <c r="AU39" s="11">
        <v>0</v>
      </c>
      <c r="AV39" s="11">
        <v>0</v>
      </c>
      <c r="AW39" s="11">
        <v>0.2</v>
      </c>
      <c r="AX39" s="11">
        <v>0</v>
      </c>
      <c r="AY39" s="11">
        <v>0</v>
      </c>
      <c r="AZ39" s="11">
        <v>0</v>
      </c>
      <c r="BA39" s="11">
        <v>0.02</v>
      </c>
      <c r="BB39" s="11">
        <v>0</v>
      </c>
      <c r="BC39" s="2">
        <v>0.05</v>
      </c>
      <c r="BD39" s="2">
        <v>0.05</v>
      </c>
      <c r="BE39" s="11">
        <v>7.4999999999999997E-2</v>
      </c>
      <c r="BF39" s="11">
        <v>5.0000000000000001E-3</v>
      </c>
      <c r="BG39" s="11">
        <v>0</v>
      </c>
      <c r="BH39" s="11">
        <v>0</v>
      </c>
      <c r="BI39" s="11">
        <v>0</v>
      </c>
      <c r="BJ39" s="11">
        <f>BE39/4</f>
        <v>1.8749999999999999E-2</v>
      </c>
      <c r="BK39" s="11">
        <f>BF39/4</f>
        <v>1.25E-3</v>
      </c>
      <c r="BL39" s="11">
        <v>0</v>
      </c>
      <c r="BM39" s="11">
        <v>0</v>
      </c>
      <c r="BN39" s="11">
        <v>0</v>
      </c>
      <c r="BO39" s="11">
        <v>0.1</v>
      </c>
      <c r="BP39" s="11">
        <v>0.1</v>
      </c>
      <c r="BQ39" s="11">
        <v>0</v>
      </c>
      <c r="BR39" s="11">
        <v>0</v>
      </c>
      <c r="BS39" s="11">
        <v>0</v>
      </c>
      <c r="BT39" s="11">
        <v>0.04</v>
      </c>
      <c r="BU39" s="16">
        <v>0.2</v>
      </c>
      <c r="BV39" s="6">
        <f>BT39/(BT39+BU39)</f>
        <v>0.16666666666666666</v>
      </c>
      <c r="BW39" s="6">
        <f>SQRT((BT39*BU39)/((BT39+BU39)^2*(BT39+BU39+1)))</f>
        <v>0.33467472037604118</v>
      </c>
      <c r="BX39" s="11">
        <v>0.25</v>
      </c>
      <c r="BY39" s="11">
        <v>0.25</v>
      </c>
      <c r="BZ39" s="11">
        <v>0.25</v>
      </c>
      <c r="CA39" s="11">
        <v>0.25</v>
      </c>
      <c r="CB39" s="15" t="s">
        <v>59</v>
      </c>
      <c r="CC39" s="11">
        <v>600</v>
      </c>
    </row>
    <row r="40" spans="1:81" s="11" customFormat="1" x14ac:dyDescent="0.2">
      <c r="A40" s="17">
        <f t="shared" si="0"/>
        <v>39</v>
      </c>
      <c r="B40" s="17">
        <v>100</v>
      </c>
      <c r="C40" s="17">
        <v>100</v>
      </c>
      <c r="D40" s="17">
        <v>5</v>
      </c>
      <c r="E40" s="17">
        <v>5</v>
      </c>
      <c r="F40" s="3" t="s">
        <v>80</v>
      </c>
      <c r="G40" s="3">
        <f>IF(F40="rectangle",B40*C40,IF(F40="hook",B40*C40-(D40*E40),IF(F40="eight",B40*C40-2*(D40*E40),IF(F40="tee",B40*C40-2*(D40*E40),IF(F40="cross",B40*C40-4*(D40*E40),"ERROR")))))</f>
        <v>10000</v>
      </c>
      <c r="H40" s="3" t="s">
        <v>85</v>
      </c>
      <c r="I40" s="3">
        <f>IF(F40="rectangle",B40/C40,"NA")</f>
        <v>1</v>
      </c>
      <c r="J40" s="2">
        <v>1</v>
      </c>
      <c r="K40" s="11">
        <v>125</v>
      </c>
      <c r="L40" s="11">
        <v>4</v>
      </c>
      <c r="M40" s="12">
        <v>2</v>
      </c>
      <c r="N40" s="2">
        <f>M40/4</f>
        <v>0.5</v>
      </c>
      <c r="O40" s="3">
        <f>M40/N40</f>
        <v>4</v>
      </c>
      <c r="P40" s="13">
        <v>1</v>
      </c>
      <c r="Q40" s="11">
        <f>P40</f>
        <v>1</v>
      </c>
      <c r="R40" s="4">
        <f>AA40/V40</f>
        <v>100</v>
      </c>
      <c r="S40" s="14">
        <v>15</v>
      </c>
      <c r="T40" s="11">
        <f>S40</f>
        <v>15</v>
      </c>
      <c r="U40" s="4">
        <f>AB40/W40</f>
        <v>100</v>
      </c>
      <c r="V40" s="3">
        <f>ROUND((Q40/100)*G40,0)</f>
        <v>100</v>
      </c>
      <c r="W40" s="3">
        <f>ROUND(((T40/100)*G40)/J40,0)</f>
        <v>1500</v>
      </c>
      <c r="X40" s="3">
        <f>ROUND(IF(J40&gt;=2,((T40/100)*G40)/J40,0),0)</f>
        <v>0</v>
      </c>
      <c r="Y40" s="3">
        <f>ROUND(IF(J40&gt;=3,((T40/100)*G40)/J40,0),0)</f>
        <v>0</v>
      </c>
      <c r="Z40" s="3">
        <f>ROUND(IF(J40&gt;=4,((T40/100)*G40)/J40,0),0)</f>
        <v>0</v>
      </c>
      <c r="AA40" s="4">
        <f>G40*P40</f>
        <v>10000</v>
      </c>
      <c r="AB40" s="4">
        <f>(G40*S40)/J40</f>
        <v>150000</v>
      </c>
      <c r="AC40" s="4">
        <f>IF(J40&gt;=2,(G40*S40)/J40,0)</f>
        <v>0</v>
      </c>
      <c r="AD40" s="4">
        <f>IF(J40&gt;=3,(G40*S40)/J40,0)</f>
        <v>0</v>
      </c>
      <c r="AE40" s="4">
        <f>IF(J40&gt;=4,(G40*S40)/J40,0)</f>
        <v>0</v>
      </c>
      <c r="AF40" s="11">
        <v>100</v>
      </c>
      <c r="AG40" s="11">
        <v>0</v>
      </c>
      <c r="AH40" s="11">
        <v>1</v>
      </c>
      <c r="AI40" s="11">
        <v>100</v>
      </c>
      <c r="AJ40" s="11">
        <v>0</v>
      </c>
      <c r="AK40" s="11">
        <v>1</v>
      </c>
      <c r="AL40" s="11">
        <v>0.5</v>
      </c>
      <c r="AM40" s="11">
        <v>0.5</v>
      </c>
      <c r="AN40" s="11">
        <v>0</v>
      </c>
      <c r="AO40" s="11">
        <v>0</v>
      </c>
      <c r="AP40" s="11">
        <v>0</v>
      </c>
      <c r="AQ40" s="11">
        <v>0.01</v>
      </c>
      <c r="AR40" s="11">
        <v>0.01</v>
      </c>
      <c r="AS40" s="11">
        <v>0</v>
      </c>
      <c r="AT40" s="11">
        <v>0</v>
      </c>
      <c r="AU40" s="11">
        <v>0</v>
      </c>
      <c r="AV40" s="11">
        <v>0</v>
      </c>
      <c r="AW40" s="11">
        <v>0.2</v>
      </c>
      <c r="AX40" s="11">
        <v>0</v>
      </c>
      <c r="AY40" s="11">
        <v>0</v>
      </c>
      <c r="AZ40" s="11">
        <v>0</v>
      </c>
      <c r="BA40" s="11">
        <v>0.02</v>
      </c>
      <c r="BB40" s="11">
        <v>0</v>
      </c>
      <c r="BC40" s="2">
        <v>0.05</v>
      </c>
      <c r="BD40" s="2">
        <v>0.05</v>
      </c>
      <c r="BE40" s="11">
        <v>7.4999999999999997E-2</v>
      </c>
      <c r="BF40" s="11">
        <v>5.0000000000000001E-3</v>
      </c>
      <c r="BG40" s="11">
        <v>0</v>
      </c>
      <c r="BH40" s="11">
        <v>0</v>
      </c>
      <c r="BI40" s="11">
        <v>0</v>
      </c>
      <c r="BJ40" s="11">
        <f>BE40/4</f>
        <v>1.8749999999999999E-2</v>
      </c>
      <c r="BK40" s="11">
        <f>BF40/4</f>
        <v>1.25E-3</v>
      </c>
      <c r="BL40" s="11">
        <v>0</v>
      </c>
      <c r="BM40" s="11">
        <v>0</v>
      </c>
      <c r="BN40" s="11">
        <v>0</v>
      </c>
      <c r="BO40" s="11">
        <v>0.1</v>
      </c>
      <c r="BP40" s="11">
        <v>0.1</v>
      </c>
      <c r="BQ40" s="11">
        <v>0</v>
      </c>
      <c r="BR40" s="11">
        <v>0</v>
      </c>
      <c r="BS40" s="11">
        <v>0</v>
      </c>
      <c r="BT40" s="11">
        <v>0.04</v>
      </c>
      <c r="BU40" s="16">
        <v>0.2</v>
      </c>
      <c r="BV40" s="6">
        <f>BT40/(BT40+BU40)</f>
        <v>0.16666666666666666</v>
      </c>
      <c r="BW40" s="6">
        <f>SQRT((BT40*BU40)/((BT40+BU40)^2*(BT40+BU40+1)))</f>
        <v>0.33467472037604118</v>
      </c>
      <c r="BX40" s="11">
        <v>0.25</v>
      </c>
      <c r="BY40" s="11">
        <v>0.25</v>
      </c>
      <c r="BZ40" s="11">
        <v>0.25</v>
      </c>
      <c r="CA40" s="11">
        <v>0.25</v>
      </c>
      <c r="CB40" s="15" t="s">
        <v>59</v>
      </c>
      <c r="CC40" s="11">
        <v>600</v>
      </c>
    </row>
    <row r="41" spans="1:81" s="11" customFormat="1" x14ac:dyDescent="0.2">
      <c r="A41" s="17">
        <f t="shared" si="0"/>
        <v>40</v>
      </c>
      <c r="B41" s="17">
        <v>20</v>
      </c>
      <c r="C41" s="17">
        <v>20</v>
      </c>
      <c r="D41" s="17">
        <v>5</v>
      </c>
      <c r="E41" s="17">
        <v>5</v>
      </c>
      <c r="F41" s="3" t="s">
        <v>80</v>
      </c>
      <c r="G41" s="3">
        <f>IF(F41="rectangle",B41*C41,IF(F41="hook",B41*C41-(D41*E41),IF(F41="eight",B41*C41-2*(D41*E41),IF(F41="tee",B41*C41-2*(D41*E41),IF(F41="cross",B41*C41-4*(D41*E41),"ERROR")))))</f>
        <v>400</v>
      </c>
      <c r="H41" s="3" t="s">
        <v>84</v>
      </c>
      <c r="I41" s="3">
        <f>IF(F41="rectangle",B41/C41,"NA")</f>
        <v>1</v>
      </c>
      <c r="J41" s="2">
        <v>1</v>
      </c>
      <c r="K41" s="11">
        <v>125</v>
      </c>
      <c r="L41" s="11">
        <v>4</v>
      </c>
      <c r="M41" s="12">
        <v>2</v>
      </c>
      <c r="N41" s="2">
        <f>M41/4</f>
        <v>0.5</v>
      </c>
      <c r="O41" s="3">
        <f>M41/N41</f>
        <v>4</v>
      </c>
      <c r="P41" s="13">
        <v>1</v>
      </c>
      <c r="Q41" s="11">
        <f>P41</f>
        <v>1</v>
      </c>
      <c r="R41" s="4">
        <f>AA41/V41</f>
        <v>100</v>
      </c>
      <c r="S41" s="14">
        <v>15</v>
      </c>
      <c r="T41" s="11">
        <f>S41</f>
        <v>15</v>
      </c>
      <c r="U41" s="4">
        <f>AB41/W41</f>
        <v>100</v>
      </c>
      <c r="V41" s="3">
        <f>ROUND((Q41/100)*G41,0)</f>
        <v>4</v>
      </c>
      <c r="W41" s="3">
        <f>ROUND(((T41/100)*G41)/J41,0)</f>
        <v>60</v>
      </c>
      <c r="X41" s="3">
        <f>ROUND(IF(J41&gt;=2,((T41/100)*G41)/J41,0),0)</f>
        <v>0</v>
      </c>
      <c r="Y41" s="3">
        <f>ROUND(IF(J41&gt;=3,((T41/100)*G41)/J41,0),0)</f>
        <v>0</v>
      </c>
      <c r="Z41" s="3">
        <f>ROUND(IF(J41&gt;=4,((T41/100)*G41)/J41,0),0)</f>
        <v>0</v>
      </c>
      <c r="AA41" s="4">
        <f>G41*P41</f>
        <v>400</v>
      </c>
      <c r="AB41" s="4">
        <f>(G41*S41)/J41</f>
        <v>6000</v>
      </c>
      <c r="AC41" s="4">
        <f>IF(J41&gt;=2,(G41*S41)/J41,0)</f>
        <v>0</v>
      </c>
      <c r="AD41" s="4">
        <f>IF(J41&gt;=3,(G41*S41)/J41,0)</f>
        <v>0</v>
      </c>
      <c r="AE41" s="4">
        <f>IF(J41&gt;=4,(G41*S41)/J41,0)</f>
        <v>0</v>
      </c>
      <c r="AF41" s="11">
        <v>100</v>
      </c>
      <c r="AG41" s="11">
        <v>0</v>
      </c>
      <c r="AH41" s="11">
        <v>1</v>
      </c>
      <c r="AI41" s="11">
        <v>100</v>
      </c>
      <c r="AJ41" s="11">
        <v>0</v>
      </c>
      <c r="AK41" s="11">
        <v>1</v>
      </c>
      <c r="AL41" s="11">
        <v>0.5</v>
      </c>
      <c r="AM41" s="11">
        <v>0.5</v>
      </c>
      <c r="AN41" s="11">
        <v>0</v>
      </c>
      <c r="AO41" s="11">
        <v>0</v>
      </c>
      <c r="AP41" s="11">
        <v>0</v>
      </c>
      <c r="AQ41" s="11">
        <v>0.01</v>
      </c>
      <c r="AR41" s="11">
        <v>0.01</v>
      </c>
      <c r="AS41" s="11">
        <v>0</v>
      </c>
      <c r="AT41" s="11">
        <v>0</v>
      </c>
      <c r="AU41" s="11">
        <v>0</v>
      </c>
      <c r="AV41" s="11">
        <v>0</v>
      </c>
      <c r="AW41" s="11">
        <v>0.2</v>
      </c>
      <c r="AX41" s="11">
        <v>0</v>
      </c>
      <c r="AY41" s="11">
        <v>0</v>
      </c>
      <c r="AZ41" s="11">
        <v>0</v>
      </c>
      <c r="BA41" s="11">
        <v>0.02</v>
      </c>
      <c r="BB41" s="11">
        <v>0</v>
      </c>
      <c r="BC41" s="2">
        <v>0.05</v>
      </c>
      <c r="BD41" s="2">
        <v>0.05</v>
      </c>
      <c r="BE41" s="11">
        <v>7.4999999999999997E-2</v>
      </c>
      <c r="BF41" s="11">
        <v>5.0000000000000001E-3</v>
      </c>
      <c r="BG41" s="11">
        <v>0</v>
      </c>
      <c r="BH41" s="11">
        <v>0</v>
      </c>
      <c r="BI41" s="11">
        <v>0</v>
      </c>
      <c r="BJ41" s="11">
        <f>BE41/4</f>
        <v>1.8749999999999999E-2</v>
      </c>
      <c r="BK41" s="11">
        <f>BF41/4</f>
        <v>1.25E-3</v>
      </c>
      <c r="BL41" s="11">
        <v>0</v>
      </c>
      <c r="BM41" s="11">
        <v>0</v>
      </c>
      <c r="BN41" s="11">
        <v>0</v>
      </c>
      <c r="BO41" s="11">
        <v>0.1</v>
      </c>
      <c r="BP41" s="11">
        <v>0.1</v>
      </c>
      <c r="BQ41" s="11">
        <v>0</v>
      </c>
      <c r="BR41" s="11">
        <v>0</v>
      </c>
      <c r="BS41" s="11">
        <v>0</v>
      </c>
      <c r="BT41" s="11">
        <v>0.04</v>
      </c>
      <c r="BU41" s="16">
        <v>0.2</v>
      </c>
      <c r="BV41" s="6">
        <f>BT41/(BT41+BU41)</f>
        <v>0.16666666666666666</v>
      </c>
      <c r="BW41" s="6">
        <f>SQRT((BT41*BU41)/((BT41+BU41)^2*(BT41+BU41+1)))</f>
        <v>0.33467472037604118</v>
      </c>
      <c r="BX41" s="11">
        <v>0.25</v>
      </c>
      <c r="BY41" s="11">
        <v>0.25</v>
      </c>
      <c r="BZ41" s="11">
        <v>0.25</v>
      </c>
      <c r="CA41" s="11">
        <v>0.25</v>
      </c>
      <c r="CB41" s="15" t="s">
        <v>59</v>
      </c>
      <c r="CC41" s="11">
        <v>600</v>
      </c>
    </row>
    <row r="42" spans="1:81" s="11" customFormat="1" x14ac:dyDescent="0.2">
      <c r="A42" s="17">
        <f t="shared" si="0"/>
        <v>41</v>
      </c>
      <c r="B42" s="17">
        <v>100</v>
      </c>
      <c r="C42" s="17">
        <v>100</v>
      </c>
      <c r="D42" s="17">
        <v>5</v>
      </c>
      <c r="E42" s="17">
        <v>5</v>
      </c>
      <c r="F42" s="3" t="s">
        <v>80</v>
      </c>
      <c r="G42" s="3">
        <f>IF(F42="rectangle",B42*C42,IF(F42="hook",B42*C42-(D42*E42),IF(F42="eight",B42*C42-2*(D42*E42),IF(F42="tee",B42*C42-2*(D42*E42),IF(F42="cross",B42*C42-4*(D42*E42),"ERROR")))))</f>
        <v>10000</v>
      </c>
      <c r="H42" s="3" t="s">
        <v>85</v>
      </c>
      <c r="I42" s="3">
        <f>IF(F42="rectangle",B42/C42,"NA")</f>
        <v>1</v>
      </c>
      <c r="J42" s="2">
        <v>1</v>
      </c>
      <c r="K42" s="11">
        <v>125</v>
      </c>
      <c r="L42" s="11">
        <v>4</v>
      </c>
      <c r="M42" s="12">
        <v>3</v>
      </c>
      <c r="N42" s="2">
        <f>M42/4</f>
        <v>0.75</v>
      </c>
      <c r="O42" s="3">
        <f>M42/N42</f>
        <v>4</v>
      </c>
      <c r="P42" s="13">
        <v>1</v>
      </c>
      <c r="Q42" s="11">
        <f>P42</f>
        <v>1</v>
      </c>
      <c r="R42" s="4">
        <f>AA42/V42</f>
        <v>100</v>
      </c>
      <c r="S42" s="14">
        <v>15</v>
      </c>
      <c r="T42" s="11">
        <f>S42</f>
        <v>15</v>
      </c>
      <c r="U42" s="4">
        <f>AB42/W42</f>
        <v>100</v>
      </c>
      <c r="V42" s="3">
        <f>ROUND((Q42/100)*G42,0)</f>
        <v>100</v>
      </c>
      <c r="W42" s="3">
        <f>ROUND(((T42/100)*G42)/J42,0)</f>
        <v>1500</v>
      </c>
      <c r="X42" s="3">
        <f>ROUND(IF(J42&gt;=2,((T42/100)*G42)/J42,0),0)</f>
        <v>0</v>
      </c>
      <c r="Y42" s="3">
        <f>ROUND(IF(J42&gt;=3,((T42/100)*G42)/J42,0),0)</f>
        <v>0</v>
      </c>
      <c r="Z42" s="3">
        <f>ROUND(IF(J42&gt;=4,((T42/100)*G42)/J42,0),0)</f>
        <v>0</v>
      </c>
      <c r="AA42" s="4">
        <f>G42*P42</f>
        <v>10000</v>
      </c>
      <c r="AB42" s="4">
        <f>(G42*S42)/J42</f>
        <v>150000</v>
      </c>
      <c r="AC42" s="4">
        <f>IF(J42&gt;=2,(G42*S42)/J42,0)</f>
        <v>0</v>
      </c>
      <c r="AD42" s="4">
        <f>IF(J42&gt;=3,(G42*S42)/J42,0)</f>
        <v>0</v>
      </c>
      <c r="AE42" s="4">
        <f>IF(J42&gt;=4,(G42*S42)/J42,0)</f>
        <v>0</v>
      </c>
      <c r="AF42" s="11">
        <v>100</v>
      </c>
      <c r="AG42" s="11">
        <v>0</v>
      </c>
      <c r="AH42" s="11">
        <v>1</v>
      </c>
      <c r="AI42" s="11">
        <v>100</v>
      </c>
      <c r="AJ42" s="11">
        <v>0</v>
      </c>
      <c r="AK42" s="11">
        <v>1</v>
      </c>
      <c r="AL42" s="11">
        <v>0.5</v>
      </c>
      <c r="AM42" s="11">
        <v>0.5</v>
      </c>
      <c r="AN42" s="11">
        <v>0</v>
      </c>
      <c r="AO42" s="11">
        <v>0</v>
      </c>
      <c r="AP42" s="11">
        <v>0</v>
      </c>
      <c r="AQ42" s="11">
        <v>0.01</v>
      </c>
      <c r="AR42" s="11">
        <v>0.01</v>
      </c>
      <c r="AS42" s="11">
        <v>0</v>
      </c>
      <c r="AT42" s="11">
        <v>0</v>
      </c>
      <c r="AU42" s="11">
        <v>0</v>
      </c>
      <c r="AV42" s="11">
        <v>0</v>
      </c>
      <c r="AW42" s="11">
        <v>0.2</v>
      </c>
      <c r="AX42" s="11">
        <v>0</v>
      </c>
      <c r="AY42" s="11">
        <v>0</v>
      </c>
      <c r="AZ42" s="11">
        <v>0</v>
      </c>
      <c r="BA42" s="11">
        <v>0.02</v>
      </c>
      <c r="BB42" s="11">
        <v>0</v>
      </c>
      <c r="BC42" s="2">
        <v>0.05</v>
      </c>
      <c r="BD42" s="2">
        <v>0.05</v>
      </c>
      <c r="BE42" s="11">
        <v>7.4999999999999997E-2</v>
      </c>
      <c r="BF42" s="11">
        <v>5.0000000000000001E-3</v>
      </c>
      <c r="BG42" s="11">
        <v>0</v>
      </c>
      <c r="BH42" s="11">
        <v>0</v>
      </c>
      <c r="BI42" s="11">
        <v>0</v>
      </c>
      <c r="BJ42" s="11">
        <f>BE42/4</f>
        <v>1.8749999999999999E-2</v>
      </c>
      <c r="BK42" s="11">
        <f>BF42/4</f>
        <v>1.25E-3</v>
      </c>
      <c r="BL42" s="11">
        <v>0</v>
      </c>
      <c r="BM42" s="11">
        <v>0</v>
      </c>
      <c r="BN42" s="11">
        <v>0</v>
      </c>
      <c r="BO42" s="11">
        <v>0.1</v>
      </c>
      <c r="BP42" s="11">
        <v>0.1</v>
      </c>
      <c r="BQ42" s="11">
        <v>0</v>
      </c>
      <c r="BR42" s="11">
        <v>0</v>
      </c>
      <c r="BS42" s="11">
        <v>0</v>
      </c>
      <c r="BT42" s="11">
        <v>0.04</v>
      </c>
      <c r="BU42" s="16">
        <v>0.2</v>
      </c>
      <c r="BV42" s="6">
        <f>BT42/(BT42+BU42)</f>
        <v>0.16666666666666666</v>
      </c>
      <c r="BW42" s="6">
        <f>SQRT((BT42*BU42)/((BT42+BU42)^2*(BT42+BU42+1)))</f>
        <v>0.33467472037604118</v>
      </c>
      <c r="BX42" s="11">
        <v>0.25</v>
      </c>
      <c r="BY42" s="11">
        <v>0.25</v>
      </c>
      <c r="BZ42" s="11">
        <v>0.25</v>
      </c>
      <c r="CA42" s="11">
        <v>0.25</v>
      </c>
      <c r="CB42" s="15" t="s">
        <v>59</v>
      </c>
      <c r="CC42" s="11">
        <v>600</v>
      </c>
    </row>
    <row r="43" spans="1:81" s="11" customFormat="1" x14ac:dyDescent="0.2">
      <c r="A43" s="17">
        <f t="shared" si="0"/>
        <v>42</v>
      </c>
      <c r="B43" s="17">
        <v>20</v>
      </c>
      <c r="C43" s="17">
        <v>20</v>
      </c>
      <c r="D43" s="17">
        <v>5</v>
      </c>
      <c r="E43" s="17">
        <v>5</v>
      </c>
      <c r="F43" s="3" t="s">
        <v>80</v>
      </c>
      <c r="G43" s="3">
        <f>IF(F43="rectangle",B43*C43,IF(F43="hook",B43*C43-(D43*E43),IF(F43="eight",B43*C43-2*(D43*E43),IF(F43="tee",B43*C43-2*(D43*E43),IF(F43="cross",B43*C43-4*(D43*E43),"ERROR")))))</f>
        <v>400</v>
      </c>
      <c r="H43" s="3" t="s">
        <v>84</v>
      </c>
      <c r="I43" s="3">
        <f>IF(F43="rectangle",B43/C43,"NA")</f>
        <v>1</v>
      </c>
      <c r="J43" s="2">
        <v>1</v>
      </c>
      <c r="K43" s="11">
        <v>125</v>
      </c>
      <c r="L43" s="11">
        <v>4</v>
      </c>
      <c r="M43" s="12">
        <v>3</v>
      </c>
      <c r="N43" s="2">
        <f>M43/4</f>
        <v>0.75</v>
      </c>
      <c r="O43" s="3">
        <f>M43/N43</f>
        <v>4</v>
      </c>
      <c r="P43" s="13">
        <v>1</v>
      </c>
      <c r="Q43" s="11">
        <f>P43</f>
        <v>1</v>
      </c>
      <c r="R43" s="4">
        <f>AA43/V43</f>
        <v>100</v>
      </c>
      <c r="S43" s="14">
        <v>15</v>
      </c>
      <c r="T43" s="11">
        <f>S43</f>
        <v>15</v>
      </c>
      <c r="U43" s="4">
        <f>AB43/W43</f>
        <v>100</v>
      </c>
      <c r="V43" s="3">
        <f>ROUND((Q43/100)*G43,0)</f>
        <v>4</v>
      </c>
      <c r="W43" s="3">
        <f>ROUND(((T43/100)*G43)/J43,0)</f>
        <v>60</v>
      </c>
      <c r="X43" s="3">
        <f>ROUND(IF(J43&gt;=2,((T43/100)*G43)/J43,0),0)</f>
        <v>0</v>
      </c>
      <c r="Y43" s="3">
        <f>ROUND(IF(J43&gt;=3,((T43/100)*G43)/J43,0),0)</f>
        <v>0</v>
      </c>
      <c r="Z43" s="3">
        <f>ROUND(IF(J43&gt;=4,((T43/100)*G43)/J43,0),0)</f>
        <v>0</v>
      </c>
      <c r="AA43" s="4">
        <f>G43*P43</f>
        <v>400</v>
      </c>
      <c r="AB43" s="4">
        <f>(G43*S43)/J43</f>
        <v>6000</v>
      </c>
      <c r="AC43" s="4">
        <f>IF(J43&gt;=2,(G43*S43)/J43,0)</f>
        <v>0</v>
      </c>
      <c r="AD43" s="4">
        <f>IF(J43&gt;=3,(G43*S43)/J43,0)</f>
        <v>0</v>
      </c>
      <c r="AE43" s="4">
        <f>IF(J43&gt;=4,(G43*S43)/J43,0)</f>
        <v>0</v>
      </c>
      <c r="AF43" s="11">
        <v>100</v>
      </c>
      <c r="AG43" s="11">
        <v>0</v>
      </c>
      <c r="AH43" s="11">
        <v>1</v>
      </c>
      <c r="AI43" s="11">
        <v>100</v>
      </c>
      <c r="AJ43" s="11">
        <v>0</v>
      </c>
      <c r="AK43" s="11">
        <v>1</v>
      </c>
      <c r="AL43" s="11">
        <v>0.5</v>
      </c>
      <c r="AM43" s="11">
        <v>0.5</v>
      </c>
      <c r="AN43" s="11">
        <v>0</v>
      </c>
      <c r="AO43" s="11">
        <v>0</v>
      </c>
      <c r="AP43" s="11">
        <v>0</v>
      </c>
      <c r="AQ43" s="11">
        <v>0.01</v>
      </c>
      <c r="AR43" s="11">
        <v>0.01</v>
      </c>
      <c r="AS43" s="11">
        <v>0</v>
      </c>
      <c r="AT43" s="11">
        <v>0</v>
      </c>
      <c r="AU43" s="11">
        <v>0</v>
      </c>
      <c r="AV43" s="11">
        <v>0</v>
      </c>
      <c r="AW43" s="11">
        <v>0.2</v>
      </c>
      <c r="AX43" s="11">
        <v>0</v>
      </c>
      <c r="AY43" s="11">
        <v>0</v>
      </c>
      <c r="AZ43" s="11">
        <v>0</v>
      </c>
      <c r="BA43" s="11">
        <v>0.02</v>
      </c>
      <c r="BB43" s="11">
        <v>0</v>
      </c>
      <c r="BC43" s="2">
        <v>0.05</v>
      </c>
      <c r="BD43" s="2">
        <v>0.05</v>
      </c>
      <c r="BE43" s="11">
        <v>7.4999999999999997E-2</v>
      </c>
      <c r="BF43" s="11">
        <v>5.0000000000000001E-3</v>
      </c>
      <c r="BG43" s="11">
        <v>0</v>
      </c>
      <c r="BH43" s="11">
        <v>0</v>
      </c>
      <c r="BI43" s="11">
        <v>0</v>
      </c>
      <c r="BJ43" s="11">
        <f>BE43/4</f>
        <v>1.8749999999999999E-2</v>
      </c>
      <c r="BK43" s="11">
        <f>BF43/4</f>
        <v>1.25E-3</v>
      </c>
      <c r="BL43" s="11">
        <v>0</v>
      </c>
      <c r="BM43" s="11">
        <v>0</v>
      </c>
      <c r="BN43" s="11">
        <v>0</v>
      </c>
      <c r="BO43" s="11">
        <v>0.1</v>
      </c>
      <c r="BP43" s="11">
        <v>0.1</v>
      </c>
      <c r="BQ43" s="11">
        <v>0</v>
      </c>
      <c r="BR43" s="11">
        <v>0</v>
      </c>
      <c r="BS43" s="11">
        <v>0</v>
      </c>
      <c r="BT43" s="11">
        <v>0.04</v>
      </c>
      <c r="BU43" s="16">
        <v>0.2</v>
      </c>
      <c r="BV43" s="6">
        <f>BT43/(BT43+BU43)</f>
        <v>0.16666666666666666</v>
      </c>
      <c r="BW43" s="6">
        <f>SQRT((BT43*BU43)/((BT43+BU43)^2*(BT43+BU43+1)))</f>
        <v>0.33467472037604118</v>
      </c>
      <c r="BX43" s="11">
        <v>0.25</v>
      </c>
      <c r="BY43" s="11">
        <v>0.25</v>
      </c>
      <c r="BZ43" s="11">
        <v>0.25</v>
      </c>
      <c r="CA43" s="11">
        <v>0.25</v>
      </c>
      <c r="CB43" s="15" t="s">
        <v>59</v>
      </c>
      <c r="CC43" s="11">
        <v>600</v>
      </c>
    </row>
    <row r="44" spans="1:81" s="11" customFormat="1" x14ac:dyDescent="0.2">
      <c r="A44" s="17">
        <f t="shared" si="0"/>
        <v>43</v>
      </c>
      <c r="B44" s="17">
        <v>100</v>
      </c>
      <c r="C44" s="17">
        <v>100</v>
      </c>
      <c r="D44" s="17">
        <v>5</v>
      </c>
      <c r="E44" s="17">
        <v>5</v>
      </c>
      <c r="F44" s="3" t="s">
        <v>80</v>
      </c>
      <c r="G44" s="3">
        <f>IF(F44="rectangle",B44*C44,IF(F44="hook",B44*C44-(D44*E44),IF(F44="eight",B44*C44-2*(D44*E44),IF(F44="tee",B44*C44-2*(D44*E44),IF(F44="cross",B44*C44-4*(D44*E44),"ERROR")))))</f>
        <v>10000</v>
      </c>
      <c r="H44" s="3" t="s">
        <v>85</v>
      </c>
      <c r="I44" s="3">
        <f>IF(F44="rectangle",B44/C44,"NA")</f>
        <v>1</v>
      </c>
      <c r="J44" s="2">
        <v>1</v>
      </c>
      <c r="K44" s="11">
        <v>125</v>
      </c>
      <c r="L44" s="11">
        <v>4</v>
      </c>
      <c r="M44" s="12">
        <v>4</v>
      </c>
      <c r="N44" s="2">
        <f>M44/4</f>
        <v>1</v>
      </c>
      <c r="O44" s="3">
        <f>M44/N44</f>
        <v>4</v>
      </c>
      <c r="P44" s="13">
        <v>1</v>
      </c>
      <c r="Q44" s="11">
        <f>P44</f>
        <v>1</v>
      </c>
      <c r="R44" s="4">
        <f>AA44/V44</f>
        <v>100</v>
      </c>
      <c r="S44" s="14">
        <v>15</v>
      </c>
      <c r="T44" s="11">
        <f>S44</f>
        <v>15</v>
      </c>
      <c r="U44" s="4">
        <f>AB44/W44</f>
        <v>100</v>
      </c>
      <c r="V44" s="3">
        <f>ROUND((Q44/100)*G44,0)</f>
        <v>100</v>
      </c>
      <c r="W44" s="3">
        <f>ROUND(((T44/100)*G44)/J44,0)</f>
        <v>1500</v>
      </c>
      <c r="X44" s="3">
        <f>ROUND(IF(J44&gt;=2,((T44/100)*G44)/J44,0),0)</f>
        <v>0</v>
      </c>
      <c r="Y44" s="3">
        <f>ROUND(IF(J44&gt;=3,((T44/100)*G44)/J44,0),0)</f>
        <v>0</v>
      </c>
      <c r="Z44" s="3">
        <f>ROUND(IF(J44&gt;=4,((T44/100)*G44)/J44,0),0)</f>
        <v>0</v>
      </c>
      <c r="AA44" s="4">
        <f>G44*P44</f>
        <v>10000</v>
      </c>
      <c r="AB44" s="4">
        <f>(G44*S44)/J44</f>
        <v>150000</v>
      </c>
      <c r="AC44" s="4">
        <f>IF(J44&gt;=2,(G44*S44)/J44,0)</f>
        <v>0</v>
      </c>
      <c r="AD44" s="4">
        <f>IF(J44&gt;=3,(G44*S44)/J44,0)</f>
        <v>0</v>
      </c>
      <c r="AE44" s="4">
        <f>IF(J44&gt;=4,(G44*S44)/J44,0)</f>
        <v>0</v>
      </c>
      <c r="AF44" s="11">
        <v>100</v>
      </c>
      <c r="AG44" s="11">
        <v>0</v>
      </c>
      <c r="AH44" s="11">
        <v>1</v>
      </c>
      <c r="AI44" s="11">
        <v>100</v>
      </c>
      <c r="AJ44" s="11">
        <v>0</v>
      </c>
      <c r="AK44" s="11">
        <v>1</v>
      </c>
      <c r="AL44" s="11">
        <v>0.5</v>
      </c>
      <c r="AM44" s="11">
        <v>0.5</v>
      </c>
      <c r="AN44" s="11">
        <v>0</v>
      </c>
      <c r="AO44" s="11">
        <v>0</v>
      </c>
      <c r="AP44" s="11">
        <v>0</v>
      </c>
      <c r="AQ44" s="11">
        <v>0.01</v>
      </c>
      <c r="AR44" s="11">
        <v>0.01</v>
      </c>
      <c r="AS44" s="11">
        <v>0</v>
      </c>
      <c r="AT44" s="11">
        <v>0</v>
      </c>
      <c r="AU44" s="11">
        <v>0</v>
      </c>
      <c r="AV44" s="11">
        <v>0</v>
      </c>
      <c r="AW44" s="11">
        <v>0.2</v>
      </c>
      <c r="AX44" s="11">
        <v>0</v>
      </c>
      <c r="AY44" s="11">
        <v>0</v>
      </c>
      <c r="AZ44" s="11">
        <v>0</v>
      </c>
      <c r="BA44" s="11">
        <v>0.02</v>
      </c>
      <c r="BB44" s="11">
        <v>0</v>
      </c>
      <c r="BC44" s="2">
        <v>0.05</v>
      </c>
      <c r="BD44" s="2">
        <v>0.05</v>
      </c>
      <c r="BE44" s="11">
        <v>7.4999999999999997E-2</v>
      </c>
      <c r="BF44" s="11">
        <v>5.0000000000000001E-3</v>
      </c>
      <c r="BG44" s="11">
        <v>0</v>
      </c>
      <c r="BH44" s="11">
        <v>0</v>
      </c>
      <c r="BI44" s="11">
        <v>0</v>
      </c>
      <c r="BJ44" s="11">
        <f>BE44/4</f>
        <v>1.8749999999999999E-2</v>
      </c>
      <c r="BK44" s="11">
        <f>BF44/4</f>
        <v>1.25E-3</v>
      </c>
      <c r="BL44" s="11">
        <v>0</v>
      </c>
      <c r="BM44" s="11">
        <v>0</v>
      </c>
      <c r="BN44" s="11">
        <v>0</v>
      </c>
      <c r="BO44" s="11">
        <v>0.1</v>
      </c>
      <c r="BP44" s="11">
        <v>0.1</v>
      </c>
      <c r="BQ44" s="11">
        <v>0</v>
      </c>
      <c r="BR44" s="11">
        <v>0</v>
      </c>
      <c r="BS44" s="11">
        <v>0</v>
      </c>
      <c r="BT44" s="11">
        <v>0.04</v>
      </c>
      <c r="BU44" s="16">
        <v>0.2</v>
      </c>
      <c r="BV44" s="6">
        <f>BT44/(BT44+BU44)</f>
        <v>0.16666666666666666</v>
      </c>
      <c r="BW44" s="6">
        <f>SQRT((BT44*BU44)/((BT44+BU44)^2*(BT44+BU44+1)))</f>
        <v>0.33467472037604118</v>
      </c>
      <c r="BX44" s="11">
        <v>0.25</v>
      </c>
      <c r="BY44" s="11">
        <v>0.25</v>
      </c>
      <c r="BZ44" s="11">
        <v>0.25</v>
      </c>
      <c r="CA44" s="11">
        <v>0.25</v>
      </c>
      <c r="CB44" s="15" t="s">
        <v>59</v>
      </c>
      <c r="CC44" s="11">
        <v>600</v>
      </c>
    </row>
    <row r="45" spans="1:81" s="11" customFormat="1" x14ac:dyDescent="0.2">
      <c r="A45" s="17">
        <f t="shared" si="0"/>
        <v>44</v>
      </c>
      <c r="B45" s="17">
        <v>20</v>
      </c>
      <c r="C45" s="17">
        <v>20</v>
      </c>
      <c r="D45" s="17">
        <v>5</v>
      </c>
      <c r="E45" s="17">
        <v>5</v>
      </c>
      <c r="F45" s="3" t="s">
        <v>80</v>
      </c>
      <c r="G45" s="3">
        <f>IF(F45="rectangle",B45*C45,IF(F45="hook",B45*C45-(D45*E45),IF(F45="eight",B45*C45-2*(D45*E45),IF(F45="tee",B45*C45-2*(D45*E45),IF(F45="cross",B45*C45-4*(D45*E45),"ERROR")))))</f>
        <v>400</v>
      </c>
      <c r="H45" s="3" t="s">
        <v>84</v>
      </c>
      <c r="I45" s="3">
        <f>IF(F45="rectangle",B45/C45,"NA")</f>
        <v>1</v>
      </c>
      <c r="J45" s="2">
        <v>1</v>
      </c>
      <c r="K45" s="11">
        <v>125</v>
      </c>
      <c r="L45" s="11">
        <v>4</v>
      </c>
      <c r="M45" s="12">
        <v>4</v>
      </c>
      <c r="N45" s="2">
        <f>M45/4</f>
        <v>1</v>
      </c>
      <c r="O45" s="3">
        <f>M45/N45</f>
        <v>4</v>
      </c>
      <c r="P45" s="13">
        <v>1</v>
      </c>
      <c r="Q45" s="11">
        <f>P45</f>
        <v>1</v>
      </c>
      <c r="R45" s="4">
        <f>AA45/V45</f>
        <v>100</v>
      </c>
      <c r="S45" s="14">
        <v>15</v>
      </c>
      <c r="T45" s="11">
        <f>S45</f>
        <v>15</v>
      </c>
      <c r="U45" s="4">
        <f>AB45/W45</f>
        <v>100</v>
      </c>
      <c r="V45" s="3">
        <f>ROUND((Q45/100)*G45,0)</f>
        <v>4</v>
      </c>
      <c r="W45" s="3">
        <f>ROUND(((T45/100)*G45)/J45,0)</f>
        <v>60</v>
      </c>
      <c r="X45" s="3">
        <f>ROUND(IF(J45&gt;=2,((T45/100)*G45)/J45,0),0)</f>
        <v>0</v>
      </c>
      <c r="Y45" s="3">
        <f>ROUND(IF(J45&gt;=3,((T45/100)*G45)/J45,0),0)</f>
        <v>0</v>
      </c>
      <c r="Z45" s="3">
        <f>ROUND(IF(J45&gt;=4,((T45/100)*G45)/J45,0),0)</f>
        <v>0</v>
      </c>
      <c r="AA45" s="4">
        <f>G45*P45</f>
        <v>400</v>
      </c>
      <c r="AB45" s="4">
        <f>(G45*S45)/J45</f>
        <v>6000</v>
      </c>
      <c r="AC45" s="4">
        <f>IF(J45&gt;=2,(G45*S45)/J45,0)</f>
        <v>0</v>
      </c>
      <c r="AD45" s="4">
        <f>IF(J45&gt;=3,(G45*S45)/J45,0)</f>
        <v>0</v>
      </c>
      <c r="AE45" s="4">
        <f>IF(J45&gt;=4,(G45*S45)/J45,0)</f>
        <v>0</v>
      </c>
      <c r="AF45" s="11">
        <v>100</v>
      </c>
      <c r="AG45" s="11">
        <v>0</v>
      </c>
      <c r="AH45" s="11">
        <v>1</v>
      </c>
      <c r="AI45" s="11">
        <v>100</v>
      </c>
      <c r="AJ45" s="11">
        <v>0</v>
      </c>
      <c r="AK45" s="11">
        <v>1</v>
      </c>
      <c r="AL45" s="11">
        <v>0.5</v>
      </c>
      <c r="AM45" s="11">
        <v>0.5</v>
      </c>
      <c r="AN45" s="11">
        <v>0</v>
      </c>
      <c r="AO45" s="11">
        <v>0</v>
      </c>
      <c r="AP45" s="11">
        <v>0</v>
      </c>
      <c r="AQ45" s="11">
        <v>0.01</v>
      </c>
      <c r="AR45" s="11">
        <v>0.01</v>
      </c>
      <c r="AS45" s="11">
        <v>0</v>
      </c>
      <c r="AT45" s="11">
        <v>0</v>
      </c>
      <c r="AU45" s="11">
        <v>0</v>
      </c>
      <c r="AV45" s="11">
        <v>0</v>
      </c>
      <c r="AW45" s="11">
        <v>0.2</v>
      </c>
      <c r="AX45" s="11">
        <v>0</v>
      </c>
      <c r="AY45" s="11">
        <v>0</v>
      </c>
      <c r="AZ45" s="11">
        <v>0</v>
      </c>
      <c r="BA45" s="11">
        <v>0.02</v>
      </c>
      <c r="BB45" s="11">
        <v>0</v>
      </c>
      <c r="BC45" s="2">
        <v>0.05</v>
      </c>
      <c r="BD45" s="2">
        <v>0.05</v>
      </c>
      <c r="BE45" s="11">
        <v>7.4999999999999997E-2</v>
      </c>
      <c r="BF45" s="11">
        <v>5.0000000000000001E-3</v>
      </c>
      <c r="BG45" s="11">
        <v>0</v>
      </c>
      <c r="BH45" s="11">
        <v>0</v>
      </c>
      <c r="BI45" s="11">
        <v>0</v>
      </c>
      <c r="BJ45" s="11">
        <f>BE45/4</f>
        <v>1.8749999999999999E-2</v>
      </c>
      <c r="BK45" s="11">
        <f>BF45/4</f>
        <v>1.25E-3</v>
      </c>
      <c r="BL45" s="11">
        <v>0</v>
      </c>
      <c r="BM45" s="11">
        <v>0</v>
      </c>
      <c r="BN45" s="11">
        <v>0</v>
      </c>
      <c r="BO45" s="11">
        <v>0.1</v>
      </c>
      <c r="BP45" s="11">
        <v>0.1</v>
      </c>
      <c r="BQ45" s="11">
        <v>0</v>
      </c>
      <c r="BR45" s="11">
        <v>0</v>
      </c>
      <c r="BS45" s="11">
        <v>0</v>
      </c>
      <c r="BT45" s="11">
        <v>0.04</v>
      </c>
      <c r="BU45" s="16">
        <v>0.2</v>
      </c>
      <c r="BV45" s="6">
        <f>BT45/(BT45+BU45)</f>
        <v>0.16666666666666666</v>
      </c>
      <c r="BW45" s="6">
        <f>SQRT((BT45*BU45)/((BT45+BU45)^2*(BT45+BU45+1)))</f>
        <v>0.33467472037604118</v>
      </c>
      <c r="BX45" s="11">
        <v>0.25</v>
      </c>
      <c r="BY45" s="11">
        <v>0.25</v>
      </c>
      <c r="BZ45" s="11">
        <v>0.25</v>
      </c>
      <c r="CA45" s="11">
        <v>0.25</v>
      </c>
      <c r="CB45" s="15" t="s">
        <v>59</v>
      </c>
      <c r="CC45" s="11">
        <v>600</v>
      </c>
    </row>
    <row r="46" spans="1:81" s="11" customFormat="1" x14ac:dyDescent="0.2">
      <c r="A46" s="17">
        <f t="shared" si="0"/>
        <v>45</v>
      </c>
      <c r="B46" s="17">
        <v>100</v>
      </c>
      <c r="C46" s="17">
        <v>100</v>
      </c>
      <c r="D46" s="17">
        <v>5</v>
      </c>
      <c r="E46" s="17">
        <v>5</v>
      </c>
      <c r="F46" s="3" t="s">
        <v>80</v>
      </c>
      <c r="G46" s="3">
        <f>IF(F46="rectangle",B46*C46,IF(F46="hook",B46*C46-(D46*E46),IF(F46="eight",B46*C46-2*(D46*E46),IF(F46="tee",B46*C46-2*(D46*E46),IF(F46="cross",B46*C46-4*(D46*E46),"ERROR")))))</f>
        <v>10000</v>
      </c>
      <c r="H46" s="3" t="s">
        <v>85</v>
      </c>
      <c r="I46" s="3">
        <f>IF(F46="rectangle",B46/C46,"NA")</f>
        <v>1</v>
      </c>
      <c r="J46" s="2">
        <v>1</v>
      </c>
      <c r="K46" s="11">
        <v>125</v>
      </c>
      <c r="L46" s="11">
        <v>4</v>
      </c>
      <c r="M46" s="12">
        <v>5</v>
      </c>
      <c r="N46" s="2">
        <f>M46/4</f>
        <v>1.25</v>
      </c>
      <c r="O46" s="3">
        <f>M46/N46</f>
        <v>4</v>
      </c>
      <c r="P46" s="13">
        <v>1</v>
      </c>
      <c r="Q46" s="11">
        <f>P46</f>
        <v>1</v>
      </c>
      <c r="R46" s="4">
        <f>AA46/V46</f>
        <v>100</v>
      </c>
      <c r="S46" s="14">
        <v>15</v>
      </c>
      <c r="T46" s="11">
        <f>S46</f>
        <v>15</v>
      </c>
      <c r="U46" s="4">
        <f>AB46/W46</f>
        <v>100</v>
      </c>
      <c r="V46" s="3">
        <f>ROUND((Q46/100)*G46,0)</f>
        <v>100</v>
      </c>
      <c r="W46" s="3">
        <f>ROUND(((T46/100)*G46)/J46,0)</f>
        <v>1500</v>
      </c>
      <c r="X46" s="3">
        <f>ROUND(IF(J46&gt;=2,((T46/100)*G46)/J46,0),0)</f>
        <v>0</v>
      </c>
      <c r="Y46" s="3">
        <f>ROUND(IF(J46&gt;=3,((T46/100)*G46)/J46,0),0)</f>
        <v>0</v>
      </c>
      <c r="Z46" s="3">
        <f>ROUND(IF(J46&gt;=4,((T46/100)*G46)/J46,0),0)</f>
        <v>0</v>
      </c>
      <c r="AA46" s="4">
        <f>G46*P46</f>
        <v>10000</v>
      </c>
      <c r="AB46" s="4">
        <f>(G46*S46)/J46</f>
        <v>150000</v>
      </c>
      <c r="AC46" s="4">
        <f>IF(J46&gt;=2,(G46*S46)/J46,0)</f>
        <v>0</v>
      </c>
      <c r="AD46" s="4">
        <f>IF(J46&gt;=3,(G46*S46)/J46,0)</f>
        <v>0</v>
      </c>
      <c r="AE46" s="4">
        <f>IF(J46&gt;=4,(G46*S46)/J46,0)</f>
        <v>0</v>
      </c>
      <c r="AF46" s="11">
        <v>100</v>
      </c>
      <c r="AG46" s="11">
        <v>0</v>
      </c>
      <c r="AH46" s="11">
        <v>1</v>
      </c>
      <c r="AI46" s="11">
        <v>100</v>
      </c>
      <c r="AJ46" s="11">
        <v>0</v>
      </c>
      <c r="AK46" s="11">
        <v>1</v>
      </c>
      <c r="AL46" s="11">
        <v>0.5</v>
      </c>
      <c r="AM46" s="11">
        <v>0.5</v>
      </c>
      <c r="AN46" s="11">
        <v>0</v>
      </c>
      <c r="AO46" s="11">
        <v>0</v>
      </c>
      <c r="AP46" s="11">
        <v>0</v>
      </c>
      <c r="AQ46" s="11">
        <v>0.01</v>
      </c>
      <c r="AR46" s="11">
        <v>0.01</v>
      </c>
      <c r="AS46" s="11">
        <v>0</v>
      </c>
      <c r="AT46" s="11">
        <v>0</v>
      </c>
      <c r="AU46" s="11">
        <v>0</v>
      </c>
      <c r="AV46" s="11">
        <v>0</v>
      </c>
      <c r="AW46" s="11">
        <v>0.2</v>
      </c>
      <c r="AX46" s="11">
        <v>0</v>
      </c>
      <c r="AY46" s="11">
        <v>0</v>
      </c>
      <c r="AZ46" s="11">
        <v>0</v>
      </c>
      <c r="BA46" s="11">
        <v>0.02</v>
      </c>
      <c r="BB46" s="11">
        <v>0</v>
      </c>
      <c r="BC46" s="2">
        <v>0.05</v>
      </c>
      <c r="BD46" s="2">
        <v>0.05</v>
      </c>
      <c r="BE46" s="11">
        <v>7.4999999999999997E-2</v>
      </c>
      <c r="BF46" s="11">
        <v>5.0000000000000001E-3</v>
      </c>
      <c r="BG46" s="11">
        <v>0</v>
      </c>
      <c r="BH46" s="11">
        <v>0</v>
      </c>
      <c r="BI46" s="11">
        <v>0</v>
      </c>
      <c r="BJ46" s="11">
        <f>BE46/4</f>
        <v>1.8749999999999999E-2</v>
      </c>
      <c r="BK46" s="11">
        <f>BF46/4</f>
        <v>1.25E-3</v>
      </c>
      <c r="BL46" s="11">
        <v>0</v>
      </c>
      <c r="BM46" s="11">
        <v>0</v>
      </c>
      <c r="BN46" s="11">
        <v>0</v>
      </c>
      <c r="BO46" s="11">
        <v>0.1</v>
      </c>
      <c r="BP46" s="11">
        <v>0.1</v>
      </c>
      <c r="BQ46" s="11">
        <v>0</v>
      </c>
      <c r="BR46" s="11">
        <v>0</v>
      </c>
      <c r="BS46" s="11">
        <v>0</v>
      </c>
      <c r="BT46" s="11">
        <v>0.04</v>
      </c>
      <c r="BU46" s="16">
        <v>0.2</v>
      </c>
      <c r="BV46" s="6">
        <f>BT46/(BT46+BU46)</f>
        <v>0.16666666666666666</v>
      </c>
      <c r="BW46" s="6">
        <f>SQRT((BT46*BU46)/((BT46+BU46)^2*(BT46+BU46+1)))</f>
        <v>0.33467472037604118</v>
      </c>
      <c r="BX46" s="11">
        <v>0.25</v>
      </c>
      <c r="BY46" s="11">
        <v>0.25</v>
      </c>
      <c r="BZ46" s="11">
        <v>0.25</v>
      </c>
      <c r="CA46" s="11">
        <v>0.25</v>
      </c>
      <c r="CB46" s="15" t="s">
        <v>59</v>
      </c>
      <c r="CC46" s="11">
        <v>600</v>
      </c>
    </row>
    <row r="47" spans="1:81" s="11" customFormat="1" x14ac:dyDescent="0.2">
      <c r="A47" s="17">
        <f t="shared" si="0"/>
        <v>46</v>
      </c>
      <c r="B47" s="17">
        <v>20</v>
      </c>
      <c r="C47" s="17">
        <v>20</v>
      </c>
      <c r="D47" s="17">
        <v>5</v>
      </c>
      <c r="E47" s="17">
        <v>5</v>
      </c>
      <c r="F47" s="3" t="s">
        <v>80</v>
      </c>
      <c r="G47" s="3">
        <f>IF(F47="rectangle",B47*C47,IF(F47="hook",B47*C47-(D47*E47),IF(F47="eight",B47*C47-2*(D47*E47),IF(F47="tee",B47*C47-2*(D47*E47),IF(F47="cross",B47*C47-4*(D47*E47),"ERROR")))))</f>
        <v>400</v>
      </c>
      <c r="H47" s="3" t="s">
        <v>84</v>
      </c>
      <c r="I47" s="3">
        <f>IF(F47="rectangle",B47/C47,"NA")</f>
        <v>1</v>
      </c>
      <c r="J47" s="2">
        <v>1</v>
      </c>
      <c r="K47" s="11">
        <v>125</v>
      </c>
      <c r="L47" s="11">
        <v>4</v>
      </c>
      <c r="M47" s="12">
        <v>5</v>
      </c>
      <c r="N47" s="2">
        <f>M47/4</f>
        <v>1.25</v>
      </c>
      <c r="O47" s="3">
        <f>M47/N47</f>
        <v>4</v>
      </c>
      <c r="P47" s="13">
        <v>1</v>
      </c>
      <c r="Q47" s="11">
        <f>P47</f>
        <v>1</v>
      </c>
      <c r="R47" s="4">
        <f>AA47/V47</f>
        <v>100</v>
      </c>
      <c r="S47" s="14">
        <v>15</v>
      </c>
      <c r="T47" s="11">
        <f>S47</f>
        <v>15</v>
      </c>
      <c r="U47" s="4">
        <f>AB47/W47</f>
        <v>100</v>
      </c>
      <c r="V47" s="3">
        <f>ROUND((Q47/100)*G47,0)</f>
        <v>4</v>
      </c>
      <c r="W47" s="3">
        <f>ROUND(((T47/100)*G47)/J47,0)</f>
        <v>60</v>
      </c>
      <c r="X47" s="3">
        <f>ROUND(IF(J47&gt;=2,((T47/100)*G47)/J47,0),0)</f>
        <v>0</v>
      </c>
      <c r="Y47" s="3">
        <f>ROUND(IF(J47&gt;=3,((T47/100)*G47)/J47,0),0)</f>
        <v>0</v>
      </c>
      <c r="Z47" s="3">
        <f>ROUND(IF(J47&gt;=4,((T47/100)*G47)/J47,0),0)</f>
        <v>0</v>
      </c>
      <c r="AA47" s="4">
        <f>G47*P47</f>
        <v>400</v>
      </c>
      <c r="AB47" s="4">
        <f>(G47*S47)/J47</f>
        <v>6000</v>
      </c>
      <c r="AC47" s="4">
        <f>IF(J47&gt;=2,(G47*S47)/J47,0)</f>
        <v>0</v>
      </c>
      <c r="AD47" s="4">
        <f>IF(J47&gt;=3,(G47*S47)/J47,0)</f>
        <v>0</v>
      </c>
      <c r="AE47" s="4">
        <f>IF(J47&gt;=4,(G47*S47)/J47,0)</f>
        <v>0</v>
      </c>
      <c r="AF47" s="11">
        <v>100</v>
      </c>
      <c r="AG47" s="11">
        <v>0</v>
      </c>
      <c r="AH47" s="11">
        <v>1</v>
      </c>
      <c r="AI47" s="11">
        <v>100</v>
      </c>
      <c r="AJ47" s="11">
        <v>0</v>
      </c>
      <c r="AK47" s="11">
        <v>1</v>
      </c>
      <c r="AL47" s="11">
        <v>0.5</v>
      </c>
      <c r="AM47" s="11">
        <v>0.5</v>
      </c>
      <c r="AN47" s="11">
        <v>0</v>
      </c>
      <c r="AO47" s="11">
        <v>0</v>
      </c>
      <c r="AP47" s="11">
        <v>0</v>
      </c>
      <c r="AQ47" s="11">
        <v>0.01</v>
      </c>
      <c r="AR47" s="11">
        <v>0.01</v>
      </c>
      <c r="AS47" s="11">
        <v>0</v>
      </c>
      <c r="AT47" s="11">
        <v>0</v>
      </c>
      <c r="AU47" s="11">
        <v>0</v>
      </c>
      <c r="AV47" s="11">
        <v>0</v>
      </c>
      <c r="AW47" s="11">
        <v>0.2</v>
      </c>
      <c r="AX47" s="11">
        <v>0</v>
      </c>
      <c r="AY47" s="11">
        <v>0</v>
      </c>
      <c r="AZ47" s="11">
        <v>0</v>
      </c>
      <c r="BA47" s="11">
        <v>0.02</v>
      </c>
      <c r="BB47" s="11">
        <v>0</v>
      </c>
      <c r="BC47" s="2">
        <v>0.05</v>
      </c>
      <c r="BD47" s="2">
        <v>0.05</v>
      </c>
      <c r="BE47" s="11">
        <v>7.4999999999999997E-2</v>
      </c>
      <c r="BF47" s="11">
        <v>5.0000000000000001E-3</v>
      </c>
      <c r="BG47" s="11">
        <v>0</v>
      </c>
      <c r="BH47" s="11">
        <v>0</v>
      </c>
      <c r="BI47" s="11">
        <v>0</v>
      </c>
      <c r="BJ47" s="11">
        <f>BE47/4</f>
        <v>1.8749999999999999E-2</v>
      </c>
      <c r="BK47" s="11">
        <f>BF47/4</f>
        <v>1.25E-3</v>
      </c>
      <c r="BL47" s="11">
        <v>0</v>
      </c>
      <c r="BM47" s="11">
        <v>0</v>
      </c>
      <c r="BN47" s="11">
        <v>0</v>
      </c>
      <c r="BO47" s="11">
        <v>0.1</v>
      </c>
      <c r="BP47" s="11">
        <v>0.1</v>
      </c>
      <c r="BQ47" s="11">
        <v>0</v>
      </c>
      <c r="BR47" s="11">
        <v>0</v>
      </c>
      <c r="BS47" s="11">
        <v>0</v>
      </c>
      <c r="BT47" s="11">
        <v>0.04</v>
      </c>
      <c r="BU47" s="16">
        <v>0.2</v>
      </c>
      <c r="BV47" s="6">
        <f>BT47/(BT47+BU47)</f>
        <v>0.16666666666666666</v>
      </c>
      <c r="BW47" s="6">
        <f>SQRT((BT47*BU47)/((BT47+BU47)^2*(BT47+BU47+1)))</f>
        <v>0.33467472037604118</v>
      </c>
      <c r="BX47" s="11">
        <v>0.25</v>
      </c>
      <c r="BY47" s="11">
        <v>0.25</v>
      </c>
      <c r="BZ47" s="11">
        <v>0.25</v>
      </c>
      <c r="CA47" s="11">
        <v>0.25</v>
      </c>
      <c r="CB47" s="15" t="s">
        <v>59</v>
      </c>
      <c r="CC47" s="11">
        <v>600</v>
      </c>
    </row>
    <row r="48" spans="1:81" s="11" customFormat="1" x14ac:dyDescent="0.2">
      <c r="A48" s="17">
        <f t="shared" si="0"/>
        <v>47</v>
      </c>
      <c r="B48" s="17">
        <v>100</v>
      </c>
      <c r="C48" s="17">
        <v>100</v>
      </c>
      <c r="D48" s="17">
        <v>5</v>
      </c>
      <c r="E48" s="17">
        <v>5</v>
      </c>
      <c r="F48" s="3" t="s">
        <v>80</v>
      </c>
      <c r="G48" s="3">
        <f>IF(F48="rectangle",B48*C48,IF(F48="hook",B48*C48-(D48*E48),IF(F48="eight",B48*C48-2*(D48*E48),IF(F48="tee",B48*C48-2*(D48*E48),IF(F48="cross",B48*C48-4*(D48*E48),"ERROR")))))</f>
        <v>10000</v>
      </c>
      <c r="H48" s="3" t="s">
        <v>85</v>
      </c>
      <c r="I48" s="3">
        <f>IF(F48="rectangle",B48/C48,"NA")</f>
        <v>1</v>
      </c>
      <c r="J48" s="2">
        <v>1</v>
      </c>
      <c r="K48" s="11">
        <v>125</v>
      </c>
      <c r="L48" s="11">
        <v>4</v>
      </c>
      <c r="M48" s="12">
        <v>6</v>
      </c>
      <c r="N48" s="2">
        <f>M48/4</f>
        <v>1.5</v>
      </c>
      <c r="O48" s="3">
        <f>M48/N48</f>
        <v>4</v>
      </c>
      <c r="P48" s="13">
        <v>1</v>
      </c>
      <c r="Q48" s="11">
        <f>P48</f>
        <v>1</v>
      </c>
      <c r="R48" s="4">
        <f>AA48/V48</f>
        <v>100</v>
      </c>
      <c r="S48" s="14">
        <v>15</v>
      </c>
      <c r="T48" s="11">
        <f>S48</f>
        <v>15</v>
      </c>
      <c r="U48" s="4">
        <f>AB48/W48</f>
        <v>100</v>
      </c>
      <c r="V48" s="3">
        <f>ROUND((Q48/100)*G48,0)</f>
        <v>100</v>
      </c>
      <c r="W48" s="3">
        <f>ROUND(((T48/100)*G48)/J48,0)</f>
        <v>1500</v>
      </c>
      <c r="X48" s="3">
        <f>ROUND(IF(J48&gt;=2,((T48/100)*G48)/J48,0),0)</f>
        <v>0</v>
      </c>
      <c r="Y48" s="3">
        <f>ROUND(IF(J48&gt;=3,((T48/100)*G48)/J48,0),0)</f>
        <v>0</v>
      </c>
      <c r="Z48" s="3">
        <f>ROUND(IF(J48&gt;=4,((T48/100)*G48)/J48,0),0)</f>
        <v>0</v>
      </c>
      <c r="AA48" s="4">
        <f>G48*P48</f>
        <v>10000</v>
      </c>
      <c r="AB48" s="4">
        <f>(G48*S48)/J48</f>
        <v>150000</v>
      </c>
      <c r="AC48" s="4">
        <f>IF(J48&gt;=2,(G48*S48)/J48,0)</f>
        <v>0</v>
      </c>
      <c r="AD48" s="4">
        <f>IF(J48&gt;=3,(G48*S48)/J48,0)</f>
        <v>0</v>
      </c>
      <c r="AE48" s="4">
        <f>IF(J48&gt;=4,(G48*S48)/J48,0)</f>
        <v>0</v>
      </c>
      <c r="AF48" s="11">
        <v>100</v>
      </c>
      <c r="AG48" s="11">
        <v>0</v>
      </c>
      <c r="AH48" s="11">
        <v>1</v>
      </c>
      <c r="AI48" s="11">
        <v>100</v>
      </c>
      <c r="AJ48" s="11">
        <v>0</v>
      </c>
      <c r="AK48" s="11">
        <v>1</v>
      </c>
      <c r="AL48" s="11">
        <v>0.5</v>
      </c>
      <c r="AM48" s="11">
        <v>0.5</v>
      </c>
      <c r="AN48" s="11">
        <v>0</v>
      </c>
      <c r="AO48" s="11">
        <v>0</v>
      </c>
      <c r="AP48" s="11">
        <v>0</v>
      </c>
      <c r="AQ48" s="11">
        <v>0.01</v>
      </c>
      <c r="AR48" s="11">
        <v>0.01</v>
      </c>
      <c r="AS48" s="11">
        <v>0</v>
      </c>
      <c r="AT48" s="11">
        <v>0</v>
      </c>
      <c r="AU48" s="11">
        <v>0</v>
      </c>
      <c r="AV48" s="11">
        <v>0</v>
      </c>
      <c r="AW48" s="11">
        <v>0.2</v>
      </c>
      <c r="AX48" s="11">
        <v>0</v>
      </c>
      <c r="AY48" s="11">
        <v>0</v>
      </c>
      <c r="AZ48" s="11">
        <v>0</v>
      </c>
      <c r="BA48" s="11">
        <v>0.02</v>
      </c>
      <c r="BB48" s="11">
        <v>0</v>
      </c>
      <c r="BC48" s="2">
        <v>0.05</v>
      </c>
      <c r="BD48" s="2">
        <v>0.05</v>
      </c>
      <c r="BE48" s="11">
        <v>7.4999999999999997E-2</v>
      </c>
      <c r="BF48" s="11">
        <v>5.0000000000000001E-3</v>
      </c>
      <c r="BG48" s="11">
        <v>0</v>
      </c>
      <c r="BH48" s="11">
        <v>0</v>
      </c>
      <c r="BI48" s="11">
        <v>0</v>
      </c>
      <c r="BJ48" s="11">
        <f>BE48/4</f>
        <v>1.8749999999999999E-2</v>
      </c>
      <c r="BK48" s="11">
        <f>BF48/4</f>
        <v>1.25E-3</v>
      </c>
      <c r="BL48" s="11">
        <v>0</v>
      </c>
      <c r="BM48" s="11">
        <v>0</v>
      </c>
      <c r="BN48" s="11">
        <v>0</v>
      </c>
      <c r="BO48" s="11">
        <v>0.1</v>
      </c>
      <c r="BP48" s="11">
        <v>0.1</v>
      </c>
      <c r="BQ48" s="11">
        <v>0</v>
      </c>
      <c r="BR48" s="11">
        <v>0</v>
      </c>
      <c r="BS48" s="11">
        <v>0</v>
      </c>
      <c r="BT48" s="11">
        <v>0.04</v>
      </c>
      <c r="BU48" s="16">
        <v>0.2</v>
      </c>
      <c r="BV48" s="6">
        <f>BT48/(BT48+BU48)</f>
        <v>0.16666666666666666</v>
      </c>
      <c r="BW48" s="6">
        <f>SQRT((BT48*BU48)/((BT48+BU48)^2*(BT48+BU48+1)))</f>
        <v>0.33467472037604118</v>
      </c>
      <c r="BX48" s="11">
        <v>0.25</v>
      </c>
      <c r="BY48" s="11">
        <v>0.25</v>
      </c>
      <c r="BZ48" s="11">
        <v>0.25</v>
      </c>
      <c r="CA48" s="11">
        <v>0.25</v>
      </c>
      <c r="CB48" s="15" t="s">
        <v>59</v>
      </c>
      <c r="CC48" s="11">
        <v>600</v>
      </c>
    </row>
    <row r="49" spans="1:81" s="11" customFormat="1" x14ac:dyDescent="0.2">
      <c r="A49" s="17">
        <f t="shared" si="0"/>
        <v>48</v>
      </c>
      <c r="B49" s="17">
        <v>20</v>
      </c>
      <c r="C49" s="17">
        <v>20</v>
      </c>
      <c r="D49" s="17">
        <v>5</v>
      </c>
      <c r="E49" s="17">
        <v>5</v>
      </c>
      <c r="F49" s="3" t="s">
        <v>80</v>
      </c>
      <c r="G49" s="3">
        <f>IF(F49="rectangle",B49*C49,IF(F49="hook",B49*C49-(D49*E49),IF(F49="eight",B49*C49-2*(D49*E49),IF(F49="tee",B49*C49-2*(D49*E49),IF(F49="cross",B49*C49-4*(D49*E49),"ERROR")))))</f>
        <v>400</v>
      </c>
      <c r="H49" s="3" t="s">
        <v>84</v>
      </c>
      <c r="I49" s="3">
        <f>IF(F49="rectangle",B49/C49,"NA")</f>
        <v>1</v>
      </c>
      <c r="J49" s="2">
        <v>1</v>
      </c>
      <c r="K49" s="11">
        <v>125</v>
      </c>
      <c r="L49" s="11">
        <v>4</v>
      </c>
      <c r="M49" s="12">
        <v>6</v>
      </c>
      <c r="N49" s="2">
        <f>M49/4</f>
        <v>1.5</v>
      </c>
      <c r="O49" s="3">
        <f>M49/N49</f>
        <v>4</v>
      </c>
      <c r="P49" s="13">
        <v>1</v>
      </c>
      <c r="Q49" s="11">
        <f>P49</f>
        <v>1</v>
      </c>
      <c r="R49" s="4">
        <f>AA49/V49</f>
        <v>100</v>
      </c>
      <c r="S49" s="14">
        <v>15</v>
      </c>
      <c r="T49" s="11">
        <f>S49</f>
        <v>15</v>
      </c>
      <c r="U49" s="4">
        <f>AB49/W49</f>
        <v>100</v>
      </c>
      <c r="V49" s="3">
        <f>ROUND((Q49/100)*G49,0)</f>
        <v>4</v>
      </c>
      <c r="W49" s="3">
        <f>ROUND(((T49/100)*G49)/J49,0)</f>
        <v>60</v>
      </c>
      <c r="X49" s="3">
        <f>ROUND(IF(J49&gt;=2,((T49/100)*G49)/J49,0),0)</f>
        <v>0</v>
      </c>
      <c r="Y49" s="3">
        <f>ROUND(IF(J49&gt;=3,((T49/100)*G49)/J49,0),0)</f>
        <v>0</v>
      </c>
      <c r="Z49" s="3">
        <f>ROUND(IF(J49&gt;=4,((T49/100)*G49)/J49,0),0)</f>
        <v>0</v>
      </c>
      <c r="AA49" s="4">
        <f>G49*P49</f>
        <v>400</v>
      </c>
      <c r="AB49" s="4">
        <f>(G49*S49)/J49</f>
        <v>6000</v>
      </c>
      <c r="AC49" s="4">
        <f>IF(J49&gt;=2,(G49*S49)/J49,0)</f>
        <v>0</v>
      </c>
      <c r="AD49" s="4">
        <f>IF(J49&gt;=3,(G49*S49)/J49,0)</f>
        <v>0</v>
      </c>
      <c r="AE49" s="4">
        <f>IF(J49&gt;=4,(G49*S49)/J49,0)</f>
        <v>0</v>
      </c>
      <c r="AF49" s="11">
        <v>100</v>
      </c>
      <c r="AG49" s="11">
        <v>0</v>
      </c>
      <c r="AH49" s="11">
        <v>1</v>
      </c>
      <c r="AI49" s="11">
        <v>100</v>
      </c>
      <c r="AJ49" s="11">
        <v>0</v>
      </c>
      <c r="AK49" s="11">
        <v>1</v>
      </c>
      <c r="AL49" s="11">
        <v>0.5</v>
      </c>
      <c r="AM49" s="11">
        <v>0.5</v>
      </c>
      <c r="AN49" s="11">
        <v>0</v>
      </c>
      <c r="AO49" s="11">
        <v>0</v>
      </c>
      <c r="AP49" s="11">
        <v>0</v>
      </c>
      <c r="AQ49" s="11">
        <v>0.01</v>
      </c>
      <c r="AR49" s="11">
        <v>0.01</v>
      </c>
      <c r="AS49" s="11">
        <v>0</v>
      </c>
      <c r="AT49" s="11">
        <v>0</v>
      </c>
      <c r="AU49" s="11">
        <v>0</v>
      </c>
      <c r="AV49" s="11">
        <v>0</v>
      </c>
      <c r="AW49" s="11">
        <v>0.2</v>
      </c>
      <c r="AX49" s="11">
        <v>0</v>
      </c>
      <c r="AY49" s="11">
        <v>0</v>
      </c>
      <c r="AZ49" s="11">
        <v>0</v>
      </c>
      <c r="BA49" s="11">
        <v>0.02</v>
      </c>
      <c r="BB49" s="11">
        <v>0</v>
      </c>
      <c r="BC49" s="2">
        <v>0.05</v>
      </c>
      <c r="BD49" s="2">
        <v>0.05</v>
      </c>
      <c r="BE49" s="11">
        <v>7.4999999999999997E-2</v>
      </c>
      <c r="BF49" s="11">
        <v>5.0000000000000001E-3</v>
      </c>
      <c r="BG49" s="11">
        <v>0</v>
      </c>
      <c r="BH49" s="11">
        <v>0</v>
      </c>
      <c r="BI49" s="11">
        <v>0</v>
      </c>
      <c r="BJ49" s="11">
        <f>BE49/4</f>
        <v>1.8749999999999999E-2</v>
      </c>
      <c r="BK49" s="11">
        <f>BF49/4</f>
        <v>1.25E-3</v>
      </c>
      <c r="BL49" s="11">
        <v>0</v>
      </c>
      <c r="BM49" s="11">
        <v>0</v>
      </c>
      <c r="BN49" s="11">
        <v>0</v>
      </c>
      <c r="BO49" s="11">
        <v>0.1</v>
      </c>
      <c r="BP49" s="11">
        <v>0.1</v>
      </c>
      <c r="BQ49" s="11">
        <v>0</v>
      </c>
      <c r="BR49" s="11">
        <v>0</v>
      </c>
      <c r="BS49" s="11">
        <v>0</v>
      </c>
      <c r="BT49" s="11">
        <v>0.04</v>
      </c>
      <c r="BU49" s="16">
        <v>0.2</v>
      </c>
      <c r="BV49" s="6">
        <f>BT49/(BT49+BU49)</f>
        <v>0.16666666666666666</v>
      </c>
      <c r="BW49" s="6">
        <f>SQRT((BT49*BU49)/((BT49+BU49)^2*(BT49+BU49+1)))</f>
        <v>0.33467472037604118</v>
      </c>
      <c r="BX49" s="11">
        <v>0.25</v>
      </c>
      <c r="BY49" s="11">
        <v>0.25</v>
      </c>
      <c r="BZ49" s="11">
        <v>0.25</v>
      </c>
      <c r="CA49" s="11">
        <v>0.25</v>
      </c>
      <c r="CB49" s="15" t="s">
        <v>59</v>
      </c>
      <c r="CC49" s="11">
        <v>600</v>
      </c>
    </row>
    <row r="50" spans="1:81" s="11" customFormat="1" x14ac:dyDescent="0.2">
      <c r="A50" s="17">
        <f t="shared" si="0"/>
        <v>49</v>
      </c>
      <c r="B50" s="17">
        <v>100</v>
      </c>
      <c r="C50" s="17">
        <v>100</v>
      </c>
      <c r="D50" s="17">
        <v>5</v>
      </c>
      <c r="E50" s="17">
        <v>5</v>
      </c>
      <c r="F50" s="3" t="s">
        <v>80</v>
      </c>
      <c r="G50" s="3">
        <f>IF(F50="rectangle",B50*C50,IF(F50="hook",B50*C50-(D50*E50),IF(F50="eight",B50*C50-2*(D50*E50),IF(F50="tee",B50*C50-2*(D50*E50),IF(F50="cross",B50*C50-4*(D50*E50),"ERROR")))))</f>
        <v>10000</v>
      </c>
      <c r="H50" s="3" t="s">
        <v>85</v>
      </c>
      <c r="I50" s="3">
        <f>IF(F50="rectangle",B50/C50,"NA")</f>
        <v>1</v>
      </c>
      <c r="J50" s="2">
        <v>1</v>
      </c>
      <c r="K50" s="11">
        <v>125</v>
      </c>
      <c r="L50" s="11">
        <v>4</v>
      </c>
      <c r="M50" s="12">
        <v>7</v>
      </c>
      <c r="N50" s="2">
        <f>M50/4</f>
        <v>1.75</v>
      </c>
      <c r="O50" s="3">
        <f>M50/N50</f>
        <v>4</v>
      </c>
      <c r="P50" s="13">
        <v>1</v>
      </c>
      <c r="Q50" s="11">
        <f>P50</f>
        <v>1</v>
      </c>
      <c r="R50" s="4">
        <f>AA50/V50</f>
        <v>100</v>
      </c>
      <c r="S50" s="14">
        <v>15</v>
      </c>
      <c r="T50" s="11">
        <f>S50</f>
        <v>15</v>
      </c>
      <c r="U50" s="4">
        <f>AB50/W50</f>
        <v>100</v>
      </c>
      <c r="V50" s="3">
        <f>ROUND((Q50/100)*G50,0)</f>
        <v>100</v>
      </c>
      <c r="W50" s="3">
        <f>ROUND(((T50/100)*G50)/J50,0)</f>
        <v>1500</v>
      </c>
      <c r="X50" s="3">
        <f>ROUND(IF(J50&gt;=2,((T50/100)*G50)/J50,0),0)</f>
        <v>0</v>
      </c>
      <c r="Y50" s="3">
        <f>ROUND(IF(J50&gt;=3,((T50/100)*G50)/J50,0),0)</f>
        <v>0</v>
      </c>
      <c r="Z50" s="3">
        <f>ROUND(IF(J50&gt;=4,((T50/100)*G50)/J50,0),0)</f>
        <v>0</v>
      </c>
      <c r="AA50" s="4">
        <f>G50*P50</f>
        <v>10000</v>
      </c>
      <c r="AB50" s="4">
        <f>(G50*S50)/J50</f>
        <v>150000</v>
      </c>
      <c r="AC50" s="4">
        <f>IF(J50&gt;=2,(G50*S50)/J50,0)</f>
        <v>0</v>
      </c>
      <c r="AD50" s="4">
        <f>IF(J50&gt;=3,(G50*S50)/J50,0)</f>
        <v>0</v>
      </c>
      <c r="AE50" s="4">
        <f>IF(J50&gt;=4,(G50*S50)/J50,0)</f>
        <v>0</v>
      </c>
      <c r="AF50" s="11">
        <v>100</v>
      </c>
      <c r="AG50" s="11">
        <v>0</v>
      </c>
      <c r="AH50" s="11">
        <v>1</v>
      </c>
      <c r="AI50" s="11">
        <v>100</v>
      </c>
      <c r="AJ50" s="11">
        <v>0</v>
      </c>
      <c r="AK50" s="11">
        <v>1</v>
      </c>
      <c r="AL50" s="11">
        <v>0.5</v>
      </c>
      <c r="AM50" s="11">
        <v>0.5</v>
      </c>
      <c r="AN50" s="11">
        <v>0</v>
      </c>
      <c r="AO50" s="11">
        <v>0</v>
      </c>
      <c r="AP50" s="11">
        <v>0</v>
      </c>
      <c r="AQ50" s="11">
        <v>0.01</v>
      </c>
      <c r="AR50" s="11">
        <v>0.01</v>
      </c>
      <c r="AS50" s="11">
        <v>0</v>
      </c>
      <c r="AT50" s="11">
        <v>0</v>
      </c>
      <c r="AU50" s="11">
        <v>0</v>
      </c>
      <c r="AV50" s="11">
        <v>0</v>
      </c>
      <c r="AW50" s="11">
        <v>0.2</v>
      </c>
      <c r="AX50" s="11">
        <v>0</v>
      </c>
      <c r="AY50" s="11">
        <v>0</v>
      </c>
      <c r="AZ50" s="11">
        <v>0</v>
      </c>
      <c r="BA50" s="11">
        <v>0.02</v>
      </c>
      <c r="BB50" s="11">
        <v>0</v>
      </c>
      <c r="BC50" s="2">
        <v>0.05</v>
      </c>
      <c r="BD50" s="2">
        <v>0.05</v>
      </c>
      <c r="BE50" s="11">
        <v>7.4999999999999997E-2</v>
      </c>
      <c r="BF50" s="11">
        <v>5.0000000000000001E-3</v>
      </c>
      <c r="BG50" s="11">
        <v>0</v>
      </c>
      <c r="BH50" s="11">
        <v>0</v>
      </c>
      <c r="BI50" s="11">
        <v>0</v>
      </c>
      <c r="BJ50" s="11">
        <f>BE50/4</f>
        <v>1.8749999999999999E-2</v>
      </c>
      <c r="BK50" s="11">
        <f>BF50/4</f>
        <v>1.25E-3</v>
      </c>
      <c r="BL50" s="11">
        <v>0</v>
      </c>
      <c r="BM50" s="11">
        <v>0</v>
      </c>
      <c r="BN50" s="11">
        <v>0</v>
      </c>
      <c r="BO50" s="11">
        <v>0.1</v>
      </c>
      <c r="BP50" s="11">
        <v>0.1</v>
      </c>
      <c r="BQ50" s="11">
        <v>0</v>
      </c>
      <c r="BR50" s="11">
        <v>0</v>
      </c>
      <c r="BS50" s="11">
        <v>0</v>
      </c>
      <c r="BT50" s="11">
        <v>0.04</v>
      </c>
      <c r="BU50" s="16">
        <v>0.2</v>
      </c>
      <c r="BV50" s="6">
        <f>BT50/(BT50+BU50)</f>
        <v>0.16666666666666666</v>
      </c>
      <c r="BW50" s="6">
        <f>SQRT((BT50*BU50)/((BT50+BU50)^2*(BT50+BU50+1)))</f>
        <v>0.33467472037604118</v>
      </c>
      <c r="BX50" s="11">
        <v>0.25</v>
      </c>
      <c r="BY50" s="11">
        <v>0.25</v>
      </c>
      <c r="BZ50" s="11">
        <v>0.25</v>
      </c>
      <c r="CA50" s="11">
        <v>0.25</v>
      </c>
      <c r="CB50" s="15" t="s">
        <v>59</v>
      </c>
      <c r="CC50" s="11">
        <v>600</v>
      </c>
    </row>
    <row r="51" spans="1:81" s="11" customFormat="1" x14ac:dyDescent="0.2">
      <c r="A51" s="17">
        <f t="shared" si="0"/>
        <v>50</v>
      </c>
      <c r="B51" s="17">
        <v>20</v>
      </c>
      <c r="C51" s="17">
        <v>20</v>
      </c>
      <c r="D51" s="17">
        <v>5</v>
      </c>
      <c r="E51" s="17">
        <v>5</v>
      </c>
      <c r="F51" s="3" t="s">
        <v>80</v>
      </c>
      <c r="G51" s="3">
        <f>IF(F51="rectangle",B51*C51,IF(F51="hook",B51*C51-(D51*E51),IF(F51="eight",B51*C51-2*(D51*E51),IF(F51="tee",B51*C51-2*(D51*E51),IF(F51="cross",B51*C51-4*(D51*E51),"ERROR")))))</f>
        <v>400</v>
      </c>
      <c r="H51" s="3" t="s">
        <v>84</v>
      </c>
      <c r="I51" s="3">
        <f>IF(F51="rectangle",B51/C51,"NA")</f>
        <v>1</v>
      </c>
      <c r="J51" s="2">
        <v>1</v>
      </c>
      <c r="K51" s="11">
        <v>125</v>
      </c>
      <c r="L51" s="11">
        <v>4</v>
      </c>
      <c r="M51" s="12">
        <v>7</v>
      </c>
      <c r="N51" s="2">
        <f>M51/4</f>
        <v>1.75</v>
      </c>
      <c r="O51" s="3">
        <f>M51/N51</f>
        <v>4</v>
      </c>
      <c r="P51" s="13">
        <v>1</v>
      </c>
      <c r="Q51" s="11">
        <f>P51</f>
        <v>1</v>
      </c>
      <c r="R51" s="4">
        <f>AA51/V51</f>
        <v>100</v>
      </c>
      <c r="S51" s="14">
        <v>15</v>
      </c>
      <c r="T51" s="11">
        <f>S51</f>
        <v>15</v>
      </c>
      <c r="U51" s="4">
        <f>AB51/W51</f>
        <v>100</v>
      </c>
      <c r="V51" s="3">
        <f>ROUND((Q51/100)*G51,0)</f>
        <v>4</v>
      </c>
      <c r="W51" s="3">
        <f>ROUND(((T51/100)*G51)/J51,0)</f>
        <v>60</v>
      </c>
      <c r="X51" s="3">
        <f>ROUND(IF(J51&gt;=2,((T51/100)*G51)/J51,0),0)</f>
        <v>0</v>
      </c>
      <c r="Y51" s="3">
        <f>ROUND(IF(J51&gt;=3,((T51/100)*G51)/J51,0),0)</f>
        <v>0</v>
      </c>
      <c r="Z51" s="3">
        <f>ROUND(IF(J51&gt;=4,((T51/100)*G51)/J51,0),0)</f>
        <v>0</v>
      </c>
      <c r="AA51" s="4">
        <f>G51*P51</f>
        <v>400</v>
      </c>
      <c r="AB51" s="4">
        <f>(G51*S51)/J51</f>
        <v>6000</v>
      </c>
      <c r="AC51" s="4">
        <f>IF(J51&gt;=2,(G51*S51)/J51,0)</f>
        <v>0</v>
      </c>
      <c r="AD51" s="4">
        <f>IF(J51&gt;=3,(G51*S51)/J51,0)</f>
        <v>0</v>
      </c>
      <c r="AE51" s="4">
        <f>IF(J51&gt;=4,(G51*S51)/J51,0)</f>
        <v>0</v>
      </c>
      <c r="AF51" s="11">
        <v>100</v>
      </c>
      <c r="AG51" s="11">
        <v>0</v>
      </c>
      <c r="AH51" s="11">
        <v>1</v>
      </c>
      <c r="AI51" s="11">
        <v>100</v>
      </c>
      <c r="AJ51" s="11">
        <v>0</v>
      </c>
      <c r="AK51" s="11">
        <v>1</v>
      </c>
      <c r="AL51" s="11">
        <v>0.5</v>
      </c>
      <c r="AM51" s="11">
        <v>0.5</v>
      </c>
      <c r="AN51" s="11">
        <v>0</v>
      </c>
      <c r="AO51" s="11">
        <v>0</v>
      </c>
      <c r="AP51" s="11">
        <v>0</v>
      </c>
      <c r="AQ51" s="11">
        <v>0.01</v>
      </c>
      <c r="AR51" s="11">
        <v>0.01</v>
      </c>
      <c r="AS51" s="11">
        <v>0</v>
      </c>
      <c r="AT51" s="11">
        <v>0</v>
      </c>
      <c r="AU51" s="11">
        <v>0</v>
      </c>
      <c r="AV51" s="11">
        <v>0</v>
      </c>
      <c r="AW51" s="11">
        <v>0.2</v>
      </c>
      <c r="AX51" s="11">
        <v>0</v>
      </c>
      <c r="AY51" s="11">
        <v>0</v>
      </c>
      <c r="AZ51" s="11">
        <v>0</v>
      </c>
      <c r="BA51" s="11">
        <v>0.02</v>
      </c>
      <c r="BB51" s="11">
        <v>0</v>
      </c>
      <c r="BC51" s="2">
        <v>0.05</v>
      </c>
      <c r="BD51" s="2">
        <v>0.05</v>
      </c>
      <c r="BE51" s="11">
        <v>7.4999999999999997E-2</v>
      </c>
      <c r="BF51" s="11">
        <v>5.0000000000000001E-3</v>
      </c>
      <c r="BG51" s="11">
        <v>0</v>
      </c>
      <c r="BH51" s="11">
        <v>0</v>
      </c>
      <c r="BI51" s="11">
        <v>0</v>
      </c>
      <c r="BJ51" s="11">
        <f>BE51/4</f>
        <v>1.8749999999999999E-2</v>
      </c>
      <c r="BK51" s="11">
        <f>BF51/4</f>
        <v>1.25E-3</v>
      </c>
      <c r="BL51" s="11">
        <v>0</v>
      </c>
      <c r="BM51" s="11">
        <v>0</v>
      </c>
      <c r="BN51" s="11">
        <v>0</v>
      </c>
      <c r="BO51" s="11">
        <v>0.1</v>
      </c>
      <c r="BP51" s="11">
        <v>0.1</v>
      </c>
      <c r="BQ51" s="11">
        <v>0</v>
      </c>
      <c r="BR51" s="11">
        <v>0</v>
      </c>
      <c r="BS51" s="11">
        <v>0</v>
      </c>
      <c r="BT51" s="11">
        <v>0.04</v>
      </c>
      <c r="BU51" s="16">
        <v>0.2</v>
      </c>
      <c r="BV51" s="6">
        <f>BT51/(BT51+BU51)</f>
        <v>0.16666666666666666</v>
      </c>
      <c r="BW51" s="6">
        <f>SQRT((BT51*BU51)/((BT51+BU51)^2*(BT51+BU51+1)))</f>
        <v>0.33467472037604118</v>
      </c>
      <c r="BX51" s="11">
        <v>0.25</v>
      </c>
      <c r="BY51" s="11">
        <v>0.25</v>
      </c>
      <c r="BZ51" s="11">
        <v>0.25</v>
      </c>
      <c r="CA51" s="11">
        <v>0.25</v>
      </c>
      <c r="CB51" s="15" t="s">
        <v>59</v>
      </c>
      <c r="CC51" s="11">
        <v>600</v>
      </c>
    </row>
    <row r="52" spans="1:81" s="11" customFormat="1" x14ac:dyDescent="0.2">
      <c r="A52" s="17">
        <f t="shared" si="0"/>
        <v>51</v>
      </c>
      <c r="B52" s="17">
        <v>100</v>
      </c>
      <c r="C52" s="17">
        <v>100</v>
      </c>
      <c r="D52" s="17">
        <v>5</v>
      </c>
      <c r="E52" s="17">
        <v>5</v>
      </c>
      <c r="F52" s="3" t="s">
        <v>80</v>
      </c>
      <c r="G52" s="3">
        <f>IF(F52="rectangle",B52*C52,IF(F52="hook",B52*C52-(D52*E52),IF(F52="eight",B52*C52-2*(D52*E52),IF(F52="tee",B52*C52-2*(D52*E52),IF(F52="cross",B52*C52-4*(D52*E52),"ERROR")))))</f>
        <v>10000</v>
      </c>
      <c r="H52" s="3" t="s">
        <v>85</v>
      </c>
      <c r="I52" s="3">
        <f>IF(F52="rectangle",B52/C52,"NA")</f>
        <v>1</v>
      </c>
      <c r="J52" s="2">
        <v>1</v>
      </c>
      <c r="K52" s="11">
        <v>125</v>
      </c>
      <c r="L52" s="11">
        <v>4</v>
      </c>
      <c r="M52" s="12">
        <v>8</v>
      </c>
      <c r="N52" s="2">
        <f>M52/4</f>
        <v>2</v>
      </c>
      <c r="O52" s="3">
        <f>M52/N52</f>
        <v>4</v>
      </c>
      <c r="P52" s="13">
        <v>1</v>
      </c>
      <c r="Q52" s="11">
        <f>P52</f>
        <v>1</v>
      </c>
      <c r="R52" s="4">
        <f>AA52/V52</f>
        <v>100</v>
      </c>
      <c r="S52" s="14">
        <v>15</v>
      </c>
      <c r="T52" s="11">
        <f>S52</f>
        <v>15</v>
      </c>
      <c r="U52" s="4">
        <f>AB52/W52</f>
        <v>100</v>
      </c>
      <c r="V52" s="3">
        <f>ROUND((Q52/100)*G52,0)</f>
        <v>100</v>
      </c>
      <c r="W52" s="3">
        <f>ROUND(((T52/100)*G52)/J52,0)</f>
        <v>1500</v>
      </c>
      <c r="X52" s="3">
        <f>ROUND(IF(J52&gt;=2,((T52/100)*G52)/J52,0),0)</f>
        <v>0</v>
      </c>
      <c r="Y52" s="3">
        <f>ROUND(IF(J52&gt;=3,((T52/100)*G52)/J52,0),0)</f>
        <v>0</v>
      </c>
      <c r="Z52" s="3">
        <f>ROUND(IF(J52&gt;=4,((T52/100)*G52)/J52,0),0)</f>
        <v>0</v>
      </c>
      <c r="AA52" s="4">
        <f>G52*P52</f>
        <v>10000</v>
      </c>
      <c r="AB52" s="4">
        <f>(G52*S52)/J52</f>
        <v>150000</v>
      </c>
      <c r="AC52" s="4">
        <f>IF(J52&gt;=2,(G52*S52)/J52,0)</f>
        <v>0</v>
      </c>
      <c r="AD52" s="4">
        <f>IF(J52&gt;=3,(G52*S52)/J52,0)</f>
        <v>0</v>
      </c>
      <c r="AE52" s="4">
        <f>IF(J52&gt;=4,(G52*S52)/J52,0)</f>
        <v>0</v>
      </c>
      <c r="AF52" s="11">
        <v>100</v>
      </c>
      <c r="AG52" s="11">
        <v>0</v>
      </c>
      <c r="AH52" s="11">
        <v>1</v>
      </c>
      <c r="AI52" s="11">
        <v>100</v>
      </c>
      <c r="AJ52" s="11">
        <v>0</v>
      </c>
      <c r="AK52" s="11">
        <v>1</v>
      </c>
      <c r="AL52" s="11">
        <v>0.5</v>
      </c>
      <c r="AM52" s="11">
        <v>0.5</v>
      </c>
      <c r="AN52" s="11">
        <v>0</v>
      </c>
      <c r="AO52" s="11">
        <v>0</v>
      </c>
      <c r="AP52" s="11">
        <v>0</v>
      </c>
      <c r="AQ52" s="11">
        <v>0.01</v>
      </c>
      <c r="AR52" s="11">
        <v>0.01</v>
      </c>
      <c r="AS52" s="11">
        <v>0</v>
      </c>
      <c r="AT52" s="11">
        <v>0</v>
      </c>
      <c r="AU52" s="11">
        <v>0</v>
      </c>
      <c r="AV52" s="11">
        <v>0</v>
      </c>
      <c r="AW52" s="11">
        <v>0.2</v>
      </c>
      <c r="AX52" s="11">
        <v>0</v>
      </c>
      <c r="AY52" s="11">
        <v>0</v>
      </c>
      <c r="AZ52" s="11">
        <v>0</v>
      </c>
      <c r="BA52" s="11">
        <v>0.02</v>
      </c>
      <c r="BB52" s="11">
        <v>0</v>
      </c>
      <c r="BC52" s="2">
        <v>0.05</v>
      </c>
      <c r="BD52" s="2">
        <v>0.05</v>
      </c>
      <c r="BE52" s="11">
        <v>7.4999999999999997E-2</v>
      </c>
      <c r="BF52" s="11">
        <v>5.0000000000000001E-3</v>
      </c>
      <c r="BG52" s="11">
        <v>0</v>
      </c>
      <c r="BH52" s="11">
        <v>0</v>
      </c>
      <c r="BI52" s="11">
        <v>0</v>
      </c>
      <c r="BJ52" s="11">
        <f>BE52/4</f>
        <v>1.8749999999999999E-2</v>
      </c>
      <c r="BK52" s="11">
        <f>BF52/4</f>
        <v>1.25E-3</v>
      </c>
      <c r="BL52" s="11">
        <v>0</v>
      </c>
      <c r="BM52" s="11">
        <v>0</v>
      </c>
      <c r="BN52" s="11">
        <v>0</v>
      </c>
      <c r="BO52" s="11">
        <v>0.1</v>
      </c>
      <c r="BP52" s="11">
        <v>0.1</v>
      </c>
      <c r="BQ52" s="11">
        <v>0</v>
      </c>
      <c r="BR52" s="11">
        <v>0</v>
      </c>
      <c r="BS52" s="11">
        <v>0</v>
      </c>
      <c r="BT52" s="11">
        <v>0.04</v>
      </c>
      <c r="BU52" s="16">
        <v>0.2</v>
      </c>
      <c r="BV52" s="6">
        <f>BT52/(BT52+BU52)</f>
        <v>0.16666666666666666</v>
      </c>
      <c r="BW52" s="6">
        <f>SQRT((BT52*BU52)/((BT52+BU52)^2*(BT52+BU52+1)))</f>
        <v>0.33467472037604118</v>
      </c>
      <c r="BX52" s="11">
        <v>0.25</v>
      </c>
      <c r="BY52" s="11">
        <v>0.25</v>
      </c>
      <c r="BZ52" s="11">
        <v>0.25</v>
      </c>
      <c r="CA52" s="11">
        <v>0.25</v>
      </c>
      <c r="CB52" s="15" t="s">
        <v>59</v>
      </c>
      <c r="CC52" s="11">
        <v>600</v>
      </c>
    </row>
    <row r="53" spans="1:81" s="11" customFormat="1" x14ac:dyDescent="0.2">
      <c r="A53" s="17">
        <f t="shared" si="0"/>
        <v>52</v>
      </c>
      <c r="B53" s="17">
        <v>20</v>
      </c>
      <c r="C53" s="17">
        <v>20</v>
      </c>
      <c r="D53" s="17">
        <v>5</v>
      </c>
      <c r="E53" s="17">
        <v>5</v>
      </c>
      <c r="F53" s="3" t="s">
        <v>80</v>
      </c>
      <c r="G53" s="3">
        <f>IF(F53="rectangle",B53*C53,IF(F53="hook",B53*C53-(D53*E53),IF(F53="eight",B53*C53-2*(D53*E53),IF(F53="tee",B53*C53-2*(D53*E53),IF(F53="cross",B53*C53-4*(D53*E53),"ERROR")))))</f>
        <v>400</v>
      </c>
      <c r="H53" s="3" t="s">
        <v>84</v>
      </c>
      <c r="I53" s="3">
        <f>IF(F53="rectangle",B53/C53,"NA")</f>
        <v>1</v>
      </c>
      <c r="J53" s="2">
        <v>1</v>
      </c>
      <c r="K53" s="11">
        <v>125</v>
      </c>
      <c r="L53" s="11">
        <v>4</v>
      </c>
      <c r="M53" s="12">
        <v>8</v>
      </c>
      <c r="N53" s="2">
        <f>M53/4</f>
        <v>2</v>
      </c>
      <c r="O53" s="3">
        <f>M53/N53</f>
        <v>4</v>
      </c>
      <c r="P53" s="13">
        <v>1</v>
      </c>
      <c r="Q53" s="11">
        <f>P53</f>
        <v>1</v>
      </c>
      <c r="R53" s="4">
        <f>AA53/V53</f>
        <v>100</v>
      </c>
      <c r="S53" s="14">
        <v>15</v>
      </c>
      <c r="T53" s="11">
        <f>S53</f>
        <v>15</v>
      </c>
      <c r="U53" s="4">
        <f>AB53/W53</f>
        <v>100</v>
      </c>
      <c r="V53" s="3">
        <f>ROUND((Q53/100)*G53,0)</f>
        <v>4</v>
      </c>
      <c r="W53" s="3">
        <f>ROUND(((T53/100)*G53)/J53,0)</f>
        <v>60</v>
      </c>
      <c r="X53" s="3">
        <f>ROUND(IF(J53&gt;=2,((T53/100)*G53)/J53,0),0)</f>
        <v>0</v>
      </c>
      <c r="Y53" s="3">
        <f>ROUND(IF(J53&gt;=3,((T53/100)*G53)/J53,0),0)</f>
        <v>0</v>
      </c>
      <c r="Z53" s="3">
        <f>ROUND(IF(J53&gt;=4,((T53/100)*G53)/J53,0),0)</f>
        <v>0</v>
      </c>
      <c r="AA53" s="4">
        <f>G53*P53</f>
        <v>400</v>
      </c>
      <c r="AB53" s="4">
        <f>(G53*S53)/J53</f>
        <v>6000</v>
      </c>
      <c r="AC53" s="4">
        <f>IF(J53&gt;=2,(G53*S53)/J53,0)</f>
        <v>0</v>
      </c>
      <c r="AD53" s="4">
        <f>IF(J53&gt;=3,(G53*S53)/J53,0)</f>
        <v>0</v>
      </c>
      <c r="AE53" s="4">
        <f>IF(J53&gt;=4,(G53*S53)/J53,0)</f>
        <v>0</v>
      </c>
      <c r="AF53" s="11">
        <v>100</v>
      </c>
      <c r="AG53" s="11">
        <v>0</v>
      </c>
      <c r="AH53" s="11">
        <v>1</v>
      </c>
      <c r="AI53" s="11">
        <v>100</v>
      </c>
      <c r="AJ53" s="11">
        <v>0</v>
      </c>
      <c r="AK53" s="11">
        <v>1</v>
      </c>
      <c r="AL53" s="11">
        <v>0.5</v>
      </c>
      <c r="AM53" s="11">
        <v>0.5</v>
      </c>
      <c r="AN53" s="11">
        <v>0</v>
      </c>
      <c r="AO53" s="11">
        <v>0</v>
      </c>
      <c r="AP53" s="11">
        <v>0</v>
      </c>
      <c r="AQ53" s="11">
        <v>0.01</v>
      </c>
      <c r="AR53" s="11">
        <v>0.01</v>
      </c>
      <c r="AS53" s="11">
        <v>0</v>
      </c>
      <c r="AT53" s="11">
        <v>0</v>
      </c>
      <c r="AU53" s="11">
        <v>0</v>
      </c>
      <c r="AV53" s="11">
        <v>0</v>
      </c>
      <c r="AW53" s="11">
        <v>0.2</v>
      </c>
      <c r="AX53" s="11">
        <v>0</v>
      </c>
      <c r="AY53" s="11">
        <v>0</v>
      </c>
      <c r="AZ53" s="11">
        <v>0</v>
      </c>
      <c r="BA53" s="11">
        <v>0.02</v>
      </c>
      <c r="BB53" s="11">
        <v>0</v>
      </c>
      <c r="BC53" s="2">
        <v>0.05</v>
      </c>
      <c r="BD53" s="2">
        <v>0.05</v>
      </c>
      <c r="BE53" s="11">
        <v>7.4999999999999997E-2</v>
      </c>
      <c r="BF53" s="11">
        <v>5.0000000000000001E-3</v>
      </c>
      <c r="BG53" s="11">
        <v>0</v>
      </c>
      <c r="BH53" s="11">
        <v>0</v>
      </c>
      <c r="BI53" s="11">
        <v>0</v>
      </c>
      <c r="BJ53" s="11">
        <f>BE53/4</f>
        <v>1.8749999999999999E-2</v>
      </c>
      <c r="BK53" s="11">
        <f>BF53/4</f>
        <v>1.25E-3</v>
      </c>
      <c r="BL53" s="11">
        <v>0</v>
      </c>
      <c r="BM53" s="11">
        <v>0</v>
      </c>
      <c r="BN53" s="11">
        <v>0</v>
      </c>
      <c r="BO53" s="11">
        <v>0.1</v>
      </c>
      <c r="BP53" s="11">
        <v>0.1</v>
      </c>
      <c r="BQ53" s="11">
        <v>0</v>
      </c>
      <c r="BR53" s="11">
        <v>0</v>
      </c>
      <c r="BS53" s="11">
        <v>0</v>
      </c>
      <c r="BT53" s="11">
        <v>0.04</v>
      </c>
      <c r="BU53" s="16">
        <v>0.2</v>
      </c>
      <c r="BV53" s="6">
        <f>BT53/(BT53+BU53)</f>
        <v>0.16666666666666666</v>
      </c>
      <c r="BW53" s="6">
        <f>SQRT((BT53*BU53)/((BT53+BU53)^2*(BT53+BU53+1)))</f>
        <v>0.33467472037604118</v>
      </c>
      <c r="BX53" s="11">
        <v>0.25</v>
      </c>
      <c r="BY53" s="11">
        <v>0.25</v>
      </c>
      <c r="BZ53" s="11">
        <v>0.25</v>
      </c>
      <c r="CA53" s="11">
        <v>0.25</v>
      </c>
      <c r="CB53" s="15" t="s">
        <v>59</v>
      </c>
      <c r="CC53" s="11">
        <v>600</v>
      </c>
    </row>
    <row r="54" spans="1:81" s="11" customFormat="1" x14ac:dyDescent="0.2">
      <c r="A54" s="17">
        <f t="shared" si="0"/>
        <v>53</v>
      </c>
      <c r="B54" s="17">
        <v>100</v>
      </c>
      <c r="C54" s="17">
        <v>100</v>
      </c>
      <c r="D54" s="17">
        <v>5</v>
      </c>
      <c r="E54" s="17">
        <v>5</v>
      </c>
      <c r="F54" s="3" t="s">
        <v>80</v>
      </c>
      <c r="G54" s="3">
        <f>IF(F54="rectangle",B54*C54,IF(F54="hook",B54*C54-(D54*E54),IF(F54="eight",B54*C54-2*(D54*E54),IF(F54="tee",B54*C54-2*(D54*E54),IF(F54="cross",B54*C54-4*(D54*E54),"ERROR")))))</f>
        <v>10000</v>
      </c>
      <c r="H54" s="3" t="s">
        <v>85</v>
      </c>
      <c r="I54" s="3">
        <f>IF(F54="rectangle",B54/C54,"NA")</f>
        <v>1</v>
      </c>
      <c r="J54" s="2">
        <v>1</v>
      </c>
      <c r="K54" s="11">
        <v>125</v>
      </c>
      <c r="L54" s="11">
        <v>4</v>
      </c>
      <c r="M54" s="12">
        <v>9</v>
      </c>
      <c r="N54" s="2">
        <f>M54/4</f>
        <v>2.25</v>
      </c>
      <c r="O54" s="3">
        <f>M54/N54</f>
        <v>4</v>
      </c>
      <c r="P54" s="13">
        <v>1</v>
      </c>
      <c r="Q54" s="11">
        <f>P54</f>
        <v>1</v>
      </c>
      <c r="R54" s="4">
        <f>AA54/V54</f>
        <v>100</v>
      </c>
      <c r="S54" s="14">
        <v>15</v>
      </c>
      <c r="T54" s="11">
        <f>S54</f>
        <v>15</v>
      </c>
      <c r="U54" s="4">
        <f>AB54/W54</f>
        <v>100</v>
      </c>
      <c r="V54" s="3">
        <f>ROUND((Q54/100)*G54,0)</f>
        <v>100</v>
      </c>
      <c r="W54" s="3">
        <f>ROUND(((T54/100)*G54)/J54,0)</f>
        <v>1500</v>
      </c>
      <c r="X54" s="3">
        <f>ROUND(IF(J54&gt;=2,((T54/100)*G54)/J54,0),0)</f>
        <v>0</v>
      </c>
      <c r="Y54" s="3">
        <f>ROUND(IF(J54&gt;=3,((T54/100)*G54)/J54,0),0)</f>
        <v>0</v>
      </c>
      <c r="Z54" s="3">
        <f>ROUND(IF(J54&gt;=4,((T54/100)*G54)/J54,0),0)</f>
        <v>0</v>
      </c>
      <c r="AA54" s="4">
        <f>G54*P54</f>
        <v>10000</v>
      </c>
      <c r="AB54" s="4">
        <f>(G54*S54)/J54</f>
        <v>150000</v>
      </c>
      <c r="AC54" s="4">
        <f>IF(J54&gt;=2,(G54*S54)/J54,0)</f>
        <v>0</v>
      </c>
      <c r="AD54" s="4">
        <f>IF(J54&gt;=3,(G54*S54)/J54,0)</f>
        <v>0</v>
      </c>
      <c r="AE54" s="4">
        <f>IF(J54&gt;=4,(G54*S54)/J54,0)</f>
        <v>0</v>
      </c>
      <c r="AF54" s="11">
        <v>100</v>
      </c>
      <c r="AG54" s="11">
        <v>0</v>
      </c>
      <c r="AH54" s="11">
        <v>1</v>
      </c>
      <c r="AI54" s="11">
        <v>100</v>
      </c>
      <c r="AJ54" s="11">
        <v>0</v>
      </c>
      <c r="AK54" s="11">
        <v>1</v>
      </c>
      <c r="AL54" s="11">
        <v>0.5</v>
      </c>
      <c r="AM54" s="11">
        <v>0.5</v>
      </c>
      <c r="AN54" s="11">
        <v>0</v>
      </c>
      <c r="AO54" s="11">
        <v>0</v>
      </c>
      <c r="AP54" s="11">
        <v>0</v>
      </c>
      <c r="AQ54" s="11">
        <v>0.01</v>
      </c>
      <c r="AR54" s="11">
        <v>0.01</v>
      </c>
      <c r="AS54" s="11">
        <v>0</v>
      </c>
      <c r="AT54" s="11">
        <v>0</v>
      </c>
      <c r="AU54" s="11">
        <v>0</v>
      </c>
      <c r="AV54" s="11">
        <v>0</v>
      </c>
      <c r="AW54" s="11">
        <v>0.2</v>
      </c>
      <c r="AX54" s="11">
        <v>0</v>
      </c>
      <c r="AY54" s="11">
        <v>0</v>
      </c>
      <c r="AZ54" s="11">
        <v>0</v>
      </c>
      <c r="BA54" s="11">
        <v>0.02</v>
      </c>
      <c r="BB54" s="11">
        <v>0</v>
      </c>
      <c r="BC54" s="2">
        <v>0.05</v>
      </c>
      <c r="BD54" s="2">
        <v>0.05</v>
      </c>
      <c r="BE54" s="11">
        <v>7.4999999999999997E-2</v>
      </c>
      <c r="BF54" s="11">
        <v>5.0000000000000001E-3</v>
      </c>
      <c r="BG54" s="11">
        <v>0</v>
      </c>
      <c r="BH54" s="11">
        <v>0</v>
      </c>
      <c r="BI54" s="11">
        <v>0</v>
      </c>
      <c r="BJ54" s="11">
        <f>BE54/4</f>
        <v>1.8749999999999999E-2</v>
      </c>
      <c r="BK54" s="11">
        <f>BF54/4</f>
        <v>1.25E-3</v>
      </c>
      <c r="BL54" s="11">
        <v>0</v>
      </c>
      <c r="BM54" s="11">
        <v>0</v>
      </c>
      <c r="BN54" s="11">
        <v>0</v>
      </c>
      <c r="BO54" s="11">
        <v>0.1</v>
      </c>
      <c r="BP54" s="11">
        <v>0.1</v>
      </c>
      <c r="BQ54" s="11">
        <v>0</v>
      </c>
      <c r="BR54" s="11">
        <v>0</v>
      </c>
      <c r="BS54" s="11">
        <v>0</v>
      </c>
      <c r="BT54" s="11">
        <v>0.04</v>
      </c>
      <c r="BU54" s="16">
        <v>0.2</v>
      </c>
      <c r="BV54" s="6">
        <f>BT54/(BT54+BU54)</f>
        <v>0.16666666666666666</v>
      </c>
      <c r="BW54" s="6">
        <f>SQRT((BT54*BU54)/((BT54+BU54)^2*(BT54+BU54+1)))</f>
        <v>0.33467472037604118</v>
      </c>
      <c r="BX54" s="11">
        <v>0.25</v>
      </c>
      <c r="BY54" s="11">
        <v>0.25</v>
      </c>
      <c r="BZ54" s="11">
        <v>0.25</v>
      </c>
      <c r="CA54" s="11">
        <v>0.25</v>
      </c>
      <c r="CB54" s="15" t="s">
        <v>59</v>
      </c>
      <c r="CC54" s="11">
        <v>600</v>
      </c>
    </row>
    <row r="55" spans="1:81" s="11" customFormat="1" x14ac:dyDescent="0.2">
      <c r="A55" s="17">
        <f t="shared" si="0"/>
        <v>54</v>
      </c>
      <c r="B55" s="17">
        <v>20</v>
      </c>
      <c r="C55" s="17">
        <v>20</v>
      </c>
      <c r="D55" s="17">
        <v>5</v>
      </c>
      <c r="E55" s="17">
        <v>5</v>
      </c>
      <c r="F55" s="3" t="s">
        <v>80</v>
      </c>
      <c r="G55" s="3">
        <f>IF(F55="rectangle",B55*C55,IF(F55="hook",B55*C55-(D55*E55),IF(F55="eight",B55*C55-2*(D55*E55),IF(F55="tee",B55*C55-2*(D55*E55),IF(F55="cross",B55*C55-4*(D55*E55),"ERROR")))))</f>
        <v>400</v>
      </c>
      <c r="H55" s="3" t="s">
        <v>84</v>
      </c>
      <c r="I55" s="3">
        <f>IF(F55="rectangle",B55/C55,"NA")</f>
        <v>1</v>
      </c>
      <c r="J55" s="2">
        <v>1</v>
      </c>
      <c r="K55" s="11">
        <v>125</v>
      </c>
      <c r="L55" s="11">
        <v>4</v>
      </c>
      <c r="M55" s="12">
        <v>9</v>
      </c>
      <c r="N55" s="2">
        <f>M55/4</f>
        <v>2.25</v>
      </c>
      <c r="O55" s="3">
        <f>M55/N55</f>
        <v>4</v>
      </c>
      <c r="P55" s="13">
        <v>1</v>
      </c>
      <c r="Q55" s="11">
        <f>P55</f>
        <v>1</v>
      </c>
      <c r="R55" s="4">
        <f>AA55/V55</f>
        <v>100</v>
      </c>
      <c r="S55" s="14">
        <v>15</v>
      </c>
      <c r="T55" s="11">
        <f>S55</f>
        <v>15</v>
      </c>
      <c r="U55" s="4">
        <f>AB55/W55</f>
        <v>100</v>
      </c>
      <c r="V55" s="3">
        <f>ROUND((Q55/100)*G55,0)</f>
        <v>4</v>
      </c>
      <c r="W55" s="3">
        <f>ROUND(((T55/100)*G55)/J55,0)</f>
        <v>60</v>
      </c>
      <c r="X55" s="3">
        <f>ROUND(IF(J55&gt;=2,((T55/100)*G55)/J55,0),0)</f>
        <v>0</v>
      </c>
      <c r="Y55" s="3">
        <f>ROUND(IF(J55&gt;=3,((T55/100)*G55)/J55,0),0)</f>
        <v>0</v>
      </c>
      <c r="Z55" s="3">
        <f>ROUND(IF(J55&gt;=4,((T55/100)*G55)/J55,0),0)</f>
        <v>0</v>
      </c>
      <c r="AA55" s="4">
        <f>G55*P55</f>
        <v>400</v>
      </c>
      <c r="AB55" s="4">
        <f>(G55*S55)/J55</f>
        <v>6000</v>
      </c>
      <c r="AC55" s="4">
        <f>IF(J55&gt;=2,(G55*S55)/J55,0)</f>
        <v>0</v>
      </c>
      <c r="AD55" s="4">
        <f>IF(J55&gt;=3,(G55*S55)/J55,0)</f>
        <v>0</v>
      </c>
      <c r="AE55" s="4">
        <f>IF(J55&gt;=4,(G55*S55)/J55,0)</f>
        <v>0</v>
      </c>
      <c r="AF55" s="11">
        <v>100</v>
      </c>
      <c r="AG55" s="11">
        <v>0</v>
      </c>
      <c r="AH55" s="11">
        <v>1</v>
      </c>
      <c r="AI55" s="11">
        <v>100</v>
      </c>
      <c r="AJ55" s="11">
        <v>0</v>
      </c>
      <c r="AK55" s="11">
        <v>1</v>
      </c>
      <c r="AL55" s="11">
        <v>0.5</v>
      </c>
      <c r="AM55" s="11">
        <v>0.5</v>
      </c>
      <c r="AN55" s="11">
        <v>0</v>
      </c>
      <c r="AO55" s="11">
        <v>0</v>
      </c>
      <c r="AP55" s="11">
        <v>0</v>
      </c>
      <c r="AQ55" s="11">
        <v>0.01</v>
      </c>
      <c r="AR55" s="11">
        <v>0.01</v>
      </c>
      <c r="AS55" s="11">
        <v>0</v>
      </c>
      <c r="AT55" s="11">
        <v>0</v>
      </c>
      <c r="AU55" s="11">
        <v>0</v>
      </c>
      <c r="AV55" s="11">
        <v>0</v>
      </c>
      <c r="AW55" s="11">
        <v>0.2</v>
      </c>
      <c r="AX55" s="11">
        <v>0</v>
      </c>
      <c r="AY55" s="11">
        <v>0</v>
      </c>
      <c r="AZ55" s="11">
        <v>0</v>
      </c>
      <c r="BA55" s="11">
        <v>0.02</v>
      </c>
      <c r="BB55" s="11">
        <v>0</v>
      </c>
      <c r="BC55" s="2">
        <v>0.05</v>
      </c>
      <c r="BD55" s="2">
        <v>0.05</v>
      </c>
      <c r="BE55" s="11">
        <v>7.4999999999999997E-2</v>
      </c>
      <c r="BF55" s="11">
        <v>5.0000000000000001E-3</v>
      </c>
      <c r="BG55" s="11">
        <v>0</v>
      </c>
      <c r="BH55" s="11">
        <v>0</v>
      </c>
      <c r="BI55" s="11">
        <v>0</v>
      </c>
      <c r="BJ55" s="11">
        <f>BE55/4</f>
        <v>1.8749999999999999E-2</v>
      </c>
      <c r="BK55" s="11">
        <f>BF55/4</f>
        <v>1.25E-3</v>
      </c>
      <c r="BL55" s="11">
        <v>0</v>
      </c>
      <c r="BM55" s="11">
        <v>0</v>
      </c>
      <c r="BN55" s="11">
        <v>0</v>
      </c>
      <c r="BO55" s="11">
        <v>0.1</v>
      </c>
      <c r="BP55" s="11">
        <v>0.1</v>
      </c>
      <c r="BQ55" s="11">
        <v>0</v>
      </c>
      <c r="BR55" s="11">
        <v>0</v>
      </c>
      <c r="BS55" s="11">
        <v>0</v>
      </c>
      <c r="BT55" s="11">
        <v>0.04</v>
      </c>
      <c r="BU55" s="16">
        <v>0.2</v>
      </c>
      <c r="BV55" s="6">
        <f>BT55/(BT55+BU55)</f>
        <v>0.16666666666666666</v>
      </c>
      <c r="BW55" s="6">
        <f>SQRT((BT55*BU55)/((BT55+BU55)^2*(BT55+BU55+1)))</f>
        <v>0.33467472037604118</v>
      </c>
      <c r="BX55" s="11">
        <v>0.25</v>
      </c>
      <c r="BY55" s="11">
        <v>0.25</v>
      </c>
      <c r="BZ55" s="11">
        <v>0.25</v>
      </c>
      <c r="CA55" s="11">
        <v>0.25</v>
      </c>
      <c r="CB55" s="15" t="s">
        <v>59</v>
      </c>
      <c r="CC55" s="11">
        <v>600</v>
      </c>
    </row>
    <row r="56" spans="1:81" s="11" customFormat="1" x14ac:dyDescent="0.2">
      <c r="A56" s="17">
        <f t="shared" si="0"/>
        <v>55</v>
      </c>
      <c r="B56" s="17">
        <v>100</v>
      </c>
      <c r="C56" s="17">
        <v>100</v>
      </c>
      <c r="D56" s="17">
        <v>5</v>
      </c>
      <c r="E56" s="17">
        <v>5</v>
      </c>
      <c r="F56" s="3" t="s">
        <v>80</v>
      </c>
      <c r="G56" s="3">
        <f>IF(F56="rectangle",B56*C56,IF(F56="hook",B56*C56-(D56*E56),IF(F56="eight",B56*C56-2*(D56*E56),IF(F56="tee",B56*C56-2*(D56*E56),IF(F56="cross",B56*C56-4*(D56*E56),"ERROR")))))</f>
        <v>10000</v>
      </c>
      <c r="H56" s="3" t="s">
        <v>85</v>
      </c>
      <c r="I56" s="3">
        <f>IF(F56="rectangle",B56/C56,"NA")</f>
        <v>1</v>
      </c>
      <c r="J56" s="2">
        <v>1</v>
      </c>
      <c r="K56" s="11">
        <v>125</v>
      </c>
      <c r="L56" s="11">
        <v>4</v>
      </c>
      <c r="M56" s="12">
        <v>1</v>
      </c>
      <c r="N56" s="2">
        <f>M56/4</f>
        <v>0.25</v>
      </c>
      <c r="O56" s="3">
        <f>M56/N56</f>
        <v>4</v>
      </c>
      <c r="P56" s="13">
        <v>1</v>
      </c>
      <c r="Q56" s="11">
        <f>P56</f>
        <v>1</v>
      </c>
      <c r="R56" s="4">
        <f>AA56/V56</f>
        <v>100</v>
      </c>
      <c r="S56" s="14">
        <v>30</v>
      </c>
      <c r="T56" s="11">
        <f>S56</f>
        <v>30</v>
      </c>
      <c r="U56" s="4">
        <f>AB56/W56</f>
        <v>100</v>
      </c>
      <c r="V56" s="3">
        <f>ROUND((Q56/100)*G56,0)</f>
        <v>100</v>
      </c>
      <c r="W56" s="3">
        <f>ROUND(((T56/100)*G56)/J56,0)</f>
        <v>3000</v>
      </c>
      <c r="X56" s="3">
        <f>ROUND(IF(J56&gt;=2,((T56/100)*G56)/J56,0),0)</f>
        <v>0</v>
      </c>
      <c r="Y56" s="3">
        <f>ROUND(IF(J56&gt;=3,((T56/100)*G56)/J56,0),0)</f>
        <v>0</v>
      </c>
      <c r="Z56" s="3">
        <f>ROUND(IF(J56&gt;=4,((T56/100)*G56)/J56,0),0)</f>
        <v>0</v>
      </c>
      <c r="AA56" s="4">
        <f>G56*P56</f>
        <v>10000</v>
      </c>
      <c r="AB56" s="4">
        <f>(G56*S56)/J56</f>
        <v>300000</v>
      </c>
      <c r="AC56" s="4">
        <f>IF(J56&gt;=2,(G56*S56)/J56,0)</f>
        <v>0</v>
      </c>
      <c r="AD56" s="4">
        <f>IF(J56&gt;=3,(G56*S56)/J56,0)</f>
        <v>0</v>
      </c>
      <c r="AE56" s="4">
        <f>IF(J56&gt;=4,(G56*S56)/J56,0)</f>
        <v>0</v>
      </c>
      <c r="AF56" s="11">
        <v>100</v>
      </c>
      <c r="AG56" s="11">
        <v>0</v>
      </c>
      <c r="AH56" s="11">
        <v>1</v>
      </c>
      <c r="AI56" s="11">
        <v>100</v>
      </c>
      <c r="AJ56" s="11">
        <v>0</v>
      </c>
      <c r="AK56" s="11">
        <v>1</v>
      </c>
      <c r="AL56" s="11">
        <v>0.5</v>
      </c>
      <c r="AM56" s="11">
        <v>0.5</v>
      </c>
      <c r="AN56" s="11">
        <v>0</v>
      </c>
      <c r="AO56" s="11">
        <v>0</v>
      </c>
      <c r="AP56" s="11">
        <v>0</v>
      </c>
      <c r="AQ56" s="11">
        <v>0.01</v>
      </c>
      <c r="AR56" s="11">
        <v>0.01</v>
      </c>
      <c r="AS56" s="11">
        <v>0</v>
      </c>
      <c r="AT56" s="11">
        <v>0</v>
      </c>
      <c r="AU56" s="11">
        <v>0</v>
      </c>
      <c r="AV56" s="11">
        <v>0</v>
      </c>
      <c r="AW56" s="11">
        <v>0.2</v>
      </c>
      <c r="AX56" s="11">
        <v>0</v>
      </c>
      <c r="AY56" s="11">
        <v>0</v>
      </c>
      <c r="AZ56" s="11">
        <v>0</v>
      </c>
      <c r="BA56" s="11">
        <v>0.02</v>
      </c>
      <c r="BB56" s="11">
        <v>0</v>
      </c>
      <c r="BC56" s="2">
        <v>0.05</v>
      </c>
      <c r="BD56" s="2">
        <v>0.05</v>
      </c>
      <c r="BE56" s="11">
        <v>7.4999999999999997E-2</v>
      </c>
      <c r="BF56" s="11">
        <v>5.0000000000000001E-3</v>
      </c>
      <c r="BG56" s="11">
        <v>0</v>
      </c>
      <c r="BH56" s="11">
        <v>0</v>
      </c>
      <c r="BI56" s="11">
        <v>0</v>
      </c>
      <c r="BJ56" s="11">
        <f>BE56/4</f>
        <v>1.8749999999999999E-2</v>
      </c>
      <c r="BK56" s="11">
        <f>BF56/4</f>
        <v>1.25E-3</v>
      </c>
      <c r="BL56" s="11">
        <v>0</v>
      </c>
      <c r="BM56" s="11">
        <v>0</v>
      </c>
      <c r="BN56" s="11">
        <v>0</v>
      </c>
      <c r="BO56" s="11">
        <v>0.1</v>
      </c>
      <c r="BP56" s="11">
        <v>0.1</v>
      </c>
      <c r="BQ56" s="11">
        <v>0</v>
      </c>
      <c r="BR56" s="11">
        <v>0</v>
      </c>
      <c r="BS56" s="11">
        <v>0</v>
      </c>
      <c r="BT56" s="11">
        <v>0.04</v>
      </c>
      <c r="BU56" s="16">
        <v>0.2</v>
      </c>
      <c r="BV56" s="6">
        <f>BT56/(BT56+BU56)</f>
        <v>0.16666666666666666</v>
      </c>
      <c r="BW56" s="6">
        <f>SQRT((BT56*BU56)/((BT56+BU56)^2*(BT56+BU56+1)))</f>
        <v>0.33467472037604118</v>
      </c>
      <c r="BX56" s="11">
        <v>0.25</v>
      </c>
      <c r="BY56" s="11">
        <v>0.25</v>
      </c>
      <c r="BZ56" s="11">
        <v>0.25</v>
      </c>
      <c r="CA56" s="11">
        <v>0.25</v>
      </c>
      <c r="CB56" s="15" t="s">
        <v>59</v>
      </c>
      <c r="CC56" s="11">
        <v>600</v>
      </c>
    </row>
    <row r="57" spans="1:81" s="11" customFormat="1" x14ac:dyDescent="0.2">
      <c r="A57" s="17">
        <f t="shared" si="0"/>
        <v>56</v>
      </c>
      <c r="B57" s="17">
        <v>20</v>
      </c>
      <c r="C57" s="17">
        <v>20</v>
      </c>
      <c r="D57" s="17">
        <v>5</v>
      </c>
      <c r="E57" s="17">
        <v>5</v>
      </c>
      <c r="F57" s="3" t="s">
        <v>80</v>
      </c>
      <c r="G57" s="3">
        <f>IF(F57="rectangle",B57*C57,IF(F57="hook",B57*C57-(D57*E57),IF(F57="eight",B57*C57-2*(D57*E57),IF(F57="tee",B57*C57-2*(D57*E57),IF(F57="cross",B57*C57-4*(D57*E57),"ERROR")))))</f>
        <v>400</v>
      </c>
      <c r="H57" s="3" t="s">
        <v>84</v>
      </c>
      <c r="I57" s="3">
        <f>IF(F57="rectangle",B57/C57,"NA")</f>
        <v>1</v>
      </c>
      <c r="J57" s="2">
        <v>1</v>
      </c>
      <c r="K57" s="11">
        <v>125</v>
      </c>
      <c r="L57" s="11">
        <v>4</v>
      </c>
      <c r="M57" s="12">
        <v>1</v>
      </c>
      <c r="N57" s="2">
        <f>M57/4</f>
        <v>0.25</v>
      </c>
      <c r="O57" s="3">
        <f>M57/N57</f>
        <v>4</v>
      </c>
      <c r="P57" s="13">
        <v>1</v>
      </c>
      <c r="Q57" s="11">
        <f>P57</f>
        <v>1</v>
      </c>
      <c r="R57" s="4">
        <f>AA57/V57</f>
        <v>100</v>
      </c>
      <c r="S57" s="14">
        <v>30</v>
      </c>
      <c r="T57" s="11">
        <f>S57</f>
        <v>30</v>
      </c>
      <c r="U57" s="4">
        <f>AB57/W57</f>
        <v>100</v>
      </c>
      <c r="V57" s="3">
        <f>ROUND((Q57/100)*G57,0)</f>
        <v>4</v>
      </c>
      <c r="W57" s="3">
        <f>ROUND(((T57/100)*G57)/J57,0)</f>
        <v>120</v>
      </c>
      <c r="X57" s="3">
        <f>ROUND(IF(J57&gt;=2,((T57/100)*G57)/J57,0),0)</f>
        <v>0</v>
      </c>
      <c r="Y57" s="3">
        <f>ROUND(IF(J57&gt;=3,((T57/100)*G57)/J57,0),0)</f>
        <v>0</v>
      </c>
      <c r="Z57" s="3">
        <f>ROUND(IF(J57&gt;=4,((T57/100)*G57)/J57,0),0)</f>
        <v>0</v>
      </c>
      <c r="AA57" s="4">
        <f>G57*P57</f>
        <v>400</v>
      </c>
      <c r="AB57" s="4">
        <f>(G57*S57)/J57</f>
        <v>12000</v>
      </c>
      <c r="AC57" s="4">
        <f>IF(J57&gt;=2,(G57*S57)/J57,0)</f>
        <v>0</v>
      </c>
      <c r="AD57" s="4">
        <f>IF(J57&gt;=3,(G57*S57)/J57,0)</f>
        <v>0</v>
      </c>
      <c r="AE57" s="4">
        <f>IF(J57&gt;=4,(G57*S57)/J57,0)</f>
        <v>0</v>
      </c>
      <c r="AF57" s="11">
        <v>100</v>
      </c>
      <c r="AG57" s="11">
        <v>0</v>
      </c>
      <c r="AH57" s="11">
        <v>1</v>
      </c>
      <c r="AI57" s="11">
        <v>100</v>
      </c>
      <c r="AJ57" s="11">
        <v>0</v>
      </c>
      <c r="AK57" s="11">
        <v>1</v>
      </c>
      <c r="AL57" s="11">
        <v>0.5</v>
      </c>
      <c r="AM57" s="11">
        <v>0.5</v>
      </c>
      <c r="AN57" s="11">
        <v>0</v>
      </c>
      <c r="AO57" s="11">
        <v>0</v>
      </c>
      <c r="AP57" s="11">
        <v>0</v>
      </c>
      <c r="AQ57" s="11">
        <v>0.01</v>
      </c>
      <c r="AR57" s="11">
        <v>0.01</v>
      </c>
      <c r="AS57" s="11">
        <v>0</v>
      </c>
      <c r="AT57" s="11">
        <v>0</v>
      </c>
      <c r="AU57" s="11">
        <v>0</v>
      </c>
      <c r="AV57" s="11">
        <v>0</v>
      </c>
      <c r="AW57" s="11">
        <v>0.2</v>
      </c>
      <c r="AX57" s="11">
        <v>0</v>
      </c>
      <c r="AY57" s="11">
        <v>0</v>
      </c>
      <c r="AZ57" s="11">
        <v>0</v>
      </c>
      <c r="BA57" s="11">
        <v>0.02</v>
      </c>
      <c r="BB57" s="11">
        <v>0</v>
      </c>
      <c r="BC57" s="2">
        <v>0.05</v>
      </c>
      <c r="BD57" s="2">
        <v>0.05</v>
      </c>
      <c r="BE57" s="11">
        <v>7.4999999999999997E-2</v>
      </c>
      <c r="BF57" s="11">
        <v>5.0000000000000001E-3</v>
      </c>
      <c r="BG57" s="11">
        <v>0</v>
      </c>
      <c r="BH57" s="11">
        <v>0</v>
      </c>
      <c r="BI57" s="11">
        <v>0</v>
      </c>
      <c r="BJ57" s="11">
        <f>BE57/4</f>
        <v>1.8749999999999999E-2</v>
      </c>
      <c r="BK57" s="11">
        <f>BF57/4</f>
        <v>1.25E-3</v>
      </c>
      <c r="BL57" s="11">
        <v>0</v>
      </c>
      <c r="BM57" s="11">
        <v>0</v>
      </c>
      <c r="BN57" s="11">
        <v>0</v>
      </c>
      <c r="BO57" s="11">
        <v>0.1</v>
      </c>
      <c r="BP57" s="11">
        <v>0.1</v>
      </c>
      <c r="BQ57" s="11">
        <v>0</v>
      </c>
      <c r="BR57" s="11">
        <v>0</v>
      </c>
      <c r="BS57" s="11">
        <v>0</v>
      </c>
      <c r="BT57" s="11">
        <v>0.04</v>
      </c>
      <c r="BU57" s="16">
        <v>0.2</v>
      </c>
      <c r="BV57" s="6">
        <f>BT57/(BT57+BU57)</f>
        <v>0.16666666666666666</v>
      </c>
      <c r="BW57" s="6">
        <f>SQRT((BT57*BU57)/((BT57+BU57)^2*(BT57+BU57+1)))</f>
        <v>0.33467472037604118</v>
      </c>
      <c r="BX57" s="11">
        <v>0.25</v>
      </c>
      <c r="BY57" s="11">
        <v>0.25</v>
      </c>
      <c r="BZ57" s="11">
        <v>0.25</v>
      </c>
      <c r="CA57" s="11">
        <v>0.25</v>
      </c>
      <c r="CB57" s="15" t="s">
        <v>59</v>
      </c>
      <c r="CC57" s="11">
        <v>600</v>
      </c>
    </row>
    <row r="58" spans="1:81" s="11" customFormat="1" x14ac:dyDescent="0.2">
      <c r="A58" s="17">
        <f t="shared" si="0"/>
        <v>57</v>
      </c>
      <c r="B58" s="17">
        <v>100</v>
      </c>
      <c r="C58" s="17">
        <v>100</v>
      </c>
      <c r="D58" s="17">
        <v>5</v>
      </c>
      <c r="E58" s="17">
        <v>5</v>
      </c>
      <c r="F58" s="3" t="s">
        <v>80</v>
      </c>
      <c r="G58" s="3">
        <f>IF(F58="rectangle",B58*C58,IF(F58="hook",B58*C58-(D58*E58),IF(F58="eight",B58*C58-2*(D58*E58),IF(F58="tee",B58*C58-2*(D58*E58),IF(F58="cross",B58*C58-4*(D58*E58),"ERROR")))))</f>
        <v>10000</v>
      </c>
      <c r="H58" s="3" t="s">
        <v>85</v>
      </c>
      <c r="I58" s="3">
        <f>IF(F58="rectangle",B58/C58,"NA")</f>
        <v>1</v>
      </c>
      <c r="J58" s="2">
        <v>1</v>
      </c>
      <c r="K58" s="11">
        <v>125</v>
      </c>
      <c r="L58" s="11">
        <v>4</v>
      </c>
      <c r="M58" s="12">
        <v>2</v>
      </c>
      <c r="N58" s="2">
        <f>M58/4</f>
        <v>0.5</v>
      </c>
      <c r="O58" s="3">
        <f>M58/N58</f>
        <v>4</v>
      </c>
      <c r="P58" s="13">
        <v>1</v>
      </c>
      <c r="Q58" s="11">
        <f>P58</f>
        <v>1</v>
      </c>
      <c r="R58" s="4">
        <f>AA58/V58</f>
        <v>100</v>
      </c>
      <c r="S58" s="14">
        <v>30</v>
      </c>
      <c r="T58" s="11">
        <f>S58</f>
        <v>30</v>
      </c>
      <c r="U58" s="4">
        <f>AB58/W58</f>
        <v>100</v>
      </c>
      <c r="V58" s="3">
        <f>ROUND((Q58/100)*G58,0)</f>
        <v>100</v>
      </c>
      <c r="W58" s="3">
        <f>ROUND(((T58/100)*G58)/J58,0)</f>
        <v>3000</v>
      </c>
      <c r="X58" s="3">
        <f>ROUND(IF(J58&gt;=2,((T58/100)*G58)/J58,0),0)</f>
        <v>0</v>
      </c>
      <c r="Y58" s="3">
        <f>ROUND(IF(J58&gt;=3,((T58/100)*G58)/J58,0),0)</f>
        <v>0</v>
      </c>
      <c r="Z58" s="3">
        <f>ROUND(IF(J58&gt;=4,((T58/100)*G58)/J58,0),0)</f>
        <v>0</v>
      </c>
      <c r="AA58" s="4">
        <f>G58*P58</f>
        <v>10000</v>
      </c>
      <c r="AB58" s="4">
        <f>(G58*S58)/J58</f>
        <v>300000</v>
      </c>
      <c r="AC58" s="4">
        <f>IF(J58&gt;=2,(G58*S58)/J58,0)</f>
        <v>0</v>
      </c>
      <c r="AD58" s="4">
        <f>IF(J58&gt;=3,(G58*S58)/J58,0)</f>
        <v>0</v>
      </c>
      <c r="AE58" s="4">
        <f>IF(J58&gt;=4,(G58*S58)/J58,0)</f>
        <v>0</v>
      </c>
      <c r="AF58" s="11">
        <v>100</v>
      </c>
      <c r="AG58" s="11">
        <v>0</v>
      </c>
      <c r="AH58" s="11">
        <v>1</v>
      </c>
      <c r="AI58" s="11">
        <v>100</v>
      </c>
      <c r="AJ58" s="11">
        <v>0</v>
      </c>
      <c r="AK58" s="11">
        <v>1</v>
      </c>
      <c r="AL58" s="11">
        <v>0.5</v>
      </c>
      <c r="AM58" s="11">
        <v>0.5</v>
      </c>
      <c r="AN58" s="11">
        <v>0</v>
      </c>
      <c r="AO58" s="11">
        <v>0</v>
      </c>
      <c r="AP58" s="11">
        <v>0</v>
      </c>
      <c r="AQ58" s="11">
        <v>0.01</v>
      </c>
      <c r="AR58" s="11">
        <v>0.01</v>
      </c>
      <c r="AS58" s="11">
        <v>0</v>
      </c>
      <c r="AT58" s="11">
        <v>0</v>
      </c>
      <c r="AU58" s="11">
        <v>0</v>
      </c>
      <c r="AV58" s="11">
        <v>0</v>
      </c>
      <c r="AW58" s="11">
        <v>0.2</v>
      </c>
      <c r="AX58" s="11">
        <v>0</v>
      </c>
      <c r="AY58" s="11">
        <v>0</v>
      </c>
      <c r="AZ58" s="11">
        <v>0</v>
      </c>
      <c r="BA58" s="11">
        <v>0.02</v>
      </c>
      <c r="BB58" s="11">
        <v>0</v>
      </c>
      <c r="BC58" s="2">
        <v>0.05</v>
      </c>
      <c r="BD58" s="2">
        <v>0.05</v>
      </c>
      <c r="BE58" s="11">
        <v>7.4999999999999997E-2</v>
      </c>
      <c r="BF58" s="11">
        <v>5.0000000000000001E-3</v>
      </c>
      <c r="BG58" s="11">
        <v>0</v>
      </c>
      <c r="BH58" s="11">
        <v>0</v>
      </c>
      <c r="BI58" s="11">
        <v>0</v>
      </c>
      <c r="BJ58" s="11">
        <f>BE58/4</f>
        <v>1.8749999999999999E-2</v>
      </c>
      <c r="BK58" s="11">
        <f>BF58/4</f>
        <v>1.25E-3</v>
      </c>
      <c r="BL58" s="11">
        <v>0</v>
      </c>
      <c r="BM58" s="11">
        <v>0</v>
      </c>
      <c r="BN58" s="11">
        <v>0</v>
      </c>
      <c r="BO58" s="11">
        <v>0.1</v>
      </c>
      <c r="BP58" s="11">
        <v>0.1</v>
      </c>
      <c r="BQ58" s="11">
        <v>0</v>
      </c>
      <c r="BR58" s="11">
        <v>0</v>
      </c>
      <c r="BS58" s="11">
        <v>0</v>
      </c>
      <c r="BT58" s="11">
        <v>0.04</v>
      </c>
      <c r="BU58" s="16">
        <v>0.2</v>
      </c>
      <c r="BV58" s="6">
        <f>BT58/(BT58+BU58)</f>
        <v>0.16666666666666666</v>
      </c>
      <c r="BW58" s="6">
        <f>SQRT((BT58*BU58)/((BT58+BU58)^2*(BT58+BU58+1)))</f>
        <v>0.33467472037604118</v>
      </c>
      <c r="BX58" s="11">
        <v>0.25</v>
      </c>
      <c r="BY58" s="11">
        <v>0.25</v>
      </c>
      <c r="BZ58" s="11">
        <v>0.25</v>
      </c>
      <c r="CA58" s="11">
        <v>0.25</v>
      </c>
      <c r="CB58" s="15" t="s">
        <v>59</v>
      </c>
      <c r="CC58" s="11">
        <v>600</v>
      </c>
    </row>
    <row r="59" spans="1:81" s="11" customFormat="1" x14ac:dyDescent="0.2">
      <c r="A59" s="17">
        <f t="shared" si="0"/>
        <v>58</v>
      </c>
      <c r="B59" s="17">
        <v>20</v>
      </c>
      <c r="C59" s="17">
        <v>20</v>
      </c>
      <c r="D59" s="17">
        <v>5</v>
      </c>
      <c r="E59" s="17">
        <v>5</v>
      </c>
      <c r="F59" s="3" t="s">
        <v>80</v>
      </c>
      <c r="G59" s="3">
        <f>IF(F59="rectangle",B59*C59,IF(F59="hook",B59*C59-(D59*E59),IF(F59="eight",B59*C59-2*(D59*E59),IF(F59="tee",B59*C59-2*(D59*E59),IF(F59="cross",B59*C59-4*(D59*E59),"ERROR")))))</f>
        <v>400</v>
      </c>
      <c r="H59" s="3" t="s">
        <v>84</v>
      </c>
      <c r="I59" s="3">
        <f>IF(F59="rectangle",B59/C59,"NA")</f>
        <v>1</v>
      </c>
      <c r="J59" s="2">
        <v>1</v>
      </c>
      <c r="K59" s="11">
        <v>125</v>
      </c>
      <c r="L59" s="11">
        <v>4</v>
      </c>
      <c r="M59" s="12">
        <v>2</v>
      </c>
      <c r="N59" s="2">
        <f>M59/4</f>
        <v>0.5</v>
      </c>
      <c r="O59" s="3">
        <f>M59/N59</f>
        <v>4</v>
      </c>
      <c r="P59" s="13">
        <v>1</v>
      </c>
      <c r="Q59" s="11">
        <f>P59</f>
        <v>1</v>
      </c>
      <c r="R59" s="4">
        <f>AA59/V59</f>
        <v>100</v>
      </c>
      <c r="S59" s="14">
        <v>30</v>
      </c>
      <c r="T59" s="11">
        <f>S59</f>
        <v>30</v>
      </c>
      <c r="U59" s="4">
        <f>AB59/W59</f>
        <v>100</v>
      </c>
      <c r="V59" s="3">
        <f>ROUND((Q59/100)*G59,0)</f>
        <v>4</v>
      </c>
      <c r="W59" s="3">
        <f>ROUND(((T59/100)*G59)/J59,0)</f>
        <v>120</v>
      </c>
      <c r="X59" s="3">
        <f>ROUND(IF(J59&gt;=2,((T59/100)*G59)/J59,0),0)</f>
        <v>0</v>
      </c>
      <c r="Y59" s="3">
        <f>ROUND(IF(J59&gt;=3,((T59/100)*G59)/J59,0),0)</f>
        <v>0</v>
      </c>
      <c r="Z59" s="3">
        <f>ROUND(IF(J59&gt;=4,((T59/100)*G59)/J59,0),0)</f>
        <v>0</v>
      </c>
      <c r="AA59" s="4">
        <f>G59*P59</f>
        <v>400</v>
      </c>
      <c r="AB59" s="4">
        <f>(G59*S59)/J59</f>
        <v>12000</v>
      </c>
      <c r="AC59" s="4">
        <f>IF(J59&gt;=2,(G59*S59)/J59,0)</f>
        <v>0</v>
      </c>
      <c r="AD59" s="4">
        <f>IF(J59&gt;=3,(G59*S59)/J59,0)</f>
        <v>0</v>
      </c>
      <c r="AE59" s="4">
        <f>IF(J59&gt;=4,(G59*S59)/J59,0)</f>
        <v>0</v>
      </c>
      <c r="AF59" s="11">
        <v>100</v>
      </c>
      <c r="AG59" s="11">
        <v>0</v>
      </c>
      <c r="AH59" s="11">
        <v>1</v>
      </c>
      <c r="AI59" s="11">
        <v>100</v>
      </c>
      <c r="AJ59" s="11">
        <v>0</v>
      </c>
      <c r="AK59" s="11">
        <v>1</v>
      </c>
      <c r="AL59" s="11">
        <v>0.5</v>
      </c>
      <c r="AM59" s="11">
        <v>0.5</v>
      </c>
      <c r="AN59" s="11">
        <v>0</v>
      </c>
      <c r="AO59" s="11">
        <v>0</v>
      </c>
      <c r="AP59" s="11">
        <v>0</v>
      </c>
      <c r="AQ59" s="11">
        <v>0.01</v>
      </c>
      <c r="AR59" s="11">
        <v>0.01</v>
      </c>
      <c r="AS59" s="11">
        <v>0</v>
      </c>
      <c r="AT59" s="11">
        <v>0</v>
      </c>
      <c r="AU59" s="11">
        <v>0</v>
      </c>
      <c r="AV59" s="11">
        <v>0</v>
      </c>
      <c r="AW59" s="11">
        <v>0.2</v>
      </c>
      <c r="AX59" s="11">
        <v>0</v>
      </c>
      <c r="AY59" s="11">
        <v>0</v>
      </c>
      <c r="AZ59" s="11">
        <v>0</v>
      </c>
      <c r="BA59" s="11">
        <v>0.02</v>
      </c>
      <c r="BB59" s="11">
        <v>0</v>
      </c>
      <c r="BC59" s="2">
        <v>0.05</v>
      </c>
      <c r="BD59" s="2">
        <v>0.05</v>
      </c>
      <c r="BE59" s="11">
        <v>7.4999999999999997E-2</v>
      </c>
      <c r="BF59" s="11">
        <v>5.0000000000000001E-3</v>
      </c>
      <c r="BG59" s="11">
        <v>0</v>
      </c>
      <c r="BH59" s="11">
        <v>0</v>
      </c>
      <c r="BI59" s="11">
        <v>0</v>
      </c>
      <c r="BJ59" s="11">
        <f>BE59/4</f>
        <v>1.8749999999999999E-2</v>
      </c>
      <c r="BK59" s="11">
        <f>BF59/4</f>
        <v>1.25E-3</v>
      </c>
      <c r="BL59" s="11">
        <v>0</v>
      </c>
      <c r="BM59" s="11">
        <v>0</v>
      </c>
      <c r="BN59" s="11">
        <v>0</v>
      </c>
      <c r="BO59" s="11">
        <v>0.1</v>
      </c>
      <c r="BP59" s="11">
        <v>0.1</v>
      </c>
      <c r="BQ59" s="11">
        <v>0</v>
      </c>
      <c r="BR59" s="11">
        <v>0</v>
      </c>
      <c r="BS59" s="11">
        <v>0</v>
      </c>
      <c r="BT59" s="11">
        <v>0.04</v>
      </c>
      <c r="BU59" s="16">
        <v>0.2</v>
      </c>
      <c r="BV59" s="6">
        <f>BT59/(BT59+BU59)</f>
        <v>0.16666666666666666</v>
      </c>
      <c r="BW59" s="6">
        <f>SQRT((BT59*BU59)/((BT59+BU59)^2*(BT59+BU59+1)))</f>
        <v>0.33467472037604118</v>
      </c>
      <c r="BX59" s="11">
        <v>0.25</v>
      </c>
      <c r="BY59" s="11">
        <v>0.25</v>
      </c>
      <c r="BZ59" s="11">
        <v>0.25</v>
      </c>
      <c r="CA59" s="11">
        <v>0.25</v>
      </c>
      <c r="CB59" s="15" t="s">
        <v>59</v>
      </c>
      <c r="CC59" s="11">
        <v>600</v>
      </c>
    </row>
    <row r="60" spans="1:81" s="11" customFormat="1" x14ac:dyDescent="0.2">
      <c r="A60" s="17">
        <f t="shared" si="0"/>
        <v>59</v>
      </c>
      <c r="B60" s="17">
        <v>100</v>
      </c>
      <c r="C60" s="17">
        <v>100</v>
      </c>
      <c r="D60" s="17">
        <v>5</v>
      </c>
      <c r="E60" s="17">
        <v>5</v>
      </c>
      <c r="F60" s="3" t="s">
        <v>80</v>
      </c>
      <c r="G60" s="3">
        <f>IF(F60="rectangle",B60*C60,IF(F60="hook",B60*C60-(D60*E60),IF(F60="eight",B60*C60-2*(D60*E60),IF(F60="tee",B60*C60-2*(D60*E60),IF(F60="cross",B60*C60-4*(D60*E60),"ERROR")))))</f>
        <v>10000</v>
      </c>
      <c r="H60" s="3" t="s">
        <v>85</v>
      </c>
      <c r="I60" s="3">
        <f>IF(F60="rectangle",B60/C60,"NA")</f>
        <v>1</v>
      </c>
      <c r="J60" s="2">
        <v>1</v>
      </c>
      <c r="K60" s="11">
        <v>125</v>
      </c>
      <c r="L60" s="11">
        <v>4</v>
      </c>
      <c r="M60" s="12">
        <v>3</v>
      </c>
      <c r="N60" s="2">
        <f>M60/4</f>
        <v>0.75</v>
      </c>
      <c r="O60" s="3">
        <f>M60/N60</f>
        <v>4</v>
      </c>
      <c r="P60" s="13">
        <v>1</v>
      </c>
      <c r="Q60" s="11">
        <f>P60</f>
        <v>1</v>
      </c>
      <c r="R60" s="4">
        <f>AA60/V60</f>
        <v>100</v>
      </c>
      <c r="S60" s="14">
        <v>30</v>
      </c>
      <c r="T60" s="11">
        <f>S60</f>
        <v>30</v>
      </c>
      <c r="U60" s="4">
        <f>AB60/W60</f>
        <v>100</v>
      </c>
      <c r="V60" s="3">
        <f>ROUND((Q60/100)*G60,0)</f>
        <v>100</v>
      </c>
      <c r="W60" s="3">
        <f>ROUND(((T60/100)*G60)/J60,0)</f>
        <v>3000</v>
      </c>
      <c r="X60" s="3">
        <f>ROUND(IF(J60&gt;=2,((T60/100)*G60)/J60,0),0)</f>
        <v>0</v>
      </c>
      <c r="Y60" s="3">
        <f>ROUND(IF(J60&gt;=3,((T60/100)*G60)/J60,0),0)</f>
        <v>0</v>
      </c>
      <c r="Z60" s="3">
        <f>ROUND(IF(J60&gt;=4,((T60/100)*G60)/J60,0),0)</f>
        <v>0</v>
      </c>
      <c r="AA60" s="4">
        <f>G60*P60</f>
        <v>10000</v>
      </c>
      <c r="AB60" s="4">
        <f>(G60*S60)/J60</f>
        <v>300000</v>
      </c>
      <c r="AC60" s="4">
        <f>IF(J60&gt;=2,(G60*S60)/J60,0)</f>
        <v>0</v>
      </c>
      <c r="AD60" s="4">
        <f>IF(J60&gt;=3,(G60*S60)/J60,0)</f>
        <v>0</v>
      </c>
      <c r="AE60" s="4">
        <f>IF(J60&gt;=4,(G60*S60)/J60,0)</f>
        <v>0</v>
      </c>
      <c r="AF60" s="11">
        <v>100</v>
      </c>
      <c r="AG60" s="11">
        <v>0</v>
      </c>
      <c r="AH60" s="11">
        <v>1</v>
      </c>
      <c r="AI60" s="11">
        <v>100</v>
      </c>
      <c r="AJ60" s="11">
        <v>0</v>
      </c>
      <c r="AK60" s="11">
        <v>1</v>
      </c>
      <c r="AL60" s="11">
        <v>0.5</v>
      </c>
      <c r="AM60" s="11">
        <v>0.5</v>
      </c>
      <c r="AN60" s="11">
        <v>0</v>
      </c>
      <c r="AO60" s="11">
        <v>0</v>
      </c>
      <c r="AP60" s="11">
        <v>0</v>
      </c>
      <c r="AQ60" s="11">
        <v>0.01</v>
      </c>
      <c r="AR60" s="11">
        <v>0.01</v>
      </c>
      <c r="AS60" s="11">
        <v>0</v>
      </c>
      <c r="AT60" s="11">
        <v>0</v>
      </c>
      <c r="AU60" s="11">
        <v>0</v>
      </c>
      <c r="AV60" s="11">
        <v>0</v>
      </c>
      <c r="AW60" s="11">
        <v>0.2</v>
      </c>
      <c r="AX60" s="11">
        <v>0</v>
      </c>
      <c r="AY60" s="11">
        <v>0</v>
      </c>
      <c r="AZ60" s="11">
        <v>0</v>
      </c>
      <c r="BA60" s="11">
        <v>0.02</v>
      </c>
      <c r="BB60" s="11">
        <v>0</v>
      </c>
      <c r="BC60" s="2">
        <v>0.05</v>
      </c>
      <c r="BD60" s="2">
        <v>0.05</v>
      </c>
      <c r="BE60" s="11">
        <v>7.4999999999999997E-2</v>
      </c>
      <c r="BF60" s="11">
        <v>5.0000000000000001E-3</v>
      </c>
      <c r="BG60" s="11">
        <v>0</v>
      </c>
      <c r="BH60" s="11">
        <v>0</v>
      </c>
      <c r="BI60" s="11">
        <v>0</v>
      </c>
      <c r="BJ60" s="11">
        <f>BE60/4</f>
        <v>1.8749999999999999E-2</v>
      </c>
      <c r="BK60" s="11">
        <f>BF60/4</f>
        <v>1.25E-3</v>
      </c>
      <c r="BL60" s="11">
        <v>0</v>
      </c>
      <c r="BM60" s="11">
        <v>0</v>
      </c>
      <c r="BN60" s="11">
        <v>0</v>
      </c>
      <c r="BO60" s="11">
        <v>0.1</v>
      </c>
      <c r="BP60" s="11">
        <v>0.1</v>
      </c>
      <c r="BQ60" s="11">
        <v>0</v>
      </c>
      <c r="BR60" s="11">
        <v>0</v>
      </c>
      <c r="BS60" s="11">
        <v>0</v>
      </c>
      <c r="BT60" s="11">
        <v>0.04</v>
      </c>
      <c r="BU60" s="16">
        <v>0.2</v>
      </c>
      <c r="BV60" s="6">
        <f>BT60/(BT60+BU60)</f>
        <v>0.16666666666666666</v>
      </c>
      <c r="BW60" s="6">
        <f>SQRT((BT60*BU60)/((BT60+BU60)^2*(BT60+BU60+1)))</f>
        <v>0.33467472037604118</v>
      </c>
      <c r="BX60" s="11">
        <v>0.25</v>
      </c>
      <c r="BY60" s="11">
        <v>0.25</v>
      </c>
      <c r="BZ60" s="11">
        <v>0.25</v>
      </c>
      <c r="CA60" s="11">
        <v>0.25</v>
      </c>
      <c r="CB60" s="15" t="s">
        <v>59</v>
      </c>
      <c r="CC60" s="11">
        <v>600</v>
      </c>
    </row>
    <row r="61" spans="1:81" s="11" customFormat="1" x14ac:dyDescent="0.2">
      <c r="A61" s="17">
        <f t="shared" si="0"/>
        <v>60</v>
      </c>
      <c r="B61" s="17">
        <v>20</v>
      </c>
      <c r="C61" s="17">
        <v>20</v>
      </c>
      <c r="D61" s="17">
        <v>5</v>
      </c>
      <c r="E61" s="17">
        <v>5</v>
      </c>
      <c r="F61" s="3" t="s">
        <v>80</v>
      </c>
      <c r="G61" s="3">
        <f>IF(F61="rectangle",B61*C61,IF(F61="hook",B61*C61-(D61*E61),IF(F61="eight",B61*C61-2*(D61*E61),IF(F61="tee",B61*C61-2*(D61*E61),IF(F61="cross",B61*C61-4*(D61*E61),"ERROR")))))</f>
        <v>400</v>
      </c>
      <c r="H61" s="3" t="s">
        <v>84</v>
      </c>
      <c r="I61" s="3">
        <f>IF(F61="rectangle",B61/C61,"NA")</f>
        <v>1</v>
      </c>
      <c r="J61" s="2">
        <v>1</v>
      </c>
      <c r="K61" s="11">
        <v>125</v>
      </c>
      <c r="L61" s="11">
        <v>4</v>
      </c>
      <c r="M61" s="12">
        <v>3</v>
      </c>
      <c r="N61" s="2">
        <f>M61/4</f>
        <v>0.75</v>
      </c>
      <c r="O61" s="3">
        <f>M61/N61</f>
        <v>4</v>
      </c>
      <c r="P61" s="13">
        <v>1</v>
      </c>
      <c r="Q61" s="11">
        <f>P61</f>
        <v>1</v>
      </c>
      <c r="R61" s="4">
        <f>AA61/V61</f>
        <v>100</v>
      </c>
      <c r="S61" s="14">
        <v>30</v>
      </c>
      <c r="T61" s="11">
        <f>S61</f>
        <v>30</v>
      </c>
      <c r="U61" s="4">
        <f>AB61/W61</f>
        <v>100</v>
      </c>
      <c r="V61" s="3">
        <f>ROUND((Q61/100)*G61,0)</f>
        <v>4</v>
      </c>
      <c r="W61" s="3">
        <f>ROUND(((T61/100)*G61)/J61,0)</f>
        <v>120</v>
      </c>
      <c r="X61" s="3">
        <f>ROUND(IF(J61&gt;=2,((T61/100)*G61)/J61,0),0)</f>
        <v>0</v>
      </c>
      <c r="Y61" s="3">
        <f>ROUND(IF(J61&gt;=3,((T61/100)*G61)/J61,0),0)</f>
        <v>0</v>
      </c>
      <c r="Z61" s="3">
        <f>ROUND(IF(J61&gt;=4,((T61/100)*G61)/J61,0),0)</f>
        <v>0</v>
      </c>
      <c r="AA61" s="4">
        <f>G61*P61</f>
        <v>400</v>
      </c>
      <c r="AB61" s="4">
        <f>(G61*S61)/J61</f>
        <v>12000</v>
      </c>
      <c r="AC61" s="4">
        <f>IF(J61&gt;=2,(G61*S61)/J61,0)</f>
        <v>0</v>
      </c>
      <c r="AD61" s="4">
        <f>IF(J61&gt;=3,(G61*S61)/J61,0)</f>
        <v>0</v>
      </c>
      <c r="AE61" s="4">
        <f>IF(J61&gt;=4,(G61*S61)/J61,0)</f>
        <v>0</v>
      </c>
      <c r="AF61" s="11">
        <v>100</v>
      </c>
      <c r="AG61" s="11">
        <v>0</v>
      </c>
      <c r="AH61" s="11">
        <v>1</v>
      </c>
      <c r="AI61" s="11">
        <v>100</v>
      </c>
      <c r="AJ61" s="11">
        <v>0</v>
      </c>
      <c r="AK61" s="11">
        <v>1</v>
      </c>
      <c r="AL61" s="11">
        <v>0.5</v>
      </c>
      <c r="AM61" s="11">
        <v>0.5</v>
      </c>
      <c r="AN61" s="11">
        <v>0</v>
      </c>
      <c r="AO61" s="11">
        <v>0</v>
      </c>
      <c r="AP61" s="11">
        <v>0</v>
      </c>
      <c r="AQ61" s="11">
        <v>0.01</v>
      </c>
      <c r="AR61" s="11">
        <v>0.01</v>
      </c>
      <c r="AS61" s="11">
        <v>0</v>
      </c>
      <c r="AT61" s="11">
        <v>0</v>
      </c>
      <c r="AU61" s="11">
        <v>0</v>
      </c>
      <c r="AV61" s="11">
        <v>0</v>
      </c>
      <c r="AW61" s="11">
        <v>0.2</v>
      </c>
      <c r="AX61" s="11">
        <v>0</v>
      </c>
      <c r="AY61" s="11">
        <v>0</v>
      </c>
      <c r="AZ61" s="11">
        <v>0</v>
      </c>
      <c r="BA61" s="11">
        <v>0.02</v>
      </c>
      <c r="BB61" s="11">
        <v>0</v>
      </c>
      <c r="BC61" s="2">
        <v>0.05</v>
      </c>
      <c r="BD61" s="2">
        <v>0.05</v>
      </c>
      <c r="BE61" s="11">
        <v>7.4999999999999997E-2</v>
      </c>
      <c r="BF61" s="11">
        <v>5.0000000000000001E-3</v>
      </c>
      <c r="BG61" s="11">
        <v>0</v>
      </c>
      <c r="BH61" s="11">
        <v>0</v>
      </c>
      <c r="BI61" s="11">
        <v>0</v>
      </c>
      <c r="BJ61" s="11">
        <f>BE61/4</f>
        <v>1.8749999999999999E-2</v>
      </c>
      <c r="BK61" s="11">
        <f>BF61/4</f>
        <v>1.25E-3</v>
      </c>
      <c r="BL61" s="11">
        <v>0</v>
      </c>
      <c r="BM61" s="11">
        <v>0</v>
      </c>
      <c r="BN61" s="11">
        <v>0</v>
      </c>
      <c r="BO61" s="11">
        <v>0.1</v>
      </c>
      <c r="BP61" s="11">
        <v>0.1</v>
      </c>
      <c r="BQ61" s="11">
        <v>0</v>
      </c>
      <c r="BR61" s="11">
        <v>0</v>
      </c>
      <c r="BS61" s="11">
        <v>0</v>
      </c>
      <c r="BT61" s="11">
        <v>0.04</v>
      </c>
      <c r="BU61" s="16">
        <v>0.2</v>
      </c>
      <c r="BV61" s="6">
        <f>BT61/(BT61+BU61)</f>
        <v>0.16666666666666666</v>
      </c>
      <c r="BW61" s="6">
        <f>SQRT((BT61*BU61)/((BT61+BU61)^2*(BT61+BU61+1)))</f>
        <v>0.33467472037604118</v>
      </c>
      <c r="BX61" s="11">
        <v>0.25</v>
      </c>
      <c r="BY61" s="11">
        <v>0.25</v>
      </c>
      <c r="BZ61" s="11">
        <v>0.25</v>
      </c>
      <c r="CA61" s="11">
        <v>0.25</v>
      </c>
      <c r="CB61" s="15" t="s">
        <v>59</v>
      </c>
      <c r="CC61" s="11">
        <v>600</v>
      </c>
    </row>
    <row r="62" spans="1:81" s="11" customFormat="1" x14ac:dyDescent="0.2">
      <c r="A62" s="17">
        <f t="shared" si="0"/>
        <v>61</v>
      </c>
      <c r="B62" s="17">
        <v>100</v>
      </c>
      <c r="C62" s="17">
        <v>100</v>
      </c>
      <c r="D62" s="17">
        <v>5</v>
      </c>
      <c r="E62" s="17">
        <v>5</v>
      </c>
      <c r="F62" s="3" t="s">
        <v>80</v>
      </c>
      <c r="G62" s="3">
        <f>IF(F62="rectangle",B62*C62,IF(F62="hook",B62*C62-(D62*E62),IF(F62="eight",B62*C62-2*(D62*E62),IF(F62="tee",B62*C62-2*(D62*E62),IF(F62="cross",B62*C62-4*(D62*E62),"ERROR")))))</f>
        <v>10000</v>
      </c>
      <c r="H62" s="3" t="s">
        <v>85</v>
      </c>
      <c r="I62" s="3">
        <f>IF(F62="rectangle",B62/C62,"NA")</f>
        <v>1</v>
      </c>
      <c r="J62" s="2">
        <v>1</v>
      </c>
      <c r="K62" s="11">
        <v>125</v>
      </c>
      <c r="L62" s="11">
        <v>4</v>
      </c>
      <c r="M62" s="12">
        <v>4</v>
      </c>
      <c r="N62" s="2">
        <f>M62/4</f>
        <v>1</v>
      </c>
      <c r="O62" s="3">
        <f>M62/N62</f>
        <v>4</v>
      </c>
      <c r="P62" s="13">
        <v>1</v>
      </c>
      <c r="Q62" s="11">
        <f>P62</f>
        <v>1</v>
      </c>
      <c r="R62" s="4">
        <f>AA62/V62</f>
        <v>100</v>
      </c>
      <c r="S62" s="14">
        <v>30</v>
      </c>
      <c r="T62" s="11">
        <f>S62</f>
        <v>30</v>
      </c>
      <c r="U62" s="4">
        <f>AB62/W62</f>
        <v>100</v>
      </c>
      <c r="V62" s="3">
        <f>ROUND((Q62/100)*G62,0)</f>
        <v>100</v>
      </c>
      <c r="W62" s="3">
        <f>ROUND(((T62/100)*G62)/J62,0)</f>
        <v>3000</v>
      </c>
      <c r="X62" s="3">
        <f>ROUND(IF(J62&gt;=2,((T62/100)*G62)/J62,0),0)</f>
        <v>0</v>
      </c>
      <c r="Y62" s="3">
        <f>ROUND(IF(J62&gt;=3,((T62/100)*G62)/J62,0),0)</f>
        <v>0</v>
      </c>
      <c r="Z62" s="3">
        <f>ROUND(IF(J62&gt;=4,((T62/100)*G62)/J62,0),0)</f>
        <v>0</v>
      </c>
      <c r="AA62" s="4">
        <f>G62*P62</f>
        <v>10000</v>
      </c>
      <c r="AB62" s="4">
        <f>(G62*S62)/J62</f>
        <v>300000</v>
      </c>
      <c r="AC62" s="4">
        <f>IF(J62&gt;=2,(G62*S62)/J62,0)</f>
        <v>0</v>
      </c>
      <c r="AD62" s="4">
        <f>IF(J62&gt;=3,(G62*S62)/J62,0)</f>
        <v>0</v>
      </c>
      <c r="AE62" s="4">
        <f>IF(J62&gt;=4,(G62*S62)/J62,0)</f>
        <v>0</v>
      </c>
      <c r="AF62" s="11">
        <v>100</v>
      </c>
      <c r="AG62" s="11">
        <v>0</v>
      </c>
      <c r="AH62" s="11">
        <v>1</v>
      </c>
      <c r="AI62" s="11">
        <v>100</v>
      </c>
      <c r="AJ62" s="11">
        <v>0</v>
      </c>
      <c r="AK62" s="11">
        <v>1</v>
      </c>
      <c r="AL62" s="11">
        <v>0.5</v>
      </c>
      <c r="AM62" s="11">
        <v>0.5</v>
      </c>
      <c r="AN62" s="11">
        <v>0</v>
      </c>
      <c r="AO62" s="11">
        <v>0</v>
      </c>
      <c r="AP62" s="11">
        <v>0</v>
      </c>
      <c r="AQ62" s="11">
        <v>0.01</v>
      </c>
      <c r="AR62" s="11">
        <v>0.01</v>
      </c>
      <c r="AS62" s="11">
        <v>0</v>
      </c>
      <c r="AT62" s="11">
        <v>0</v>
      </c>
      <c r="AU62" s="11">
        <v>0</v>
      </c>
      <c r="AV62" s="11">
        <v>0</v>
      </c>
      <c r="AW62" s="11">
        <v>0.2</v>
      </c>
      <c r="AX62" s="11">
        <v>0</v>
      </c>
      <c r="AY62" s="11">
        <v>0</v>
      </c>
      <c r="AZ62" s="11">
        <v>0</v>
      </c>
      <c r="BA62" s="11">
        <v>0.02</v>
      </c>
      <c r="BB62" s="11">
        <v>0</v>
      </c>
      <c r="BC62" s="2">
        <v>0.05</v>
      </c>
      <c r="BD62" s="2">
        <v>0.05</v>
      </c>
      <c r="BE62" s="11">
        <v>7.4999999999999997E-2</v>
      </c>
      <c r="BF62" s="11">
        <v>5.0000000000000001E-3</v>
      </c>
      <c r="BG62" s="11">
        <v>0</v>
      </c>
      <c r="BH62" s="11">
        <v>0</v>
      </c>
      <c r="BI62" s="11">
        <v>0</v>
      </c>
      <c r="BJ62" s="11">
        <f>BE62/4</f>
        <v>1.8749999999999999E-2</v>
      </c>
      <c r="BK62" s="11">
        <f>BF62/4</f>
        <v>1.25E-3</v>
      </c>
      <c r="BL62" s="11">
        <v>0</v>
      </c>
      <c r="BM62" s="11">
        <v>0</v>
      </c>
      <c r="BN62" s="11">
        <v>0</v>
      </c>
      <c r="BO62" s="11">
        <v>0.1</v>
      </c>
      <c r="BP62" s="11">
        <v>0.1</v>
      </c>
      <c r="BQ62" s="11">
        <v>0</v>
      </c>
      <c r="BR62" s="11">
        <v>0</v>
      </c>
      <c r="BS62" s="11">
        <v>0</v>
      </c>
      <c r="BT62" s="11">
        <v>0.04</v>
      </c>
      <c r="BU62" s="16">
        <v>0.2</v>
      </c>
      <c r="BV62" s="6">
        <f>BT62/(BT62+BU62)</f>
        <v>0.16666666666666666</v>
      </c>
      <c r="BW62" s="6">
        <f>SQRT((BT62*BU62)/((BT62+BU62)^2*(BT62+BU62+1)))</f>
        <v>0.33467472037604118</v>
      </c>
      <c r="BX62" s="11">
        <v>0.25</v>
      </c>
      <c r="BY62" s="11">
        <v>0.25</v>
      </c>
      <c r="BZ62" s="11">
        <v>0.25</v>
      </c>
      <c r="CA62" s="11">
        <v>0.25</v>
      </c>
      <c r="CB62" s="15" t="s">
        <v>59</v>
      </c>
      <c r="CC62" s="11">
        <v>600</v>
      </c>
    </row>
    <row r="63" spans="1:81" s="11" customFormat="1" x14ac:dyDescent="0.2">
      <c r="A63" s="17">
        <f t="shared" si="0"/>
        <v>62</v>
      </c>
      <c r="B63" s="17">
        <v>20</v>
      </c>
      <c r="C63" s="17">
        <v>20</v>
      </c>
      <c r="D63" s="17">
        <v>5</v>
      </c>
      <c r="E63" s="17">
        <v>5</v>
      </c>
      <c r="F63" s="3" t="s">
        <v>80</v>
      </c>
      <c r="G63" s="3">
        <f>IF(F63="rectangle",B63*C63,IF(F63="hook",B63*C63-(D63*E63),IF(F63="eight",B63*C63-2*(D63*E63),IF(F63="tee",B63*C63-2*(D63*E63),IF(F63="cross",B63*C63-4*(D63*E63),"ERROR")))))</f>
        <v>400</v>
      </c>
      <c r="H63" s="3" t="s">
        <v>84</v>
      </c>
      <c r="I63" s="3">
        <f>IF(F63="rectangle",B63/C63,"NA")</f>
        <v>1</v>
      </c>
      <c r="J63" s="2">
        <v>1</v>
      </c>
      <c r="K63" s="11">
        <v>125</v>
      </c>
      <c r="L63" s="11">
        <v>4</v>
      </c>
      <c r="M63" s="12">
        <v>4</v>
      </c>
      <c r="N63" s="2">
        <f>M63/4</f>
        <v>1</v>
      </c>
      <c r="O63" s="3">
        <f>M63/N63</f>
        <v>4</v>
      </c>
      <c r="P63" s="13">
        <v>1</v>
      </c>
      <c r="Q63" s="11">
        <f>P63</f>
        <v>1</v>
      </c>
      <c r="R63" s="4">
        <f>AA63/V63</f>
        <v>100</v>
      </c>
      <c r="S63" s="14">
        <v>30</v>
      </c>
      <c r="T63" s="11">
        <f>S63</f>
        <v>30</v>
      </c>
      <c r="U63" s="4">
        <f>AB63/W63</f>
        <v>100</v>
      </c>
      <c r="V63" s="3">
        <f>ROUND((Q63/100)*G63,0)</f>
        <v>4</v>
      </c>
      <c r="W63" s="3">
        <f>ROUND(((T63/100)*G63)/J63,0)</f>
        <v>120</v>
      </c>
      <c r="X63" s="3">
        <f>ROUND(IF(J63&gt;=2,((T63/100)*G63)/J63,0),0)</f>
        <v>0</v>
      </c>
      <c r="Y63" s="3">
        <f>ROUND(IF(J63&gt;=3,((T63/100)*G63)/J63,0),0)</f>
        <v>0</v>
      </c>
      <c r="Z63" s="3">
        <f>ROUND(IF(J63&gt;=4,((T63/100)*G63)/J63,0),0)</f>
        <v>0</v>
      </c>
      <c r="AA63" s="4">
        <f>G63*P63</f>
        <v>400</v>
      </c>
      <c r="AB63" s="4">
        <f>(G63*S63)/J63</f>
        <v>12000</v>
      </c>
      <c r="AC63" s="4">
        <f>IF(J63&gt;=2,(G63*S63)/J63,0)</f>
        <v>0</v>
      </c>
      <c r="AD63" s="4">
        <f>IF(J63&gt;=3,(G63*S63)/J63,0)</f>
        <v>0</v>
      </c>
      <c r="AE63" s="4">
        <f>IF(J63&gt;=4,(G63*S63)/J63,0)</f>
        <v>0</v>
      </c>
      <c r="AF63" s="11">
        <v>100</v>
      </c>
      <c r="AG63" s="11">
        <v>0</v>
      </c>
      <c r="AH63" s="11">
        <v>1</v>
      </c>
      <c r="AI63" s="11">
        <v>100</v>
      </c>
      <c r="AJ63" s="11">
        <v>0</v>
      </c>
      <c r="AK63" s="11">
        <v>1</v>
      </c>
      <c r="AL63" s="11">
        <v>0.5</v>
      </c>
      <c r="AM63" s="11">
        <v>0.5</v>
      </c>
      <c r="AN63" s="11">
        <v>0</v>
      </c>
      <c r="AO63" s="11">
        <v>0</v>
      </c>
      <c r="AP63" s="11">
        <v>0</v>
      </c>
      <c r="AQ63" s="11">
        <v>0.01</v>
      </c>
      <c r="AR63" s="11">
        <v>0.01</v>
      </c>
      <c r="AS63" s="11">
        <v>0</v>
      </c>
      <c r="AT63" s="11">
        <v>0</v>
      </c>
      <c r="AU63" s="11">
        <v>0</v>
      </c>
      <c r="AV63" s="11">
        <v>0</v>
      </c>
      <c r="AW63" s="11">
        <v>0.2</v>
      </c>
      <c r="AX63" s="11">
        <v>0</v>
      </c>
      <c r="AY63" s="11">
        <v>0</v>
      </c>
      <c r="AZ63" s="11">
        <v>0</v>
      </c>
      <c r="BA63" s="11">
        <v>0.02</v>
      </c>
      <c r="BB63" s="11">
        <v>0</v>
      </c>
      <c r="BC63" s="2">
        <v>0.05</v>
      </c>
      <c r="BD63" s="2">
        <v>0.05</v>
      </c>
      <c r="BE63" s="11">
        <v>7.4999999999999997E-2</v>
      </c>
      <c r="BF63" s="11">
        <v>5.0000000000000001E-3</v>
      </c>
      <c r="BG63" s="11">
        <v>0</v>
      </c>
      <c r="BH63" s="11">
        <v>0</v>
      </c>
      <c r="BI63" s="11">
        <v>0</v>
      </c>
      <c r="BJ63" s="11">
        <f>BE63/4</f>
        <v>1.8749999999999999E-2</v>
      </c>
      <c r="BK63" s="11">
        <f>BF63/4</f>
        <v>1.25E-3</v>
      </c>
      <c r="BL63" s="11">
        <v>0</v>
      </c>
      <c r="BM63" s="11">
        <v>0</v>
      </c>
      <c r="BN63" s="11">
        <v>0</v>
      </c>
      <c r="BO63" s="11">
        <v>0.1</v>
      </c>
      <c r="BP63" s="11">
        <v>0.1</v>
      </c>
      <c r="BQ63" s="11">
        <v>0</v>
      </c>
      <c r="BR63" s="11">
        <v>0</v>
      </c>
      <c r="BS63" s="11">
        <v>0</v>
      </c>
      <c r="BT63" s="11">
        <v>0.04</v>
      </c>
      <c r="BU63" s="16">
        <v>0.2</v>
      </c>
      <c r="BV63" s="6">
        <f>BT63/(BT63+BU63)</f>
        <v>0.16666666666666666</v>
      </c>
      <c r="BW63" s="6">
        <f>SQRT((BT63*BU63)/((BT63+BU63)^2*(BT63+BU63+1)))</f>
        <v>0.33467472037604118</v>
      </c>
      <c r="BX63" s="11">
        <v>0.25</v>
      </c>
      <c r="BY63" s="11">
        <v>0.25</v>
      </c>
      <c r="BZ63" s="11">
        <v>0.25</v>
      </c>
      <c r="CA63" s="11">
        <v>0.25</v>
      </c>
      <c r="CB63" s="15" t="s">
        <v>59</v>
      </c>
      <c r="CC63" s="11">
        <v>600</v>
      </c>
    </row>
    <row r="64" spans="1:81" s="11" customFormat="1" x14ac:dyDescent="0.2">
      <c r="A64" s="17">
        <f t="shared" si="0"/>
        <v>63</v>
      </c>
      <c r="B64" s="17">
        <v>100</v>
      </c>
      <c r="C64" s="17">
        <v>100</v>
      </c>
      <c r="D64" s="17">
        <v>5</v>
      </c>
      <c r="E64" s="17">
        <v>5</v>
      </c>
      <c r="F64" s="3" t="s">
        <v>80</v>
      </c>
      <c r="G64" s="3">
        <f>IF(F64="rectangle",B64*C64,IF(F64="hook",B64*C64-(D64*E64),IF(F64="eight",B64*C64-2*(D64*E64),IF(F64="tee",B64*C64-2*(D64*E64),IF(F64="cross",B64*C64-4*(D64*E64),"ERROR")))))</f>
        <v>10000</v>
      </c>
      <c r="H64" s="3" t="s">
        <v>85</v>
      </c>
      <c r="I64" s="3">
        <f>IF(F64="rectangle",B64/C64,"NA")</f>
        <v>1</v>
      </c>
      <c r="J64" s="2">
        <v>1</v>
      </c>
      <c r="K64" s="11">
        <v>125</v>
      </c>
      <c r="L64" s="11">
        <v>4</v>
      </c>
      <c r="M64" s="12">
        <v>5</v>
      </c>
      <c r="N64" s="2">
        <f>M64/4</f>
        <v>1.25</v>
      </c>
      <c r="O64" s="3">
        <f>M64/N64</f>
        <v>4</v>
      </c>
      <c r="P64" s="13">
        <v>1</v>
      </c>
      <c r="Q64" s="11">
        <f>P64</f>
        <v>1</v>
      </c>
      <c r="R64" s="4">
        <f>AA64/V64</f>
        <v>100</v>
      </c>
      <c r="S64" s="14">
        <v>30</v>
      </c>
      <c r="T64" s="11">
        <f>S64</f>
        <v>30</v>
      </c>
      <c r="U64" s="4">
        <f>AB64/W64</f>
        <v>100</v>
      </c>
      <c r="V64" s="3">
        <f>ROUND((Q64/100)*G64,0)</f>
        <v>100</v>
      </c>
      <c r="W64" s="3">
        <f>ROUND(((T64/100)*G64)/J64,0)</f>
        <v>3000</v>
      </c>
      <c r="X64" s="3">
        <f>ROUND(IF(J64&gt;=2,((T64/100)*G64)/J64,0),0)</f>
        <v>0</v>
      </c>
      <c r="Y64" s="3">
        <f>ROUND(IF(J64&gt;=3,((T64/100)*G64)/J64,0),0)</f>
        <v>0</v>
      </c>
      <c r="Z64" s="3">
        <f>ROUND(IF(J64&gt;=4,((T64/100)*G64)/J64,0),0)</f>
        <v>0</v>
      </c>
      <c r="AA64" s="4">
        <f>G64*P64</f>
        <v>10000</v>
      </c>
      <c r="AB64" s="4">
        <f>(G64*S64)/J64</f>
        <v>300000</v>
      </c>
      <c r="AC64" s="4">
        <f>IF(J64&gt;=2,(G64*S64)/J64,0)</f>
        <v>0</v>
      </c>
      <c r="AD64" s="4">
        <f>IF(J64&gt;=3,(G64*S64)/J64,0)</f>
        <v>0</v>
      </c>
      <c r="AE64" s="4">
        <f>IF(J64&gt;=4,(G64*S64)/J64,0)</f>
        <v>0</v>
      </c>
      <c r="AF64" s="11">
        <v>100</v>
      </c>
      <c r="AG64" s="11">
        <v>0</v>
      </c>
      <c r="AH64" s="11">
        <v>1</v>
      </c>
      <c r="AI64" s="11">
        <v>100</v>
      </c>
      <c r="AJ64" s="11">
        <v>0</v>
      </c>
      <c r="AK64" s="11">
        <v>1</v>
      </c>
      <c r="AL64" s="11">
        <v>0.5</v>
      </c>
      <c r="AM64" s="11">
        <v>0.5</v>
      </c>
      <c r="AN64" s="11">
        <v>0</v>
      </c>
      <c r="AO64" s="11">
        <v>0</v>
      </c>
      <c r="AP64" s="11">
        <v>0</v>
      </c>
      <c r="AQ64" s="11">
        <v>0.01</v>
      </c>
      <c r="AR64" s="11">
        <v>0.01</v>
      </c>
      <c r="AS64" s="11">
        <v>0</v>
      </c>
      <c r="AT64" s="11">
        <v>0</v>
      </c>
      <c r="AU64" s="11">
        <v>0</v>
      </c>
      <c r="AV64" s="11">
        <v>0</v>
      </c>
      <c r="AW64" s="11">
        <v>0.2</v>
      </c>
      <c r="AX64" s="11">
        <v>0</v>
      </c>
      <c r="AY64" s="11">
        <v>0</v>
      </c>
      <c r="AZ64" s="11">
        <v>0</v>
      </c>
      <c r="BA64" s="11">
        <v>0.02</v>
      </c>
      <c r="BB64" s="11">
        <v>0</v>
      </c>
      <c r="BC64" s="2">
        <v>0.05</v>
      </c>
      <c r="BD64" s="2">
        <v>0.05</v>
      </c>
      <c r="BE64" s="11">
        <v>7.4999999999999997E-2</v>
      </c>
      <c r="BF64" s="11">
        <v>5.0000000000000001E-3</v>
      </c>
      <c r="BG64" s="11">
        <v>0</v>
      </c>
      <c r="BH64" s="11">
        <v>0</v>
      </c>
      <c r="BI64" s="11">
        <v>0</v>
      </c>
      <c r="BJ64" s="11">
        <f>BE64/4</f>
        <v>1.8749999999999999E-2</v>
      </c>
      <c r="BK64" s="11">
        <f>BF64/4</f>
        <v>1.25E-3</v>
      </c>
      <c r="BL64" s="11">
        <v>0</v>
      </c>
      <c r="BM64" s="11">
        <v>0</v>
      </c>
      <c r="BN64" s="11">
        <v>0</v>
      </c>
      <c r="BO64" s="11">
        <v>0.1</v>
      </c>
      <c r="BP64" s="11">
        <v>0.1</v>
      </c>
      <c r="BQ64" s="11">
        <v>0</v>
      </c>
      <c r="BR64" s="11">
        <v>0</v>
      </c>
      <c r="BS64" s="11">
        <v>0</v>
      </c>
      <c r="BT64" s="11">
        <v>0.04</v>
      </c>
      <c r="BU64" s="16">
        <v>0.2</v>
      </c>
      <c r="BV64" s="6">
        <f>BT64/(BT64+BU64)</f>
        <v>0.16666666666666666</v>
      </c>
      <c r="BW64" s="6">
        <f>SQRT((BT64*BU64)/((BT64+BU64)^2*(BT64+BU64+1)))</f>
        <v>0.33467472037604118</v>
      </c>
      <c r="BX64" s="11">
        <v>0.25</v>
      </c>
      <c r="BY64" s="11">
        <v>0.25</v>
      </c>
      <c r="BZ64" s="11">
        <v>0.25</v>
      </c>
      <c r="CA64" s="11">
        <v>0.25</v>
      </c>
      <c r="CB64" s="15" t="s">
        <v>59</v>
      </c>
      <c r="CC64" s="11">
        <v>600</v>
      </c>
    </row>
    <row r="65" spans="1:81" s="11" customFormat="1" x14ac:dyDescent="0.2">
      <c r="A65" s="17">
        <f t="shared" si="0"/>
        <v>64</v>
      </c>
      <c r="B65" s="17">
        <v>20</v>
      </c>
      <c r="C65" s="17">
        <v>20</v>
      </c>
      <c r="D65" s="17">
        <v>5</v>
      </c>
      <c r="E65" s="17">
        <v>5</v>
      </c>
      <c r="F65" s="3" t="s">
        <v>80</v>
      </c>
      <c r="G65" s="3">
        <f>IF(F65="rectangle",B65*C65,IF(F65="hook",B65*C65-(D65*E65),IF(F65="eight",B65*C65-2*(D65*E65),IF(F65="tee",B65*C65-2*(D65*E65),IF(F65="cross",B65*C65-4*(D65*E65),"ERROR")))))</f>
        <v>400</v>
      </c>
      <c r="H65" s="3" t="s">
        <v>84</v>
      </c>
      <c r="I65" s="3">
        <f>IF(F65="rectangle",B65/C65,"NA")</f>
        <v>1</v>
      </c>
      <c r="J65" s="2">
        <v>1</v>
      </c>
      <c r="K65" s="11">
        <v>125</v>
      </c>
      <c r="L65" s="11">
        <v>4</v>
      </c>
      <c r="M65" s="12">
        <v>5</v>
      </c>
      <c r="N65" s="2">
        <f>M65/4</f>
        <v>1.25</v>
      </c>
      <c r="O65" s="3">
        <f>M65/N65</f>
        <v>4</v>
      </c>
      <c r="P65" s="13">
        <v>1</v>
      </c>
      <c r="Q65" s="11">
        <f>P65</f>
        <v>1</v>
      </c>
      <c r="R65" s="4">
        <f>AA65/V65</f>
        <v>100</v>
      </c>
      <c r="S65" s="14">
        <v>30</v>
      </c>
      <c r="T65" s="11">
        <f>S65</f>
        <v>30</v>
      </c>
      <c r="U65" s="4">
        <f>AB65/W65</f>
        <v>100</v>
      </c>
      <c r="V65" s="3">
        <f>ROUND((Q65/100)*G65,0)</f>
        <v>4</v>
      </c>
      <c r="W65" s="3">
        <f>ROUND(((T65/100)*G65)/J65,0)</f>
        <v>120</v>
      </c>
      <c r="X65" s="3">
        <f>ROUND(IF(J65&gt;=2,((T65/100)*G65)/J65,0),0)</f>
        <v>0</v>
      </c>
      <c r="Y65" s="3">
        <f>ROUND(IF(J65&gt;=3,((T65/100)*G65)/J65,0),0)</f>
        <v>0</v>
      </c>
      <c r="Z65" s="3">
        <f>ROUND(IF(J65&gt;=4,((T65/100)*G65)/J65,0),0)</f>
        <v>0</v>
      </c>
      <c r="AA65" s="4">
        <f>G65*P65</f>
        <v>400</v>
      </c>
      <c r="AB65" s="4">
        <f>(G65*S65)/J65</f>
        <v>12000</v>
      </c>
      <c r="AC65" s="4">
        <f>IF(J65&gt;=2,(G65*S65)/J65,0)</f>
        <v>0</v>
      </c>
      <c r="AD65" s="4">
        <f>IF(J65&gt;=3,(G65*S65)/J65,0)</f>
        <v>0</v>
      </c>
      <c r="AE65" s="4">
        <f>IF(J65&gt;=4,(G65*S65)/J65,0)</f>
        <v>0</v>
      </c>
      <c r="AF65" s="11">
        <v>100</v>
      </c>
      <c r="AG65" s="11">
        <v>0</v>
      </c>
      <c r="AH65" s="11">
        <v>1</v>
      </c>
      <c r="AI65" s="11">
        <v>100</v>
      </c>
      <c r="AJ65" s="11">
        <v>0</v>
      </c>
      <c r="AK65" s="11">
        <v>1</v>
      </c>
      <c r="AL65" s="11">
        <v>0.5</v>
      </c>
      <c r="AM65" s="11">
        <v>0.5</v>
      </c>
      <c r="AN65" s="11">
        <v>0</v>
      </c>
      <c r="AO65" s="11">
        <v>0</v>
      </c>
      <c r="AP65" s="11">
        <v>0</v>
      </c>
      <c r="AQ65" s="11">
        <v>0.01</v>
      </c>
      <c r="AR65" s="11">
        <v>0.01</v>
      </c>
      <c r="AS65" s="11">
        <v>0</v>
      </c>
      <c r="AT65" s="11">
        <v>0</v>
      </c>
      <c r="AU65" s="11">
        <v>0</v>
      </c>
      <c r="AV65" s="11">
        <v>0</v>
      </c>
      <c r="AW65" s="11">
        <v>0.2</v>
      </c>
      <c r="AX65" s="11">
        <v>0</v>
      </c>
      <c r="AY65" s="11">
        <v>0</v>
      </c>
      <c r="AZ65" s="11">
        <v>0</v>
      </c>
      <c r="BA65" s="11">
        <v>0.02</v>
      </c>
      <c r="BB65" s="11">
        <v>0</v>
      </c>
      <c r="BC65" s="2">
        <v>0.05</v>
      </c>
      <c r="BD65" s="2">
        <v>0.05</v>
      </c>
      <c r="BE65" s="11">
        <v>7.4999999999999997E-2</v>
      </c>
      <c r="BF65" s="11">
        <v>5.0000000000000001E-3</v>
      </c>
      <c r="BG65" s="11">
        <v>0</v>
      </c>
      <c r="BH65" s="11">
        <v>0</v>
      </c>
      <c r="BI65" s="11">
        <v>0</v>
      </c>
      <c r="BJ65" s="11">
        <f>BE65/4</f>
        <v>1.8749999999999999E-2</v>
      </c>
      <c r="BK65" s="11">
        <f>BF65/4</f>
        <v>1.25E-3</v>
      </c>
      <c r="BL65" s="11">
        <v>0</v>
      </c>
      <c r="BM65" s="11">
        <v>0</v>
      </c>
      <c r="BN65" s="11">
        <v>0</v>
      </c>
      <c r="BO65" s="11">
        <v>0.1</v>
      </c>
      <c r="BP65" s="11">
        <v>0.1</v>
      </c>
      <c r="BQ65" s="11">
        <v>0</v>
      </c>
      <c r="BR65" s="11">
        <v>0</v>
      </c>
      <c r="BS65" s="11">
        <v>0</v>
      </c>
      <c r="BT65" s="11">
        <v>0.04</v>
      </c>
      <c r="BU65" s="16">
        <v>0.2</v>
      </c>
      <c r="BV65" s="6">
        <f>BT65/(BT65+BU65)</f>
        <v>0.16666666666666666</v>
      </c>
      <c r="BW65" s="6">
        <f>SQRT((BT65*BU65)/((BT65+BU65)^2*(BT65+BU65+1)))</f>
        <v>0.33467472037604118</v>
      </c>
      <c r="BX65" s="11">
        <v>0.25</v>
      </c>
      <c r="BY65" s="11">
        <v>0.25</v>
      </c>
      <c r="BZ65" s="11">
        <v>0.25</v>
      </c>
      <c r="CA65" s="11">
        <v>0.25</v>
      </c>
      <c r="CB65" s="15" t="s">
        <v>59</v>
      </c>
      <c r="CC65" s="11">
        <v>600</v>
      </c>
    </row>
    <row r="66" spans="1:81" s="11" customFormat="1" x14ac:dyDescent="0.2">
      <c r="A66" s="17">
        <f t="shared" si="0"/>
        <v>65</v>
      </c>
      <c r="B66" s="17">
        <v>100</v>
      </c>
      <c r="C66" s="17">
        <v>100</v>
      </c>
      <c r="D66" s="17">
        <v>5</v>
      </c>
      <c r="E66" s="17">
        <v>5</v>
      </c>
      <c r="F66" s="3" t="s">
        <v>80</v>
      </c>
      <c r="G66" s="3">
        <f>IF(F66="rectangle",B66*C66,IF(F66="hook",B66*C66-(D66*E66),IF(F66="eight",B66*C66-2*(D66*E66),IF(F66="tee",B66*C66-2*(D66*E66),IF(F66="cross",B66*C66-4*(D66*E66),"ERROR")))))</f>
        <v>10000</v>
      </c>
      <c r="H66" s="3" t="s">
        <v>85</v>
      </c>
      <c r="I66" s="3">
        <f>IF(F66="rectangle",B66/C66,"NA")</f>
        <v>1</v>
      </c>
      <c r="J66" s="2">
        <v>1</v>
      </c>
      <c r="K66" s="11">
        <v>125</v>
      </c>
      <c r="L66" s="11">
        <v>4</v>
      </c>
      <c r="M66" s="12">
        <v>6</v>
      </c>
      <c r="N66" s="2">
        <f>M66/4</f>
        <v>1.5</v>
      </c>
      <c r="O66" s="3">
        <f>M66/N66</f>
        <v>4</v>
      </c>
      <c r="P66" s="13">
        <v>1</v>
      </c>
      <c r="Q66" s="11">
        <f>P66</f>
        <v>1</v>
      </c>
      <c r="R66" s="4">
        <f>AA66/V66</f>
        <v>100</v>
      </c>
      <c r="S66" s="14">
        <v>30</v>
      </c>
      <c r="T66" s="11">
        <f>S66</f>
        <v>30</v>
      </c>
      <c r="U66" s="4">
        <f>AB66/W66</f>
        <v>100</v>
      </c>
      <c r="V66" s="3">
        <f>ROUND((Q66/100)*G66,0)</f>
        <v>100</v>
      </c>
      <c r="W66" s="3">
        <f>ROUND(((T66/100)*G66)/J66,0)</f>
        <v>3000</v>
      </c>
      <c r="X66" s="3">
        <f>ROUND(IF(J66&gt;=2,((T66/100)*G66)/J66,0),0)</f>
        <v>0</v>
      </c>
      <c r="Y66" s="3">
        <f>ROUND(IF(J66&gt;=3,((T66/100)*G66)/J66,0),0)</f>
        <v>0</v>
      </c>
      <c r="Z66" s="3">
        <f>ROUND(IF(J66&gt;=4,((T66/100)*G66)/J66,0),0)</f>
        <v>0</v>
      </c>
      <c r="AA66" s="4">
        <f>G66*P66</f>
        <v>10000</v>
      </c>
      <c r="AB66" s="4">
        <f>(G66*S66)/J66</f>
        <v>300000</v>
      </c>
      <c r="AC66" s="4">
        <f>IF(J66&gt;=2,(G66*S66)/J66,0)</f>
        <v>0</v>
      </c>
      <c r="AD66" s="4">
        <f>IF(J66&gt;=3,(G66*S66)/J66,0)</f>
        <v>0</v>
      </c>
      <c r="AE66" s="4">
        <f>IF(J66&gt;=4,(G66*S66)/J66,0)</f>
        <v>0</v>
      </c>
      <c r="AF66" s="11">
        <v>100</v>
      </c>
      <c r="AG66" s="11">
        <v>0</v>
      </c>
      <c r="AH66" s="11">
        <v>1</v>
      </c>
      <c r="AI66" s="11">
        <v>100</v>
      </c>
      <c r="AJ66" s="11">
        <v>0</v>
      </c>
      <c r="AK66" s="11">
        <v>1</v>
      </c>
      <c r="AL66" s="11">
        <v>0.5</v>
      </c>
      <c r="AM66" s="11">
        <v>0.5</v>
      </c>
      <c r="AN66" s="11">
        <v>0</v>
      </c>
      <c r="AO66" s="11">
        <v>0</v>
      </c>
      <c r="AP66" s="11">
        <v>0</v>
      </c>
      <c r="AQ66" s="11">
        <v>0.01</v>
      </c>
      <c r="AR66" s="11">
        <v>0.01</v>
      </c>
      <c r="AS66" s="11">
        <v>0</v>
      </c>
      <c r="AT66" s="11">
        <v>0</v>
      </c>
      <c r="AU66" s="11">
        <v>0</v>
      </c>
      <c r="AV66" s="11">
        <v>0</v>
      </c>
      <c r="AW66" s="11">
        <v>0.2</v>
      </c>
      <c r="AX66" s="11">
        <v>0</v>
      </c>
      <c r="AY66" s="11">
        <v>0</v>
      </c>
      <c r="AZ66" s="11">
        <v>0</v>
      </c>
      <c r="BA66" s="11">
        <v>0.02</v>
      </c>
      <c r="BB66" s="11">
        <v>0</v>
      </c>
      <c r="BC66" s="2">
        <v>0.05</v>
      </c>
      <c r="BD66" s="2">
        <v>0.05</v>
      </c>
      <c r="BE66" s="11">
        <v>7.4999999999999997E-2</v>
      </c>
      <c r="BF66" s="11">
        <v>5.0000000000000001E-3</v>
      </c>
      <c r="BG66" s="11">
        <v>0</v>
      </c>
      <c r="BH66" s="11">
        <v>0</v>
      </c>
      <c r="BI66" s="11">
        <v>0</v>
      </c>
      <c r="BJ66" s="11">
        <f>BE66/4</f>
        <v>1.8749999999999999E-2</v>
      </c>
      <c r="BK66" s="11">
        <f>BF66/4</f>
        <v>1.25E-3</v>
      </c>
      <c r="BL66" s="11">
        <v>0</v>
      </c>
      <c r="BM66" s="11">
        <v>0</v>
      </c>
      <c r="BN66" s="11">
        <v>0</v>
      </c>
      <c r="BO66" s="11">
        <v>0.1</v>
      </c>
      <c r="BP66" s="11">
        <v>0.1</v>
      </c>
      <c r="BQ66" s="11">
        <v>0</v>
      </c>
      <c r="BR66" s="11">
        <v>0</v>
      </c>
      <c r="BS66" s="11">
        <v>0</v>
      </c>
      <c r="BT66" s="11">
        <v>0.04</v>
      </c>
      <c r="BU66" s="16">
        <v>0.2</v>
      </c>
      <c r="BV66" s="6">
        <f>BT66/(BT66+BU66)</f>
        <v>0.16666666666666666</v>
      </c>
      <c r="BW66" s="6">
        <f>SQRT((BT66*BU66)/((BT66+BU66)^2*(BT66+BU66+1)))</f>
        <v>0.33467472037604118</v>
      </c>
      <c r="BX66" s="11">
        <v>0.25</v>
      </c>
      <c r="BY66" s="11">
        <v>0.25</v>
      </c>
      <c r="BZ66" s="11">
        <v>0.25</v>
      </c>
      <c r="CA66" s="11">
        <v>0.25</v>
      </c>
      <c r="CB66" s="15" t="s">
        <v>59</v>
      </c>
      <c r="CC66" s="11">
        <v>600</v>
      </c>
    </row>
    <row r="67" spans="1:81" s="11" customFormat="1" x14ac:dyDescent="0.2">
      <c r="A67" s="17">
        <f t="shared" si="0"/>
        <v>66</v>
      </c>
      <c r="B67" s="17">
        <v>20</v>
      </c>
      <c r="C67" s="17">
        <v>20</v>
      </c>
      <c r="D67" s="17">
        <v>5</v>
      </c>
      <c r="E67" s="17">
        <v>5</v>
      </c>
      <c r="F67" s="3" t="s">
        <v>80</v>
      </c>
      <c r="G67" s="3">
        <f>IF(F67="rectangle",B67*C67,IF(F67="hook",B67*C67-(D67*E67),IF(F67="eight",B67*C67-2*(D67*E67),IF(F67="tee",B67*C67-2*(D67*E67),IF(F67="cross",B67*C67-4*(D67*E67),"ERROR")))))</f>
        <v>400</v>
      </c>
      <c r="H67" s="3" t="s">
        <v>84</v>
      </c>
      <c r="I67" s="3">
        <f>IF(F67="rectangle",B67/C67,"NA")</f>
        <v>1</v>
      </c>
      <c r="J67" s="2">
        <v>1</v>
      </c>
      <c r="K67" s="11">
        <v>125</v>
      </c>
      <c r="L67" s="11">
        <v>4</v>
      </c>
      <c r="M67" s="12">
        <v>6</v>
      </c>
      <c r="N67" s="2">
        <f>M67/4</f>
        <v>1.5</v>
      </c>
      <c r="O67" s="3">
        <f>M67/N67</f>
        <v>4</v>
      </c>
      <c r="P67" s="13">
        <v>1</v>
      </c>
      <c r="Q67" s="11">
        <f>P67</f>
        <v>1</v>
      </c>
      <c r="R67" s="4">
        <f>AA67/V67</f>
        <v>100</v>
      </c>
      <c r="S67" s="14">
        <v>30</v>
      </c>
      <c r="T67" s="11">
        <f>S67</f>
        <v>30</v>
      </c>
      <c r="U67" s="4">
        <f>AB67/W67</f>
        <v>100</v>
      </c>
      <c r="V67" s="3">
        <f>ROUND((Q67/100)*G67,0)</f>
        <v>4</v>
      </c>
      <c r="W67" s="3">
        <f>ROUND(((T67/100)*G67)/J67,0)</f>
        <v>120</v>
      </c>
      <c r="X67" s="3">
        <f>ROUND(IF(J67&gt;=2,((T67/100)*G67)/J67,0),0)</f>
        <v>0</v>
      </c>
      <c r="Y67" s="3">
        <f>ROUND(IF(J67&gt;=3,((T67/100)*G67)/J67,0),0)</f>
        <v>0</v>
      </c>
      <c r="Z67" s="3">
        <f>ROUND(IF(J67&gt;=4,((T67/100)*G67)/J67,0),0)</f>
        <v>0</v>
      </c>
      <c r="AA67" s="4">
        <f>G67*P67</f>
        <v>400</v>
      </c>
      <c r="AB67" s="4">
        <f>(G67*S67)/J67</f>
        <v>12000</v>
      </c>
      <c r="AC67" s="4">
        <f>IF(J67&gt;=2,(G67*S67)/J67,0)</f>
        <v>0</v>
      </c>
      <c r="AD67" s="4">
        <f>IF(J67&gt;=3,(G67*S67)/J67,0)</f>
        <v>0</v>
      </c>
      <c r="AE67" s="4">
        <f>IF(J67&gt;=4,(G67*S67)/J67,0)</f>
        <v>0</v>
      </c>
      <c r="AF67" s="11">
        <v>100</v>
      </c>
      <c r="AG67" s="11">
        <v>0</v>
      </c>
      <c r="AH67" s="11">
        <v>1</v>
      </c>
      <c r="AI67" s="11">
        <v>100</v>
      </c>
      <c r="AJ67" s="11">
        <v>0</v>
      </c>
      <c r="AK67" s="11">
        <v>1</v>
      </c>
      <c r="AL67" s="11">
        <v>0.5</v>
      </c>
      <c r="AM67" s="11">
        <v>0.5</v>
      </c>
      <c r="AN67" s="11">
        <v>0</v>
      </c>
      <c r="AO67" s="11">
        <v>0</v>
      </c>
      <c r="AP67" s="11">
        <v>0</v>
      </c>
      <c r="AQ67" s="11">
        <v>0.01</v>
      </c>
      <c r="AR67" s="11">
        <v>0.01</v>
      </c>
      <c r="AS67" s="11">
        <v>0</v>
      </c>
      <c r="AT67" s="11">
        <v>0</v>
      </c>
      <c r="AU67" s="11">
        <v>0</v>
      </c>
      <c r="AV67" s="11">
        <v>0</v>
      </c>
      <c r="AW67" s="11">
        <v>0.2</v>
      </c>
      <c r="AX67" s="11">
        <v>0</v>
      </c>
      <c r="AY67" s="11">
        <v>0</v>
      </c>
      <c r="AZ67" s="11">
        <v>0</v>
      </c>
      <c r="BA67" s="11">
        <v>0.02</v>
      </c>
      <c r="BB67" s="11">
        <v>0</v>
      </c>
      <c r="BC67" s="2">
        <v>0.05</v>
      </c>
      <c r="BD67" s="2">
        <v>0.05</v>
      </c>
      <c r="BE67" s="11">
        <v>7.4999999999999997E-2</v>
      </c>
      <c r="BF67" s="11">
        <v>5.0000000000000001E-3</v>
      </c>
      <c r="BG67" s="11">
        <v>0</v>
      </c>
      <c r="BH67" s="11">
        <v>0</v>
      </c>
      <c r="BI67" s="11">
        <v>0</v>
      </c>
      <c r="BJ67" s="11">
        <f>BE67/4</f>
        <v>1.8749999999999999E-2</v>
      </c>
      <c r="BK67" s="11">
        <f>BF67/4</f>
        <v>1.25E-3</v>
      </c>
      <c r="BL67" s="11">
        <v>0</v>
      </c>
      <c r="BM67" s="11">
        <v>0</v>
      </c>
      <c r="BN67" s="11">
        <v>0</v>
      </c>
      <c r="BO67" s="11">
        <v>0.1</v>
      </c>
      <c r="BP67" s="11">
        <v>0.1</v>
      </c>
      <c r="BQ67" s="11">
        <v>0</v>
      </c>
      <c r="BR67" s="11">
        <v>0</v>
      </c>
      <c r="BS67" s="11">
        <v>0</v>
      </c>
      <c r="BT67" s="11">
        <v>0.04</v>
      </c>
      <c r="BU67" s="16">
        <v>0.2</v>
      </c>
      <c r="BV67" s="6">
        <f>BT67/(BT67+BU67)</f>
        <v>0.16666666666666666</v>
      </c>
      <c r="BW67" s="6">
        <f>SQRT((BT67*BU67)/((BT67+BU67)^2*(BT67+BU67+1)))</f>
        <v>0.33467472037604118</v>
      </c>
      <c r="BX67" s="11">
        <v>0.25</v>
      </c>
      <c r="BY67" s="11">
        <v>0.25</v>
      </c>
      <c r="BZ67" s="11">
        <v>0.25</v>
      </c>
      <c r="CA67" s="11">
        <v>0.25</v>
      </c>
      <c r="CB67" s="15" t="s">
        <v>59</v>
      </c>
      <c r="CC67" s="11">
        <v>600</v>
      </c>
    </row>
    <row r="68" spans="1:81" s="11" customFormat="1" x14ac:dyDescent="0.2">
      <c r="A68" s="17">
        <f t="shared" ref="A68:A131" si="1">A67+1</f>
        <v>67</v>
      </c>
      <c r="B68" s="17">
        <v>100</v>
      </c>
      <c r="C68" s="17">
        <v>100</v>
      </c>
      <c r="D68" s="17">
        <v>5</v>
      </c>
      <c r="E68" s="17">
        <v>5</v>
      </c>
      <c r="F68" s="3" t="s">
        <v>80</v>
      </c>
      <c r="G68" s="3">
        <f>IF(F68="rectangle",B68*C68,IF(F68="hook",B68*C68-(D68*E68),IF(F68="eight",B68*C68-2*(D68*E68),IF(F68="tee",B68*C68-2*(D68*E68),IF(F68="cross",B68*C68-4*(D68*E68),"ERROR")))))</f>
        <v>10000</v>
      </c>
      <c r="H68" s="3" t="s">
        <v>85</v>
      </c>
      <c r="I68" s="3">
        <f>IF(F68="rectangle",B68/C68,"NA")</f>
        <v>1</v>
      </c>
      <c r="J68" s="2">
        <v>1</v>
      </c>
      <c r="K68" s="11">
        <v>125</v>
      </c>
      <c r="L68" s="11">
        <v>4</v>
      </c>
      <c r="M68" s="12">
        <v>7</v>
      </c>
      <c r="N68" s="2">
        <f>M68/4</f>
        <v>1.75</v>
      </c>
      <c r="O68" s="3">
        <f>M68/N68</f>
        <v>4</v>
      </c>
      <c r="P68" s="13">
        <v>1</v>
      </c>
      <c r="Q68" s="11">
        <f>P68</f>
        <v>1</v>
      </c>
      <c r="R68" s="4">
        <f>AA68/V68</f>
        <v>100</v>
      </c>
      <c r="S68" s="14">
        <v>30</v>
      </c>
      <c r="T68" s="11">
        <f>S68</f>
        <v>30</v>
      </c>
      <c r="U68" s="4">
        <f>AB68/W68</f>
        <v>100</v>
      </c>
      <c r="V68" s="3">
        <f>ROUND((Q68/100)*G68,0)</f>
        <v>100</v>
      </c>
      <c r="W68" s="3">
        <f>ROUND(((T68/100)*G68)/J68,0)</f>
        <v>3000</v>
      </c>
      <c r="X68" s="3">
        <f>ROUND(IF(J68&gt;=2,((T68/100)*G68)/J68,0),0)</f>
        <v>0</v>
      </c>
      <c r="Y68" s="3">
        <f>ROUND(IF(J68&gt;=3,((T68/100)*G68)/J68,0),0)</f>
        <v>0</v>
      </c>
      <c r="Z68" s="3">
        <f>ROUND(IF(J68&gt;=4,((T68/100)*G68)/J68,0),0)</f>
        <v>0</v>
      </c>
      <c r="AA68" s="4">
        <f>G68*P68</f>
        <v>10000</v>
      </c>
      <c r="AB68" s="4">
        <f>(G68*S68)/J68</f>
        <v>300000</v>
      </c>
      <c r="AC68" s="4">
        <f>IF(J68&gt;=2,(G68*S68)/J68,0)</f>
        <v>0</v>
      </c>
      <c r="AD68" s="4">
        <f>IF(J68&gt;=3,(G68*S68)/J68,0)</f>
        <v>0</v>
      </c>
      <c r="AE68" s="4">
        <f>IF(J68&gt;=4,(G68*S68)/J68,0)</f>
        <v>0</v>
      </c>
      <c r="AF68" s="11">
        <v>100</v>
      </c>
      <c r="AG68" s="11">
        <v>0</v>
      </c>
      <c r="AH68" s="11">
        <v>1</v>
      </c>
      <c r="AI68" s="11">
        <v>100</v>
      </c>
      <c r="AJ68" s="11">
        <v>0</v>
      </c>
      <c r="AK68" s="11">
        <v>1</v>
      </c>
      <c r="AL68" s="11">
        <v>0.5</v>
      </c>
      <c r="AM68" s="11">
        <v>0.5</v>
      </c>
      <c r="AN68" s="11">
        <v>0</v>
      </c>
      <c r="AO68" s="11">
        <v>0</v>
      </c>
      <c r="AP68" s="11">
        <v>0</v>
      </c>
      <c r="AQ68" s="11">
        <v>0.01</v>
      </c>
      <c r="AR68" s="11">
        <v>0.01</v>
      </c>
      <c r="AS68" s="11">
        <v>0</v>
      </c>
      <c r="AT68" s="11">
        <v>0</v>
      </c>
      <c r="AU68" s="11">
        <v>0</v>
      </c>
      <c r="AV68" s="11">
        <v>0</v>
      </c>
      <c r="AW68" s="11">
        <v>0.2</v>
      </c>
      <c r="AX68" s="11">
        <v>0</v>
      </c>
      <c r="AY68" s="11">
        <v>0</v>
      </c>
      <c r="AZ68" s="11">
        <v>0</v>
      </c>
      <c r="BA68" s="11">
        <v>0.02</v>
      </c>
      <c r="BB68" s="11">
        <v>0</v>
      </c>
      <c r="BC68" s="2">
        <v>0.05</v>
      </c>
      <c r="BD68" s="2">
        <v>0.05</v>
      </c>
      <c r="BE68" s="11">
        <v>7.4999999999999997E-2</v>
      </c>
      <c r="BF68" s="11">
        <v>5.0000000000000001E-3</v>
      </c>
      <c r="BG68" s="11">
        <v>0</v>
      </c>
      <c r="BH68" s="11">
        <v>0</v>
      </c>
      <c r="BI68" s="11">
        <v>0</v>
      </c>
      <c r="BJ68" s="11">
        <f>BE68/4</f>
        <v>1.8749999999999999E-2</v>
      </c>
      <c r="BK68" s="11">
        <f>BF68/4</f>
        <v>1.25E-3</v>
      </c>
      <c r="BL68" s="11">
        <v>0</v>
      </c>
      <c r="BM68" s="11">
        <v>0</v>
      </c>
      <c r="BN68" s="11">
        <v>0</v>
      </c>
      <c r="BO68" s="11">
        <v>0.1</v>
      </c>
      <c r="BP68" s="11">
        <v>0.1</v>
      </c>
      <c r="BQ68" s="11">
        <v>0</v>
      </c>
      <c r="BR68" s="11">
        <v>0</v>
      </c>
      <c r="BS68" s="11">
        <v>0</v>
      </c>
      <c r="BT68" s="11">
        <v>0.04</v>
      </c>
      <c r="BU68" s="16">
        <v>0.2</v>
      </c>
      <c r="BV68" s="6">
        <f>BT68/(BT68+BU68)</f>
        <v>0.16666666666666666</v>
      </c>
      <c r="BW68" s="6">
        <f>SQRT((BT68*BU68)/((BT68+BU68)^2*(BT68+BU68+1)))</f>
        <v>0.33467472037604118</v>
      </c>
      <c r="BX68" s="11">
        <v>0.25</v>
      </c>
      <c r="BY68" s="11">
        <v>0.25</v>
      </c>
      <c r="BZ68" s="11">
        <v>0.25</v>
      </c>
      <c r="CA68" s="11">
        <v>0.25</v>
      </c>
      <c r="CB68" s="15" t="s">
        <v>59</v>
      </c>
      <c r="CC68" s="11">
        <v>600</v>
      </c>
    </row>
    <row r="69" spans="1:81" s="11" customFormat="1" x14ac:dyDescent="0.2">
      <c r="A69" s="17">
        <f t="shared" si="1"/>
        <v>68</v>
      </c>
      <c r="B69" s="17">
        <v>20</v>
      </c>
      <c r="C69" s="17">
        <v>20</v>
      </c>
      <c r="D69" s="17">
        <v>5</v>
      </c>
      <c r="E69" s="17">
        <v>5</v>
      </c>
      <c r="F69" s="3" t="s">
        <v>80</v>
      </c>
      <c r="G69" s="3">
        <f>IF(F69="rectangle",B69*C69,IF(F69="hook",B69*C69-(D69*E69),IF(F69="eight",B69*C69-2*(D69*E69),IF(F69="tee",B69*C69-2*(D69*E69),IF(F69="cross",B69*C69-4*(D69*E69),"ERROR")))))</f>
        <v>400</v>
      </c>
      <c r="H69" s="3" t="s">
        <v>84</v>
      </c>
      <c r="I69" s="3">
        <f>IF(F69="rectangle",B69/C69,"NA")</f>
        <v>1</v>
      </c>
      <c r="J69" s="2">
        <v>1</v>
      </c>
      <c r="K69" s="11">
        <v>125</v>
      </c>
      <c r="L69" s="11">
        <v>4</v>
      </c>
      <c r="M69" s="12">
        <v>7</v>
      </c>
      <c r="N69" s="2">
        <f>M69/4</f>
        <v>1.75</v>
      </c>
      <c r="O69" s="3">
        <f>M69/N69</f>
        <v>4</v>
      </c>
      <c r="P69" s="13">
        <v>1</v>
      </c>
      <c r="Q69" s="11">
        <f>P69</f>
        <v>1</v>
      </c>
      <c r="R69" s="4">
        <f>AA69/V69</f>
        <v>100</v>
      </c>
      <c r="S69" s="14">
        <v>30</v>
      </c>
      <c r="T69" s="11">
        <f>S69</f>
        <v>30</v>
      </c>
      <c r="U69" s="4">
        <f>AB69/W69</f>
        <v>100</v>
      </c>
      <c r="V69" s="3">
        <f>ROUND((Q69/100)*G69,0)</f>
        <v>4</v>
      </c>
      <c r="W69" s="3">
        <f>ROUND(((T69/100)*G69)/J69,0)</f>
        <v>120</v>
      </c>
      <c r="X69" s="3">
        <f>ROUND(IF(J69&gt;=2,((T69/100)*G69)/J69,0),0)</f>
        <v>0</v>
      </c>
      <c r="Y69" s="3">
        <f>ROUND(IF(J69&gt;=3,((T69/100)*G69)/J69,0),0)</f>
        <v>0</v>
      </c>
      <c r="Z69" s="3">
        <f>ROUND(IF(J69&gt;=4,((T69/100)*G69)/J69,0),0)</f>
        <v>0</v>
      </c>
      <c r="AA69" s="4">
        <f>G69*P69</f>
        <v>400</v>
      </c>
      <c r="AB69" s="4">
        <f>(G69*S69)/J69</f>
        <v>12000</v>
      </c>
      <c r="AC69" s="4">
        <f>IF(J69&gt;=2,(G69*S69)/J69,0)</f>
        <v>0</v>
      </c>
      <c r="AD69" s="4">
        <f>IF(J69&gt;=3,(G69*S69)/J69,0)</f>
        <v>0</v>
      </c>
      <c r="AE69" s="4">
        <f>IF(J69&gt;=4,(G69*S69)/J69,0)</f>
        <v>0</v>
      </c>
      <c r="AF69" s="11">
        <v>100</v>
      </c>
      <c r="AG69" s="11">
        <v>0</v>
      </c>
      <c r="AH69" s="11">
        <v>1</v>
      </c>
      <c r="AI69" s="11">
        <v>100</v>
      </c>
      <c r="AJ69" s="11">
        <v>0</v>
      </c>
      <c r="AK69" s="11">
        <v>1</v>
      </c>
      <c r="AL69" s="11">
        <v>0.5</v>
      </c>
      <c r="AM69" s="11">
        <v>0.5</v>
      </c>
      <c r="AN69" s="11">
        <v>0</v>
      </c>
      <c r="AO69" s="11">
        <v>0</v>
      </c>
      <c r="AP69" s="11">
        <v>0</v>
      </c>
      <c r="AQ69" s="11">
        <v>0.01</v>
      </c>
      <c r="AR69" s="11">
        <v>0.01</v>
      </c>
      <c r="AS69" s="11">
        <v>0</v>
      </c>
      <c r="AT69" s="11">
        <v>0</v>
      </c>
      <c r="AU69" s="11">
        <v>0</v>
      </c>
      <c r="AV69" s="11">
        <v>0</v>
      </c>
      <c r="AW69" s="11">
        <v>0.2</v>
      </c>
      <c r="AX69" s="11">
        <v>0</v>
      </c>
      <c r="AY69" s="11">
        <v>0</v>
      </c>
      <c r="AZ69" s="11">
        <v>0</v>
      </c>
      <c r="BA69" s="11">
        <v>0.02</v>
      </c>
      <c r="BB69" s="11">
        <v>0</v>
      </c>
      <c r="BC69" s="2">
        <v>0.05</v>
      </c>
      <c r="BD69" s="2">
        <v>0.05</v>
      </c>
      <c r="BE69" s="11">
        <v>7.4999999999999997E-2</v>
      </c>
      <c r="BF69" s="11">
        <v>5.0000000000000001E-3</v>
      </c>
      <c r="BG69" s="11">
        <v>0</v>
      </c>
      <c r="BH69" s="11">
        <v>0</v>
      </c>
      <c r="BI69" s="11">
        <v>0</v>
      </c>
      <c r="BJ69" s="11">
        <f>BE69/4</f>
        <v>1.8749999999999999E-2</v>
      </c>
      <c r="BK69" s="11">
        <f>BF69/4</f>
        <v>1.25E-3</v>
      </c>
      <c r="BL69" s="11">
        <v>0</v>
      </c>
      <c r="BM69" s="11">
        <v>0</v>
      </c>
      <c r="BN69" s="11">
        <v>0</v>
      </c>
      <c r="BO69" s="11">
        <v>0.1</v>
      </c>
      <c r="BP69" s="11">
        <v>0.1</v>
      </c>
      <c r="BQ69" s="11">
        <v>0</v>
      </c>
      <c r="BR69" s="11">
        <v>0</v>
      </c>
      <c r="BS69" s="11">
        <v>0</v>
      </c>
      <c r="BT69" s="11">
        <v>0.04</v>
      </c>
      <c r="BU69" s="16">
        <v>0.2</v>
      </c>
      <c r="BV69" s="6">
        <f>BT69/(BT69+BU69)</f>
        <v>0.16666666666666666</v>
      </c>
      <c r="BW69" s="6">
        <f>SQRT((BT69*BU69)/((BT69+BU69)^2*(BT69+BU69+1)))</f>
        <v>0.33467472037604118</v>
      </c>
      <c r="BX69" s="11">
        <v>0.25</v>
      </c>
      <c r="BY69" s="11">
        <v>0.25</v>
      </c>
      <c r="BZ69" s="11">
        <v>0.25</v>
      </c>
      <c r="CA69" s="11">
        <v>0.25</v>
      </c>
      <c r="CB69" s="15" t="s">
        <v>59</v>
      </c>
      <c r="CC69" s="11">
        <v>600</v>
      </c>
    </row>
    <row r="70" spans="1:81" s="11" customFormat="1" x14ac:dyDescent="0.2">
      <c r="A70" s="17">
        <f t="shared" si="1"/>
        <v>69</v>
      </c>
      <c r="B70" s="17">
        <v>100</v>
      </c>
      <c r="C70" s="17">
        <v>100</v>
      </c>
      <c r="D70" s="17">
        <v>5</v>
      </c>
      <c r="E70" s="17">
        <v>5</v>
      </c>
      <c r="F70" s="3" t="s">
        <v>80</v>
      </c>
      <c r="G70" s="3">
        <f>IF(F70="rectangle",B70*C70,IF(F70="hook",B70*C70-(D70*E70),IF(F70="eight",B70*C70-2*(D70*E70),IF(F70="tee",B70*C70-2*(D70*E70),IF(F70="cross",B70*C70-4*(D70*E70),"ERROR")))))</f>
        <v>10000</v>
      </c>
      <c r="H70" s="3" t="s">
        <v>85</v>
      </c>
      <c r="I70" s="3">
        <f>IF(F70="rectangle",B70/C70,"NA")</f>
        <v>1</v>
      </c>
      <c r="J70" s="2">
        <v>1</v>
      </c>
      <c r="K70" s="11">
        <v>125</v>
      </c>
      <c r="L70" s="11">
        <v>4</v>
      </c>
      <c r="M70" s="12">
        <v>8</v>
      </c>
      <c r="N70" s="2">
        <f>M70/4</f>
        <v>2</v>
      </c>
      <c r="O70" s="3">
        <f>M70/N70</f>
        <v>4</v>
      </c>
      <c r="P70" s="13">
        <v>1</v>
      </c>
      <c r="Q70" s="11">
        <f>P70</f>
        <v>1</v>
      </c>
      <c r="R70" s="4">
        <f>AA70/V70</f>
        <v>100</v>
      </c>
      <c r="S70" s="14">
        <v>30</v>
      </c>
      <c r="T70" s="11">
        <f>S70</f>
        <v>30</v>
      </c>
      <c r="U70" s="4">
        <f>AB70/W70</f>
        <v>100</v>
      </c>
      <c r="V70" s="3">
        <f>ROUND((Q70/100)*G70,0)</f>
        <v>100</v>
      </c>
      <c r="W70" s="3">
        <f>ROUND(((T70/100)*G70)/J70,0)</f>
        <v>3000</v>
      </c>
      <c r="X70" s="3">
        <f>ROUND(IF(J70&gt;=2,((T70/100)*G70)/J70,0),0)</f>
        <v>0</v>
      </c>
      <c r="Y70" s="3">
        <f>ROUND(IF(J70&gt;=3,((T70/100)*G70)/J70,0),0)</f>
        <v>0</v>
      </c>
      <c r="Z70" s="3">
        <f>ROUND(IF(J70&gt;=4,((T70/100)*G70)/J70,0),0)</f>
        <v>0</v>
      </c>
      <c r="AA70" s="4">
        <f>G70*P70</f>
        <v>10000</v>
      </c>
      <c r="AB70" s="4">
        <f>(G70*S70)/J70</f>
        <v>300000</v>
      </c>
      <c r="AC70" s="4">
        <f>IF(J70&gt;=2,(G70*S70)/J70,0)</f>
        <v>0</v>
      </c>
      <c r="AD70" s="4">
        <f>IF(J70&gt;=3,(G70*S70)/J70,0)</f>
        <v>0</v>
      </c>
      <c r="AE70" s="4">
        <f>IF(J70&gt;=4,(G70*S70)/J70,0)</f>
        <v>0</v>
      </c>
      <c r="AF70" s="11">
        <v>100</v>
      </c>
      <c r="AG70" s="11">
        <v>0</v>
      </c>
      <c r="AH70" s="11">
        <v>1</v>
      </c>
      <c r="AI70" s="11">
        <v>100</v>
      </c>
      <c r="AJ70" s="11">
        <v>0</v>
      </c>
      <c r="AK70" s="11">
        <v>1</v>
      </c>
      <c r="AL70" s="11">
        <v>0.5</v>
      </c>
      <c r="AM70" s="11">
        <v>0.5</v>
      </c>
      <c r="AN70" s="11">
        <v>0</v>
      </c>
      <c r="AO70" s="11">
        <v>0</v>
      </c>
      <c r="AP70" s="11">
        <v>0</v>
      </c>
      <c r="AQ70" s="11">
        <v>0.01</v>
      </c>
      <c r="AR70" s="11">
        <v>0.01</v>
      </c>
      <c r="AS70" s="11">
        <v>0</v>
      </c>
      <c r="AT70" s="11">
        <v>0</v>
      </c>
      <c r="AU70" s="11">
        <v>0</v>
      </c>
      <c r="AV70" s="11">
        <v>0</v>
      </c>
      <c r="AW70" s="11">
        <v>0.2</v>
      </c>
      <c r="AX70" s="11">
        <v>0</v>
      </c>
      <c r="AY70" s="11">
        <v>0</v>
      </c>
      <c r="AZ70" s="11">
        <v>0</v>
      </c>
      <c r="BA70" s="11">
        <v>0.02</v>
      </c>
      <c r="BB70" s="11">
        <v>0</v>
      </c>
      <c r="BC70" s="2">
        <v>0.05</v>
      </c>
      <c r="BD70" s="2">
        <v>0.05</v>
      </c>
      <c r="BE70" s="11">
        <v>7.4999999999999997E-2</v>
      </c>
      <c r="BF70" s="11">
        <v>5.0000000000000001E-3</v>
      </c>
      <c r="BG70" s="11">
        <v>0</v>
      </c>
      <c r="BH70" s="11">
        <v>0</v>
      </c>
      <c r="BI70" s="11">
        <v>0</v>
      </c>
      <c r="BJ70" s="11">
        <f>BE70/4</f>
        <v>1.8749999999999999E-2</v>
      </c>
      <c r="BK70" s="11">
        <f>BF70/4</f>
        <v>1.25E-3</v>
      </c>
      <c r="BL70" s="11">
        <v>0</v>
      </c>
      <c r="BM70" s="11">
        <v>0</v>
      </c>
      <c r="BN70" s="11">
        <v>0</v>
      </c>
      <c r="BO70" s="11">
        <v>0.1</v>
      </c>
      <c r="BP70" s="11">
        <v>0.1</v>
      </c>
      <c r="BQ70" s="11">
        <v>0</v>
      </c>
      <c r="BR70" s="11">
        <v>0</v>
      </c>
      <c r="BS70" s="11">
        <v>0</v>
      </c>
      <c r="BT70" s="11">
        <v>0.04</v>
      </c>
      <c r="BU70" s="16">
        <v>0.2</v>
      </c>
      <c r="BV70" s="6">
        <f>BT70/(BT70+BU70)</f>
        <v>0.16666666666666666</v>
      </c>
      <c r="BW70" s="6">
        <f>SQRT((BT70*BU70)/((BT70+BU70)^2*(BT70+BU70+1)))</f>
        <v>0.33467472037604118</v>
      </c>
      <c r="BX70" s="11">
        <v>0.25</v>
      </c>
      <c r="BY70" s="11">
        <v>0.25</v>
      </c>
      <c r="BZ70" s="11">
        <v>0.25</v>
      </c>
      <c r="CA70" s="11">
        <v>0.25</v>
      </c>
      <c r="CB70" s="15" t="s">
        <v>59</v>
      </c>
      <c r="CC70" s="11">
        <v>600</v>
      </c>
    </row>
    <row r="71" spans="1:81" s="11" customFormat="1" x14ac:dyDescent="0.2">
      <c r="A71" s="17">
        <f t="shared" si="1"/>
        <v>70</v>
      </c>
      <c r="B71" s="17">
        <v>20</v>
      </c>
      <c r="C71" s="17">
        <v>20</v>
      </c>
      <c r="D71" s="17">
        <v>5</v>
      </c>
      <c r="E71" s="17">
        <v>5</v>
      </c>
      <c r="F71" s="3" t="s">
        <v>80</v>
      </c>
      <c r="G71" s="3">
        <f>IF(F71="rectangle",B71*C71,IF(F71="hook",B71*C71-(D71*E71),IF(F71="eight",B71*C71-2*(D71*E71),IF(F71="tee",B71*C71-2*(D71*E71),IF(F71="cross",B71*C71-4*(D71*E71),"ERROR")))))</f>
        <v>400</v>
      </c>
      <c r="H71" s="3" t="s">
        <v>84</v>
      </c>
      <c r="I71" s="3">
        <f>IF(F71="rectangle",B71/C71,"NA")</f>
        <v>1</v>
      </c>
      <c r="J71" s="2">
        <v>1</v>
      </c>
      <c r="K71" s="11">
        <v>125</v>
      </c>
      <c r="L71" s="11">
        <v>4</v>
      </c>
      <c r="M71" s="12">
        <v>8</v>
      </c>
      <c r="N71" s="2">
        <f>M71/4</f>
        <v>2</v>
      </c>
      <c r="O71" s="3">
        <f>M71/N71</f>
        <v>4</v>
      </c>
      <c r="P71" s="13">
        <v>1</v>
      </c>
      <c r="Q71" s="11">
        <f>P71</f>
        <v>1</v>
      </c>
      <c r="R71" s="4">
        <f>AA71/V71</f>
        <v>100</v>
      </c>
      <c r="S71" s="14">
        <v>30</v>
      </c>
      <c r="T71" s="11">
        <f>S71</f>
        <v>30</v>
      </c>
      <c r="U71" s="4">
        <f>AB71/W71</f>
        <v>100</v>
      </c>
      <c r="V71" s="3">
        <f>ROUND((Q71/100)*G71,0)</f>
        <v>4</v>
      </c>
      <c r="W71" s="3">
        <f>ROUND(((T71/100)*G71)/J71,0)</f>
        <v>120</v>
      </c>
      <c r="X71" s="3">
        <f>ROUND(IF(J71&gt;=2,((T71/100)*G71)/J71,0),0)</f>
        <v>0</v>
      </c>
      <c r="Y71" s="3">
        <f>ROUND(IF(J71&gt;=3,((T71/100)*G71)/J71,0),0)</f>
        <v>0</v>
      </c>
      <c r="Z71" s="3">
        <f>ROUND(IF(J71&gt;=4,((T71/100)*G71)/J71,0),0)</f>
        <v>0</v>
      </c>
      <c r="AA71" s="4">
        <f>G71*P71</f>
        <v>400</v>
      </c>
      <c r="AB71" s="4">
        <f>(G71*S71)/J71</f>
        <v>12000</v>
      </c>
      <c r="AC71" s="4">
        <f>IF(J71&gt;=2,(G71*S71)/J71,0)</f>
        <v>0</v>
      </c>
      <c r="AD71" s="4">
        <f>IF(J71&gt;=3,(G71*S71)/J71,0)</f>
        <v>0</v>
      </c>
      <c r="AE71" s="4">
        <f>IF(J71&gt;=4,(G71*S71)/J71,0)</f>
        <v>0</v>
      </c>
      <c r="AF71" s="11">
        <v>100</v>
      </c>
      <c r="AG71" s="11">
        <v>0</v>
      </c>
      <c r="AH71" s="11">
        <v>1</v>
      </c>
      <c r="AI71" s="11">
        <v>100</v>
      </c>
      <c r="AJ71" s="11">
        <v>0</v>
      </c>
      <c r="AK71" s="11">
        <v>1</v>
      </c>
      <c r="AL71" s="11">
        <v>0.5</v>
      </c>
      <c r="AM71" s="11">
        <v>0.5</v>
      </c>
      <c r="AN71" s="11">
        <v>0</v>
      </c>
      <c r="AO71" s="11">
        <v>0</v>
      </c>
      <c r="AP71" s="11">
        <v>0</v>
      </c>
      <c r="AQ71" s="11">
        <v>0.01</v>
      </c>
      <c r="AR71" s="11">
        <v>0.01</v>
      </c>
      <c r="AS71" s="11">
        <v>0</v>
      </c>
      <c r="AT71" s="11">
        <v>0</v>
      </c>
      <c r="AU71" s="11">
        <v>0</v>
      </c>
      <c r="AV71" s="11">
        <v>0</v>
      </c>
      <c r="AW71" s="11">
        <v>0.2</v>
      </c>
      <c r="AX71" s="11">
        <v>0</v>
      </c>
      <c r="AY71" s="11">
        <v>0</v>
      </c>
      <c r="AZ71" s="11">
        <v>0</v>
      </c>
      <c r="BA71" s="11">
        <v>0.02</v>
      </c>
      <c r="BB71" s="11">
        <v>0</v>
      </c>
      <c r="BC71" s="2">
        <v>0.05</v>
      </c>
      <c r="BD71" s="2">
        <v>0.05</v>
      </c>
      <c r="BE71" s="11">
        <v>7.4999999999999997E-2</v>
      </c>
      <c r="BF71" s="11">
        <v>5.0000000000000001E-3</v>
      </c>
      <c r="BG71" s="11">
        <v>0</v>
      </c>
      <c r="BH71" s="11">
        <v>0</v>
      </c>
      <c r="BI71" s="11">
        <v>0</v>
      </c>
      <c r="BJ71" s="11">
        <f>BE71/4</f>
        <v>1.8749999999999999E-2</v>
      </c>
      <c r="BK71" s="11">
        <f>BF71/4</f>
        <v>1.25E-3</v>
      </c>
      <c r="BL71" s="11">
        <v>0</v>
      </c>
      <c r="BM71" s="11">
        <v>0</v>
      </c>
      <c r="BN71" s="11">
        <v>0</v>
      </c>
      <c r="BO71" s="11">
        <v>0.1</v>
      </c>
      <c r="BP71" s="11">
        <v>0.1</v>
      </c>
      <c r="BQ71" s="11">
        <v>0</v>
      </c>
      <c r="BR71" s="11">
        <v>0</v>
      </c>
      <c r="BS71" s="11">
        <v>0</v>
      </c>
      <c r="BT71" s="11">
        <v>0.04</v>
      </c>
      <c r="BU71" s="16">
        <v>0.2</v>
      </c>
      <c r="BV71" s="6">
        <f>BT71/(BT71+BU71)</f>
        <v>0.16666666666666666</v>
      </c>
      <c r="BW71" s="6">
        <f>SQRT((BT71*BU71)/((BT71+BU71)^2*(BT71+BU71+1)))</f>
        <v>0.33467472037604118</v>
      </c>
      <c r="BX71" s="11">
        <v>0.25</v>
      </c>
      <c r="BY71" s="11">
        <v>0.25</v>
      </c>
      <c r="BZ71" s="11">
        <v>0.25</v>
      </c>
      <c r="CA71" s="11">
        <v>0.25</v>
      </c>
      <c r="CB71" s="15" t="s">
        <v>59</v>
      </c>
      <c r="CC71" s="11">
        <v>600</v>
      </c>
    </row>
    <row r="72" spans="1:81" s="11" customFormat="1" x14ac:dyDescent="0.2">
      <c r="A72" s="17">
        <f t="shared" si="1"/>
        <v>71</v>
      </c>
      <c r="B72" s="17">
        <v>100</v>
      </c>
      <c r="C72" s="17">
        <v>100</v>
      </c>
      <c r="D72" s="17">
        <v>5</v>
      </c>
      <c r="E72" s="17">
        <v>5</v>
      </c>
      <c r="F72" s="3" t="s">
        <v>80</v>
      </c>
      <c r="G72" s="3">
        <f>IF(F72="rectangle",B72*C72,IF(F72="hook",B72*C72-(D72*E72),IF(F72="eight",B72*C72-2*(D72*E72),IF(F72="tee",B72*C72-2*(D72*E72),IF(F72="cross",B72*C72-4*(D72*E72),"ERROR")))))</f>
        <v>10000</v>
      </c>
      <c r="H72" s="3" t="s">
        <v>85</v>
      </c>
      <c r="I72" s="3">
        <f>IF(F72="rectangle",B72/C72,"NA")</f>
        <v>1</v>
      </c>
      <c r="J72" s="2">
        <v>1</v>
      </c>
      <c r="K72" s="11">
        <v>125</v>
      </c>
      <c r="L72" s="11">
        <v>4</v>
      </c>
      <c r="M72" s="12">
        <v>9</v>
      </c>
      <c r="N72" s="2">
        <f>M72/4</f>
        <v>2.25</v>
      </c>
      <c r="O72" s="3">
        <f>M72/N72</f>
        <v>4</v>
      </c>
      <c r="P72" s="13">
        <v>1</v>
      </c>
      <c r="Q72" s="11">
        <f>P72</f>
        <v>1</v>
      </c>
      <c r="R72" s="4">
        <f>AA72/V72</f>
        <v>100</v>
      </c>
      <c r="S72" s="14">
        <v>30</v>
      </c>
      <c r="T72" s="11">
        <f>S72</f>
        <v>30</v>
      </c>
      <c r="U72" s="4">
        <f>AB72/W72</f>
        <v>100</v>
      </c>
      <c r="V72" s="3">
        <f>ROUND((Q72/100)*G72,0)</f>
        <v>100</v>
      </c>
      <c r="W72" s="3">
        <f>ROUND(((T72/100)*G72)/J72,0)</f>
        <v>3000</v>
      </c>
      <c r="X72" s="3">
        <f>ROUND(IF(J72&gt;=2,((T72/100)*G72)/J72,0),0)</f>
        <v>0</v>
      </c>
      <c r="Y72" s="3">
        <f>ROUND(IF(J72&gt;=3,((T72/100)*G72)/J72,0),0)</f>
        <v>0</v>
      </c>
      <c r="Z72" s="3">
        <f>ROUND(IF(J72&gt;=4,((T72/100)*G72)/J72,0),0)</f>
        <v>0</v>
      </c>
      <c r="AA72" s="4">
        <f>G72*P72</f>
        <v>10000</v>
      </c>
      <c r="AB72" s="4">
        <f>(G72*S72)/J72</f>
        <v>300000</v>
      </c>
      <c r="AC72" s="4">
        <f>IF(J72&gt;=2,(G72*S72)/J72,0)</f>
        <v>0</v>
      </c>
      <c r="AD72" s="4">
        <f>IF(J72&gt;=3,(G72*S72)/J72,0)</f>
        <v>0</v>
      </c>
      <c r="AE72" s="4">
        <f>IF(J72&gt;=4,(G72*S72)/J72,0)</f>
        <v>0</v>
      </c>
      <c r="AF72" s="11">
        <v>100</v>
      </c>
      <c r="AG72" s="11">
        <v>0</v>
      </c>
      <c r="AH72" s="11">
        <v>1</v>
      </c>
      <c r="AI72" s="11">
        <v>100</v>
      </c>
      <c r="AJ72" s="11">
        <v>0</v>
      </c>
      <c r="AK72" s="11">
        <v>1</v>
      </c>
      <c r="AL72" s="11">
        <v>0.5</v>
      </c>
      <c r="AM72" s="11">
        <v>0.5</v>
      </c>
      <c r="AN72" s="11">
        <v>0</v>
      </c>
      <c r="AO72" s="11">
        <v>0</v>
      </c>
      <c r="AP72" s="11">
        <v>0</v>
      </c>
      <c r="AQ72" s="11">
        <v>0.01</v>
      </c>
      <c r="AR72" s="11">
        <v>0.01</v>
      </c>
      <c r="AS72" s="11">
        <v>0</v>
      </c>
      <c r="AT72" s="11">
        <v>0</v>
      </c>
      <c r="AU72" s="11">
        <v>0</v>
      </c>
      <c r="AV72" s="11">
        <v>0</v>
      </c>
      <c r="AW72" s="11">
        <v>0.2</v>
      </c>
      <c r="AX72" s="11">
        <v>0</v>
      </c>
      <c r="AY72" s="11">
        <v>0</v>
      </c>
      <c r="AZ72" s="11">
        <v>0</v>
      </c>
      <c r="BA72" s="11">
        <v>0.02</v>
      </c>
      <c r="BB72" s="11">
        <v>0</v>
      </c>
      <c r="BC72" s="2">
        <v>0.05</v>
      </c>
      <c r="BD72" s="2">
        <v>0.05</v>
      </c>
      <c r="BE72" s="11">
        <v>7.4999999999999997E-2</v>
      </c>
      <c r="BF72" s="11">
        <v>5.0000000000000001E-3</v>
      </c>
      <c r="BG72" s="11">
        <v>0</v>
      </c>
      <c r="BH72" s="11">
        <v>0</v>
      </c>
      <c r="BI72" s="11">
        <v>0</v>
      </c>
      <c r="BJ72" s="11">
        <f>BE72/4</f>
        <v>1.8749999999999999E-2</v>
      </c>
      <c r="BK72" s="11">
        <f>BF72/4</f>
        <v>1.25E-3</v>
      </c>
      <c r="BL72" s="11">
        <v>0</v>
      </c>
      <c r="BM72" s="11">
        <v>0</v>
      </c>
      <c r="BN72" s="11">
        <v>0</v>
      </c>
      <c r="BO72" s="11">
        <v>0.1</v>
      </c>
      <c r="BP72" s="11">
        <v>0.1</v>
      </c>
      <c r="BQ72" s="11">
        <v>0</v>
      </c>
      <c r="BR72" s="11">
        <v>0</v>
      </c>
      <c r="BS72" s="11">
        <v>0</v>
      </c>
      <c r="BT72" s="11">
        <v>0.04</v>
      </c>
      <c r="BU72" s="16">
        <v>0.2</v>
      </c>
      <c r="BV72" s="6">
        <f>BT72/(BT72+BU72)</f>
        <v>0.16666666666666666</v>
      </c>
      <c r="BW72" s="6">
        <f>SQRT((BT72*BU72)/((BT72+BU72)^2*(BT72+BU72+1)))</f>
        <v>0.33467472037604118</v>
      </c>
      <c r="BX72" s="11">
        <v>0.25</v>
      </c>
      <c r="BY72" s="11">
        <v>0.25</v>
      </c>
      <c r="BZ72" s="11">
        <v>0.25</v>
      </c>
      <c r="CA72" s="11">
        <v>0.25</v>
      </c>
      <c r="CB72" s="15" t="s">
        <v>59</v>
      </c>
      <c r="CC72" s="11">
        <v>600</v>
      </c>
    </row>
    <row r="73" spans="1:81" s="11" customFormat="1" x14ac:dyDescent="0.2">
      <c r="A73" s="17">
        <f t="shared" si="1"/>
        <v>72</v>
      </c>
      <c r="B73" s="17">
        <v>20</v>
      </c>
      <c r="C73" s="17">
        <v>20</v>
      </c>
      <c r="D73" s="17">
        <v>5</v>
      </c>
      <c r="E73" s="17">
        <v>5</v>
      </c>
      <c r="F73" s="3" t="s">
        <v>80</v>
      </c>
      <c r="G73" s="3">
        <f>IF(F73="rectangle",B73*C73,IF(F73="hook",B73*C73-(D73*E73),IF(F73="eight",B73*C73-2*(D73*E73),IF(F73="tee",B73*C73-2*(D73*E73),IF(F73="cross",B73*C73-4*(D73*E73),"ERROR")))))</f>
        <v>400</v>
      </c>
      <c r="H73" s="3" t="s">
        <v>84</v>
      </c>
      <c r="I73" s="3">
        <f>IF(F73="rectangle",B73/C73,"NA")</f>
        <v>1</v>
      </c>
      <c r="J73" s="2">
        <v>1</v>
      </c>
      <c r="K73" s="11">
        <v>125</v>
      </c>
      <c r="L73" s="11">
        <v>4</v>
      </c>
      <c r="M73" s="12">
        <v>9</v>
      </c>
      <c r="N73" s="2">
        <f>M73/4</f>
        <v>2.25</v>
      </c>
      <c r="O73" s="3">
        <f>M73/N73</f>
        <v>4</v>
      </c>
      <c r="P73" s="13">
        <v>1</v>
      </c>
      <c r="Q73" s="11">
        <f>P73</f>
        <v>1</v>
      </c>
      <c r="R73" s="4">
        <f>AA73/V73</f>
        <v>100</v>
      </c>
      <c r="S73" s="14">
        <v>30</v>
      </c>
      <c r="T73" s="11">
        <f>S73</f>
        <v>30</v>
      </c>
      <c r="U73" s="4">
        <f>AB73/W73</f>
        <v>100</v>
      </c>
      <c r="V73" s="3">
        <f>ROUND((Q73/100)*G73,0)</f>
        <v>4</v>
      </c>
      <c r="W73" s="3">
        <f>ROUND(((T73/100)*G73)/J73,0)</f>
        <v>120</v>
      </c>
      <c r="X73" s="3">
        <f>ROUND(IF(J73&gt;=2,((T73/100)*G73)/J73,0),0)</f>
        <v>0</v>
      </c>
      <c r="Y73" s="3">
        <f>ROUND(IF(J73&gt;=3,((T73/100)*G73)/J73,0),0)</f>
        <v>0</v>
      </c>
      <c r="Z73" s="3">
        <f>ROUND(IF(J73&gt;=4,((T73/100)*G73)/J73,0),0)</f>
        <v>0</v>
      </c>
      <c r="AA73" s="4">
        <f>G73*P73</f>
        <v>400</v>
      </c>
      <c r="AB73" s="4">
        <f>(G73*S73)/J73</f>
        <v>12000</v>
      </c>
      <c r="AC73" s="4">
        <f>IF(J73&gt;=2,(G73*S73)/J73,0)</f>
        <v>0</v>
      </c>
      <c r="AD73" s="4">
        <f>IF(J73&gt;=3,(G73*S73)/J73,0)</f>
        <v>0</v>
      </c>
      <c r="AE73" s="4">
        <f>IF(J73&gt;=4,(G73*S73)/J73,0)</f>
        <v>0</v>
      </c>
      <c r="AF73" s="11">
        <v>100</v>
      </c>
      <c r="AG73" s="11">
        <v>0</v>
      </c>
      <c r="AH73" s="11">
        <v>1</v>
      </c>
      <c r="AI73" s="11">
        <v>100</v>
      </c>
      <c r="AJ73" s="11">
        <v>0</v>
      </c>
      <c r="AK73" s="11">
        <v>1</v>
      </c>
      <c r="AL73" s="11">
        <v>0.5</v>
      </c>
      <c r="AM73" s="11">
        <v>0.5</v>
      </c>
      <c r="AN73" s="11">
        <v>0</v>
      </c>
      <c r="AO73" s="11">
        <v>0</v>
      </c>
      <c r="AP73" s="11">
        <v>0</v>
      </c>
      <c r="AQ73" s="11">
        <v>0.01</v>
      </c>
      <c r="AR73" s="11">
        <v>0.01</v>
      </c>
      <c r="AS73" s="11">
        <v>0</v>
      </c>
      <c r="AT73" s="11">
        <v>0</v>
      </c>
      <c r="AU73" s="11">
        <v>0</v>
      </c>
      <c r="AV73" s="11">
        <v>0</v>
      </c>
      <c r="AW73" s="11">
        <v>0.2</v>
      </c>
      <c r="AX73" s="11">
        <v>0</v>
      </c>
      <c r="AY73" s="11">
        <v>0</v>
      </c>
      <c r="AZ73" s="11">
        <v>0</v>
      </c>
      <c r="BA73" s="11">
        <v>0.02</v>
      </c>
      <c r="BB73" s="11">
        <v>0</v>
      </c>
      <c r="BC73" s="2">
        <v>0.05</v>
      </c>
      <c r="BD73" s="2">
        <v>0.05</v>
      </c>
      <c r="BE73" s="11">
        <v>7.4999999999999997E-2</v>
      </c>
      <c r="BF73" s="11">
        <v>5.0000000000000001E-3</v>
      </c>
      <c r="BG73" s="11">
        <v>0</v>
      </c>
      <c r="BH73" s="11">
        <v>0</v>
      </c>
      <c r="BI73" s="11">
        <v>0</v>
      </c>
      <c r="BJ73" s="11">
        <f>BE73/4</f>
        <v>1.8749999999999999E-2</v>
      </c>
      <c r="BK73" s="11">
        <f>BF73/4</f>
        <v>1.25E-3</v>
      </c>
      <c r="BL73" s="11">
        <v>0</v>
      </c>
      <c r="BM73" s="11">
        <v>0</v>
      </c>
      <c r="BN73" s="11">
        <v>0</v>
      </c>
      <c r="BO73" s="11">
        <v>0.1</v>
      </c>
      <c r="BP73" s="11">
        <v>0.1</v>
      </c>
      <c r="BQ73" s="11">
        <v>0</v>
      </c>
      <c r="BR73" s="11">
        <v>0</v>
      </c>
      <c r="BS73" s="11">
        <v>0</v>
      </c>
      <c r="BT73" s="11">
        <v>0.04</v>
      </c>
      <c r="BU73" s="16">
        <v>0.2</v>
      </c>
      <c r="BV73" s="6">
        <f>BT73/(BT73+BU73)</f>
        <v>0.16666666666666666</v>
      </c>
      <c r="BW73" s="6">
        <f>SQRT((BT73*BU73)/((BT73+BU73)^2*(BT73+BU73+1)))</f>
        <v>0.33467472037604118</v>
      </c>
      <c r="BX73" s="11">
        <v>0.25</v>
      </c>
      <c r="BY73" s="11">
        <v>0.25</v>
      </c>
      <c r="BZ73" s="11">
        <v>0.25</v>
      </c>
      <c r="CA73" s="11">
        <v>0.25</v>
      </c>
      <c r="CB73" s="15" t="s">
        <v>59</v>
      </c>
      <c r="CC73" s="11">
        <v>600</v>
      </c>
    </row>
    <row r="74" spans="1:81" s="11" customFormat="1" x14ac:dyDescent="0.2">
      <c r="A74" s="17">
        <f t="shared" si="1"/>
        <v>73</v>
      </c>
      <c r="B74" s="17">
        <v>100</v>
      </c>
      <c r="C74" s="17">
        <v>100</v>
      </c>
      <c r="D74" s="17">
        <v>5</v>
      </c>
      <c r="E74" s="17">
        <v>5</v>
      </c>
      <c r="F74" s="3" t="s">
        <v>80</v>
      </c>
      <c r="G74" s="3">
        <f>IF(F74="rectangle",B74*C74,IF(F74="hook",B74*C74-(D74*E74),IF(F74="eight",B74*C74-2*(D74*E74),IF(F74="tee",B74*C74-2*(D74*E74),IF(F74="cross",B74*C74-4*(D74*E74),"ERROR")))))</f>
        <v>10000</v>
      </c>
      <c r="H74" s="3" t="s">
        <v>85</v>
      </c>
      <c r="I74" s="3">
        <f>IF(F74="rectangle",B74/C74,"NA")</f>
        <v>1</v>
      </c>
      <c r="J74" s="2">
        <v>1</v>
      </c>
      <c r="K74" s="11">
        <v>125</v>
      </c>
      <c r="L74" s="11">
        <v>4</v>
      </c>
      <c r="M74" s="12">
        <v>1</v>
      </c>
      <c r="N74" s="2">
        <f>M74/4</f>
        <v>0.25</v>
      </c>
      <c r="O74" s="3">
        <f>M74/N74</f>
        <v>4</v>
      </c>
      <c r="P74" s="13">
        <v>1</v>
      </c>
      <c r="Q74" s="11">
        <f>P74</f>
        <v>1</v>
      </c>
      <c r="R74" s="4">
        <f>AA74/V74</f>
        <v>100</v>
      </c>
      <c r="S74" s="14">
        <v>45</v>
      </c>
      <c r="T74" s="11">
        <f>S74</f>
        <v>45</v>
      </c>
      <c r="U74" s="4">
        <f>AB74/W74</f>
        <v>100</v>
      </c>
      <c r="V74" s="3">
        <f>ROUND((Q74/100)*G74,0)</f>
        <v>100</v>
      </c>
      <c r="W74" s="3">
        <f>ROUND(((T74/100)*G74)/J74,0)</f>
        <v>4500</v>
      </c>
      <c r="X74" s="3">
        <f>ROUND(IF(J74&gt;=2,((T74/100)*G74)/J74,0),0)</f>
        <v>0</v>
      </c>
      <c r="Y74" s="3">
        <f>ROUND(IF(J74&gt;=3,((T74/100)*G74)/J74,0),0)</f>
        <v>0</v>
      </c>
      <c r="Z74" s="3">
        <f>ROUND(IF(J74&gt;=4,((T74/100)*G74)/J74,0),0)</f>
        <v>0</v>
      </c>
      <c r="AA74" s="4">
        <f>G74*P74</f>
        <v>10000</v>
      </c>
      <c r="AB74" s="4">
        <f>(G74*S74)/J74</f>
        <v>450000</v>
      </c>
      <c r="AC74" s="4">
        <f>IF(J74&gt;=2,(G74*S74)/J74,0)</f>
        <v>0</v>
      </c>
      <c r="AD74" s="4">
        <f>IF(J74&gt;=3,(G74*S74)/J74,0)</f>
        <v>0</v>
      </c>
      <c r="AE74" s="4">
        <f>IF(J74&gt;=4,(G74*S74)/J74,0)</f>
        <v>0</v>
      </c>
      <c r="AF74" s="11">
        <v>100</v>
      </c>
      <c r="AG74" s="11">
        <v>0</v>
      </c>
      <c r="AH74" s="11">
        <v>1</v>
      </c>
      <c r="AI74" s="11">
        <v>100</v>
      </c>
      <c r="AJ74" s="11">
        <v>0</v>
      </c>
      <c r="AK74" s="11">
        <v>1</v>
      </c>
      <c r="AL74" s="11">
        <v>0.5</v>
      </c>
      <c r="AM74" s="11">
        <v>0.5</v>
      </c>
      <c r="AN74" s="11">
        <v>0</v>
      </c>
      <c r="AO74" s="11">
        <v>0</v>
      </c>
      <c r="AP74" s="11">
        <v>0</v>
      </c>
      <c r="AQ74" s="11">
        <v>0.01</v>
      </c>
      <c r="AR74" s="11">
        <v>0.01</v>
      </c>
      <c r="AS74" s="11">
        <v>0</v>
      </c>
      <c r="AT74" s="11">
        <v>0</v>
      </c>
      <c r="AU74" s="11">
        <v>0</v>
      </c>
      <c r="AV74" s="11">
        <v>0</v>
      </c>
      <c r="AW74" s="11">
        <v>0.2</v>
      </c>
      <c r="AX74" s="11">
        <v>0</v>
      </c>
      <c r="AY74" s="11">
        <v>0</v>
      </c>
      <c r="AZ74" s="11">
        <v>0</v>
      </c>
      <c r="BA74" s="11">
        <v>0.02</v>
      </c>
      <c r="BB74" s="11">
        <v>0</v>
      </c>
      <c r="BC74" s="2">
        <v>0.05</v>
      </c>
      <c r="BD74" s="2">
        <v>0.05</v>
      </c>
      <c r="BE74" s="11">
        <v>7.4999999999999997E-2</v>
      </c>
      <c r="BF74" s="11">
        <v>5.0000000000000001E-3</v>
      </c>
      <c r="BG74" s="11">
        <v>0</v>
      </c>
      <c r="BH74" s="11">
        <v>0</v>
      </c>
      <c r="BI74" s="11">
        <v>0</v>
      </c>
      <c r="BJ74" s="11">
        <f>BE74/4</f>
        <v>1.8749999999999999E-2</v>
      </c>
      <c r="BK74" s="11">
        <f>BF74/4</f>
        <v>1.25E-3</v>
      </c>
      <c r="BL74" s="11">
        <v>0</v>
      </c>
      <c r="BM74" s="11">
        <v>0</v>
      </c>
      <c r="BN74" s="11">
        <v>0</v>
      </c>
      <c r="BO74" s="11">
        <v>0.1</v>
      </c>
      <c r="BP74" s="11">
        <v>0.1</v>
      </c>
      <c r="BQ74" s="11">
        <v>0</v>
      </c>
      <c r="BR74" s="11">
        <v>0</v>
      </c>
      <c r="BS74" s="11">
        <v>0</v>
      </c>
      <c r="BT74" s="11">
        <v>0.04</v>
      </c>
      <c r="BU74" s="16">
        <v>0.2</v>
      </c>
      <c r="BV74" s="6">
        <f>BT74/(BT74+BU74)</f>
        <v>0.16666666666666666</v>
      </c>
      <c r="BW74" s="6">
        <f>SQRT((BT74*BU74)/((BT74+BU74)^2*(BT74+BU74+1)))</f>
        <v>0.33467472037604118</v>
      </c>
      <c r="BX74" s="11">
        <v>0.25</v>
      </c>
      <c r="BY74" s="11">
        <v>0.25</v>
      </c>
      <c r="BZ74" s="11">
        <v>0.25</v>
      </c>
      <c r="CA74" s="11">
        <v>0.25</v>
      </c>
      <c r="CB74" s="15" t="s">
        <v>59</v>
      </c>
      <c r="CC74" s="11">
        <v>600</v>
      </c>
    </row>
    <row r="75" spans="1:81" s="11" customFormat="1" x14ac:dyDescent="0.2">
      <c r="A75" s="17">
        <f t="shared" si="1"/>
        <v>74</v>
      </c>
      <c r="B75" s="17">
        <v>20</v>
      </c>
      <c r="C75" s="17">
        <v>20</v>
      </c>
      <c r="D75" s="17">
        <v>5</v>
      </c>
      <c r="E75" s="17">
        <v>5</v>
      </c>
      <c r="F75" s="3" t="s">
        <v>80</v>
      </c>
      <c r="G75" s="3">
        <f>IF(F75="rectangle",B75*C75,IF(F75="hook",B75*C75-(D75*E75),IF(F75="eight",B75*C75-2*(D75*E75),IF(F75="tee",B75*C75-2*(D75*E75),IF(F75="cross",B75*C75-4*(D75*E75),"ERROR")))))</f>
        <v>400</v>
      </c>
      <c r="H75" s="3" t="s">
        <v>84</v>
      </c>
      <c r="I75" s="3">
        <f>IF(F75="rectangle",B75/C75,"NA")</f>
        <v>1</v>
      </c>
      <c r="J75" s="2">
        <v>1</v>
      </c>
      <c r="K75" s="11">
        <v>125</v>
      </c>
      <c r="L75" s="11">
        <v>4</v>
      </c>
      <c r="M75" s="12">
        <v>1</v>
      </c>
      <c r="N75" s="2">
        <f>M75/4</f>
        <v>0.25</v>
      </c>
      <c r="O75" s="3">
        <f>M75/N75</f>
        <v>4</v>
      </c>
      <c r="P75" s="13">
        <v>1</v>
      </c>
      <c r="Q75" s="11">
        <f>P75</f>
        <v>1</v>
      </c>
      <c r="R75" s="4">
        <f>AA75/V75</f>
        <v>100</v>
      </c>
      <c r="S75" s="14">
        <v>45</v>
      </c>
      <c r="T75" s="11">
        <f>S75</f>
        <v>45</v>
      </c>
      <c r="U75" s="4">
        <f>AB75/W75</f>
        <v>100</v>
      </c>
      <c r="V75" s="3">
        <f>ROUND((Q75/100)*G75,0)</f>
        <v>4</v>
      </c>
      <c r="W75" s="3">
        <f>ROUND(((T75/100)*G75)/J75,0)</f>
        <v>180</v>
      </c>
      <c r="X75" s="3">
        <f>ROUND(IF(J75&gt;=2,((T75/100)*G75)/J75,0),0)</f>
        <v>0</v>
      </c>
      <c r="Y75" s="3">
        <f>ROUND(IF(J75&gt;=3,((T75/100)*G75)/J75,0),0)</f>
        <v>0</v>
      </c>
      <c r="Z75" s="3">
        <f>ROUND(IF(J75&gt;=4,((T75/100)*G75)/J75,0),0)</f>
        <v>0</v>
      </c>
      <c r="AA75" s="4">
        <f>G75*P75</f>
        <v>400</v>
      </c>
      <c r="AB75" s="4">
        <f>(G75*S75)/J75</f>
        <v>18000</v>
      </c>
      <c r="AC75" s="4">
        <f>IF(J75&gt;=2,(G75*S75)/J75,0)</f>
        <v>0</v>
      </c>
      <c r="AD75" s="4">
        <f>IF(J75&gt;=3,(G75*S75)/J75,0)</f>
        <v>0</v>
      </c>
      <c r="AE75" s="4">
        <f>IF(J75&gt;=4,(G75*S75)/J75,0)</f>
        <v>0</v>
      </c>
      <c r="AF75" s="11">
        <v>100</v>
      </c>
      <c r="AG75" s="11">
        <v>0</v>
      </c>
      <c r="AH75" s="11">
        <v>1</v>
      </c>
      <c r="AI75" s="11">
        <v>100</v>
      </c>
      <c r="AJ75" s="11">
        <v>0</v>
      </c>
      <c r="AK75" s="11">
        <v>1</v>
      </c>
      <c r="AL75" s="11">
        <v>0.5</v>
      </c>
      <c r="AM75" s="11">
        <v>0.5</v>
      </c>
      <c r="AN75" s="11">
        <v>0</v>
      </c>
      <c r="AO75" s="11">
        <v>0</v>
      </c>
      <c r="AP75" s="11">
        <v>0</v>
      </c>
      <c r="AQ75" s="11">
        <v>0.01</v>
      </c>
      <c r="AR75" s="11">
        <v>0.01</v>
      </c>
      <c r="AS75" s="11">
        <v>0</v>
      </c>
      <c r="AT75" s="11">
        <v>0</v>
      </c>
      <c r="AU75" s="11">
        <v>0</v>
      </c>
      <c r="AV75" s="11">
        <v>0</v>
      </c>
      <c r="AW75" s="11">
        <v>0.2</v>
      </c>
      <c r="AX75" s="11">
        <v>0</v>
      </c>
      <c r="AY75" s="11">
        <v>0</v>
      </c>
      <c r="AZ75" s="11">
        <v>0</v>
      </c>
      <c r="BA75" s="11">
        <v>0.02</v>
      </c>
      <c r="BB75" s="11">
        <v>0</v>
      </c>
      <c r="BC75" s="2">
        <v>0.05</v>
      </c>
      <c r="BD75" s="2">
        <v>0.05</v>
      </c>
      <c r="BE75" s="11">
        <v>7.4999999999999997E-2</v>
      </c>
      <c r="BF75" s="11">
        <v>5.0000000000000001E-3</v>
      </c>
      <c r="BG75" s="11">
        <v>0</v>
      </c>
      <c r="BH75" s="11">
        <v>0</v>
      </c>
      <c r="BI75" s="11">
        <v>0</v>
      </c>
      <c r="BJ75" s="11">
        <f>BE75/4</f>
        <v>1.8749999999999999E-2</v>
      </c>
      <c r="BK75" s="11">
        <f>BF75/4</f>
        <v>1.25E-3</v>
      </c>
      <c r="BL75" s="11">
        <v>0</v>
      </c>
      <c r="BM75" s="11">
        <v>0</v>
      </c>
      <c r="BN75" s="11">
        <v>0</v>
      </c>
      <c r="BO75" s="11">
        <v>0.1</v>
      </c>
      <c r="BP75" s="11">
        <v>0.1</v>
      </c>
      <c r="BQ75" s="11">
        <v>0</v>
      </c>
      <c r="BR75" s="11">
        <v>0</v>
      </c>
      <c r="BS75" s="11">
        <v>0</v>
      </c>
      <c r="BT75" s="11">
        <v>0.04</v>
      </c>
      <c r="BU75" s="16">
        <v>0.2</v>
      </c>
      <c r="BV75" s="6">
        <f>BT75/(BT75+BU75)</f>
        <v>0.16666666666666666</v>
      </c>
      <c r="BW75" s="6">
        <f>SQRT((BT75*BU75)/((BT75+BU75)^2*(BT75+BU75+1)))</f>
        <v>0.33467472037604118</v>
      </c>
      <c r="BX75" s="11">
        <v>0.25</v>
      </c>
      <c r="BY75" s="11">
        <v>0.25</v>
      </c>
      <c r="BZ75" s="11">
        <v>0.25</v>
      </c>
      <c r="CA75" s="11">
        <v>0.25</v>
      </c>
      <c r="CB75" s="15" t="s">
        <v>59</v>
      </c>
      <c r="CC75" s="11">
        <v>600</v>
      </c>
    </row>
    <row r="76" spans="1:81" s="11" customFormat="1" x14ac:dyDescent="0.2">
      <c r="A76" s="17">
        <f t="shared" si="1"/>
        <v>75</v>
      </c>
      <c r="B76" s="17">
        <v>100</v>
      </c>
      <c r="C76" s="17">
        <v>100</v>
      </c>
      <c r="D76" s="17">
        <v>5</v>
      </c>
      <c r="E76" s="17">
        <v>5</v>
      </c>
      <c r="F76" s="3" t="s">
        <v>80</v>
      </c>
      <c r="G76" s="3">
        <f>IF(F76="rectangle",B76*C76,IF(F76="hook",B76*C76-(D76*E76),IF(F76="eight",B76*C76-2*(D76*E76),IF(F76="tee",B76*C76-2*(D76*E76),IF(F76="cross",B76*C76-4*(D76*E76),"ERROR")))))</f>
        <v>10000</v>
      </c>
      <c r="H76" s="3" t="s">
        <v>85</v>
      </c>
      <c r="I76" s="3">
        <f>IF(F76="rectangle",B76/C76,"NA")</f>
        <v>1</v>
      </c>
      <c r="J76" s="2">
        <v>1</v>
      </c>
      <c r="K76" s="11">
        <v>125</v>
      </c>
      <c r="L76" s="11">
        <v>4</v>
      </c>
      <c r="M76" s="12">
        <v>2</v>
      </c>
      <c r="N76" s="2">
        <f>M76/4</f>
        <v>0.5</v>
      </c>
      <c r="O76" s="3">
        <f>M76/N76</f>
        <v>4</v>
      </c>
      <c r="P76" s="13">
        <v>1</v>
      </c>
      <c r="Q76" s="11">
        <f>P76</f>
        <v>1</v>
      </c>
      <c r="R76" s="4">
        <f>AA76/V76</f>
        <v>100</v>
      </c>
      <c r="S76" s="14">
        <v>45</v>
      </c>
      <c r="T76" s="11">
        <f>S76</f>
        <v>45</v>
      </c>
      <c r="U76" s="4">
        <f>AB76/W76</f>
        <v>100</v>
      </c>
      <c r="V76" s="3">
        <f>ROUND((Q76/100)*G76,0)</f>
        <v>100</v>
      </c>
      <c r="W76" s="3">
        <f>ROUND(((T76/100)*G76)/J76,0)</f>
        <v>4500</v>
      </c>
      <c r="X76" s="3">
        <f>ROUND(IF(J76&gt;=2,((T76/100)*G76)/J76,0),0)</f>
        <v>0</v>
      </c>
      <c r="Y76" s="3">
        <f>ROUND(IF(J76&gt;=3,((T76/100)*G76)/J76,0),0)</f>
        <v>0</v>
      </c>
      <c r="Z76" s="3">
        <f>ROUND(IF(J76&gt;=4,((T76/100)*G76)/J76,0),0)</f>
        <v>0</v>
      </c>
      <c r="AA76" s="4">
        <f>G76*P76</f>
        <v>10000</v>
      </c>
      <c r="AB76" s="4">
        <f>(G76*S76)/J76</f>
        <v>450000</v>
      </c>
      <c r="AC76" s="4">
        <f>IF(J76&gt;=2,(G76*S76)/J76,0)</f>
        <v>0</v>
      </c>
      <c r="AD76" s="4">
        <f>IF(J76&gt;=3,(G76*S76)/J76,0)</f>
        <v>0</v>
      </c>
      <c r="AE76" s="4">
        <f>IF(J76&gt;=4,(G76*S76)/J76,0)</f>
        <v>0</v>
      </c>
      <c r="AF76" s="11">
        <v>100</v>
      </c>
      <c r="AG76" s="11">
        <v>0</v>
      </c>
      <c r="AH76" s="11">
        <v>1</v>
      </c>
      <c r="AI76" s="11">
        <v>100</v>
      </c>
      <c r="AJ76" s="11">
        <v>0</v>
      </c>
      <c r="AK76" s="11">
        <v>1</v>
      </c>
      <c r="AL76" s="11">
        <v>0.5</v>
      </c>
      <c r="AM76" s="11">
        <v>0.5</v>
      </c>
      <c r="AN76" s="11">
        <v>0</v>
      </c>
      <c r="AO76" s="11">
        <v>0</v>
      </c>
      <c r="AP76" s="11">
        <v>0</v>
      </c>
      <c r="AQ76" s="11">
        <v>0.01</v>
      </c>
      <c r="AR76" s="11">
        <v>0.01</v>
      </c>
      <c r="AS76" s="11">
        <v>0</v>
      </c>
      <c r="AT76" s="11">
        <v>0</v>
      </c>
      <c r="AU76" s="11">
        <v>0</v>
      </c>
      <c r="AV76" s="11">
        <v>0</v>
      </c>
      <c r="AW76" s="11">
        <v>0.2</v>
      </c>
      <c r="AX76" s="11">
        <v>0</v>
      </c>
      <c r="AY76" s="11">
        <v>0</v>
      </c>
      <c r="AZ76" s="11">
        <v>0</v>
      </c>
      <c r="BA76" s="11">
        <v>0.02</v>
      </c>
      <c r="BB76" s="11">
        <v>0</v>
      </c>
      <c r="BC76" s="2">
        <v>0.05</v>
      </c>
      <c r="BD76" s="2">
        <v>0.05</v>
      </c>
      <c r="BE76" s="11">
        <v>7.4999999999999997E-2</v>
      </c>
      <c r="BF76" s="11">
        <v>5.0000000000000001E-3</v>
      </c>
      <c r="BG76" s="11">
        <v>0</v>
      </c>
      <c r="BH76" s="11">
        <v>0</v>
      </c>
      <c r="BI76" s="11">
        <v>0</v>
      </c>
      <c r="BJ76" s="11">
        <f>BE76/4</f>
        <v>1.8749999999999999E-2</v>
      </c>
      <c r="BK76" s="11">
        <f>BF76/4</f>
        <v>1.25E-3</v>
      </c>
      <c r="BL76" s="11">
        <v>0</v>
      </c>
      <c r="BM76" s="11">
        <v>0</v>
      </c>
      <c r="BN76" s="11">
        <v>0</v>
      </c>
      <c r="BO76" s="11">
        <v>0.1</v>
      </c>
      <c r="BP76" s="11">
        <v>0.1</v>
      </c>
      <c r="BQ76" s="11">
        <v>0</v>
      </c>
      <c r="BR76" s="11">
        <v>0</v>
      </c>
      <c r="BS76" s="11">
        <v>0</v>
      </c>
      <c r="BT76" s="11">
        <v>0.04</v>
      </c>
      <c r="BU76" s="16">
        <v>0.2</v>
      </c>
      <c r="BV76" s="6">
        <f>BT76/(BT76+BU76)</f>
        <v>0.16666666666666666</v>
      </c>
      <c r="BW76" s="6">
        <f>SQRT((BT76*BU76)/((BT76+BU76)^2*(BT76+BU76+1)))</f>
        <v>0.33467472037604118</v>
      </c>
      <c r="BX76" s="11">
        <v>0.25</v>
      </c>
      <c r="BY76" s="11">
        <v>0.25</v>
      </c>
      <c r="BZ76" s="11">
        <v>0.25</v>
      </c>
      <c r="CA76" s="11">
        <v>0.25</v>
      </c>
      <c r="CB76" s="15" t="s">
        <v>59</v>
      </c>
      <c r="CC76" s="11">
        <v>600</v>
      </c>
    </row>
    <row r="77" spans="1:81" s="11" customFormat="1" x14ac:dyDescent="0.2">
      <c r="A77" s="17">
        <f t="shared" si="1"/>
        <v>76</v>
      </c>
      <c r="B77" s="17">
        <v>20</v>
      </c>
      <c r="C77" s="17">
        <v>20</v>
      </c>
      <c r="D77" s="17">
        <v>5</v>
      </c>
      <c r="E77" s="17">
        <v>5</v>
      </c>
      <c r="F77" s="3" t="s">
        <v>80</v>
      </c>
      <c r="G77" s="3">
        <f>IF(F77="rectangle",B77*C77,IF(F77="hook",B77*C77-(D77*E77),IF(F77="eight",B77*C77-2*(D77*E77),IF(F77="tee",B77*C77-2*(D77*E77),IF(F77="cross",B77*C77-4*(D77*E77),"ERROR")))))</f>
        <v>400</v>
      </c>
      <c r="H77" s="3" t="s">
        <v>84</v>
      </c>
      <c r="I77" s="3">
        <f>IF(F77="rectangle",B77/C77,"NA")</f>
        <v>1</v>
      </c>
      <c r="J77" s="2">
        <v>1</v>
      </c>
      <c r="K77" s="11">
        <v>125</v>
      </c>
      <c r="L77" s="11">
        <v>4</v>
      </c>
      <c r="M77" s="12">
        <v>2</v>
      </c>
      <c r="N77" s="2">
        <f>M77/4</f>
        <v>0.5</v>
      </c>
      <c r="O77" s="3">
        <f>M77/N77</f>
        <v>4</v>
      </c>
      <c r="P77" s="13">
        <v>1</v>
      </c>
      <c r="Q77" s="11">
        <f>P77</f>
        <v>1</v>
      </c>
      <c r="R77" s="4">
        <f>AA77/V77</f>
        <v>100</v>
      </c>
      <c r="S77" s="14">
        <v>45</v>
      </c>
      <c r="T77" s="11">
        <f>S77</f>
        <v>45</v>
      </c>
      <c r="U77" s="4">
        <f>AB77/W77</f>
        <v>100</v>
      </c>
      <c r="V77" s="3">
        <f>ROUND((Q77/100)*G77,0)</f>
        <v>4</v>
      </c>
      <c r="W77" s="3">
        <f>ROUND(((T77/100)*G77)/J77,0)</f>
        <v>180</v>
      </c>
      <c r="X77" s="3">
        <f>ROUND(IF(J77&gt;=2,((T77/100)*G77)/J77,0),0)</f>
        <v>0</v>
      </c>
      <c r="Y77" s="3">
        <f>ROUND(IF(J77&gt;=3,((T77/100)*G77)/J77,0),0)</f>
        <v>0</v>
      </c>
      <c r="Z77" s="3">
        <f>ROUND(IF(J77&gt;=4,((T77/100)*G77)/J77,0),0)</f>
        <v>0</v>
      </c>
      <c r="AA77" s="4">
        <f>G77*P77</f>
        <v>400</v>
      </c>
      <c r="AB77" s="4">
        <f>(G77*S77)/J77</f>
        <v>18000</v>
      </c>
      <c r="AC77" s="4">
        <f>IF(J77&gt;=2,(G77*S77)/J77,0)</f>
        <v>0</v>
      </c>
      <c r="AD77" s="4">
        <f>IF(J77&gt;=3,(G77*S77)/J77,0)</f>
        <v>0</v>
      </c>
      <c r="AE77" s="4">
        <f>IF(J77&gt;=4,(G77*S77)/J77,0)</f>
        <v>0</v>
      </c>
      <c r="AF77" s="11">
        <v>100</v>
      </c>
      <c r="AG77" s="11">
        <v>0</v>
      </c>
      <c r="AH77" s="11">
        <v>1</v>
      </c>
      <c r="AI77" s="11">
        <v>100</v>
      </c>
      <c r="AJ77" s="11">
        <v>0</v>
      </c>
      <c r="AK77" s="11">
        <v>1</v>
      </c>
      <c r="AL77" s="11">
        <v>0.5</v>
      </c>
      <c r="AM77" s="11">
        <v>0.5</v>
      </c>
      <c r="AN77" s="11">
        <v>0</v>
      </c>
      <c r="AO77" s="11">
        <v>0</v>
      </c>
      <c r="AP77" s="11">
        <v>0</v>
      </c>
      <c r="AQ77" s="11">
        <v>0.01</v>
      </c>
      <c r="AR77" s="11">
        <v>0.01</v>
      </c>
      <c r="AS77" s="11">
        <v>0</v>
      </c>
      <c r="AT77" s="11">
        <v>0</v>
      </c>
      <c r="AU77" s="11">
        <v>0</v>
      </c>
      <c r="AV77" s="11">
        <v>0</v>
      </c>
      <c r="AW77" s="11">
        <v>0.2</v>
      </c>
      <c r="AX77" s="11">
        <v>0</v>
      </c>
      <c r="AY77" s="11">
        <v>0</v>
      </c>
      <c r="AZ77" s="11">
        <v>0</v>
      </c>
      <c r="BA77" s="11">
        <v>0.02</v>
      </c>
      <c r="BB77" s="11">
        <v>0</v>
      </c>
      <c r="BC77" s="2">
        <v>0.05</v>
      </c>
      <c r="BD77" s="2">
        <v>0.05</v>
      </c>
      <c r="BE77" s="11">
        <v>7.4999999999999997E-2</v>
      </c>
      <c r="BF77" s="11">
        <v>5.0000000000000001E-3</v>
      </c>
      <c r="BG77" s="11">
        <v>0</v>
      </c>
      <c r="BH77" s="11">
        <v>0</v>
      </c>
      <c r="BI77" s="11">
        <v>0</v>
      </c>
      <c r="BJ77" s="11">
        <f>BE77/4</f>
        <v>1.8749999999999999E-2</v>
      </c>
      <c r="BK77" s="11">
        <f>BF77/4</f>
        <v>1.25E-3</v>
      </c>
      <c r="BL77" s="11">
        <v>0</v>
      </c>
      <c r="BM77" s="11">
        <v>0</v>
      </c>
      <c r="BN77" s="11">
        <v>0</v>
      </c>
      <c r="BO77" s="11">
        <v>0.1</v>
      </c>
      <c r="BP77" s="11">
        <v>0.1</v>
      </c>
      <c r="BQ77" s="11">
        <v>0</v>
      </c>
      <c r="BR77" s="11">
        <v>0</v>
      </c>
      <c r="BS77" s="11">
        <v>0</v>
      </c>
      <c r="BT77" s="11">
        <v>0.04</v>
      </c>
      <c r="BU77" s="16">
        <v>0.2</v>
      </c>
      <c r="BV77" s="6">
        <f>BT77/(BT77+BU77)</f>
        <v>0.16666666666666666</v>
      </c>
      <c r="BW77" s="6">
        <f>SQRT((BT77*BU77)/((BT77+BU77)^2*(BT77+BU77+1)))</f>
        <v>0.33467472037604118</v>
      </c>
      <c r="BX77" s="11">
        <v>0.25</v>
      </c>
      <c r="BY77" s="11">
        <v>0.25</v>
      </c>
      <c r="BZ77" s="11">
        <v>0.25</v>
      </c>
      <c r="CA77" s="11">
        <v>0.25</v>
      </c>
      <c r="CB77" s="15" t="s">
        <v>59</v>
      </c>
      <c r="CC77" s="11">
        <v>600</v>
      </c>
    </row>
    <row r="78" spans="1:81" s="11" customFormat="1" x14ac:dyDescent="0.2">
      <c r="A78" s="17">
        <f t="shared" si="1"/>
        <v>77</v>
      </c>
      <c r="B78" s="17">
        <v>100</v>
      </c>
      <c r="C78" s="17">
        <v>100</v>
      </c>
      <c r="D78" s="17">
        <v>5</v>
      </c>
      <c r="E78" s="17">
        <v>5</v>
      </c>
      <c r="F78" s="3" t="s">
        <v>80</v>
      </c>
      <c r="G78" s="3">
        <f>IF(F78="rectangle",B78*C78,IF(F78="hook",B78*C78-(D78*E78),IF(F78="eight",B78*C78-2*(D78*E78),IF(F78="tee",B78*C78-2*(D78*E78),IF(F78="cross",B78*C78-4*(D78*E78),"ERROR")))))</f>
        <v>10000</v>
      </c>
      <c r="H78" s="3" t="s">
        <v>85</v>
      </c>
      <c r="I78" s="3">
        <f>IF(F78="rectangle",B78/C78,"NA")</f>
        <v>1</v>
      </c>
      <c r="J78" s="2">
        <v>1</v>
      </c>
      <c r="K78" s="11">
        <v>125</v>
      </c>
      <c r="L78" s="11">
        <v>4</v>
      </c>
      <c r="M78" s="12">
        <v>3</v>
      </c>
      <c r="N78" s="2">
        <f>M78/4</f>
        <v>0.75</v>
      </c>
      <c r="O78" s="3">
        <f>M78/N78</f>
        <v>4</v>
      </c>
      <c r="P78" s="13">
        <v>1</v>
      </c>
      <c r="Q78" s="11">
        <f>P78</f>
        <v>1</v>
      </c>
      <c r="R78" s="4">
        <f>AA78/V78</f>
        <v>100</v>
      </c>
      <c r="S78" s="14">
        <v>45</v>
      </c>
      <c r="T78" s="11">
        <f>S78</f>
        <v>45</v>
      </c>
      <c r="U78" s="4">
        <f>AB78/W78</f>
        <v>100</v>
      </c>
      <c r="V78" s="3">
        <f>ROUND((Q78/100)*G78,0)</f>
        <v>100</v>
      </c>
      <c r="W78" s="3">
        <f>ROUND(((T78/100)*G78)/J78,0)</f>
        <v>4500</v>
      </c>
      <c r="X78" s="3">
        <f>ROUND(IF(J78&gt;=2,((T78/100)*G78)/J78,0),0)</f>
        <v>0</v>
      </c>
      <c r="Y78" s="3">
        <f>ROUND(IF(J78&gt;=3,((T78/100)*G78)/J78,0),0)</f>
        <v>0</v>
      </c>
      <c r="Z78" s="3">
        <f>ROUND(IF(J78&gt;=4,((T78/100)*G78)/J78,0),0)</f>
        <v>0</v>
      </c>
      <c r="AA78" s="4">
        <f>G78*P78</f>
        <v>10000</v>
      </c>
      <c r="AB78" s="4">
        <f>(G78*S78)/J78</f>
        <v>450000</v>
      </c>
      <c r="AC78" s="4">
        <f>IF(J78&gt;=2,(G78*S78)/J78,0)</f>
        <v>0</v>
      </c>
      <c r="AD78" s="4">
        <f>IF(J78&gt;=3,(G78*S78)/J78,0)</f>
        <v>0</v>
      </c>
      <c r="AE78" s="4">
        <f>IF(J78&gt;=4,(G78*S78)/J78,0)</f>
        <v>0</v>
      </c>
      <c r="AF78" s="11">
        <v>100</v>
      </c>
      <c r="AG78" s="11">
        <v>0</v>
      </c>
      <c r="AH78" s="11">
        <v>1</v>
      </c>
      <c r="AI78" s="11">
        <v>100</v>
      </c>
      <c r="AJ78" s="11">
        <v>0</v>
      </c>
      <c r="AK78" s="11">
        <v>1</v>
      </c>
      <c r="AL78" s="11">
        <v>0.5</v>
      </c>
      <c r="AM78" s="11">
        <v>0.5</v>
      </c>
      <c r="AN78" s="11">
        <v>0</v>
      </c>
      <c r="AO78" s="11">
        <v>0</v>
      </c>
      <c r="AP78" s="11">
        <v>0</v>
      </c>
      <c r="AQ78" s="11">
        <v>0.01</v>
      </c>
      <c r="AR78" s="11">
        <v>0.01</v>
      </c>
      <c r="AS78" s="11">
        <v>0</v>
      </c>
      <c r="AT78" s="11">
        <v>0</v>
      </c>
      <c r="AU78" s="11">
        <v>0</v>
      </c>
      <c r="AV78" s="11">
        <v>0</v>
      </c>
      <c r="AW78" s="11">
        <v>0.2</v>
      </c>
      <c r="AX78" s="11">
        <v>0</v>
      </c>
      <c r="AY78" s="11">
        <v>0</v>
      </c>
      <c r="AZ78" s="11">
        <v>0</v>
      </c>
      <c r="BA78" s="11">
        <v>0.02</v>
      </c>
      <c r="BB78" s="11">
        <v>0</v>
      </c>
      <c r="BC78" s="2">
        <v>0.05</v>
      </c>
      <c r="BD78" s="2">
        <v>0.05</v>
      </c>
      <c r="BE78" s="11">
        <v>7.4999999999999997E-2</v>
      </c>
      <c r="BF78" s="11">
        <v>5.0000000000000001E-3</v>
      </c>
      <c r="BG78" s="11">
        <v>0</v>
      </c>
      <c r="BH78" s="11">
        <v>0</v>
      </c>
      <c r="BI78" s="11">
        <v>0</v>
      </c>
      <c r="BJ78" s="11">
        <f>BE78/4</f>
        <v>1.8749999999999999E-2</v>
      </c>
      <c r="BK78" s="11">
        <f>BF78/4</f>
        <v>1.25E-3</v>
      </c>
      <c r="BL78" s="11">
        <v>0</v>
      </c>
      <c r="BM78" s="11">
        <v>0</v>
      </c>
      <c r="BN78" s="11">
        <v>0</v>
      </c>
      <c r="BO78" s="11">
        <v>0.1</v>
      </c>
      <c r="BP78" s="11">
        <v>0.1</v>
      </c>
      <c r="BQ78" s="11">
        <v>0</v>
      </c>
      <c r="BR78" s="11">
        <v>0</v>
      </c>
      <c r="BS78" s="11">
        <v>0</v>
      </c>
      <c r="BT78" s="11">
        <v>0.04</v>
      </c>
      <c r="BU78" s="16">
        <v>0.2</v>
      </c>
      <c r="BV78" s="6">
        <f>BT78/(BT78+BU78)</f>
        <v>0.16666666666666666</v>
      </c>
      <c r="BW78" s="6">
        <f>SQRT((BT78*BU78)/((BT78+BU78)^2*(BT78+BU78+1)))</f>
        <v>0.33467472037604118</v>
      </c>
      <c r="BX78" s="11">
        <v>0.25</v>
      </c>
      <c r="BY78" s="11">
        <v>0.25</v>
      </c>
      <c r="BZ78" s="11">
        <v>0.25</v>
      </c>
      <c r="CA78" s="11">
        <v>0.25</v>
      </c>
      <c r="CB78" s="15" t="s">
        <v>59</v>
      </c>
      <c r="CC78" s="11">
        <v>600</v>
      </c>
    </row>
    <row r="79" spans="1:81" s="11" customFormat="1" x14ac:dyDescent="0.2">
      <c r="A79" s="17">
        <f t="shared" si="1"/>
        <v>78</v>
      </c>
      <c r="B79" s="17">
        <v>20</v>
      </c>
      <c r="C79" s="17">
        <v>20</v>
      </c>
      <c r="D79" s="17">
        <v>5</v>
      </c>
      <c r="E79" s="17">
        <v>5</v>
      </c>
      <c r="F79" s="3" t="s">
        <v>80</v>
      </c>
      <c r="G79" s="3">
        <f>IF(F79="rectangle",B79*C79,IF(F79="hook",B79*C79-(D79*E79),IF(F79="eight",B79*C79-2*(D79*E79),IF(F79="tee",B79*C79-2*(D79*E79),IF(F79="cross",B79*C79-4*(D79*E79),"ERROR")))))</f>
        <v>400</v>
      </c>
      <c r="H79" s="3" t="s">
        <v>84</v>
      </c>
      <c r="I79" s="3">
        <f>IF(F79="rectangle",B79/C79,"NA")</f>
        <v>1</v>
      </c>
      <c r="J79" s="2">
        <v>1</v>
      </c>
      <c r="K79" s="11">
        <v>125</v>
      </c>
      <c r="L79" s="11">
        <v>4</v>
      </c>
      <c r="M79" s="12">
        <v>3</v>
      </c>
      <c r="N79" s="2">
        <f>M79/4</f>
        <v>0.75</v>
      </c>
      <c r="O79" s="3">
        <f>M79/N79</f>
        <v>4</v>
      </c>
      <c r="P79" s="13">
        <v>1</v>
      </c>
      <c r="Q79" s="11">
        <f>P79</f>
        <v>1</v>
      </c>
      <c r="R79" s="4">
        <f>AA79/V79</f>
        <v>100</v>
      </c>
      <c r="S79" s="14">
        <v>45</v>
      </c>
      <c r="T79" s="11">
        <f>S79</f>
        <v>45</v>
      </c>
      <c r="U79" s="4">
        <f>AB79/W79</f>
        <v>100</v>
      </c>
      <c r="V79" s="3">
        <f>ROUND((Q79/100)*G79,0)</f>
        <v>4</v>
      </c>
      <c r="W79" s="3">
        <f>ROUND(((T79/100)*G79)/J79,0)</f>
        <v>180</v>
      </c>
      <c r="X79" s="3">
        <f>ROUND(IF(J79&gt;=2,((T79/100)*G79)/J79,0),0)</f>
        <v>0</v>
      </c>
      <c r="Y79" s="3">
        <f>ROUND(IF(J79&gt;=3,((T79/100)*G79)/J79,0),0)</f>
        <v>0</v>
      </c>
      <c r="Z79" s="3">
        <f>ROUND(IF(J79&gt;=4,((T79/100)*G79)/J79,0),0)</f>
        <v>0</v>
      </c>
      <c r="AA79" s="4">
        <f>G79*P79</f>
        <v>400</v>
      </c>
      <c r="AB79" s="4">
        <f>(G79*S79)/J79</f>
        <v>18000</v>
      </c>
      <c r="AC79" s="4">
        <f>IF(J79&gt;=2,(G79*S79)/J79,0)</f>
        <v>0</v>
      </c>
      <c r="AD79" s="4">
        <f>IF(J79&gt;=3,(G79*S79)/J79,0)</f>
        <v>0</v>
      </c>
      <c r="AE79" s="4">
        <f>IF(J79&gt;=4,(G79*S79)/J79,0)</f>
        <v>0</v>
      </c>
      <c r="AF79" s="11">
        <v>100</v>
      </c>
      <c r="AG79" s="11">
        <v>0</v>
      </c>
      <c r="AH79" s="11">
        <v>1</v>
      </c>
      <c r="AI79" s="11">
        <v>100</v>
      </c>
      <c r="AJ79" s="11">
        <v>0</v>
      </c>
      <c r="AK79" s="11">
        <v>1</v>
      </c>
      <c r="AL79" s="11">
        <v>0.5</v>
      </c>
      <c r="AM79" s="11">
        <v>0.5</v>
      </c>
      <c r="AN79" s="11">
        <v>0</v>
      </c>
      <c r="AO79" s="11">
        <v>0</v>
      </c>
      <c r="AP79" s="11">
        <v>0</v>
      </c>
      <c r="AQ79" s="11">
        <v>0.01</v>
      </c>
      <c r="AR79" s="11">
        <v>0.01</v>
      </c>
      <c r="AS79" s="11">
        <v>0</v>
      </c>
      <c r="AT79" s="11">
        <v>0</v>
      </c>
      <c r="AU79" s="11">
        <v>0</v>
      </c>
      <c r="AV79" s="11">
        <v>0</v>
      </c>
      <c r="AW79" s="11">
        <v>0.2</v>
      </c>
      <c r="AX79" s="11">
        <v>0</v>
      </c>
      <c r="AY79" s="11">
        <v>0</v>
      </c>
      <c r="AZ79" s="11">
        <v>0</v>
      </c>
      <c r="BA79" s="11">
        <v>0.02</v>
      </c>
      <c r="BB79" s="11">
        <v>0</v>
      </c>
      <c r="BC79" s="2">
        <v>0.05</v>
      </c>
      <c r="BD79" s="2">
        <v>0.05</v>
      </c>
      <c r="BE79" s="11">
        <v>7.4999999999999997E-2</v>
      </c>
      <c r="BF79" s="11">
        <v>5.0000000000000001E-3</v>
      </c>
      <c r="BG79" s="11">
        <v>0</v>
      </c>
      <c r="BH79" s="11">
        <v>0</v>
      </c>
      <c r="BI79" s="11">
        <v>0</v>
      </c>
      <c r="BJ79" s="11">
        <f>BE79/4</f>
        <v>1.8749999999999999E-2</v>
      </c>
      <c r="BK79" s="11">
        <f>BF79/4</f>
        <v>1.25E-3</v>
      </c>
      <c r="BL79" s="11">
        <v>0</v>
      </c>
      <c r="BM79" s="11">
        <v>0</v>
      </c>
      <c r="BN79" s="11">
        <v>0</v>
      </c>
      <c r="BO79" s="11">
        <v>0.1</v>
      </c>
      <c r="BP79" s="11">
        <v>0.1</v>
      </c>
      <c r="BQ79" s="11">
        <v>0</v>
      </c>
      <c r="BR79" s="11">
        <v>0</v>
      </c>
      <c r="BS79" s="11">
        <v>0</v>
      </c>
      <c r="BT79" s="11">
        <v>0.04</v>
      </c>
      <c r="BU79" s="16">
        <v>0.2</v>
      </c>
      <c r="BV79" s="6">
        <f>BT79/(BT79+BU79)</f>
        <v>0.16666666666666666</v>
      </c>
      <c r="BW79" s="6">
        <f>SQRT((BT79*BU79)/((BT79+BU79)^2*(BT79+BU79+1)))</f>
        <v>0.33467472037604118</v>
      </c>
      <c r="BX79" s="11">
        <v>0.25</v>
      </c>
      <c r="BY79" s="11">
        <v>0.25</v>
      </c>
      <c r="BZ79" s="11">
        <v>0.25</v>
      </c>
      <c r="CA79" s="11">
        <v>0.25</v>
      </c>
      <c r="CB79" s="15" t="s">
        <v>59</v>
      </c>
      <c r="CC79" s="11">
        <v>600</v>
      </c>
    </row>
    <row r="80" spans="1:81" s="11" customFormat="1" x14ac:dyDescent="0.2">
      <c r="A80" s="17">
        <f t="shared" si="1"/>
        <v>79</v>
      </c>
      <c r="B80" s="17">
        <v>100</v>
      </c>
      <c r="C80" s="17">
        <v>100</v>
      </c>
      <c r="D80" s="17">
        <v>5</v>
      </c>
      <c r="E80" s="17">
        <v>5</v>
      </c>
      <c r="F80" s="3" t="s">
        <v>80</v>
      </c>
      <c r="G80" s="3">
        <f>IF(F80="rectangle",B80*C80,IF(F80="hook",B80*C80-(D80*E80),IF(F80="eight",B80*C80-2*(D80*E80),IF(F80="tee",B80*C80-2*(D80*E80),IF(F80="cross",B80*C80-4*(D80*E80),"ERROR")))))</f>
        <v>10000</v>
      </c>
      <c r="H80" s="3" t="s">
        <v>85</v>
      </c>
      <c r="I80" s="3">
        <f>IF(F80="rectangle",B80/C80,"NA")</f>
        <v>1</v>
      </c>
      <c r="J80" s="2">
        <v>1</v>
      </c>
      <c r="K80" s="11">
        <v>125</v>
      </c>
      <c r="L80" s="11">
        <v>4</v>
      </c>
      <c r="M80" s="12">
        <v>4</v>
      </c>
      <c r="N80" s="2">
        <f>M80/4</f>
        <v>1</v>
      </c>
      <c r="O80" s="3">
        <f>M80/N80</f>
        <v>4</v>
      </c>
      <c r="P80" s="13">
        <v>1</v>
      </c>
      <c r="Q80" s="11">
        <f>P80</f>
        <v>1</v>
      </c>
      <c r="R80" s="4">
        <f>AA80/V80</f>
        <v>100</v>
      </c>
      <c r="S80" s="14">
        <v>45</v>
      </c>
      <c r="T80" s="11">
        <f>S80</f>
        <v>45</v>
      </c>
      <c r="U80" s="4">
        <f>AB80/W80</f>
        <v>100</v>
      </c>
      <c r="V80" s="3">
        <f>ROUND((Q80/100)*G80,0)</f>
        <v>100</v>
      </c>
      <c r="W80" s="3">
        <f>ROUND(((T80/100)*G80)/J80,0)</f>
        <v>4500</v>
      </c>
      <c r="X80" s="3">
        <f>ROUND(IF(J80&gt;=2,((T80/100)*G80)/J80,0),0)</f>
        <v>0</v>
      </c>
      <c r="Y80" s="3">
        <f>ROUND(IF(J80&gt;=3,((T80/100)*G80)/J80,0),0)</f>
        <v>0</v>
      </c>
      <c r="Z80" s="3">
        <f>ROUND(IF(J80&gt;=4,((T80/100)*G80)/J80,0),0)</f>
        <v>0</v>
      </c>
      <c r="AA80" s="4">
        <f>G80*P80</f>
        <v>10000</v>
      </c>
      <c r="AB80" s="4">
        <f>(G80*S80)/J80</f>
        <v>450000</v>
      </c>
      <c r="AC80" s="4">
        <f>IF(J80&gt;=2,(G80*S80)/J80,0)</f>
        <v>0</v>
      </c>
      <c r="AD80" s="4">
        <f>IF(J80&gt;=3,(G80*S80)/J80,0)</f>
        <v>0</v>
      </c>
      <c r="AE80" s="4">
        <f>IF(J80&gt;=4,(G80*S80)/J80,0)</f>
        <v>0</v>
      </c>
      <c r="AF80" s="11">
        <v>100</v>
      </c>
      <c r="AG80" s="11">
        <v>0</v>
      </c>
      <c r="AH80" s="11">
        <v>1</v>
      </c>
      <c r="AI80" s="11">
        <v>100</v>
      </c>
      <c r="AJ80" s="11">
        <v>0</v>
      </c>
      <c r="AK80" s="11">
        <v>1</v>
      </c>
      <c r="AL80" s="11">
        <v>0.5</v>
      </c>
      <c r="AM80" s="11">
        <v>0.5</v>
      </c>
      <c r="AN80" s="11">
        <v>0</v>
      </c>
      <c r="AO80" s="11">
        <v>0</v>
      </c>
      <c r="AP80" s="11">
        <v>0</v>
      </c>
      <c r="AQ80" s="11">
        <v>0.01</v>
      </c>
      <c r="AR80" s="11">
        <v>0.01</v>
      </c>
      <c r="AS80" s="11">
        <v>0</v>
      </c>
      <c r="AT80" s="11">
        <v>0</v>
      </c>
      <c r="AU80" s="11">
        <v>0</v>
      </c>
      <c r="AV80" s="11">
        <v>0</v>
      </c>
      <c r="AW80" s="11">
        <v>0.2</v>
      </c>
      <c r="AX80" s="11">
        <v>0</v>
      </c>
      <c r="AY80" s="11">
        <v>0</v>
      </c>
      <c r="AZ80" s="11">
        <v>0</v>
      </c>
      <c r="BA80" s="11">
        <v>0.02</v>
      </c>
      <c r="BB80" s="11">
        <v>0</v>
      </c>
      <c r="BC80" s="2">
        <v>0.05</v>
      </c>
      <c r="BD80" s="2">
        <v>0.05</v>
      </c>
      <c r="BE80" s="11">
        <v>7.4999999999999997E-2</v>
      </c>
      <c r="BF80" s="11">
        <v>5.0000000000000001E-3</v>
      </c>
      <c r="BG80" s="11">
        <v>0</v>
      </c>
      <c r="BH80" s="11">
        <v>0</v>
      </c>
      <c r="BI80" s="11">
        <v>0</v>
      </c>
      <c r="BJ80" s="11">
        <f>BE80/4</f>
        <v>1.8749999999999999E-2</v>
      </c>
      <c r="BK80" s="11">
        <f>BF80/4</f>
        <v>1.25E-3</v>
      </c>
      <c r="BL80" s="11">
        <v>0</v>
      </c>
      <c r="BM80" s="11">
        <v>0</v>
      </c>
      <c r="BN80" s="11">
        <v>0</v>
      </c>
      <c r="BO80" s="11">
        <v>0.1</v>
      </c>
      <c r="BP80" s="11">
        <v>0.1</v>
      </c>
      <c r="BQ80" s="11">
        <v>0</v>
      </c>
      <c r="BR80" s="11">
        <v>0</v>
      </c>
      <c r="BS80" s="11">
        <v>0</v>
      </c>
      <c r="BT80" s="11">
        <v>0.04</v>
      </c>
      <c r="BU80" s="16">
        <v>0.2</v>
      </c>
      <c r="BV80" s="6">
        <f>BT80/(BT80+BU80)</f>
        <v>0.16666666666666666</v>
      </c>
      <c r="BW80" s="6">
        <f>SQRT((BT80*BU80)/((BT80+BU80)^2*(BT80+BU80+1)))</f>
        <v>0.33467472037604118</v>
      </c>
      <c r="BX80" s="11">
        <v>0.25</v>
      </c>
      <c r="BY80" s="11">
        <v>0.25</v>
      </c>
      <c r="BZ80" s="11">
        <v>0.25</v>
      </c>
      <c r="CA80" s="11">
        <v>0.25</v>
      </c>
      <c r="CB80" s="15" t="s">
        <v>59</v>
      </c>
      <c r="CC80" s="11">
        <v>600</v>
      </c>
    </row>
    <row r="81" spans="1:81" s="11" customFormat="1" x14ac:dyDescent="0.2">
      <c r="A81" s="17">
        <f t="shared" si="1"/>
        <v>80</v>
      </c>
      <c r="B81" s="17">
        <v>20</v>
      </c>
      <c r="C81" s="17">
        <v>20</v>
      </c>
      <c r="D81" s="17">
        <v>5</v>
      </c>
      <c r="E81" s="17">
        <v>5</v>
      </c>
      <c r="F81" s="3" t="s">
        <v>80</v>
      </c>
      <c r="G81" s="3">
        <f>IF(F81="rectangle",B81*C81,IF(F81="hook",B81*C81-(D81*E81),IF(F81="eight",B81*C81-2*(D81*E81),IF(F81="tee",B81*C81-2*(D81*E81),IF(F81="cross",B81*C81-4*(D81*E81),"ERROR")))))</f>
        <v>400</v>
      </c>
      <c r="H81" s="3" t="s">
        <v>84</v>
      </c>
      <c r="I81" s="3">
        <f>IF(F81="rectangle",B81/C81,"NA")</f>
        <v>1</v>
      </c>
      <c r="J81" s="2">
        <v>1</v>
      </c>
      <c r="K81" s="11">
        <v>125</v>
      </c>
      <c r="L81" s="11">
        <v>4</v>
      </c>
      <c r="M81" s="12">
        <v>4</v>
      </c>
      <c r="N81" s="2">
        <f>M81/4</f>
        <v>1</v>
      </c>
      <c r="O81" s="3">
        <f>M81/N81</f>
        <v>4</v>
      </c>
      <c r="P81" s="13">
        <v>1</v>
      </c>
      <c r="Q81" s="11">
        <f>P81</f>
        <v>1</v>
      </c>
      <c r="R81" s="4">
        <f>AA81/V81</f>
        <v>100</v>
      </c>
      <c r="S81" s="14">
        <v>45</v>
      </c>
      <c r="T81" s="11">
        <f>S81</f>
        <v>45</v>
      </c>
      <c r="U81" s="4">
        <f>AB81/W81</f>
        <v>100</v>
      </c>
      <c r="V81" s="3">
        <f>ROUND((Q81/100)*G81,0)</f>
        <v>4</v>
      </c>
      <c r="W81" s="3">
        <f>ROUND(((T81/100)*G81)/J81,0)</f>
        <v>180</v>
      </c>
      <c r="X81" s="3">
        <f>ROUND(IF(J81&gt;=2,((T81/100)*G81)/J81,0),0)</f>
        <v>0</v>
      </c>
      <c r="Y81" s="3">
        <f>ROUND(IF(J81&gt;=3,((T81/100)*G81)/J81,0),0)</f>
        <v>0</v>
      </c>
      <c r="Z81" s="3">
        <f>ROUND(IF(J81&gt;=4,((T81/100)*G81)/J81,0),0)</f>
        <v>0</v>
      </c>
      <c r="AA81" s="4">
        <f>G81*P81</f>
        <v>400</v>
      </c>
      <c r="AB81" s="4">
        <f>(G81*S81)/J81</f>
        <v>18000</v>
      </c>
      <c r="AC81" s="4">
        <f>IF(J81&gt;=2,(G81*S81)/J81,0)</f>
        <v>0</v>
      </c>
      <c r="AD81" s="4">
        <f>IF(J81&gt;=3,(G81*S81)/J81,0)</f>
        <v>0</v>
      </c>
      <c r="AE81" s="4">
        <f>IF(J81&gt;=4,(G81*S81)/J81,0)</f>
        <v>0</v>
      </c>
      <c r="AF81" s="11">
        <v>100</v>
      </c>
      <c r="AG81" s="11">
        <v>0</v>
      </c>
      <c r="AH81" s="11">
        <v>1</v>
      </c>
      <c r="AI81" s="11">
        <v>100</v>
      </c>
      <c r="AJ81" s="11">
        <v>0</v>
      </c>
      <c r="AK81" s="11">
        <v>1</v>
      </c>
      <c r="AL81" s="11">
        <v>0.5</v>
      </c>
      <c r="AM81" s="11">
        <v>0.5</v>
      </c>
      <c r="AN81" s="11">
        <v>0</v>
      </c>
      <c r="AO81" s="11">
        <v>0</v>
      </c>
      <c r="AP81" s="11">
        <v>0</v>
      </c>
      <c r="AQ81" s="11">
        <v>0.01</v>
      </c>
      <c r="AR81" s="11">
        <v>0.01</v>
      </c>
      <c r="AS81" s="11">
        <v>0</v>
      </c>
      <c r="AT81" s="11">
        <v>0</v>
      </c>
      <c r="AU81" s="11">
        <v>0</v>
      </c>
      <c r="AV81" s="11">
        <v>0</v>
      </c>
      <c r="AW81" s="11">
        <v>0.2</v>
      </c>
      <c r="AX81" s="11">
        <v>0</v>
      </c>
      <c r="AY81" s="11">
        <v>0</v>
      </c>
      <c r="AZ81" s="11">
        <v>0</v>
      </c>
      <c r="BA81" s="11">
        <v>0.02</v>
      </c>
      <c r="BB81" s="11">
        <v>0</v>
      </c>
      <c r="BC81" s="2">
        <v>0.05</v>
      </c>
      <c r="BD81" s="2">
        <v>0.05</v>
      </c>
      <c r="BE81" s="11">
        <v>7.4999999999999997E-2</v>
      </c>
      <c r="BF81" s="11">
        <v>5.0000000000000001E-3</v>
      </c>
      <c r="BG81" s="11">
        <v>0</v>
      </c>
      <c r="BH81" s="11">
        <v>0</v>
      </c>
      <c r="BI81" s="11">
        <v>0</v>
      </c>
      <c r="BJ81" s="11">
        <f>BE81/4</f>
        <v>1.8749999999999999E-2</v>
      </c>
      <c r="BK81" s="11">
        <f>BF81/4</f>
        <v>1.25E-3</v>
      </c>
      <c r="BL81" s="11">
        <v>0</v>
      </c>
      <c r="BM81" s="11">
        <v>0</v>
      </c>
      <c r="BN81" s="11">
        <v>0</v>
      </c>
      <c r="BO81" s="11">
        <v>0.1</v>
      </c>
      <c r="BP81" s="11">
        <v>0.1</v>
      </c>
      <c r="BQ81" s="11">
        <v>0</v>
      </c>
      <c r="BR81" s="11">
        <v>0</v>
      </c>
      <c r="BS81" s="11">
        <v>0</v>
      </c>
      <c r="BT81" s="11">
        <v>0.04</v>
      </c>
      <c r="BU81" s="16">
        <v>0.2</v>
      </c>
      <c r="BV81" s="6">
        <f>BT81/(BT81+BU81)</f>
        <v>0.16666666666666666</v>
      </c>
      <c r="BW81" s="6">
        <f>SQRT((BT81*BU81)/((BT81+BU81)^2*(BT81+BU81+1)))</f>
        <v>0.33467472037604118</v>
      </c>
      <c r="BX81" s="11">
        <v>0.25</v>
      </c>
      <c r="BY81" s="11">
        <v>0.25</v>
      </c>
      <c r="BZ81" s="11">
        <v>0.25</v>
      </c>
      <c r="CA81" s="11">
        <v>0.25</v>
      </c>
      <c r="CB81" s="15" t="s">
        <v>59</v>
      </c>
      <c r="CC81" s="11">
        <v>600</v>
      </c>
    </row>
    <row r="82" spans="1:81" s="11" customFormat="1" x14ac:dyDescent="0.2">
      <c r="A82" s="17">
        <f t="shared" si="1"/>
        <v>81</v>
      </c>
      <c r="B82" s="17">
        <v>100</v>
      </c>
      <c r="C82" s="17">
        <v>100</v>
      </c>
      <c r="D82" s="17">
        <v>5</v>
      </c>
      <c r="E82" s="17">
        <v>5</v>
      </c>
      <c r="F82" s="3" t="s">
        <v>80</v>
      </c>
      <c r="G82" s="3">
        <f>IF(F82="rectangle",B82*C82,IF(F82="hook",B82*C82-(D82*E82),IF(F82="eight",B82*C82-2*(D82*E82),IF(F82="tee",B82*C82-2*(D82*E82),IF(F82="cross",B82*C82-4*(D82*E82),"ERROR")))))</f>
        <v>10000</v>
      </c>
      <c r="H82" s="3" t="s">
        <v>85</v>
      </c>
      <c r="I82" s="3">
        <f>IF(F82="rectangle",B82/C82,"NA")</f>
        <v>1</v>
      </c>
      <c r="J82" s="2">
        <v>1</v>
      </c>
      <c r="K82" s="11">
        <v>125</v>
      </c>
      <c r="L82" s="11">
        <v>4</v>
      </c>
      <c r="M82" s="12">
        <v>5</v>
      </c>
      <c r="N82" s="2">
        <f>M82/4</f>
        <v>1.25</v>
      </c>
      <c r="O82" s="3">
        <f>M82/N82</f>
        <v>4</v>
      </c>
      <c r="P82" s="13">
        <v>1</v>
      </c>
      <c r="Q82" s="11">
        <f>P82</f>
        <v>1</v>
      </c>
      <c r="R82" s="4">
        <f>AA82/V82</f>
        <v>100</v>
      </c>
      <c r="S82" s="14">
        <v>45</v>
      </c>
      <c r="T82" s="11">
        <f>S82</f>
        <v>45</v>
      </c>
      <c r="U82" s="4">
        <f>AB82/W82</f>
        <v>100</v>
      </c>
      <c r="V82" s="3">
        <f>ROUND((Q82/100)*G82,0)</f>
        <v>100</v>
      </c>
      <c r="W82" s="3">
        <f>ROUND(((T82/100)*G82)/J82,0)</f>
        <v>4500</v>
      </c>
      <c r="X82" s="3">
        <f>ROUND(IF(J82&gt;=2,((T82/100)*G82)/J82,0),0)</f>
        <v>0</v>
      </c>
      <c r="Y82" s="3">
        <f>ROUND(IF(J82&gt;=3,((T82/100)*G82)/J82,0),0)</f>
        <v>0</v>
      </c>
      <c r="Z82" s="3">
        <f>ROUND(IF(J82&gt;=4,((T82/100)*G82)/J82,0),0)</f>
        <v>0</v>
      </c>
      <c r="AA82" s="4">
        <f>G82*P82</f>
        <v>10000</v>
      </c>
      <c r="AB82" s="4">
        <f>(G82*S82)/J82</f>
        <v>450000</v>
      </c>
      <c r="AC82" s="4">
        <f>IF(J82&gt;=2,(G82*S82)/J82,0)</f>
        <v>0</v>
      </c>
      <c r="AD82" s="4">
        <f>IF(J82&gt;=3,(G82*S82)/J82,0)</f>
        <v>0</v>
      </c>
      <c r="AE82" s="4">
        <f>IF(J82&gt;=4,(G82*S82)/J82,0)</f>
        <v>0</v>
      </c>
      <c r="AF82" s="11">
        <v>100</v>
      </c>
      <c r="AG82" s="11">
        <v>0</v>
      </c>
      <c r="AH82" s="11">
        <v>1</v>
      </c>
      <c r="AI82" s="11">
        <v>100</v>
      </c>
      <c r="AJ82" s="11">
        <v>0</v>
      </c>
      <c r="AK82" s="11">
        <v>1</v>
      </c>
      <c r="AL82" s="11">
        <v>0.5</v>
      </c>
      <c r="AM82" s="11">
        <v>0.5</v>
      </c>
      <c r="AN82" s="11">
        <v>0</v>
      </c>
      <c r="AO82" s="11">
        <v>0</v>
      </c>
      <c r="AP82" s="11">
        <v>0</v>
      </c>
      <c r="AQ82" s="11">
        <v>0.01</v>
      </c>
      <c r="AR82" s="11">
        <v>0.01</v>
      </c>
      <c r="AS82" s="11">
        <v>0</v>
      </c>
      <c r="AT82" s="11">
        <v>0</v>
      </c>
      <c r="AU82" s="11">
        <v>0</v>
      </c>
      <c r="AV82" s="11">
        <v>0</v>
      </c>
      <c r="AW82" s="11">
        <v>0.2</v>
      </c>
      <c r="AX82" s="11">
        <v>0</v>
      </c>
      <c r="AY82" s="11">
        <v>0</v>
      </c>
      <c r="AZ82" s="11">
        <v>0</v>
      </c>
      <c r="BA82" s="11">
        <v>0.02</v>
      </c>
      <c r="BB82" s="11">
        <v>0</v>
      </c>
      <c r="BC82" s="2">
        <v>0.05</v>
      </c>
      <c r="BD82" s="2">
        <v>0.05</v>
      </c>
      <c r="BE82" s="11">
        <v>7.4999999999999997E-2</v>
      </c>
      <c r="BF82" s="11">
        <v>5.0000000000000001E-3</v>
      </c>
      <c r="BG82" s="11">
        <v>0</v>
      </c>
      <c r="BH82" s="11">
        <v>0</v>
      </c>
      <c r="BI82" s="11">
        <v>0</v>
      </c>
      <c r="BJ82" s="11">
        <f>BE82/4</f>
        <v>1.8749999999999999E-2</v>
      </c>
      <c r="BK82" s="11">
        <f>BF82/4</f>
        <v>1.25E-3</v>
      </c>
      <c r="BL82" s="11">
        <v>0</v>
      </c>
      <c r="BM82" s="11">
        <v>0</v>
      </c>
      <c r="BN82" s="11">
        <v>0</v>
      </c>
      <c r="BO82" s="11">
        <v>0.1</v>
      </c>
      <c r="BP82" s="11">
        <v>0.1</v>
      </c>
      <c r="BQ82" s="11">
        <v>0</v>
      </c>
      <c r="BR82" s="11">
        <v>0</v>
      </c>
      <c r="BS82" s="11">
        <v>0</v>
      </c>
      <c r="BT82" s="11">
        <v>0.04</v>
      </c>
      <c r="BU82" s="16">
        <v>0.2</v>
      </c>
      <c r="BV82" s="6">
        <f>BT82/(BT82+BU82)</f>
        <v>0.16666666666666666</v>
      </c>
      <c r="BW82" s="6">
        <f>SQRT((BT82*BU82)/((BT82+BU82)^2*(BT82+BU82+1)))</f>
        <v>0.33467472037604118</v>
      </c>
      <c r="BX82" s="11">
        <v>0.25</v>
      </c>
      <c r="BY82" s="11">
        <v>0.25</v>
      </c>
      <c r="BZ82" s="11">
        <v>0.25</v>
      </c>
      <c r="CA82" s="11">
        <v>0.25</v>
      </c>
      <c r="CB82" s="15" t="s">
        <v>59</v>
      </c>
      <c r="CC82" s="11">
        <v>600</v>
      </c>
    </row>
    <row r="83" spans="1:81" s="11" customFormat="1" x14ac:dyDescent="0.2">
      <c r="A83" s="17">
        <f t="shared" si="1"/>
        <v>82</v>
      </c>
      <c r="B83" s="17">
        <v>20</v>
      </c>
      <c r="C83" s="17">
        <v>20</v>
      </c>
      <c r="D83" s="17">
        <v>5</v>
      </c>
      <c r="E83" s="17">
        <v>5</v>
      </c>
      <c r="F83" s="3" t="s">
        <v>80</v>
      </c>
      <c r="G83" s="3">
        <f>IF(F83="rectangle",B83*C83,IF(F83="hook",B83*C83-(D83*E83),IF(F83="eight",B83*C83-2*(D83*E83),IF(F83="tee",B83*C83-2*(D83*E83),IF(F83="cross",B83*C83-4*(D83*E83),"ERROR")))))</f>
        <v>400</v>
      </c>
      <c r="H83" s="3" t="s">
        <v>84</v>
      </c>
      <c r="I83" s="3">
        <f>IF(F83="rectangle",B83/C83,"NA")</f>
        <v>1</v>
      </c>
      <c r="J83" s="2">
        <v>1</v>
      </c>
      <c r="K83" s="11">
        <v>125</v>
      </c>
      <c r="L83" s="11">
        <v>4</v>
      </c>
      <c r="M83" s="12">
        <v>5</v>
      </c>
      <c r="N83" s="2">
        <f>M83/4</f>
        <v>1.25</v>
      </c>
      <c r="O83" s="3">
        <f>M83/N83</f>
        <v>4</v>
      </c>
      <c r="P83" s="13">
        <v>1</v>
      </c>
      <c r="Q83" s="11">
        <f>P83</f>
        <v>1</v>
      </c>
      <c r="R83" s="4">
        <f>AA83/V83</f>
        <v>100</v>
      </c>
      <c r="S83" s="14">
        <v>45</v>
      </c>
      <c r="T83" s="11">
        <f>S83</f>
        <v>45</v>
      </c>
      <c r="U83" s="4">
        <f>AB83/W83</f>
        <v>100</v>
      </c>
      <c r="V83" s="3">
        <f>ROUND((Q83/100)*G83,0)</f>
        <v>4</v>
      </c>
      <c r="W83" s="3">
        <f>ROUND(((T83/100)*G83)/J83,0)</f>
        <v>180</v>
      </c>
      <c r="X83" s="3">
        <f>ROUND(IF(J83&gt;=2,((T83/100)*G83)/J83,0),0)</f>
        <v>0</v>
      </c>
      <c r="Y83" s="3">
        <f>ROUND(IF(J83&gt;=3,((T83/100)*G83)/J83,0),0)</f>
        <v>0</v>
      </c>
      <c r="Z83" s="3">
        <f>ROUND(IF(J83&gt;=4,((T83/100)*G83)/J83,0),0)</f>
        <v>0</v>
      </c>
      <c r="AA83" s="4">
        <f>G83*P83</f>
        <v>400</v>
      </c>
      <c r="AB83" s="4">
        <f>(G83*S83)/J83</f>
        <v>18000</v>
      </c>
      <c r="AC83" s="4">
        <f>IF(J83&gt;=2,(G83*S83)/J83,0)</f>
        <v>0</v>
      </c>
      <c r="AD83" s="4">
        <f>IF(J83&gt;=3,(G83*S83)/J83,0)</f>
        <v>0</v>
      </c>
      <c r="AE83" s="4">
        <f>IF(J83&gt;=4,(G83*S83)/J83,0)</f>
        <v>0</v>
      </c>
      <c r="AF83" s="11">
        <v>100</v>
      </c>
      <c r="AG83" s="11">
        <v>0</v>
      </c>
      <c r="AH83" s="11">
        <v>1</v>
      </c>
      <c r="AI83" s="11">
        <v>100</v>
      </c>
      <c r="AJ83" s="11">
        <v>0</v>
      </c>
      <c r="AK83" s="11">
        <v>1</v>
      </c>
      <c r="AL83" s="11">
        <v>0.5</v>
      </c>
      <c r="AM83" s="11">
        <v>0.5</v>
      </c>
      <c r="AN83" s="11">
        <v>0</v>
      </c>
      <c r="AO83" s="11">
        <v>0</v>
      </c>
      <c r="AP83" s="11">
        <v>0</v>
      </c>
      <c r="AQ83" s="11">
        <v>0.01</v>
      </c>
      <c r="AR83" s="11">
        <v>0.01</v>
      </c>
      <c r="AS83" s="11">
        <v>0</v>
      </c>
      <c r="AT83" s="11">
        <v>0</v>
      </c>
      <c r="AU83" s="11">
        <v>0</v>
      </c>
      <c r="AV83" s="11">
        <v>0</v>
      </c>
      <c r="AW83" s="11">
        <v>0.2</v>
      </c>
      <c r="AX83" s="11">
        <v>0</v>
      </c>
      <c r="AY83" s="11">
        <v>0</v>
      </c>
      <c r="AZ83" s="11">
        <v>0</v>
      </c>
      <c r="BA83" s="11">
        <v>0.02</v>
      </c>
      <c r="BB83" s="11">
        <v>0</v>
      </c>
      <c r="BC83" s="2">
        <v>0.05</v>
      </c>
      <c r="BD83" s="2">
        <v>0.05</v>
      </c>
      <c r="BE83" s="11">
        <v>7.4999999999999997E-2</v>
      </c>
      <c r="BF83" s="11">
        <v>5.0000000000000001E-3</v>
      </c>
      <c r="BG83" s="11">
        <v>0</v>
      </c>
      <c r="BH83" s="11">
        <v>0</v>
      </c>
      <c r="BI83" s="11">
        <v>0</v>
      </c>
      <c r="BJ83" s="11">
        <f>BE83/4</f>
        <v>1.8749999999999999E-2</v>
      </c>
      <c r="BK83" s="11">
        <f>BF83/4</f>
        <v>1.25E-3</v>
      </c>
      <c r="BL83" s="11">
        <v>0</v>
      </c>
      <c r="BM83" s="11">
        <v>0</v>
      </c>
      <c r="BN83" s="11">
        <v>0</v>
      </c>
      <c r="BO83" s="11">
        <v>0.1</v>
      </c>
      <c r="BP83" s="11">
        <v>0.1</v>
      </c>
      <c r="BQ83" s="11">
        <v>0</v>
      </c>
      <c r="BR83" s="11">
        <v>0</v>
      </c>
      <c r="BS83" s="11">
        <v>0</v>
      </c>
      <c r="BT83" s="11">
        <v>0.04</v>
      </c>
      <c r="BU83" s="16">
        <v>0.2</v>
      </c>
      <c r="BV83" s="6">
        <f>BT83/(BT83+BU83)</f>
        <v>0.16666666666666666</v>
      </c>
      <c r="BW83" s="6">
        <f>SQRT((BT83*BU83)/((BT83+BU83)^2*(BT83+BU83+1)))</f>
        <v>0.33467472037604118</v>
      </c>
      <c r="BX83" s="11">
        <v>0.25</v>
      </c>
      <c r="BY83" s="11">
        <v>0.25</v>
      </c>
      <c r="BZ83" s="11">
        <v>0.25</v>
      </c>
      <c r="CA83" s="11">
        <v>0.25</v>
      </c>
      <c r="CB83" s="15" t="s">
        <v>59</v>
      </c>
      <c r="CC83" s="11">
        <v>600</v>
      </c>
    </row>
    <row r="84" spans="1:81" s="11" customFormat="1" x14ac:dyDescent="0.2">
      <c r="A84" s="17">
        <f t="shared" si="1"/>
        <v>83</v>
      </c>
      <c r="B84" s="17">
        <v>100</v>
      </c>
      <c r="C84" s="17">
        <v>100</v>
      </c>
      <c r="D84" s="17">
        <v>5</v>
      </c>
      <c r="E84" s="17">
        <v>5</v>
      </c>
      <c r="F84" s="3" t="s">
        <v>80</v>
      </c>
      <c r="G84" s="3">
        <f>IF(F84="rectangle",B84*C84,IF(F84="hook",B84*C84-(D84*E84),IF(F84="eight",B84*C84-2*(D84*E84),IF(F84="tee",B84*C84-2*(D84*E84),IF(F84="cross",B84*C84-4*(D84*E84),"ERROR")))))</f>
        <v>10000</v>
      </c>
      <c r="H84" s="3" t="s">
        <v>85</v>
      </c>
      <c r="I84" s="3">
        <f>IF(F84="rectangle",B84/C84,"NA")</f>
        <v>1</v>
      </c>
      <c r="J84" s="2">
        <v>1</v>
      </c>
      <c r="K84" s="11">
        <v>125</v>
      </c>
      <c r="L84" s="11">
        <v>4</v>
      </c>
      <c r="M84" s="12">
        <v>6</v>
      </c>
      <c r="N84" s="2">
        <f>M84/4</f>
        <v>1.5</v>
      </c>
      <c r="O84" s="3">
        <f>M84/N84</f>
        <v>4</v>
      </c>
      <c r="P84" s="13">
        <v>1</v>
      </c>
      <c r="Q84" s="11">
        <f>P84</f>
        <v>1</v>
      </c>
      <c r="R84" s="4">
        <f>AA84/V84</f>
        <v>100</v>
      </c>
      <c r="S84" s="14">
        <v>45</v>
      </c>
      <c r="T84" s="11">
        <f>S84</f>
        <v>45</v>
      </c>
      <c r="U84" s="4">
        <f>AB84/W84</f>
        <v>100</v>
      </c>
      <c r="V84" s="3">
        <f>ROUND((Q84/100)*G84,0)</f>
        <v>100</v>
      </c>
      <c r="W84" s="3">
        <f>ROUND(((T84/100)*G84)/J84,0)</f>
        <v>4500</v>
      </c>
      <c r="X84" s="3">
        <f>ROUND(IF(J84&gt;=2,((T84/100)*G84)/J84,0),0)</f>
        <v>0</v>
      </c>
      <c r="Y84" s="3">
        <f>ROUND(IF(J84&gt;=3,((T84/100)*G84)/J84,0),0)</f>
        <v>0</v>
      </c>
      <c r="Z84" s="3">
        <f>ROUND(IF(J84&gt;=4,((T84/100)*G84)/J84,0),0)</f>
        <v>0</v>
      </c>
      <c r="AA84" s="4">
        <f>G84*P84</f>
        <v>10000</v>
      </c>
      <c r="AB84" s="4">
        <f>(G84*S84)/J84</f>
        <v>450000</v>
      </c>
      <c r="AC84" s="4">
        <f>IF(J84&gt;=2,(G84*S84)/J84,0)</f>
        <v>0</v>
      </c>
      <c r="AD84" s="4">
        <f>IF(J84&gt;=3,(G84*S84)/J84,0)</f>
        <v>0</v>
      </c>
      <c r="AE84" s="4">
        <f>IF(J84&gt;=4,(G84*S84)/J84,0)</f>
        <v>0</v>
      </c>
      <c r="AF84" s="11">
        <v>100</v>
      </c>
      <c r="AG84" s="11">
        <v>0</v>
      </c>
      <c r="AH84" s="11">
        <v>1</v>
      </c>
      <c r="AI84" s="11">
        <v>100</v>
      </c>
      <c r="AJ84" s="11">
        <v>0</v>
      </c>
      <c r="AK84" s="11">
        <v>1</v>
      </c>
      <c r="AL84" s="11">
        <v>0.5</v>
      </c>
      <c r="AM84" s="11">
        <v>0.5</v>
      </c>
      <c r="AN84" s="11">
        <v>0</v>
      </c>
      <c r="AO84" s="11">
        <v>0</v>
      </c>
      <c r="AP84" s="11">
        <v>0</v>
      </c>
      <c r="AQ84" s="11">
        <v>0.01</v>
      </c>
      <c r="AR84" s="11">
        <v>0.01</v>
      </c>
      <c r="AS84" s="11">
        <v>0</v>
      </c>
      <c r="AT84" s="11">
        <v>0</v>
      </c>
      <c r="AU84" s="11">
        <v>0</v>
      </c>
      <c r="AV84" s="11">
        <v>0</v>
      </c>
      <c r="AW84" s="11">
        <v>0.2</v>
      </c>
      <c r="AX84" s="11">
        <v>0</v>
      </c>
      <c r="AY84" s="11">
        <v>0</v>
      </c>
      <c r="AZ84" s="11">
        <v>0</v>
      </c>
      <c r="BA84" s="11">
        <v>0.02</v>
      </c>
      <c r="BB84" s="11">
        <v>0</v>
      </c>
      <c r="BC84" s="2">
        <v>0.05</v>
      </c>
      <c r="BD84" s="2">
        <v>0.05</v>
      </c>
      <c r="BE84" s="11">
        <v>7.4999999999999997E-2</v>
      </c>
      <c r="BF84" s="11">
        <v>5.0000000000000001E-3</v>
      </c>
      <c r="BG84" s="11">
        <v>0</v>
      </c>
      <c r="BH84" s="11">
        <v>0</v>
      </c>
      <c r="BI84" s="11">
        <v>0</v>
      </c>
      <c r="BJ84" s="11">
        <f>BE84/4</f>
        <v>1.8749999999999999E-2</v>
      </c>
      <c r="BK84" s="11">
        <f>BF84/4</f>
        <v>1.25E-3</v>
      </c>
      <c r="BL84" s="11">
        <v>0</v>
      </c>
      <c r="BM84" s="11">
        <v>0</v>
      </c>
      <c r="BN84" s="11">
        <v>0</v>
      </c>
      <c r="BO84" s="11">
        <v>0.1</v>
      </c>
      <c r="BP84" s="11">
        <v>0.1</v>
      </c>
      <c r="BQ84" s="11">
        <v>0</v>
      </c>
      <c r="BR84" s="11">
        <v>0</v>
      </c>
      <c r="BS84" s="11">
        <v>0</v>
      </c>
      <c r="BT84" s="11">
        <v>0.04</v>
      </c>
      <c r="BU84" s="16">
        <v>0.2</v>
      </c>
      <c r="BV84" s="6">
        <f>BT84/(BT84+BU84)</f>
        <v>0.16666666666666666</v>
      </c>
      <c r="BW84" s="6">
        <f>SQRT((BT84*BU84)/((BT84+BU84)^2*(BT84+BU84+1)))</f>
        <v>0.33467472037604118</v>
      </c>
      <c r="BX84" s="11">
        <v>0.25</v>
      </c>
      <c r="BY84" s="11">
        <v>0.25</v>
      </c>
      <c r="BZ84" s="11">
        <v>0.25</v>
      </c>
      <c r="CA84" s="11">
        <v>0.25</v>
      </c>
      <c r="CB84" s="15" t="s">
        <v>59</v>
      </c>
      <c r="CC84" s="11">
        <v>600</v>
      </c>
    </row>
    <row r="85" spans="1:81" s="11" customFormat="1" x14ac:dyDescent="0.2">
      <c r="A85" s="17">
        <f t="shared" si="1"/>
        <v>84</v>
      </c>
      <c r="B85" s="17">
        <v>20</v>
      </c>
      <c r="C85" s="17">
        <v>20</v>
      </c>
      <c r="D85" s="17">
        <v>5</v>
      </c>
      <c r="E85" s="17">
        <v>5</v>
      </c>
      <c r="F85" s="3" t="s">
        <v>80</v>
      </c>
      <c r="G85" s="3">
        <f>IF(F85="rectangle",B85*C85,IF(F85="hook",B85*C85-(D85*E85),IF(F85="eight",B85*C85-2*(D85*E85),IF(F85="tee",B85*C85-2*(D85*E85),IF(F85="cross",B85*C85-4*(D85*E85),"ERROR")))))</f>
        <v>400</v>
      </c>
      <c r="H85" s="3" t="s">
        <v>84</v>
      </c>
      <c r="I85" s="3">
        <f>IF(F85="rectangle",B85/C85,"NA")</f>
        <v>1</v>
      </c>
      <c r="J85" s="2">
        <v>1</v>
      </c>
      <c r="K85" s="11">
        <v>125</v>
      </c>
      <c r="L85" s="11">
        <v>4</v>
      </c>
      <c r="M85" s="12">
        <v>6</v>
      </c>
      <c r="N85" s="2">
        <f>M85/4</f>
        <v>1.5</v>
      </c>
      <c r="O85" s="3">
        <f>M85/N85</f>
        <v>4</v>
      </c>
      <c r="P85" s="13">
        <v>1</v>
      </c>
      <c r="Q85" s="11">
        <f>P85</f>
        <v>1</v>
      </c>
      <c r="R85" s="4">
        <f>AA85/V85</f>
        <v>100</v>
      </c>
      <c r="S85" s="14">
        <v>45</v>
      </c>
      <c r="T85" s="11">
        <f>S85</f>
        <v>45</v>
      </c>
      <c r="U85" s="4">
        <f>AB85/W85</f>
        <v>100</v>
      </c>
      <c r="V85" s="3">
        <f>ROUND((Q85/100)*G85,0)</f>
        <v>4</v>
      </c>
      <c r="W85" s="3">
        <f>ROUND(((T85/100)*G85)/J85,0)</f>
        <v>180</v>
      </c>
      <c r="X85" s="3">
        <f>ROUND(IF(J85&gt;=2,((T85/100)*G85)/J85,0),0)</f>
        <v>0</v>
      </c>
      <c r="Y85" s="3">
        <f>ROUND(IF(J85&gt;=3,((T85/100)*G85)/J85,0),0)</f>
        <v>0</v>
      </c>
      <c r="Z85" s="3">
        <f>ROUND(IF(J85&gt;=4,((T85/100)*G85)/J85,0),0)</f>
        <v>0</v>
      </c>
      <c r="AA85" s="4">
        <f>G85*P85</f>
        <v>400</v>
      </c>
      <c r="AB85" s="4">
        <f>(G85*S85)/J85</f>
        <v>18000</v>
      </c>
      <c r="AC85" s="4">
        <f>IF(J85&gt;=2,(G85*S85)/J85,0)</f>
        <v>0</v>
      </c>
      <c r="AD85" s="4">
        <f>IF(J85&gt;=3,(G85*S85)/J85,0)</f>
        <v>0</v>
      </c>
      <c r="AE85" s="4">
        <f>IF(J85&gt;=4,(G85*S85)/J85,0)</f>
        <v>0</v>
      </c>
      <c r="AF85" s="11">
        <v>100</v>
      </c>
      <c r="AG85" s="11">
        <v>0</v>
      </c>
      <c r="AH85" s="11">
        <v>1</v>
      </c>
      <c r="AI85" s="11">
        <v>100</v>
      </c>
      <c r="AJ85" s="11">
        <v>0</v>
      </c>
      <c r="AK85" s="11">
        <v>1</v>
      </c>
      <c r="AL85" s="11">
        <v>0.5</v>
      </c>
      <c r="AM85" s="11">
        <v>0.5</v>
      </c>
      <c r="AN85" s="11">
        <v>0</v>
      </c>
      <c r="AO85" s="11">
        <v>0</v>
      </c>
      <c r="AP85" s="11">
        <v>0</v>
      </c>
      <c r="AQ85" s="11">
        <v>0.01</v>
      </c>
      <c r="AR85" s="11">
        <v>0.01</v>
      </c>
      <c r="AS85" s="11">
        <v>0</v>
      </c>
      <c r="AT85" s="11">
        <v>0</v>
      </c>
      <c r="AU85" s="11">
        <v>0</v>
      </c>
      <c r="AV85" s="11">
        <v>0</v>
      </c>
      <c r="AW85" s="11">
        <v>0.2</v>
      </c>
      <c r="AX85" s="11">
        <v>0</v>
      </c>
      <c r="AY85" s="11">
        <v>0</v>
      </c>
      <c r="AZ85" s="11">
        <v>0</v>
      </c>
      <c r="BA85" s="11">
        <v>0.02</v>
      </c>
      <c r="BB85" s="11">
        <v>0</v>
      </c>
      <c r="BC85" s="2">
        <v>0.05</v>
      </c>
      <c r="BD85" s="2">
        <v>0.05</v>
      </c>
      <c r="BE85" s="11">
        <v>7.4999999999999997E-2</v>
      </c>
      <c r="BF85" s="11">
        <v>5.0000000000000001E-3</v>
      </c>
      <c r="BG85" s="11">
        <v>0</v>
      </c>
      <c r="BH85" s="11">
        <v>0</v>
      </c>
      <c r="BI85" s="11">
        <v>0</v>
      </c>
      <c r="BJ85" s="11">
        <f>BE85/4</f>
        <v>1.8749999999999999E-2</v>
      </c>
      <c r="BK85" s="11">
        <f>BF85/4</f>
        <v>1.25E-3</v>
      </c>
      <c r="BL85" s="11">
        <v>0</v>
      </c>
      <c r="BM85" s="11">
        <v>0</v>
      </c>
      <c r="BN85" s="11">
        <v>0</v>
      </c>
      <c r="BO85" s="11">
        <v>0.1</v>
      </c>
      <c r="BP85" s="11">
        <v>0.1</v>
      </c>
      <c r="BQ85" s="11">
        <v>0</v>
      </c>
      <c r="BR85" s="11">
        <v>0</v>
      </c>
      <c r="BS85" s="11">
        <v>0</v>
      </c>
      <c r="BT85" s="11">
        <v>0.04</v>
      </c>
      <c r="BU85" s="16">
        <v>0.2</v>
      </c>
      <c r="BV85" s="6">
        <f>BT85/(BT85+BU85)</f>
        <v>0.16666666666666666</v>
      </c>
      <c r="BW85" s="6">
        <f>SQRT((BT85*BU85)/((BT85+BU85)^2*(BT85+BU85+1)))</f>
        <v>0.33467472037604118</v>
      </c>
      <c r="BX85" s="11">
        <v>0.25</v>
      </c>
      <c r="BY85" s="11">
        <v>0.25</v>
      </c>
      <c r="BZ85" s="11">
        <v>0.25</v>
      </c>
      <c r="CA85" s="11">
        <v>0.25</v>
      </c>
      <c r="CB85" s="15" t="s">
        <v>59</v>
      </c>
      <c r="CC85" s="11">
        <v>600</v>
      </c>
    </row>
    <row r="86" spans="1:81" s="11" customFormat="1" x14ac:dyDescent="0.2">
      <c r="A86" s="17">
        <f t="shared" si="1"/>
        <v>85</v>
      </c>
      <c r="B86" s="17">
        <v>100</v>
      </c>
      <c r="C86" s="17">
        <v>100</v>
      </c>
      <c r="D86" s="17">
        <v>5</v>
      </c>
      <c r="E86" s="17">
        <v>5</v>
      </c>
      <c r="F86" s="3" t="s">
        <v>80</v>
      </c>
      <c r="G86" s="3">
        <f>IF(F86="rectangle",B86*C86,IF(F86="hook",B86*C86-(D86*E86),IF(F86="eight",B86*C86-2*(D86*E86),IF(F86="tee",B86*C86-2*(D86*E86),IF(F86="cross",B86*C86-4*(D86*E86),"ERROR")))))</f>
        <v>10000</v>
      </c>
      <c r="H86" s="3" t="s">
        <v>85</v>
      </c>
      <c r="I86" s="3">
        <f>IF(F86="rectangle",B86/C86,"NA")</f>
        <v>1</v>
      </c>
      <c r="J86" s="2">
        <v>1</v>
      </c>
      <c r="K86" s="11">
        <v>125</v>
      </c>
      <c r="L86" s="11">
        <v>4</v>
      </c>
      <c r="M86" s="12">
        <v>7</v>
      </c>
      <c r="N86" s="2">
        <f>M86/4</f>
        <v>1.75</v>
      </c>
      <c r="O86" s="3">
        <f>M86/N86</f>
        <v>4</v>
      </c>
      <c r="P86" s="13">
        <v>1</v>
      </c>
      <c r="Q86" s="11">
        <f>P86</f>
        <v>1</v>
      </c>
      <c r="R86" s="4">
        <f>AA86/V86</f>
        <v>100</v>
      </c>
      <c r="S86" s="14">
        <v>45</v>
      </c>
      <c r="T86" s="11">
        <f>S86</f>
        <v>45</v>
      </c>
      <c r="U86" s="4">
        <f>AB86/W86</f>
        <v>100</v>
      </c>
      <c r="V86" s="3">
        <f>ROUND((Q86/100)*G86,0)</f>
        <v>100</v>
      </c>
      <c r="W86" s="3">
        <f>ROUND(((T86/100)*G86)/J86,0)</f>
        <v>4500</v>
      </c>
      <c r="X86" s="3">
        <f>ROUND(IF(J86&gt;=2,((T86/100)*G86)/J86,0),0)</f>
        <v>0</v>
      </c>
      <c r="Y86" s="3">
        <f>ROUND(IF(J86&gt;=3,((T86/100)*G86)/J86,0),0)</f>
        <v>0</v>
      </c>
      <c r="Z86" s="3">
        <f>ROUND(IF(J86&gt;=4,((T86/100)*G86)/J86,0),0)</f>
        <v>0</v>
      </c>
      <c r="AA86" s="4">
        <f>G86*P86</f>
        <v>10000</v>
      </c>
      <c r="AB86" s="4">
        <f>(G86*S86)/J86</f>
        <v>450000</v>
      </c>
      <c r="AC86" s="4">
        <f>IF(J86&gt;=2,(G86*S86)/J86,0)</f>
        <v>0</v>
      </c>
      <c r="AD86" s="4">
        <f>IF(J86&gt;=3,(G86*S86)/J86,0)</f>
        <v>0</v>
      </c>
      <c r="AE86" s="4">
        <f>IF(J86&gt;=4,(G86*S86)/J86,0)</f>
        <v>0</v>
      </c>
      <c r="AF86" s="11">
        <v>100</v>
      </c>
      <c r="AG86" s="11">
        <v>0</v>
      </c>
      <c r="AH86" s="11">
        <v>1</v>
      </c>
      <c r="AI86" s="11">
        <v>100</v>
      </c>
      <c r="AJ86" s="11">
        <v>0</v>
      </c>
      <c r="AK86" s="11">
        <v>1</v>
      </c>
      <c r="AL86" s="11">
        <v>0.5</v>
      </c>
      <c r="AM86" s="11">
        <v>0.5</v>
      </c>
      <c r="AN86" s="11">
        <v>0</v>
      </c>
      <c r="AO86" s="11">
        <v>0</v>
      </c>
      <c r="AP86" s="11">
        <v>0</v>
      </c>
      <c r="AQ86" s="11">
        <v>0.01</v>
      </c>
      <c r="AR86" s="11">
        <v>0.01</v>
      </c>
      <c r="AS86" s="11">
        <v>0</v>
      </c>
      <c r="AT86" s="11">
        <v>0</v>
      </c>
      <c r="AU86" s="11">
        <v>0</v>
      </c>
      <c r="AV86" s="11">
        <v>0</v>
      </c>
      <c r="AW86" s="11">
        <v>0.2</v>
      </c>
      <c r="AX86" s="11">
        <v>0</v>
      </c>
      <c r="AY86" s="11">
        <v>0</v>
      </c>
      <c r="AZ86" s="11">
        <v>0</v>
      </c>
      <c r="BA86" s="11">
        <v>0.02</v>
      </c>
      <c r="BB86" s="11">
        <v>0</v>
      </c>
      <c r="BC86" s="2">
        <v>0.05</v>
      </c>
      <c r="BD86" s="2">
        <v>0.05</v>
      </c>
      <c r="BE86" s="11">
        <v>7.4999999999999997E-2</v>
      </c>
      <c r="BF86" s="11">
        <v>5.0000000000000001E-3</v>
      </c>
      <c r="BG86" s="11">
        <v>0</v>
      </c>
      <c r="BH86" s="11">
        <v>0</v>
      </c>
      <c r="BI86" s="11">
        <v>0</v>
      </c>
      <c r="BJ86" s="11">
        <f>BE86/4</f>
        <v>1.8749999999999999E-2</v>
      </c>
      <c r="BK86" s="11">
        <f>BF86/4</f>
        <v>1.25E-3</v>
      </c>
      <c r="BL86" s="11">
        <v>0</v>
      </c>
      <c r="BM86" s="11">
        <v>0</v>
      </c>
      <c r="BN86" s="11">
        <v>0</v>
      </c>
      <c r="BO86" s="11">
        <v>0.1</v>
      </c>
      <c r="BP86" s="11">
        <v>0.1</v>
      </c>
      <c r="BQ86" s="11">
        <v>0</v>
      </c>
      <c r="BR86" s="11">
        <v>0</v>
      </c>
      <c r="BS86" s="11">
        <v>0</v>
      </c>
      <c r="BT86" s="11">
        <v>0.04</v>
      </c>
      <c r="BU86" s="16">
        <v>0.2</v>
      </c>
      <c r="BV86" s="6">
        <f>BT86/(BT86+BU86)</f>
        <v>0.16666666666666666</v>
      </c>
      <c r="BW86" s="6">
        <f>SQRT((BT86*BU86)/((BT86+BU86)^2*(BT86+BU86+1)))</f>
        <v>0.33467472037604118</v>
      </c>
      <c r="BX86" s="11">
        <v>0.25</v>
      </c>
      <c r="BY86" s="11">
        <v>0.25</v>
      </c>
      <c r="BZ86" s="11">
        <v>0.25</v>
      </c>
      <c r="CA86" s="11">
        <v>0.25</v>
      </c>
      <c r="CB86" s="15" t="s">
        <v>59</v>
      </c>
      <c r="CC86" s="11">
        <v>600</v>
      </c>
    </row>
    <row r="87" spans="1:81" s="11" customFormat="1" x14ac:dyDescent="0.2">
      <c r="A87" s="17">
        <f t="shared" si="1"/>
        <v>86</v>
      </c>
      <c r="B87" s="17">
        <v>20</v>
      </c>
      <c r="C87" s="17">
        <v>20</v>
      </c>
      <c r="D87" s="17">
        <v>5</v>
      </c>
      <c r="E87" s="17">
        <v>5</v>
      </c>
      <c r="F87" s="3" t="s">
        <v>80</v>
      </c>
      <c r="G87" s="3">
        <f>IF(F87="rectangle",B87*C87,IF(F87="hook",B87*C87-(D87*E87),IF(F87="eight",B87*C87-2*(D87*E87),IF(F87="tee",B87*C87-2*(D87*E87),IF(F87="cross",B87*C87-4*(D87*E87),"ERROR")))))</f>
        <v>400</v>
      </c>
      <c r="H87" s="3" t="s">
        <v>84</v>
      </c>
      <c r="I87" s="3">
        <f>IF(F87="rectangle",B87/C87,"NA")</f>
        <v>1</v>
      </c>
      <c r="J87" s="2">
        <v>1</v>
      </c>
      <c r="K87" s="11">
        <v>125</v>
      </c>
      <c r="L87" s="11">
        <v>4</v>
      </c>
      <c r="M87" s="12">
        <v>7</v>
      </c>
      <c r="N87" s="2">
        <f>M87/4</f>
        <v>1.75</v>
      </c>
      <c r="O87" s="3">
        <f>M87/N87</f>
        <v>4</v>
      </c>
      <c r="P87" s="13">
        <v>1</v>
      </c>
      <c r="Q87" s="11">
        <f>P87</f>
        <v>1</v>
      </c>
      <c r="R87" s="4">
        <f>AA87/V87</f>
        <v>100</v>
      </c>
      <c r="S87" s="14">
        <v>45</v>
      </c>
      <c r="T87" s="11">
        <f>S87</f>
        <v>45</v>
      </c>
      <c r="U87" s="4">
        <f>AB87/W87</f>
        <v>100</v>
      </c>
      <c r="V87" s="3">
        <f>ROUND((Q87/100)*G87,0)</f>
        <v>4</v>
      </c>
      <c r="W87" s="3">
        <f>ROUND(((T87/100)*G87)/J87,0)</f>
        <v>180</v>
      </c>
      <c r="X87" s="3">
        <f>ROUND(IF(J87&gt;=2,((T87/100)*G87)/J87,0),0)</f>
        <v>0</v>
      </c>
      <c r="Y87" s="3">
        <f>ROUND(IF(J87&gt;=3,((T87/100)*G87)/J87,0),0)</f>
        <v>0</v>
      </c>
      <c r="Z87" s="3">
        <f>ROUND(IF(J87&gt;=4,((T87/100)*G87)/J87,0),0)</f>
        <v>0</v>
      </c>
      <c r="AA87" s="4">
        <f>G87*P87</f>
        <v>400</v>
      </c>
      <c r="AB87" s="4">
        <f>(G87*S87)/J87</f>
        <v>18000</v>
      </c>
      <c r="AC87" s="4">
        <f>IF(J87&gt;=2,(G87*S87)/J87,0)</f>
        <v>0</v>
      </c>
      <c r="AD87" s="4">
        <f>IF(J87&gt;=3,(G87*S87)/J87,0)</f>
        <v>0</v>
      </c>
      <c r="AE87" s="4">
        <f>IF(J87&gt;=4,(G87*S87)/J87,0)</f>
        <v>0</v>
      </c>
      <c r="AF87" s="11">
        <v>100</v>
      </c>
      <c r="AG87" s="11">
        <v>0</v>
      </c>
      <c r="AH87" s="11">
        <v>1</v>
      </c>
      <c r="AI87" s="11">
        <v>100</v>
      </c>
      <c r="AJ87" s="11">
        <v>0</v>
      </c>
      <c r="AK87" s="11">
        <v>1</v>
      </c>
      <c r="AL87" s="11">
        <v>0.5</v>
      </c>
      <c r="AM87" s="11">
        <v>0.5</v>
      </c>
      <c r="AN87" s="11">
        <v>0</v>
      </c>
      <c r="AO87" s="11">
        <v>0</v>
      </c>
      <c r="AP87" s="11">
        <v>0</v>
      </c>
      <c r="AQ87" s="11">
        <v>0.01</v>
      </c>
      <c r="AR87" s="11">
        <v>0.01</v>
      </c>
      <c r="AS87" s="11">
        <v>0</v>
      </c>
      <c r="AT87" s="11">
        <v>0</v>
      </c>
      <c r="AU87" s="11">
        <v>0</v>
      </c>
      <c r="AV87" s="11">
        <v>0</v>
      </c>
      <c r="AW87" s="11">
        <v>0.2</v>
      </c>
      <c r="AX87" s="11">
        <v>0</v>
      </c>
      <c r="AY87" s="11">
        <v>0</v>
      </c>
      <c r="AZ87" s="11">
        <v>0</v>
      </c>
      <c r="BA87" s="11">
        <v>0.02</v>
      </c>
      <c r="BB87" s="11">
        <v>0</v>
      </c>
      <c r="BC87" s="2">
        <v>0.05</v>
      </c>
      <c r="BD87" s="2">
        <v>0.05</v>
      </c>
      <c r="BE87" s="11">
        <v>7.4999999999999997E-2</v>
      </c>
      <c r="BF87" s="11">
        <v>5.0000000000000001E-3</v>
      </c>
      <c r="BG87" s="11">
        <v>0</v>
      </c>
      <c r="BH87" s="11">
        <v>0</v>
      </c>
      <c r="BI87" s="11">
        <v>0</v>
      </c>
      <c r="BJ87" s="11">
        <f>BE87/4</f>
        <v>1.8749999999999999E-2</v>
      </c>
      <c r="BK87" s="11">
        <f>BF87/4</f>
        <v>1.25E-3</v>
      </c>
      <c r="BL87" s="11">
        <v>0</v>
      </c>
      <c r="BM87" s="11">
        <v>0</v>
      </c>
      <c r="BN87" s="11">
        <v>0</v>
      </c>
      <c r="BO87" s="11">
        <v>0.1</v>
      </c>
      <c r="BP87" s="11">
        <v>0.1</v>
      </c>
      <c r="BQ87" s="11">
        <v>0</v>
      </c>
      <c r="BR87" s="11">
        <v>0</v>
      </c>
      <c r="BS87" s="11">
        <v>0</v>
      </c>
      <c r="BT87" s="11">
        <v>0.04</v>
      </c>
      <c r="BU87" s="16">
        <v>0.2</v>
      </c>
      <c r="BV87" s="6">
        <f>BT87/(BT87+BU87)</f>
        <v>0.16666666666666666</v>
      </c>
      <c r="BW87" s="6">
        <f>SQRT((BT87*BU87)/((BT87+BU87)^2*(BT87+BU87+1)))</f>
        <v>0.33467472037604118</v>
      </c>
      <c r="BX87" s="11">
        <v>0.25</v>
      </c>
      <c r="BY87" s="11">
        <v>0.25</v>
      </c>
      <c r="BZ87" s="11">
        <v>0.25</v>
      </c>
      <c r="CA87" s="11">
        <v>0.25</v>
      </c>
      <c r="CB87" s="15" t="s">
        <v>59</v>
      </c>
      <c r="CC87" s="11">
        <v>600</v>
      </c>
    </row>
    <row r="88" spans="1:81" s="11" customFormat="1" x14ac:dyDescent="0.2">
      <c r="A88" s="17">
        <f t="shared" si="1"/>
        <v>87</v>
      </c>
      <c r="B88" s="17">
        <v>100</v>
      </c>
      <c r="C88" s="17">
        <v>100</v>
      </c>
      <c r="D88" s="17">
        <v>5</v>
      </c>
      <c r="E88" s="17">
        <v>5</v>
      </c>
      <c r="F88" s="3" t="s">
        <v>80</v>
      </c>
      <c r="G88" s="3">
        <f>IF(F88="rectangle",B88*C88,IF(F88="hook",B88*C88-(D88*E88),IF(F88="eight",B88*C88-2*(D88*E88),IF(F88="tee",B88*C88-2*(D88*E88),IF(F88="cross",B88*C88-4*(D88*E88),"ERROR")))))</f>
        <v>10000</v>
      </c>
      <c r="H88" s="3" t="s">
        <v>85</v>
      </c>
      <c r="I88" s="3">
        <f>IF(F88="rectangle",B88/C88,"NA")</f>
        <v>1</v>
      </c>
      <c r="J88" s="2">
        <v>1</v>
      </c>
      <c r="K88" s="11">
        <v>125</v>
      </c>
      <c r="L88" s="11">
        <v>4</v>
      </c>
      <c r="M88" s="12">
        <v>8</v>
      </c>
      <c r="N88" s="2">
        <f>M88/4</f>
        <v>2</v>
      </c>
      <c r="O88" s="3">
        <f>M88/N88</f>
        <v>4</v>
      </c>
      <c r="P88" s="13">
        <v>1</v>
      </c>
      <c r="Q88" s="11">
        <f>P88</f>
        <v>1</v>
      </c>
      <c r="R88" s="4">
        <f>AA88/V88</f>
        <v>100</v>
      </c>
      <c r="S88" s="14">
        <v>45</v>
      </c>
      <c r="T88" s="11">
        <f>S88</f>
        <v>45</v>
      </c>
      <c r="U88" s="4">
        <f>AB88/W88</f>
        <v>100</v>
      </c>
      <c r="V88" s="3">
        <f>ROUND((Q88/100)*G88,0)</f>
        <v>100</v>
      </c>
      <c r="W88" s="3">
        <f>ROUND(((T88/100)*G88)/J88,0)</f>
        <v>4500</v>
      </c>
      <c r="X88" s="3">
        <f>ROUND(IF(J88&gt;=2,((T88/100)*G88)/J88,0),0)</f>
        <v>0</v>
      </c>
      <c r="Y88" s="3">
        <f>ROUND(IF(J88&gt;=3,((T88/100)*G88)/J88,0),0)</f>
        <v>0</v>
      </c>
      <c r="Z88" s="3">
        <f>ROUND(IF(J88&gt;=4,((T88/100)*G88)/J88,0),0)</f>
        <v>0</v>
      </c>
      <c r="AA88" s="4">
        <f>G88*P88</f>
        <v>10000</v>
      </c>
      <c r="AB88" s="4">
        <f>(G88*S88)/J88</f>
        <v>450000</v>
      </c>
      <c r="AC88" s="4">
        <f>IF(J88&gt;=2,(G88*S88)/J88,0)</f>
        <v>0</v>
      </c>
      <c r="AD88" s="4">
        <f>IF(J88&gt;=3,(G88*S88)/J88,0)</f>
        <v>0</v>
      </c>
      <c r="AE88" s="4">
        <f>IF(J88&gt;=4,(G88*S88)/J88,0)</f>
        <v>0</v>
      </c>
      <c r="AF88" s="11">
        <v>100</v>
      </c>
      <c r="AG88" s="11">
        <v>0</v>
      </c>
      <c r="AH88" s="11">
        <v>1</v>
      </c>
      <c r="AI88" s="11">
        <v>100</v>
      </c>
      <c r="AJ88" s="11">
        <v>0</v>
      </c>
      <c r="AK88" s="11">
        <v>1</v>
      </c>
      <c r="AL88" s="11">
        <v>0.5</v>
      </c>
      <c r="AM88" s="11">
        <v>0.5</v>
      </c>
      <c r="AN88" s="11">
        <v>0</v>
      </c>
      <c r="AO88" s="11">
        <v>0</v>
      </c>
      <c r="AP88" s="11">
        <v>0</v>
      </c>
      <c r="AQ88" s="11">
        <v>0.01</v>
      </c>
      <c r="AR88" s="11">
        <v>0.01</v>
      </c>
      <c r="AS88" s="11">
        <v>0</v>
      </c>
      <c r="AT88" s="11">
        <v>0</v>
      </c>
      <c r="AU88" s="11">
        <v>0</v>
      </c>
      <c r="AV88" s="11">
        <v>0</v>
      </c>
      <c r="AW88" s="11">
        <v>0.2</v>
      </c>
      <c r="AX88" s="11">
        <v>0</v>
      </c>
      <c r="AY88" s="11">
        <v>0</v>
      </c>
      <c r="AZ88" s="11">
        <v>0</v>
      </c>
      <c r="BA88" s="11">
        <v>0.02</v>
      </c>
      <c r="BB88" s="11">
        <v>0</v>
      </c>
      <c r="BC88" s="2">
        <v>0.05</v>
      </c>
      <c r="BD88" s="2">
        <v>0.05</v>
      </c>
      <c r="BE88" s="11">
        <v>7.4999999999999997E-2</v>
      </c>
      <c r="BF88" s="11">
        <v>5.0000000000000001E-3</v>
      </c>
      <c r="BG88" s="11">
        <v>0</v>
      </c>
      <c r="BH88" s="11">
        <v>0</v>
      </c>
      <c r="BI88" s="11">
        <v>0</v>
      </c>
      <c r="BJ88" s="11">
        <f>BE88/4</f>
        <v>1.8749999999999999E-2</v>
      </c>
      <c r="BK88" s="11">
        <f>BF88/4</f>
        <v>1.25E-3</v>
      </c>
      <c r="BL88" s="11">
        <v>0</v>
      </c>
      <c r="BM88" s="11">
        <v>0</v>
      </c>
      <c r="BN88" s="11">
        <v>0</v>
      </c>
      <c r="BO88" s="11">
        <v>0.1</v>
      </c>
      <c r="BP88" s="11">
        <v>0.1</v>
      </c>
      <c r="BQ88" s="11">
        <v>0</v>
      </c>
      <c r="BR88" s="11">
        <v>0</v>
      </c>
      <c r="BS88" s="11">
        <v>0</v>
      </c>
      <c r="BT88" s="11">
        <v>0.04</v>
      </c>
      <c r="BU88" s="16">
        <v>0.2</v>
      </c>
      <c r="BV88" s="6">
        <f>BT88/(BT88+BU88)</f>
        <v>0.16666666666666666</v>
      </c>
      <c r="BW88" s="6">
        <f>SQRT((BT88*BU88)/((BT88+BU88)^2*(BT88+BU88+1)))</f>
        <v>0.33467472037604118</v>
      </c>
      <c r="BX88" s="11">
        <v>0.25</v>
      </c>
      <c r="BY88" s="11">
        <v>0.25</v>
      </c>
      <c r="BZ88" s="11">
        <v>0.25</v>
      </c>
      <c r="CA88" s="11">
        <v>0.25</v>
      </c>
      <c r="CB88" s="15" t="s">
        <v>59</v>
      </c>
      <c r="CC88" s="11">
        <v>600</v>
      </c>
    </row>
    <row r="89" spans="1:81" s="11" customFormat="1" x14ac:dyDescent="0.2">
      <c r="A89" s="17">
        <f t="shared" si="1"/>
        <v>88</v>
      </c>
      <c r="B89" s="17">
        <v>20</v>
      </c>
      <c r="C89" s="17">
        <v>20</v>
      </c>
      <c r="D89" s="17">
        <v>5</v>
      </c>
      <c r="E89" s="17">
        <v>5</v>
      </c>
      <c r="F89" s="3" t="s">
        <v>80</v>
      </c>
      <c r="G89" s="3">
        <f>IF(F89="rectangle",B89*C89,IF(F89="hook",B89*C89-(D89*E89),IF(F89="eight",B89*C89-2*(D89*E89),IF(F89="tee",B89*C89-2*(D89*E89),IF(F89="cross",B89*C89-4*(D89*E89),"ERROR")))))</f>
        <v>400</v>
      </c>
      <c r="H89" s="3" t="s">
        <v>84</v>
      </c>
      <c r="I89" s="3">
        <f>IF(F89="rectangle",B89/C89,"NA")</f>
        <v>1</v>
      </c>
      <c r="J89" s="2">
        <v>1</v>
      </c>
      <c r="K89" s="11">
        <v>125</v>
      </c>
      <c r="L89" s="11">
        <v>4</v>
      </c>
      <c r="M89" s="12">
        <v>8</v>
      </c>
      <c r="N89" s="2">
        <f>M89/4</f>
        <v>2</v>
      </c>
      <c r="O89" s="3">
        <f>M89/N89</f>
        <v>4</v>
      </c>
      <c r="P89" s="13">
        <v>1</v>
      </c>
      <c r="Q89" s="11">
        <f>P89</f>
        <v>1</v>
      </c>
      <c r="R89" s="4">
        <f>AA89/V89</f>
        <v>100</v>
      </c>
      <c r="S89" s="14">
        <v>45</v>
      </c>
      <c r="T89" s="11">
        <f>S89</f>
        <v>45</v>
      </c>
      <c r="U89" s="4">
        <f>AB89/W89</f>
        <v>100</v>
      </c>
      <c r="V89" s="3">
        <f>ROUND((Q89/100)*G89,0)</f>
        <v>4</v>
      </c>
      <c r="W89" s="3">
        <f>ROUND(((T89/100)*G89)/J89,0)</f>
        <v>180</v>
      </c>
      <c r="X89" s="3">
        <f>ROUND(IF(J89&gt;=2,((T89/100)*G89)/J89,0),0)</f>
        <v>0</v>
      </c>
      <c r="Y89" s="3">
        <f>ROUND(IF(J89&gt;=3,((T89/100)*G89)/J89,0),0)</f>
        <v>0</v>
      </c>
      <c r="Z89" s="3">
        <f>ROUND(IF(J89&gt;=4,((T89/100)*G89)/J89,0),0)</f>
        <v>0</v>
      </c>
      <c r="AA89" s="4">
        <f>G89*P89</f>
        <v>400</v>
      </c>
      <c r="AB89" s="4">
        <f>(G89*S89)/J89</f>
        <v>18000</v>
      </c>
      <c r="AC89" s="4">
        <f>IF(J89&gt;=2,(G89*S89)/J89,0)</f>
        <v>0</v>
      </c>
      <c r="AD89" s="4">
        <f>IF(J89&gt;=3,(G89*S89)/J89,0)</f>
        <v>0</v>
      </c>
      <c r="AE89" s="4">
        <f>IF(J89&gt;=4,(G89*S89)/J89,0)</f>
        <v>0</v>
      </c>
      <c r="AF89" s="11">
        <v>100</v>
      </c>
      <c r="AG89" s="11">
        <v>0</v>
      </c>
      <c r="AH89" s="11">
        <v>1</v>
      </c>
      <c r="AI89" s="11">
        <v>100</v>
      </c>
      <c r="AJ89" s="11">
        <v>0</v>
      </c>
      <c r="AK89" s="11">
        <v>1</v>
      </c>
      <c r="AL89" s="11">
        <v>0.5</v>
      </c>
      <c r="AM89" s="11">
        <v>0.5</v>
      </c>
      <c r="AN89" s="11">
        <v>0</v>
      </c>
      <c r="AO89" s="11">
        <v>0</v>
      </c>
      <c r="AP89" s="11">
        <v>0</v>
      </c>
      <c r="AQ89" s="11">
        <v>0.01</v>
      </c>
      <c r="AR89" s="11">
        <v>0.01</v>
      </c>
      <c r="AS89" s="11">
        <v>0</v>
      </c>
      <c r="AT89" s="11">
        <v>0</v>
      </c>
      <c r="AU89" s="11">
        <v>0</v>
      </c>
      <c r="AV89" s="11">
        <v>0</v>
      </c>
      <c r="AW89" s="11">
        <v>0.2</v>
      </c>
      <c r="AX89" s="11">
        <v>0</v>
      </c>
      <c r="AY89" s="11">
        <v>0</v>
      </c>
      <c r="AZ89" s="11">
        <v>0</v>
      </c>
      <c r="BA89" s="11">
        <v>0.02</v>
      </c>
      <c r="BB89" s="11">
        <v>0</v>
      </c>
      <c r="BC89" s="2">
        <v>0.05</v>
      </c>
      <c r="BD89" s="2">
        <v>0.05</v>
      </c>
      <c r="BE89" s="11">
        <v>7.4999999999999997E-2</v>
      </c>
      <c r="BF89" s="11">
        <v>5.0000000000000001E-3</v>
      </c>
      <c r="BG89" s="11">
        <v>0</v>
      </c>
      <c r="BH89" s="11">
        <v>0</v>
      </c>
      <c r="BI89" s="11">
        <v>0</v>
      </c>
      <c r="BJ89" s="11">
        <f>BE89/4</f>
        <v>1.8749999999999999E-2</v>
      </c>
      <c r="BK89" s="11">
        <f>BF89/4</f>
        <v>1.25E-3</v>
      </c>
      <c r="BL89" s="11">
        <v>0</v>
      </c>
      <c r="BM89" s="11">
        <v>0</v>
      </c>
      <c r="BN89" s="11">
        <v>0</v>
      </c>
      <c r="BO89" s="11">
        <v>0.1</v>
      </c>
      <c r="BP89" s="11">
        <v>0.1</v>
      </c>
      <c r="BQ89" s="11">
        <v>0</v>
      </c>
      <c r="BR89" s="11">
        <v>0</v>
      </c>
      <c r="BS89" s="11">
        <v>0</v>
      </c>
      <c r="BT89" s="11">
        <v>0.04</v>
      </c>
      <c r="BU89" s="16">
        <v>0.2</v>
      </c>
      <c r="BV89" s="6">
        <f>BT89/(BT89+BU89)</f>
        <v>0.16666666666666666</v>
      </c>
      <c r="BW89" s="6">
        <f>SQRT((BT89*BU89)/((BT89+BU89)^2*(BT89+BU89+1)))</f>
        <v>0.33467472037604118</v>
      </c>
      <c r="BX89" s="11">
        <v>0.25</v>
      </c>
      <c r="BY89" s="11">
        <v>0.25</v>
      </c>
      <c r="BZ89" s="11">
        <v>0.25</v>
      </c>
      <c r="CA89" s="11">
        <v>0.25</v>
      </c>
      <c r="CB89" s="15" t="s">
        <v>59</v>
      </c>
      <c r="CC89" s="11">
        <v>600</v>
      </c>
    </row>
    <row r="90" spans="1:81" s="11" customFormat="1" x14ac:dyDescent="0.2">
      <c r="A90" s="17">
        <f t="shared" si="1"/>
        <v>89</v>
      </c>
      <c r="B90" s="17">
        <v>100</v>
      </c>
      <c r="C90" s="17">
        <v>100</v>
      </c>
      <c r="D90" s="17">
        <v>5</v>
      </c>
      <c r="E90" s="17">
        <v>5</v>
      </c>
      <c r="F90" s="3" t="s">
        <v>80</v>
      </c>
      <c r="G90" s="3">
        <f>IF(F90="rectangle",B90*C90,IF(F90="hook",B90*C90-(D90*E90),IF(F90="eight",B90*C90-2*(D90*E90),IF(F90="tee",B90*C90-2*(D90*E90),IF(F90="cross",B90*C90-4*(D90*E90),"ERROR")))))</f>
        <v>10000</v>
      </c>
      <c r="H90" s="3" t="s">
        <v>85</v>
      </c>
      <c r="I90" s="3">
        <f>IF(F90="rectangle",B90/C90,"NA")</f>
        <v>1</v>
      </c>
      <c r="J90" s="2">
        <v>1</v>
      </c>
      <c r="K90" s="11">
        <v>125</v>
      </c>
      <c r="L90" s="11">
        <v>4</v>
      </c>
      <c r="M90" s="12">
        <v>9</v>
      </c>
      <c r="N90" s="2">
        <f>M90/4</f>
        <v>2.25</v>
      </c>
      <c r="O90" s="3">
        <f>M90/N90</f>
        <v>4</v>
      </c>
      <c r="P90" s="13">
        <v>1</v>
      </c>
      <c r="Q90" s="11">
        <f>P90</f>
        <v>1</v>
      </c>
      <c r="R90" s="4">
        <f>AA90/V90</f>
        <v>100</v>
      </c>
      <c r="S90" s="14">
        <v>45</v>
      </c>
      <c r="T90" s="11">
        <f>S90</f>
        <v>45</v>
      </c>
      <c r="U90" s="4">
        <f>AB90/W90</f>
        <v>100</v>
      </c>
      <c r="V90" s="3">
        <f>ROUND((Q90/100)*G90,0)</f>
        <v>100</v>
      </c>
      <c r="W90" s="3">
        <f>ROUND(((T90/100)*G90)/J90,0)</f>
        <v>4500</v>
      </c>
      <c r="X90" s="3">
        <f>ROUND(IF(J90&gt;=2,((T90/100)*G90)/J90,0),0)</f>
        <v>0</v>
      </c>
      <c r="Y90" s="3">
        <f>ROUND(IF(J90&gt;=3,((T90/100)*G90)/J90,0),0)</f>
        <v>0</v>
      </c>
      <c r="Z90" s="3">
        <f>ROUND(IF(J90&gt;=4,((T90/100)*G90)/J90,0),0)</f>
        <v>0</v>
      </c>
      <c r="AA90" s="4">
        <f>G90*P90</f>
        <v>10000</v>
      </c>
      <c r="AB90" s="4">
        <f>(G90*S90)/J90</f>
        <v>450000</v>
      </c>
      <c r="AC90" s="4">
        <f>IF(J90&gt;=2,(G90*S90)/J90,0)</f>
        <v>0</v>
      </c>
      <c r="AD90" s="4">
        <f>IF(J90&gt;=3,(G90*S90)/J90,0)</f>
        <v>0</v>
      </c>
      <c r="AE90" s="4">
        <f>IF(J90&gt;=4,(G90*S90)/J90,0)</f>
        <v>0</v>
      </c>
      <c r="AF90" s="11">
        <v>100</v>
      </c>
      <c r="AG90" s="11">
        <v>0</v>
      </c>
      <c r="AH90" s="11">
        <v>1</v>
      </c>
      <c r="AI90" s="11">
        <v>100</v>
      </c>
      <c r="AJ90" s="11">
        <v>0</v>
      </c>
      <c r="AK90" s="11">
        <v>1</v>
      </c>
      <c r="AL90" s="11">
        <v>0.5</v>
      </c>
      <c r="AM90" s="11">
        <v>0.5</v>
      </c>
      <c r="AN90" s="11">
        <v>0</v>
      </c>
      <c r="AO90" s="11">
        <v>0</v>
      </c>
      <c r="AP90" s="11">
        <v>0</v>
      </c>
      <c r="AQ90" s="11">
        <v>0.01</v>
      </c>
      <c r="AR90" s="11">
        <v>0.01</v>
      </c>
      <c r="AS90" s="11">
        <v>0</v>
      </c>
      <c r="AT90" s="11">
        <v>0</v>
      </c>
      <c r="AU90" s="11">
        <v>0</v>
      </c>
      <c r="AV90" s="11">
        <v>0</v>
      </c>
      <c r="AW90" s="11">
        <v>0.2</v>
      </c>
      <c r="AX90" s="11">
        <v>0</v>
      </c>
      <c r="AY90" s="11">
        <v>0</v>
      </c>
      <c r="AZ90" s="11">
        <v>0</v>
      </c>
      <c r="BA90" s="11">
        <v>0.02</v>
      </c>
      <c r="BB90" s="11">
        <v>0</v>
      </c>
      <c r="BC90" s="2">
        <v>0.05</v>
      </c>
      <c r="BD90" s="2">
        <v>0.05</v>
      </c>
      <c r="BE90" s="11">
        <v>7.4999999999999997E-2</v>
      </c>
      <c r="BF90" s="11">
        <v>5.0000000000000001E-3</v>
      </c>
      <c r="BG90" s="11">
        <v>0</v>
      </c>
      <c r="BH90" s="11">
        <v>0</v>
      </c>
      <c r="BI90" s="11">
        <v>0</v>
      </c>
      <c r="BJ90" s="11">
        <f>BE90/4</f>
        <v>1.8749999999999999E-2</v>
      </c>
      <c r="BK90" s="11">
        <f>BF90/4</f>
        <v>1.25E-3</v>
      </c>
      <c r="BL90" s="11">
        <v>0</v>
      </c>
      <c r="BM90" s="11">
        <v>0</v>
      </c>
      <c r="BN90" s="11">
        <v>0</v>
      </c>
      <c r="BO90" s="11">
        <v>0.1</v>
      </c>
      <c r="BP90" s="11">
        <v>0.1</v>
      </c>
      <c r="BQ90" s="11">
        <v>0</v>
      </c>
      <c r="BR90" s="11">
        <v>0</v>
      </c>
      <c r="BS90" s="11">
        <v>0</v>
      </c>
      <c r="BT90" s="11">
        <v>0.04</v>
      </c>
      <c r="BU90" s="16">
        <v>0.2</v>
      </c>
      <c r="BV90" s="6">
        <f>BT90/(BT90+BU90)</f>
        <v>0.16666666666666666</v>
      </c>
      <c r="BW90" s="6">
        <f>SQRT((BT90*BU90)/((BT90+BU90)^2*(BT90+BU90+1)))</f>
        <v>0.33467472037604118</v>
      </c>
      <c r="BX90" s="11">
        <v>0.25</v>
      </c>
      <c r="BY90" s="11">
        <v>0.25</v>
      </c>
      <c r="BZ90" s="11">
        <v>0.25</v>
      </c>
      <c r="CA90" s="11">
        <v>0.25</v>
      </c>
      <c r="CB90" s="15" t="s">
        <v>59</v>
      </c>
      <c r="CC90" s="11">
        <v>600</v>
      </c>
    </row>
    <row r="91" spans="1:81" s="11" customFormat="1" x14ac:dyDescent="0.2">
      <c r="A91" s="17">
        <f t="shared" si="1"/>
        <v>90</v>
      </c>
      <c r="B91" s="17">
        <v>20</v>
      </c>
      <c r="C91" s="17">
        <v>20</v>
      </c>
      <c r="D91" s="17">
        <v>5</v>
      </c>
      <c r="E91" s="17">
        <v>5</v>
      </c>
      <c r="F91" s="3" t="s">
        <v>80</v>
      </c>
      <c r="G91" s="3">
        <f>IF(F91="rectangle",B91*C91,IF(F91="hook",B91*C91-(D91*E91),IF(F91="eight",B91*C91-2*(D91*E91),IF(F91="tee",B91*C91-2*(D91*E91),IF(F91="cross",B91*C91-4*(D91*E91),"ERROR")))))</f>
        <v>400</v>
      </c>
      <c r="H91" s="3" t="s">
        <v>84</v>
      </c>
      <c r="I91" s="3">
        <f>IF(F91="rectangle",B91/C91,"NA")</f>
        <v>1</v>
      </c>
      <c r="J91" s="2">
        <v>1</v>
      </c>
      <c r="K91" s="11">
        <v>125</v>
      </c>
      <c r="L91" s="11">
        <v>4</v>
      </c>
      <c r="M91" s="12">
        <v>9</v>
      </c>
      <c r="N91" s="2">
        <f>M91/4</f>
        <v>2.25</v>
      </c>
      <c r="O91" s="3">
        <f>M91/N91</f>
        <v>4</v>
      </c>
      <c r="P91" s="13">
        <v>1</v>
      </c>
      <c r="Q91" s="11">
        <f>P91</f>
        <v>1</v>
      </c>
      <c r="R91" s="4">
        <f>AA91/V91</f>
        <v>100</v>
      </c>
      <c r="S91" s="14">
        <v>45</v>
      </c>
      <c r="T91" s="11">
        <f>S91</f>
        <v>45</v>
      </c>
      <c r="U91" s="4">
        <f>AB91/W91</f>
        <v>100</v>
      </c>
      <c r="V91" s="3">
        <f>ROUND((Q91/100)*G91,0)</f>
        <v>4</v>
      </c>
      <c r="W91" s="3">
        <f>ROUND(((T91/100)*G91)/J91,0)</f>
        <v>180</v>
      </c>
      <c r="X91" s="3">
        <f>ROUND(IF(J91&gt;=2,((T91/100)*G91)/J91,0),0)</f>
        <v>0</v>
      </c>
      <c r="Y91" s="3">
        <f>ROUND(IF(J91&gt;=3,((T91/100)*G91)/J91,0),0)</f>
        <v>0</v>
      </c>
      <c r="Z91" s="3">
        <f>ROUND(IF(J91&gt;=4,((T91/100)*G91)/J91,0),0)</f>
        <v>0</v>
      </c>
      <c r="AA91" s="4">
        <f>G91*P91</f>
        <v>400</v>
      </c>
      <c r="AB91" s="4">
        <f>(G91*S91)/J91</f>
        <v>18000</v>
      </c>
      <c r="AC91" s="4">
        <f>IF(J91&gt;=2,(G91*S91)/J91,0)</f>
        <v>0</v>
      </c>
      <c r="AD91" s="4">
        <f>IF(J91&gt;=3,(G91*S91)/J91,0)</f>
        <v>0</v>
      </c>
      <c r="AE91" s="4">
        <f>IF(J91&gt;=4,(G91*S91)/J91,0)</f>
        <v>0</v>
      </c>
      <c r="AF91" s="11">
        <v>100</v>
      </c>
      <c r="AG91" s="11">
        <v>0</v>
      </c>
      <c r="AH91" s="11">
        <v>1</v>
      </c>
      <c r="AI91" s="11">
        <v>100</v>
      </c>
      <c r="AJ91" s="11">
        <v>0</v>
      </c>
      <c r="AK91" s="11">
        <v>1</v>
      </c>
      <c r="AL91" s="11">
        <v>0.5</v>
      </c>
      <c r="AM91" s="11">
        <v>0.5</v>
      </c>
      <c r="AN91" s="11">
        <v>0</v>
      </c>
      <c r="AO91" s="11">
        <v>0</v>
      </c>
      <c r="AP91" s="11">
        <v>0</v>
      </c>
      <c r="AQ91" s="11">
        <v>0.01</v>
      </c>
      <c r="AR91" s="11">
        <v>0.01</v>
      </c>
      <c r="AS91" s="11">
        <v>0</v>
      </c>
      <c r="AT91" s="11">
        <v>0</v>
      </c>
      <c r="AU91" s="11">
        <v>0</v>
      </c>
      <c r="AV91" s="11">
        <v>0</v>
      </c>
      <c r="AW91" s="11">
        <v>0.2</v>
      </c>
      <c r="AX91" s="11">
        <v>0</v>
      </c>
      <c r="AY91" s="11">
        <v>0</v>
      </c>
      <c r="AZ91" s="11">
        <v>0</v>
      </c>
      <c r="BA91" s="11">
        <v>0.02</v>
      </c>
      <c r="BB91" s="11">
        <v>0</v>
      </c>
      <c r="BC91" s="2">
        <v>0.05</v>
      </c>
      <c r="BD91" s="2">
        <v>0.05</v>
      </c>
      <c r="BE91" s="11">
        <v>7.4999999999999997E-2</v>
      </c>
      <c r="BF91" s="11">
        <v>5.0000000000000001E-3</v>
      </c>
      <c r="BG91" s="11">
        <v>0</v>
      </c>
      <c r="BH91" s="11">
        <v>0</v>
      </c>
      <c r="BI91" s="11">
        <v>0</v>
      </c>
      <c r="BJ91" s="11">
        <f>BE91/4</f>
        <v>1.8749999999999999E-2</v>
      </c>
      <c r="BK91" s="11">
        <f>BF91/4</f>
        <v>1.25E-3</v>
      </c>
      <c r="BL91" s="11">
        <v>0</v>
      </c>
      <c r="BM91" s="11">
        <v>0</v>
      </c>
      <c r="BN91" s="11">
        <v>0</v>
      </c>
      <c r="BO91" s="11">
        <v>0.1</v>
      </c>
      <c r="BP91" s="11">
        <v>0.1</v>
      </c>
      <c r="BQ91" s="11">
        <v>0</v>
      </c>
      <c r="BR91" s="11">
        <v>0</v>
      </c>
      <c r="BS91" s="11">
        <v>0</v>
      </c>
      <c r="BT91" s="11">
        <v>0.04</v>
      </c>
      <c r="BU91" s="16">
        <v>0.2</v>
      </c>
      <c r="BV91" s="6">
        <f>BT91/(BT91+BU91)</f>
        <v>0.16666666666666666</v>
      </c>
      <c r="BW91" s="6">
        <f>SQRT((BT91*BU91)/((BT91+BU91)^2*(BT91+BU91+1)))</f>
        <v>0.33467472037604118</v>
      </c>
      <c r="BX91" s="11">
        <v>0.25</v>
      </c>
      <c r="BY91" s="11">
        <v>0.25</v>
      </c>
      <c r="BZ91" s="11">
        <v>0.25</v>
      </c>
      <c r="CA91" s="11">
        <v>0.25</v>
      </c>
      <c r="CB91" s="15" t="s">
        <v>59</v>
      </c>
      <c r="CC91" s="11">
        <v>600</v>
      </c>
    </row>
    <row r="92" spans="1:81" s="11" customFormat="1" x14ac:dyDescent="0.2">
      <c r="A92" s="17">
        <f t="shared" si="1"/>
        <v>91</v>
      </c>
      <c r="B92" s="17">
        <v>100</v>
      </c>
      <c r="C92" s="17">
        <v>100</v>
      </c>
      <c r="D92" s="17">
        <v>5</v>
      </c>
      <c r="E92" s="17">
        <v>5</v>
      </c>
      <c r="F92" s="3" t="s">
        <v>80</v>
      </c>
      <c r="G92" s="3">
        <f>IF(F92="rectangle",B92*C92,IF(F92="hook",B92*C92-(D92*E92),IF(F92="eight",B92*C92-2*(D92*E92),IF(F92="tee",B92*C92-2*(D92*E92),IF(F92="cross",B92*C92-4*(D92*E92),"ERROR")))))</f>
        <v>10000</v>
      </c>
      <c r="H92" s="3" t="s">
        <v>85</v>
      </c>
      <c r="I92" s="3">
        <f>IF(F92="rectangle",B92/C92,"NA")</f>
        <v>1</v>
      </c>
      <c r="J92" s="2">
        <v>1</v>
      </c>
      <c r="K92" s="11">
        <v>125</v>
      </c>
      <c r="L92" s="11">
        <v>4</v>
      </c>
      <c r="M92" s="12">
        <v>1</v>
      </c>
      <c r="N92" s="2">
        <f>M92/4</f>
        <v>0.25</v>
      </c>
      <c r="O92" s="3">
        <f>M92/N92</f>
        <v>4</v>
      </c>
      <c r="P92" s="13">
        <v>5</v>
      </c>
      <c r="Q92" s="11">
        <f>P92</f>
        <v>5</v>
      </c>
      <c r="R92" s="4">
        <f>AA92/V92</f>
        <v>100</v>
      </c>
      <c r="S92" s="14">
        <v>1</v>
      </c>
      <c r="T92" s="11">
        <f>S92</f>
        <v>1</v>
      </c>
      <c r="U92" s="4">
        <f>AB92/W92</f>
        <v>100</v>
      </c>
      <c r="V92" s="3">
        <f>ROUND((Q92/100)*G92,0)</f>
        <v>500</v>
      </c>
      <c r="W92" s="3">
        <f>ROUND(((T92/100)*G92)/J92,0)</f>
        <v>100</v>
      </c>
      <c r="X92" s="3">
        <f>ROUND(IF(J92&gt;=2,((T92/100)*G92)/J92,0),0)</f>
        <v>0</v>
      </c>
      <c r="Y92" s="3">
        <f>ROUND(IF(J92&gt;=3,((T92/100)*G92)/J92,0),0)</f>
        <v>0</v>
      </c>
      <c r="Z92" s="3">
        <f>ROUND(IF(J92&gt;=4,((T92/100)*G92)/J92,0),0)</f>
        <v>0</v>
      </c>
      <c r="AA92" s="4">
        <f>G92*P92</f>
        <v>50000</v>
      </c>
      <c r="AB92" s="4">
        <f>(G92*S92)/J92</f>
        <v>10000</v>
      </c>
      <c r="AC92" s="4">
        <f>IF(J92&gt;=2,(G92*S92)/J92,0)</f>
        <v>0</v>
      </c>
      <c r="AD92" s="4">
        <f>IF(J92&gt;=3,(G92*S92)/J92,0)</f>
        <v>0</v>
      </c>
      <c r="AE92" s="4">
        <f>IF(J92&gt;=4,(G92*S92)/J92,0)</f>
        <v>0</v>
      </c>
      <c r="AF92" s="11">
        <v>100</v>
      </c>
      <c r="AG92" s="11">
        <v>0</v>
      </c>
      <c r="AH92" s="11">
        <v>1</v>
      </c>
      <c r="AI92" s="11">
        <v>100</v>
      </c>
      <c r="AJ92" s="11">
        <v>0</v>
      </c>
      <c r="AK92" s="11">
        <v>1</v>
      </c>
      <c r="AL92" s="11">
        <v>0.5</v>
      </c>
      <c r="AM92" s="11">
        <v>0.5</v>
      </c>
      <c r="AN92" s="11">
        <v>0</v>
      </c>
      <c r="AO92" s="11">
        <v>0</v>
      </c>
      <c r="AP92" s="11">
        <v>0</v>
      </c>
      <c r="AQ92" s="11">
        <v>0.01</v>
      </c>
      <c r="AR92" s="11">
        <v>0.01</v>
      </c>
      <c r="AS92" s="11">
        <v>0</v>
      </c>
      <c r="AT92" s="11">
        <v>0</v>
      </c>
      <c r="AU92" s="11">
        <v>0</v>
      </c>
      <c r="AV92" s="11">
        <v>0</v>
      </c>
      <c r="AW92" s="11">
        <v>0.2</v>
      </c>
      <c r="AX92" s="11">
        <v>0</v>
      </c>
      <c r="AY92" s="11">
        <v>0</v>
      </c>
      <c r="AZ92" s="11">
        <v>0</v>
      </c>
      <c r="BA92" s="11">
        <v>0.02</v>
      </c>
      <c r="BB92" s="11">
        <v>0</v>
      </c>
      <c r="BC92" s="2">
        <v>0.05</v>
      </c>
      <c r="BD92" s="2">
        <v>0.05</v>
      </c>
      <c r="BE92" s="11">
        <v>7.4999999999999997E-2</v>
      </c>
      <c r="BF92" s="11">
        <v>5.0000000000000001E-3</v>
      </c>
      <c r="BG92" s="11">
        <v>0</v>
      </c>
      <c r="BH92" s="11">
        <v>0</v>
      </c>
      <c r="BI92" s="11">
        <v>0</v>
      </c>
      <c r="BJ92" s="11">
        <f>BE92/4</f>
        <v>1.8749999999999999E-2</v>
      </c>
      <c r="BK92" s="11">
        <f>BF92/4</f>
        <v>1.25E-3</v>
      </c>
      <c r="BL92" s="11">
        <v>0</v>
      </c>
      <c r="BM92" s="11">
        <v>0</v>
      </c>
      <c r="BN92" s="11">
        <v>0</v>
      </c>
      <c r="BO92" s="11">
        <v>0.1</v>
      </c>
      <c r="BP92" s="11">
        <v>0.1</v>
      </c>
      <c r="BQ92" s="11">
        <v>0</v>
      </c>
      <c r="BR92" s="11">
        <v>0</v>
      </c>
      <c r="BS92" s="11">
        <v>0</v>
      </c>
      <c r="BT92" s="11">
        <v>0.04</v>
      </c>
      <c r="BU92" s="16">
        <v>0.2</v>
      </c>
      <c r="BV92" s="6">
        <f>BT92/(BT92+BU92)</f>
        <v>0.16666666666666666</v>
      </c>
      <c r="BW92" s="6">
        <f>SQRT((BT92*BU92)/((BT92+BU92)^2*(BT92+BU92+1)))</f>
        <v>0.33467472037604118</v>
      </c>
      <c r="BX92" s="11">
        <v>0.25</v>
      </c>
      <c r="BY92" s="11">
        <v>0.25</v>
      </c>
      <c r="BZ92" s="11">
        <v>0.25</v>
      </c>
      <c r="CA92" s="11">
        <v>0.25</v>
      </c>
      <c r="CB92" s="15" t="s">
        <v>59</v>
      </c>
      <c r="CC92" s="11">
        <v>600</v>
      </c>
    </row>
    <row r="93" spans="1:81" s="11" customFormat="1" x14ac:dyDescent="0.2">
      <c r="A93" s="17">
        <f t="shared" si="1"/>
        <v>92</v>
      </c>
      <c r="B93" s="17">
        <v>20</v>
      </c>
      <c r="C93" s="17">
        <v>20</v>
      </c>
      <c r="D93" s="17">
        <v>5</v>
      </c>
      <c r="E93" s="17">
        <v>5</v>
      </c>
      <c r="F93" s="3" t="s">
        <v>80</v>
      </c>
      <c r="G93" s="3">
        <f>IF(F93="rectangle",B93*C93,IF(F93="hook",B93*C93-(D93*E93),IF(F93="eight",B93*C93-2*(D93*E93),IF(F93="tee",B93*C93-2*(D93*E93),IF(F93="cross",B93*C93-4*(D93*E93),"ERROR")))))</f>
        <v>400</v>
      </c>
      <c r="H93" s="3" t="s">
        <v>84</v>
      </c>
      <c r="I93" s="3">
        <f>IF(F93="rectangle",B93/C93,"NA")</f>
        <v>1</v>
      </c>
      <c r="J93" s="2">
        <v>1</v>
      </c>
      <c r="K93" s="11">
        <v>125</v>
      </c>
      <c r="L93" s="11">
        <v>4</v>
      </c>
      <c r="M93" s="12">
        <v>1</v>
      </c>
      <c r="N93" s="2">
        <f>M93/4</f>
        <v>0.25</v>
      </c>
      <c r="O93" s="3">
        <f>M93/N93</f>
        <v>4</v>
      </c>
      <c r="P93" s="13">
        <v>5</v>
      </c>
      <c r="Q93" s="11">
        <f>P93</f>
        <v>5</v>
      </c>
      <c r="R93" s="4">
        <f>AA93/V93</f>
        <v>100</v>
      </c>
      <c r="S93" s="14">
        <v>1</v>
      </c>
      <c r="T93" s="11">
        <f>S93</f>
        <v>1</v>
      </c>
      <c r="U93" s="4">
        <f>AB93/W93</f>
        <v>100</v>
      </c>
      <c r="V93" s="3">
        <f>ROUND((Q93/100)*G93,0)</f>
        <v>20</v>
      </c>
      <c r="W93" s="3">
        <f>ROUND(((T93/100)*G93)/J93,0)</f>
        <v>4</v>
      </c>
      <c r="X93" s="3">
        <f>ROUND(IF(J93&gt;=2,((T93/100)*G93)/J93,0),0)</f>
        <v>0</v>
      </c>
      <c r="Y93" s="3">
        <f>ROUND(IF(J93&gt;=3,((T93/100)*G93)/J93,0),0)</f>
        <v>0</v>
      </c>
      <c r="Z93" s="3">
        <f>ROUND(IF(J93&gt;=4,((T93/100)*G93)/J93,0),0)</f>
        <v>0</v>
      </c>
      <c r="AA93" s="4">
        <f>G93*P93</f>
        <v>2000</v>
      </c>
      <c r="AB93" s="4">
        <f>(G93*S93)/J93</f>
        <v>400</v>
      </c>
      <c r="AC93" s="4">
        <f>IF(J93&gt;=2,(G93*S93)/J93,0)</f>
        <v>0</v>
      </c>
      <c r="AD93" s="4">
        <f>IF(J93&gt;=3,(G93*S93)/J93,0)</f>
        <v>0</v>
      </c>
      <c r="AE93" s="4">
        <f>IF(J93&gt;=4,(G93*S93)/J93,0)</f>
        <v>0</v>
      </c>
      <c r="AF93" s="11">
        <v>100</v>
      </c>
      <c r="AG93" s="11">
        <v>0</v>
      </c>
      <c r="AH93" s="11">
        <v>1</v>
      </c>
      <c r="AI93" s="11">
        <v>100</v>
      </c>
      <c r="AJ93" s="11">
        <v>0</v>
      </c>
      <c r="AK93" s="11">
        <v>1</v>
      </c>
      <c r="AL93" s="11">
        <v>0.5</v>
      </c>
      <c r="AM93" s="11">
        <v>0.5</v>
      </c>
      <c r="AN93" s="11">
        <v>0</v>
      </c>
      <c r="AO93" s="11">
        <v>0</v>
      </c>
      <c r="AP93" s="11">
        <v>0</v>
      </c>
      <c r="AQ93" s="11">
        <v>0.01</v>
      </c>
      <c r="AR93" s="11">
        <v>0.01</v>
      </c>
      <c r="AS93" s="11">
        <v>0</v>
      </c>
      <c r="AT93" s="11">
        <v>0</v>
      </c>
      <c r="AU93" s="11">
        <v>0</v>
      </c>
      <c r="AV93" s="11">
        <v>0</v>
      </c>
      <c r="AW93" s="11">
        <v>0.2</v>
      </c>
      <c r="AX93" s="11">
        <v>0</v>
      </c>
      <c r="AY93" s="11">
        <v>0</v>
      </c>
      <c r="AZ93" s="11">
        <v>0</v>
      </c>
      <c r="BA93" s="11">
        <v>0.02</v>
      </c>
      <c r="BB93" s="11">
        <v>0</v>
      </c>
      <c r="BC93" s="2">
        <v>0.05</v>
      </c>
      <c r="BD93" s="2">
        <v>0.05</v>
      </c>
      <c r="BE93" s="11">
        <v>7.4999999999999997E-2</v>
      </c>
      <c r="BF93" s="11">
        <v>5.0000000000000001E-3</v>
      </c>
      <c r="BG93" s="11">
        <v>0</v>
      </c>
      <c r="BH93" s="11">
        <v>0</v>
      </c>
      <c r="BI93" s="11">
        <v>0</v>
      </c>
      <c r="BJ93" s="11">
        <f>BE93/4</f>
        <v>1.8749999999999999E-2</v>
      </c>
      <c r="BK93" s="11">
        <f>BF93/4</f>
        <v>1.25E-3</v>
      </c>
      <c r="BL93" s="11">
        <v>0</v>
      </c>
      <c r="BM93" s="11">
        <v>0</v>
      </c>
      <c r="BN93" s="11">
        <v>0</v>
      </c>
      <c r="BO93" s="11">
        <v>0.1</v>
      </c>
      <c r="BP93" s="11">
        <v>0.1</v>
      </c>
      <c r="BQ93" s="11">
        <v>0</v>
      </c>
      <c r="BR93" s="11">
        <v>0</v>
      </c>
      <c r="BS93" s="11">
        <v>0</v>
      </c>
      <c r="BT93" s="11">
        <v>0.04</v>
      </c>
      <c r="BU93" s="16">
        <v>0.2</v>
      </c>
      <c r="BV93" s="6">
        <f>BT93/(BT93+BU93)</f>
        <v>0.16666666666666666</v>
      </c>
      <c r="BW93" s="6">
        <f>SQRT((BT93*BU93)/((BT93+BU93)^2*(BT93+BU93+1)))</f>
        <v>0.33467472037604118</v>
      </c>
      <c r="BX93" s="11">
        <v>0.25</v>
      </c>
      <c r="BY93" s="11">
        <v>0.25</v>
      </c>
      <c r="BZ93" s="11">
        <v>0.25</v>
      </c>
      <c r="CA93" s="11">
        <v>0.25</v>
      </c>
      <c r="CB93" s="15" t="s">
        <v>59</v>
      </c>
      <c r="CC93" s="11">
        <v>600</v>
      </c>
    </row>
    <row r="94" spans="1:81" s="11" customFormat="1" x14ac:dyDescent="0.2">
      <c r="A94" s="17">
        <f t="shared" si="1"/>
        <v>93</v>
      </c>
      <c r="B94" s="17">
        <v>100</v>
      </c>
      <c r="C94" s="17">
        <v>100</v>
      </c>
      <c r="D94" s="17">
        <v>5</v>
      </c>
      <c r="E94" s="17">
        <v>5</v>
      </c>
      <c r="F94" s="3" t="s">
        <v>80</v>
      </c>
      <c r="G94" s="3">
        <f>IF(F94="rectangle",B94*C94,IF(F94="hook",B94*C94-(D94*E94),IF(F94="eight",B94*C94-2*(D94*E94),IF(F94="tee",B94*C94-2*(D94*E94),IF(F94="cross",B94*C94-4*(D94*E94),"ERROR")))))</f>
        <v>10000</v>
      </c>
      <c r="H94" s="3" t="s">
        <v>85</v>
      </c>
      <c r="I94" s="3">
        <f>IF(F94="rectangle",B94/C94,"NA")</f>
        <v>1</v>
      </c>
      <c r="J94" s="2">
        <v>1</v>
      </c>
      <c r="K94" s="11">
        <v>125</v>
      </c>
      <c r="L94" s="11">
        <v>4</v>
      </c>
      <c r="M94" s="12">
        <v>2</v>
      </c>
      <c r="N94" s="2">
        <f>M94/4</f>
        <v>0.5</v>
      </c>
      <c r="O94" s="3">
        <f>M94/N94</f>
        <v>4</v>
      </c>
      <c r="P94" s="13">
        <v>5</v>
      </c>
      <c r="Q94" s="11">
        <f>P94</f>
        <v>5</v>
      </c>
      <c r="R94" s="4">
        <f>AA94/V94</f>
        <v>100</v>
      </c>
      <c r="S94" s="14">
        <v>1</v>
      </c>
      <c r="T94" s="11">
        <f>S94</f>
        <v>1</v>
      </c>
      <c r="U94" s="4">
        <f>AB94/W94</f>
        <v>100</v>
      </c>
      <c r="V94" s="3">
        <f>ROUND((Q94/100)*G94,0)</f>
        <v>500</v>
      </c>
      <c r="W94" s="3">
        <f>ROUND(((T94/100)*G94)/J94,0)</f>
        <v>100</v>
      </c>
      <c r="X94" s="3">
        <f>ROUND(IF(J94&gt;=2,((T94/100)*G94)/J94,0),0)</f>
        <v>0</v>
      </c>
      <c r="Y94" s="3">
        <f>ROUND(IF(J94&gt;=3,((T94/100)*G94)/J94,0),0)</f>
        <v>0</v>
      </c>
      <c r="Z94" s="3">
        <f>ROUND(IF(J94&gt;=4,((T94/100)*G94)/J94,0),0)</f>
        <v>0</v>
      </c>
      <c r="AA94" s="4">
        <f>G94*P94</f>
        <v>50000</v>
      </c>
      <c r="AB94" s="4">
        <f>(G94*S94)/J94</f>
        <v>10000</v>
      </c>
      <c r="AC94" s="4">
        <f>IF(J94&gt;=2,(G94*S94)/J94,0)</f>
        <v>0</v>
      </c>
      <c r="AD94" s="4">
        <f>IF(J94&gt;=3,(G94*S94)/J94,0)</f>
        <v>0</v>
      </c>
      <c r="AE94" s="4">
        <f>IF(J94&gt;=4,(G94*S94)/J94,0)</f>
        <v>0</v>
      </c>
      <c r="AF94" s="11">
        <v>100</v>
      </c>
      <c r="AG94" s="11">
        <v>0</v>
      </c>
      <c r="AH94" s="11">
        <v>1</v>
      </c>
      <c r="AI94" s="11">
        <v>100</v>
      </c>
      <c r="AJ94" s="11">
        <v>0</v>
      </c>
      <c r="AK94" s="11">
        <v>1</v>
      </c>
      <c r="AL94" s="11">
        <v>0.5</v>
      </c>
      <c r="AM94" s="11">
        <v>0.5</v>
      </c>
      <c r="AN94" s="11">
        <v>0</v>
      </c>
      <c r="AO94" s="11">
        <v>0</v>
      </c>
      <c r="AP94" s="11">
        <v>0</v>
      </c>
      <c r="AQ94" s="11">
        <v>0.01</v>
      </c>
      <c r="AR94" s="11">
        <v>0.01</v>
      </c>
      <c r="AS94" s="11">
        <v>0</v>
      </c>
      <c r="AT94" s="11">
        <v>0</v>
      </c>
      <c r="AU94" s="11">
        <v>0</v>
      </c>
      <c r="AV94" s="11">
        <v>0</v>
      </c>
      <c r="AW94" s="11">
        <v>0.2</v>
      </c>
      <c r="AX94" s="11">
        <v>0</v>
      </c>
      <c r="AY94" s="11">
        <v>0</v>
      </c>
      <c r="AZ94" s="11">
        <v>0</v>
      </c>
      <c r="BA94" s="11">
        <v>0.02</v>
      </c>
      <c r="BB94" s="11">
        <v>0</v>
      </c>
      <c r="BC94" s="2">
        <v>0.05</v>
      </c>
      <c r="BD94" s="2">
        <v>0.05</v>
      </c>
      <c r="BE94" s="11">
        <v>7.4999999999999997E-2</v>
      </c>
      <c r="BF94" s="11">
        <v>5.0000000000000001E-3</v>
      </c>
      <c r="BG94" s="11">
        <v>0</v>
      </c>
      <c r="BH94" s="11">
        <v>0</v>
      </c>
      <c r="BI94" s="11">
        <v>0</v>
      </c>
      <c r="BJ94" s="11">
        <f>BE94/4</f>
        <v>1.8749999999999999E-2</v>
      </c>
      <c r="BK94" s="11">
        <f>BF94/4</f>
        <v>1.25E-3</v>
      </c>
      <c r="BL94" s="11">
        <v>0</v>
      </c>
      <c r="BM94" s="11">
        <v>0</v>
      </c>
      <c r="BN94" s="11">
        <v>0</v>
      </c>
      <c r="BO94" s="11">
        <v>0.1</v>
      </c>
      <c r="BP94" s="11">
        <v>0.1</v>
      </c>
      <c r="BQ94" s="11">
        <v>0</v>
      </c>
      <c r="BR94" s="11">
        <v>0</v>
      </c>
      <c r="BS94" s="11">
        <v>0</v>
      </c>
      <c r="BT94" s="11">
        <v>0.04</v>
      </c>
      <c r="BU94" s="16">
        <v>0.2</v>
      </c>
      <c r="BV94" s="6">
        <f>BT94/(BT94+BU94)</f>
        <v>0.16666666666666666</v>
      </c>
      <c r="BW94" s="6">
        <f>SQRT((BT94*BU94)/((BT94+BU94)^2*(BT94+BU94+1)))</f>
        <v>0.33467472037604118</v>
      </c>
      <c r="BX94" s="11">
        <v>0.25</v>
      </c>
      <c r="BY94" s="11">
        <v>0.25</v>
      </c>
      <c r="BZ94" s="11">
        <v>0.25</v>
      </c>
      <c r="CA94" s="11">
        <v>0.25</v>
      </c>
      <c r="CB94" s="15" t="s">
        <v>59</v>
      </c>
      <c r="CC94" s="11">
        <v>600</v>
      </c>
    </row>
    <row r="95" spans="1:81" s="11" customFormat="1" x14ac:dyDescent="0.2">
      <c r="A95" s="17">
        <f t="shared" si="1"/>
        <v>94</v>
      </c>
      <c r="B95" s="17">
        <v>20</v>
      </c>
      <c r="C95" s="17">
        <v>20</v>
      </c>
      <c r="D95" s="17">
        <v>5</v>
      </c>
      <c r="E95" s="17">
        <v>5</v>
      </c>
      <c r="F95" s="3" t="s">
        <v>80</v>
      </c>
      <c r="G95" s="3">
        <f>IF(F95="rectangle",B95*C95,IF(F95="hook",B95*C95-(D95*E95),IF(F95="eight",B95*C95-2*(D95*E95),IF(F95="tee",B95*C95-2*(D95*E95),IF(F95="cross",B95*C95-4*(D95*E95),"ERROR")))))</f>
        <v>400</v>
      </c>
      <c r="H95" s="3" t="s">
        <v>84</v>
      </c>
      <c r="I95" s="3">
        <f>IF(F95="rectangle",B95/C95,"NA")</f>
        <v>1</v>
      </c>
      <c r="J95" s="2">
        <v>1</v>
      </c>
      <c r="K95" s="11">
        <v>125</v>
      </c>
      <c r="L95" s="11">
        <v>4</v>
      </c>
      <c r="M95" s="12">
        <v>2</v>
      </c>
      <c r="N95" s="2">
        <f>M95/4</f>
        <v>0.5</v>
      </c>
      <c r="O95" s="3">
        <f>M95/N95</f>
        <v>4</v>
      </c>
      <c r="P95" s="13">
        <v>5</v>
      </c>
      <c r="Q95" s="11">
        <f>P95</f>
        <v>5</v>
      </c>
      <c r="R95" s="4">
        <f>AA95/V95</f>
        <v>100</v>
      </c>
      <c r="S95" s="14">
        <v>1</v>
      </c>
      <c r="T95" s="11">
        <f>S95</f>
        <v>1</v>
      </c>
      <c r="U95" s="4">
        <f>AB95/W95</f>
        <v>100</v>
      </c>
      <c r="V95" s="3">
        <f>ROUND((Q95/100)*G95,0)</f>
        <v>20</v>
      </c>
      <c r="W95" s="3">
        <f>ROUND(((T95/100)*G95)/J95,0)</f>
        <v>4</v>
      </c>
      <c r="X95" s="3">
        <f>ROUND(IF(J95&gt;=2,((T95/100)*G95)/J95,0),0)</f>
        <v>0</v>
      </c>
      <c r="Y95" s="3">
        <f>ROUND(IF(J95&gt;=3,((T95/100)*G95)/J95,0),0)</f>
        <v>0</v>
      </c>
      <c r="Z95" s="3">
        <f>ROUND(IF(J95&gt;=4,((T95/100)*G95)/J95,0),0)</f>
        <v>0</v>
      </c>
      <c r="AA95" s="4">
        <f>G95*P95</f>
        <v>2000</v>
      </c>
      <c r="AB95" s="4">
        <f>(G95*S95)/J95</f>
        <v>400</v>
      </c>
      <c r="AC95" s="4">
        <f>IF(J95&gt;=2,(G95*S95)/J95,0)</f>
        <v>0</v>
      </c>
      <c r="AD95" s="4">
        <f>IF(J95&gt;=3,(G95*S95)/J95,0)</f>
        <v>0</v>
      </c>
      <c r="AE95" s="4">
        <f>IF(J95&gt;=4,(G95*S95)/J95,0)</f>
        <v>0</v>
      </c>
      <c r="AF95" s="11">
        <v>100</v>
      </c>
      <c r="AG95" s="11">
        <v>0</v>
      </c>
      <c r="AH95" s="11">
        <v>1</v>
      </c>
      <c r="AI95" s="11">
        <v>100</v>
      </c>
      <c r="AJ95" s="11">
        <v>0</v>
      </c>
      <c r="AK95" s="11">
        <v>1</v>
      </c>
      <c r="AL95" s="11">
        <v>0.5</v>
      </c>
      <c r="AM95" s="11">
        <v>0.5</v>
      </c>
      <c r="AN95" s="11">
        <v>0</v>
      </c>
      <c r="AO95" s="11">
        <v>0</v>
      </c>
      <c r="AP95" s="11">
        <v>0</v>
      </c>
      <c r="AQ95" s="11">
        <v>0.01</v>
      </c>
      <c r="AR95" s="11">
        <v>0.01</v>
      </c>
      <c r="AS95" s="11">
        <v>0</v>
      </c>
      <c r="AT95" s="11">
        <v>0</v>
      </c>
      <c r="AU95" s="11">
        <v>0</v>
      </c>
      <c r="AV95" s="11">
        <v>0</v>
      </c>
      <c r="AW95" s="11">
        <v>0.2</v>
      </c>
      <c r="AX95" s="11">
        <v>0</v>
      </c>
      <c r="AY95" s="11">
        <v>0</v>
      </c>
      <c r="AZ95" s="11">
        <v>0</v>
      </c>
      <c r="BA95" s="11">
        <v>0.02</v>
      </c>
      <c r="BB95" s="11">
        <v>0</v>
      </c>
      <c r="BC95" s="2">
        <v>0.05</v>
      </c>
      <c r="BD95" s="2">
        <v>0.05</v>
      </c>
      <c r="BE95" s="11">
        <v>7.4999999999999997E-2</v>
      </c>
      <c r="BF95" s="11">
        <v>5.0000000000000001E-3</v>
      </c>
      <c r="BG95" s="11">
        <v>0</v>
      </c>
      <c r="BH95" s="11">
        <v>0</v>
      </c>
      <c r="BI95" s="11">
        <v>0</v>
      </c>
      <c r="BJ95" s="11">
        <f>BE95/4</f>
        <v>1.8749999999999999E-2</v>
      </c>
      <c r="BK95" s="11">
        <f>BF95/4</f>
        <v>1.25E-3</v>
      </c>
      <c r="BL95" s="11">
        <v>0</v>
      </c>
      <c r="BM95" s="11">
        <v>0</v>
      </c>
      <c r="BN95" s="11">
        <v>0</v>
      </c>
      <c r="BO95" s="11">
        <v>0.1</v>
      </c>
      <c r="BP95" s="11">
        <v>0.1</v>
      </c>
      <c r="BQ95" s="11">
        <v>0</v>
      </c>
      <c r="BR95" s="11">
        <v>0</v>
      </c>
      <c r="BS95" s="11">
        <v>0</v>
      </c>
      <c r="BT95" s="11">
        <v>0.04</v>
      </c>
      <c r="BU95" s="16">
        <v>0.2</v>
      </c>
      <c r="BV95" s="6">
        <f>BT95/(BT95+BU95)</f>
        <v>0.16666666666666666</v>
      </c>
      <c r="BW95" s="6">
        <f>SQRT((BT95*BU95)/((BT95+BU95)^2*(BT95+BU95+1)))</f>
        <v>0.33467472037604118</v>
      </c>
      <c r="BX95" s="11">
        <v>0.25</v>
      </c>
      <c r="BY95" s="11">
        <v>0.25</v>
      </c>
      <c r="BZ95" s="11">
        <v>0.25</v>
      </c>
      <c r="CA95" s="11">
        <v>0.25</v>
      </c>
      <c r="CB95" s="15" t="s">
        <v>59</v>
      </c>
      <c r="CC95" s="11">
        <v>600</v>
      </c>
    </row>
    <row r="96" spans="1:81" s="11" customFormat="1" x14ac:dyDescent="0.2">
      <c r="A96" s="17">
        <f t="shared" si="1"/>
        <v>95</v>
      </c>
      <c r="B96" s="17">
        <v>100</v>
      </c>
      <c r="C96" s="17">
        <v>100</v>
      </c>
      <c r="D96" s="17">
        <v>5</v>
      </c>
      <c r="E96" s="17">
        <v>5</v>
      </c>
      <c r="F96" s="3" t="s">
        <v>80</v>
      </c>
      <c r="G96" s="3">
        <f>IF(F96="rectangle",B96*C96,IF(F96="hook",B96*C96-(D96*E96),IF(F96="eight",B96*C96-2*(D96*E96),IF(F96="tee",B96*C96-2*(D96*E96),IF(F96="cross",B96*C96-4*(D96*E96),"ERROR")))))</f>
        <v>10000</v>
      </c>
      <c r="H96" s="3" t="s">
        <v>85</v>
      </c>
      <c r="I96" s="3">
        <f>IF(F96="rectangle",B96/C96,"NA")</f>
        <v>1</v>
      </c>
      <c r="J96" s="2">
        <v>1</v>
      </c>
      <c r="K96" s="11">
        <v>125</v>
      </c>
      <c r="L96" s="11">
        <v>4</v>
      </c>
      <c r="M96" s="12">
        <v>3</v>
      </c>
      <c r="N96" s="2">
        <f>M96/4</f>
        <v>0.75</v>
      </c>
      <c r="O96" s="3">
        <f>M96/N96</f>
        <v>4</v>
      </c>
      <c r="P96" s="13">
        <v>5</v>
      </c>
      <c r="Q96" s="11">
        <f>P96</f>
        <v>5</v>
      </c>
      <c r="R96" s="4">
        <f>AA96/V96</f>
        <v>100</v>
      </c>
      <c r="S96" s="14">
        <v>1</v>
      </c>
      <c r="T96" s="11">
        <f>S96</f>
        <v>1</v>
      </c>
      <c r="U96" s="4">
        <f>AB96/W96</f>
        <v>100</v>
      </c>
      <c r="V96" s="3">
        <f>ROUND((Q96/100)*G96,0)</f>
        <v>500</v>
      </c>
      <c r="W96" s="3">
        <f>ROUND(((T96/100)*G96)/J96,0)</f>
        <v>100</v>
      </c>
      <c r="X96" s="3">
        <f>ROUND(IF(J96&gt;=2,((T96/100)*G96)/J96,0),0)</f>
        <v>0</v>
      </c>
      <c r="Y96" s="3">
        <f>ROUND(IF(J96&gt;=3,((T96/100)*G96)/J96,0),0)</f>
        <v>0</v>
      </c>
      <c r="Z96" s="3">
        <f>ROUND(IF(J96&gt;=4,((T96/100)*G96)/J96,0),0)</f>
        <v>0</v>
      </c>
      <c r="AA96" s="4">
        <f>G96*P96</f>
        <v>50000</v>
      </c>
      <c r="AB96" s="4">
        <f>(G96*S96)/J96</f>
        <v>10000</v>
      </c>
      <c r="AC96" s="4">
        <f>IF(J96&gt;=2,(G96*S96)/J96,0)</f>
        <v>0</v>
      </c>
      <c r="AD96" s="4">
        <f>IF(J96&gt;=3,(G96*S96)/J96,0)</f>
        <v>0</v>
      </c>
      <c r="AE96" s="4">
        <f>IF(J96&gt;=4,(G96*S96)/J96,0)</f>
        <v>0</v>
      </c>
      <c r="AF96" s="11">
        <v>100</v>
      </c>
      <c r="AG96" s="11">
        <v>0</v>
      </c>
      <c r="AH96" s="11">
        <v>1</v>
      </c>
      <c r="AI96" s="11">
        <v>100</v>
      </c>
      <c r="AJ96" s="11">
        <v>0</v>
      </c>
      <c r="AK96" s="11">
        <v>1</v>
      </c>
      <c r="AL96" s="11">
        <v>0.5</v>
      </c>
      <c r="AM96" s="11">
        <v>0.5</v>
      </c>
      <c r="AN96" s="11">
        <v>0</v>
      </c>
      <c r="AO96" s="11">
        <v>0</v>
      </c>
      <c r="AP96" s="11">
        <v>0</v>
      </c>
      <c r="AQ96" s="11">
        <v>0.01</v>
      </c>
      <c r="AR96" s="11">
        <v>0.01</v>
      </c>
      <c r="AS96" s="11">
        <v>0</v>
      </c>
      <c r="AT96" s="11">
        <v>0</v>
      </c>
      <c r="AU96" s="11">
        <v>0</v>
      </c>
      <c r="AV96" s="11">
        <v>0</v>
      </c>
      <c r="AW96" s="11">
        <v>0.2</v>
      </c>
      <c r="AX96" s="11">
        <v>0</v>
      </c>
      <c r="AY96" s="11">
        <v>0</v>
      </c>
      <c r="AZ96" s="11">
        <v>0</v>
      </c>
      <c r="BA96" s="11">
        <v>0.02</v>
      </c>
      <c r="BB96" s="11">
        <v>0</v>
      </c>
      <c r="BC96" s="2">
        <v>0.05</v>
      </c>
      <c r="BD96" s="2">
        <v>0.05</v>
      </c>
      <c r="BE96" s="11">
        <v>7.4999999999999997E-2</v>
      </c>
      <c r="BF96" s="11">
        <v>5.0000000000000001E-3</v>
      </c>
      <c r="BG96" s="11">
        <v>0</v>
      </c>
      <c r="BH96" s="11">
        <v>0</v>
      </c>
      <c r="BI96" s="11">
        <v>0</v>
      </c>
      <c r="BJ96" s="11">
        <f>BE96/4</f>
        <v>1.8749999999999999E-2</v>
      </c>
      <c r="BK96" s="11">
        <f>BF96/4</f>
        <v>1.25E-3</v>
      </c>
      <c r="BL96" s="11">
        <v>0</v>
      </c>
      <c r="BM96" s="11">
        <v>0</v>
      </c>
      <c r="BN96" s="11">
        <v>0</v>
      </c>
      <c r="BO96" s="11">
        <v>0.1</v>
      </c>
      <c r="BP96" s="11">
        <v>0.1</v>
      </c>
      <c r="BQ96" s="11">
        <v>0</v>
      </c>
      <c r="BR96" s="11">
        <v>0</v>
      </c>
      <c r="BS96" s="11">
        <v>0</v>
      </c>
      <c r="BT96" s="11">
        <v>0.04</v>
      </c>
      <c r="BU96" s="16">
        <v>0.2</v>
      </c>
      <c r="BV96" s="6">
        <f>BT96/(BT96+BU96)</f>
        <v>0.16666666666666666</v>
      </c>
      <c r="BW96" s="6">
        <f>SQRT((BT96*BU96)/((BT96+BU96)^2*(BT96+BU96+1)))</f>
        <v>0.33467472037604118</v>
      </c>
      <c r="BX96" s="11">
        <v>0.25</v>
      </c>
      <c r="BY96" s="11">
        <v>0.25</v>
      </c>
      <c r="BZ96" s="11">
        <v>0.25</v>
      </c>
      <c r="CA96" s="11">
        <v>0.25</v>
      </c>
      <c r="CB96" s="15" t="s">
        <v>59</v>
      </c>
      <c r="CC96" s="11">
        <v>600</v>
      </c>
    </row>
    <row r="97" spans="1:81" s="11" customFormat="1" x14ac:dyDescent="0.2">
      <c r="A97" s="17">
        <f t="shared" si="1"/>
        <v>96</v>
      </c>
      <c r="B97" s="17">
        <v>20</v>
      </c>
      <c r="C97" s="17">
        <v>20</v>
      </c>
      <c r="D97" s="17">
        <v>5</v>
      </c>
      <c r="E97" s="17">
        <v>5</v>
      </c>
      <c r="F97" s="3" t="s">
        <v>80</v>
      </c>
      <c r="G97" s="3">
        <f>IF(F97="rectangle",B97*C97,IF(F97="hook",B97*C97-(D97*E97),IF(F97="eight",B97*C97-2*(D97*E97),IF(F97="tee",B97*C97-2*(D97*E97),IF(F97="cross",B97*C97-4*(D97*E97),"ERROR")))))</f>
        <v>400</v>
      </c>
      <c r="H97" s="3" t="s">
        <v>84</v>
      </c>
      <c r="I97" s="3">
        <f>IF(F97="rectangle",B97/C97,"NA")</f>
        <v>1</v>
      </c>
      <c r="J97" s="2">
        <v>1</v>
      </c>
      <c r="K97" s="11">
        <v>125</v>
      </c>
      <c r="L97" s="11">
        <v>4</v>
      </c>
      <c r="M97" s="12">
        <v>3</v>
      </c>
      <c r="N97" s="2">
        <f>M97/4</f>
        <v>0.75</v>
      </c>
      <c r="O97" s="3">
        <f>M97/N97</f>
        <v>4</v>
      </c>
      <c r="P97" s="13">
        <v>5</v>
      </c>
      <c r="Q97" s="11">
        <f>P97</f>
        <v>5</v>
      </c>
      <c r="R97" s="4">
        <f>AA97/V97</f>
        <v>100</v>
      </c>
      <c r="S97" s="14">
        <v>1</v>
      </c>
      <c r="T97" s="11">
        <f>S97</f>
        <v>1</v>
      </c>
      <c r="U97" s="4">
        <f>AB97/W97</f>
        <v>100</v>
      </c>
      <c r="V97" s="3">
        <f>ROUND((Q97/100)*G97,0)</f>
        <v>20</v>
      </c>
      <c r="W97" s="3">
        <f>ROUND(((T97/100)*G97)/J97,0)</f>
        <v>4</v>
      </c>
      <c r="X97" s="3">
        <f>ROUND(IF(J97&gt;=2,((T97/100)*G97)/J97,0),0)</f>
        <v>0</v>
      </c>
      <c r="Y97" s="3">
        <f>ROUND(IF(J97&gt;=3,((T97/100)*G97)/J97,0),0)</f>
        <v>0</v>
      </c>
      <c r="Z97" s="3">
        <f>ROUND(IF(J97&gt;=4,((T97/100)*G97)/J97,0),0)</f>
        <v>0</v>
      </c>
      <c r="AA97" s="4">
        <f>G97*P97</f>
        <v>2000</v>
      </c>
      <c r="AB97" s="4">
        <f>(G97*S97)/J97</f>
        <v>400</v>
      </c>
      <c r="AC97" s="4">
        <f>IF(J97&gt;=2,(G97*S97)/J97,0)</f>
        <v>0</v>
      </c>
      <c r="AD97" s="4">
        <f>IF(J97&gt;=3,(G97*S97)/J97,0)</f>
        <v>0</v>
      </c>
      <c r="AE97" s="4">
        <f>IF(J97&gt;=4,(G97*S97)/J97,0)</f>
        <v>0</v>
      </c>
      <c r="AF97" s="11">
        <v>100</v>
      </c>
      <c r="AG97" s="11">
        <v>0</v>
      </c>
      <c r="AH97" s="11">
        <v>1</v>
      </c>
      <c r="AI97" s="11">
        <v>100</v>
      </c>
      <c r="AJ97" s="11">
        <v>0</v>
      </c>
      <c r="AK97" s="11">
        <v>1</v>
      </c>
      <c r="AL97" s="11">
        <v>0.5</v>
      </c>
      <c r="AM97" s="11">
        <v>0.5</v>
      </c>
      <c r="AN97" s="11">
        <v>0</v>
      </c>
      <c r="AO97" s="11">
        <v>0</v>
      </c>
      <c r="AP97" s="11">
        <v>0</v>
      </c>
      <c r="AQ97" s="11">
        <v>0.01</v>
      </c>
      <c r="AR97" s="11">
        <v>0.01</v>
      </c>
      <c r="AS97" s="11">
        <v>0</v>
      </c>
      <c r="AT97" s="11">
        <v>0</v>
      </c>
      <c r="AU97" s="11">
        <v>0</v>
      </c>
      <c r="AV97" s="11">
        <v>0</v>
      </c>
      <c r="AW97" s="11">
        <v>0.2</v>
      </c>
      <c r="AX97" s="11">
        <v>0</v>
      </c>
      <c r="AY97" s="11">
        <v>0</v>
      </c>
      <c r="AZ97" s="11">
        <v>0</v>
      </c>
      <c r="BA97" s="11">
        <v>0.02</v>
      </c>
      <c r="BB97" s="11">
        <v>0</v>
      </c>
      <c r="BC97" s="2">
        <v>0.05</v>
      </c>
      <c r="BD97" s="2">
        <v>0.05</v>
      </c>
      <c r="BE97" s="11">
        <v>7.4999999999999997E-2</v>
      </c>
      <c r="BF97" s="11">
        <v>5.0000000000000001E-3</v>
      </c>
      <c r="BG97" s="11">
        <v>0</v>
      </c>
      <c r="BH97" s="11">
        <v>0</v>
      </c>
      <c r="BI97" s="11">
        <v>0</v>
      </c>
      <c r="BJ97" s="11">
        <f>BE97/4</f>
        <v>1.8749999999999999E-2</v>
      </c>
      <c r="BK97" s="11">
        <f>BF97/4</f>
        <v>1.25E-3</v>
      </c>
      <c r="BL97" s="11">
        <v>0</v>
      </c>
      <c r="BM97" s="11">
        <v>0</v>
      </c>
      <c r="BN97" s="11">
        <v>0</v>
      </c>
      <c r="BO97" s="11">
        <v>0.1</v>
      </c>
      <c r="BP97" s="11">
        <v>0.1</v>
      </c>
      <c r="BQ97" s="11">
        <v>0</v>
      </c>
      <c r="BR97" s="11">
        <v>0</v>
      </c>
      <c r="BS97" s="11">
        <v>0</v>
      </c>
      <c r="BT97" s="11">
        <v>0.04</v>
      </c>
      <c r="BU97" s="16">
        <v>0.2</v>
      </c>
      <c r="BV97" s="6">
        <f>BT97/(BT97+BU97)</f>
        <v>0.16666666666666666</v>
      </c>
      <c r="BW97" s="6">
        <f>SQRT((BT97*BU97)/((BT97+BU97)^2*(BT97+BU97+1)))</f>
        <v>0.33467472037604118</v>
      </c>
      <c r="BX97" s="11">
        <v>0.25</v>
      </c>
      <c r="BY97" s="11">
        <v>0.25</v>
      </c>
      <c r="BZ97" s="11">
        <v>0.25</v>
      </c>
      <c r="CA97" s="11">
        <v>0.25</v>
      </c>
      <c r="CB97" s="15" t="s">
        <v>59</v>
      </c>
      <c r="CC97" s="11">
        <v>600</v>
      </c>
    </row>
    <row r="98" spans="1:81" s="11" customFormat="1" x14ac:dyDescent="0.2">
      <c r="A98" s="17">
        <f t="shared" si="1"/>
        <v>97</v>
      </c>
      <c r="B98" s="17">
        <v>100</v>
      </c>
      <c r="C98" s="17">
        <v>100</v>
      </c>
      <c r="D98" s="17">
        <v>5</v>
      </c>
      <c r="E98" s="17">
        <v>5</v>
      </c>
      <c r="F98" s="3" t="s">
        <v>80</v>
      </c>
      <c r="G98" s="3">
        <f>IF(F98="rectangle",B98*C98,IF(F98="hook",B98*C98-(D98*E98),IF(F98="eight",B98*C98-2*(D98*E98),IF(F98="tee",B98*C98-2*(D98*E98),IF(F98="cross",B98*C98-4*(D98*E98),"ERROR")))))</f>
        <v>10000</v>
      </c>
      <c r="H98" s="3" t="s">
        <v>85</v>
      </c>
      <c r="I98" s="3">
        <f>IF(F98="rectangle",B98/C98,"NA")</f>
        <v>1</v>
      </c>
      <c r="J98" s="2">
        <v>1</v>
      </c>
      <c r="K98" s="11">
        <v>125</v>
      </c>
      <c r="L98" s="11">
        <v>4</v>
      </c>
      <c r="M98" s="12">
        <v>4</v>
      </c>
      <c r="N98" s="2">
        <f>M98/4</f>
        <v>1</v>
      </c>
      <c r="O98" s="3">
        <f>M98/N98</f>
        <v>4</v>
      </c>
      <c r="P98" s="13">
        <v>5</v>
      </c>
      <c r="Q98" s="11">
        <f>P98</f>
        <v>5</v>
      </c>
      <c r="R98" s="4">
        <f>AA98/V98</f>
        <v>100</v>
      </c>
      <c r="S98" s="14">
        <v>1</v>
      </c>
      <c r="T98" s="11">
        <f>S98</f>
        <v>1</v>
      </c>
      <c r="U98" s="4">
        <f>AB98/W98</f>
        <v>100</v>
      </c>
      <c r="V98" s="3">
        <f>ROUND((Q98/100)*G98,0)</f>
        <v>500</v>
      </c>
      <c r="W98" s="3">
        <f>ROUND(((T98/100)*G98)/J98,0)</f>
        <v>100</v>
      </c>
      <c r="X98" s="3">
        <f>ROUND(IF(J98&gt;=2,((T98/100)*G98)/J98,0),0)</f>
        <v>0</v>
      </c>
      <c r="Y98" s="3">
        <f>ROUND(IF(J98&gt;=3,((T98/100)*G98)/J98,0),0)</f>
        <v>0</v>
      </c>
      <c r="Z98" s="3">
        <f>ROUND(IF(J98&gt;=4,((T98/100)*G98)/J98,0),0)</f>
        <v>0</v>
      </c>
      <c r="AA98" s="4">
        <f>G98*P98</f>
        <v>50000</v>
      </c>
      <c r="AB98" s="4">
        <f>(G98*S98)/J98</f>
        <v>10000</v>
      </c>
      <c r="AC98" s="4">
        <f>IF(J98&gt;=2,(G98*S98)/J98,0)</f>
        <v>0</v>
      </c>
      <c r="AD98" s="4">
        <f>IF(J98&gt;=3,(G98*S98)/J98,0)</f>
        <v>0</v>
      </c>
      <c r="AE98" s="4">
        <f>IF(J98&gt;=4,(G98*S98)/J98,0)</f>
        <v>0</v>
      </c>
      <c r="AF98" s="11">
        <v>100</v>
      </c>
      <c r="AG98" s="11">
        <v>0</v>
      </c>
      <c r="AH98" s="11">
        <v>1</v>
      </c>
      <c r="AI98" s="11">
        <v>100</v>
      </c>
      <c r="AJ98" s="11">
        <v>0</v>
      </c>
      <c r="AK98" s="11">
        <v>1</v>
      </c>
      <c r="AL98" s="11">
        <v>0.5</v>
      </c>
      <c r="AM98" s="11">
        <v>0.5</v>
      </c>
      <c r="AN98" s="11">
        <v>0</v>
      </c>
      <c r="AO98" s="11">
        <v>0</v>
      </c>
      <c r="AP98" s="11">
        <v>0</v>
      </c>
      <c r="AQ98" s="11">
        <v>0.01</v>
      </c>
      <c r="AR98" s="11">
        <v>0.01</v>
      </c>
      <c r="AS98" s="11">
        <v>0</v>
      </c>
      <c r="AT98" s="11">
        <v>0</v>
      </c>
      <c r="AU98" s="11">
        <v>0</v>
      </c>
      <c r="AV98" s="11">
        <v>0</v>
      </c>
      <c r="AW98" s="11">
        <v>0.2</v>
      </c>
      <c r="AX98" s="11">
        <v>0</v>
      </c>
      <c r="AY98" s="11">
        <v>0</v>
      </c>
      <c r="AZ98" s="11">
        <v>0</v>
      </c>
      <c r="BA98" s="11">
        <v>0.02</v>
      </c>
      <c r="BB98" s="11">
        <v>0</v>
      </c>
      <c r="BC98" s="2">
        <v>0.05</v>
      </c>
      <c r="BD98" s="2">
        <v>0.05</v>
      </c>
      <c r="BE98" s="11">
        <v>7.4999999999999997E-2</v>
      </c>
      <c r="BF98" s="11">
        <v>5.0000000000000001E-3</v>
      </c>
      <c r="BG98" s="11">
        <v>0</v>
      </c>
      <c r="BH98" s="11">
        <v>0</v>
      </c>
      <c r="BI98" s="11">
        <v>0</v>
      </c>
      <c r="BJ98" s="11">
        <f>BE98/4</f>
        <v>1.8749999999999999E-2</v>
      </c>
      <c r="BK98" s="11">
        <f>BF98/4</f>
        <v>1.25E-3</v>
      </c>
      <c r="BL98" s="11">
        <v>0</v>
      </c>
      <c r="BM98" s="11">
        <v>0</v>
      </c>
      <c r="BN98" s="11">
        <v>0</v>
      </c>
      <c r="BO98" s="11">
        <v>0.1</v>
      </c>
      <c r="BP98" s="11">
        <v>0.1</v>
      </c>
      <c r="BQ98" s="11">
        <v>0</v>
      </c>
      <c r="BR98" s="11">
        <v>0</v>
      </c>
      <c r="BS98" s="11">
        <v>0</v>
      </c>
      <c r="BT98" s="11">
        <v>0.04</v>
      </c>
      <c r="BU98" s="16">
        <v>0.2</v>
      </c>
      <c r="BV98" s="6">
        <f>BT98/(BT98+BU98)</f>
        <v>0.16666666666666666</v>
      </c>
      <c r="BW98" s="6">
        <f>SQRT((BT98*BU98)/((BT98+BU98)^2*(BT98+BU98+1)))</f>
        <v>0.33467472037604118</v>
      </c>
      <c r="BX98" s="11">
        <v>0.25</v>
      </c>
      <c r="BY98" s="11">
        <v>0.25</v>
      </c>
      <c r="BZ98" s="11">
        <v>0.25</v>
      </c>
      <c r="CA98" s="11">
        <v>0.25</v>
      </c>
      <c r="CB98" s="15" t="s">
        <v>59</v>
      </c>
      <c r="CC98" s="11">
        <v>600</v>
      </c>
    </row>
    <row r="99" spans="1:81" s="11" customFormat="1" x14ac:dyDescent="0.2">
      <c r="A99" s="17">
        <f t="shared" si="1"/>
        <v>98</v>
      </c>
      <c r="B99" s="17">
        <v>20</v>
      </c>
      <c r="C99" s="17">
        <v>20</v>
      </c>
      <c r="D99" s="17">
        <v>5</v>
      </c>
      <c r="E99" s="17">
        <v>5</v>
      </c>
      <c r="F99" s="3" t="s">
        <v>80</v>
      </c>
      <c r="G99" s="3">
        <f>IF(F99="rectangle",B99*C99,IF(F99="hook",B99*C99-(D99*E99),IF(F99="eight",B99*C99-2*(D99*E99),IF(F99="tee",B99*C99-2*(D99*E99),IF(F99="cross",B99*C99-4*(D99*E99),"ERROR")))))</f>
        <v>400</v>
      </c>
      <c r="H99" s="3" t="s">
        <v>84</v>
      </c>
      <c r="I99" s="3">
        <f>IF(F99="rectangle",B99/C99,"NA")</f>
        <v>1</v>
      </c>
      <c r="J99" s="2">
        <v>1</v>
      </c>
      <c r="K99" s="11">
        <v>125</v>
      </c>
      <c r="L99" s="11">
        <v>4</v>
      </c>
      <c r="M99" s="12">
        <v>4</v>
      </c>
      <c r="N99" s="2">
        <f>M99/4</f>
        <v>1</v>
      </c>
      <c r="O99" s="3">
        <f>M99/N99</f>
        <v>4</v>
      </c>
      <c r="P99" s="13">
        <v>5</v>
      </c>
      <c r="Q99" s="11">
        <f>P99</f>
        <v>5</v>
      </c>
      <c r="R99" s="4">
        <f>AA99/V99</f>
        <v>100</v>
      </c>
      <c r="S99" s="14">
        <v>1</v>
      </c>
      <c r="T99" s="11">
        <f>S99</f>
        <v>1</v>
      </c>
      <c r="U99" s="4">
        <f>AB99/W99</f>
        <v>100</v>
      </c>
      <c r="V99" s="3">
        <f>ROUND((Q99/100)*G99,0)</f>
        <v>20</v>
      </c>
      <c r="W99" s="3">
        <f>ROUND(((T99/100)*G99)/J99,0)</f>
        <v>4</v>
      </c>
      <c r="X99" s="3">
        <f>ROUND(IF(J99&gt;=2,((T99/100)*G99)/J99,0),0)</f>
        <v>0</v>
      </c>
      <c r="Y99" s="3">
        <f>ROUND(IF(J99&gt;=3,((T99/100)*G99)/J99,0),0)</f>
        <v>0</v>
      </c>
      <c r="Z99" s="3">
        <f>ROUND(IF(J99&gt;=4,((T99/100)*G99)/J99,0),0)</f>
        <v>0</v>
      </c>
      <c r="AA99" s="4">
        <f>G99*P99</f>
        <v>2000</v>
      </c>
      <c r="AB99" s="4">
        <f>(G99*S99)/J99</f>
        <v>400</v>
      </c>
      <c r="AC99" s="4">
        <f>IF(J99&gt;=2,(G99*S99)/J99,0)</f>
        <v>0</v>
      </c>
      <c r="AD99" s="4">
        <f>IF(J99&gt;=3,(G99*S99)/J99,0)</f>
        <v>0</v>
      </c>
      <c r="AE99" s="4">
        <f>IF(J99&gt;=4,(G99*S99)/J99,0)</f>
        <v>0</v>
      </c>
      <c r="AF99" s="11">
        <v>100</v>
      </c>
      <c r="AG99" s="11">
        <v>0</v>
      </c>
      <c r="AH99" s="11">
        <v>1</v>
      </c>
      <c r="AI99" s="11">
        <v>100</v>
      </c>
      <c r="AJ99" s="11">
        <v>0</v>
      </c>
      <c r="AK99" s="11">
        <v>1</v>
      </c>
      <c r="AL99" s="11">
        <v>0.5</v>
      </c>
      <c r="AM99" s="11">
        <v>0.5</v>
      </c>
      <c r="AN99" s="11">
        <v>0</v>
      </c>
      <c r="AO99" s="11">
        <v>0</v>
      </c>
      <c r="AP99" s="11">
        <v>0</v>
      </c>
      <c r="AQ99" s="11">
        <v>0.01</v>
      </c>
      <c r="AR99" s="11">
        <v>0.01</v>
      </c>
      <c r="AS99" s="11">
        <v>0</v>
      </c>
      <c r="AT99" s="11">
        <v>0</v>
      </c>
      <c r="AU99" s="11">
        <v>0</v>
      </c>
      <c r="AV99" s="11">
        <v>0</v>
      </c>
      <c r="AW99" s="11">
        <v>0.2</v>
      </c>
      <c r="AX99" s="11">
        <v>0</v>
      </c>
      <c r="AY99" s="11">
        <v>0</v>
      </c>
      <c r="AZ99" s="11">
        <v>0</v>
      </c>
      <c r="BA99" s="11">
        <v>0.02</v>
      </c>
      <c r="BB99" s="11">
        <v>0</v>
      </c>
      <c r="BC99" s="2">
        <v>0.05</v>
      </c>
      <c r="BD99" s="2">
        <v>0.05</v>
      </c>
      <c r="BE99" s="11">
        <v>7.4999999999999997E-2</v>
      </c>
      <c r="BF99" s="11">
        <v>5.0000000000000001E-3</v>
      </c>
      <c r="BG99" s="11">
        <v>0</v>
      </c>
      <c r="BH99" s="11">
        <v>0</v>
      </c>
      <c r="BI99" s="11">
        <v>0</v>
      </c>
      <c r="BJ99" s="11">
        <f>BE99/4</f>
        <v>1.8749999999999999E-2</v>
      </c>
      <c r="BK99" s="11">
        <f>BF99/4</f>
        <v>1.25E-3</v>
      </c>
      <c r="BL99" s="11">
        <v>0</v>
      </c>
      <c r="BM99" s="11">
        <v>0</v>
      </c>
      <c r="BN99" s="11">
        <v>0</v>
      </c>
      <c r="BO99" s="11">
        <v>0.1</v>
      </c>
      <c r="BP99" s="11">
        <v>0.1</v>
      </c>
      <c r="BQ99" s="11">
        <v>0</v>
      </c>
      <c r="BR99" s="11">
        <v>0</v>
      </c>
      <c r="BS99" s="11">
        <v>0</v>
      </c>
      <c r="BT99" s="11">
        <v>0.04</v>
      </c>
      <c r="BU99" s="16">
        <v>0.2</v>
      </c>
      <c r="BV99" s="6">
        <f>BT99/(BT99+BU99)</f>
        <v>0.16666666666666666</v>
      </c>
      <c r="BW99" s="6">
        <f>SQRT((BT99*BU99)/((BT99+BU99)^2*(BT99+BU99+1)))</f>
        <v>0.33467472037604118</v>
      </c>
      <c r="BX99" s="11">
        <v>0.25</v>
      </c>
      <c r="BY99" s="11">
        <v>0.25</v>
      </c>
      <c r="BZ99" s="11">
        <v>0.25</v>
      </c>
      <c r="CA99" s="11">
        <v>0.25</v>
      </c>
      <c r="CB99" s="15" t="s">
        <v>59</v>
      </c>
      <c r="CC99" s="11">
        <v>600</v>
      </c>
    </row>
    <row r="100" spans="1:81" s="11" customFormat="1" x14ac:dyDescent="0.2">
      <c r="A100" s="17">
        <f t="shared" si="1"/>
        <v>99</v>
      </c>
      <c r="B100" s="17">
        <v>100</v>
      </c>
      <c r="C100" s="17">
        <v>100</v>
      </c>
      <c r="D100" s="17">
        <v>5</v>
      </c>
      <c r="E100" s="17">
        <v>5</v>
      </c>
      <c r="F100" s="3" t="s">
        <v>80</v>
      </c>
      <c r="G100" s="3">
        <f>IF(F100="rectangle",B100*C100,IF(F100="hook",B100*C100-(D100*E100),IF(F100="eight",B100*C100-2*(D100*E100),IF(F100="tee",B100*C100-2*(D100*E100),IF(F100="cross",B100*C100-4*(D100*E100),"ERROR")))))</f>
        <v>10000</v>
      </c>
      <c r="H100" s="3" t="s">
        <v>85</v>
      </c>
      <c r="I100" s="3">
        <f>IF(F100="rectangle",B100/C100,"NA")</f>
        <v>1</v>
      </c>
      <c r="J100" s="2">
        <v>1</v>
      </c>
      <c r="K100" s="11">
        <v>125</v>
      </c>
      <c r="L100" s="11">
        <v>4</v>
      </c>
      <c r="M100" s="12">
        <v>5</v>
      </c>
      <c r="N100" s="2">
        <f>M100/4</f>
        <v>1.25</v>
      </c>
      <c r="O100" s="3">
        <f>M100/N100</f>
        <v>4</v>
      </c>
      <c r="P100" s="13">
        <v>5</v>
      </c>
      <c r="Q100" s="11">
        <f>P100</f>
        <v>5</v>
      </c>
      <c r="R100" s="4">
        <f>AA100/V100</f>
        <v>100</v>
      </c>
      <c r="S100" s="14">
        <v>1</v>
      </c>
      <c r="T100" s="11">
        <f>S100</f>
        <v>1</v>
      </c>
      <c r="U100" s="4">
        <f>AB100/W100</f>
        <v>100</v>
      </c>
      <c r="V100" s="3">
        <f>ROUND((Q100/100)*G100,0)</f>
        <v>500</v>
      </c>
      <c r="W100" s="3">
        <f>ROUND(((T100/100)*G100)/J100,0)</f>
        <v>100</v>
      </c>
      <c r="X100" s="3">
        <f>ROUND(IF(J100&gt;=2,((T100/100)*G100)/J100,0),0)</f>
        <v>0</v>
      </c>
      <c r="Y100" s="3">
        <f>ROUND(IF(J100&gt;=3,((T100/100)*G100)/J100,0),0)</f>
        <v>0</v>
      </c>
      <c r="Z100" s="3">
        <f>ROUND(IF(J100&gt;=4,((T100/100)*G100)/J100,0),0)</f>
        <v>0</v>
      </c>
      <c r="AA100" s="4">
        <f>G100*P100</f>
        <v>50000</v>
      </c>
      <c r="AB100" s="4">
        <f>(G100*S100)/J100</f>
        <v>10000</v>
      </c>
      <c r="AC100" s="4">
        <f>IF(J100&gt;=2,(G100*S100)/J100,0)</f>
        <v>0</v>
      </c>
      <c r="AD100" s="4">
        <f>IF(J100&gt;=3,(G100*S100)/J100,0)</f>
        <v>0</v>
      </c>
      <c r="AE100" s="4">
        <f>IF(J100&gt;=4,(G100*S100)/J100,0)</f>
        <v>0</v>
      </c>
      <c r="AF100" s="11">
        <v>100</v>
      </c>
      <c r="AG100" s="11">
        <v>0</v>
      </c>
      <c r="AH100" s="11">
        <v>1</v>
      </c>
      <c r="AI100" s="11">
        <v>100</v>
      </c>
      <c r="AJ100" s="11">
        <v>0</v>
      </c>
      <c r="AK100" s="11">
        <v>1</v>
      </c>
      <c r="AL100" s="11">
        <v>0.5</v>
      </c>
      <c r="AM100" s="11">
        <v>0.5</v>
      </c>
      <c r="AN100" s="11">
        <v>0</v>
      </c>
      <c r="AO100" s="11">
        <v>0</v>
      </c>
      <c r="AP100" s="11">
        <v>0</v>
      </c>
      <c r="AQ100" s="11">
        <v>0.01</v>
      </c>
      <c r="AR100" s="11">
        <v>0.01</v>
      </c>
      <c r="AS100" s="11">
        <v>0</v>
      </c>
      <c r="AT100" s="11">
        <v>0</v>
      </c>
      <c r="AU100" s="11">
        <v>0</v>
      </c>
      <c r="AV100" s="11">
        <v>0</v>
      </c>
      <c r="AW100" s="11">
        <v>0.2</v>
      </c>
      <c r="AX100" s="11">
        <v>0</v>
      </c>
      <c r="AY100" s="11">
        <v>0</v>
      </c>
      <c r="AZ100" s="11">
        <v>0</v>
      </c>
      <c r="BA100" s="11">
        <v>0.02</v>
      </c>
      <c r="BB100" s="11">
        <v>0</v>
      </c>
      <c r="BC100" s="2">
        <v>0.05</v>
      </c>
      <c r="BD100" s="2">
        <v>0.05</v>
      </c>
      <c r="BE100" s="11">
        <v>7.4999999999999997E-2</v>
      </c>
      <c r="BF100" s="11">
        <v>5.0000000000000001E-3</v>
      </c>
      <c r="BG100" s="11">
        <v>0</v>
      </c>
      <c r="BH100" s="11">
        <v>0</v>
      </c>
      <c r="BI100" s="11">
        <v>0</v>
      </c>
      <c r="BJ100" s="11">
        <f>BE100/4</f>
        <v>1.8749999999999999E-2</v>
      </c>
      <c r="BK100" s="11">
        <f>BF100/4</f>
        <v>1.25E-3</v>
      </c>
      <c r="BL100" s="11">
        <v>0</v>
      </c>
      <c r="BM100" s="11">
        <v>0</v>
      </c>
      <c r="BN100" s="11">
        <v>0</v>
      </c>
      <c r="BO100" s="11">
        <v>0.1</v>
      </c>
      <c r="BP100" s="11">
        <v>0.1</v>
      </c>
      <c r="BQ100" s="11">
        <v>0</v>
      </c>
      <c r="BR100" s="11">
        <v>0</v>
      </c>
      <c r="BS100" s="11">
        <v>0</v>
      </c>
      <c r="BT100" s="11">
        <v>0.04</v>
      </c>
      <c r="BU100" s="16">
        <v>0.2</v>
      </c>
      <c r="BV100" s="6">
        <f>BT100/(BT100+BU100)</f>
        <v>0.16666666666666666</v>
      </c>
      <c r="BW100" s="6">
        <f>SQRT((BT100*BU100)/((BT100+BU100)^2*(BT100+BU100+1)))</f>
        <v>0.33467472037604118</v>
      </c>
      <c r="BX100" s="11">
        <v>0.25</v>
      </c>
      <c r="BY100" s="11">
        <v>0.25</v>
      </c>
      <c r="BZ100" s="11">
        <v>0.25</v>
      </c>
      <c r="CA100" s="11">
        <v>0.25</v>
      </c>
      <c r="CB100" s="15" t="s">
        <v>59</v>
      </c>
      <c r="CC100" s="11">
        <v>600</v>
      </c>
    </row>
    <row r="101" spans="1:81" s="11" customFormat="1" x14ac:dyDescent="0.2">
      <c r="A101" s="17">
        <f t="shared" si="1"/>
        <v>100</v>
      </c>
      <c r="B101" s="17">
        <v>20</v>
      </c>
      <c r="C101" s="17">
        <v>20</v>
      </c>
      <c r="D101" s="17">
        <v>5</v>
      </c>
      <c r="E101" s="17">
        <v>5</v>
      </c>
      <c r="F101" s="3" t="s">
        <v>80</v>
      </c>
      <c r="G101" s="3">
        <f>IF(F101="rectangle",B101*C101,IF(F101="hook",B101*C101-(D101*E101),IF(F101="eight",B101*C101-2*(D101*E101),IF(F101="tee",B101*C101-2*(D101*E101),IF(F101="cross",B101*C101-4*(D101*E101),"ERROR")))))</f>
        <v>400</v>
      </c>
      <c r="H101" s="3" t="s">
        <v>84</v>
      </c>
      <c r="I101" s="3">
        <f>IF(F101="rectangle",B101/C101,"NA")</f>
        <v>1</v>
      </c>
      <c r="J101" s="2">
        <v>1</v>
      </c>
      <c r="K101" s="11">
        <v>125</v>
      </c>
      <c r="L101" s="11">
        <v>4</v>
      </c>
      <c r="M101" s="12">
        <v>5</v>
      </c>
      <c r="N101" s="2">
        <f>M101/4</f>
        <v>1.25</v>
      </c>
      <c r="O101" s="3">
        <f>M101/N101</f>
        <v>4</v>
      </c>
      <c r="P101" s="13">
        <v>5</v>
      </c>
      <c r="Q101" s="11">
        <f>P101</f>
        <v>5</v>
      </c>
      <c r="R101" s="4">
        <f>AA101/V101</f>
        <v>100</v>
      </c>
      <c r="S101" s="14">
        <v>1</v>
      </c>
      <c r="T101" s="11">
        <f>S101</f>
        <v>1</v>
      </c>
      <c r="U101" s="4">
        <f>AB101/W101</f>
        <v>100</v>
      </c>
      <c r="V101" s="3">
        <f>ROUND((Q101/100)*G101,0)</f>
        <v>20</v>
      </c>
      <c r="W101" s="3">
        <f>ROUND(((T101/100)*G101)/J101,0)</f>
        <v>4</v>
      </c>
      <c r="X101" s="3">
        <f>ROUND(IF(J101&gt;=2,((T101/100)*G101)/J101,0),0)</f>
        <v>0</v>
      </c>
      <c r="Y101" s="3">
        <f>ROUND(IF(J101&gt;=3,((T101/100)*G101)/J101,0),0)</f>
        <v>0</v>
      </c>
      <c r="Z101" s="3">
        <f>ROUND(IF(J101&gt;=4,((T101/100)*G101)/J101,0),0)</f>
        <v>0</v>
      </c>
      <c r="AA101" s="4">
        <f>G101*P101</f>
        <v>2000</v>
      </c>
      <c r="AB101" s="4">
        <f>(G101*S101)/J101</f>
        <v>400</v>
      </c>
      <c r="AC101" s="4">
        <f>IF(J101&gt;=2,(G101*S101)/J101,0)</f>
        <v>0</v>
      </c>
      <c r="AD101" s="4">
        <f>IF(J101&gt;=3,(G101*S101)/J101,0)</f>
        <v>0</v>
      </c>
      <c r="AE101" s="4">
        <f>IF(J101&gt;=4,(G101*S101)/J101,0)</f>
        <v>0</v>
      </c>
      <c r="AF101" s="11">
        <v>100</v>
      </c>
      <c r="AG101" s="11">
        <v>0</v>
      </c>
      <c r="AH101" s="11">
        <v>1</v>
      </c>
      <c r="AI101" s="11">
        <v>100</v>
      </c>
      <c r="AJ101" s="11">
        <v>0</v>
      </c>
      <c r="AK101" s="11">
        <v>1</v>
      </c>
      <c r="AL101" s="11">
        <v>0.5</v>
      </c>
      <c r="AM101" s="11">
        <v>0.5</v>
      </c>
      <c r="AN101" s="11">
        <v>0</v>
      </c>
      <c r="AO101" s="11">
        <v>0</v>
      </c>
      <c r="AP101" s="11">
        <v>0</v>
      </c>
      <c r="AQ101" s="11">
        <v>0.01</v>
      </c>
      <c r="AR101" s="11">
        <v>0.01</v>
      </c>
      <c r="AS101" s="11">
        <v>0</v>
      </c>
      <c r="AT101" s="11">
        <v>0</v>
      </c>
      <c r="AU101" s="11">
        <v>0</v>
      </c>
      <c r="AV101" s="11">
        <v>0</v>
      </c>
      <c r="AW101" s="11">
        <v>0.2</v>
      </c>
      <c r="AX101" s="11">
        <v>0</v>
      </c>
      <c r="AY101" s="11">
        <v>0</v>
      </c>
      <c r="AZ101" s="11">
        <v>0</v>
      </c>
      <c r="BA101" s="11">
        <v>0.02</v>
      </c>
      <c r="BB101" s="11">
        <v>0</v>
      </c>
      <c r="BC101" s="2">
        <v>0.05</v>
      </c>
      <c r="BD101" s="2">
        <v>0.05</v>
      </c>
      <c r="BE101" s="11">
        <v>7.4999999999999997E-2</v>
      </c>
      <c r="BF101" s="11">
        <v>5.0000000000000001E-3</v>
      </c>
      <c r="BG101" s="11">
        <v>0</v>
      </c>
      <c r="BH101" s="11">
        <v>0</v>
      </c>
      <c r="BI101" s="11">
        <v>0</v>
      </c>
      <c r="BJ101" s="11">
        <f>BE101/4</f>
        <v>1.8749999999999999E-2</v>
      </c>
      <c r="BK101" s="11">
        <f>BF101/4</f>
        <v>1.25E-3</v>
      </c>
      <c r="BL101" s="11">
        <v>0</v>
      </c>
      <c r="BM101" s="11">
        <v>0</v>
      </c>
      <c r="BN101" s="11">
        <v>0</v>
      </c>
      <c r="BO101" s="11">
        <v>0.1</v>
      </c>
      <c r="BP101" s="11">
        <v>0.1</v>
      </c>
      <c r="BQ101" s="11">
        <v>0</v>
      </c>
      <c r="BR101" s="11">
        <v>0</v>
      </c>
      <c r="BS101" s="11">
        <v>0</v>
      </c>
      <c r="BT101" s="11">
        <v>0.04</v>
      </c>
      <c r="BU101" s="16">
        <v>0.2</v>
      </c>
      <c r="BV101" s="6">
        <f>BT101/(BT101+BU101)</f>
        <v>0.16666666666666666</v>
      </c>
      <c r="BW101" s="6">
        <f>SQRT((BT101*BU101)/((BT101+BU101)^2*(BT101+BU101+1)))</f>
        <v>0.33467472037604118</v>
      </c>
      <c r="BX101" s="11">
        <v>0.25</v>
      </c>
      <c r="BY101" s="11">
        <v>0.25</v>
      </c>
      <c r="BZ101" s="11">
        <v>0.25</v>
      </c>
      <c r="CA101" s="11">
        <v>0.25</v>
      </c>
      <c r="CB101" s="15" t="s">
        <v>59</v>
      </c>
      <c r="CC101" s="11">
        <v>600</v>
      </c>
    </row>
    <row r="102" spans="1:81" s="11" customFormat="1" x14ac:dyDescent="0.2">
      <c r="A102" s="17">
        <f t="shared" si="1"/>
        <v>101</v>
      </c>
      <c r="B102" s="17">
        <v>100</v>
      </c>
      <c r="C102" s="17">
        <v>100</v>
      </c>
      <c r="D102" s="17">
        <v>5</v>
      </c>
      <c r="E102" s="17">
        <v>5</v>
      </c>
      <c r="F102" s="3" t="s">
        <v>80</v>
      </c>
      <c r="G102" s="3">
        <f>IF(F102="rectangle",B102*C102,IF(F102="hook",B102*C102-(D102*E102),IF(F102="eight",B102*C102-2*(D102*E102),IF(F102="tee",B102*C102-2*(D102*E102),IF(F102="cross",B102*C102-4*(D102*E102),"ERROR")))))</f>
        <v>10000</v>
      </c>
      <c r="H102" s="3" t="s">
        <v>85</v>
      </c>
      <c r="I102" s="3">
        <f>IF(F102="rectangle",B102/C102,"NA")</f>
        <v>1</v>
      </c>
      <c r="J102" s="2">
        <v>1</v>
      </c>
      <c r="K102" s="11">
        <v>125</v>
      </c>
      <c r="L102" s="11">
        <v>4</v>
      </c>
      <c r="M102" s="12">
        <v>6</v>
      </c>
      <c r="N102" s="2">
        <f>M102/4</f>
        <v>1.5</v>
      </c>
      <c r="O102" s="3">
        <f>M102/N102</f>
        <v>4</v>
      </c>
      <c r="P102" s="13">
        <v>5</v>
      </c>
      <c r="Q102" s="11">
        <f>P102</f>
        <v>5</v>
      </c>
      <c r="R102" s="4">
        <f>AA102/V102</f>
        <v>100</v>
      </c>
      <c r="S102" s="14">
        <v>1</v>
      </c>
      <c r="T102" s="11">
        <f>S102</f>
        <v>1</v>
      </c>
      <c r="U102" s="4">
        <f>AB102/W102</f>
        <v>100</v>
      </c>
      <c r="V102" s="3">
        <f>ROUND((Q102/100)*G102,0)</f>
        <v>500</v>
      </c>
      <c r="W102" s="3">
        <f>ROUND(((T102/100)*G102)/J102,0)</f>
        <v>100</v>
      </c>
      <c r="X102" s="3">
        <f>ROUND(IF(J102&gt;=2,((T102/100)*G102)/J102,0),0)</f>
        <v>0</v>
      </c>
      <c r="Y102" s="3">
        <f>ROUND(IF(J102&gt;=3,((T102/100)*G102)/J102,0),0)</f>
        <v>0</v>
      </c>
      <c r="Z102" s="3">
        <f>ROUND(IF(J102&gt;=4,((T102/100)*G102)/J102,0),0)</f>
        <v>0</v>
      </c>
      <c r="AA102" s="4">
        <f>G102*P102</f>
        <v>50000</v>
      </c>
      <c r="AB102" s="4">
        <f>(G102*S102)/J102</f>
        <v>10000</v>
      </c>
      <c r="AC102" s="4">
        <f>IF(J102&gt;=2,(G102*S102)/J102,0)</f>
        <v>0</v>
      </c>
      <c r="AD102" s="4">
        <f>IF(J102&gt;=3,(G102*S102)/J102,0)</f>
        <v>0</v>
      </c>
      <c r="AE102" s="4">
        <f>IF(J102&gt;=4,(G102*S102)/J102,0)</f>
        <v>0</v>
      </c>
      <c r="AF102" s="11">
        <v>100</v>
      </c>
      <c r="AG102" s="11">
        <v>0</v>
      </c>
      <c r="AH102" s="11">
        <v>1</v>
      </c>
      <c r="AI102" s="11">
        <v>100</v>
      </c>
      <c r="AJ102" s="11">
        <v>0</v>
      </c>
      <c r="AK102" s="11">
        <v>1</v>
      </c>
      <c r="AL102" s="11">
        <v>0.5</v>
      </c>
      <c r="AM102" s="11">
        <v>0.5</v>
      </c>
      <c r="AN102" s="11">
        <v>0</v>
      </c>
      <c r="AO102" s="11">
        <v>0</v>
      </c>
      <c r="AP102" s="11">
        <v>0</v>
      </c>
      <c r="AQ102" s="11">
        <v>0.01</v>
      </c>
      <c r="AR102" s="11">
        <v>0.01</v>
      </c>
      <c r="AS102" s="11">
        <v>0</v>
      </c>
      <c r="AT102" s="11">
        <v>0</v>
      </c>
      <c r="AU102" s="11">
        <v>0</v>
      </c>
      <c r="AV102" s="11">
        <v>0</v>
      </c>
      <c r="AW102" s="11">
        <v>0.2</v>
      </c>
      <c r="AX102" s="11">
        <v>0</v>
      </c>
      <c r="AY102" s="11">
        <v>0</v>
      </c>
      <c r="AZ102" s="11">
        <v>0</v>
      </c>
      <c r="BA102" s="11">
        <v>0.02</v>
      </c>
      <c r="BB102" s="11">
        <v>0</v>
      </c>
      <c r="BC102" s="2">
        <v>0.05</v>
      </c>
      <c r="BD102" s="2">
        <v>0.05</v>
      </c>
      <c r="BE102" s="11">
        <v>7.4999999999999997E-2</v>
      </c>
      <c r="BF102" s="11">
        <v>5.0000000000000001E-3</v>
      </c>
      <c r="BG102" s="11">
        <v>0</v>
      </c>
      <c r="BH102" s="11">
        <v>0</v>
      </c>
      <c r="BI102" s="11">
        <v>0</v>
      </c>
      <c r="BJ102" s="11">
        <f>BE102/4</f>
        <v>1.8749999999999999E-2</v>
      </c>
      <c r="BK102" s="11">
        <f>BF102/4</f>
        <v>1.25E-3</v>
      </c>
      <c r="BL102" s="11">
        <v>0</v>
      </c>
      <c r="BM102" s="11">
        <v>0</v>
      </c>
      <c r="BN102" s="11">
        <v>0</v>
      </c>
      <c r="BO102" s="11">
        <v>0.1</v>
      </c>
      <c r="BP102" s="11">
        <v>0.1</v>
      </c>
      <c r="BQ102" s="11">
        <v>0</v>
      </c>
      <c r="BR102" s="11">
        <v>0</v>
      </c>
      <c r="BS102" s="11">
        <v>0</v>
      </c>
      <c r="BT102" s="11">
        <v>0.04</v>
      </c>
      <c r="BU102" s="16">
        <v>0.2</v>
      </c>
      <c r="BV102" s="6">
        <f>BT102/(BT102+BU102)</f>
        <v>0.16666666666666666</v>
      </c>
      <c r="BW102" s="6">
        <f>SQRT((BT102*BU102)/((BT102+BU102)^2*(BT102+BU102+1)))</f>
        <v>0.33467472037604118</v>
      </c>
      <c r="BX102" s="11">
        <v>0.25</v>
      </c>
      <c r="BY102" s="11">
        <v>0.25</v>
      </c>
      <c r="BZ102" s="11">
        <v>0.25</v>
      </c>
      <c r="CA102" s="11">
        <v>0.25</v>
      </c>
      <c r="CB102" s="15" t="s">
        <v>59</v>
      </c>
      <c r="CC102" s="11">
        <v>600</v>
      </c>
    </row>
    <row r="103" spans="1:81" s="11" customFormat="1" x14ac:dyDescent="0.2">
      <c r="A103" s="17">
        <f t="shared" si="1"/>
        <v>102</v>
      </c>
      <c r="B103" s="17">
        <v>20</v>
      </c>
      <c r="C103" s="17">
        <v>20</v>
      </c>
      <c r="D103" s="17">
        <v>5</v>
      </c>
      <c r="E103" s="17">
        <v>5</v>
      </c>
      <c r="F103" s="3" t="s">
        <v>80</v>
      </c>
      <c r="G103" s="3">
        <f>IF(F103="rectangle",B103*C103,IF(F103="hook",B103*C103-(D103*E103),IF(F103="eight",B103*C103-2*(D103*E103),IF(F103="tee",B103*C103-2*(D103*E103),IF(F103="cross",B103*C103-4*(D103*E103),"ERROR")))))</f>
        <v>400</v>
      </c>
      <c r="H103" s="3" t="s">
        <v>84</v>
      </c>
      <c r="I103" s="3">
        <f>IF(F103="rectangle",B103/C103,"NA")</f>
        <v>1</v>
      </c>
      <c r="J103" s="2">
        <v>1</v>
      </c>
      <c r="K103" s="11">
        <v>125</v>
      </c>
      <c r="L103" s="11">
        <v>4</v>
      </c>
      <c r="M103" s="12">
        <v>6</v>
      </c>
      <c r="N103" s="2">
        <f>M103/4</f>
        <v>1.5</v>
      </c>
      <c r="O103" s="3">
        <f>M103/N103</f>
        <v>4</v>
      </c>
      <c r="P103" s="13">
        <v>5</v>
      </c>
      <c r="Q103" s="11">
        <f>P103</f>
        <v>5</v>
      </c>
      <c r="R103" s="4">
        <f>AA103/V103</f>
        <v>100</v>
      </c>
      <c r="S103" s="14">
        <v>1</v>
      </c>
      <c r="T103" s="11">
        <f>S103</f>
        <v>1</v>
      </c>
      <c r="U103" s="4">
        <f>AB103/W103</f>
        <v>100</v>
      </c>
      <c r="V103" s="3">
        <f>ROUND((Q103/100)*G103,0)</f>
        <v>20</v>
      </c>
      <c r="W103" s="3">
        <f>ROUND(((T103/100)*G103)/J103,0)</f>
        <v>4</v>
      </c>
      <c r="X103" s="3">
        <f>ROUND(IF(J103&gt;=2,((T103/100)*G103)/J103,0),0)</f>
        <v>0</v>
      </c>
      <c r="Y103" s="3">
        <f>ROUND(IF(J103&gt;=3,((T103/100)*G103)/J103,0),0)</f>
        <v>0</v>
      </c>
      <c r="Z103" s="3">
        <f>ROUND(IF(J103&gt;=4,((T103/100)*G103)/J103,0),0)</f>
        <v>0</v>
      </c>
      <c r="AA103" s="4">
        <f>G103*P103</f>
        <v>2000</v>
      </c>
      <c r="AB103" s="4">
        <f>(G103*S103)/J103</f>
        <v>400</v>
      </c>
      <c r="AC103" s="4">
        <f>IF(J103&gt;=2,(G103*S103)/J103,0)</f>
        <v>0</v>
      </c>
      <c r="AD103" s="4">
        <f>IF(J103&gt;=3,(G103*S103)/J103,0)</f>
        <v>0</v>
      </c>
      <c r="AE103" s="4">
        <f>IF(J103&gt;=4,(G103*S103)/J103,0)</f>
        <v>0</v>
      </c>
      <c r="AF103" s="11">
        <v>100</v>
      </c>
      <c r="AG103" s="11">
        <v>0</v>
      </c>
      <c r="AH103" s="11">
        <v>1</v>
      </c>
      <c r="AI103" s="11">
        <v>100</v>
      </c>
      <c r="AJ103" s="11">
        <v>0</v>
      </c>
      <c r="AK103" s="11">
        <v>1</v>
      </c>
      <c r="AL103" s="11">
        <v>0.5</v>
      </c>
      <c r="AM103" s="11">
        <v>0.5</v>
      </c>
      <c r="AN103" s="11">
        <v>0</v>
      </c>
      <c r="AO103" s="11">
        <v>0</v>
      </c>
      <c r="AP103" s="11">
        <v>0</v>
      </c>
      <c r="AQ103" s="11">
        <v>0.01</v>
      </c>
      <c r="AR103" s="11">
        <v>0.01</v>
      </c>
      <c r="AS103" s="11">
        <v>0</v>
      </c>
      <c r="AT103" s="11">
        <v>0</v>
      </c>
      <c r="AU103" s="11">
        <v>0</v>
      </c>
      <c r="AV103" s="11">
        <v>0</v>
      </c>
      <c r="AW103" s="11">
        <v>0.2</v>
      </c>
      <c r="AX103" s="11">
        <v>0</v>
      </c>
      <c r="AY103" s="11">
        <v>0</v>
      </c>
      <c r="AZ103" s="11">
        <v>0</v>
      </c>
      <c r="BA103" s="11">
        <v>0.02</v>
      </c>
      <c r="BB103" s="11">
        <v>0</v>
      </c>
      <c r="BC103" s="2">
        <v>0.05</v>
      </c>
      <c r="BD103" s="2">
        <v>0.05</v>
      </c>
      <c r="BE103" s="11">
        <v>7.4999999999999997E-2</v>
      </c>
      <c r="BF103" s="11">
        <v>5.0000000000000001E-3</v>
      </c>
      <c r="BG103" s="11">
        <v>0</v>
      </c>
      <c r="BH103" s="11">
        <v>0</v>
      </c>
      <c r="BI103" s="11">
        <v>0</v>
      </c>
      <c r="BJ103" s="11">
        <f>BE103/4</f>
        <v>1.8749999999999999E-2</v>
      </c>
      <c r="BK103" s="11">
        <f>BF103/4</f>
        <v>1.25E-3</v>
      </c>
      <c r="BL103" s="11">
        <v>0</v>
      </c>
      <c r="BM103" s="11">
        <v>0</v>
      </c>
      <c r="BN103" s="11">
        <v>0</v>
      </c>
      <c r="BO103" s="11">
        <v>0.1</v>
      </c>
      <c r="BP103" s="11">
        <v>0.1</v>
      </c>
      <c r="BQ103" s="11">
        <v>0</v>
      </c>
      <c r="BR103" s="11">
        <v>0</v>
      </c>
      <c r="BS103" s="11">
        <v>0</v>
      </c>
      <c r="BT103" s="11">
        <v>0.04</v>
      </c>
      <c r="BU103" s="16">
        <v>0.2</v>
      </c>
      <c r="BV103" s="6">
        <f>BT103/(BT103+BU103)</f>
        <v>0.16666666666666666</v>
      </c>
      <c r="BW103" s="6">
        <f>SQRT((BT103*BU103)/((BT103+BU103)^2*(BT103+BU103+1)))</f>
        <v>0.33467472037604118</v>
      </c>
      <c r="BX103" s="11">
        <v>0.25</v>
      </c>
      <c r="BY103" s="11">
        <v>0.25</v>
      </c>
      <c r="BZ103" s="11">
        <v>0.25</v>
      </c>
      <c r="CA103" s="11">
        <v>0.25</v>
      </c>
      <c r="CB103" s="15" t="s">
        <v>59</v>
      </c>
      <c r="CC103" s="11">
        <v>600</v>
      </c>
    </row>
    <row r="104" spans="1:81" s="11" customFormat="1" x14ac:dyDescent="0.2">
      <c r="A104" s="17">
        <f t="shared" si="1"/>
        <v>103</v>
      </c>
      <c r="B104" s="17">
        <v>100</v>
      </c>
      <c r="C104" s="17">
        <v>100</v>
      </c>
      <c r="D104" s="17">
        <v>5</v>
      </c>
      <c r="E104" s="17">
        <v>5</v>
      </c>
      <c r="F104" s="3" t="s">
        <v>80</v>
      </c>
      <c r="G104" s="3">
        <f>IF(F104="rectangle",B104*C104,IF(F104="hook",B104*C104-(D104*E104),IF(F104="eight",B104*C104-2*(D104*E104),IF(F104="tee",B104*C104-2*(D104*E104),IF(F104="cross",B104*C104-4*(D104*E104),"ERROR")))))</f>
        <v>10000</v>
      </c>
      <c r="H104" s="3" t="s">
        <v>85</v>
      </c>
      <c r="I104" s="3">
        <f>IF(F104="rectangle",B104/C104,"NA")</f>
        <v>1</v>
      </c>
      <c r="J104" s="2">
        <v>1</v>
      </c>
      <c r="K104" s="11">
        <v>125</v>
      </c>
      <c r="L104" s="11">
        <v>4</v>
      </c>
      <c r="M104" s="12">
        <v>7</v>
      </c>
      <c r="N104" s="2">
        <f>M104/4</f>
        <v>1.75</v>
      </c>
      <c r="O104" s="3">
        <f>M104/N104</f>
        <v>4</v>
      </c>
      <c r="P104" s="13">
        <v>5</v>
      </c>
      <c r="Q104" s="11">
        <f>P104</f>
        <v>5</v>
      </c>
      <c r="R104" s="4">
        <f>AA104/V104</f>
        <v>100</v>
      </c>
      <c r="S104" s="14">
        <v>1</v>
      </c>
      <c r="T104" s="11">
        <f>S104</f>
        <v>1</v>
      </c>
      <c r="U104" s="4">
        <f>AB104/W104</f>
        <v>100</v>
      </c>
      <c r="V104" s="3">
        <f>ROUND((Q104/100)*G104,0)</f>
        <v>500</v>
      </c>
      <c r="W104" s="3">
        <f>ROUND(((T104/100)*G104)/J104,0)</f>
        <v>100</v>
      </c>
      <c r="X104" s="3">
        <f>ROUND(IF(J104&gt;=2,((T104/100)*G104)/J104,0),0)</f>
        <v>0</v>
      </c>
      <c r="Y104" s="3">
        <f>ROUND(IF(J104&gt;=3,((T104/100)*G104)/J104,0),0)</f>
        <v>0</v>
      </c>
      <c r="Z104" s="3">
        <f>ROUND(IF(J104&gt;=4,((T104/100)*G104)/J104,0),0)</f>
        <v>0</v>
      </c>
      <c r="AA104" s="4">
        <f>G104*P104</f>
        <v>50000</v>
      </c>
      <c r="AB104" s="4">
        <f>(G104*S104)/J104</f>
        <v>10000</v>
      </c>
      <c r="AC104" s="4">
        <f>IF(J104&gt;=2,(G104*S104)/J104,0)</f>
        <v>0</v>
      </c>
      <c r="AD104" s="4">
        <f>IF(J104&gt;=3,(G104*S104)/J104,0)</f>
        <v>0</v>
      </c>
      <c r="AE104" s="4">
        <f>IF(J104&gt;=4,(G104*S104)/J104,0)</f>
        <v>0</v>
      </c>
      <c r="AF104" s="11">
        <v>100</v>
      </c>
      <c r="AG104" s="11">
        <v>0</v>
      </c>
      <c r="AH104" s="11">
        <v>1</v>
      </c>
      <c r="AI104" s="11">
        <v>100</v>
      </c>
      <c r="AJ104" s="11">
        <v>0</v>
      </c>
      <c r="AK104" s="11">
        <v>1</v>
      </c>
      <c r="AL104" s="11">
        <v>0.5</v>
      </c>
      <c r="AM104" s="11">
        <v>0.5</v>
      </c>
      <c r="AN104" s="11">
        <v>0</v>
      </c>
      <c r="AO104" s="11">
        <v>0</v>
      </c>
      <c r="AP104" s="11">
        <v>0</v>
      </c>
      <c r="AQ104" s="11">
        <v>0.01</v>
      </c>
      <c r="AR104" s="11">
        <v>0.01</v>
      </c>
      <c r="AS104" s="11">
        <v>0</v>
      </c>
      <c r="AT104" s="11">
        <v>0</v>
      </c>
      <c r="AU104" s="11">
        <v>0</v>
      </c>
      <c r="AV104" s="11">
        <v>0</v>
      </c>
      <c r="AW104" s="11">
        <v>0.2</v>
      </c>
      <c r="AX104" s="11">
        <v>0</v>
      </c>
      <c r="AY104" s="11">
        <v>0</v>
      </c>
      <c r="AZ104" s="11">
        <v>0</v>
      </c>
      <c r="BA104" s="11">
        <v>0.02</v>
      </c>
      <c r="BB104" s="11">
        <v>0</v>
      </c>
      <c r="BC104" s="2">
        <v>0.05</v>
      </c>
      <c r="BD104" s="2">
        <v>0.05</v>
      </c>
      <c r="BE104" s="11">
        <v>7.4999999999999997E-2</v>
      </c>
      <c r="BF104" s="11">
        <v>5.0000000000000001E-3</v>
      </c>
      <c r="BG104" s="11">
        <v>0</v>
      </c>
      <c r="BH104" s="11">
        <v>0</v>
      </c>
      <c r="BI104" s="11">
        <v>0</v>
      </c>
      <c r="BJ104" s="11">
        <f>BE104/4</f>
        <v>1.8749999999999999E-2</v>
      </c>
      <c r="BK104" s="11">
        <f>BF104/4</f>
        <v>1.25E-3</v>
      </c>
      <c r="BL104" s="11">
        <v>0</v>
      </c>
      <c r="BM104" s="11">
        <v>0</v>
      </c>
      <c r="BN104" s="11">
        <v>0</v>
      </c>
      <c r="BO104" s="11">
        <v>0.1</v>
      </c>
      <c r="BP104" s="11">
        <v>0.1</v>
      </c>
      <c r="BQ104" s="11">
        <v>0</v>
      </c>
      <c r="BR104" s="11">
        <v>0</v>
      </c>
      <c r="BS104" s="11">
        <v>0</v>
      </c>
      <c r="BT104" s="11">
        <v>0.04</v>
      </c>
      <c r="BU104" s="16">
        <v>0.2</v>
      </c>
      <c r="BV104" s="6">
        <f>BT104/(BT104+BU104)</f>
        <v>0.16666666666666666</v>
      </c>
      <c r="BW104" s="6">
        <f>SQRT((BT104*BU104)/((BT104+BU104)^2*(BT104+BU104+1)))</f>
        <v>0.33467472037604118</v>
      </c>
      <c r="BX104" s="11">
        <v>0.25</v>
      </c>
      <c r="BY104" s="11">
        <v>0.25</v>
      </c>
      <c r="BZ104" s="11">
        <v>0.25</v>
      </c>
      <c r="CA104" s="11">
        <v>0.25</v>
      </c>
      <c r="CB104" s="15" t="s">
        <v>59</v>
      </c>
      <c r="CC104" s="11">
        <v>600</v>
      </c>
    </row>
    <row r="105" spans="1:81" s="11" customFormat="1" x14ac:dyDescent="0.2">
      <c r="A105" s="17">
        <f t="shared" si="1"/>
        <v>104</v>
      </c>
      <c r="B105" s="17">
        <v>20</v>
      </c>
      <c r="C105" s="17">
        <v>20</v>
      </c>
      <c r="D105" s="17">
        <v>5</v>
      </c>
      <c r="E105" s="17">
        <v>5</v>
      </c>
      <c r="F105" s="3" t="s">
        <v>80</v>
      </c>
      <c r="G105" s="3">
        <f>IF(F105="rectangle",B105*C105,IF(F105="hook",B105*C105-(D105*E105),IF(F105="eight",B105*C105-2*(D105*E105),IF(F105="tee",B105*C105-2*(D105*E105),IF(F105="cross",B105*C105-4*(D105*E105),"ERROR")))))</f>
        <v>400</v>
      </c>
      <c r="H105" s="3" t="s">
        <v>84</v>
      </c>
      <c r="I105" s="3">
        <f>IF(F105="rectangle",B105/C105,"NA")</f>
        <v>1</v>
      </c>
      <c r="J105" s="2">
        <v>1</v>
      </c>
      <c r="K105" s="11">
        <v>125</v>
      </c>
      <c r="L105" s="11">
        <v>4</v>
      </c>
      <c r="M105" s="12">
        <v>7</v>
      </c>
      <c r="N105" s="2">
        <f>M105/4</f>
        <v>1.75</v>
      </c>
      <c r="O105" s="3">
        <f>M105/N105</f>
        <v>4</v>
      </c>
      <c r="P105" s="13">
        <v>5</v>
      </c>
      <c r="Q105" s="11">
        <f>P105</f>
        <v>5</v>
      </c>
      <c r="R105" s="4">
        <f>AA105/V105</f>
        <v>100</v>
      </c>
      <c r="S105" s="14">
        <v>1</v>
      </c>
      <c r="T105" s="11">
        <f>S105</f>
        <v>1</v>
      </c>
      <c r="U105" s="4">
        <f>AB105/W105</f>
        <v>100</v>
      </c>
      <c r="V105" s="3">
        <f>ROUND((Q105/100)*G105,0)</f>
        <v>20</v>
      </c>
      <c r="W105" s="3">
        <f>ROUND(((T105/100)*G105)/J105,0)</f>
        <v>4</v>
      </c>
      <c r="X105" s="3">
        <f>ROUND(IF(J105&gt;=2,((T105/100)*G105)/J105,0),0)</f>
        <v>0</v>
      </c>
      <c r="Y105" s="3">
        <f>ROUND(IF(J105&gt;=3,((T105/100)*G105)/J105,0),0)</f>
        <v>0</v>
      </c>
      <c r="Z105" s="3">
        <f>ROUND(IF(J105&gt;=4,((T105/100)*G105)/J105,0),0)</f>
        <v>0</v>
      </c>
      <c r="AA105" s="4">
        <f>G105*P105</f>
        <v>2000</v>
      </c>
      <c r="AB105" s="4">
        <f>(G105*S105)/J105</f>
        <v>400</v>
      </c>
      <c r="AC105" s="4">
        <f>IF(J105&gt;=2,(G105*S105)/J105,0)</f>
        <v>0</v>
      </c>
      <c r="AD105" s="4">
        <f>IF(J105&gt;=3,(G105*S105)/J105,0)</f>
        <v>0</v>
      </c>
      <c r="AE105" s="4">
        <f>IF(J105&gt;=4,(G105*S105)/J105,0)</f>
        <v>0</v>
      </c>
      <c r="AF105" s="11">
        <v>100</v>
      </c>
      <c r="AG105" s="11">
        <v>0</v>
      </c>
      <c r="AH105" s="11">
        <v>1</v>
      </c>
      <c r="AI105" s="11">
        <v>100</v>
      </c>
      <c r="AJ105" s="11">
        <v>0</v>
      </c>
      <c r="AK105" s="11">
        <v>1</v>
      </c>
      <c r="AL105" s="11">
        <v>0.5</v>
      </c>
      <c r="AM105" s="11">
        <v>0.5</v>
      </c>
      <c r="AN105" s="11">
        <v>0</v>
      </c>
      <c r="AO105" s="11">
        <v>0</v>
      </c>
      <c r="AP105" s="11">
        <v>0</v>
      </c>
      <c r="AQ105" s="11">
        <v>0.01</v>
      </c>
      <c r="AR105" s="11">
        <v>0.01</v>
      </c>
      <c r="AS105" s="11">
        <v>0</v>
      </c>
      <c r="AT105" s="11">
        <v>0</v>
      </c>
      <c r="AU105" s="11">
        <v>0</v>
      </c>
      <c r="AV105" s="11">
        <v>0</v>
      </c>
      <c r="AW105" s="11">
        <v>0.2</v>
      </c>
      <c r="AX105" s="11">
        <v>0</v>
      </c>
      <c r="AY105" s="11">
        <v>0</v>
      </c>
      <c r="AZ105" s="11">
        <v>0</v>
      </c>
      <c r="BA105" s="11">
        <v>0.02</v>
      </c>
      <c r="BB105" s="11">
        <v>0</v>
      </c>
      <c r="BC105" s="2">
        <v>0.05</v>
      </c>
      <c r="BD105" s="2">
        <v>0.05</v>
      </c>
      <c r="BE105" s="11">
        <v>7.4999999999999997E-2</v>
      </c>
      <c r="BF105" s="11">
        <v>5.0000000000000001E-3</v>
      </c>
      <c r="BG105" s="11">
        <v>0</v>
      </c>
      <c r="BH105" s="11">
        <v>0</v>
      </c>
      <c r="BI105" s="11">
        <v>0</v>
      </c>
      <c r="BJ105" s="11">
        <f>BE105/4</f>
        <v>1.8749999999999999E-2</v>
      </c>
      <c r="BK105" s="11">
        <f>BF105/4</f>
        <v>1.25E-3</v>
      </c>
      <c r="BL105" s="11">
        <v>0</v>
      </c>
      <c r="BM105" s="11">
        <v>0</v>
      </c>
      <c r="BN105" s="11">
        <v>0</v>
      </c>
      <c r="BO105" s="11">
        <v>0.1</v>
      </c>
      <c r="BP105" s="11">
        <v>0.1</v>
      </c>
      <c r="BQ105" s="11">
        <v>0</v>
      </c>
      <c r="BR105" s="11">
        <v>0</v>
      </c>
      <c r="BS105" s="11">
        <v>0</v>
      </c>
      <c r="BT105" s="11">
        <v>0.04</v>
      </c>
      <c r="BU105" s="16">
        <v>0.2</v>
      </c>
      <c r="BV105" s="6">
        <f>BT105/(BT105+BU105)</f>
        <v>0.16666666666666666</v>
      </c>
      <c r="BW105" s="6">
        <f>SQRT((BT105*BU105)/((BT105+BU105)^2*(BT105+BU105+1)))</f>
        <v>0.33467472037604118</v>
      </c>
      <c r="BX105" s="11">
        <v>0.25</v>
      </c>
      <c r="BY105" s="11">
        <v>0.25</v>
      </c>
      <c r="BZ105" s="11">
        <v>0.25</v>
      </c>
      <c r="CA105" s="11">
        <v>0.25</v>
      </c>
      <c r="CB105" s="15" t="s">
        <v>59</v>
      </c>
      <c r="CC105" s="11">
        <v>600</v>
      </c>
    </row>
    <row r="106" spans="1:81" s="11" customFormat="1" x14ac:dyDescent="0.2">
      <c r="A106" s="17">
        <f t="shared" si="1"/>
        <v>105</v>
      </c>
      <c r="B106" s="17">
        <v>100</v>
      </c>
      <c r="C106" s="17">
        <v>100</v>
      </c>
      <c r="D106" s="17">
        <v>5</v>
      </c>
      <c r="E106" s="17">
        <v>5</v>
      </c>
      <c r="F106" s="3" t="s">
        <v>80</v>
      </c>
      <c r="G106" s="3">
        <f>IF(F106="rectangle",B106*C106,IF(F106="hook",B106*C106-(D106*E106),IF(F106="eight",B106*C106-2*(D106*E106),IF(F106="tee",B106*C106-2*(D106*E106),IF(F106="cross",B106*C106-4*(D106*E106),"ERROR")))))</f>
        <v>10000</v>
      </c>
      <c r="H106" s="3" t="s">
        <v>85</v>
      </c>
      <c r="I106" s="3">
        <f>IF(F106="rectangle",B106/C106,"NA")</f>
        <v>1</v>
      </c>
      <c r="J106" s="2">
        <v>1</v>
      </c>
      <c r="K106" s="11">
        <v>125</v>
      </c>
      <c r="L106" s="11">
        <v>4</v>
      </c>
      <c r="M106" s="12">
        <v>8</v>
      </c>
      <c r="N106" s="2">
        <f>M106/4</f>
        <v>2</v>
      </c>
      <c r="O106" s="3">
        <f>M106/N106</f>
        <v>4</v>
      </c>
      <c r="P106" s="13">
        <v>5</v>
      </c>
      <c r="Q106" s="11">
        <f>P106</f>
        <v>5</v>
      </c>
      <c r="R106" s="4">
        <f>AA106/V106</f>
        <v>100</v>
      </c>
      <c r="S106" s="14">
        <v>1</v>
      </c>
      <c r="T106" s="11">
        <f>S106</f>
        <v>1</v>
      </c>
      <c r="U106" s="4">
        <f>AB106/W106</f>
        <v>100</v>
      </c>
      <c r="V106" s="3">
        <f>ROUND((Q106/100)*G106,0)</f>
        <v>500</v>
      </c>
      <c r="W106" s="3">
        <f>ROUND(((T106/100)*G106)/J106,0)</f>
        <v>100</v>
      </c>
      <c r="X106" s="3">
        <f>ROUND(IF(J106&gt;=2,((T106/100)*G106)/J106,0),0)</f>
        <v>0</v>
      </c>
      <c r="Y106" s="3">
        <f>ROUND(IF(J106&gt;=3,((T106/100)*G106)/J106,0),0)</f>
        <v>0</v>
      </c>
      <c r="Z106" s="3">
        <f>ROUND(IF(J106&gt;=4,((T106/100)*G106)/J106,0),0)</f>
        <v>0</v>
      </c>
      <c r="AA106" s="4">
        <f>G106*P106</f>
        <v>50000</v>
      </c>
      <c r="AB106" s="4">
        <f>(G106*S106)/J106</f>
        <v>10000</v>
      </c>
      <c r="AC106" s="4">
        <f>IF(J106&gt;=2,(G106*S106)/J106,0)</f>
        <v>0</v>
      </c>
      <c r="AD106" s="4">
        <f>IF(J106&gt;=3,(G106*S106)/J106,0)</f>
        <v>0</v>
      </c>
      <c r="AE106" s="4">
        <f>IF(J106&gt;=4,(G106*S106)/J106,0)</f>
        <v>0</v>
      </c>
      <c r="AF106" s="11">
        <v>100</v>
      </c>
      <c r="AG106" s="11">
        <v>0</v>
      </c>
      <c r="AH106" s="11">
        <v>1</v>
      </c>
      <c r="AI106" s="11">
        <v>100</v>
      </c>
      <c r="AJ106" s="11">
        <v>0</v>
      </c>
      <c r="AK106" s="11">
        <v>1</v>
      </c>
      <c r="AL106" s="11">
        <v>0.5</v>
      </c>
      <c r="AM106" s="11">
        <v>0.5</v>
      </c>
      <c r="AN106" s="11">
        <v>0</v>
      </c>
      <c r="AO106" s="11">
        <v>0</v>
      </c>
      <c r="AP106" s="11">
        <v>0</v>
      </c>
      <c r="AQ106" s="11">
        <v>0.01</v>
      </c>
      <c r="AR106" s="11">
        <v>0.01</v>
      </c>
      <c r="AS106" s="11">
        <v>0</v>
      </c>
      <c r="AT106" s="11">
        <v>0</v>
      </c>
      <c r="AU106" s="11">
        <v>0</v>
      </c>
      <c r="AV106" s="11">
        <v>0</v>
      </c>
      <c r="AW106" s="11">
        <v>0.2</v>
      </c>
      <c r="AX106" s="11">
        <v>0</v>
      </c>
      <c r="AY106" s="11">
        <v>0</v>
      </c>
      <c r="AZ106" s="11">
        <v>0</v>
      </c>
      <c r="BA106" s="11">
        <v>0.02</v>
      </c>
      <c r="BB106" s="11">
        <v>0</v>
      </c>
      <c r="BC106" s="2">
        <v>0.05</v>
      </c>
      <c r="BD106" s="2">
        <v>0.05</v>
      </c>
      <c r="BE106" s="11">
        <v>7.4999999999999997E-2</v>
      </c>
      <c r="BF106" s="11">
        <v>5.0000000000000001E-3</v>
      </c>
      <c r="BG106" s="11">
        <v>0</v>
      </c>
      <c r="BH106" s="11">
        <v>0</v>
      </c>
      <c r="BI106" s="11">
        <v>0</v>
      </c>
      <c r="BJ106" s="11">
        <f>BE106/4</f>
        <v>1.8749999999999999E-2</v>
      </c>
      <c r="BK106" s="11">
        <f>BF106/4</f>
        <v>1.25E-3</v>
      </c>
      <c r="BL106" s="11">
        <v>0</v>
      </c>
      <c r="BM106" s="11">
        <v>0</v>
      </c>
      <c r="BN106" s="11">
        <v>0</v>
      </c>
      <c r="BO106" s="11">
        <v>0.1</v>
      </c>
      <c r="BP106" s="11">
        <v>0.1</v>
      </c>
      <c r="BQ106" s="11">
        <v>0</v>
      </c>
      <c r="BR106" s="11">
        <v>0</v>
      </c>
      <c r="BS106" s="11">
        <v>0</v>
      </c>
      <c r="BT106" s="11">
        <v>0.04</v>
      </c>
      <c r="BU106" s="16">
        <v>0.2</v>
      </c>
      <c r="BV106" s="6">
        <f>BT106/(BT106+BU106)</f>
        <v>0.16666666666666666</v>
      </c>
      <c r="BW106" s="6">
        <f>SQRT((BT106*BU106)/((BT106+BU106)^2*(BT106+BU106+1)))</f>
        <v>0.33467472037604118</v>
      </c>
      <c r="BX106" s="11">
        <v>0.25</v>
      </c>
      <c r="BY106" s="11">
        <v>0.25</v>
      </c>
      <c r="BZ106" s="11">
        <v>0.25</v>
      </c>
      <c r="CA106" s="11">
        <v>0.25</v>
      </c>
      <c r="CB106" s="15" t="s">
        <v>59</v>
      </c>
      <c r="CC106" s="11">
        <v>600</v>
      </c>
    </row>
    <row r="107" spans="1:81" s="11" customFormat="1" x14ac:dyDescent="0.2">
      <c r="A107" s="17">
        <f t="shared" si="1"/>
        <v>106</v>
      </c>
      <c r="B107" s="17">
        <v>20</v>
      </c>
      <c r="C107" s="17">
        <v>20</v>
      </c>
      <c r="D107" s="17">
        <v>5</v>
      </c>
      <c r="E107" s="17">
        <v>5</v>
      </c>
      <c r="F107" s="3" t="s">
        <v>80</v>
      </c>
      <c r="G107" s="3">
        <f>IF(F107="rectangle",B107*C107,IF(F107="hook",B107*C107-(D107*E107),IF(F107="eight",B107*C107-2*(D107*E107),IF(F107="tee",B107*C107-2*(D107*E107),IF(F107="cross",B107*C107-4*(D107*E107),"ERROR")))))</f>
        <v>400</v>
      </c>
      <c r="H107" s="3" t="s">
        <v>84</v>
      </c>
      <c r="I107" s="3">
        <f>IF(F107="rectangle",B107/C107,"NA")</f>
        <v>1</v>
      </c>
      <c r="J107" s="2">
        <v>1</v>
      </c>
      <c r="K107" s="11">
        <v>125</v>
      </c>
      <c r="L107" s="11">
        <v>4</v>
      </c>
      <c r="M107" s="12">
        <v>8</v>
      </c>
      <c r="N107" s="2">
        <f>M107/4</f>
        <v>2</v>
      </c>
      <c r="O107" s="3">
        <f>M107/N107</f>
        <v>4</v>
      </c>
      <c r="P107" s="13">
        <v>5</v>
      </c>
      <c r="Q107" s="11">
        <f>P107</f>
        <v>5</v>
      </c>
      <c r="R107" s="4">
        <f>AA107/V107</f>
        <v>100</v>
      </c>
      <c r="S107" s="14">
        <v>1</v>
      </c>
      <c r="T107" s="11">
        <f>S107</f>
        <v>1</v>
      </c>
      <c r="U107" s="4">
        <f>AB107/W107</f>
        <v>100</v>
      </c>
      <c r="V107" s="3">
        <f>ROUND((Q107/100)*G107,0)</f>
        <v>20</v>
      </c>
      <c r="W107" s="3">
        <f>ROUND(((T107/100)*G107)/J107,0)</f>
        <v>4</v>
      </c>
      <c r="X107" s="3">
        <f>ROUND(IF(J107&gt;=2,((T107/100)*G107)/J107,0),0)</f>
        <v>0</v>
      </c>
      <c r="Y107" s="3">
        <f>ROUND(IF(J107&gt;=3,((T107/100)*G107)/J107,0),0)</f>
        <v>0</v>
      </c>
      <c r="Z107" s="3">
        <f>ROUND(IF(J107&gt;=4,((T107/100)*G107)/J107,0),0)</f>
        <v>0</v>
      </c>
      <c r="AA107" s="4">
        <f>G107*P107</f>
        <v>2000</v>
      </c>
      <c r="AB107" s="4">
        <f>(G107*S107)/J107</f>
        <v>400</v>
      </c>
      <c r="AC107" s="4">
        <f>IF(J107&gt;=2,(G107*S107)/J107,0)</f>
        <v>0</v>
      </c>
      <c r="AD107" s="4">
        <f>IF(J107&gt;=3,(G107*S107)/J107,0)</f>
        <v>0</v>
      </c>
      <c r="AE107" s="4">
        <f>IF(J107&gt;=4,(G107*S107)/J107,0)</f>
        <v>0</v>
      </c>
      <c r="AF107" s="11">
        <v>100</v>
      </c>
      <c r="AG107" s="11">
        <v>0</v>
      </c>
      <c r="AH107" s="11">
        <v>1</v>
      </c>
      <c r="AI107" s="11">
        <v>100</v>
      </c>
      <c r="AJ107" s="11">
        <v>0</v>
      </c>
      <c r="AK107" s="11">
        <v>1</v>
      </c>
      <c r="AL107" s="11">
        <v>0.5</v>
      </c>
      <c r="AM107" s="11">
        <v>0.5</v>
      </c>
      <c r="AN107" s="11">
        <v>0</v>
      </c>
      <c r="AO107" s="11">
        <v>0</v>
      </c>
      <c r="AP107" s="11">
        <v>0</v>
      </c>
      <c r="AQ107" s="11">
        <v>0.01</v>
      </c>
      <c r="AR107" s="11">
        <v>0.01</v>
      </c>
      <c r="AS107" s="11">
        <v>0</v>
      </c>
      <c r="AT107" s="11">
        <v>0</v>
      </c>
      <c r="AU107" s="11">
        <v>0</v>
      </c>
      <c r="AV107" s="11">
        <v>0</v>
      </c>
      <c r="AW107" s="11">
        <v>0.2</v>
      </c>
      <c r="AX107" s="11">
        <v>0</v>
      </c>
      <c r="AY107" s="11">
        <v>0</v>
      </c>
      <c r="AZ107" s="11">
        <v>0</v>
      </c>
      <c r="BA107" s="11">
        <v>0.02</v>
      </c>
      <c r="BB107" s="11">
        <v>0</v>
      </c>
      <c r="BC107" s="2">
        <v>0.05</v>
      </c>
      <c r="BD107" s="2">
        <v>0.05</v>
      </c>
      <c r="BE107" s="11">
        <v>7.4999999999999997E-2</v>
      </c>
      <c r="BF107" s="11">
        <v>5.0000000000000001E-3</v>
      </c>
      <c r="BG107" s="11">
        <v>0</v>
      </c>
      <c r="BH107" s="11">
        <v>0</v>
      </c>
      <c r="BI107" s="11">
        <v>0</v>
      </c>
      <c r="BJ107" s="11">
        <f>BE107/4</f>
        <v>1.8749999999999999E-2</v>
      </c>
      <c r="BK107" s="11">
        <f>BF107/4</f>
        <v>1.25E-3</v>
      </c>
      <c r="BL107" s="11">
        <v>0</v>
      </c>
      <c r="BM107" s="11">
        <v>0</v>
      </c>
      <c r="BN107" s="11">
        <v>0</v>
      </c>
      <c r="BO107" s="11">
        <v>0.1</v>
      </c>
      <c r="BP107" s="11">
        <v>0.1</v>
      </c>
      <c r="BQ107" s="11">
        <v>0</v>
      </c>
      <c r="BR107" s="11">
        <v>0</v>
      </c>
      <c r="BS107" s="11">
        <v>0</v>
      </c>
      <c r="BT107" s="11">
        <v>0.04</v>
      </c>
      <c r="BU107" s="16">
        <v>0.2</v>
      </c>
      <c r="BV107" s="6">
        <f>BT107/(BT107+BU107)</f>
        <v>0.16666666666666666</v>
      </c>
      <c r="BW107" s="6">
        <f>SQRT((BT107*BU107)/((BT107+BU107)^2*(BT107+BU107+1)))</f>
        <v>0.33467472037604118</v>
      </c>
      <c r="BX107" s="11">
        <v>0.25</v>
      </c>
      <c r="BY107" s="11">
        <v>0.25</v>
      </c>
      <c r="BZ107" s="11">
        <v>0.25</v>
      </c>
      <c r="CA107" s="11">
        <v>0.25</v>
      </c>
      <c r="CB107" s="15" t="s">
        <v>59</v>
      </c>
      <c r="CC107" s="11">
        <v>600</v>
      </c>
    </row>
    <row r="108" spans="1:81" s="11" customFormat="1" x14ac:dyDescent="0.2">
      <c r="A108" s="17">
        <f t="shared" si="1"/>
        <v>107</v>
      </c>
      <c r="B108" s="17">
        <v>100</v>
      </c>
      <c r="C108" s="17">
        <v>100</v>
      </c>
      <c r="D108" s="17">
        <v>5</v>
      </c>
      <c r="E108" s="17">
        <v>5</v>
      </c>
      <c r="F108" s="3" t="s">
        <v>80</v>
      </c>
      <c r="G108" s="3">
        <f>IF(F108="rectangle",B108*C108,IF(F108="hook",B108*C108-(D108*E108),IF(F108="eight",B108*C108-2*(D108*E108),IF(F108="tee",B108*C108-2*(D108*E108),IF(F108="cross",B108*C108-4*(D108*E108),"ERROR")))))</f>
        <v>10000</v>
      </c>
      <c r="H108" s="3" t="s">
        <v>85</v>
      </c>
      <c r="I108" s="3">
        <f>IF(F108="rectangle",B108/C108,"NA")</f>
        <v>1</v>
      </c>
      <c r="J108" s="2">
        <v>1</v>
      </c>
      <c r="K108" s="11">
        <v>125</v>
      </c>
      <c r="L108" s="11">
        <v>4</v>
      </c>
      <c r="M108" s="12">
        <v>9</v>
      </c>
      <c r="N108" s="2">
        <f>M108/4</f>
        <v>2.25</v>
      </c>
      <c r="O108" s="3">
        <f>M108/N108</f>
        <v>4</v>
      </c>
      <c r="P108" s="13">
        <v>5</v>
      </c>
      <c r="Q108" s="11">
        <f>P108</f>
        <v>5</v>
      </c>
      <c r="R108" s="4">
        <f>AA108/V108</f>
        <v>100</v>
      </c>
      <c r="S108" s="14">
        <v>1</v>
      </c>
      <c r="T108" s="11">
        <f>S108</f>
        <v>1</v>
      </c>
      <c r="U108" s="4">
        <f>AB108/W108</f>
        <v>100</v>
      </c>
      <c r="V108" s="3">
        <f>ROUND((Q108/100)*G108,0)</f>
        <v>500</v>
      </c>
      <c r="W108" s="3">
        <f>ROUND(((T108/100)*G108)/J108,0)</f>
        <v>100</v>
      </c>
      <c r="X108" s="3">
        <f>ROUND(IF(J108&gt;=2,((T108/100)*G108)/J108,0),0)</f>
        <v>0</v>
      </c>
      <c r="Y108" s="3">
        <f>ROUND(IF(J108&gt;=3,((T108/100)*G108)/J108,0),0)</f>
        <v>0</v>
      </c>
      <c r="Z108" s="3">
        <f>ROUND(IF(J108&gt;=4,((T108/100)*G108)/J108,0),0)</f>
        <v>0</v>
      </c>
      <c r="AA108" s="4">
        <f>G108*P108</f>
        <v>50000</v>
      </c>
      <c r="AB108" s="4">
        <f>(G108*S108)/J108</f>
        <v>10000</v>
      </c>
      <c r="AC108" s="4">
        <f>IF(J108&gt;=2,(G108*S108)/J108,0)</f>
        <v>0</v>
      </c>
      <c r="AD108" s="4">
        <f>IF(J108&gt;=3,(G108*S108)/J108,0)</f>
        <v>0</v>
      </c>
      <c r="AE108" s="4">
        <f>IF(J108&gt;=4,(G108*S108)/J108,0)</f>
        <v>0</v>
      </c>
      <c r="AF108" s="11">
        <v>100</v>
      </c>
      <c r="AG108" s="11">
        <v>0</v>
      </c>
      <c r="AH108" s="11">
        <v>1</v>
      </c>
      <c r="AI108" s="11">
        <v>100</v>
      </c>
      <c r="AJ108" s="11">
        <v>0</v>
      </c>
      <c r="AK108" s="11">
        <v>1</v>
      </c>
      <c r="AL108" s="11">
        <v>0.5</v>
      </c>
      <c r="AM108" s="11">
        <v>0.5</v>
      </c>
      <c r="AN108" s="11">
        <v>0</v>
      </c>
      <c r="AO108" s="11">
        <v>0</v>
      </c>
      <c r="AP108" s="11">
        <v>0</v>
      </c>
      <c r="AQ108" s="11">
        <v>0.01</v>
      </c>
      <c r="AR108" s="11">
        <v>0.01</v>
      </c>
      <c r="AS108" s="11">
        <v>0</v>
      </c>
      <c r="AT108" s="11">
        <v>0</v>
      </c>
      <c r="AU108" s="11">
        <v>0</v>
      </c>
      <c r="AV108" s="11">
        <v>0</v>
      </c>
      <c r="AW108" s="11">
        <v>0.2</v>
      </c>
      <c r="AX108" s="11">
        <v>0</v>
      </c>
      <c r="AY108" s="11">
        <v>0</v>
      </c>
      <c r="AZ108" s="11">
        <v>0</v>
      </c>
      <c r="BA108" s="11">
        <v>0.02</v>
      </c>
      <c r="BB108" s="11">
        <v>0</v>
      </c>
      <c r="BC108" s="2">
        <v>0.05</v>
      </c>
      <c r="BD108" s="2">
        <v>0.05</v>
      </c>
      <c r="BE108" s="11">
        <v>7.4999999999999997E-2</v>
      </c>
      <c r="BF108" s="11">
        <v>5.0000000000000001E-3</v>
      </c>
      <c r="BG108" s="11">
        <v>0</v>
      </c>
      <c r="BH108" s="11">
        <v>0</v>
      </c>
      <c r="BI108" s="11">
        <v>0</v>
      </c>
      <c r="BJ108" s="11">
        <f>BE108/4</f>
        <v>1.8749999999999999E-2</v>
      </c>
      <c r="BK108" s="11">
        <f>BF108/4</f>
        <v>1.25E-3</v>
      </c>
      <c r="BL108" s="11">
        <v>0</v>
      </c>
      <c r="BM108" s="11">
        <v>0</v>
      </c>
      <c r="BN108" s="11">
        <v>0</v>
      </c>
      <c r="BO108" s="11">
        <v>0.1</v>
      </c>
      <c r="BP108" s="11">
        <v>0.1</v>
      </c>
      <c r="BQ108" s="11">
        <v>0</v>
      </c>
      <c r="BR108" s="11">
        <v>0</v>
      </c>
      <c r="BS108" s="11">
        <v>0</v>
      </c>
      <c r="BT108" s="11">
        <v>0.04</v>
      </c>
      <c r="BU108" s="16">
        <v>0.2</v>
      </c>
      <c r="BV108" s="6">
        <f>BT108/(BT108+BU108)</f>
        <v>0.16666666666666666</v>
      </c>
      <c r="BW108" s="6">
        <f>SQRT((BT108*BU108)/((BT108+BU108)^2*(BT108+BU108+1)))</f>
        <v>0.33467472037604118</v>
      </c>
      <c r="BX108" s="11">
        <v>0.25</v>
      </c>
      <c r="BY108" s="11">
        <v>0.25</v>
      </c>
      <c r="BZ108" s="11">
        <v>0.25</v>
      </c>
      <c r="CA108" s="11">
        <v>0.25</v>
      </c>
      <c r="CB108" s="15" t="s">
        <v>59</v>
      </c>
      <c r="CC108" s="11">
        <v>600</v>
      </c>
    </row>
    <row r="109" spans="1:81" s="11" customFormat="1" x14ac:dyDescent="0.2">
      <c r="A109" s="17">
        <f t="shared" si="1"/>
        <v>108</v>
      </c>
      <c r="B109" s="17">
        <v>20</v>
      </c>
      <c r="C109" s="17">
        <v>20</v>
      </c>
      <c r="D109" s="17">
        <v>5</v>
      </c>
      <c r="E109" s="17">
        <v>5</v>
      </c>
      <c r="F109" s="3" t="s">
        <v>80</v>
      </c>
      <c r="G109" s="3">
        <f>IF(F109="rectangle",B109*C109,IF(F109="hook",B109*C109-(D109*E109),IF(F109="eight",B109*C109-2*(D109*E109),IF(F109="tee",B109*C109-2*(D109*E109),IF(F109="cross",B109*C109-4*(D109*E109),"ERROR")))))</f>
        <v>400</v>
      </c>
      <c r="H109" s="3" t="s">
        <v>84</v>
      </c>
      <c r="I109" s="3">
        <f>IF(F109="rectangle",B109/C109,"NA")</f>
        <v>1</v>
      </c>
      <c r="J109" s="2">
        <v>1</v>
      </c>
      <c r="K109" s="11">
        <v>125</v>
      </c>
      <c r="L109" s="11">
        <v>4</v>
      </c>
      <c r="M109" s="12">
        <v>9</v>
      </c>
      <c r="N109" s="2">
        <f>M109/4</f>
        <v>2.25</v>
      </c>
      <c r="O109" s="3">
        <f>M109/N109</f>
        <v>4</v>
      </c>
      <c r="P109" s="13">
        <v>5</v>
      </c>
      <c r="Q109" s="11">
        <f>P109</f>
        <v>5</v>
      </c>
      <c r="R109" s="4">
        <f>AA109/V109</f>
        <v>100</v>
      </c>
      <c r="S109" s="14">
        <v>1</v>
      </c>
      <c r="T109" s="11">
        <f>S109</f>
        <v>1</v>
      </c>
      <c r="U109" s="4">
        <f>AB109/W109</f>
        <v>100</v>
      </c>
      <c r="V109" s="3">
        <f>ROUND((Q109/100)*G109,0)</f>
        <v>20</v>
      </c>
      <c r="W109" s="3">
        <f>ROUND(((T109/100)*G109)/J109,0)</f>
        <v>4</v>
      </c>
      <c r="X109" s="3">
        <f>ROUND(IF(J109&gt;=2,((T109/100)*G109)/J109,0),0)</f>
        <v>0</v>
      </c>
      <c r="Y109" s="3">
        <f>ROUND(IF(J109&gt;=3,((T109/100)*G109)/J109,0),0)</f>
        <v>0</v>
      </c>
      <c r="Z109" s="3">
        <f>ROUND(IF(J109&gt;=4,((T109/100)*G109)/J109,0),0)</f>
        <v>0</v>
      </c>
      <c r="AA109" s="4">
        <f>G109*P109</f>
        <v>2000</v>
      </c>
      <c r="AB109" s="4">
        <f>(G109*S109)/J109</f>
        <v>400</v>
      </c>
      <c r="AC109" s="4">
        <f>IF(J109&gt;=2,(G109*S109)/J109,0)</f>
        <v>0</v>
      </c>
      <c r="AD109" s="4">
        <f>IF(J109&gt;=3,(G109*S109)/J109,0)</f>
        <v>0</v>
      </c>
      <c r="AE109" s="4">
        <f>IF(J109&gt;=4,(G109*S109)/J109,0)</f>
        <v>0</v>
      </c>
      <c r="AF109" s="11">
        <v>100</v>
      </c>
      <c r="AG109" s="11">
        <v>0</v>
      </c>
      <c r="AH109" s="11">
        <v>1</v>
      </c>
      <c r="AI109" s="11">
        <v>100</v>
      </c>
      <c r="AJ109" s="11">
        <v>0</v>
      </c>
      <c r="AK109" s="11">
        <v>1</v>
      </c>
      <c r="AL109" s="11">
        <v>0.5</v>
      </c>
      <c r="AM109" s="11">
        <v>0.5</v>
      </c>
      <c r="AN109" s="11">
        <v>0</v>
      </c>
      <c r="AO109" s="11">
        <v>0</v>
      </c>
      <c r="AP109" s="11">
        <v>0</v>
      </c>
      <c r="AQ109" s="11">
        <v>0.01</v>
      </c>
      <c r="AR109" s="11">
        <v>0.01</v>
      </c>
      <c r="AS109" s="11">
        <v>0</v>
      </c>
      <c r="AT109" s="11">
        <v>0</v>
      </c>
      <c r="AU109" s="11">
        <v>0</v>
      </c>
      <c r="AV109" s="11">
        <v>0</v>
      </c>
      <c r="AW109" s="11">
        <v>0.2</v>
      </c>
      <c r="AX109" s="11">
        <v>0</v>
      </c>
      <c r="AY109" s="11">
        <v>0</v>
      </c>
      <c r="AZ109" s="11">
        <v>0</v>
      </c>
      <c r="BA109" s="11">
        <v>0.02</v>
      </c>
      <c r="BB109" s="11">
        <v>0</v>
      </c>
      <c r="BC109" s="2">
        <v>0.05</v>
      </c>
      <c r="BD109" s="2">
        <v>0.05</v>
      </c>
      <c r="BE109" s="11">
        <v>7.4999999999999997E-2</v>
      </c>
      <c r="BF109" s="11">
        <v>5.0000000000000001E-3</v>
      </c>
      <c r="BG109" s="11">
        <v>0</v>
      </c>
      <c r="BH109" s="11">
        <v>0</v>
      </c>
      <c r="BI109" s="11">
        <v>0</v>
      </c>
      <c r="BJ109" s="11">
        <f>BE109/4</f>
        <v>1.8749999999999999E-2</v>
      </c>
      <c r="BK109" s="11">
        <f>BF109/4</f>
        <v>1.25E-3</v>
      </c>
      <c r="BL109" s="11">
        <v>0</v>
      </c>
      <c r="BM109" s="11">
        <v>0</v>
      </c>
      <c r="BN109" s="11">
        <v>0</v>
      </c>
      <c r="BO109" s="11">
        <v>0.1</v>
      </c>
      <c r="BP109" s="11">
        <v>0.1</v>
      </c>
      <c r="BQ109" s="11">
        <v>0</v>
      </c>
      <c r="BR109" s="11">
        <v>0</v>
      </c>
      <c r="BS109" s="11">
        <v>0</v>
      </c>
      <c r="BT109" s="11">
        <v>0.04</v>
      </c>
      <c r="BU109" s="16">
        <v>0.2</v>
      </c>
      <c r="BV109" s="6">
        <f>BT109/(BT109+BU109)</f>
        <v>0.16666666666666666</v>
      </c>
      <c r="BW109" s="6">
        <f>SQRT((BT109*BU109)/((BT109+BU109)^2*(BT109+BU109+1)))</f>
        <v>0.33467472037604118</v>
      </c>
      <c r="BX109" s="11">
        <v>0.25</v>
      </c>
      <c r="BY109" s="11">
        <v>0.25</v>
      </c>
      <c r="BZ109" s="11">
        <v>0.25</v>
      </c>
      <c r="CA109" s="11">
        <v>0.25</v>
      </c>
      <c r="CB109" s="15" t="s">
        <v>59</v>
      </c>
      <c r="CC109" s="11">
        <v>600</v>
      </c>
    </row>
    <row r="110" spans="1:81" s="11" customFormat="1" x14ac:dyDescent="0.2">
      <c r="A110" s="17">
        <f t="shared" si="1"/>
        <v>109</v>
      </c>
      <c r="B110" s="17">
        <v>100</v>
      </c>
      <c r="C110" s="17">
        <v>100</v>
      </c>
      <c r="D110" s="17">
        <v>5</v>
      </c>
      <c r="E110" s="17">
        <v>5</v>
      </c>
      <c r="F110" s="3" t="s">
        <v>80</v>
      </c>
      <c r="G110" s="3">
        <f>IF(F110="rectangle",B110*C110,IF(F110="hook",B110*C110-(D110*E110),IF(F110="eight",B110*C110-2*(D110*E110),IF(F110="tee",B110*C110-2*(D110*E110),IF(F110="cross",B110*C110-4*(D110*E110),"ERROR")))))</f>
        <v>10000</v>
      </c>
      <c r="H110" s="3" t="s">
        <v>85</v>
      </c>
      <c r="I110" s="3">
        <f>IF(F110="rectangle",B110/C110,"NA")</f>
        <v>1</v>
      </c>
      <c r="J110" s="2">
        <v>1</v>
      </c>
      <c r="K110" s="11">
        <v>125</v>
      </c>
      <c r="L110" s="11">
        <v>4</v>
      </c>
      <c r="M110" s="12">
        <v>1</v>
      </c>
      <c r="N110" s="2">
        <f>M110/4</f>
        <v>0.25</v>
      </c>
      <c r="O110" s="3">
        <f>M110/N110</f>
        <v>4</v>
      </c>
      <c r="P110" s="13">
        <v>5</v>
      </c>
      <c r="Q110" s="11">
        <f>P110</f>
        <v>5</v>
      </c>
      <c r="R110" s="4">
        <f>AA110/V110</f>
        <v>100</v>
      </c>
      <c r="S110" s="14">
        <v>5</v>
      </c>
      <c r="T110" s="11">
        <f>S110</f>
        <v>5</v>
      </c>
      <c r="U110" s="4">
        <f>AB110/W110</f>
        <v>100</v>
      </c>
      <c r="V110" s="3">
        <f>ROUND((Q110/100)*G110,0)</f>
        <v>500</v>
      </c>
      <c r="W110" s="3">
        <f>ROUND(((T110/100)*G110)/J110,0)</f>
        <v>500</v>
      </c>
      <c r="X110" s="3">
        <f>ROUND(IF(J110&gt;=2,((T110/100)*G110)/J110,0),0)</f>
        <v>0</v>
      </c>
      <c r="Y110" s="3">
        <f>ROUND(IF(J110&gt;=3,((T110/100)*G110)/J110,0),0)</f>
        <v>0</v>
      </c>
      <c r="Z110" s="3">
        <f>ROUND(IF(J110&gt;=4,((T110/100)*G110)/J110,0),0)</f>
        <v>0</v>
      </c>
      <c r="AA110" s="4">
        <f>G110*P110</f>
        <v>50000</v>
      </c>
      <c r="AB110" s="4">
        <f>(G110*S110)/J110</f>
        <v>50000</v>
      </c>
      <c r="AC110" s="4">
        <f>IF(J110&gt;=2,(G110*S110)/J110,0)</f>
        <v>0</v>
      </c>
      <c r="AD110" s="4">
        <f>IF(J110&gt;=3,(G110*S110)/J110,0)</f>
        <v>0</v>
      </c>
      <c r="AE110" s="4">
        <f>IF(J110&gt;=4,(G110*S110)/J110,0)</f>
        <v>0</v>
      </c>
      <c r="AF110" s="11">
        <v>100</v>
      </c>
      <c r="AG110" s="11">
        <v>0</v>
      </c>
      <c r="AH110" s="11">
        <v>1</v>
      </c>
      <c r="AI110" s="11">
        <v>100</v>
      </c>
      <c r="AJ110" s="11">
        <v>0</v>
      </c>
      <c r="AK110" s="11">
        <v>1</v>
      </c>
      <c r="AL110" s="11">
        <v>0.5</v>
      </c>
      <c r="AM110" s="11">
        <v>0.5</v>
      </c>
      <c r="AN110" s="11">
        <v>0</v>
      </c>
      <c r="AO110" s="11">
        <v>0</v>
      </c>
      <c r="AP110" s="11">
        <v>0</v>
      </c>
      <c r="AQ110" s="11">
        <v>0.01</v>
      </c>
      <c r="AR110" s="11">
        <v>0.01</v>
      </c>
      <c r="AS110" s="11">
        <v>0</v>
      </c>
      <c r="AT110" s="11">
        <v>0</v>
      </c>
      <c r="AU110" s="11">
        <v>0</v>
      </c>
      <c r="AV110" s="11">
        <v>0</v>
      </c>
      <c r="AW110" s="11">
        <v>0.2</v>
      </c>
      <c r="AX110" s="11">
        <v>0</v>
      </c>
      <c r="AY110" s="11">
        <v>0</v>
      </c>
      <c r="AZ110" s="11">
        <v>0</v>
      </c>
      <c r="BA110" s="11">
        <v>0.02</v>
      </c>
      <c r="BB110" s="11">
        <v>0</v>
      </c>
      <c r="BC110" s="2">
        <v>0.05</v>
      </c>
      <c r="BD110" s="2">
        <v>0.05</v>
      </c>
      <c r="BE110" s="11">
        <v>7.4999999999999997E-2</v>
      </c>
      <c r="BF110" s="11">
        <v>5.0000000000000001E-3</v>
      </c>
      <c r="BG110" s="11">
        <v>0</v>
      </c>
      <c r="BH110" s="11">
        <v>0</v>
      </c>
      <c r="BI110" s="11">
        <v>0</v>
      </c>
      <c r="BJ110" s="11">
        <f>BE110/4</f>
        <v>1.8749999999999999E-2</v>
      </c>
      <c r="BK110" s="11">
        <f>BF110/4</f>
        <v>1.25E-3</v>
      </c>
      <c r="BL110" s="11">
        <v>0</v>
      </c>
      <c r="BM110" s="11">
        <v>0</v>
      </c>
      <c r="BN110" s="11">
        <v>0</v>
      </c>
      <c r="BO110" s="11">
        <v>0.1</v>
      </c>
      <c r="BP110" s="11">
        <v>0.1</v>
      </c>
      <c r="BQ110" s="11">
        <v>0</v>
      </c>
      <c r="BR110" s="11">
        <v>0</v>
      </c>
      <c r="BS110" s="11">
        <v>0</v>
      </c>
      <c r="BT110" s="11">
        <v>0.04</v>
      </c>
      <c r="BU110" s="16">
        <v>0.2</v>
      </c>
      <c r="BV110" s="6">
        <f>BT110/(BT110+BU110)</f>
        <v>0.16666666666666666</v>
      </c>
      <c r="BW110" s="6">
        <f>SQRT((BT110*BU110)/((BT110+BU110)^2*(BT110+BU110+1)))</f>
        <v>0.33467472037604118</v>
      </c>
      <c r="BX110" s="11">
        <v>0.25</v>
      </c>
      <c r="BY110" s="11">
        <v>0.25</v>
      </c>
      <c r="BZ110" s="11">
        <v>0.25</v>
      </c>
      <c r="CA110" s="11">
        <v>0.25</v>
      </c>
      <c r="CB110" s="15" t="s">
        <v>59</v>
      </c>
      <c r="CC110" s="11">
        <v>600</v>
      </c>
    </row>
    <row r="111" spans="1:81" s="11" customFormat="1" x14ac:dyDescent="0.2">
      <c r="A111" s="17">
        <f t="shared" si="1"/>
        <v>110</v>
      </c>
      <c r="B111" s="17">
        <v>20</v>
      </c>
      <c r="C111" s="17">
        <v>20</v>
      </c>
      <c r="D111" s="17">
        <v>5</v>
      </c>
      <c r="E111" s="17">
        <v>5</v>
      </c>
      <c r="F111" s="3" t="s">
        <v>80</v>
      </c>
      <c r="G111" s="3">
        <f>IF(F111="rectangle",B111*C111,IF(F111="hook",B111*C111-(D111*E111),IF(F111="eight",B111*C111-2*(D111*E111),IF(F111="tee",B111*C111-2*(D111*E111),IF(F111="cross",B111*C111-4*(D111*E111),"ERROR")))))</f>
        <v>400</v>
      </c>
      <c r="H111" s="3" t="s">
        <v>84</v>
      </c>
      <c r="I111" s="3">
        <f>IF(F111="rectangle",B111/C111,"NA")</f>
        <v>1</v>
      </c>
      <c r="J111" s="2">
        <v>1</v>
      </c>
      <c r="K111" s="11">
        <v>125</v>
      </c>
      <c r="L111" s="11">
        <v>4</v>
      </c>
      <c r="M111" s="12">
        <v>1</v>
      </c>
      <c r="N111" s="2">
        <f>M111/4</f>
        <v>0.25</v>
      </c>
      <c r="O111" s="3">
        <f>M111/N111</f>
        <v>4</v>
      </c>
      <c r="P111" s="13">
        <v>5</v>
      </c>
      <c r="Q111" s="11">
        <f>P111</f>
        <v>5</v>
      </c>
      <c r="R111" s="4">
        <f>AA111/V111</f>
        <v>100</v>
      </c>
      <c r="S111" s="14">
        <v>5</v>
      </c>
      <c r="T111" s="11">
        <f>S111</f>
        <v>5</v>
      </c>
      <c r="U111" s="4">
        <f>AB111/W111</f>
        <v>100</v>
      </c>
      <c r="V111" s="3">
        <f>ROUND((Q111/100)*G111,0)</f>
        <v>20</v>
      </c>
      <c r="W111" s="3">
        <f>ROUND(((T111/100)*G111)/J111,0)</f>
        <v>20</v>
      </c>
      <c r="X111" s="3">
        <f>ROUND(IF(J111&gt;=2,((T111/100)*G111)/J111,0),0)</f>
        <v>0</v>
      </c>
      <c r="Y111" s="3">
        <f>ROUND(IF(J111&gt;=3,((T111/100)*G111)/J111,0),0)</f>
        <v>0</v>
      </c>
      <c r="Z111" s="3">
        <f>ROUND(IF(J111&gt;=4,((T111/100)*G111)/J111,0),0)</f>
        <v>0</v>
      </c>
      <c r="AA111" s="4">
        <f>G111*P111</f>
        <v>2000</v>
      </c>
      <c r="AB111" s="4">
        <f>(G111*S111)/J111</f>
        <v>2000</v>
      </c>
      <c r="AC111" s="4">
        <f>IF(J111&gt;=2,(G111*S111)/J111,0)</f>
        <v>0</v>
      </c>
      <c r="AD111" s="4">
        <f>IF(J111&gt;=3,(G111*S111)/J111,0)</f>
        <v>0</v>
      </c>
      <c r="AE111" s="4">
        <f>IF(J111&gt;=4,(G111*S111)/J111,0)</f>
        <v>0</v>
      </c>
      <c r="AF111" s="11">
        <v>100</v>
      </c>
      <c r="AG111" s="11">
        <v>0</v>
      </c>
      <c r="AH111" s="11">
        <v>1</v>
      </c>
      <c r="AI111" s="11">
        <v>100</v>
      </c>
      <c r="AJ111" s="11">
        <v>0</v>
      </c>
      <c r="AK111" s="11">
        <v>1</v>
      </c>
      <c r="AL111" s="11">
        <v>0.5</v>
      </c>
      <c r="AM111" s="11">
        <v>0.5</v>
      </c>
      <c r="AN111" s="11">
        <v>0</v>
      </c>
      <c r="AO111" s="11">
        <v>0</v>
      </c>
      <c r="AP111" s="11">
        <v>0</v>
      </c>
      <c r="AQ111" s="11">
        <v>0.01</v>
      </c>
      <c r="AR111" s="11">
        <v>0.01</v>
      </c>
      <c r="AS111" s="11">
        <v>0</v>
      </c>
      <c r="AT111" s="11">
        <v>0</v>
      </c>
      <c r="AU111" s="11">
        <v>0</v>
      </c>
      <c r="AV111" s="11">
        <v>0</v>
      </c>
      <c r="AW111" s="11">
        <v>0.2</v>
      </c>
      <c r="AX111" s="11">
        <v>0</v>
      </c>
      <c r="AY111" s="11">
        <v>0</v>
      </c>
      <c r="AZ111" s="11">
        <v>0</v>
      </c>
      <c r="BA111" s="11">
        <v>0.02</v>
      </c>
      <c r="BB111" s="11">
        <v>0</v>
      </c>
      <c r="BC111" s="2">
        <v>0.05</v>
      </c>
      <c r="BD111" s="2">
        <v>0.05</v>
      </c>
      <c r="BE111" s="11">
        <v>7.4999999999999997E-2</v>
      </c>
      <c r="BF111" s="11">
        <v>5.0000000000000001E-3</v>
      </c>
      <c r="BG111" s="11">
        <v>0</v>
      </c>
      <c r="BH111" s="11">
        <v>0</v>
      </c>
      <c r="BI111" s="11">
        <v>0</v>
      </c>
      <c r="BJ111" s="11">
        <f>BE111/4</f>
        <v>1.8749999999999999E-2</v>
      </c>
      <c r="BK111" s="11">
        <f>BF111/4</f>
        <v>1.25E-3</v>
      </c>
      <c r="BL111" s="11">
        <v>0</v>
      </c>
      <c r="BM111" s="11">
        <v>0</v>
      </c>
      <c r="BN111" s="11">
        <v>0</v>
      </c>
      <c r="BO111" s="11">
        <v>0.1</v>
      </c>
      <c r="BP111" s="11">
        <v>0.1</v>
      </c>
      <c r="BQ111" s="11">
        <v>0</v>
      </c>
      <c r="BR111" s="11">
        <v>0</v>
      </c>
      <c r="BS111" s="11">
        <v>0</v>
      </c>
      <c r="BT111" s="11">
        <v>0.04</v>
      </c>
      <c r="BU111" s="16">
        <v>0.2</v>
      </c>
      <c r="BV111" s="6">
        <f>BT111/(BT111+BU111)</f>
        <v>0.16666666666666666</v>
      </c>
      <c r="BW111" s="6">
        <f>SQRT((BT111*BU111)/((BT111+BU111)^2*(BT111+BU111+1)))</f>
        <v>0.33467472037604118</v>
      </c>
      <c r="BX111" s="11">
        <v>0.25</v>
      </c>
      <c r="BY111" s="11">
        <v>0.25</v>
      </c>
      <c r="BZ111" s="11">
        <v>0.25</v>
      </c>
      <c r="CA111" s="11">
        <v>0.25</v>
      </c>
      <c r="CB111" s="15" t="s">
        <v>59</v>
      </c>
      <c r="CC111" s="11">
        <v>600</v>
      </c>
    </row>
    <row r="112" spans="1:81" s="11" customFormat="1" x14ac:dyDescent="0.2">
      <c r="A112" s="17">
        <f t="shared" si="1"/>
        <v>111</v>
      </c>
      <c r="B112" s="17">
        <v>100</v>
      </c>
      <c r="C112" s="17">
        <v>100</v>
      </c>
      <c r="D112" s="17">
        <v>5</v>
      </c>
      <c r="E112" s="17">
        <v>5</v>
      </c>
      <c r="F112" s="3" t="s">
        <v>80</v>
      </c>
      <c r="G112" s="3">
        <f>IF(F112="rectangle",B112*C112,IF(F112="hook",B112*C112-(D112*E112),IF(F112="eight",B112*C112-2*(D112*E112),IF(F112="tee",B112*C112-2*(D112*E112),IF(F112="cross",B112*C112-4*(D112*E112),"ERROR")))))</f>
        <v>10000</v>
      </c>
      <c r="H112" s="3" t="s">
        <v>85</v>
      </c>
      <c r="I112" s="3">
        <f>IF(F112="rectangle",B112/C112,"NA")</f>
        <v>1</v>
      </c>
      <c r="J112" s="2">
        <v>1</v>
      </c>
      <c r="K112" s="11">
        <v>125</v>
      </c>
      <c r="L112" s="11">
        <v>4</v>
      </c>
      <c r="M112" s="12">
        <v>2</v>
      </c>
      <c r="N112" s="2">
        <f>M112/4</f>
        <v>0.5</v>
      </c>
      <c r="O112" s="3">
        <f>M112/N112</f>
        <v>4</v>
      </c>
      <c r="P112" s="13">
        <v>5</v>
      </c>
      <c r="Q112" s="11">
        <f>P112</f>
        <v>5</v>
      </c>
      <c r="R112" s="4">
        <f>AA112/V112</f>
        <v>100</v>
      </c>
      <c r="S112" s="14">
        <v>5</v>
      </c>
      <c r="T112" s="11">
        <f>S112</f>
        <v>5</v>
      </c>
      <c r="U112" s="4">
        <f>AB112/W112</f>
        <v>100</v>
      </c>
      <c r="V112" s="3">
        <f>ROUND((Q112/100)*G112,0)</f>
        <v>500</v>
      </c>
      <c r="W112" s="3">
        <f>ROUND(((T112/100)*G112)/J112,0)</f>
        <v>500</v>
      </c>
      <c r="X112" s="3">
        <f>ROUND(IF(J112&gt;=2,((T112/100)*G112)/J112,0),0)</f>
        <v>0</v>
      </c>
      <c r="Y112" s="3">
        <f>ROUND(IF(J112&gt;=3,((T112/100)*G112)/J112,0),0)</f>
        <v>0</v>
      </c>
      <c r="Z112" s="3">
        <f>ROUND(IF(J112&gt;=4,((T112/100)*G112)/J112,0),0)</f>
        <v>0</v>
      </c>
      <c r="AA112" s="4">
        <f>G112*P112</f>
        <v>50000</v>
      </c>
      <c r="AB112" s="4">
        <f>(G112*S112)/J112</f>
        <v>50000</v>
      </c>
      <c r="AC112" s="4">
        <f>IF(J112&gt;=2,(G112*S112)/J112,0)</f>
        <v>0</v>
      </c>
      <c r="AD112" s="4">
        <f>IF(J112&gt;=3,(G112*S112)/J112,0)</f>
        <v>0</v>
      </c>
      <c r="AE112" s="4">
        <f>IF(J112&gt;=4,(G112*S112)/J112,0)</f>
        <v>0</v>
      </c>
      <c r="AF112" s="11">
        <v>100</v>
      </c>
      <c r="AG112" s="11">
        <v>0</v>
      </c>
      <c r="AH112" s="11">
        <v>1</v>
      </c>
      <c r="AI112" s="11">
        <v>100</v>
      </c>
      <c r="AJ112" s="11">
        <v>0</v>
      </c>
      <c r="AK112" s="11">
        <v>1</v>
      </c>
      <c r="AL112" s="11">
        <v>0.5</v>
      </c>
      <c r="AM112" s="11">
        <v>0.5</v>
      </c>
      <c r="AN112" s="11">
        <v>0</v>
      </c>
      <c r="AO112" s="11">
        <v>0</v>
      </c>
      <c r="AP112" s="11">
        <v>0</v>
      </c>
      <c r="AQ112" s="11">
        <v>0.01</v>
      </c>
      <c r="AR112" s="11">
        <v>0.01</v>
      </c>
      <c r="AS112" s="11">
        <v>0</v>
      </c>
      <c r="AT112" s="11">
        <v>0</v>
      </c>
      <c r="AU112" s="11">
        <v>0</v>
      </c>
      <c r="AV112" s="11">
        <v>0</v>
      </c>
      <c r="AW112" s="11">
        <v>0.2</v>
      </c>
      <c r="AX112" s="11">
        <v>0</v>
      </c>
      <c r="AY112" s="11">
        <v>0</v>
      </c>
      <c r="AZ112" s="11">
        <v>0</v>
      </c>
      <c r="BA112" s="11">
        <v>0.02</v>
      </c>
      <c r="BB112" s="11">
        <v>0</v>
      </c>
      <c r="BC112" s="2">
        <v>0.05</v>
      </c>
      <c r="BD112" s="2">
        <v>0.05</v>
      </c>
      <c r="BE112" s="11">
        <v>7.4999999999999997E-2</v>
      </c>
      <c r="BF112" s="11">
        <v>5.0000000000000001E-3</v>
      </c>
      <c r="BG112" s="11">
        <v>0</v>
      </c>
      <c r="BH112" s="11">
        <v>0</v>
      </c>
      <c r="BI112" s="11">
        <v>0</v>
      </c>
      <c r="BJ112" s="11">
        <f>BE112/4</f>
        <v>1.8749999999999999E-2</v>
      </c>
      <c r="BK112" s="11">
        <f>BF112/4</f>
        <v>1.25E-3</v>
      </c>
      <c r="BL112" s="11">
        <v>0</v>
      </c>
      <c r="BM112" s="11">
        <v>0</v>
      </c>
      <c r="BN112" s="11">
        <v>0</v>
      </c>
      <c r="BO112" s="11">
        <v>0.1</v>
      </c>
      <c r="BP112" s="11">
        <v>0.1</v>
      </c>
      <c r="BQ112" s="11">
        <v>0</v>
      </c>
      <c r="BR112" s="11">
        <v>0</v>
      </c>
      <c r="BS112" s="11">
        <v>0</v>
      </c>
      <c r="BT112" s="11">
        <v>0.04</v>
      </c>
      <c r="BU112" s="16">
        <v>0.2</v>
      </c>
      <c r="BV112" s="6">
        <f>BT112/(BT112+BU112)</f>
        <v>0.16666666666666666</v>
      </c>
      <c r="BW112" s="6">
        <f>SQRT((BT112*BU112)/((BT112+BU112)^2*(BT112+BU112+1)))</f>
        <v>0.33467472037604118</v>
      </c>
      <c r="BX112" s="11">
        <v>0.25</v>
      </c>
      <c r="BY112" s="11">
        <v>0.25</v>
      </c>
      <c r="BZ112" s="11">
        <v>0.25</v>
      </c>
      <c r="CA112" s="11">
        <v>0.25</v>
      </c>
      <c r="CB112" s="15" t="s">
        <v>59</v>
      </c>
      <c r="CC112" s="11">
        <v>600</v>
      </c>
    </row>
    <row r="113" spans="1:81" s="11" customFormat="1" x14ac:dyDescent="0.2">
      <c r="A113" s="17">
        <f t="shared" si="1"/>
        <v>112</v>
      </c>
      <c r="B113" s="17">
        <v>20</v>
      </c>
      <c r="C113" s="17">
        <v>20</v>
      </c>
      <c r="D113" s="17">
        <v>5</v>
      </c>
      <c r="E113" s="17">
        <v>5</v>
      </c>
      <c r="F113" s="3" t="s">
        <v>80</v>
      </c>
      <c r="G113" s="3">
        <f>IF(F113="rectangle",B113*C113,IF(F113="hook",B113*C113-(D113*E113),IF(F113="eight",B113*C113-2*(D113*E113),IF(F113="tee",B113*C113-2*(D113*E113),IF(F113="cross",B113*C113-4*(D113*E113),"ERROR")))))</f>
        <v>400</v>
      </c>
      <c r="H113" s="3" t="s">
        <v>84</v>
      </c>
      <c r="I113" s="3">
        <f>IF(F113="rectangle",B113/C113,"NA")</f>
        <v>1</v>
      </c>
      <c r="J113" s="2">
        <v>1</v>
      </c>
      <c r="K113" s="11">
        <v>125</v>
      </c>
      <c r="L113" s="11">
        <v>4</v>
      </c>
      <c r="M113" s="12">
        <v>2</v>
      </c>
      <c r="N113" s="2">
        <f>M113/4</f>
        <v>0.5</v>
      </c>
      <c r="O113" s="3">
        <f>M113/N113</f>
        <v>4</v>
      </c>
      <c r="P113" s="13">
        <v>5</v>
      </c>
      <c r="Q113" s="11">
        <f>P113</f>
        <v>5</v>
      </c>
      <c r="R113" s="4">
        <f>AA113/V113</f>
        <v>100</v>
      </c>
      <c r="S113" s="14">
        <v>5</v>
      </c>
      <c r="T113" s="11">
        <f>S113</f>
        <v>5</v>
      </c>
      <c r="U113" s="4">
        <f>AB113/W113</f>
        <v>100</v>
      </c>
      <c r="V113" s="3">
        <f>ROUND((Q113/100)*G113,0)</f>
        <v>20</v>
      </c>
      <c r="W113" s="3">
        <f>ROUND(((T113/100)*G113)/J113,0)</f>
        <v>20</v>
      </c>
      <c r="X113" s="3">
        <f>ROUND(IF(J113&gt;=2,((T113/100)*G113)/J113,0),0)</f>
        <v>0</v>
      </c>
      <c r="Y113" s="3">
        <f>ROUND(IF(J113&gt;=3,((T113/100)*G113)/J113,0),0)</f>
        <v>0</v>
      </c>
      <c r="Z113" s="3">
        <f>ROUND(IF(J113&gt;=4,((T113/100)*G113)/J113,0),0)</f>
        <v>0</v>
      </c>
      <c r="AA113" s="4">
        <f>G113*P113</f>
        <v>2000</v>
      </c>
      <c r="AB113" s="4">
        <f>(G113*S113)/J113</f>
        <v>2000</v>
      </c>
      <c r="AC113" s="4">
        <f>IF(J113&gt;=2,(G113*S113)/J113,0)</f>
        <v>0</v>
      </c>
      <c r="AD113" s="4">
        <f>IF(J113&gt;=3,(G113*S113)/J113,0)</f>
        <v>0</v>
      </c>
      <c r="AE113" s="4">
        <f>IF(J113&gt;=4,(G113*S113)/J113,0)</f>
        <v>0</v>
      </c>
      <c r="AF113" s="11">
        <v>100</v>
      </c>
      <c r="AG113" s="11">
        <v>0</v>
      </c>
      <c r="AH113" s="11">
        <v>1</v>
      </c>
      <c r="AI113" s="11">
        <v>100</v>
      </c>
      <c r="AJ113" s="11">
        <v>0</v>
      </c>
      <c r="AK113" s="11">
        <v>1</v>
      </c>
      <c r="AL113" s="11">
        <v>0.5</v>
      </c>
      <c r="AM113" s="11">
        <v>0.5</v>
      </c>
      <c r="AN113" s="11">
        <v>0</v>
      </c>
      <c r="AO113" s="11">
        <v>0</v>
      </c>
      <c r="AP113" s="11">
        <v>0</v>
      </c>
      <c r="AQ113" s="11">
        <v>0.01</v>
      </c>
      <c r="AR113" s="11">
        <v>0.01</v>
      </c>
      <c r="AS113" s="11">
        <v>0</v>
      </c>
      <c r="AT113" s="11">
        <v>0</v>
      </c>
      <c r="AU113" s="11">
        <v>0</v>
      </c>
      <c r="AV113" s="11">
        <v>0</v>
      </c>
      <c r="AW113" s="11">
        <v>0.2</v>
      </c>
      <c r="AX113" s="11">
        <v>0</v>
      </c>
      <c r="AY113" s="11">
        <v>0</v>
      </c>
      <c r="AZ113" s="11">
        <v>0</v>
      </c>
      <c r="BA113" s="11">
        <v>0.02</v>
      </c>
      <c r="BB113" s="11">
        <v>0</v>
      </c>
      <c r="BC113" s="2">
        <v>0.05</v>
      </c>
      <c r="BD113" s="2">
        <v>0.05</v>
      </c>
      <c r="BE113" s="11">
        <v>7.4999999999999997E-2</v>
      </c>
      <c r="BF113" s="11">
        <v>5.0000000000000001E-3</v>
      </c>
      <c r="BG113" s="11">
        <v>0</v>
      </c>
      <c r="BH113" s="11">
        <v>0</v>
      </c>
      <c r="BI113" s="11">
        <v>0</v>
      </c>
      <c r="BJ113" s="11">
        <f>BE113/4</f>
        <v>1.8749999999999999E-2</v>
      </c>
      <c r="BK113" s="11">
        <f>BF113/4</f>
        <v>1.25E-3</v>
      </c>
      <c r="BL113" s="11">
        <v>0</v>
      </c>
      <c r="BM113" s="11">
        <v>0</v>
      </c>
      <c r="BN113" s="11">
        <v>0</v>
      </c>
      <c r="BO113" s="11">
        <v>0.1</v>
      </c>
      <c r="BP113" s="11">
        <v>0.1</v>
      </c>
      <c r="BQ113" s="11">
        <v>0</v>
      </c>
      <c r="BR113" s="11">
        <v>0</v>
      </c>
      <c r="BS113" s="11">
        <v>0</v>
      </c>
      <c r="BT113" s="11">
        <v>0.04</v>
      </c>
      <c r="BU113" s="16">
        <v>0.2</v>
      </c>
      <c r="BV113" s="6">
        <f>BT113/(BT113+BU113)</f>
        <v>0.16666666666666666</v>
      </c>
      <c r="BW113" s="6">
        <f>SQRT((BT113*BU113)/((BT113+BU113)^2*(BT113+BU113+1)))</f>
        <v>0.33467472037604118</v>
      </c>
      <c r="BX113" s="11">
        <v>0.25</v>
      </c>
      <c r="BY113" s="11">
        <v>0.25</v>
      </c>
      <c r="BZ113" s="11">
        <v>0.25</v>
      </c>
      <c r="CA113" s="11">
        <v>0.25</v>
      </c>
      <c r="CB113" s="15" t="s">
        <v>59</v>
      </c>
      <c r="CC113" s="11">
        <v>600</v>
      </c>
    </row>
    <row r="114" spans="1:81" s="11" customFormat="1" x14ac:dyDescent="0.2">
      <c r="A114" s="17">
        <f t="shared" si="1"/>
        <v>113</v>
      </c>
      <c r="B114" s="17">
        <v>100</v>
      </c>
      <c r="C114" s="17">
        <v>100</v>
      </c>
      <c r="D114" s="17">
        <v>5</v>
      </c>
      <c r="E114" s="17">
        <v>5</v>
      </c>
      <c r="F114" s="3" t="s">
        <v>80</v>
      </c>
      <c r="G114" s="3">
        <f>IF(F114="rectangle",B114*C114,IF(F114="hook",B114*C114-(D114*E114),IF(F114="eight",B114*C114-2*(D114*E114),IF(F114="tee",B114*C114-2*(D114*E114),IF(F114="cross",B114*C114-4*(D114*E114),"ERROR")))))</f>
        <v>10000</v>
      </c>
      <c r="H114" s="3" t="s">
        <v>85</v>
      </c>
      <c r="I114" s="3">
        <f>IF(F114="rectangle",B114/C114,"NA")</f>
        <v>1</v>
      </c>
      <c r="J114" s="2">
        <v>1</v>
      </c>
      <c r="K114" s="11">
        <v>125</v>
      </c>
      <c r="L114" s="11">
        <v>4</v>
      </c>
      <c r="M114" s="12">
        <v>3</v>
      </c>
      <c r="N114" s="2">
        <f>M114/4</f>
        <v>0.75</v>
      </c>
      <c r="O114" s="3">
        <f>M114/N114</f>
        <v>4</v>
      </c>
      <c r="P114" s="13">
        <v>5</v>
      </c>
      <c r="Q114" s="11">
        <f>P114</f>
        <v>5</v>
      </c>
      <c r="R114" s="4">
        <f>AA114/V114</f>
        <v>100</v>
      </c>
      <c r="S114" s="14">
        <v>5</v>
      </c>
      <c r="T114" s="11">
        <f>S114</f>
        <v>5</v>
      </c>
      <c r="U114" s="4">
        <f>AB114/W114</f>
        <v>100</v>
      </c>
      <c r="V114" s="3">
        <f>ROUND((Q114/100)*G114,0)</f>
        <v>500</v>
      </c>
      <c r="W114" s="3">
        <f>ROUND(((T114/100)*G114)/J114,0)</f>
        <v>500</v>
      </c>
      <c r="X114" s="3">
        <f>ROUND(IF(J114&gt;=2,((T114/100)*G114)/J114,0),0)</f>
        <v>0</v>
      </c>
      <c r="Y114" s="3">
        <f>ROUND(IF(J114&gt;=3,((T114/100)*G114)/J114,0),0)</f>
        <v>0</v>
      </c>
      <c r="Z114" s="3">
        <f>ROUND(IF(J114&gt;=4,((T114/100)*G114)/J114,0),0)</f>
        <v>0</v>
      </c>
      <c r="AA114" s="4">
        <f>G114*P114</f>
        <v>50000</v>
      </c>
      <c r="AB114" s="4">
        <f>(G114*S114)/J114</f>
        <v>50000</v>
      </c>
      <c r="AC114" s="4">
        <f>IF(J114&gt;=2,(G114*S114)/J114,0)</f>
        <v>0</v>
      </c>
      <c r="AD114" s="4">
        <f>IF(J114&gt;=3,(G114*S114)/J114,0)</f>
        <v>0</v>
      </c>
      <c r="AE114" s="4">
        <f>IF(J114&gt;=4,(G114*S114)/J114,0)</f>
        <v>0</v>
      </c>
      <c r="AF114" s="11">
        <v>100</v>
      </c>
      <c r="AG114" s="11">
        <v>0</v>
      </c>
      <c r="AH114" s="11">
        <v>1</v>
      </c>
      <c r="AI114" s="11">
        <v>100</v>
      </c>
      <c r="AJ114" s="11">
        <v>0</v>
      </c>
      <c r="AK114" s="11">
        <v>1</v>
      </c>
      <c r="AL114" s="11">
        <v>0.5</v>
      </c>
      <c r="AM114" s="11">
        <v>0.5</v>
      </c>
      <c r="AN114" s="11">
        <v>0</v>
      </c>
      <c r="AO114" s="11">
        <v>0</v>
      </c>
      <c r="AP114" s="11">
        <v>0</v>
      </c>
      <c r="AQ114" s="11">
        <v>0.01</v>
      </c>
      <c r="AR114" s="11">
        <v>0.01</v>
      </c>
      <c r="AS114" s="11">
        <v>0</v>
      </c>
      <c r="AT114" s="11">
        <v>0</v>
      </c>
      <c r="AU114" s="11">
        <v>0</v>
      </c>
      <c r="AV114" s="11">
        <v>0</v>
      </c>
      <c r="AW114" s="11">
        <v>0.2</v>
      </c>
      <c r="AX114" s="11">
        <v>0</v>
      </c>
      <c r="AY114" s="11">
        <v>0</v>
      </c>
      <c r="AZ114" s="11">
        <v>0</v>
      </c>
      <c r="BA114" s="11">
        <v>0.02</v>
      </c>
      <c r="BB114" s="11">
        <v>0</v>
      </c>
      <c r="BC114" s="2">
        <v>0.05</v>
      </c>
      <c r="BD114" s="2">
        <v>0.05</v>
      </c>
      <c r="BE114" s="11">
        <v>7.4999999999999997E-2</v>
      </c>
      <c r="BF114" s="11">
        <v>5.0000000000000001E-3</v>
      </c>
      <c r="BG114" s="11">
        <v>0</v>
      </c>
      <c r="BH114" s="11">
        <v>0</v>
      </c>
      <c r="BI114" s="11">
        <v>0</v>
      </c>
      <c r="BJ114" s="11">
        <f>BE114/4</f>
        <v>1.8749999999999999E-2</v>
      </c>
      <c r="BK114" s="11">
        <f>BF114/4</f>
        <v>1.25E-3</v>
      </c>
      <c r="BL114" s="11">
        <v>0</v>
      </c>
      <c r="BM114" s="11">
        <v>0</v>
      </c>
      <c r="BN114" s="11">
        <v>0</v>
      </c>
      <c r="BO114" s="11">
        <v>0.1</v>
      </c>
      <c r="BP114" s="11">
        <v>0.1</v>
      </c>
      <c r="BQ114" s="11">
        <v>0</v>
      </c>
      <c r="BR114" s="11">
        <v>0</v>
      </c>
      <c r="BS114" s="11">
        <v>0</v>
      </c>
      <c r="BT114" s="11">
        <v>0.04</v>
      </c>
      <c r="BU114" s="16">
        <v>0.2</v>
      </c>
      <c r="BV114" s="6">
        <f>BT114/(BT114+BU114)</f>
        <v>0.16666666666666666</v>
      </c>
      <c r="BW114" s="6">
        <f>SQRT((BT114*BU114)/((BT114+BU114)^2*(BT114+BU114+1)))</f>
        <v>0.33467472037604118</v>
      </c>
      <c r="BX114" s="11">
        <v>0.25</v>
      </c>
      <c r="BY114" s="11">
        <v>0.25</v>
      </c>
      <c r="BZ114" s="11">
        <v>0.25</v>
      </c>
      <c r="CA114" s="11">
        <v>0.25</v>
      </c>
      <c r="CB114" s="15" t="s">
        <v>59</v>
      </c>
      <c r="CC114" s="11">
        <v>600</v>
      </c>
    </row>
    <row r="115" spans="1:81" s="11" customFormat="1" x14ac:dyDescent="0.2">
      <c r="A115" s="17">
        <f t="shared" si="1"/>
        <v>114</v>
      </c>
      <c r="B115" s="17">
        <v>20</v>
      </c>
      <c r="C115" s="17">
        <v>20</v>
      </c>
      <c r="D115" s="17">
        <v>5</v>
      </c>
      <c r="E115" s="17">
        <v>5</v>
      </c>
      <c r="F115" s="3" t="s">
        <v>80</v>
      </c>
      <c r="G115" s="3">
        <f>IF(F115="rectangle",B115*C115,IF(F115="hook",B115*C115-(D115*E115),IF(F115="eight",B115*C115-2*(D115*E115),IF(F115="tee",B115*C115-2*(D115*E115),IF(F115="cross",B115*C115-4*(D115*E115),"ERROR")))))</f>
        <v>400</v>
      </c>
      <c r="H115" s="3" t="s">
        <v>84</v>
      </c>
      <c r="I115" s="3">
        <f>IF(F115="rectangle",B115/C115,"NA")</f>
        <v>1</v>
      </c>
      <c r="J115" s="2">
        <v>1</v>
      </c>
      <c r="K115" s="11">
        <v>125</v>
      </c>
      <c r="L115" s="11">
        <v>4</v>
      </c>
      <c r="M115" s="12">
        <v>3</v>
      </c>
      <c r="N115" s="2">
        <f>M115/4</f>
        <v>0.75</v>
      </c>
      <c r="O115" s="3">
        <f>M115/N115</f>
        <v>4</v>
      </c>
      <c r="P115" s="13">
        <v>5</v>
      </c>
      <c r="Q115" s="11">
        <f>P115</f>
        <v>5</v>
      </c>
      <c r="R115" s="4">
        <f>AA115/V115</f>
        <v>100</v>
      </c>
      <c r="S115" s="14">
        <v>5</v>
      </c>
      <c r="T115" s="11">
        <f>S115</f>
        <v>5</v>
      </c>
      <c r="U115" s="4">
        <f>AB115/W115</f>
        <v>100</v>
      </c>
      <c r="V115" s="3">
        <f>ROUND((Q115/100)*G115,0)</f>
        <v>20</v>
      </c>
      <c r="W115" s="3">
        <f>ROUND(((T115/100)*G115)/J115,0)</f>
        <v>20</v>
      </c>
      <c r="X115" s="3">
        <f>ROUND(IF(J115&gt;=2,((T115/100)*G115)/J115,0),0)</f>
        <v>0</v>
      </c>
      <c r="Y115" s="3">
        <f>ROUND(IF(J115&gt;=3,((T115/100)*G115)/J115,0),0)</f>
        <v>0</v>
      </c>
      <c r="Z115" s="3">
        <f>ROUND(IF(J115&gt;=4,((T115/100)*G115)/J115,0),0)</f>
        <v>0</v>
      </c>
      <c r="AA115" s="4">
        <f>G115*P115</f>
        <v>2000</v>
      </c>
      <c r="AB115" s="4">
        <f>(G115*S115)/J115</f>
        <v>2000</v>
      </c>
      <c r="AC115" s="4">
        <f>IF(J115&gt;=2,(G115*S115)/J115,0)</f>
        <v>0</v>
      </c>
      <c r="AD115" s="4">
        <f>IF(J115&gt;=3,(G115*S115)/J115,0)</f>
        <v>0</v>
      </c>
      <c r="AE115" s="4">
        <f>IF(J115&gt;=4,(G115*S115)/J115,0)</f>
        <v>0</v>
      </c>
      <c r="AF115" s="11">
        <v>100</v>
      </c>
      <c r="AG115" s="11">
        <v>0</v>
      </c>
      <c r="AH115" s="11">
        <v>1</v>
      </c>
      <c r="AI115" s="11">
        <v>100</v>
      </c>
      <c r="AJ115" s="11">
        <v>0</v>
      </c>
      <c r="AK115" s="11">
        <v>1</v>
      </c>
      <c r="AL115" s="11">
        <v>0.5</v>
      </c>
      <c r="AM115" s="11">
        <v>0.5</v>
      </c>
      <c r="AN115" s="11">
        <v>0</v>
      </c>
      <c r="AO115" s="11">
        <v>0</v>
      </c>
      <c r="AP115" s="11">
        <v>0</v>
      </c>
      <c r="AQ115" s="11">
        <v>0.01</v>
      </c>
      <c r="AR115" s="11">
        <v>0.01</v>
      </c>
      <c r="AS115" s="11">
        <v>0</v>
      </c>
      <c r="AT115" s="11">
        <v>0</v>
      </c>
      <c r="AU115" s="11">
        <v>0</v>
      </c>
      <c r="AV115" s="11">
        <v>0</v>
      </c>
      <c r="AW115" s="11">
        <v>0.2</v>
      </c>
      <c r="AX115" s="11">
        <v>0</v>
      </c>
      <c r="AY115" s="11">
        <v>0</v>
      </c>
      <c r="AZ115" s="11">
        <v>0</v>
      </c>
      <c r="BA115" s="11">
        <v>0.02</v>
      </c>
      <c r="BB115" s="11">
        <v>0</v>
      </c>
      <c r="BC115" s="2">
        <v>0.05</v>
      </c>
      <c r="BD115" s="2">
        <v>0.05</v>
      </c>
      <c r="BE115" s="11">
        <v>7.4999999999999997E-2</v>
      </c>
      <c r="BF115" s="11">
        <v>5.0000000000000001E-3</v>
      </c>
      <c r="BG115" s="11">
        <v>0</v>
      </c>
      <c r="BH115" s="11">
        <v>0</v>
      </c>
      <c r="BI115" s="11">
        <v>0</v>
      </c>
      <c r="BJ115" s="11">
        <f>BE115/4</f>
        <v>1.8749999999999999E-2</v>
      </c>
      <c r="BK115" s="11">
        <f>BF115/4</f>
        <v>1.25E-3</v>
      </c>
      <c r="BL115" s="11">
        <v>0</v>
      </c>
      <c r="BM115" s="11">
        <v>0</v>
      </c>
      <c r="BN115" s="11">
        <v>0</v>
      </c>
      <c r="BO115" s="11">
        <v>0.1</v>
      </c>
      <c r="BP115" s="11">
        <v>0.1</v>
      </c>
      <c r="BQ115" s="11">
        <v>0</v>
      </c>
      <c r="BR115" s="11">
        <v>0</v>
      </c>
      <c r="BS115" s="11">
        <v>0</v>
      </c>
      <c r="BT115" s="11">
        <v>0.04</v>
      </c>
      <c r="BU115" s="16">
        <v>0.2</v>
      </c>
      <c r="BV115" s="6">
        <f>BT115/(BT115+BU115)</f>
        <v>0.16666666666666666</v>
      </c>
      <c r="BW115" s="6">
        <f>SQRT((BT115*BU115)/((BT115+BU115)^2*(BT115+BU115+1)))</f>
        <v>0.33467472037604118</v>
      </c>
      <c r="BX115" s="11">
        <v>0.25</v>
      </c>
      <c r="BY115" s="11">
        <v>0.25</v>
      </c>
      <c r="BZ115" s="11">
        <v>0.25</v>
      </c>
      <c r="CA115" s="11">
        <v>0.25</v>
      </c>
      <c r="CB115" s="15" t="s">
        <v>59</v>
      </c>
      <c r="CC115" s="11">
        <v>600</v>
      </c>
    </row>
    <row r="116" spans="1:81" s="11" customFormat="1" x14ac:dyDescent="0.2">
      <c r="A116" s="17">
        <f t="shared" si="1"/>
        <v>115</v>
      </c>
      <c r="B116" s="17">
        <v>100</v>
      </c>
      <c r="C116" s="17">
        <v>100</v>
      </c>
      <c r="D116" s="17">
        <v>5</v>
      </c>
      <c r="E116" s="17">
        <v>5</v>
      </c>
      <c r="F116" s="3" t="s">
        <v>80</v>
      </c>
      <c r="G116" s="3">
        <f>IF(F116="rectangle",B116*C116,IF(F116="hook",B116*C116-(D116*E116),IF(F116="eight",B116*C116-2*(D116*E116),IF(F116="tee",B116*C116-2*(D116*E116),IF(F116="cross",B116*C116-4*(D116*E116),"ERROR")))))</f>
        <v>10000</v>
      </c>
      <c r="H116" s="3" t="s">
        <v>85</v>
      </c>
      <c r="I116" s="3">
        <f>IF(F116="rectangle",B116/C116,"NA")</f>
        <v>1</v>
      </c>
      <c r="J116" s="2">
        <v>1</v>
      </c>
      <c r="K116" s="11">
        <v>125</v>
      </c>
      <c r="L116" s="11">
        <v>4</v>
      </c>
      <c r="M116" s="12">
        <v>4</v>
      </c>
      <c r="N116" s="2">
        <f>M116/4</f>
        <v>1</v>
      </c>
      <c r="O116" s="3">
        <f>M116/N116</f>
        <v>4</v>
      </c>
      <c r="P116" s="13">
        <v>5</v>
      </c>
      <c r="Q116" s="11">
        <f>P116</f>
        <v>5</v>
      </c>
      <c r="R116" s="4">
        <f>AA116/V116</f>
        <v>100</v>
      </c>
      <c r="S116" s="14">
        <v>5</v>
      </c>
      <c r="T116" s="11">
        <f>S116</f>
        <v>5</v>
      </c>
      <c r="U116" s="4">
        <f>AB116/W116</f>
        <v>100</v>
      </c>
      <c r="V116" s="3">
        <f>ROUND((Q116/100)*G116,0)</f>
        <v>500</v>
      </c>
      <c r="W116" s="3">
        <f>ROUND(((T116/100)*G116)/J116,0)</f>
        <v>500</v>
      </c>
      <c r="X116" s="3">
        <f>ROUND(IF(J116&gt;=2,((T116/100)*G116)/J116,0),0)</f>
        <v>0</v>
      </c>
      <c r="Y116" s="3">
        <f>ROUND(IF(J116&gt;=3,((T116/100)*G116)/J116,0),0)</f>
        <v>0</v>
      </c>
      <c r="Z116" s="3">
        <f>ROUND(IF(J116&gt;=4,((T116/100)*G116)/J116,0),0)</f>
        <v>0</v>
      </c>
      <c r="AA116" s="4">
        <f>G116*P116</f>
        <v>50000</v>
      </c>
      <c r="AB116" s="4">
        <f>(G116*S116)/J116</f>
        <v>50000</v>
      </c>
      <c r="AC116" s="4">
        <f>IF(J116&gt;=2,(G116*S116)/J116,0)</f>
        <v>0</v>
      </c>
      <c r="AD116" s="4">
        <f>IF(J116&gt;=3,(G116*S116)/J116,0)</f>
        <v>0</v>
      </c>
      <c r="AE116" s="4">
        <f>IF(J116&gt;=4,(G116*S116)/J116,0)</f>
        <v>0</v>
      </c>
      <c r="AF116" s="11">
        <v>100</v>
      </c>
      <c r="AG116" s="11">
        <v>0</v>
      </c>
      <c r="AH116" s="11">
        <v>1</v>
      </c>
      <c r="AI116" s="11">
        <v>100</v>
      </c>
      <c r="AJ116" s="11">
        <v>0</v>
      </c>
      <c r="AK116" s="11">
        <v>1</v>
      </c>
      <c r="AL116" s="11">
        <v>0.5</v>
      </c>
      <c r="AM116" s="11">
        <v>0.5</v>
      </c>
      <c r="AN116" s="11">
        <v>0</v>
      </c>
      <c r="AO116" s="11">
        <v>0</v>
      </c>
      <c r="AP116" s="11">
        <v>0</v>
      </c>
      <c r="AQ116" s="11">
        <v>0.01</v>
      </c>
      <c r="AR116" s="11">
        <v>0.01</v>
      </c>
      <c r="AS116" s="11">
        <v>0</v>
      </c>
      <c r="AT116" s="11">
        <v>0</v>
      </c>
      <c r="AU116" s="11">
        <v>0</v>
      </c>
      <c r="AV116" s="11">
        <v>0</v>
      </c>
      <c r="AW116" s="11">
        <v>0.2</v>
      </c>
      <c r="AX116" s="11">
        <v>0</v>
      </c>
      <c r="AY116" s="11">
        <v>0</v>
      </c>
      <c r="AZ116" s="11">
        <v>0</v>
      </c>
      <c r="BA116" s="11">
        <v>0.02</v>
      </c>
      <c r="BB116" s="11">
        <v>0</v>
      </c>
      <c r="BC116" s="2">
        <v>0.05</v>
      </c>
      <c r="BD116" s="2">
        <v>0.05</v>
      </c>
      <c r="BE116" s="11">
        <v>7.4999999999999997E-2</v>
      </c>
      <c r="BF116" s="11">
        <v>5.0000000000000001E-3</v>
      </c>
      <c r="BG116" s="11">
        <v>0</v>
      </c>
      <c r="BH116" s="11">
        <v>0</v>
      </c>
      <c r="BI116" s="11">
        <v>0</v>
      </c>
      <c r="BJ116" s="11">
        <f>BE116/4</f>
        <v>1.8749999999999999E-2</v>
      </c>
      <c r="BK116" s="11">
        <f>BF116/4</f>
        <v>1.25E-3</v>
      </c>
      <c r="BL116" s="11">
        <v>0</v>
      </c>
      <c r="BM116" s="11">
        <v>0</v>
      </c>
      <c r="BN116" s="11">
        <v>0</v>
      </c>
      <c r="BO116" s="11">
        <v>0.1</v>
      </c>
      <c r="BP116" s="11">
        <v>0.1</v>
      </c>
      <c r="BQ116" s="11">
        <v>0</v>
      </c>
      <c r="BR116" s="11">
        <v>0</v>
      </c>
      <c r="BS116" s="11">
        <v>0</v>
      </c>
      <c r="BT116" s="11">
        <v>0.04</v>
      </c>
      <c r="BU116" s="16">
        <v>0.2</v>
      </c>
      <c r="BV116" s="6">
        <f>BT116/(BT116+BU116)</f>
        <v>0.16666666666666666</v>
      </c>
      <c r="BW116" s="6">
        <f>SQRT((BT116*BU116)/((BT116+BU116)^2*(BT116+BU116+1)))</f>
        <v>0.33467472037604118</v>
      </c>
      <c r="BX116" s="11">
        <v>0.25</v>
      </c>
      <c r="BY116" s="11">
        <v>0.25</v>
      </c>
      <c r="BZ116" s="11">
        <v>0.25</v>
      </c>
      <c r="CA116" s="11">
        <v>0.25</v>
      </c>
      <c r="CB116" s="15" t="s">
        <v>59</v>
      </c>
      <c r="CC116" s="11">
        <v>600</v>
      </c>
    </row>
    <row r="117" spans="1:81" s="11" customFormat="1" x14ac:dyDescent="0.2">
      <c r="A117" s="17">
        <f t="shared" si="1"/>
        <v>116</v>
      </c>
      <c r="B117" s="17">
        <v>20</v>
      </c>
      <c r="C117" s="17">
        <v>20</v>
      </c>
      <c r="D117" s="17">
        <v>5</v>
      </c>
      <c r="E117" s="17">
        <v>5</v>
      </c>
      <c r="F117" s="3" t="s">
        <v>80</v>
      </c>
      <c r="G117" s="3">
        <f>IF(F117="rectangle",B117*C117,IF(F117="hook",B117*C117-(D117*E117),IF(F117="eight",B117*C117-2*(D117*E117),IF(F117="tee",B117*C117-2*(D117*E117),IF(F117="cross",B117*C117-4*(D117*E117),"ERROR")))))</f>
        <v>400</v>
      </c>
      <c r="H117" s="3" t="s">
        <v>84</v>
      </c>
      <c r="I117" s="3">
        <f>IF(F117="rectangle",B117/C117,"NA")</f>
        <v>1</v>
      </c>
      <c r="J117" s="2">
        <v>1</v>
      </c>
      <c r="K117" s="11">
        <v>125</v>
      </c>
      <c r="L117" s="11">
        <v>4</v>
      </c>
      <c r="M117" s="12">
        <v>4</v>
      </c>
      <c r="N117" s="2">
        <f>M117/4</f>
        <v>1</v>
      </c>
      <c r="O117" s="3">
        <f>M117/N117</f>
        <v>4</v>
      </c>
      <c r="P117" s="13">
        <v>5</v>
      </c>
      <c r="Q117" s="11">
        <f>P117</f>
        <v>5</v>
      </c>
      <c r="R117" s="4">
        <f>AA117/V117</f>
        <v>100</v>
      </c>
      <c r="S117" s="14">
        <v>5</v>
      </c>
      <c r="T117" s="11">
        <f>S117</f>
        <v>5</v>
      </c>
      <c r="U117" s="4">
        <f>AB117/W117</f>
        <v>100</v>
      </c>
      <c r="V117" s="3">
        <f>ROUND((Q117/100)*G117,0)</f>
        <v>20</v>
      </c>
      <c r="W117" s="3">
        <f>ROUND(((T117/100)*G117)/J117,0)</f>
        <v>20</v>
      </c>
      <c r="X117" s="3">
        <f>ROUND(IF(J117&gt;=2,((T117/100)*G117)/J117,0),0)</f>
        <v>0</v>
      </c>
      <c r="Y117" s="3">
        <f>ROUND(IF(J117&gt;=3,((T117/100)*G117)/J117,0),0)</f>
        <v>0</v>
      </c>
      <c r="Z117" s="3">
        <f>ROUND(IF(J117&gt;=4,((T117/100)*G117)/J117,0),0)</f>
        <v>0</v>
      </c>
      <c r="AA117" s="4">
        <f>G117*P117</f>
        <v>2000</v>
      </c>
      <c r="AB117" s="4">
        <f>(G117*S117)/J117</f>
        <v>2000</v>
      </c>
      <c r="AC117" s="4">
        <f>IF(J117&gt;=2,(G117*S117)/J117,0)</f>
        <v>0</v>
      </c>
      <c r="AD117" s="4">
        <f>IF(J117&gt;=3,(G117*S117)/J117,0)</f>
        <v>0</v>
      </c>
      <c r="AE117" s="4">
        <f>IF(J117&gt;=4,(G117*S117)/J117,0)</f>
        <v>0</v>
      </c>
      <c r="AF117" s="11">
        <v>100</v>
      </c>
      <c r="AG117" s="11">
        <v>0</v>
      </c>
      <c r="AH117" s="11">
        <v>1</v>
      </c>
      <c r="AI117" s="11">
        <v>100</v>
      </c>
      <c r="AJ117" s="11">
        <v>0</v>
      </c>
      <c r="AK117" s="11">
        <v>1</v>
      </c>
      <c r="AL117" s="11">
        <v>0.5</v>
      </c>
      <c r="AM117" s="11">
        <v>0.5</v>
      </c>
      <c r="AN117" s="11">
        <v>0</v>
      </c>
      <c r="AO117" s="11">
        <v>0</v>
      </c>
      <c r="AP117" s="11">
        <v>0</v>
      </c>
      <c r="AQ117" s="11">
        <v>0.01</v>
      </c>
      <c r="AR117" s="11">
        <v>0.01</v>
      </c>
      <c r="AS117" s="11">
        <v>0</v>
      </c>
      <c r="AT117" s="11">
        <v>0</v>
      </c>
      <c r="AU117" s="11">
        <v>0</v>
      </c>
      <c r="AV117" s="11">
        <v>0</v>
      </c>
      <c r="AW117" s="11">
        <v>0.2</v>
      </c>
      <c r="AX117" s="11">
        <v>0</v>
      </c>
      <c r="AY117" s="11">
        <v>0</v>
      </c>
      <c r="AZ117" s="11">
        <v>0</v>
      </c>
      <c r="BA117" s="11">
        <v>0.02</v>
      </c>
      <c r="BB117" s="11">
        <v>0</v>
      </c>
      <c r="BC117" s="2">
        <v>0.05</v>
      </c>
      <c r="BD117" s="2">
        <v>0.05</v>
      </c>
      <c r="BE117" s="11">
        <v>7.4999999999999997E-2</v>
      </c>
      <c r="BF117" s="11">
        <v>5.0000000000000001E-3</v>
      </c>
      <c r="BG117" s="11">
        <v>0</v>
      </c>
      <c r="BH117" s="11">
        <v>0</v>
      </c>
      <c r="BI117" s="11">
        <v>0</v>
      </c>
      <c r="BJ117" s="11">
        <f>BE117/4</f>
        <v>1.8749999999999999E-2</v>
      </c>
      <c r="BK117" s="11">
        <f>BF117/4</f>
        <v>1.25E-3</v>
      </c>
      <c r="BL117" s="11">
        <v>0</v>
      </c>
      <c r="BM117" s="11">
        <v>0</v>
      </c>
      <c r="BN117" s="11">
        <v>0</v>
      </c>
      <c r="BO117" s="11">
        <v>0.1</v>
      </c>
      <c r="BP117" s="11">
        <v>0.1</v>
      </c>
      <c r="BQ117" s="11">
        <v>0</v>
      </c>
      <c r="BR117" s="11">
        <v>0</v>
      </c>
      <c r="BS117" s="11">
        <v>0</v>
      </c>
      <c r="BT117" s="11">
        <v>0.04</v>
      </c>
      <c r="BU117" s="16">
        <v>0.2</v>
      </c>
      <c r="BV117" s="6">
        <f>BT117/(BT117+BU117)</f>
        <v>0.16666666666666666</v>
      </c>
      <c r="BW117" s="6">
        <f>SQRT((BT117*BU117)/((BT117+BU117)^2*(BT117+BU117+1)))</f>
        <v>0.33467472037604118</v>
      </c>
      <c r="BX117" s="11">
        <v>0.25</v>
      </c>
      <c r="BY117" s="11">
        <v>0.25</v>
      </c>
      <c r="BZ117" s="11">
        <v>0.25</v>
      </c>
      <c r="CA117" s="11">
        <v>0.25</v>
      </c>
      <c r="CB117" s="15" t="s">
        <v>59</v>
      </c>
      <c r="CC117" s="11">
        <v>600</v>
      </c>
    </row>
    <row r="118" spans="1:81" s="11" customFormat="1" x14ac:dyDescent="0.2">
      <c r="A118" s="17">
        <f t="shared" si="1"/>
        <v>117</v>
      </c>
      <c r="B118" s="17">
        <v>100</v>
      </c>
      <c r="C118" s="17">
        <v>100</v>
      </c>
      <c r="D118" s="17">
        <v>5</v>
      </c>
      <c r="E118" s="17">
        <v>5</v>
      </c>
      <c r="F118" s="3" t="s">
        <v>80</v>
      </c>
      <c r="G118" s="3">
        <f>IF(F118="rectangle",B118*C118,IF(F118="hook",B118*C118-(D118*E118),IF(F118="eight",B118*C118-2*(D118*E118),IF(F118="tee",B118*C118-2*(D118*E118),IF(F118="cross",B118*C118-4*(D118*E118),"ERROR")))))</f>
        <v>10000</v>
      </c>
      <c r="H118" s="3" t="s">
        <v>85</v>
      </c>
      <c r="I118" s="3">
        <f>IF(F118="rectangle",B118/C118,"NA")</f>
        <v>1</v>
      </c>
      <c r="J118" s="2">
        <v>1</v>
      </c>
      <c r="K118" s="11">
        <v>125</v>
      </c>
      <c r="L118" s="11">
        <v>4</v>
      </c>
      <c r="M118" s="12">
        <v>5</v>
      </c>
      <c r="N118" s="2">
        <f>M118/4</f>
        <v>1.25</v>
      </c>
      <c r="O118" s="3">
        <f>M118/N118</f>
        <v>4</v>
      </c>
      <c r="P118" s="13">
        <v>5</v>
      </c>
      <c r="Q118" s="11">
        <f>P118</f>
        <v>5</v>
      </c>
      <c r="R118" s="4">
        <f>AA118/V118</f>
        <v>100</v>
      </c>
      <c r="S118" s="14">
        <v>5</v>
      </c>
      <c r="T118" s="11">
        <f>S118</f>
        <v>5</v>
      </c>
      <c r="U118" s="4">
        <f>AB118/W118</f>
        <v>100</v>
      </c>
      <c r="V118" s="3">
        <f>ROUND((Q118/100)*G118,0)</f>
        <v>500</v>
      </c>
      <c r="W118" s="3">
        <f>ROUND(((T118/100)*G118)/J118,0)</f>
        <v>500</v>
      </c>
      <c r="X118" s="3">
        <f>ROUND(IF(J118&gt;=2,((T118/100)*G118)/J118,0),0)</f>
        <v>0</v>
      </c>
      <c r="Y118" s="3">
        <f>ROUND(IF(J118&gt;=3,((T118/100)*G118)/J118,0),0)</f>
        <v>0</v>
      </c>
      <c r="Z118" s="3">
        <f>ROUND(IF(J118&gt;=4,((T118/100)*G118)/J118,0),0)</f>
        <v>0</v>
      </c>
      <c r="AA118" s="4">
        <f>G118*P118</f>
        <v>50000</v>
      </c>
      <c r="AB118" s="4">
        <f>(G118*S118)/J118</f>
        <v>50000</v>
      </c>
      <c r="AC118" s="4">
        <f>IF(J118&gt;=2,(G118*S118)/J118,0)</f>
        <v>0</v>
      </c>
      <c r="AD118" s="4">
        <f>IF(J118&gt;=3,(G118*S118)/J118,0)</f>
        <v>0</v>
      </c>
      <c r="AE118" s="4">
        <f>IF(J118&gt;=4,(G118*S118)/J118,0)</f>
        <v>0</v>
      </c>
      <c r="AF118" s="11">
        <v>100</v>
      </c>
      <c r="AG118" s="11">
        <v>0</v>
      </c>
      <c r="AH118" s="11">
        <v>1</v>
      </c>
      <c r="AI118" s="11">
        <v>100</v>
      </c>
      <c r="AJ118" s="11">
        <v>0</v>
      </c>
      <c r="AK118" s="11">
        <v>1</v>
      </c>
      <c r="AL118" s="11">
        <v>0.5</v>
      </c>
      <c r="AM118" s="11">
        <v>0.5</v>
      </c>
      <c r="AN118" s="11">
        <v>0</v>
      </c>
      <c r="AO118" s="11">
        <v>0</v>
      </c>
      <c r="AP118" s="11">
        <v>0</v>
      </c>
      <c r="AQ118" s="11">
        <v>0.01</v>
      </c>
      <c r="AR118" s="11">
        <v>0.01</v>
      </c>
      <c r="AS118" s="11">
        <v>0</v>
      </c>
      <c r="AT118" s="11">
        <v>0</v>
      </c>
      <c r="AU118" s="11">
        <v>0</v>
      </c>
      <c r="AV118" s="11">
        <v>0</v>
      </c>
      <c r="AW118" s="11">
        <v>0.2</v>
      </c>
      <c r="AX118" s="11">
        <v>0</v>
      </c>
      <c r="AY118" s="11">
        <v>0</v>
      </c>
      <c r="AZ118" s="11">
        <v>0</v>
      </c>
      <c r="BA118" s="11">
        <v>0.02</v>
      </c>
      <c r="BB118" s="11">
        <v>0</v>
      </c>
      <c r="BC118" s="2">
        <v>0.05</v>
      </c>
      <c r="BD118" s="2">
        <v>0.05</v>
      </c>
      <c r="BE118" s="11">
        <v>7.4999999999999997E-2</v>
      </c>
      <c r="BF118" s="11">
        <v>5.0000000000000001E-3</v>
      </c>
      <c r="BG118" s="11">
        <v>0</v>
      </c>
      <c r="BH118" s="11">
        <v>0</v>
      </c>
      <c r="BI118" s="11">
        <v>0</v>
      </c>
      <c r="BJ118" s="11">
        <f>BE118/4</f>
        <v>1.8749999999999999E-2</v>
      </c>
      <c r="BK118" s="11">
        <f>BF118/4</f>
        <v>1.25E-3</v>
      </c>
      <c r="BL118" s="11">
        <v>0</v>
      </c>
      <c r="BM118" s="11">
        <v>0</v>
      </c>
      <c r="BN118" s="11">
        <v>0</v>
      </c>
      <c r="BO118" s="11">
        <v>0.1</v>
      </c>
      <c r="BP118" s="11">
        <v>0.1</v>
      </c>
      <c r="BQ118" s="11">
        <v>0</v>
      </c>
      <c r="BR118" s="11">
        <v>0</v>
      </c>
      <c r="BS118" s="11">
        <v>0</v>
      </c>
      <c r="BT118" s="11">
        <v>0.04</v>
      </c>
      <c r="BU118" s="16">
        <v>0.2</v>
      </c>
      <c r="BV118" s="6">
        <f>BT118/(BT118+BU118)</f>
        <v>0.16666666666666666</v>
      </c>
      <c r="BW118" s="6">
        <f>SQRT((BT118*BU118)/((BT118+BU118)^2*(BT118+BU118+1)))</f>
        <v>0.33467472037604118</v>
      </c>
      <c r="BX118" s="11">
        <v>0.25</v>
      </c>
      <c r="BY118" s="11">
        <v>0.25</v>
      </c>
      <c r="BZ118" s="11">
        <v>0.25</v>
      </c>
      <c r="CA118" s="11">
        <v>0.25</v>
      </c>
      <c r="CB118" s="15" t="s">
        <v>59</v>
      </c>
      <c r="CC118" s="11">
        <v>600</v>
      </c>
    </row>
    <row r="119" spans="1:81" s="11" customFormat="1" x14ac:dyDescent="0.2">
      <c r="A119" s="17">
        <f t="shared" si="1"/>
        <v>118</v>
      </c>
      <c r="B119" s="17">
        <v>20</v>
      </c>
      <c r="C119" s="17">
        <v>20</v>
      </c>
      <c r="D119" s="17">
        <v>5</v>
      </c>
      <c r="E119" s="17">
        <v>5</v>
      </c>
      <c r="F119" s="3" t="s">
        <v>80</v>
      </c>
      <c r="G119" s="3">
        <f>IF(F119="rectangle",B119*C119,IF(F119="hook",B119*C119-(D119*E119),IF(F119="eight",B119*C119-2*(D119*E119),IF(F119="tee",B119*C119-2*(D119*E119),IF(F119="cross",B119*C119-4*(D119*E119),"ERROR")))))</f>
        <v>400</v>
      </c>
      <c r="H119" s="3" t="s">
        <v>84</v>
      </c>
      <c r="I119" s="3">
        <f>IF(F119="rectangle",B119/C119,"NA")</f>
        <v>1</v>
      </c>
      <c r="J119" s="2">
        <v>1</v>
      </c>
      <c r="K119" s="11">
        <v>125</v>
      </c>
      <c r="L119" s="11">
        <v>4</v>
      </c>
      <c r="M119" s="12">
        <v>5</v>
      </c>
      <c r="N119" s="2">
        <f>M119/4</f>
        <v>1.25</v>
      </c>
      <c r="O119" s="3">
        <f>M119/N119</f>
        <v>4</v>
      </c>
      <c r="P119" s="13">
        <v>5</v>
      </c>
      <c r="Q119" s="11">
        <f>P119</f>
        <v>5</v>
      </c>
      <c r="R119" s="4">
        <f>AA119/V119</f>
        <v>100</v>
      </c>
      <c r="S119" s="14">
        <v>5</v>
      </c>
      <c r="T119" s="11">
        <f>S119</f>
        <v>5</v>
      </c>
      <c r="U119" s="4">
        <f>AB119/W119</f>
        <v>100</v>
      </c>
      <c r="V119" s="3">
        <f>ROUND((Q119/100)*G119,0)</f>
        <v>20</v>
      </c>
      <c r="W119" s="3">
        <f>ROUND(((T119/100)*G119)/J119,0)</f>
        <v>20</v>
      </c>
      <c r="X119" s="3">
        <f>ROUND(IF(J119&gt;=2,((T119/100)*G119)/J119,0),0)</f>
        <v>0</v>
      </c>
      <c r="Y119" s="3">
        <f>ROUND(IF(J119&gt;=3,((T119/100)*G119)/J119,0),0)</f>
        <v>0</v>
      </c>
      <c r="Z119" s="3">
        <f>ROUND(IF(J119&gt;=4,((T119/100)*G119)/J119,0),0)</f>
        <v>0</v>
      </c>
      <c r="AA119" s="4">
        <f>G119*P119</f>
        <v>2000</v>
      </c>
      <c r="AB119" s="4">
        <f>(G119*S119)/J119</f>
        <v>2000</v>
      </c>
      <c r="AC119" s="4">
        <f>IF(J119&gt;=2,(G119*S119)/J119,0)</f>
        <v>0</v>
      </c>
      <c r="AD119" s="4">
        <f>IF(J119&gt;=3,(G119*S119)/J119,0)</f>
        <v>0</v>
      </c>
      <c r="AE119" s="4">
        <f>IF(J119&gt;=4,(G119*S119)/J119,0)</f>
        <v>0</v>
      </c>
      <c r="AF119" s="11">
        <v>100</v>
      </c>
      <c r="AG119" s="11">
        <v>0</v>
      </c>
      <c r="AH119" s="11">
        <v>1</v>
      </c>
      <c r="AI119" s="11">
        <v>100</v>
      </c>
      <c r="AJ119" s="11">
        <v>0</v>
      </c>
      <c r="AK119" s="11">
        <v>1</v>
      </c>
      <c r="AL119" s="11">
        <v>0.5</v>
      </c>
      <c r="AM119" s="11">
        <v>0.5</v>
      </c>
      <c r="AN119" s="11">
        <v>0</v>
      </c>
      <c r="AO119" s="11">
        <v>0</v>
      </c>
      <c r="AP119" s="11">
        <v>0</v>
      </c>
      <c r="AQ119" s="11">
        <v>0.01</v>
      </c>
      <c r="AR119" s="11">
        <v>0.01</v>
      </c>
      <c r="AS119" s="11">
        <v>0</v>
      </c>
      <c r="AT119" s="11">
        <v>0</v>
      </c>
      <c r="AU119" s="11">
        <v>0</v>
      </c>
      <c r="AV119" s="11">
        <v>0</v>
      </c>
      <c r="AW119" s="11">
        <v>0.2</v>
      </c>
      <c r="AX119" s="11">
        <v>0</v>
      </c>
      <c r="AY119" s="11">
        <v>0</v>
      </c>
      <c r="AZ119" s="11">
        <v>0</v>
      </c>
      <c r="BA119" s="11">
        <v>0.02</v>
      </c>
      <c r="BB119" s="11">
        <v>0</v>
      </c>
      <c r="BC119" s="2">
        <v>0.05</v>
      </c>
      <c r="BD119" s="2">
        <v>0.05</v>
      </c>
      <c r="BE119" s="11">
        <v>7.4999999999999997E-2</v>
      </c>
      <c r="BF119" s="11">
        <v>5.0000000000000001E-3</v>
      </c>
      <c r="BG119" s="11">
        <v>0</v>
      </c>
      <c r="BH119" s="11">
        <v>0</v>
      </c>
      <c r="BI119" s="11">
        <v>0</v>
      </c>
      <c r="BJ119" s="11">
        <f>BE119/4</f>
        <v>1.8749999999999999E-2</v>
      </c>
      <c r="BK119" s="11">
        <f>BF119/4</f>
        <v>1.25E-3</v>
      </c>
      <c r="BL119" s="11">
        <v>0</v>
      </c>
      <c r="BM119" s="11">
        <v>0</v>
      </c>
      <c r="BN119" s="11">
        <v>0</v>
      </c>
      <c r="BO119" s="11">
        <v>0.1</v>
      </c>
      <c r="BP119" s="11">
        <v>0.1</v>
      </c>
      <c r="BQ119" s="11">
        <v>0</v>
      </c>
      <c r="BR119" s="11">
        <v>0</v>
      </c>
      <c r="BS119" s="11">
        <v>0</v>
      </c>
      <c r="BT119" s="11">
        <v>0.04</v>
      </c>
      <c r="BU119" s="16">
        <v>0.2</v>
      </c>
      <c r="BV119" s="6">
        <f>BT119/(BT119+BU119)</f>
        <v>0.16666666666666666</v>
      </c>
      <c r="BW119" s="6">
        <f>SQRT((BT119*BU119)/((BT119+BU119)^2*(BT119+BU119+1)))</f>
        <v>0.33467472037604118</v>
      </c>
      <c r="BX119" s="11">
        <v>0.25</v>
      </c>
      <c r="BY119" s="11">
        <v>0.25</v>
      </c>
      <c r="BZ119" s="11">
        <v>0.25</v>
      </c>
      <c r="CA119" s="11">
        <v>0.25</v>
      </c>
      <c r="CB119" s="15" t="s">
        <v>59</v>
      </c>
      <c r="CC119" s="11">
        <v>600</v>
      </c>
    </row>
    <row r="120" spans="1:81" s="11" customFormat="1" x14ac:dyDescent="0.2">
      <c r="A120" s="17">
        <f t="shared" si="1"/>
        <v>119</v>
      </c>
      <c r="B120" s="17">
        <v>100</v>
      </c>
      <c r="C120" s="17">
        <v>100</v>
      </c>
      <c r="D120" s="17">
        <v>5</v>
      </c>
      <c r="E120" s="17">
        <v>5</v>
      </c>
      <c r="F120" s="3" t="s">
        <v>80</v>
      </c>
      <c r="G120" s="3">
        <f>IF(F120="rectangle",B120*C120,IF(F120="hook",B120*C120-(D120*E120),IF(F120="eight",B120*C120-2*(D120*E120),IF(F120="tee",B120*C120-2*(D120*E120),IF(F120="cross",B120*C120-4*(D120*E120),"ERROR")))))</f>
        <v>10000</v>
      </c>
      <c r="H120" s="3" t="s">
        <v>85</v>
      </c>
      <c r="I120" s="3">
        <f>IF(F120="rectangle",B120/C120,"NA")</f>
        <v>1</v>
      </c>
      <c r="J120" s="2">
        <v>1</v>
      </c>
      <c r="K120" s="11">
        <v>125</v>
      </c>
      <c r="L120" s="11">
        <v>4</v>
      </c>
      <c r="M120" s="12">
        <v>6</v>
      </c>
      <c r="N120" s="2">
        <f>M120/4</f>
        <v>1.5</v>
      </c>
      <c r="O120" s="3">
        <f>M120/N120</f>
        <v>4</v>
      </c>
      <c r="P120" s="13">
        <v>5</v>
      </c>
      <c r="Q120" s="11">
        <f>P120</f>
        <v>5</v>
      </c>
      <c r="R120" s="4">
        <f>AA120/V120</f>
        <v>100</v>
      </c>
      <c r="S120" s="14">
        <v>5</v>
      </c>
      <c r="T120" s="11">
        <f>S120</f>
        <v>5</v>
      </c>
      <c r="U120" s="4">
        <f>AB120/W120</f>
        <v>100</v>
      </c>
      <c r="V120" s="3">
        <f>ROUND((Q120/100)*G120,0)</f>
        <v>500</v>
      </c>
      <c r="W120" s="3">
        <f>ROUND(((T120/100)*G120)/J120,0)</f>
        <v>500</v>
      </c>
      <c r="X120" s="3">
        <f>ROUND(IF(J120&gt;=2,((T120/100)*G120)/J120,0),0)</f>
        <v>0</v>
      </c>
      <c r="Y120" s="3">
        <f>ROUND(IF(J120&gt;=3,((T120/100)*G120)/J120,0),0)</f>
        <v>0</v>
      </c>
      <c r="Z120" s="3">
        <f>ROUND(IF(J120&gt;=4,((T120/100)*G120)/J120,0),0)</f>
        <v>0</v>
      </c>
      <c r="AA120" s="4">
        <f>G120*P120</f>
        <v>50000</v>
      </c>
      <c r="AB120" s="4">
        <f>(G120*S120)/J120</f>
        <v>50000</v>
      </c>
      <c r="AC120" s="4">
        <f>IF(J120&gt;=2,(G120*S120)/J120,0)</f>
        <v>0</v>
      </c>
      <c r="AD120" s="4">
        <f>IF(J120&gt;=3,(G120*S120)/J120,0)</f>
        <v>0</v>
      </c>
      <c r="AE120" s="4">
        <f>IF(J120&gt;=4,(G120*S120)/J120,0)</f>
        <v>0</v>
      </c>
      <c r="AF120" s="11">
        <v>100</v>
      </c>
      <c r="AG120" s="11">
        <v>0</v>
      </c>
      <c r="AH120" s="11">
        <v>1</v>
      </c>
      <c r="AI120" s="11">
        <v>100</v>
      </c>
      <c r="AJ120" s="11">
        <v>0</v>
      </c>
      <c r="AK120" s="11">
        <v>1</v>
      </c>
      <c r="AL120" s="11">
        <v>0.5</v>
      </c>
      <c r="AM120" s="11">
        <v>0.5</v>
      </c>
      <c r="AN120" s="11">
        <v>0</v>
      </c>
      <c r="AO120" s="11">
        <v>0</v>
      </c>
      <c r="AP120" s="11">
        <v>0</v>
      </c>
      <c r="AQ120" s="11">
        <v>0.01</v>
      </c>
      <c r="AR120" s="11">
        <v>0.01</v>
      </c>
      <c r="AS120" s="11">
        <v>0</v>
      </c>
      <c r="AT120" s="11">
        <v>0</v>
      </c>
      <c r="AU120" s="11">
        <v>0</v>
      </c>
      <c r="AV120" s="11">
        <v>0</v>
      </c>
      <c r="AW120" s="11">
        <v>0.2</v>
      </c>
      <c r="AX120" s="11">
        <v>0</v>
      </c>
      <c r="AY120" s="11">
        <v>0</v>
      </c>
      <c r="AZ120" s="11">
        <v>0</v>
      </c>
      <c r="BA120" s="11">
        <v>0.02</v>
      </c>
      <c r="BB120" s="11">
        <v>0</v>
      </c>
      <c r="BC120" s="2">
        <v>0.05</v>
      </c>
      <c r="BD120" s="2">
        <v>0.05</v>
      </c>
      <c r="BE120" s="11">
        <v>7.4999999999999997E-2</v>
      </c>
      <c r="BF120" s="11">
        <v>5.0000000000000001E-3</v>
      </c>
      <c r="BG120" s="11">
        <v>0</v>
      </c>
      <c r="BH120" s="11">
        <v>0</v>
      </c>
      <c r="BI120" s="11">
        <v>0</v>
      </c>
      <c r="BJ120" s="11">
        <f>BE120/4</f>
        <v>1.8749999999999999E-2</v>
      </c>
      <c r="BK120" s="11">
        <f>BF120/4</f>
        <v>1.25E-3</v>
      </c>
      <c r="BL120" s="11">
        <v>0</v>
      </c>
      <c r="BM120" s="11">
        <v>0</v>
      </c>
      <c r="BN120" s="11">
        <v>0</v>
      </c>
      <c r="BO120" s="11">
        <v>0.1</v>
      </c>
      <c r="BP120" s="11">
        <v>0.1</v>
      </c>
      <c r="BQ120" s="11">
        <v>0</v>
      </c>
      <c r="BR120" s="11">
        <v>0</v>
      </c>
      <c r="BS120" s="11">
        <v>0</v>
      </c>
      <c r="BT120" s="11">
        <v>0.04</v>
      </c>
      <c r="BU120" s="16">
        <v>0.2</v>
      </c>
      <c r="BV120" s="6">
        <f>BT120/(BT120+BU120)</f>
        <v>0.16666666666666666</v>
      </c>
      <c r="BW120" s="6">
        <f>SQRT((BT120*BU120)/((BT120+BU120)^2*(BT120+BU120+1)))</f>
        <v>0.33467472037604118</v>
      </c>
      <c r="BX120" s="11">
        <v>0.25</v>
      </c>
      <c r="BY120" s="11">
        <v>0.25</v>
      </c>
      <c r="BZ120" s="11">
        <v>0.25</v>
      </c>
      <c r="CA120" s="11">
        <v>0.25</v>
      </c>
      <c r="CB120" s="15" t="s">
        <v>59</v>
      </c>
      <c r="CC120" s="11">
        <v>600</v>
      </c>
    </row>
    <row r="121" spans="1:81" s="11" customFormat="1" x14ac:dyDescent="0.2">
      <c r="A121" s="17">
        <f t="shared" si="1"/>
        <v>120</v>
      </c>
      <c r="B121" s="17">
        <v>20</v>
      </c>
      <c r="C121" s="17">
        <v>20</v>
      </c>
      <c r="D121" s="17">
        <v>5</v>
      </c>
      <c r="E121" s="17">
        <v>5</v>
      </c>
      <c r="F121" s="3" t="s">
        <v>80</v>
      </c>
      <c r="G121" s="3">
        <f>IF(F121="rectangle",B121*C121,IF(F121="hook",B121*C121-(D121*E121),IF(F121="eight",B121*C121-2*(D121*E121),IF(F121="tee",B121*C121-2*(D121*E121),IF(F121="cross",B121*C121-4*(D121*E121),"ERROR")))))</f>
        <v>400</v>
      </c>
      <c r="H121" s="3" t="s">
        <v>84</v>
      </c>
      <c r="I121" s="3">
        <f>IF(F121="rectangle",B121/C121,"NA")</f>
        <v>1</v>
      </c>
      <c r="J121" s="2">
        <v>1</v>
      </c>
      <c r="K121" s="11">
        <v>125</v>
      </c>
      <c r="L121" s="11">
        <v>4</v>
      </c>
      <c r="M121" s="12">
        <v>6</v>
      </c>
      <c r="N121" s="2">
        <f>M121/4</f>
        <v>1.5</v>
      </c>
      <c r="O121" s="3">
        <f>M121/N121</f>
        <v>4</v>
      </c>
      <c r="P121" s="13">
        <v>5</v>
      </c>
      <c r="Q121" s="11">
        <f>P121</f>
        <v>5</v>
      </c>
      <c r="R121" s="4">
        <f>AA121/V121</f>
        <v>100</v>
      </c>
      <c r="S121" s="14">
        <v>5</v>
      </c>
      <c r="T121" s="11">
        <f>S121</f>
        <v>5</v>
      </c>
      <c r="U121" s="4">
        <f>AB121/W121</f>
        <v>100</v>
      </c>
      <c r="V121" s="3">
        <f>ROUND((Q121/100)*G121,0)</f>
        <v>20</v>
      </c>
      <c r="W121" s="3">
        <f>ROUND(((T121/100)*G121)/J121,0)</f>
        <v>20</v>
      </c>
      <c r="X121" s="3">
        <f>ROUND(IF(J121&gt;=2,((T121/100)*G121)/J121,0),0)</f>
        <v>0</v>
      </c>
      <c r="Y121" s="3">
        <f>ROUND(IF(J121&gt;=3,((T121/100)*G121)/J121,0),0)</f>
        <v>0</v>
      </c>
      <c r="Z121" s="3">
        <f>ROUND(IF(J121&gt;=4,((T121/100)*G121)/J121,0),0)</f>
        <v>0</v>
      </c>
      <c r="AA121" s="4">
        <f>G121*P121</f>
        <v>2000</v>
      </c>
      <c r="AB121" s="4">
        <f>(G121*S121)/J121</f>
        <v>2000</v>
      </c>
      <c r="AC121" s="4">
        <f>IF(J121&gt;=2,(G121*S121)/J121,0)</f>
        <v>0</v>
      </c>
      <c r="AD121" s="4">
        <f>IF(J121&gt;=3,(G121*S121)/J121,0)</f>
        <v>0</v>
      </c>
      <c r="AE121" s="4">
        <f>IF(J121&gt;=4,(G121*S121)/J121,0)</f>
        <v>0</v>
      </c>
      <c r="AF121" s="11">
        <v>100</v>
      </c>
      <c r="AG121" s="11">
        <v>0</v>
      </c>
      <c r="AH121" s="11">
        <v>1</v>
      </c>
      <c r="AI121" s="11">
        <v>100</v>
      </c>
      <c r="AJ121" s="11">
        <v>0</v>
      </c>
      <c r="AK121" s="11">
        <v>1</v>
      </c>
      <c r="AL121" s="11">
        <v>0.5</v>
      </c>
      <c r="AM121" s="11">
        <v>0.5</v>
      </c>
      <c r="AN121" s="11">
        <v>0</v>
      </c>
      <c r="AO121" s="11">
        <v>0</v>
      </c>
      <c r="AP121" s="11">
        <v>0</v>
      </c>
      <c r="AQ121" s="11">
        <v>0.01</v>
      </c>
      <c r="AR121" s="11">
        <v>0.01</v>
      </c>
      <c r="AS121" s="11">
        <v>0</v>
      </c>
      <c r="AT121" s="11">
        <v>0</v>
      </c>
      <c r="AU121" s="11">
        <v>0</v>
      </c>
      <c r="AV121" s="11">
        <v>0</v>
      </c>
      <c r="AW121" s="11">
        <v>0.2</v>
      </c>
      <c r="AX121" s="11">
        <v>0</v>
      </c>
      <c r="AY121" s="11">
        <v>0</v>
      </c>
      <c r="AZ121" s="11">
        <v>0</v>
      </c>
      <c r="BA121" s="11">
        <v>0.02</v>
      </c>
      <c r="BB121" s="11">
        <v>0</v>
      </c>
      <c r="BC121" s="2">
        <v>0.05</v>
      </c>
      <c r="BD121" s="2">
        <v>0.05</v>
      </c>
      <c r="BE121" s="11">
        <v>7.4999999999999997E-2</v>
      </c>
      <c r="BF121" s="11">
        <v>5.0000000000000001E-3</v>
      </c>
      <c r="BG121" s="11">
        <v>0</v>
      </c>
      <c r="BH121" s="11">
        <v>0</v>
      </c>
      <c r="BI121" s="11">
        <v>0</v>
      </c>
      <c r="BJ121" s="11">
        <f>BE121/4</f>
        <v>1.8749999999999999E-2</v>
      </c>
      <c r="BK121" s="11">
        <f>BF121/4</f>
        <v>1.25E-3</v>
      </c>
      <c r="BL121" s="11">
        <v>0</v>
      </c>
      <c r="BM121" s="11">
        <v>0</v>
      </c>
      <c r="BN121" s="11">
        <v>0</v>
      </c>
      <c r="BO121" s="11">
        <v>0.1</v>
      </c>
      <c r="BP121" s="11">
        <v>0.1</v>
      </c>
      <c r="BQ121" s="11">
        <v>0</v>
      </c>
      <c r="BR121" s="11">
        <v>0</v>
      </c>
      <c r="BS121" s="11">
        <v>0</v>
      </c>
      <c r="BT121" s="11">
        <v>0.04</v>
      </c>
      <c r="BU121" s="16">
        <v>0.2</v>
      </c>
      <c r="BV121" s="6">
        <f>BT121/(BT121+BU121)</f>
        <v>0.16666666666666666</v>
      </c>
      <c r="BW121" s="6">
        <f>SQRT((BT121*BU121)/((BT121+BU121)^2*(BT121+BU121+1)))</f>
        <v>0.33467472037604118</v>
      </c>
      <c r="BX121" s="11">
        <v>0.25</v>
      </c>
      <c r="BY121" s="11">
        <v>0.25</v>
      </c>
      <c r="BZ121" s="11">
        <v>0.25</v>
      </c>
      <c r="CA121" s="11">
        <v>0.25</v>
      </c>
      <c r="CB121" s="15" t="s">
        <v>59</v>
      </c>
      <c r="CC121" s="11">
        <v>600</v>
      </c>
    </row>
    <row r="122" spans="1:81" s="11" customFormat="1" x14ac:dyDescent="0.2">
      <c r="A122" s="17">
        <f t="shared" si="1"/>
        <v>121</v>
      </c>
      <c r="B122" s="17">
        <v>100</v>
      </c>
      <c r="C122" s="17">
        <v>100</v>
      </c>
      <c r="D122" s="17">
        <v>5</v>
      </c>
      <c r="E122" s="17">
        <v>5</v>
      </c>
      <c r="F122" s="3" t="s">
        <v>80</v>
      </c>
      <c r="G122" s="3">
        <f>IF(F122="rectangle",B122*C122,IF(F122="hook",B122*C122-(D122*E122),IF(F122="eight",B122*C122-2*(D122*E122),IF(F122="tee",B122*C122-2*(D122*E122),IF(F122="cross",B122*C122-4*(D122*E122),"ERROR")))))</f>
        <v>10000</v>
      </c>
      <c r="H122" s="3" t="s">
        <v>85</v>
      </c>
      <c r="I122" s="3">
        <f>IF(F122="rectangle",B122/C122,"NA")</f>
        <v>1</v>
      </c>
      <c r="J122" s="2">
        <v>1</v>
      </c>
      <c r="K122" s="11">
        <v>125</v>
      </c>
      <c r="L122" s="11">
        <v>4</v>
      </c>
      <c r="M122" s="12">
        <v>7</v>
      </c>
      <c r="N122" s="2">
        <f>M122/4</f>
        <v>1.75</v>
      </c>
      <c r="O122" s="3">
        <f>M122/N122</f>
        <v>4</v>
      </c>
      <c r="P122" s="13">
        <v>5</v>
      </c>
      <c r="Q122" s="11">
        <f>P122</f>
        <v>5</v>
      </c>
      <c r="R122" s="4">
        <f>AA122/V122</f>
        <v>100</v>
      </c>
      <c r="S122" s="14">
        <v>5</v>
      </c>
      <c r="T122" s="11">
        <f>S122</f>
        <v>5</v>
      </c>
      <c r="U122" s="4">
        <f>AB122/W122</f>
        <v>100</v>
      </c>
      <c r="V122" s="3">
        <f>ROUND((Q122/100)*G122,0)</f>
        <v>500</v>
      </c>
      <c r="W122" s="3">
        <f>ROUND(((T122/100)*G122)/J122,0)</f>
        <v>500</v>
      </c>
      <c r="X122" s="3">
        <f>ROUND(IF(J122&gt;=2,((T122/100)*G122)/J122,0),0)</f>
        <v>0</v>
      </c>
      <c r="Y122" s="3">
        <f>ROUND(IF(J122&gt;=3,((T122/100)*G122)/J122,0),0)</f>
        <v>0</v>
      </c>
      <c r="Z122" s="3">
        <f>ROUND(IF(J122&gt;=4,((T122/100)*G122)/J122,0),0)</f>
        <v>0</v>
      </c>
      <c r="AA122" s="4">
        <f>G122*P122</f>
        <v>50000</v>
      </c>
      <c r="AB122" s="4">
        <f>(G122*S122)/J122</f>
        <v>50000</v>
      </c>
      <c r="AC122" s="4">
        <f>IF(J122&gt;=2,(G122*S122)/J122,0)</f>
        <v>0</v>
      </c>
      <c r="AD122" s="4">
        <f>IF(J122&gt;=3,(G122*S122)/J122,0)</f>
        <v>0</v>
      </c>
      <c r="AE122" s="4">
        <f>IF(J122&gt;=4,(G122*S122)/J122,0)</f>
        <v>0</v>
      </c>
      <c r="AF122" s="11">
        <v>100</v>
      </c>
      <c r="AG122" s="11">
        <v>0</v>
      </c>
      <c r="AH122" s="11">
        <v>1</v>
      </c>
      <c r="AI122" s="11">
        <v>100</v>
      </c>
      <c r="AJ122" s="11">
        <v>0</v>
      </c>
      <c r="AK122" s="11">
        <v>1</v>
      </c>
      <c r="AL122" s="11">
        <v>0.5</v>
      </c>
      <c r="AM122" s="11">
        <v>0.5</v>
      </c>
      <c r="AN122" s="11">
        <v>0</v>
      </c>
      <c r="AO122" s="11">
        <v>0</v>
      </c>
      <c r="AP122" s="11">
        <v>0</v>
      </c>
      <c r="AQ122" s="11">
        <v>0.01</v>
      </c>
      <c r="AR122" s="11">
        <v>0.01</v>
      </c>
      <c r="AS122" s="11">
        <v>0</v>
      </c>
      <c r="AT122" s="11">
        <v>0</v>
      </c>
      <c r="AU122" s="11">
        <v>0</v>
      </c>
      <c r="AV122" s="11">
        <v>0</v>
      </c>
      <c r="AW122" s="11">
        <v>0.2</v>
      </c>
      <c r="AX122" s="11">
        <v>0</v>
      </c>
      <c r="AY122" s="11">
        <v>0</v>
      </c>
      <c r="AZ122" s="11">
        <v>0</v>
      </c>
      <c r="BA122" s="11">
        <v>0.02</v>
      </c>
      <c r="BB122" s="11">
        <v>0</v>
      </c>
      <c r="BC122" s="2">
        <v>0.05</v>
      </c>
      <c r="BD122" s="2">
        <v>0.05</v>
      </c>
      <c r="BE122" s="11">
        <v>7.4999999999999997E-2</v>
      </c>
      <c r="BF122" s="11">
        <v>5.0000000000000001E-3</v>
      </c>
      <c r="BG122" s="11">
        <v>0</v>
      </c>
      <c r="BH122" s="11">
        <v>0</v>
      </c>
      <c r="BI122" s="11">
        <v>0</v>
      </c>
      <c r="BJ122" s="11">
        <f>BE122/4</f>
        <v>1.8749999999999999E-2</v>
      </c>
      <c r="BK122" s="11">
        <f>BF122/4</f>
        <v>1.25E-3</v>
      </c>
      <c r="BL122" s="11">
        <v>0</v>
      </c>
      <c r="BM122" s="11">
        <v>0</v>
      </c>
      <c r="BN122" s="11">
        <v>0</v>
      </c>
      <c r="BO122" s="11">
        <v>0.1</v>
      </c>
      <c r="BP122" s="11">
        <v>0.1</v>
      </c>
      <c r="BQ122" s="11">
        <v>0</v>
      </c>
      <c r="BR122" s="11">
        <v>0</v>
      </c>
      <c r="BS122" s="11">
        <v>0</v>
      </c>
      <c r="BT122" s="11">
        <v>0.04</v>
      </c>
      <c r="BU122" s="16">
        <v>0.2</v>
      </c>
      <c r="BV122" s="6">
        <f>BT122/(BT122+BU122)</f>
        <v>0.16666666666666666</v>
      </c>
      <c r="BW122" s="6">
        <f>SQRT((BT122*BU122)/((BT122+BU122)^2*(BT122+BU122+1)))</f>
        <v>0.33467472037604118</v>
      </c>
      <c r="BX122" s="11">
        <v>0.25</v>
      </c>
      <c r="BY122" s="11">
        <v>0.25</v>
      </c>
      <c r="BZ122" s="11">
        <v>0.25</v>
      </c>
      <c r="CA122" s="11">
        <v>0.25</v>
      </c>
      <c r="CB122" s="15" t="s">
        <v>59</v>
      </c>
      <c r="CC122" s="11">
        <v>600</v>
      </c>
    </row>
    <row r="123" spans="1:81" s="11" customFormat="1" x14ac:dyDescent="0.2">
      <c r="A123" s="17">
        <f t="shared" si="1"/>
        <v>122</v>
      </c>
      <c r="B123" s="17">
        <v>20</v>
      </c>
      <c r="C123" s="17">
        <v>20</v>
      </c>
      <c r="D123" s="17">
        <v>5</v>
      </c>
      <c r="E123" s="17">
        <v>5</v>
      </c>
      <c r="F123" s="3" t="s">
        <v>80</v>
      </c>
      <c r="G123" s="3">
        <f>IF(F123="rectangle",B123*C123,IF(F123="hook",B123*C123-(D123*E123),IF(F123="eight",B123*C123-2*(D123*E123),IF(F123="tee",B123*C123-2*(D123*E123),IF(F123="cross",B123*C123-4*(D123*E123),"ERROR")))))</f>
        <v>400</v>
      </c>
      <c r="H123" s="3" t="s">
        <v>84</v>
      </c>
      <c r="I123" s="3">
        <f>IF(F123="rectangle",B123/C123,"NA")</f>
        <v>1</v>
      </c>
      <c r="J123" s="2">
        <v>1</v>
      </c>
      <c r="K123" s="11">
        <v>125</v>
      </c>
      <c r="L123" s="11">
        <v>4</v>
      </c>
      <c r="M123" s="12">
        <v>7</v>
      </c>
      <c r="N123" s="2">
        <f>M123/4</f>
        <v>1.75</v>
      </c>
      <c r="O123" s="3">
        <f>M123/N123</f>
        <v>4</v>
      </c>
      <c r="P123" s="13">
        <v>5</v>
      </c>
      <c r="Q123" s="11">
        <f>P123</f>
        <v>5</v>
      </c>
      <c r="R123" s="4">
        <f>AA123/V123</f>
        <v>100</v>
      </c>
      <c r="S123" s="14">
        <v>5</v>
      </c>
      <c r="T123" s="11">
        <f>S123</f>
        <v>5</v>
      </c>
      <c r="U123" s="4">
        <f>AB123/W123</f>
        <v>100</v>
      </c>
      <c r="V123" s="3">
        <f>ROUND((Q123/100)*G123,0)</f>
        <v>20</v>
      </c>
      <c r="W123" s="3">
        <f>ROUND(((T123/100)*G123)/J123,0)</f>
        <v>20</v>
      </c>
      <c r="X123" s="3">
        <f>ROUND(IF(J123&gt;=2,((T123/100)*G123)/J123,0),0)</f>
        <v>0</v>
      </c>
      <c r="Y123" s="3">
        <f>ROUND(IF(J123&gt;=3,((T123/100)*G123)/J123,0),0)</f>
        <v>0</v>
      </c>
      <c r="Z123" s="3">
        <f>ROUND(IF(J123&gt;=4,((T123/100)*G123)/J123,0),0)</f>
        <v>0</v>
      </c>
      <c r="AA123" s="4">
        <f>G123*P123</f>
        <v>2000</v>
      </c>
      <c r="AB123" s="4">
        <f>(G123*S123)/J123</f>
        <v>2000</v>
      </c>
      <c r="AC123" s="4">
        <f>IF(J123&gt;=2,(G123*S123)/J123,0)</f>
        <v>0</v>
      </c>
      <c r="AD123" s="4">
        <f>IF(J123&gt;=3,(G123*S123)/J123,0)</f>
        <v>0</v>
      </c>
      <c r="AE123" s="4">
        <f>IF(J123&gt;=4,(G123*S123)/J123,0)</f>
        <v>0</v>
      </c>
      <c r="AF123" s="11">
        <v>100</v>
      </c>
      <c r="AG123" s="11">
        <v>0</v>
      </c>
      <c r="AH123" s="11">
        <v>1</v>
      </c>
      <c r="AI123" s="11">
        <v>100</v>
      </c>
      <c r="AJ123" s="11">
        <v>0</v>
      </c>
      <c r="AK123" s="11">
        <v>1</v>
      </c>
      <c r="AL123" s="11">
        <v>0.5</v>
      </c>
      <c r="AM123" s="11">
        <v>0.5</v>
      </c>
      <c r="AN123" s="11">
        <v>0</v>
      </c>
      <c r="AO123" s="11">
        <v>0</v>
      </c>
      <c r="AP123" s="11">
        <v>0</v>
      </c>
      <c r="AQ123" s="11">
        <v>0.01</v>
      </c>
      <c r="AR123" s="11">
        <v>0.01</v>
      </c>
      <c r="AS123" s="11">
        <v>0</v>
      </c>
      <c r="AT123" s="11">
        <v>0</v>
      </c>
      <c r="AU123" s="11">
        <v>0</v>
      </c>
      <c r="AV123" s="11">
        <v>0</v>
      </c>
      <c r="AW123" s="11">
        <v>0.2</v>
      </c>
      <c r="AX123" s="11">
        <v>0</v>
      </c>
      <c r="AY123" s="11">
        <v>0</v>
      </c>
      <c r="AZ123" s="11">
        <v>0</v>
      </c>
      <c r="BA123" s="11">
        <v>0.02</v>
      </c>
      <c r="BB123" s="11">
        <v>0</v>
      </c>
      <c r="BC123" s="2">
        <v>0.05</v>
      </c>
      <c r="BD123" s="2">
        <v>0.05</v>
      </c>
      <c r="BE123" s="11">
        <v>7.4999999999999997E-2</v>
      </c>
      <c r="BF123" s="11">
        <v>5.0000000000000001E-3</v>
      </c>
      <c r="BG123" s="11">
        <v>0</v>
      </c>
      <c r="BH123" s="11">
        <v>0</v>
      </c>
      <c r="BI123" s="11">
        <v>0</v>
      </c>
      <c r="BJ123" s="11">
        <f>BE123/4</f>
        <v>1.8749999999999999E-2</v>
      </c>
      <c r="BK123" s="11">
        <f>BF123/4</f>
        <v>1.25E-3</v>
      </c>
      <c r="BL123" s="11">
        <v>0</v>
      </c>
      <c r="BM123" s="11">
        <v>0</v>
      </c>
      <c r="BN123" s="11">
        <v>0</v>
      </c>
      <c r="BO123" s="11">
        <v>0.1</v>
      </c>
      <c r="BP123" s="11">
        <v>0.1</v>
      </c>
      <c r="BQ123" s="11">
        <v>0</v>
      </c>
      <c r="BR123" s="11">
        <v>0</v>
      </c>
      <c r="BS123" s="11">
        <v>0</v>
      </c>
      <c r="BT123" s="11">
        <v>0.04</v>
      </c>
      <c r="BU123" s="16">
        <v>0.2</v>
      </c>
      <c r="BV123" s="6">
        <f>BT123/(BT123+BU123)</f>
        <v>0.16666666666666666</v>
      </c>
      <c r="BW123" s="6">
        <f>SQRT((BT123*BU123)/((BT123+BU123)^2*(BT123+BU123+1)))</f>
        <v>0.33467472037604118</v>
      </c>
      <c r="BX123" s="11">
        <v>0.25</v>
      </c>
      <c r="BY123" s="11">
        <v>0.25</v>
      </c>
      <c r="BZ123" s="11">
        <v>0.25</v>
      </c>
      <c r="CA123" s="11">
        <v>0.25</v>
      </c>
      <c r="CB123" s="15" t="s">
        <v>59</v>
      </c>
      <c r="CC123" s="11">
        <v>600</v>
      </c>
    </row>
    <row r="124" spans="1:81" s="11" customFormat="1" x14ac:dyDescent="0.2">
      <c r="A124" s="17">
        <f t="shared" si="1"/>
        <v>123</v>
      </c>
      <c r="B124" s="17">
        <v>100</v>
      </c>
      <c r="C124" s="17">
        <v>100</v>
      </c>
      <c r="D124" s="17">
        <v>5</v>
      </c>
      <c r="E124" s="17">
        <v>5</v>
      </c>
      <c r="F124" s="3" t="s">
        <v>80</v>
      </c>
      <c r="G124" s="3">
        <f>IF(F124="rectangle",B124*C124,IF(F124="hook",B124*C124-(D124*E124),IF(F124="eight",B124*C124-2*(D124*E124),IF(F124="tee",B124*C124-2*(D124*E124),IF(F124="cross",B124*C124-4*(D124*E124),"ERROR")))))</f>
        <v>10000</v>
      </c>
      <c r="H124" s="3" t="s">
        <v>85</v>
      </c>
      <c r="I124" s="3">
        <f>IF(F124="rectangle",B124/C124,"NA")</f>
        <v>1</v>
      </c>
      <c r="J124" s="2">
        <v>1</v>
      </c>
      <c r="K124" s="11">
        <v>125</v>
      </c>
      <c r="L124" s="11">
        <v>4</v>
      </c>
      <c r="M124" s="12">
        <v>8</v>
      </c>
      <c r="N124" s="2">
        <f>M124/4</f>
        <v>2</v>
      </c>
      <c r="O124" s="3">
        <f>M124/N124</f>
        <v>4</v>
      </c>
      <c r="P124" s="13">
        <v>5</v>
      </c>
      <c r="Q124" s="11">
        <f>P124</f>
        <v>5</v>
      </c>
      <c r="R124" s="4">
        <f>AA124/V124</f>
        <v>100</v>
      </c>
      <c r="S124" s="14">
        <v>5</v>
      </c>
      <c r="T124" s="11">
        <f>S124</f>
        <v>5</v>
      </c>
      <c r="U124" s="4">
        <f>AB124/W124</f>
        <v>100</v>
      </c>
      <c r="V124" s="3">
        <f>ROUND((Q124/100)*G124,0)</f>
        <v>500</v>
      </c>
      <c r="W124" s="3">
        <f>ROUND(((T124/100)*G124)/J124,0)</f>
        <v>500</v>
      </c>
      <c r="X124" s="3">
        <f>ROUND(IF(J124&gt;=2,((T124/100)*G124)/J124,0),0)</f>
        <v>0</v>
      </c>
      <c r="Y124" s="3">
        <f>ROUND(IF(J124&gt;=3,((T124/100)*G124)/J124,0),0)</f>
        <v>0</v>
      </c>
      <c r="Z124" s="3">
        <f>ROUND(IF(J124&gt;=4,((T124/100)*G124)/J124,0),0)</f>
        <v>0</v>
      </c>
      <c r="AA124" s="4">
        <f>G124*P124</f>
        <v>50000</v>
      </c>
      <c r="AB124" s="4">
        <f>(G124*S124)/J124</f>
        <v>50000</v>
      </c>
      <c r="AC124" s="4">
        <f>IF(J124&gt;=2,(G124*S124)/J124,0)</f>
        <v>0</v>
      </c>
      <c r="AD124" s="4">
        <f>IF(J124&gt;=3,(G124*S124)/J124,0)</f>
        <v>0</v>
      </c>
      <c r="AE124" s="4">
        <f>IF(J124&gt;=4,(G124*S124)/J124,0)</f>
        <v>0</v>
      </c>
      <c r="AF124" s="11">
        <v>100</v>
      </c>
      <c r="AG124" s="11">
        <v>0</v>
      </c>
      <c r="AH124" s="11">
        <v>1</v>
      </c>
      <c r="AI124" s="11">
        <v>100</v>
      </c>
      <c r="AJ124" s="11">
        <v>0</v>
      </c>
      <c r="AK124" s="11">
        <v>1</v>
      </c>
      <c r="AL124" s="11">
        <v>0.5</v>
      </c>
      <c r="AM124" s="11">
        <v>0.5</v>
      </c>
      <c r="AN124" s="11">
        <v>0</v>
      </c>
      <c r="AO124" s="11">
        <v>0</v>
      </c>
      <c r="AP124" s="11">
        <v>0</v>
      </c>
      <c r="AQ124" s="11">
        <v>0.01</v>
      </c>
      <c r="AR124" s="11">
        <v>0.01</v>
      </c>
      <c r="AS124" s="11">
        <v>0</v>
      </c>
      <c r="AT124" s="11">
        <v>0</v>
      </c>
      <c r="AU124" s="11">
        <v>0</v>
      </c>
      <c r="AV124" s="11">
        <v>0</v>
      </c>
      <c r="AW124" s="11">
        <v>0.2</v>
      </c>
      <c r="AX124" s="11">
        <v>0</v>
      </c>
      <c r="AY124" s="11">
        <v>0</v>
      </c>
      <c r="AZ124" s="11">
        <v>0</v>
      </c>
      <c r="BA124" s="11">
        <v>0.02</v>
      </c>
      <c r="BB124" s="11">
        <v>0</v>
      </c>
      <c r="BC124" s="2">
        <v>0.05</v>
      </c>
      <c r="BD124" s="2">
        <v>0.05</v>
      </c>
      <c r="BE124" s="11">
        <v>7.4999999999999997E-2</v>
      </c>
      <c r="BF124" s="11">
        <v>5.0000000000000001E-3</v>
      </c>
      <c r="BG124" s="11">
        <v>0</v>
      </c>
      <c r="BH124" s="11">
        <v>0</v>
      </c>
      <c r="BI124" s="11">
        <v>0</v>
      </c>
      <c r="BJ124" s="11">
        <f>BE124/4</f>
        <v>1.8749999999999999E-2</v>
      </c>
      <c r="BK124" s="11">
        <f>BF124/4</f>
        <v>1.25E-3</v>
      </c>
      <c r="BL124" s="11">
        <v>0</v>
      </c>
      <c r="BM124" s="11">
        <v>0</v>
      </c>
      <c r="BN124" s="11">
        <v>0</v>
      </c>
      <c r="BO124" s="11">
        <v>0.1</v>
      </c>
      <c r="BP124" s="11">
        <v>0.1</v>
      </c>
      <c r="BQ124" s="11">
        <v>0</v>
      </c>
      <c r="BR124" s="11">
        <v>0</v>
      </c>
      <c r="BS124" s="11">
        <v>0</v>
      </c>
      <c r="BT124" s="11">
        <v>0.04</v>
      </c>
      <c r="BU124" s="16">
        <v>0.2</v>
      </c>
      <c r="BV124" s="6">
        <f>BT124/(BT124+BU124)</f>
        <v>0.16666666666666666</v>
      </c>
      <c r="BW124" s="6">
        <f>SQRT((BT124*BU124)/((BT124+BU124)^2*(BT124+BU124+1)))</f>
        <v>0.33467472037604118</v>
      </c>
      <c r="BX124" s="11">
        <v>0.25</v>
      </c>
      <c r="BY124" s="11">
        <v>0.25</v>
      </c>
      <c r="BZ124" s="11">
        <v>0.25</v>
      </c>
      <c r="CA124" s="11">
        <v>0.25</v>
      </c>
      <c r="CB124" s="15" t="s">
        <v>59</v>
      </c>
      <c r="CC124" s="11">
        <v>600</v>
      </c>
    </row>
    <row r="125" spans="1:81" s="11" customFormat="1" x14ac:dyDescent="0.2">
      <c r="A125" s="17">
        <f t="shared" si="1"/>
        <v>124</v>
      </c>
      <c r="B125" s="17">
        <v>20</v>
      </c>
      <c r="C125" s="17">
        <v>20</v>
      </c>
      <c r="D125" s="17">
        <v>5</v>
      </c>
      <c r="E125" s="17">
        <v>5</v>
      </c>
      <c r="F125" s="3" t="s">
        <v>80</v>
      </c>
      <c r="G125" s="3">
        <f>IF(F125="rectangle",B125*C125,IF(F125="hook",B125*C125-(D125*E125),IF(F125="eight",B125*C125-2*(D125*E125),IF(F125="tee",B125*C125-2*(D125*E125),IF(F125="cross",B125*C125-4*(D125*E125),"ERROR")))))</f>
        <v>400</v>
      </c>
      <c r="H125" s="3" t="s">
        <v>84</v>
      </c>
      <c r="I125" s="3">
        <f>IF(F125="rectangle",B125/C125,"NA")</f>
        <v>1</v>
      </c>
      <c r="J125" s="2">
        <v>1</v>
      </c>
      <c r="K125" s="11">
        <v>125</v>
      </c>
      <c r="L125" s="11">
        <v>4</v>
      </c>
      <c r="M125" s="12">
        <v>8</v>
      </c>
      <c r="N125" s="2">
        <f>M125/4</f>
        <v>2</v>
      </c>
      <c r="O125" s="3">
        <f>M125/N125</f>
        <v>4</v>
      </c>
      <c r="P125" s="13">
        <v>5</v>
      </c>
      <c r="Q125" s="11">
        <f>P125</f>
        <v>5</v>
      </c>
      <c r="R125" s="4">
        <f>AA125/V125</f>
        <v>100</v>
      </c>
      <c r="S125" s="14">
        <v>5</v>
      </c>
      <c r="T125" s="11">
        <f>S125</f>
        <v>5</v>
      </c>
      <c r="U125" s="4">
        <f>AB125/W125</f>
        <v>100</v>
      </c>
      <c r="V125" s="3">
        <f>ROUND((Q125/100)*G125,0)</f>
        <v>20</v>
      </c>
      <c r="W125" s="3">
        <f>ROUND(((T125/100)*G125)/J125,0)</f>
        <v>20</v>
      </c>
      <c r="X125" s="3">
        <f>ROUND(IF(J125&gt;=2,((T125/100)*G125)/J125,0),0)</f>
        <v>0</v>
      </c>
      <c r="Y125" s="3">
        <f>ROUND(IF(J125&gt;=3,((T125/100)*G125)/J125,0),0)</f>
        <v>0</v>
      </c>
      <c r="Z125" s="3">
        <f>ROUND(IF(J125&gt;=4,((T125/100)*G125)/J125,0),0)</f>
        <v>0</v>
      </c>
      <c r="AA125" s="4">
        <f>G125*P125</f>
        <v>2000</v>
      </c>
      <c r="AB125" s="4">
        <f>(G125*S125)/J125</f>
        <v>2000</v>
      </c>
      <c r="AC125" s="4">
        <f>IF(J125&gt;=2,(G125*S125)/J125,0)</f>
        <v>0</v>
      </c>
      <c r="AD125" s="4">
        <f>IF(J125&gt;=3,(G125*S125)/J125,0)</f>
        <v>0</v>
      </c>
      <c r="AE125" s="4">
        <f>IF(J125&gt;=4,(G125*S125)/J125,0)</f>
        <v>0</v>
      </c>
      <c r="AF125" s="11">
        <v>100</v>
      </c>
      <c r="AG125" s="11">
        <v>0</v>
      </c>
      <c r="AH125" s="11">
        <v>1</v>
      </c>
      <c r="AI125" s="11">
        <v>100</v>
      </c>
      <c r="AJ125" s="11">
        <v>0</v>
      </c>
      <c r="AK125" s="11">
        <v>1</v>
      </c>
      <c r="AL125" s="11">
        <v>0.5</v>
      </c>
      <c r="AM125" s="11">
        <v>0.5</v>
      </c>
      <c r="AN125" s="11">
        <v>0</v>
      </c>
      <c r="AO125" s="11">
        <v>0</v>
      </c>
      <c r="AP125" s="11">
        <v>0</v>
      </c>
      <c r="AQ125" s="11">
        <v>0.01</v>
      </c>
      <c r="AR125" s="11">
        <v>0.01</v>
      </c>
      <c r="AS125" s="11">
        <v>0</v>
      </c>
      <c r="AT125" s="11">
        <v>0</v>
      </c>
      <c r="AU125" s="11">
        <v>0</v>
      </c>
      <c r="AV125" s="11">
        <v>0</v>
      </c>
      <c r="AW125" s="11">
        <v>0.2</v>
      </c>
      <c r="AX125" s="11">
        <v>0</v>
      </c>
      <c r="AY125" s="11">
        <v>0</v>
      </c>
      <c r="AZ125" s="11">
        <v>0</v>
      </c>
      <c r="BA125" s="11">
        <v>0.02</v>
      </c>
      <c r="BB125" s="11">
        <v>0</v>
      </c>
      <c r="BC125" s="2">
        <v>0.05</v>
      </c>
      <c r="BD125" s="2">
        <v>0.05</v>
      </c>
      <c r="BE125" s="11">
        <v>7.4999999999999997E-2</v>
      </c>
      <c r="BF125" s="11">
        <v>5.0000000000000001E-3</v>
      </c>
      <c r="BG125" s="11">
        <v>0</v>
      </c>
      <c r="BH125" s="11">
        <v>0</v>
      </c>
      <c r="BI125" s="11">
        <v>0</v>
      </c>
      <c r="BJ125" s="11">
        <f>BE125/4</f>
        <v>1.8749999999999999E-2</v>
      </c>
      <c r="BK125" s="11">
        <f>BF125/4</f>
        <v>1.25E-3</v>
      </c>
      <c r="BL125" s="11">
        <v>0</v>
      </c>
      <c r="BM125" s="11">
        <v>0</v>
      </c>
      <c r="BN125" s="11">
        <v>0</v>
      </c>
      <c r="BO125" s="11">
        <v>0.1</v>
      </c>
      <c r="BP125" s="11">
        <v>0.1</v>
      </c>
      <c r="BQ125" s="11">
        <v>0</v>
      </c>
      <c r="BR125" s="11">
        <v>0</v>
      </c>
      <c r="BS125" s="11">
        <v>0</v>
      </c>
      <c r="BT125" s="11">
        <v>0.04</v>
      </c>
      <c r="BU125" s="16">
        <v>0.2</v>
      </c>
      <c r="BV125" s="6">
        <f>BT125/(BT125+BU125)</f>
        <v>0.16666666666666666</v>
      </c>
      <c r="BW125" s="6">
        <f>SQRT((BT125*BU125)/((BT125+BU125)^2*(BT125+BU125+1)))</f>
        <v>0.33467472037604118</v>
      </c>
      <c r="BX125" s="11">
        <v>0.25</v>
      </c>
      <c r="BY125" s="11">
        <v>0.25</v>
      </c>
      <c r="BZ125" s="11">
        <v>0.25</v>
      </c>
      <c r="CA125" s="11">
        <v>0.25</v>
      </c>
      <c r="CB125" s="15" t="s">
        <v>59</v>
      </c>
      <c r="CC125" s="11">
        <v>600</v>
      </c>
    </row>
    <row r="126" spans="1:81" s="11" customFormat="1" x14ac:dyDescent="0.2">
      <c r="A126" s="17">
        <f t="shared" si="1"/>
        <v>125</v>
      </c>
      <c r="B126" s="17">
        <v>100</v>
      </c>
      <c r="C126" s="17">
        <v>100</v>
      </c>
      <c r="D126" s="17">
        <v>5</v>
      </c>
      <c r="E126" s="17">
        <v>5</v>
      </c>
      <c r="F126" s="3" t="s">
        <v>80</v>
      </c>
      <c r="G126" s="3">
        <f>IF(F126="rectangle",B126*C126,IF(F126="hook",B126*C126-(D126*E126),IF(F126="eight",B126*C126-2*(D126*E126),IF(F126="tee",B126*C126-2*(D126*E126),IF(F126="cross",B126*C126-4*(D126*E126),"ERROR")))))</f>
        <v>10000</v>
      </c>
      <c r="H126" s="3" t="s">
        <v>85</v>
      </c>
      <c r="I126" s="3">
        <f>IF(F126="rectangle",B126/C126,"NA")</f>
        <v>1</v>
      </c>
      <c r="J126" s="2">
        <v>1</v>
      </c>
      <c r="K126" s="11">
        <v>125</v>
      </c>
      <c r="L126" s="11">
        <v>4</v>
      </c>
      <c r="M126" s="12">
        <v>9</v>
      </c>
      <c r="N126" s="2">
        <f>M126/4</f>
        <v>2.25</v>
      </c>
      <c r="O126" s="3">
        <f>M126/N126</f>
        <v>4</v>
      </c>
      <c r="P126" s="13">
        <v>5</v>
      </c>
      <c r="Q126" s="11">
        <f>P126</f>
        <v>5</v>
      </c>
      <c r="R126" s="4">
        <f>AA126/V126</f>
        <v>100</v>
      </c>
      <c r="S126" s="14">
        <v>5</v>
      </c>
      <c r="T126" s="11">
        <f>S126</f>
        <v>5</v>
      </c>
      <c r="U126" s="4">
        <f>AB126/W126</f>
        <v>100</v>
      </c>
      <c r="V126" s="3">
        <f>ROUND((Q126/100)*G126,0)</f>
        <v>500</v>
      </c>
      <c r="W126" s="3">
        <f>ROUND(((T126/100)*G126)/J126,0)</f>
        <v>500</v>
      </c>
      <c r="X126" s="3">
        <f>ROUND(IF(J126&gt;=2,((T126/100)*G126)/J126,0),0)</f>
        <v>0</v>
      </c>
      <c r="Y126" s="3">
        <f>ROUND(IF(J126&gt;=3,((T126/100)*G126)/J126,0),0)</f>
        <v>0</v>
      </c>
      <c r="Z126" s="3">
        <f>ROUND(IF(J126&gt;=4,((T126/100)*G126)/J126,0),0)</f>
        <v>0</v>
      </c>
      <c r="AA126" s="4">
        <f>G126*P126</f>
        <v>50000</v>
      </c>
      <c r="AB126" s="4">
        <f>(G126*S126)/J126</f>
        <v>50000</v>
      </c>
      <c r="AC126" s="4">
        <f>IF(J126&gt;=2,(G126*S126)/J126,0)</f>
        <v>0</v>
      </c>
      <c r="AD126" s="4">
        <f>IF(J126&gt;=3,(G126*S126)/J126,0)</f>
        <v>0</v>
      </c>
      <c r="AE126" s="4">
        <f>IF(J126&gt;=4,(G126*S126)/J126,0)</f>
        <v>0</v>
      </c>
      <c r="AF126" s="11">
        <v>100</v>
      </c>
      <c r="AG126" s="11">
        <v>0</v>
      </c>
      <c r="AH126" s="11">
        <v>1</v>
      </c>
      <c r="AI126" s="11">
        <v>100</v>
      </c>
      <c r="AJ126" s="11">
        <v>0</v>
      </c>
      <c r="AK126" s="11">
        <v>1</v>
      </c>
      <c r="AL126" s="11">
        <v>0.5</v>
      </c>
      <c r="AM126" s="11">
        <v>0.5</v>
      </c>
      <c r="AN126" s="11">
        <v>0</v>
      </c>
      <c r="AO126" s="11">
        <v>0</v>
      </c>
      <c r="AP126" s="11">
        <v>0</v>
      </c>
      <c r="AQ126" s="11">
        <v>0.01</v>
      </c>
      <c r="AR126" s="11">
        <v>0.01</v>
      </c>
      <c r="AS126" s="11">
        <v>0</v>
      </c>
      <c r="AT126" s="11">
        <v>0</v>
      </c>
      <c r="AU126" s="11">
        <v>0</v>
      </c>
      <c r="AV126" s="11">
        <v>0</v>
      </c>
      <c r="AW126" s="11">
        <v>0.2</v>
      </c>
      <c r="AX126" s="11">
        <v>0</v>
      </c>
      <c r="AY126" s="11">
        <v>0</v>
      </c>
      <c r="AZ126" s="11">
        <v>0</v>
      </c>
      <c r="BA126" s="11">
        <v>0.02</v>
      </c>
      <c r="BB126" s="11">
        <v>0</v>
      </c>
      <c r="BC126" s="2">
        <v>0.05</v>
      </c>
      <c r="BD126" s="2">
        <v>0.05</v>
      </c>
      <c r="BE126" s="11">
        <v>7.4999999999999997E-2</v>
      </c>
      <c r="BF126" s="11">
        <v>5.0000000000000001E-3</v>
      </c>
      <c r="BG126" s="11">
        <v>0</v>
      </c>
      <c r="BH126" s="11">
        <v>0</v>
      </c>
      <c r="BI126" s="11">
        <v>0</v>
      </c>
      <c r="BJ126" s="11">
        <f>BE126/4</f>
        <v>1.8749999999999999E-2</v>
      </c>
      <c r="BK126" s="11">
        <f>BF126/4</f>
        <v>1.25E-3</v>
      </c>
      <c r="BL126" s="11">
        <v>0</v>
      </c>
      <c r="BM126" s="11">
        <v>0</v>
      </c>
      <c r="BN126" s="11">
        <v>0</v>
      </c>
      <c r="BO126" s="11">
        <v>0.1</v>
      </c>
      <c r="BP126" s="11">
        <v>0.1</v>
      </c>
      <c r="BQ126" s="11">
        <v>0</v>
      </c>
      <c r="BR126" s="11">
        <v>0</v>
      </c>
      <c r="BS126" s="11">
        <v>0</v>
      </c>
      <c r="BT126" s="11">
        <v>0.04</v>
      </c>
      <c r="BU126" s="16">
        <v>0.2</v>
      </c>
      <c r="BV126" s="6">
        <f>BT126/(BT126+BU126)</f>
        <v>0.16666666666666666</v>
      </c>
      <c r="BW126" s="6">
        <f>SQRT((BT126*BU126)/((BT126+BU126)^2*(BT126+BU126+1)))</f>
        <v>0.33467472037604118</v>
      </c>
      <c r="BX126" s="11">
        <v>0.25</v>
      </c>
      <c r="BY126" s="11">
        <v>0.25</v>
      </c>
      <c r="BZ126" s="11">
        <v>0.25</v>
      </c>
      <c r="CA126" s="11">
        <v>0.25</v>
      </c>
      <c r="CB126" s="15" t="s">
        <v>59</v>
      </c>
      <c r="CC126" s="11">
        <v>600</v>
      </c>
    </row>
    <row r="127" spans="1:81" s="11" customFormat="1" x14ac:dyDescent="0.2">
      <c r="A127" s="17">
        <f t="shared" si="1"/>
        <v>126</v>
      </c>
      <c r="B127" s="17">
        <v>20</v>
      </c>
      <c r="C127" s="17">
        <v>20</v>
      </c>
      <c r="D127" s="17">
        <v>5</v>
      </c>
      <c r="E127" s="17">
        <v>5</v>
      </c>
      <c r="F127" s="3" t="s">
        <v>80</v>
      </c>
      <c r="G127" s="3">
        <f>IF(F127="rectangle",B127*C127,IF(F127="hook",B127*C127-(D127*E127),IF(F127="eight",B127*C127-2*(D127*E127),IF(F127="tee",B127*C127-2*(D127*E127),IF(F127="cross",B127*C127-4*(D127*E127),"ERROR")))))</f>
        <v>400</v>
      </c>
      <c r="H127" s="3" t="s">
        <v>84</v>
      </c>
      <c r="I127" s="3">
        <f>IF(F127="rectangle",B127/C127,"NA")</f>
        <v>1</v>
      </c>
      <c r="J127" s="2">
        <v>1</v>
      </c>
      <c r="K127" s="11">
        <v>125</v>
      </c>
      <c r="L127" s="11">
        <v>4</v>
      </c>
      <c r="M127" s="12">
        <v>9</v>
      </c>
      <c r="N127" s="2">
        <f>M127/4</f>
        <v>2.25</v>
      </c>
      <c r="O127" s="3">
        <f>M127/N127</f>
        <v>4</v>
      </c>
      <c r="P127" s="13">
        <v>5</v>
      </c>
      <c r="Q127" s="11">
        <f>P127</f>
        <v>5</v>
      </c>
      <c r="R127" s="4">
        <f>AA127/V127</f>
        <v>100</v>
      </c>
      <c r="S127" s="14">
        <v>5</v>
      </c>
      <c r="T127" s="11">
        <f>S127</f>
        <v>5</v>
      </c>
      <c r="U127" s="4">
        <f>AB127/W127</f>
        <v>100</v>
      </c>
      <c r="V127" s="3">
        <f>ROUND((Q127/100)*G127,0)</f>
        <v>20</v>
      </c>
      <c r="W127" s="3">
        <f>ROUND(((T127/100)*G127)/J127,0)</f>
        <v>20</v>
      </c>
      <c r="X127" s="3">
        <f>ROUND(IF(J127&gt;=2,((T127/100)*G127)/J127,0),0)</f>
        <v>0</v>
      </c>
      <c r="Y127" s="3">
        <f>ROUND(IF(J127&gt;=3,((T127/100)*G127)/J127,0),0)</f>
        <v>0</v>
      </c>
      <c r="Z127" s="3">
        <f>ROUND(IF(J127&gt;=4,((T127/100)*G127)/J127,0),0)</f>
        <v>0</v>
      </c>
      <c r="AA127" s="4">
        <f>G127*P127</f>
        <v>2000</v>
      </c>
      <c r="AB127" s="4">
        <f>(G127*S127)/J127</f>
        <v>2000</v>
      </c>
      <c r="AC127" s="4">
        <f>IF(J127&gt;=2,(G127*S127)/J127,0)</f>
        <v>0</v>
      </c>
      <c r="AD127" s="4">
        <f>IF(J127&gt;=3,(G127*S127)/J127,0)</f>
        <v>0</v>
      </c>
      <c r="AE127" s="4">
        <f>IF(J127&gt;=4,(G127*S127)/J127,0)</f>
        <v>0</v>
      </c>
      <c r="AF127" s="11">
        <v>100</v>
      </c>
      <c r="AG127" s="11">
        <v>0</v>
      </c>
      <c r="AH127" s="11">
        <v>1</v>
      </c>
      <c r="AI127" s="11">
        <v>100</v>
      </c>
      <c r="AJ127" s="11">
        <v>0</v>
      </c>
      <c r="AK127" s="11">
        <v>1</v>
      </c>
      <c r="AL127" s="11">
        <v>0.5</v>
      </c>
      <c r="AM127" s="11">
        <v>0.5</v>
      </c>
      <c r="AN127" s="11">
        <v>0</v>
      </c>
      <c r="AO127" s="11">
        <v>0</v>
      </c>
      <c r="AP127" s="11">
        <v>0</v>
      </c>
      <c r="AQ127" s="11">
        <v>0.01</v>
      </c>
      <c r="AR127" s="11">
        <v>0.01</v>
      </c>
      <c r="AS127" s="11">
        <v>0</v>
      </c>
      <c r="AT127" s="11">
        <v>0</v>
      </c>
      <c r="AU127" s="11">
        <v>0</v>
      </c>
      <c r="AV127" s="11">
        <v>0</v>
      </c>
      <c r="AW127" s="11">
        <v>0.2</v>
      </c>
      <c r="AX127" s="11">
        <v>0</v>
      </c>
      <c r="AY127" s="11">
        <v>0</v>
      </c>
      <c r="AZ127" s="11">
        <v>0</v>
      </c>
      <c r="BA127" s="11">
        <v>0.02</v>
      </c>
      <c r="BB127" s="11">
        <v>0</v>
      </c>
      <c r="BC127" s="2">
        <v>0.05</v>
      </c>
      <c r="BD127" s="2">
        <v>0.05</v>
      </c>
      <c r="BE127" s="11">
        <v>7.4999999999999997E-2</v>
      </c>
      <c r="BF127" s="11">
        <v>5.0000000000000001E-3</v>
      </c>
      <c r="BG127" s="11">
        <v>0</v>
      </c>
      <c r="BH127" s="11">
        <v>0</v>
      </c>
      <c r="BI127" s="11">
        <v>0</v>
      </c>
      <c r="BJ127" s="11">
        <f>BE127/4</f>
        <v>1.8749999999999999E-2</v>
      </c>
      <c r="BK127" s="11">
        <f>BF127/4</f>
        <v>1.25E-3</v>
      </c>
      <c r="BL127" s="11">
        <v>0</v>
      </c>
      <c r="BM127" s="11">
        <v>0</v>
      </c>
      <c r="BN127" s="11">
        <v>0</v>
      </c>
      <c r="BO127" s="11">
        <v>0.1</v>
      </c>
      <c r="BP127" s="11">
        <v>0.1</v>
      </c>
      <c r="BQ127" s="11">
        <v>0</v>
      </c>
      <c r="BR127" s="11">
        <v>0</v>
      </c>
      <c r="BS127" s="11">
        <v>0</v>
      </c>
      <c r="BT127" s="11">
        <v>0.04</v>
      </c>
      <c r="BU127" s="16">
        <v>0.2</v>
      </c>
      <c r="BV127" s="6">
        <f>BT127/(BT127+BU127)</f>
        <v>0.16666666666666666</v>
      </c>
      <c r="BW127" s="6">
        <f>SQRT((BT127*BU127)/((BT127+BU127)^2*(BT127+BU127+1)))</f>
        <v>0.33467472037604118</v>
      </c>
      <c r="BX127" s="11">
        <v>0.25</v>
      </c>
      <c r="BY127" s="11">
        <v>0.25</v>
      </c>
      <c r="BZ127" s="11">
        <v>0.25</v>
      </c>
      <c r="CA127" s="11">
        <v>0.25</v>
      </c>
      <c r="CB127" s="15" t="s">
        <v>59</v>
      </c>
      <c r="CC127" s="11">
        <v>600</v>
      </c>
    </row>
    <row r="128" spans="1:81" s="11" customFormat="1" x14ac:dyDescent="0.2">
      <c r="A128" s="17">
        <f t="shared" si="1"/>
        <v>127</v>
      </c>
      <c r="B128" s="17">
        <v>100</v>
      </c>
      <c r="C128" s="17">
        <v>100</v>
      </c>
      <c r="D128" s="17">
        <v>5</v>
      </c>
      <c r="E128" s="17">
        <v>5</v>
      </c>
      <c r="F128" s="3" t="s">
        <v>80</v>
      </c>
      <c r="G128" s="3">
        <f>IF(F128="rectangle",B128*C128,IF(F128="hook",B128*C128-(D128*E128),IF(F128="eight",B128*C128-2*(D128*E128),IF(F128="tee",B128*C128-2*(D128*E128),IF(F128="cross",B128*C128-4*(D128*E128),"ERROR")))))</f>
        <v>10000</v>
      </c>
      <c r="H128" s="3" t="s">
        <v>85</v>
      </c>
      <c r="I128" s="3">
        <f>IF(F128="rectangle",B128/C128,"NA")</f>
        <v>1</v>
      </c>
      <c r="J128" s="2">
        <v>1</v>
      </c>
      <c r="K128" s="11">
        <v>125</v>
      </c>
      <c r="L128" s="11">
        <v>4</v>
      </c>
      <c r="M128" s="12">
        <v>1</v>
      </c>
      <c r="N128" s="2">
        <f>M128/4</f>
        <v>0.25</v>
      </c>
      <c r="O128" s="3">
        <f>M128/N128</f>
        <v>4</v>
      </c>
      <c r="P128" s="13">
        <v>5</v>
      </c>
      <c r="Q128" s="11">
        <f>P128</f>
        <v>5</v>
      </c>
      <c r="R128" s="4">
        <f>AA128/V128</f>
        <v>100</v>
      </c>
      <c r="S128" s="14">
        <v>15</v>
      </c>
      <c r="T128" s="11">
        <f>S128</f>
        <v>15</v>
      </c>
      <c r="U128" s="4">
        <f>AB128/W128</f>
        <v>100</v>
      </c>
      <c r="V128" s="3">
        <f>ROUND((Q128/100)*G128,0)</f>
        <v>500</v>
      </c>
      <c r="W128" s="3">
        <f>ROUND(((T128/100)*G128)/J128,0)</f>
        <v>1500</v>
      </c>
      <c r="X128" s="3">
        <f>ROUND(IF(J128&gt;=2,((T128/100)*G128)/J128,0),0)</f>
        <v>0</v>
      </c>
      <c r="Y128" s="3">
        <f>ROUND(IF(J128&gt;=3,((T128/100)*G128)/J128,0),0)</f>
        <v>0</v>
      </c>
      <c r="Z128" s="3">
        <f>ROUND(IF(J128&gt;=4,((T128/100)*G128)/J128,0),0)</f>
        <v>0</v>
      </c>
      <c r="AA128" s="4">
        <f>G128*P128</f>
        <v>50000</v>
      </c>
      <c r="AB128" s="4">
        <f>(G128*S128)/J128</f>
        <v>150000</v>
      </c>
      <c r="AC128" s="4">
        <f>IF(J128&gt;=2,(G128*S128)/J128,0)</f>
        <v>0</v>
      </c>
      <c r="AD128" s="4">
        <f>IF(J128&gt;=3,(G128*S128)/J128,0)</f>
        <v>0</v>
      </c>
      <c r="AE128" s="4">
        <f>IF(J128&gt;=4,(G128*S128)/J128,0)</f>
        <v>0</v>
      </c>
      <c r="AF128" s="11">
        <v>100</v>
      </c>
      <c r="AG128" s="11">
        <v>0</v>
      </c>
      <c r="AH128" s="11">
        <v>1</v>
      </c>
      <c r="AI128" s="11">
        <v>100</v>
      </c>
      <c r="AJ128" s="11">
        <v>0</v>
      </c>
      <c r="AK128" s="11">
        <v>1</v>
      </c>
      <c r="AL128" s="11">
        <v>0.5</v>
      </c>
      <c r="AM128" s="11">
        <v>0.5</v>
      </c>
      <c r="AN128" s="11">
        <v>0</v>
      </c>
      <c r="AO128" s="11">
        <v>0</v>
      </c>
      <c r="AP128" s="11">
        <v>0</v>
      </c>
      <c r="AQ128" s="11">
        <v>0.01</v>
      </c>
      <c r="AR128" s="11">
        <v>0.01</v>
      </c>
      <c r="AS128" s="11">
        <v>0</v>
      </c>
      <c r="AT128" s="11">
        <v>0</v>
      </c>
      <c r="AU128" s="11">
        <v>0</v>
      </c>
      <c r="AV128" s="11">
        <v>0</v>
      </c>
      <c r="AW128" s="11">
        <v>0.2</v>
      </c>
      <c r="AX128" s="11">
        <v>0</v>
      </c>
      <c r="AY128" s="11">
        <v>0</v>
      </c>
      <c r="AZ128" s="11">
        <v>0</v>
      </c>
      <c r="BA128" s="11">
        <v>0.02</v>
      </c>
      <c r="BB128" s="11">
        <v>0</v>
      </c>
      <c r="BC128" s="2">
        <v>0.05</v>
      </c>
      <c r="BD128" s="2">
        <v>0.05</v>
      </c>
      <c r="BE128" s="11">
        <v>7.4999999999999997E-2</v>
      </c>
      <c r="BF128" s="11">
        <v>5.0000000000000001E-3</v>
      </c>
      <c r="BG128" s="11">
        <v>0</v>
      </c>
      <c r="BH128" s="11">
        <v>0</v>
      </c>
      <c r="BI128" s="11">
        <v>0</v>
      </c>
      <c r="BJ128" s="11">
        <f>BE128/4</f>
        <v>1.8749999999999999E-2</v>
      </c>
      <c r="BK128" s="11">
        <f>BF128/4</f>
        <v>1.25E-3</v>
      </c>
      <c r="BL128" s="11">
        <v>0</v>
      </c>
      <c r="BM128" s="11">
        <v>0</v>
      </c>
      <c r="BN128" s="11">
        <v>0</v>
      </c>
      <c r="BO128" s="11">
        <v>0.1</v>
      </c>
      <c r="BP128" s="11">
        <v>0.1</v>
      </c>
      <c r="BQ128" s="11">
        <v>0</v>
      </c>
      <c r="BR128" s="11">
        <v>0</v>
      </c>
      <c r="BS128" s="11">
        <v>0</v>
      </c>
      <c r="BT128" s="11">
        <v>0.04</v>
      </c>
      <c r="BU128" s="16">
        <v>0.2</v>
      </c>
      <c r="BV128" s="6">
        <f>BT128/(BT128+BU128)</f>
        <v>0.16666666666666666</v>
      </c>
      <c r="BW128" s="6">
        <f>SQRT((BT128*BU128)/((BT128+BU128)^2*(BT128+BU128+1)))</f>
        <v>0.33467472037604118</v>
      </c>
      <c r="BX128" s="11">
        <v>0.25</v>
      </c>
      <c r="BY128" s="11">
        <v>0.25</v>
      </c>
      <c r="BZ128" s="11">
        <v>0.25</v>
      </c>
      <c r="CA128" s="11">
        <v>0.25</v>
      </c>
      <c r="CB128" s="15" t="s">
        <v>59</v>
      </c>
      <c r="CC128" s="11">
        <v>600</v>
      </c>
    </row>
    <row r="129" spans="1:81" s="11" customFormat="1" x14ac:dyDescent="0.2">
      <c r="A129" s="17">
        <f t="shared" si="1"/>
        <v>128</v>
      </c>
      <c r="B129" s="17">
        <v>20</v>
      </c>
      <c r="C129" s="17">
        <v>20</v>
      </c>
      <c r="D129" s="17">
        <v>5</v>
      </c>
      <c r="E129" s="17">
        <v>5</v>
      </c>
      <c r="F129" s="3" t="s">
        <v>80</v>
      </c>
      <c r="G129" s="3">
        <f>IF(F129="rectangle",B129*C129,IF(F129="hook",B129*C129-(D129*E129),IF(F129="eight",B129*C129-2*(D129*E129),IF(F129="tee",B129*C129-2*(D129*E129),IF(F129="cross",B129*C129-4*(D129*E129),"ERROR")))))</f>
        <v>400</v>
      </c>
      <c r="H129" s="3" t="s">
        <v>84</v>
      </c>
      <c r="I129" s="3">
        <f>IF(F129="rectangle",B129/C129,"NA")</f>
        <v>1</v>
      </c>
      <c r="J129" s="2">
        <v>1</v>
      </c>
      <c r="K129" s="11">
        <v>125</v>
      </c>
      <c r="L129" s="11">
        <v>4</v>
      </c>
      <c r="M129" s="12">
        <v>1</v>
      </c>
      <c r="N129" s="2">
        <f>M129/4</f>
        <v>0.25</v>
      </c>
      <c r="O129" s="3">
        <f>M129/N129</f>
        <v>4</v>
      </c>
      <c r="P129" s="13">
        <v>5</v>
      </c>
      <c r="Q129" s="11">
        <f>P129</f>
        <v>5</v>
      </c>
      <c r="R129" s="4">
        <f>AA129/V129</f>
        <v>100</v>
      </c>
      <c r="S129" s="14">
        <v>15</v>
      </c>
      <c r="T129" s="11">
        <f>S129</f>
        <v>15</v>
      </c>
      <c r="U129" s="4">
        <f>AB129/W129</f>
        <v>100</v>
      </c>
      <c r="V129" s="3">
        <f>ROUND((Q129/100)*G129,0)</f>
        <v>20</v>
      </c>
      <c r="W129" s="3">
        <f>ROUND(((T129/100)*G129)/J129,0)</f>
        <v>60</v>
      </c>
      <c r="X129" s="3">
        <f>ROUND(IF(J129&gt;=2,((T129/100)*G129)/J129,0),0)</f>
        <v>0</v>
      </c>
      <c r="Y129" s="3">
        <f>ROUND(IF(J129&gt;=3,((T129/100)*G129)/J129,0),0)</f>
        <v>0</v>
      </c>
      <c r="Z129" s="3">
        <f>ROUND(IF(J129&gt;=4,((T129/100)*G129)/J129,0),0)</f>
        <v>0</v>
      </c>
      <c r="AA129" s="4">
        <f>G129*P129</f>
        <v>2000</v>
      </c>
      <c r="AB129" s="4">
        <f>(G129*S129)/J129</f>
        <v>6000</v>
      </c>
      <c r="AC129" s="4">
        <f>IF(J129&gt;=2,(G129*S129)/J129,0)</f>
        <v>0</v>
      </c>
      <c r="AD129" s="4">
        <f>IF(J129&gt;=3,(G129*S129)/J129,0)</f>
        <v>0</v>
      </c>
      <c r="AE129" s="4">
        <f>IF(J129&gt;=4,(G129*S129)/J129,0)</f>
        <v>0</v>
      </c>
      <c r="AF129" s="11">
        <v>100</v>
      </c>
      <c r="AG129" s="11">
        <v>0</v>
      </c>
      <c r="AH129" s="11">
        <v>1</v>
      </c>
      <c r="AI129" s="11">
        <v>100</v>
      </c>
      <c r="AJ129" s="11">
        <v>0</v>
      </c>
      <c r="AK129" s="11">
        <v>1</v>
      </c>
      <c r="AL129" s="11">
        <v>0.5</v>
      </c>
      <c r="AM129" s="11">
        <v>0.5</v>
      </c>
      <c r="AN129" s="11">
        <v>0</v>
      </c>
      <c r="AO129" s="11">
        <v>0</v>
      </c>
      <c r="AP129" s="11">
        <v>0</v>
      </c>
      <c r="AQ129" s="11">
        <v>0.01</v>
      </c>
      <c r="AR129" s="11">
        <v>0.01</v>
      </c>
      <c r="AS129" s="11">
        <v>0</v>
      </c>
      <c r="AT129" s="11">
        <v>0</v>
      </c>
      <c r="AU129" s="11">
        <v>0</v>
      </c>
      <c r="AV129" s="11">
        <v>0</v>
      </c>
      <c r="AW129" s="11">
        <v>0.2</v>
      </c>
      <c r="AX129" s="11">
        <v>0</v>
      </c>
      <c r="AY129" s="11">
        <v>0</v>
      </c>
      <c r="AZ129" s="11">
        <v>0</v>
      </c>
      <c r="BA129" s="11">
        <v>0.02</v>
      </c>
      <c r="BB129" s="11">
        <v>0</v>
      </c>
      <c r="BC129" s="2">
        <v>0.05</v>
      </c>
      <c r="BD129" s="2">
        <v>0.05</v>
      </c>
      <c r="BE129" s="11">
        <v>7.4999999999999997E-2</v>
      </c>
      <c r="BF129" s="11">
        <v>5.0000000000000001E-3</v>
      </c>
      <c r="BG129" s="11">
        <v>0</v>
      </c>
      <c r="BH129" s="11">
        <v>0</v>
      </c>
      <c r="BI129" s="11">
        <v>0</v>
      </c>
      <c r="BJ129" s="11">
        <f>BE129/4</f>
        <v>1.8749999999999999E-2</v>
      </c>
      <c r="BK129" s="11">
        <f>BF129/4</f>
        <v>1.25E-3</v>
      </c>
      <c r="BL129" s="11">
        <v>0</v>
      </c>
      <c r="BM129" s="11">
        <v>0</v>
      </c>
      <c r="BN129" s="11">
        <v>0</v>
      </c>
      <c r="BO129" s="11">
        <v>0.1</v>
      </c>
      <c r="BP129" s="11">
        <v>0.1</v>
      </c>
      <c r="BQ129" s="11">
        <v>0</v>
      </c>
      <c r="BR129" s="11">
        <v>0</v>
      </c>
      <c r="BS129" s="11">
        <v>0</v>
      </c>
      <c r="BT129" s="11">
        <v>0.04</v>
      </c>
      <c r="BU129" s="16">
        <v>0.2</v>
      </c>
      <c r="BV129" s="6">
        <f>BT129/(BT129+BU129)</f>
        <v>0.16666666666666666</v>
      </c>
      <c r="BW129" s="6">
        <f>SQRT((BT129*BU129)/((BT129+BU129)^2*(BT129+BU129+1)))</f>
        <v>0.33467472037604118</v>
      </c>
      <c r="BX129" s="11">
        <v>0.25</v>
      </c>
      <c r="BY129" s="11">
        <v>0.25</v>
      </c>
      <c r="BZ129" s="11">
        <v>0.25</v>
      </c>
      <c r="CA129" s="11">
        <v>0.25</v>
      </c>
      <c r="CB129" s="15" t="s">
        <v>59</v>
      </c>
      <c r="CC129" s="11">
        <v>600</v>
      </c>
    </row>
    <row r="130" spans="1:81" s="11" customFormat="1" x14ac:dyDescent="0.2">
      <c r="A130" s="17">
        <f t="shared" si="1"/>
        <v>129</v>
      </c>
      <c r="B130" s="17">
        <v>100</v>
      </c>
      <c r="C130" s="17">
        <v>100</v>
      </c>
      <c r="D130" s="17">
        <v>5</v>
      </c>
      <c r="E130" s="17">
        <v>5</v>
      </c>
      <c r="F130" s="3" t="s">
        <v>80</v>
      </c>
      <c r="G130" s="3">
        <f>IF(F130="rectangle",B130*C130,IF(F130="hook",B130*C130-(D130*E130),IF(F130="eight",B130*C130-2*(D130*E130),IF(F130="tee",B130*C130-2*(D130*E130),IF(F130="cross",B130*C130-4*(D130*E130),"ERROR")))))</f>
        <v>10000</v>
      </c>
      <c r="H130" s="3" t="s">
        <v>85</v>
      </c>
      <c r="I130" s="3">
        <f>IF(F130="rectangle",B130/C130,"NA")</f>
        <v>1</v>
      </c>
      <c r="J130" s="2">
        <v>1</v>
      </c>
      <c r="K130" s="11">
        <v>125</v>
      </c>
      <c r="L130" s="11">
        <v>4</v>
      </c>
      <c r="M130" s="12">
        <v>2</v>
      </c>
      <c r="N130" s="2">
        <f>M130/4</f>
        <v>0.5</v>
      </c>
      <c r="O130" s="3">
        <f>M130/N130</f>
        <v>4</v>
      </c>
      <c r="P130" s="13">
        <v>5</v>
      </c>
      <c r="Q130" s="11">
        <f>P130</f>
        <v>5</v>
      </c>
      <c r="R130" s="4">
        <f>AA130/V130</f>
        <v>100</v>
      </c>
      <c r="S130" s="14">
        <v>15</v>
      </c>
      <c r="T130" s="11">
        <f>S130</f>
        <v>15</v>
      </c>
      <c r="U130" s="4">
        <f>AB130/W130</f>
        <v>100</v>
      </c>
      <c r="V130" s="3">
        <f>ROUND((Q130/100)*G130,0)</f>
        <v>500</v>
      </c>
      <c r="W130" s="3">
        <f>ROUND(((T130/100)*G130)/J130,0)</f>
        <v>1500</v>
      </c>
      <c r="X130" s="3">
        <f>ROUND(IF(J130&gt;=2,((T130/100)*G130)/J130,0),0)</f>
        <v>0</v>
      </c>
      <c r="Y130" s="3">
        <f>ROUND(IF(J130&gt;=3,((T130/100)*G130)/J130,0),0)</f>
        <v>0</v>
      </c>
      <c r="Z130" s="3">
        <f>ROUND(IF(J130&gt;=4,((T130/100)*G130)/J130,0),0)</f>
        <v>0</v>
      </c>
      <c r="AA130" s="4">
        <f>G130*P130</f>
        <v>50000</v>
      </c>
      <c r="AB130" s="4">
        <f>(G130*S130)/J130</f>
        <v>150000</v>
      </c>
      <c r="AC130" s="4">
        <f>IF(J130&gt;=2,(G130*S130)/J130,0)</f>
        <v>0</v>
      </c>
      <c r="AD130" s="4">
        <f>IF(J130&gt;=3,(G130*S130)/J130,0)</f>
        <v>0</v>
      </c>
      <c r="AE130" s="4">
        <f>IF(J130&gt;=4,(G130*S130)/J130,0)</f>
        <v>0</v>
      </c>
      <c r="AF130" s="11">
        <v>100</v>
      </c>
      <c r="AG130" s="11">
        <v>0</v>
      </c>
      <c r="AH130" s="11">
        <v>1</v>
      </c>
      <c r="AI130" s="11">
        <v>100</v>
      </c>
      <c r="AJ130" s="11">
        <v>0</v>
      </c>
      <c r="AK130" s="11">
        <v>1</v>
      </c>
      <c r="AL130" s="11">
        <v>0.5</v>
      </c>
      <c r="AM130" s="11">
        <v>0.5</v>
      </c>
      <c r="AN130" s="11">
        <v>0</v>
      </c>
      <c r="AO130" s="11">
        <v>0</v>
      </c>
      <c r="AP130" s="11">
        <v>0</v>
      </c>
      <c r="AQ130" s="11">
        <v>0.01</v>
      </c>
      <c r="AR130" s="11">
        <v>0.01</v>
      </c>
      <c r="AS130" s="11">
        <v>0</v>
      </c>
      <c r="AT130" s="11">
        <v>0</v>
      </c>
      <c r="AU130" s="11">
        <v>0</v>
      </c>
      <c r="AV130" s="11">
        <v>0</v>
      </c>
      <c r="AW130" s="11">
        <v>0.2</v>
      </c>
      <c r="AX130" s="11">
        <v>0</v>
      </c>
      <c r="AY130" s="11">
        <v>0</v>
      </c>
      <c r="AZ130" s="11">
        <v>0</v>
      </c>
      <c r="BA130" s="11">
        <v>0.02</v>
      </c>
      <c r="BB130" s="11">
        <v>0</v>
      </c>
      <c r="BC130" s="2">
        <v>0.05</v>
      </c>
      <c r="BD130" s="2">
        <v>0.05</v>
      </c>
      <c r="BE130" s="11">
        <v>7.4999999999999997E-2</v>
      </c>
      <c r="BF130" s="11">
        <v>5.0000000000000001E-3</v>
      </c>
      <c r="BG130" s="11">
        <v>0</v>
      </c>
      <c r="BH130" s="11">
        <v>0</v>
      </c>
      <c r="BI130" s="11">
        <v>0</v>
      </c>
      <c r="BJ130" s="11">
        <f>BE130/4</f>
        <v>1.8749999999999999E-2</v>
      </c>
      <c r="BK130" s="11">
        <f>BF130/4</f>
        <v>1.25E-3</v>
      </c>
      <c r="BL130" s="11">
        <v>0</v>
      </c>
      <c r="BM130" s="11">
        <v>0</v>
      </c>
      <c r="BN130" s="11">
        <v>0</v>
      </c>
      <c r="BO130" s="11">
        <v>0.1</v>
      </c>
      <c r="BP130" s="11">
        <v>0.1</v>
      </c>
      <c r="BQ130" s="11">
        <v>0</v>
      </c>
      <c r="BR130" s="11">
        <v>0</v>
      </c>
      <c r="BS130" s="11">
        <v>0</v>
      </c>
      <c r="BT130" s="11">
        <v>0.04</v>
      </c>
      <c r="BU130" s="16">
        <v>0.2</v>
      </c>
      <c r="BV130" s="6">
        <f>BT130/(BT130+BU130)</f>
        <v>0.16666666666666666</v>
      </c>
      <c r="BW130" s="6">
        <f>SQRT((BT130*BU130)/((BT130+BU130)^2*(BT130+BU130+1)))</f>
        <v>0.33467472037604118</v>
      </c>
      <c r="BX130" s="11">
        <v>0.25</v>
      </c>
      <c r="BY130" s="11">
        <v>0.25</v>
      </c>
      <c r="BZ130" s="11">
        <v>0.25</v>
      </c>
      <c r="CA130" s="11">
        <v>0.25</v>
      </c>
      <c r="CB130" s="15" t="s">
        <v>59</v>
      </c>
      <c r="CC130" s="11">
        <v>600</v>
      </c>
    </row>
    <row r="131" spans="1:81" s="11" customFormat="1" x14ac:dyDescent="0.2">
      <c r="A131" s="17">
        <f t="shared" si="1"/>
        <v>130</v>
      </c>
      <c r="B131" s="17">
        <v>20</v>
      </c>
      <c r="C131" s="17">
        <v>20</v>
      </c>
      <c r="D131" s="17">
        <v>5</v>
      </c>
      <c r="E131" s="17">
        <v>5</v>
      </c>
      <c r="F131" s="3" t="s">
        <v>80</v>
      </c>
      <c r="G131" s="3">
        <f>IF(F131="rectangle",B131*C131,IF(F131="hook",B131*C131-(D131*E131),IF(F131="eight",B131*C131-2*(D131*E131),IF(F131="tee",B131*C131-2*(D131*E131),IF(F131="cross",B131*C131-4*(D131*E131),"ERROR")))))</f>
        <v>400</v>
      </c>
      <c r="H131" s="3" t="s">
        <v>84</v>
      </c>
      <c r="I131" s="3">
        <f>IF(F131="rectangle",B131/C131,"NA")</f>
        <v>1</v>
      </c>
      <c r="J131" s="2">
        <v>1</v>
      </c>
      <c r="K131" s="11">
        <v>125</v>
      </c>
      <c r="L131" s="11">
        <v>4</v>
      </c>
      <c r="M131" s="12">
        <v>2</v>
      </c>
      <c r="N131" s="2">
        <f>M131/4</f>
        <v>0.5</v>
      </c>
      <c r="O131" s="3">
        <f>M131/N131</f>
        <v>4</v>
      </c>
      <c r="P131" s="13">
        <v>5</v>
      </c>
      <c r="Q131" s="11">
        <f>P131</f>
        <v>5</v>
      </c>
      <c r="R131" s="4">
        <f>AA131/V131</f>
        <v>100</v>
      </c>
      <c r="S131" s="14">
        <v>15</v>
      </c>
      <c r="T131" s="11">
        <f>S131</f>
        <v>15</v>
      </c>
      <c r="U131" s="4">
        <f>AB131/W131</f>
        <v>100</v>
      </c>
      <c r="V131" s="3">
        <f>ROUND((Q131/100)*G131,0)</f>
        <v>20</v>
      </c>
      <c r="W131" s="3">
        <f>ROUND(((T131/100)*G131)/J131,0)</f>
        <v>60</v>
      </c>
      <c r="X131" s="3">
        <f>ROUND(IF(J131&gt;=2,((T131/100)*G131)/J131,0),0)</f>
        <v>0</v>
      </c>
      <c r="Y131" s="3">
        <f>ROUND(IF(J131&gt;=3,((T131/100)*G131)/J131,0),0)</f>
        <v>0</v>
      </c>
      <c r="Z131" s="3">
        <f>ROUND(IF(J131&gt;=4,((T131/100)*G131)/J131,0),0)</f>
        <v>0</v>
      </c>
      <c r="AA131" s="4">
        <f>G131*P131</f>
        <v>2000</v>
      </c>
      <c r="AB131" s="4">
        <f>(G131*S131)/J131</f>
        <v>6000</v>
      </c>
      <c r="AC131" s="4">
        <f>IF(J131&gt;=2,(G131*S131)/J131,0)</f>
        <v>0</v>
      </c>
      <c r="AD131" s="4">
        <f>IF(J131&gt;=3,(G131*S131)/J131,0)</f>
        <v>0</v>
      </c>
      <c r="AE131" s="4">
        <f>IF(J131&gt;=4,(G131*S131)/J131,0)</f>
        <v>0</v>
      </c>
      <c r="AF131" s="11">
        <v>100</v>
      </c>
      <c r="AG131" s="11">
        <v>0</v>
      </c>
      <c r="AH131" s="11">
        <v>1</v>
      </c>
      <c r="AI131" s="11">
        <v>100</v>
      </c>
      <c r="AJ131" s="11">
        <v>0</v>
      </c>
      <c r="AK131" s="11">
        <v>1</v>
      </c>
      <c r="AL131" s="11">
        <v>0.5</v>
      </c>
      <c r="AM131" s="11">
        <v>0.5</v>
      </c>
      <c r="AN131" s="11">
        <v>0</v>
      </c>
      <c r="AO131" s="11">
        <v>0</v>
      </c>
      <c r="AP131" s="11">
        <v>0</v>
      </c>
      <c r="AQ131" s="11">
        <v>0.01</v>
      </c>
      <c r="AR131" s="11">
        <v>0.01</v>
      </c>
      <c r="AS131" s="11">
        <v>0</v>
      </c>
      <c r="AT131" s="11">
        <v>0</v>
      </c>
      <c r="AU131" s="11">
        <v>0</v>
      </c>
      <c r="AV131" s="11">
        <v>0</v>
      </c>
      <c r="AW131" s="11">
        <v>0.2</v>
      </c>
      <c r="AX131" s="11">
        <v>0</v>
      </c>
      <c r="AY131" s="11">
        <v>0</v>
      </c>
      <c r="AZ131" s="11">
        <v>0</v>
      </c>
      <c r="BA131" s="11">
        <v>0.02</v>
      </c>
      <c r="BB131" s="11">
        <v>0</v>
      </c>
      <c r="BC131" s="2">
        <v>0.05</v>
      </c>
      <c r="BD131" s="2">
        <v>0.05</v>
      </c>
      <c r="BE131" s="11">
        <v>7.4999999999999997E-2</v>
      </c>
      <c r="BF131" s="11">
        <v>5.0000000000000001E-3</v>
      </c>
      <c r="BG131" s="11">
        <v>0</v>
      </c>
      <c r="BH131" s="11">
        <v>0</v>
      </c>
      <c r="BI131" s="11">
        <v>0</v>
      </c>
      <c r="BJ131" s="11">
        <f>BE131/4</f>
        <v>1.8749999999999999E-2</v>
      </c>
      <c r="BK131" s="11">
        <f>BF131/4</f>
        <v>1.25E-3</v>
      </c>
      <c r="BL131" s="11">
        <v>0</v>
      </c>
      <c r="BM131" s="11">
        <v>0</v>
      </c>
      <c r="BN131" s="11">
        <v>0</v>
      </c>
      <c r="BO131" s="11">
        <v>0.1</v>
      </c>
      <c r="BP131" s="11">
        <v>0.1</v>
      </c>
      <c r="BQ131" s="11">
        <v>0</v>
      </c>
      <c r="BR131" s="11">
        <v>0</v>
      </c>
      <c r="BS131" s="11">
        <v>0</v>
      </c>
      <c r="BT131" s="11">
        <v>0.04</v>
      </c>
      <c r="BU131" s="16">
        <v>0.2</v>
      </c>
      <c r="BV131" s="6">
        <f>BT131/(BT131+BU131)</f>
        <v>0.16666666666666666</v>
      </c>
      <c r="BW131" s="6">
        <f>SQRT((BT131*BU131)/((BT131+BU131)^2*(BT131+BU131+1)))</f>
        <v>0.33467472037604118</v>
      </c>
      <c r="BX131" s="11">
        <v>0.25</v>
      </c>
      <c r="BY131" s="11">
        <v>0.25</v>
      </c>
      <c r="BZ131" s="11">
        <v>0.25</v>
      </c>
      <c r="CA131" s="11">
        <v>0.25</v>
      </c>
      <c r="CB131" s="15" t="s">
        <v>59</v>
      </c>
      <c r="CC131" s="11">
        <v>600</v>
      </c>
    </row>
    <row r="132" spans="1:81" s="11" customFormat="1" x14ac:dyDescent="0.2">
      <c r="A132" s="17">
        <f t="shared" ref="A132:A195" si="2">A131+1</f>
        <v>131</v>
      </c>
      <c r="B132" s="17">
        <v>100</v>
      </c>
      <c r="C132" s="17">
        <v>100</v>
      </c>
      <c r="D132" s="17">
        <v>5</v>
      </c>
      <c r="E132" s="17">
        <v>5</v>
      </c>
      <c r="F132" s="3" t="s">
        <v>80</v>
      </c>
      <c r="G132" s="3">
        <f>IF(F132="rectangle",B132*C132,IF(F132="hook",B132*C132-(D132*E132),IF(F132="eight",B132*C132-2*(D132*E132),IF(F132="tee",B132*C132-2*(D132*E132),IF(F132="cross",B132*C132-4*(D132*E132),"ERROR")))))</f>
        <v>10000</v>
      </c>
      <c r="H132" s="3" t="s">
        <v>85</v>
      </c>
      <c r="I132" s="3">
        <f>IF(F132="rectangle",B132/C132,"NA")</f>
        <v>1</v>
      </c>
      <c r="J132" s="2">
        <v>1</v>
      </c>
      <c r="K132" s="11">
        <v>125</v>
      </c>
      <c r="L132" s="11">
        <v>4</v>
      </c>
      <c r="M132" s="12">
        <v>3</v>
      </c>
      <c r="N132" s="2">
        <f>M132/4</f>
        <v>0.75</v>
      </c>
      <c r="O132" s="3">
        <f>M132/N132</f>
        <v>4</v>
      </c>
      <c r="P132" s="13">
        <v>5</v>
      </c>
      <c r="Q132" s="11">
        <f>P132</f>
        <v>5</v>
      </c>
      <c r="R132" s="4">
        <f>AA132/V132</f>
        <v>100</v>
      </c>
      <c r="S132" s="14">
        <v>15</v>
      </c>
      <c r="T132" s="11">
        <f>S132</f>
        <v>15</v>
      </c>
      <c r="U132" s="4">
        <f>AB132/W132</f>
        <v>100</v>
      </c>
      <c r="V132" s="3">
        <f>ROUND((Q132/100)*G132,0)</f>
        <v>500</v>
      </c>
      <c r="W132" s="3">
        <f>ROUND(((T132/100)*G132)/J132,0)</f>
        <v>1500</v>
      </c>
      <c r="X132" s="3">
        <f>ROUND(IF(J132&gt;=2,((T132/100)*G132)/J132,0),0)</f>
        <v>0</v>
      </c>
      <c r="Y132" s="3">
        <f>ROUND(IF(J132&gt;=3,((T132/100)*G132)/J132,0),0)</f>
        <v>0</v>
      </c>
      <c r="Z132" s="3">
        <f>ROUND(IF(J132&gt;=4,((T132/100)*G132)/J132,0),0)</f>
        <v>0</v>
      </c>
      <c r="AA132" s="4">
        <f>G132*P132</f>
        <v>50000</v>
      </c>
      <c r="AB132" s="4">
        <f>(G132*S132)/J132</f>
        <v>150000</v>
      </c>
      <c r="AC132" s="4">
        <f>IF(J132&gt;=2,(G132*S132)/J132,0)</f>
        <v>0</v>
      </c>
      <c r="AD132" s="4">
        <f>IF(J132&gt;=3,(G132*S132)/J132,0)</f>
        <v>0</v>
      </c>
      <c r="AE132" s="4">
        <f>IF(J132&gt;=4,(G132*S132)/J132,0)</f>
        <v>0</v>
      </c>
      <c r="AF132" s="11">
        <v>100</v>
      </c>
      <c r="AG132" s="11">
        <v>0</v>
      </c>
      <c r="AH132" s="11">
        <v>1</v>
      </c>
      <c r="AI132" s="11">
        <v>100</v>
      </c>
      <c r="AJ132" s="11">
        <v>0</v>
      </c>
      <c r="AK132" s="11">
        <v>1</v>
      </c>
      <c r="AL132" s="11">
        <v>0.5</v>
      </c>
      <c r="AM132" s="11">
        <v>0.5</v>
      </c>
      <c r="AN132" s="11">
        <v>0</v>
      </c>
      <c r="AO132" s="11">
        <v>0</v>
      </c>
      <c r="AP132" s="11">
        <v>0</v>
      </c>
      <c r="AQ132" s="11">
        <v>0.01</v>
      </c>
      <c r="AR132" s="11">
        <v>0.01</v>
      </c>
      <c r="AS132" s="11">
        <v>0</v>
      </c>
      <c r="AT132" s="11">
        <v>0</v>
      </c>
      <c r="AU132" s="11">
        <v>0</v>
      </c>
      <c r="AV132" s="11">
        <v>0</v>
      </c>
      <c r="AW132" s="11">
        <v>0.2</v>
      </c>
      <c r="AX132" s="11">
        <v>0</v>
      </c>
      <c r="AY132" s="11">
        <v>0</v>
      </c>
      <c r="AZ132" s="11">
        <v>0</v>
      </c>
      <c r="BA132" s="11">
        <v>0.02</v>
      </c>
      <c r="BB132" s="11">
        <v>0</v>
      </c>
      <c r="BC132" s="2">
        <v>0.05</v>
      </c>
      <c r="BD132" s="2">
        <v>0.05</v>
      </c>
      <c r="BE132" s="11">
        <v>7.4999999999999997E-2</v>
      </c>
      <c r="BF132" s="11">
        <v>5.0000000000000001E-3</v>
      </c>
      <c r="BG132" s="11">
        <v>0</v>
      </c>
      <c r="BH132" s="11">
        <v>0</v>
      </c>
      <c r="BI132" s="11">
        <v>0</v>
      </c>
      <c r="BJ132" s="11">
        <f>BE132/4</f>
        <v>1.8749999999999999E-2</v>
      </c>
      <c r="BK132" s="11">
        <f>BF132/4</f>
        <v>1.25E-3</v>
      </c>
      <c r="BL132" s="11">
        <v>0</v>
      </c>
      <c r="BM132" s="11">
        <v>0</v>
      </c>
      <c r="BN132" s="11">
        <v>0</v>
      </c>
      <c r="BO132" s="11">
        <v>0.1</v>
      </c>
      <c r="BP132" s="11">
        <v>0.1</v>
      </c>
      <c r="BQ132" s="11">
        <v>0</v>
      </c>
      <c r="BR132" s="11">
        <v>0</v>
      </c>
      <c r="BS132" s="11">
        <v>0</v>
      </c>
      <c r="BT132" s="11">
        <v>0.04</v>
      </c>
      <c r="BU132" s="16">
        <v>0.2</v>
      </c>
      <c r="BV132" s="6">
        <f>BT132/(BT132+BU132)</f>
        <v>0.16666666666666666</v>
      </c>
      <c r="BW132" s="6">
        <f>SQRT((BT132*BU132)/((BT132+BU132)^2*(BT132+BU132+1)))</f>
        <v>0.33467472037604118</v>
      </c>
      <c r="BX132" s="11">
        <v>0.25</v>
      </c>
      <c r="BY132" s="11">
        <v>0.25</v>
      </c>
      <c r="BZ132" s="11">
        <v>0.25</v>
      </c>
      <c r="CA132" s="11">
        <v>0.25</v>
      </c>
      <c r="CB132" s="15" t="s">
        <v>59</v>
      </c>
      <c r="CC132" s="11">
        <v>600</v>
      </c>
    </row>
    <row r="133" spans="1:81" s="11" customFormat="1" x14ac:dyDescent="0.2">
      <c r="A133" s="17">
        <f t="shared" si="2"/>
        <v>132</v>
      </c>
      <c r="B133" s="17">
        <v>20</v>
      </c>
      <c r="C133" s="17">
        <v>20</v>
      </c>
      <c r="D133" s="17">
        <v>5</v>
      </c>
      <c r="E133" s="17">
        <v>5</v>
      </c>
      <c r="F133" s="3" t="s">
        <v>80</v>
      </c>
      <c r="G133" s="3">
        <f>IF(F133="rectangle",B133*C133,IF(F133="hook",B133*C133-(D133*E133),IF(F133="eight",B133*C133-2*(D133*E133),IF(F133="tee",B133*C133-2*(D133*E133),IF(F133="cross",B133*C133-4*(D133*E133),"ERROR")))))</f>
        <v>400</v>
      </c>
      <c r="H133" s="3" t="s">
        <v>84</v>
      </c>
      <c r="I133" s="3">
        <f>IF(F133="rectangle",B133/C133,"NA")</f>
        <v>1</v>
      </c>
      <c r="J133" s="2">
        <v>1</v>
      </c>
      <c r="K133" s="11">
        <v>125</v>
      </c>
      <c r="L133" s="11">
        <v>4</v>
      </c>
      <c r="M133" s="12">
        <v>3</v>
      </c>
      <c r="N133" s="2">
        <f>M133/4</f>
        <v>0.75</v>
      </c>
      <c r="O133" s="3">
        <f>M133/N133</f>
        <v>4</v>
      </c>
      <c r="P133" s="13">
        <v>5</v>
      </c>
      <c r="Q133" s="11">
        <f>P133</f>
        <v>5</v>
      </c>
      <c r="R133" s="4">
        <f>AA133/V133</f>
        <v>100</v>
      </c>
      <c r="S133" s="14">
        <v>15</v>
      </c>
      <c r="T133" s="11">
        <f>S133</f>
        <v>15</v>
      </c>
      <c r="U133" s="4">
        <f>AB133/W133</f>
        <v>100</v>
      </c>
      <c r="V133" s="3">
        <f>ROUND((Q133/100)*G133,0)</f>
        <v>20</v>
      </c>
      <c r="W133" s="3">
        <f>ROUND(((T133/100)*G133)/J133,0)</f>
        <v>60</v>
      </c>
      <c r="X133" s="3">
        <f>ROUND(IF(J133&gt;=2,((T133/100)*G133)/J133,0),0)</f>
        <v>0</v>
      </c>
      <c r="Y133" s="3">
        <f>ROUND(IF(J133&gt;=3,((T133/100)*G133)/J133,0),0)</f>
        <v>0</v>
      </c>
      <c r="Z133" s="3">
        <f>ROUND(IF(J133&gt;=4,((T133/100)*G133)/J133,0),0)</f>
        <v>0</v>
      </c>
      <c r="AA133" s="4">
        <f>G133*P133</f>
        <v>2000</v>
      </c>
      <c r="AB133" s="4">
        <f>(G133*S133)/J133</f>
        <v>6000</v>
      </c>
      <c r="AC133" s="4">
        <f>IF(J133&gt;=2,(G133*S133)/J133,0)</f>
        <v>0</v>
      </c>
      <c r="AD133" s="4">
        <f>IF(J133&gt;=3,(G133*S133)/J133,0)</f>
        <v>0</v>
      </c>
      <c r="AE133" s="4">
        <f>IF(J133&gt;=4,(G133*S133)/J133,0)</f>
        <v>0</v>
      </c>
      <c r="AF133" s="11">
        <v>100</v>
      </c>
      <c r="AG133" s="11">
        <v>0</v>
      </c>
      <c r="AH133" s="11">
        <v>1</v>
      </c>
      <c r="AI133" s="11">
        <v>100</v>
      </c>
      <c r="AJ133" s="11">
        <v>0</v>
      </c>
      <c r="AK133" s="11">
        <v>1</v>
      </c>
      <c r="AL133" s="11">
        <v>0.5</v>
      </c>
      <c r="AM133" s="11">
        <v>0.5</v>
      </c>
      <c r="AN133" s="11">
        <v>0</v>
      </c>
      <c r="AO133" s="11">
        <v>0</v>
      </c>
      <c r="AP133" s="11">
        <v>0</v>
      </c>
      <c r="AQ133" s="11">
        <v>0.01</v>
      </c>
      <c r="AR133" s="11">
        <v>0.01</v>
      </c>
      <c r="AS133" s="11">
        <v>0</v>
      </c>
      <c r="AT133" s="11">
        <v>0</v>
      </c>
      <c r="AU133" s="11">
        <v>0</v>
      </c>
      <c r="AV133" s="11">
        <v>0</v>
      </c>
      <c r="AW133" s="11">
        <v>0.2</v>
      </c>
      <c r="AX133" s="11">
        <v>0</v>
      </c>
      <c r="AY133" s="11">
        <v>0</v>
      </c>
      <c r="AZ133" s="11">
        <v>0</v>
      </c>
      <c r="BA133" s="11">
        <v>0.02</v>
      </c>
      <c r="BB133" s="11">
        <v>0</v>
      </c>
      <c r="BC133" s="2">
        <v>0.05</v>
      </c>
      <c r="BD133" s="2">
        <v>0.05</v>
      </c>
      <c r="BE133" s="11">
        <v>7.4999999999999997E-2</v>
      </c>
      <c r="BF133" s="11">
        <v>5.0000000000000001E-3</v>
      </c>
      <c r="BG133" s="11">
        <v>0</v>
      </c>
      <c r="BH133" s="11">
        <v>0</v>
      </c>
      <c r="BI133" s="11">
        <v>0</v>
      </c>
      <c r="BJ133" s="11">
        <f>BE133/4</f>
        <v>1.8749999999999999E-2</v>
      </c>
      <c r="BK133" s="11">
        <f>BF133/4</f>
        <v>1.25E-3</v>
      </c>
      <c r="BL133" s="11">
        <v>0</v>
      </c>
      <c r="BM133" s="11">
        <v>0</v>
      </c>
      <c r="BN133" s="11">
        <v>0</v>
      </c>
      <c r="BO133" s="11">
        <v>0.1</v>
      </c>
      <c r="BP133" s="11">
        <v>0.1</v>
      </c>
      <c r="BQ133" s="11">
        <v>0</v>
      </c>
      <c r="BR133" s="11">
        <v>0</v>
      </c>
      <c r="BS133" s="11">
        <v>0</v>
      </c>
      <c r="BT133" s="11">
        <v>0.04</v>
      </c>
      <c r="BU133" s="16">
        <v>0.2</v>
      </c>
      <c r="BV133" s="6">
        <f>BT133/(BT133+BU133)</f>
        <v>0.16666666666666666</v>
      </c>
      <c r="BW133" s="6">
        <f>SQRT((BT133*BU133)/((BT133+BU133)^2*(BT133+BU133+1)))</f>
        <v>0.33467472037604118</v>
      </c>
      <c r="BX133" s="11">
        <v>0.25</v>
      </c>
      <c r="BY133" s="11">
        <v>0.25</v>
      </c>
      <c r="BZ133" s="11">
        <v>0.25</v>
      </c>
      <c r="CA133" s="11">
        <v>0.25</v>
      </c>
      <c r="CB133" s="15" t="s">
        <v>59</v>
      </c>
      <c r="CC133" s="11">
        <v>600</v>
      </c>
    </row>
    <row r="134" spans="1:81" s="11" customFormat="1" x14ac:dyDescent="0.2">
      <c r="A134" s="17">
        <f t="shared" si="2"/>
        <v>133</v>
      </c>
      <c r="B134" s="17">
        <v>100</v>
      </c>
      <c r="C134" s="17">
        <v>100</v>
      </c>
      <c r="D134" s="17">
        <v>5</v>
      </c>
      <c r="E134" s="17">
        <v>5</v>
      </c>
      <c r="F134" s="3" t="s">
        <v>80</v>
      </c>
      <c r="G134" s="3">
        <f>IF(F134="rectangle",B134*C134,IF(F134="hook",B134*C134-(D134*E134),IF(F134="eight",B134*C134-2*(D134*E134),IF(F134="tee",B134*C134-2*(D134*E134),IF(F134="cross",B134*C134-4*(D134*E134),"ERROR")))))</f>
        <v>10000</v>
      </c>
      <c r="H134" s="3" t="s">
        <v>85</v>
      </c>
      <c r="I134" s="3">
        <f>IF(F134="rectangle",B134/C134,"NA")</f>
        <v>1</v>
      </c>
      <c r="J134" s="2">
        <v>1</v>
      </c>
      <c r="K134" s="11">
        <v>125</v>
      </c>
      <c r="L134" s="11">
        <v>4</v>
      </c>
      <c r="M134" s="12">
        <v>4</v>
      </c>
      <c r="N134" s="2">
        <f>M134/4</f>
        <v>1</v>
      </c>
      <c r="O134" s="3">
        <f>M134/N134</f>
        <v>4</v>
      </c>
      <c r="P134" s="13">
        <v>5</v>
      </c>
      <c r="Q134" s="11">
        <f>P134</f>
        <v>5</v>
      </c>
      <c r="R134" s="4">
        <f>AA134/V134</f>
        <v>100</v>
      </c>
      <c r="S134" s="14">
        <v>15</v>
      </c>
      <c r="T134" s="11">
        <f>S134</f>
        <v>15</v>
      </c>
      <c r="U134" s="4">
        <f>AB134/W134</f>
        <v>100</v>
      </c>
      <c r="V134" s="3">
        <f>ROUND((Q134/100)*G134,0)</f>
        <v>500</v>
      </c>
      <c r="W134" s="3">
        <f>ROUND(((T134/100)*G134)/J134,0)</f>
        <v>1500</v>
      </c>
      <c r="X134" s="3">
        <f>ROUND(IF(J134&gt;=2,((T134/100)*G134)/J134,0),0)</f>
        <v>0</v>
      </c>
      <c r="Y134" s="3">
        <f>ROUND(IF(J134&gt;=3,((T134/100)*G134)/J134,0),0)</f>
        <v>0</v>
      </c>
      <c r="Z134" s="3">
        <f>ROUND(IF(J134&gt;=4,((T134/100)*G134)/J134,0),0)</f>
        <v>0</v>
      </c>
      <c r="AA134" s="4">
        <f>G134*P134</f>
        <v>50000</v>
      </c>
      <c r="AB134" s="4">
        <f>(G134*S134)/J134</f>
        <v>150000</v>
      </c>
      <c r="AC134" s="4">
        <f>IF(J134&gt;=2,(G134*S134)/J134,0)</f>
        <v>0</v>
      </c>
      <c r="AD134" s="4">
        <f>IF(J134&gt;=3,(G134*S134)/J134,0)</f>
        <v>0</v>
      </c>
      <c r="AE134" s="4">
        <f>IF(J134&gt;=4,(G134*S134)/J134,0)</f>
        <v>0</v>
      </c>
      <c r="AF134" s="11">
        <v>100</v>
      </c>
      <c r="AG134" s="11">
        <v>0</v>
      </c>
      <c r="AH134" s="11">
        <v>1</v>
      </c>
      <c r="AI134" s="11">
        <v>100</v>
      </c>
      <c r="AJ134" s="11">
        <v>0</v>
      </c>
      <c r="AK134" s="11">
        <v>1</v>
      </c>
      <c r="AL134" s="11">
        <v>0.5</v>
      </c>
      <c r="AM134" s="11">
        <v>0.5</v>
      </c>
      <c r="AN134" s="11">
        <v>0</v>
      </c>
      <c r="AO134" s="11">
        <v>0</v>
      </c>
      <c r="AP134" s="11">
        <v>0</v>
      </c>
      <c r="AQ134" s="11">
        <v>0.01</v>
      </c>
      <c r="AR134" s="11">
        <v>0.01</v>
      </c>
      <c r="AS134" s="11">
        <v>0</v>
      </c>
      <c r="AT134" s="11">
        <v>0</v>
      </c>
      <c r="AU134" s="11">
        <v>0</v>
      </c>
      <c r="AV134" s="11">
        <v>0</v>
      </c>
      <c r="AW134" s="11">
        <v>0.2</v>
      </c>
      <c r="AX134" s="11">
        <v>0</v>
      </c>
      <c r="AY134" s="11">
        <v>0</v>
      </c>
      <c r="AZ134" s="11">
        <v>0</v>
      </c>
      <c r="BA134" s="11">
        <v>0.02</v>
      </c>
      <c r="BB134" s="11">
        <v>0</v>
      </c>
      <c r="BC134" s="2">
        <v>0.05</v>
      </c>
      <c r="BD134" s="2">
        <v>0.05</v>
      </c>
      <c r="BE134" s="11">
        <v>7.4999999999999997E-2</v>
      </c>
      <c r="BF134" s="11">
        <v>5.0000000000000001E-3</v>
      </c>
      <c r="BG134" s="11">
        <v>0</v>
      </c>
      <c r="BH134" s="11">
        <v>0</v>
      </c>
      <c r="BI134" s="11">
        <v>0</v>
      </c>
      <c r="BJ134" s="11">
        <f>BE134/4</f>
        <v>1.8749999999999999E-2</v>
      </c>
      <c r="BK134" s="11">
        <f>BF134/4</f>
        <v>1.25E-3</v>
      </c>
      <c r="BL134" s="11">
        <v>0</v>
      </c>
      <c r="BM134" s="11">
        <v>0</v>
      </c>
      <c r="BN134" s="11">
        <v>0</v>
      </c>
      <c r="BO134" s="11">
        <v>0.1</v>
      </c>
      <c r="BP134" s="11">
        <v>0.1</v>
      </c>
      <c r="BQ134" s="11">
        <v>0</v>
      </c>
      <c r="BR134" s="11">
        <v>0</v>
      </c>
      <c r="BS134" s="11">
        <v>0</v>
      </c>
      <c r="BT134" s="11">
        <v>0.04</v>
      </c>
      <c r="BU134" s="16">
        <v>0.2</v>
      </c>
      <c r="BV134" s="6">
        <f>BT134/(BT134+BU134)</f>
        <v>0.16666666666666666</v>
      </c>
      <c r="BW134" s="6">
        <f>SQRT((BT134*BU134)/((BT134+BU134)^2*(BT134+BU134+1)))</f>
        <v>0.33467472037604118</v>
      </c>
      <c r="BX134" s="11">
        <v>0.25</v>
      </c>
      <c r="BY134" s="11">
        <v>0.25</v>
      </c>
      <c r="BZ134" s="11">
        <v>0.25</v>
      </c>
      <c r="CA134" s="11">
        <v>0.25</v>
      </c>
      <c r="CB134" s="15" t="s">
        <v>59</v>
      </c>
      <c r="CC134" s="11">
        <v>600</v>
      </c>
    </row>
    <row r="135" spans="1:81" s="11" customFormat="1" x14ac:dyDescent="0.2">
      <c r="A135" s="17">
        <f t="shared" si="2"/>
        <v>134</v>
      </c>
      <c r="B135" s="17">
        <v>20</v>
      </c>
      <c r="C135" s="17">
        <v>20</v>
      </c>
      <c r="D135" s="17">
        <v>5</v>
      </c>
      <c r="E135" s="17">
        <v>5</v>
      </c>
      <c r="F135" s="3" t="s">
        <v>80</v>
      </c>
      <c r="G135" s="3">
        <f>IF(F135="rectangle",B135*C135,IF(F135="hook",B135*C135-(D135*E135),IF(F135="eight",B135*C135-2*(D135*E135),IF(F135="tee",B135*C135-2*(D135*E135),IF(F135="cross",B135*C135-4*(D135*E135),"ERROR")))))</f>
        <v>400</v>
      </c>
      <c r="H135" s="3" t="s">
        <v>84</v>
      </c>
      <c r="I135" s="3">
        <f>IF(F135="rectangle",B135/C135,"NA")</f>
        <v>1</v>
      </c>
      <c r="J135" s="2">
        <v>1</v>
      </c>
      <c r="K135" s="11">
        <v>125</v>
      </c>
      <c r="L135" s="11">
        <v>4</v>
      </c>
      <c r="M135" s="12">
        <v>4</v>
      </c>
      <c r="N135" s="2">
        <f>M135/4</f>
        <v>1</v>
      </c>
      <c r="O135" s="3">
        <f>M135/N135</f>
        <v>4</v>
      </c>
      <c r="P135" s="13">
        <v>5</v>
      </c>
      <c r="Q135" s="11">
        <f>P135</f>
        <v>5</v>
      </c>
      <c r="R135" s="4">
        <f>AA135/V135</f>
        <v>100</v>
      </c>
      <c r="S135" s="14">
        <v>15</v>
      </c>
      <c r="T135" s="11">
        <f>S135</f>
        <v>15</v>
      </c>
      <c r="U135" s="4">
        <f>AB135/W135</f>
        <v>100</v>
      </c>
      <c r="V135" s="3">
        <f>ROUND((Q135/100)*G135,0)</f>
        <v>20</v>
      </c>
      <c r="W135" s="3">
        <f>ROUND(((T135/100)*G135)/J135,0)</f>
        <v>60</v>
      </c>
      <c r="X135" s="3">
        <f>ROUND(IF(J135&gt;=2,((T135/100)*G135)/J135,0),0)</f>
        <v>0</v>
      </c>
      <c r="Y135" s="3">
        <f>ROUND(IF(J135&gt;=3,((T135/100)*G135)/J135,0),0)</f>
        <v>0</v>
      </c>
      <c r="Z135" s="3">
        <f>ROUND(IF(J135&gt;=4,((T135/100)*G135)/J135,0),0)</f>
        <v>0</v>
      </c>
      <c r="AA135" s="4">
        <f>G135*P135</f>
        <v>2000</v>
      </c>
      <c r="AB135" s="4">
        <f>(G135*S135)/J135</f>
        <v>6000</v>
      </c>
      <c r="AC135" s="4">
        <f>IF(J135&gt;=2,(G135*S135)/J135,0)</f>
        <v>0</v>
      </c>
      <c r="AD135" s="4">
        <f>IF(J135&gt;=3,(G135*S135)/J135,0)</f>
        <v>0</v>
      </c>
      <c r="AE135" s="4">
        <f>IF(J135&gt;=4,(G135*S135)/J135,0)</f>
        <v>0</v>
      </c>
      <c r="AF135" s="11">
        <v>100</v>
      </c>
      <c r="AG135" s="11">
        <v>0</v>
      </c>
      <c r="AH135" s="11">
        <v>1</v>
      </c>
      <c r="AI135" s="11">
        <v>100</v>
      </c>
      <c r="AJ135" s="11">
        <v>0</v>
      </c>
      <c r="AK135" s="11">
        <v>1</v>
      </c>
      <c r="AL135" s="11">
        <v>0.5</v>
      </c>
      <c r="AM135" s="11">
        <v>0.5</v>
      </c>
      <c r="AN135" s="11">
        <v>0</v>
      </c>
      <c r="AO135" s="11">
        <v>0</v>
      </c>
      <c r="AP135" s="11">
        <v>0</v>
      </c>
      <c r="AQ135" s="11">
        <v>0.01</v>
      </c>
      <c r="AR135" s="11">
        <v>0.01</v>
      </c>
      <c r="AS135" s="11">
        <v>0</v>
      </c>
      <c r="AT135" s="11">
        <v>0</v>
      </c>
      <c r="AU135" s="11">
        <v>0</v>
      </c>
      <c r="AV135" s="11">
        <v>0</v>
      </c>
      <c r="AW135" s="11">
        <v>0.2</v>
      </c>
      <c r="AX135" s="11">
        <v>0</v>
      </c>
      <c r="AY135" s="11">
        <v>0</v>
      </c>
      <c r="AZ135" s="11">
        <v>0</v>
      </c>
      <c r="BA135" s="11">
        <v>0.02</v>
      </c>
      <c r="BB135" s="11">
        <v>0</v>
      </c>
      <c r="BC135" s="2">
        <v>0.05</v>
      </c>
      <c r="BD135" s="2">
        <v>0.05</v>
      </c>
      <c r="BE135" s="11">
        <v>7.4999999999999997E-2</v>
      </c>
      <c r="BF135" s="11">
        <v>5.0000000000000001E-3</v>
      </c>
      <c r="BG135" s="11">
        <v>0</v>
      </c>
      <c r="BH135" s="11">
        <v>0</v>
      </c>
      <c r="BI135" s="11">
        <v>0</v>
      </c>
      <c r="BJ135" s="11">
        <f>BE135/4</f>
        <v>1.8749999999999999E-2</v>
      </c>
      <c r="BK135" s="11">
        <f>BF135/4</f>
        <v>1.25E-3</v>
      </c>
      <c r="BL135" s="11">
        <v>0</v>
      </c>
      <c r="BM135" s="11">
        <v>0</v>
      </c>
      <c r="BN135" s="11">
        <v>0</v>
      </c>
      <c r="BO135" s="11">
        <v>0.1</v>
      </c>
      <c r="BP135" s="11">
        <v>0.1</v>
      </c>
      <c r="BQ135" s="11">
        <v>0</v>
      </c>
      <c r="BR135" s="11">
        <v>0</v>
      </c>
      <c r="BS135" s="11">
        <v>0</v>
      </c>
      <c r="BT135" s="11">
        <v>0.04</v>
      </c>
      <c r="BU135" s="16">
        <v>0.2</v>
      </c>
      <c r="BV135" s="6">
        <f>BT135/(BT135+BU135)</f>
        <v>0.16666666666666666</v>
      </c>
      <c r="BW135" s="6">
        <f>SQRT((BT135*BU135)/((BT135+BU135)^2*(BT135+BU135+1)))</f>
        <v>0.33467472037604118</v>
      </c>
      <c r="BX135" s="11">
        <v>0.25</v>
      </c>
      <c r="BY135" s="11">
        <v>0.25</v>
      </c>
      <c r="BZ135" s="11">
        <v>0.25</v>
      </c>
      <c r="CA135" s="11">
        <v>0.25</v>
      </c>
      <c r="CB135" s="15" t="s">
        <v>59</v>
      </c>
      <c r="CC135" s="11">
        <v>600</v>
      </c>
    </row>
    <row r="136" spans="1:81" s="11" customFormat="1" x14ac:dyDescent="0.2">
      <c r="A136" s="17">
        <f t="shared" si="2"/>
        <v>135</v>
      </c>
      <c r="B136" s="17">
        <v>100</v>
      </c>
      <c r="C136" s="17">
        <v>100</v>
      </c>
      <c r="D136" s="17">
        <v>5</v>
      </c>
      <c r="E136" s="17">
        <v>5</v>
      </c>
      <c r="F136" s="3" t="s">
        <v>80</v>
      </c>
      <c r="G136" s="3">
        <f>IF(F136="rectangle",B136*C136,IF(F136="hook",B136*C136-(D136*E136),IF(F136="eight",B136*C136-2*(D136*E136),IF(F136="tee",B136*C136-2*(D136*E136),IF(F136="cross",B136*C136-4*(D136*E136),"ERROR")))))</f>
        <v>10000</v>
      </c>
      <c r="H136" s="3" t="s">
        <v>85</v>
      </c>
      <c r="I136" s="3">
        <f>IF(F136="rectangle",B136/C136,"NA")</f>
        <v>1</v>
      </c>
      <c r="J136" s="2">
        <v>1</v>
      </c>
      <c r="K136" s="11">
        <v>125</v>
      </c>
      <c r="L136" s="11">
        <v>4</v>
      </c>
      <c r="M136" s="12">
        <v>5</v>
      </c>
      <c r="N136" s="2">
        <f>M136/4</f>
        <v>1.25</v>
      </c>
      <c r="O136" s="3">
        <f>M136/N136</f>
        <v>4</v>
      </c>
      <c r="P136" s="13">
        <v>5</v>
      </c>
      <c r="Q136" s="11">
        <f>P136</f>
        <v>5</v>
      </c>
      <c r="R136" s="4">
        <f>AA136/V136</f>
        <v>100</v>
      </c>
      <c r="S136" s="14">
        <v>15</v>
      </c>
      <c r="T136" s="11">
        <f>S136</f>
        <v>15</v>
      </c>
      <c r="U136" s="4">
        <f>AB136/W136</f>
        <v>100</v>
      </c>
      <c r="V136" s="3">
        <f>ROUND((Q136/100)*G136,0)</f>
        <v>500</v>
      </c>
      <c r="W136" s="3">
        <f>ROUND(((T136/100)*G136)/J136,0)</f>
        <v>1500</v>
      </c>
      <c r="X136" s="3">
        <f>ROUND(IF(J136&gt;=2,((T136/100)*G136)/J136,0),0)</f>
        <v>0</v>
      </c>
      <c r="Y136" s="3">
        <f>ROUND(IF(J136&gt;=3,((T136/100)*G136)/J136,0),0)</f>
        <v>0</v>
      </c>
      <c r="Z136" s="3">
        <f>ROUND(IF(J136&gt;=4,((T136/100)*G136)/J136,0),0)</f>
        <v>0</v>
      </c>
      <c r="AA136" s="4">
        <f>G136*P136</f>
        <v>50000</v>
      </c>
      <c r="AB136" s="4">
        <f>(G136*S136)/J136</f>
        <v>150000</v>
      </c>
      <c r="AC136" s="4">
        <f>IF(J136&gt;=2,(G136*S136)/J136,0)</f>
        <v>0</v>
      </c>
      <c r="AD136" s="4">
        <f>IF(J136&gt;=3,(G136*S136)/J136,0)</f>
        <v>0</v>
      </c>
      <c r="AE136" s="4">
        <f>IF(J136&gt;=4,(G136*S136)/J136,0)</f>
        <v>0</v>
      </c>
      <c r="AF136" s="11">
        <v>100</v>
      </c>
      <c r="AG136" s="11">
        <v>0</v>
      </c>
      <c r="AH136" s="11">
        <v>1</v>
      </c>
      <c r="AI136" s="11">
        <v>100</v>
      </c>
      <c r="AJ136" s="11">
        <v>0</v>
      </c>
      <c r="AK136" s="11">
        <v>1</v>
      </c>
      <c r="AL136" s="11">
        <v>0.5</v>
      </c>
      <c r="AM136" s="11">
        <v>0.5</v>
      </c>
      <c r="AN136" s="11">
        <v>0</v>
      </c>
      <c r="AO136" s="11">
        <v>0</v>
      </c>
      <c r="AP136" s="11">
        <v>0</v>
      </c>
      <c r="AQ136" s="11">
        <v>0.01</v>
      </c>
      <c r="AR136" s="11">
        <v>0.01</v>
      </c>
      <c r="AS136" s="11">
        <v>0</v>
      </c>
      <c r="AT136" s="11">
        <v>0</v>
      </c>
      <c r="AU136" s="11">
        <v>0</v>
      </c>
      <c r="AV136" s="11">
        <v>0</v>
      </c>
      <c r="AW136" s="11">
        <v>0.2</v>
      </c>
      <c r="AX136" s="11">
        <v>0</v>
      </c>
      <c r="AY136" s="11">
        <v>0</v>
      </c>
      <c r="AZ136" s="11">
        <v>0</v>
      </c>
      <c r="BA136" s="11">
        <v>0.02</v>
      </c>
      <c r="BB136" s="11">
        <v>0</v>
      </c>
      <c r="BC136" s="2">
        <v>0.05</v>
      </c>
      <c r="BD136" s="2">
        <v>0.05</v>
      </c>
      <c r="BE136" s="11">
        <v>7.4999999999999997E-2</v>
      </c>
      <c r="BF136" s="11">
        <v>5.0000000000000001E-3</v>
      </c>
      <c r="BG136" s="11">
        <v>0</v>
      </c>
      <c r="BH136" s="11">
        <v>0</v>
      </c>
      <c r="BI136" s="11">
        <v>0</v>
      </c>
      <c r="BJ136" s="11">
        <f>BE136/4</f>
        <v>1.8749999999999999E-2</v>
      </c>
      <c r="BK136" s="11">
        <f>BF136/4</f>
        <v>1.25E-3</v>
      </c>
      <c r="BL136" s="11">
        <v>0</v>
      </c>
      <c r="BM136" s="11">
        <v>0</v>
      </c>
      <c r="BN136" s="11">
        <v>0</v>
      </c>
      <c r="BO136" s="11">
        <v>0.1</v>
      </c>
      <c r="BP136" s="11">
        <v>0.1</v>
      </c>
      <c r="BQ136" s="11">
        <v>0</v>
      </c>
      <c r="BR136" s="11">
        <v>0</v>
      </c>
      <c r="BS136" s="11">
        <v>0</v>
      </c>
      <c r="BT136" s="11">
        <v>0.04</v>
      </c>
      <c r="BU136" s="16">
        <v>0.2</v>
      </c>
      <c r="BV136" s="6">
        <f>BT136/(BT136+BU136)</f>
        <v>0.16666666666666666</v>
      </c>
      <c r="BW136" s="6">
        <f>SQRT((BT136*BU136)/((BT136+BU136)^2*(BT136+BU136+1)))</f>
        <v>0.33467472037604118</v>
      </c>
      <c r="BX136" s="11">
        <v>0.25</v>
      </c>
      <c r="BY136" s="11">
        <v>0.25</v>
      </c>
      <c r="BZ136" s="11">
        <v>0.25</v>
      </c>
      <c r="CA136" s="11">
        <v>0.25</v>
      </c>
      <c r="CB136" s="15" t="s">
        <v>59</v>
      </c>
      <c r="CC136" s="11">
        <v>600</v>
      </c>
    </row>
    <row r="137" spans="1:81" s="11" customFormat="1" x14ac:dyDescent="0.2">
      <c r="A137" s="17">
        <f t="shared" si="2"/>
        <v>136</v>
      </c>
      <c r="B137" s="17">
        <v>20</v>
      </c>
      <c r="C137" s="17">
        <v>20</v>
      </c>
      <c r="D137" s="17">
        <v>5</v>
      </c>
      <c r="E137" s="17">
        <v>5</v>
      </c>
      <c r="F137" s="3" t="s">
        <v>80</v>
      </c>
      <c r="G137" s="3">
        <f>IF(F137="rectangle",B137*C137,IF(F137="hook",B137*C137-(D137*E137),IF(F137="eight",B137*C137-2*(D137*E137),IF(F137="tee",B137*C137-2*(D137*E137),IF(F137="cross",B137*C137-4*(D137*E137),"ERROR")))))</f>
        <v>400</v>
      </c>
      <c r="H137" s="3" t="s">
        <v>84</v>
      </c>
      <c r="I137" s="3">
        <f>IF(F137="rectangle",B137/C137,"NA")</f>
        <v>1</v>
      </c>
      <c r="J137" s="2">
        <v>1</v>
      </c>
      <c r="K137" s="11">
        <v>125</v>
      </c>
      <c r="L137" s="11">
        <v>4</v>
      </c>
      <c r="M137" s="12">
        <v>5</v>
      </c>
      <c r="N137" s="2">
        <f>M137/4</f>
        <v>1.25</v>
      </c>
      <c r="O137" s="3">
        <f>M137/N137</f>
        <v>4</v>
      </c>
      <c r="P137" s="13">
        <v>5</v>
      </c>
      <c r="Q137" s="11">
        <f>P137</f>
        <v>5</v>
      </c>
      <c r="R137" s="4">
        <f>AA137/V137</f>
        <v>100</v>
      </c>
      <c r="S137" s="14">
        <v>15</v>
      </c>
      <c r="T137" s="11">
        <f>S137</f>
        <v>15</v>
      </c>
      <c r="U137" s="4">
        <f>AB137/W137</f>
        <v>100</v>
      </c>
      <c r="V137" s="3">
        <f>ROUND((Q137/100)*G137,0)</f>
        <v>20</v>
      </c>
      <c r="W137" s="3">
        <f>ROUND(((T137/100)*G137)/J137,0)</f>
        <v>60</v>
      </c>
      <c r="X137" s="3">
        <f>ROUND(IF(J137&gt;=2,((T137/100)*G137)/J137,0),0)</f>
        <v>0</v>
      </c>
      <c r="Y137" s="3">
        <f>ROUND(IF(J137&gt;=3,((T137/100)*G137)/J137,0),0)</f>
        <v>0</v>
      </c>
      <c r="Z137" s="3">
        <f>ROUND(IF(J137&gt;=4,((T137/100)*G137)/J137,0),0)</f>
        <v>0</v>
      </c>
      <c r="AA137" s="4">
        <f>G137*P137</f>
        <v>2000</v>
      </c>
      <c r="AB137" s="4">
        <f>(G137*S137)/J137</f>
        <v>6000</v>
      </c>
      <c r="AC137" s="4">
        <f>IF(J137&gt;=2,(G137*S137)/J137,0)</f>
        <v>0</v>
      </c>
      <c r="AD137" s="4">
        <f>IF(J137&gt;=3,(G137*S137)/J137,0)</f>
        <v>0</v>
      </c>
      <c r="AE137" s="4">
        <f>IF(J137&gt;=4,(G137*S137)/J137,0)</f>
        <v>0</v>
      </c>
      <c r="AF137" s="11">
        <v>100</v>
      </c>
      <c r="AG137" s="11">
        <v>0</v>
      </c>
      <c r="AH137" s="11">
        <v>1</v>
      </c>
      <c r="AI137" s="11">
        <v>100</v>
      </c>
      <c r="AJ137" s="11">
        <v>0</v>
      </c>
      <c r="AK137" s="11">
        <v>1</v>
      </c>
      <c r="AL137" s="11">
        <v>0.5</v>
      </c>
      <c r="AM137" s="11">
        <v>0.5</v>
      </c>
      <c r="AN137" s="11">
        <v>0</v>
      </c>
      <c r="AO137" s="11">
        <v>0</v>
      </c>
      <c r="AP137" s="11">
        <v>0</v>
      </c>
      <c r="AQ137" s="11">
        <v>0.01</v>
      </c>
      <c r="AR137" s="11">
        <v>0.01</v>
      </c>
      <c r="AS137" s="11">
        <v>0</v>
      </c>
      <c r="AT137" s="11">
        <v>0</v>
      </c>
      <c r="AU137" s="11">
        <v>0</v>
      </c>
      <c r="AV137" s="11">
        <v>0</v>
      </c>
      <c r="AW137" s="11">
        <v>0.2</v>
      </c>
      <c r="AX137" s="11">
        <v>0</v>
      </c>
      <c r="AY137" s="11">
        <v>0</v>
      </c>
      <c r="AZ137" s="11">
        <v>0</v>
      </c>
      <c r="BA137" s="11">
        <v>0.02</v>
      </c>
      <c r="BB137" s="11">
        <v>0</v>
      </c>
      <c r="BC137" s="2">
        <v>0.05</v>
      </c>
      <c r="BD137" s="2">
        <v>0.05</v>
      </c>
      <c r="BE137" s="11">
        <v>7.4999999999999997E-2</v>
      </c>
      <c r="BF137" s="11">
        <v>5.0000000000000001E-3</v>
      </c>
      <c r="BG137" s="11">
        <v>0</v>
      </c>
      <c r="BH137" s="11">
        <v>0</v>
      </c>
      <c r="BI137" s="11">
        <v>0</v>
      </c>
      <c r="BJ137" s="11">
        <f>BE137/4</f>
        <v>1.8749999999999999E-2</v>
      </c>
      <c r="BK137" s="11">
        <f>BF137/4</f>
        <v>1.25E-3</v>
      </c>
      <c r="BL137" s="11">
        <v>0</v>
      </c>
      <c r="BM137" s="11">
        <v>0</v>
      </c>
      <c r="BN137" s="11">
        <v>0</v>
      </c>
      <c r="BO137" s="11">
        <v>0.1</v>
      </c>
      <c r="BP137" s="11">
        <v>0.1</v>
      </c>
      <c r="BQ137" s="11">
        <v>0</v>
      </c>
      <c r="BR137" s="11">
        <v>0</v>
      </c>
      <c r="BS137" s="11">
        <v>0</v>
      </c>
      <c r="BT137" s="11">
        <v>0.04</v>
      </c>
      <c r="BU137" s="16">
        <v>0.2</v>
      </c>
      <c r="BV137" s="6">
        <f>BT137/(BT137+BU137)</f>
        <v>0.16666666666666666</v>
      </c>
      <c r="BW137" s="6">
        <f>SQRT((BT137*BU137)/((BT137+BU137)^2*(BT137+BU137+1)))</f>
        <v>0.33467472037604118</v>
      </c>
      <c r="BX137" s="11">
        <v>0.25</v>
      </c>
      <c r="BY137" s="11">
        <v>0.25</v>
      </c>
      <c r="BZ137" s="11">
        <v>0.25</v>
      </c>
      <c r="CA137" s="11">
        <v>0.25</v>
      </c>
      <c r="CB137" s="15" t="s">
        <v>59</v>
      </c>
      <c r="CC137" s="11">
        <v>600</v>
      </c>
    </row>
    <row r="138" spans="1:81" s="11" customFormat="1" x14ac:dyDescent="0.2">
      <c r="A138" s="17">
        <f t="shared" si="2"/>
        <v>137</v>
      </c>
      <c r="B138" s="17">
        <v>100</v>
      </c>
      <c r="C138" s="17">
        <v>100</v>
      </c>
      <c r="D138" s="17">
        <v>5</v>
      </c>
      <c r="E138" s="17">
        <v>5</v>
      </c>
      <c r="F138" s="3" t="s">
        <v>80</v>
      </c>
      <c r="G138" s="3">
        <f>IF(F138="rectangle",B138*C138,IF(F138="hook",B138*C138-(D138*E138),IF(F138="eight",B138*C138-2*(D138*E138),IF(F138="tee",B138*C138-2*(D138*E138),IF(F138="cross",B138*C138-4*(D138*E138),"ERROR")))))</f>
        <v>10000</v>
      </c>
      <c r="H138" s="3" t="s">
        <v>85</v>
      </c>
      <c r="I138" s="3">
        <f>IF(F138="rectangle",B138/C138,"NA")</f>
        <v>1</v>
      </c>
      <c r="J138" s="2">
        <v>1</v>
      </c>
      <c r="K138" s="11">
        <v>125</v>
      </c>
      <c r="L138" s="11">
        <v>4</v>
      </c>
      <c r="M138" s="12">
        <v>6</v>
      </c>
      <c r="N138" s="2">
        <f>M138/4</f>
        <v>1.5</v>
      </c>
      <c r="O138" s="3">
        <f>M138/N138</f>
        <v>4</v>
      </c>
      <c r="P138" s="13">
        <v>5</v>
      </c>
      <c r="Q138" s="11">
        <f>P138</f>
        <v>5</v>
      </c>
      <c r="R138" s="4">
        <f>AA138/V138</f>
        <v>100</v>
      </c>
      <c r="S138" s="14">
        <v>15</v>
      </c>
      <c r="T138" s="11">
        <f>S138</f>
        <v>15</v>
      </c>
      <c r="U138" s="4">
        <f>AB138/W138</f>
        <v>100</v>
      </c>
      <c r="V138" s="3">
        <f>ROUND((Q138/100)*G138,0)</f>
        <v>500</v>
      </c>
      <c r="W138" s="3">
        <f>ROUND(((T138/100)*G138)/J138,0)</f>
        <v>1500</v>
      </c>
      <c r="X138" s="3">
        <f>ROUND(IF(J138&gt;=2,((T138/100)*G138)/J138,0),0)</f>
        <v>0</v>
      </c>
      <c r="Y138" s="3">
        <f>ROUND(IF(J138&gt;=3,((T138/100)*G138)/J138,0),0)</f>
        <v>0</v>
      </c>
      <c r="Z138" s="3">
        <f>ROUND(IF(J138&gt;=4,((T138/100)*G138)/J138,0),0)</f>
        <v>0</v>
      </c>
      <c r="AA138" s="4">
        <f>G138*P138</f>
        <v>50000</v>
      </c>
      <c r="AB138" s="4">
        <f>(G138*S138)/J138</f>
        <v>150000</v>
      </c>
      <c r="AC138" s="4">
        <f>IF(J138&gt;=2,(G138*S138)/J138,0)</f>
        <v>0</v>
      </c>
      <c r="AD138" s="4">
        <f>IF(J138&gt;=3,(G138*S138)/J138,0)</f>
        <v>0</v>
      </c>
      <c r="AE138" s="4">
        <f>IF(J138&gt;=4,(G138*S138)/J138,0)</f>
        <v>0</v>
      </c>
      <c r="AF138" s="11">
        <v>100</v>
      </c>
      <c r="AG138" s="11">
        <v>0</v>
      </c>
      <c r="AH138" s="11">
        <v>1</v>
      </c>
      <c r="AI138" s="11">
        <v>100</v>
      </c>
      <c r="AJ138" s="11">
        <v>0</v>
      </c>
      <c r="AK138" s="11">
        <v>1</v>
      </c>
      <c r="AL138" s="11">
        <v>0.5</v>
      </c>
      <c r="AM138" s="11">
        <v>0.5</v>
      </c>
      <c r="AN138" s="11">
        <v>0</v>
      </c>
      <c r="AO138" s="11">
        <v>0</v>
      </c>
      <c r="AP138" s="11">
        <v>0</v>
      </c>
      <c r="AQ138" s="11">
        <v>0.01</v>
      </c>
      <c r="AR138" s="11">
        <v>0.01</v>
      </c>
      <c r="AS138" s="11">
        <v>0</v>
      </c>
      <c r="AT138" s="11">
        <v>0</v>
      </c>
      <c r="AU138" s="11">
        <v>0</v>
      </c>
      <c r="AV138" s="11">
        <v>0</v>
      </c>
      <c r="AW138" s="11">
        <v>0.2</v>
      </c>
      <c r="AX138" s="11">
        <v>0</v>
      </c>
      <c r="AY138" s="11">
        <v>0</v>
      </c>
      <c r="AZ138" s="11">
        <v>0</v>
      </c>
      <c r="BA138" s="11">
        <v>0.02</v>
      </c>
      <c r="BB138" s="11">
        <v>0</v>
      </c>
      <c r="BC138" s="2">
        <v>0.05</v>
      </c>
      <c r="BD138" s="2">
        <v>0.05</v>
      </c>
      <c r="BE138" s="11">
        <v>7.4999999999999997E-2</v>
      </c>
      <c r="BF138" s="11">
        <v>5.0000000000000001E-3</v>
      </c>
      <c r="BG138" s="11">
        <v>0</v>
      </c>
      <c r="BH138" s="11">
        <v>0</v>
      </c>
      <c r="BI138" s="11">
        <v>0</v>
      </c>
      <c r="BJ138" s="11">
        <f>BE138/4</f>
        <v>1.8749999999999999E-2</v>
      </c>
      <c r="BK138" s="11">
        <f>BF138/4</f>
        <v>1.25E-3</v>
      </c>
      <c r="BL138" s="11">
        <v>0</v>
      </c>
      <c r="BM138" s="11">
        <v>0</v>
      </c>
      <c r="BN138" s="11">
        <v>0</v>
      </c>
      <c r="BO138" s="11">
        <v>0.1</v>
      </c>
      <c r="BP138" s="11">
        <v>0.1</v>
      </c>
      <c r="BQ138" s="11">
        <v>0</v>
      </c>
      <c r="BR138" s="11">
        <v>0</v>
      </c>
      <c r="BS138" s="11">
        <v>0</v>
      </c>
      <c r="BT138" s="11">
        <v>0.04</v>
      </c>
      <c r="BU138" s="16">
        <v>0.2</v>
      </c>
      <c r="BV138" s="6">
        <f>BT138/(BT138+BU138)</f>
        <v>0.16666666666666666</v>
      </c>
      <c r="BW138" s="6">
        <f>SQRT((BT138*BU138)/((BT138+BU138)^2*(BT138+BU138+1)))</f>
        <v>0.33467472037604118</v>
      </c>
      <c r="BX138" s="11">
        <v>0.25</v>
      </c>
      <c r="BY138" s="11">
        <v>0.25</v>
      </c>
      <c r="BZ138" s="11">
        <v>0.25</v>
      </c>
      <c r="CA138" s="11">
        <v>0.25</v>
      </c>
      <c r="CB138" s="15" t="s">
        <v>59</v>
      </c>
      <c r="CC138" s="11">
        <v>600</v>
      </c>
    </row>
    <row r="139" spans="1:81" s="11" customFormat="1" x14ac:dyDescent="0.2">
      <c r="A139" s="17">
        <f t="shared" si="2"/>
        <v>138</v>
      </c>
      <c r="B139" s="17">
        <v>20</v>
      </c>
      <c r="C139" s="17">
        <v>20</v>
      </c>
      <c r="D139" s="17">
        <v>5</v>
      </c>
      <c r="E139" s="17">
        <v>5</v>
      </c>
      <c r="F139" s="3" t="s">
        <v>80</v>
      </c>
      <c r="G139" s="3">
        <f>IF(F139="rectangle",B139*C139,IF(F139="hook",B139*C139-(D139*E139),IF(F139="eight",B139*C139-2*(D139*E139),IF(F139="tee",B139*C139-2*(D139*E139),IF(F139="cross",B139*C139-4*(D139*E139),"ERROR")))))</f>
        <v>400</v>
      </c>
      <c r="H139" s="3" t="s">
        <v>84</v>
      </c>
      <c r="I139" s="3">
        <f>IF(F139="rectangle",B139/C139,"NA")</f>
        <v>1</v>
      </c>
      <c r="J139" s="2">
        <v>1</v>
      </c>
      <c r="K139" s="11">
        <v>125</v>
      </c>
      <c r="L139" s="11">
        <v>4</v>
      </c>
      <c r="M139" s="12">
        <v>6</v>
      </c>
      <c r="N139" s="2">
        <f>M139/4</f>
        <v>1.5</v>
      </c>
      <c r="O139" s="3">
        <f>M139/N139</f>
        <v>4</v>
      </c>
      <c r="P139" s="13">
        <v>5</v>
      </c>
      <c r="Q139" s="11">
        <f>P139</f>
        <v>5</v>
      </c>
      <c r="R139" s="4">
        <f>AA139/V139</f>
        <v>100</v>
      </c>
      <c r="S139" s="14">
        <v>15</v>
      </c>
      <c r="T139" s="11">
        <f>S139</f>
        <v>15</v>
      </c>
      <c r="U139" s="4">
        <f>AB139/W139</f>
        <v>100</v>
      </c>
      <c r="V139" s="3">
        <f>ROUND((Q139/100)*G139,0)</f>
        <v>20</v>
      </c>
      <c r="W139" s="3">
        <f>ROUND(((T139/100)*G139)/J139,0)</f>
        <v>60</v>
      </c>
      <c r="X139" s="3">
        <f>ROUND(IF(J139&gt;=2,((T139/100)*G139)/J139,0),0)</f>
        <v>0</v>
      </c>
      <c r="Y139" s="3">
        <f>ROUND(IF(J139&gt;=3,((T139/100)*G139)/J139,0),0)</f>
        <v>0</v>
      </c>
      <c r="Z139" s="3">
        <f>ROUND(IF(J139&gt;=4,((T139/100)*G139)/J139,0),0)</f>
        <v>0</v>
      </c>
      <c r="AA139" s="4">
        <f>G139*P139</f>
        <v>2000</v>
      </c>
      <c r="AB139" s="4">
        <f>(G139*S139)/J139</f>
        <v>6000</v>
      </c>
      <c r="AC139" s="4">
        <f>IF(J139&gt;=2,(G139*S139)/J139,0)</f>
        <v>0</v>
      </c>
      <c r="AD139" s="4">
        <f>IF(J139&gt;=3,(G139*S139)/J139,0)</f>
        <v>0</v>
      </c>
      <c r="AE139" s="4">
        <f>IF(J139&gt;=4,(G139*S139)/J139,0)</f>
        <v>0</v>
      </c>
      <c r="AF139" s="11">
        <v>100</v>
      </c>
      <c r="AG139" s="11">
        <v>0</v>
      </c>
      <c r="AH139" s="11">
        <v>1</v>
      </c>
      <c r="AI139" s="11">
        <v>100</v>
      </c>
      <c r="AJ139" s="11">
        <v>0</v>
      </c>
      <c r="AK139" s="11">
        <v>1</v>
      </c>
      <c r="AL139" s="11">
        <v>0.5</v>
      </c>
      <c r="AM139" s="11">
        <v>0.5</v>
      </c>
      <c r="AN139" s="11">
        <v>0</v>
      </c>
      <c r="AO139" s="11">
        <v>0</v>
      </c>
      <c r="AP139" s="11">
        <v>0</v>
      </c>
      <c r="AQ139" s="11">
        <v>0.01</v>
      </c>
      <c r="AR139" s="11">
        <v>0.01</v>
      </c>
      <c r="AS139" s="11">
        <v>0</v>
      </c>
      <c r="AT139" s="11">
        <v>0</v>
      </c>
      <c r="AU139" s="11">
        <v>0</v>
      </c>
      <c r="AV139" s="11">
        <v>0</v>
      </c>
      <c r="AW139" s="11">
        <v>0.2</v>
      </c>
      <c r="AX139" s="11">
        <v>0</v>
      </c>
      <c r="AY139" s="11">
        <v>0</v>
      </c>
      <c r="AZ139" s="11">
        <v>0</v>
      </c>
      <c r="BA139" s="11">
        <v>0.02</v>
      </c>
      <c r="BB139" s="11">
        <v>0</v>
      </c>
      <c r="BC139" s="2">
        <v>0.05</v>
      </c>
      <c r="BD139" s="2">
        <v>0.05</v>
      </c>
      <c r="BE139" s="11">
        <v>7.4999999999999997E-2</v>
      </c>
      <c r="BF139" s="11">
        <v>5.0000000000000001E-3</v>
      </c>
      <c r="BG139" s="11">
        <v>0</v>
      </c>
      <c r="BH139" s="11">
        <v>0</v>
      </c>
      <c r="BI139" s="11">
        <v>0</v>
      </c>
      <c r="BJ139" s="11">
        <f>BE139/4</f>
        <v>1.8749999999999999E-2</v>
      </c>
      <c r="BK139" s="11">
        <f>BF139/4</f>
        <v>1.25E-3</v>
      </c>
      <c r="BL139" s="11">
        <v>0</v>
      </c>
      <c r="BM139" s="11">
        <v>0</v>
      </c>
      <c r="BN139" s="11">
        <v>0</v>
      </c>
      <c r="BO139" s="11">
        <v>0.1</v>
      </c>
      <c r="BP139" s="11">
        <v>0.1</v>
      </c>
      <c r="BQ139" s="11">
        <v>0</v>
      </c>
      <c r="BR139" s="11">
        <v>0</v>
      </c>
      <c r="BS139" s="11">
        <v>0</v>
      </c>
      <c r="BT139" s="11">
        <v>0.04</v>
      </c>
      <c r="BU139" s="16">
        <v>0.2</v>
      </c>
      <c r="BV139" s="6">
        <f>BT139/(BT139+BU139)</f>
        <v>0.16666666666666666</v>
      </c>
      <c r="BW139" s="6">
        <f>SQRT((BT139*BU139)/((BT139+BU139)^2*(BT139+BU139+1)))</f>
        <v>0.33467472037604118</v>
      </c>
      <c r="BX139" s="11">
        <v>0.25</v>
      </c>
      <c r="BY139" s="11">
        <v>0.25</v>
      </c>
      <c r="BZ139" s="11">
        <v>0.25</v>
      </c>
      <c r="CA139" s="11">
        <v>0.25</v>
      </c>
      <c r="CB139" s="15" t="s">
        <v>59</v>
      </c>
      <c r="CC139" s="11">
        <v>600</v>
      </c>
    </row>
    <row r="140" spans="1:81" s="11" customFormat="1" x14ac:dyDescent="0.2">
      <c r="A140" s="17">
        <f t="shared" si="2"/>
        <v>139</v>
      </c>
      <c r="B140" s="17">
        <v>100</v>
      </c>
      <c r="C140" s="17">
        <v>100</v>
      </c>
      <c r="D140" s="17">
        <v>5</v>
      </c>
      <c r="E140" s="17">
        <v>5</v>
      </c>
      <c r="F140" s="3" t="s">
        <v>80</v>
      </c>
      <c r="G140" s="3">
        <f>IF(F140="rectangle",B140*C140,IF(F140="hook",B140*C140-(D140*E140),IF(F140="eight",B140*C140-2*(D140*E140),IF(F140="tee",B140*C140-2*(D140*E140),IF(F140="cross",B140*C140-4*(D140*E140),"ERROR")))))</f>
        <v>10000</v>
      </c>
      <c r="H140" s="3" t="s">
        <v>85</v>
      </c>
      <c r="I140" s="3">
        <f>IF(F140="rectangle",B140/C140,"NA")</f>
        <v>1</v>
      </c>
      <c r="J140" s="2">
        <v>1</v>
      </c>
      <c r="K140" s="11">
        <v>125</v>
      </c>
      <c r="L140" s="11">
        <v>4</v>
      </c>
      <c r="M140" s="12">
        <v>7</v>
      </c>
      <c r="N140" s="2">
        <f>M140/4</f>
        <v>1.75</v>
      </c>
      <c r="O140" s="3">
        <f>M140/N140</f>
        <v>4</v>
      </c>
      <c r="P140" s="13">
        <v>5</v>
      </c>
      <c r="Q140" s="11">
        <f>P140</f>
        <v>5</v>
      </c>
      <c r="R140" s="4">
        <f>AA140/V140</f>
        <v>100</v>
      </c>
      <c r="S140" s="14">
        <v>15</v>
      </c>
      <c r="T140" s="11">
        <f>S140</f>
        <v>15</v>
      </c>
      <c r="U140" s="4">
        <f>AB140/W140</f>
        <v>100</v>
      </c>
      <c r="V140" s="3">
        <f>ROUND((Q140/100)*G140,0)</f>
        <v>500</v>
      </c>
      <c r="W140" s="3">
        <f>ROUND(((T140/100)*G140)/J140,0)</f>
        <v>1500</v>
      </c>
      <c r="X140" s="3">
        <f>ROUND(IF(J140&gt;=2,((T140/100)*G140)/J140,0),0)</f>
        <v>0</v>
      </c>
      <c r="Y140" s="3">
        <f>ROUND(IF(J140&gt;=3,((T140/100)*G140)/J140,0),0)</f>
        <v>0</v>
      </c>
      <c r="Z140" s="3">
        <f>ROUND(IF(J140&gt;=4,((T140/100)*G140)/J140,0),0)</f>
        <v>0</v>
      </c>
      <c r="AA140" s="4">
        <f>G140*P140</f>
        <v>50000</v>
      </c>
      <c r="AB140" s="4">
        <f>(G140*S140)/J140</f>
        <v>150000</v>
      </c>
      <c r="AC140" s="4">
        <f>IF(J140&gt;=2,(G140*S140)/J140,0)</f>
        <v>0</v>
      </c>
      <c r="AD140" s="4">
        <f>IF(J140&gt;=3,(G140*S140)/J140,0)</f>
        <v>0</v>
      </c>
      <c r="AE140" s="4">
        <f>IF(J140&gt;=4,(G140*S140)/J140,0)</f>
        <v>0</v>
      </c>
      <c r="AF140" s="11">
        <v>100</v>
      </c>
      <c r="AG140" s="11">
        <v>0</v>
      </c>
      <c r="AH140" s="11">
        <v>1</v>
      </c>
      <c r="AI140" s="11">
        <v>100</v>
      </c>
      <c r="AJ140" s="11">
        <v>0</v>
      </c>
      <c r="AK140" s="11">
        <v>1</v>
      </c>
      <c r="AL140" s="11">
        <v>0.5</v>
      </c>
      <c r="AM140" s="11">
        <v>0.5</v>
      </c>
      <c r="AN140" s="11">
        <v>0</v>
      </c>
      <c r="AO140" s="11">
        <v>0</v>
      </c>
      <c r="AP140" s="11">
        <v>0</v>
      </c>
      <c r="AQ140" s="11">
        <v>0.01</v>
      </c>
      <c r="AR140" s="11">
        <v>0.01</v>
      </c>
      <c r="AS140" s="11">
        <v>0</v>
      </c>
      <c r="AT140" s="11">
        <v>0</v>
      </c>
      <c r="AU140" s="11">
        <v>0</v>
      </c>
      <c r="AV140" s="11">
        <v>0</v>
      </c>
      <c r="AW140" s="11">
        <v>0.2</v>
      </c>
      <c r="AX140" s="11">
        <v>0</v>
      </c>
      <c r="AY140" s="11">
        <v>0</v>
      </c>
      <c r="AZ140" s="11">
        <v>0</v>
      </c>
      <c r="BA140" s="11">
        <v>0.02</v>
      </c>
      <c r="BB140" s="11">
        <v>0</v>
      </c>
      <c r="BC140" s="2">
        <v>0.05</v>
      </c>
      <c r="BD140" s="2">
        <v>0.05</v>
      </c>
      <c r="BE140" s="11">
        <v>7.4999999999999997E-2</v>
      </c>
      <c r="BF140" s="11">
        <v>5.0000000000000001E-3</v>
      </c>
      <c r="BG140" s="11">
        <v>0</v>
      </c>
      <c r="BH140" s="11">
        <v>0</v>
      </c>
      <c r="BI140" s="11">
        <v>0</v>
      </c>
      <c r="BJ140" s="11">
        <f>BE140/4</f>
        <v>1.8749999999999999E-2</v>
      </c>
      <c r="BK140" s="11">
        <f>BF140/4</f>
        <v>1.25E-3</v>
      </c>
      <c r="BL140" s="11">
        <v>0</v>
      </c>
      <c r="BM140" s="11">
        <v>0</v>
      </c>
      <c r="BN140" s="11">
        <v>0</v>
      </c>
      <c r="BO140" s="11">
        <v>0.1</v>
      </c>
      <c r="BP140" s="11">
        <v>0.1</v>
      </c>
      <c r="BQ140" s="11">
        <v>0</v>
      </c>
      <c r="BR140" s="11">
        <v>0</v>
      </c>
      <c r="BS140" s="11">
        <v>0</v>
      </c>
      <c r="BT140" s="11">
        <v>0.04</v>
      </c>
      <c r="BU140" s="16">
        <v>0.2</v>
      </c>
      <c r="BV140" s="6">
        <f>BT140/(BT140+BU140)</f>
        <v>0.16666666666666666</v>
      </c>
      <c r="BW140" s="6">
        <f>SQRT((BT140*BU140)/((BT140+BU140)^2*(BT140+BU140+1)))</f>
        <v>0.33467472037604118</v>
      </c>
      <c r="BX140" s="11">
        <v>0.25</v>
      </c>
      <c r="BY140" s="11">
        <v>0.25</v>
      </c>
      <c r="BZ140" s="11">
        <v>0.25</v>
      </c>
      <c r="CA140" s="11">
        <v>0.25</v>
      </c>
      <c r="CB140" s="15" t="s">
        <v>59</v>
      </c>
      <c r="CC140" s="11">
        <v>600</v>
      </c>
    </row>
    <row r="141" spans="1:81" s="11" customFormat="1" x14ac:dyDescent="0.2">
      <c r="A141" s="17">
        <f t="shared" si="2"/>
        <v>140</v>
      </c>
      <c r="B141" s="17">
        <v>20</v>
      </c>
      <c r="C141" s="17">
        <v>20</v>
      </c>
      <c r="D141" s="17">
        <v>5</v>
      </c>
      <c r="E141" s="17">
        <v>5</v>
      </c>
      <c r="F141" s="3" t="s">
        <v>80</v>
      </c>
      <c r="G141" s="3">
        <f>IF(F141="rectangle",B141*C141,IF(F141="hook",B141*C141-(D141*E141),IF(F141="eight",B141*C141-2*(D141*E141),IF(F141="tee",B141*C141-2*(D141*E141),IF(F141="cross",B141*C141-4*(D141*E141),"ERROR")))))</f>
        <v>400</v>
      </c>
      <c r="H141" s="3" t="s">
        <v>84</v>
      </c>
      <c r="I141" s="3">
        <f>IF(F141="rectangle",B141/C141,"NA")</f>
        <v>1</v>
      </c>
      <c r="J141" s="2">
        <v>1</v>
      </c>
      <c r="K141" s="11">
        <v>125</v>
      </c>
      <c r="L141" s="11">
        <v>4</v>
      </c>
      <c r="M141" s="12">
        <v>7</v>
      </c>
      <c r="N141" s="2">
        <f>M141/4</f>
        <v>1.75</v>
      </c>
      <c r="O141" s="3">
        <f>M141/N141</f>
        <v>4</v>
      </c>
      <c r="P141" s="13">
        <v>5</v>
      </c>
      <c r="Q141" s="11">
        <f>P141</f>
        <v>5</v>
      </c>
      <c r="R141" s="4">
        <f>AA141/V141</f>
        <v>100</v>
      </c>
      <c r="S141" s="14">
        <v>15</v>
      </c>
      <c r="T141" s="11">
        <f>S141</f>
        <v>15</v>
      </c>
      <c r="U141" s="4">
        <f>AB141/W141</f>
        <v>100</v>
      </c>
      <c r="V141" s="3">
        <f>ROUND((Q141/100)*G141,0)</f>
        <v>20</v>
      </c>
      <c r="W141" s="3">
        <f>ROUND(((T141/100)*G141)/J141,0)</f>
        <v>60</v>
      </c>
      <c r="X141" s="3">
        <f>ROUND(IF(J141&gt;=2,((T141/100)*G141)/J141,0),0)</f>
        <v>0</v>
      </c>
      <c r="Y141" s="3">
        <f>ROUND(IF(J141&gt;=3,((T141/100)*G141)/J141,0),0)</f>
        <v>0</v>
      </c>
      <c r="Z141" s="3">
        <f>ROUND(IF(J141&gt;=4,((T141/100)*G141)/J141,0),0)</f>
        <v>0</v>
      </c>
      <c r="AA141" s="4">
        <f>G141*P141</f>
        <v>2000</v>
      </c>
      <c r="AB141" s="4">
        <f>(G141*S141)/J141</f>
        <v>6000</v>
      </c>
      <c r="AC141" s="4">
        <f>IF(J141&gt;=2,(G141*S141)/J141,0)</f>
        <v>0</v>
      </c>
      <c r="AD141" s="4">
        <f>IF(J141&gt;=3,(G141*S141)/J141,0)</f>
        <v>0</v>
      </c>
      <c r="AE141" s="4">
        <f>IF(J141&gt;=4,(G141*S141)/J141,0)</f>
        <v>0</v>
      </c>
      <c r="AF141" s="11">
        <v>100</v>
      </c>
      <c r="AG141" s="11">
        <v>0</v>
      </c>
      <c r="AH141" s="11">
        <v>1</v>
      </c>
      <c r="AI141" s="11">
        <v>100</v>
      </c>
      <c r="AJ141" s="11">
        <v>0</v>
      </c>
      <c r="AK141" s="11">
        <v>1</v>
      </c>
      <c r="AL141" s="11">
        <v>0.5</v>
      </c>
      <c r="AM141" s="11">
        <v>0.5</v>
      </c>
      <c r="AN141" s="11">
        <v>0</v>
      </c>
      <c r="AO141" s="11">
        <v>0</v>
      </c>
      <c r="AP141" s="11">
        <v>0</v>
      </c>
      <c r="AQ141" s="11">
        <v>0.01</v>
      </c>
      <c r="AR141" s="11">
        <v>0.01</v>
      </c>
      <c r="AS141" s="11">
        <v>0</v>
      </c>
      <c r="AT141" s="11">
        <v>0</v>
      </c>
      <c r="AU141" s="11">
        <v>0</v>
      </c>
      <c r="AV141" s="11">
        <v>0</v>
      </c>
      <c r="AW141" s="11">
        <v>0.2</v>
      </c>
      <c r="AX141" s="11">
        <v>0</v>
      </c>
      <c r="AY141" s="11">
        <v>0</v>
      </c>
      <c r="AZ141" s="11">
        <v>0</v>
      </c>
      <c r="BA141" s="11">
        <v>0.02</v>
      </c>
      <c r="BB141" s="11">
        <v>0</v>
      </c>
      <c r="BC141" s="2">
        <v>0.05</v>
      </c>
      <c r="BD141" s="2">
        <v>0.05</v>
      </c>
      <c r="BE141" s="11">
        <v>7.4999999999999997E-2</v>
      </c>
      <c r="BF141" s="11">
        <v>5.0000000000000001E-3</v>
      </c>
      <c r="BG141" s="11">
        <v>0</v>
      </c>
      <c r="BH141" s="11">
        <v>0</v>
      </c>
      <c r="BI141" s="11">
        <v>0</v>
      </c>
      <c r="BJ141" s="11">
        <f>BE141/4</f>
        <v>1.8749999999999999E-2</v>
      </c>
      <c r="BK141" s="11">
        <f>BF141/4</f>
        <v>1.25E-3</v>
      </c>
      <c r="BL141" s="11">
        <v>0</v>
      </c>
      <c r="BM141" s="11">
        <v>0</v>
      </c>
      <c r="BN141" s="11">
        <v>0</v>
      </c>
      <c r="BO141" s="11">
        <v>0.1</v>
      </c>
      <c r="BP141" s="11">
        <v>0.1</v>
      </c>
      <c r="BQ141" s="11">
        <v>0</v>
      </c>
      <c r="BR141" s="11">
        <v>0</v>
      </c>
      <c r="BS141" s="11">
        <v>0</v>
      </c>
      <c r="BT141" s="11">
        <v>0.04</v>
      </c>
      <c r="BU141" s="16">
        <v>0.2</v>
      </c>
      <c r="BV141" s="6">
        <f>BT141/(BT141+BU141)</f>
        <v>0.16666666666666666</v>
      </c>
      <c r="BW141" s="6">
        <f>SQRT((BT141*BU141)/((BT141+BU141)^2*(BT141+BU141+1)))</f>
        <v>0.33467472037604118</v>
      </c>
      <c r="BX141" s="11">
        <v>0.25</v>
      </c>
      <c r="BY141" s="11">
        <v>0.25</v>
      </c>
      <c r="BZ141" s="11">
        <v>0.25</v>
      </c>
      <c r="CA141" s="11">
        <v>0.25</v>
      </c>
      <c r="CB141" s="15" t="s">
        <v>59</v>
      </c>
      <c r="CC141" s="11">
        <v>600</v>
      </c>
    </row>
    <row r="142" spans="1:81" s="11" customFormat="1" x14ac:dyDescent="0.2">
      <c r="A142" s="17">
        <f t="shared" si="2"/>
        <v>141</v>
      </c>
      <c r="B142" s="17">
        <v>100</v>
      </c>
      <c r="C142" s="17">
        <v>100</v>
      </c>
      <c r="D142" s="17">
        <v>5</v>
      </c>
      <c r="E142" s="17">
        <v>5</v>
      </c>
      <c r="F142" s="3" t="s">
        <v>80</v>
      </c>
      <c r="G142" s="3">
        <f>IF(F142="rectangle",B142*C142,IF(F142="hook",B142*C142-(D142*E142),IF(F142="eight",B142*C142-2*(D142*E142),IF(F142="tee",B142*C142-2*(D142*E142),IF(F142="cross",B142*C142-4*(D142*E142),"ERROR")))))</f>
        <v>10000</v>
      </c>
      <c r="H142" s="3" t="s">
        <v>85</v>
      </c>
      <c r="I142" s="3">
        <f>IF(F142="rectangle",B142/C142,"NA")</f>
        <v>1</v>
      </c>
      <c r="J142" s="2">
        <v>1</v>
      </c>
      <c r="K142" s="11">
        <v>125</v>
      </c>
      <c r="L142" s="11">
        <v>4</v>
      </c>
      <c r="M142" s="12">
        <v>8</v>
      </c>
      <c r="N142" s="2">
        <f>M142/4</f>
        <v>2</v>
      </c>
      <c r="O142" s="3">
        <f>M142/N142</f>
        <v>4</v>
      </c>
      <c r="P142" s="13">
        <v>5</v>
      </c>
      <c r="Q142" s="11">
        <f>P142</f>
        <v>5</v>
      </c>
      <c r="R142" s="4">
        <f>AA142/V142</f>
        <v>100</v>
      </c>
      <c r="S142" s="14">
        <v>15</v>
      </c>
      <c r="T142" s="11">
        <f>S142</f>
        <v>15</v>
      </c>
      <c r="U142" s="4">
        <f>AB142/W142</f>
        <v>100</v>
      </c>
      <c r="V142" s="3">
        <f>ROUND((Q142/100)*G142,0)</f>
        <v>500</v>
      </c>
      <c r="W142" s="3">
        <f>ROUND(((T142/100)*G142)/J142,0)</f>
        <v>1500</v>
      </c>
      <c r="X142" s="3">
        <f>ROUND(IF(J142&gt;=2,((T142/100)*G142)/J142,0),0)</f>
        <v>0</v>
      </c>
      <c r="Y142" s="3">
        <f>ROUND(IF(J142&gt;=3,((T142/100)*G142)/J142,0),0)</f>
        <v>0</v>
      </c>
      <c r="Z142" s="3">
        <f>ROUND(IF(J142&gt;=4,((T142/100)*G142)/J142,0),0)</f>
        <v>0</v>
      </c>
      <c r="AA142" s="4">
        <f>G142*P142</f>
        <v>50000</v>
      </c>
      <c r="AB142" s="4">
        <f>(G142*S142)/J142</f>
        <v>150000</v>
      </c>
      <c r="AC142" s="4">
        <f>IF(J142&gt;=2,(G142*S142)/J142,0)</f>
        <v>0</v>
      </c>
      <c r="AD142" s="4">
        <f>IF(J142&gt;=3,(G142*S142)/J142,0)</f>
        <v>0</v>
      </c>
      <c r="AE142" s="4">
        <f>IF(J142&gt;=4,(G142*S142)/J142,0)</f>
        <v>0</v>
      </c>
      <c r="AF142" s="11">
        <v>100</v>
      </c>
      <c r="AG142" s="11">
        <v>0</v>
      </c>
      <c r="AH142" s="11">
        <v>1</v>
      </c>
      <c r="AI142" s="11">
        <v>100</v>
      </c>
      <c r="AJ142" s="11">
        <v>0</v>
      </c>
      <c r="AK142" s="11">
        <v>1</v>
      </c>
      <c r="AL142" s="11">
        <v>0.5</v>
      </c>
      <c r="AM142" s="11">
        <v>0.5</v>
      </c>
      <c r="AN142" s="11">
        <v>0</v>
      </c>
      <c r="AO142" s="11">
        <v>0</v>
      </c>
      <c r="AP142" s="11">
        <v>0</v>
      </c>
      <c r="AQ142" s="11">
        <v>0.01</v>
      </c>
      <c r="AR142" s="11">
        <v>0.01</v>
      </c>
      <c r="AS142" s="11">
        <v>0</v>
      </c>
      <c r="AT142" s="11">
        <v>0</v>
      </c>
      <c r="AU142" s="11">
        <v>0</v>
      </c>
      <c r="AV142" s="11">
        <v>0</v>
      </c>
      <c r="AW142" s="11">
        <v>0.2</v>
      </c>
      <c r="AX142" s="11">
        <v>0</v>
      </c>
      <c r="AY142" s="11">
        <v>0</v>
      </c>
      <c r="AZ142" s="11">
        <v>0</v>
      </c>
      <c r="BA142" s="11">
        <v>0.02</v>
      </c>
      <c r="BB142" s="11">
        <v>0</v>
      </c>
      <c r="BC142" s="2">
        <v>0.05</v>
      </c>
      <c r="BD142" s="2">
        <v>0.05</v>
      </c>
      <c r="BE142" s="11">
        <v>7.4999999999999997E-2</v>
      </c>
      <c r="BF142" s="11">
        <v>5.0000000000000001E-3</v>
      </c>
      <c r="BG142" s="11">
        <v>0</v>
      </c>
      <c r="BH142" s="11">
        <v>0</v>
      </c>
      <c r="BI142" s="11">
        <v>0</v>
      </c>
      <c r="BJ142" s="11">
        <f>BE142/4</f>
        <v>1.8749999999999999E-2</v>
      </c>
      <c r="BK142" s="11">
        <f>BF142/4</f>
        <v>1.25E-3</v>
      </c>
      <c r="BL142" s="11">
        <v>0</v>
      </c>
      <c r="BM142" s="11">
        <v>0</v>
      </c>
      <c r="BN142" s="11">
        <v>0</v>
      </c>
      <c r="BO142" s="11">
        <v>0.1</v>
      </c>
      <c r="BP142" s="11">
        <v>0.1</v>
      </c>
      <c r="BQ142" s="11">
        <v>0</v>
      </c>
      <c r="BR142" s="11">
        <v>0</v>
      </c>
      <c r="BS142" s="11">
        <v>0</v>
      </c>
      <c r="BT142" s="11">
        <v>0.04</v>
      </c>
      <c r="BU142" s="16">
        <v>0.2</v>
      </c>
      <c r="BV142" s="6">
        <f>BT142/(BT142+BU142)</f>
        <v>0.16666666666666666</v>
      </c>
      <c r="BW142" s="6">
        <f>SQRT((BT142*BU142)/((BT142+BU142)^2*(BT142+BU142+1)))</f>
        <v>0.33467472037604118</v>
      </c>
      <c r="BX142" s="11">
        <v>0.25</v>
      </c>
      <c r="BY142" s="11">
        <v>0.25</v>
      </c>
      <c r="BZ142" s="11">
        <v>0.25</v>
      </c>
      <c r="CA142" s="11">
        <v>0.25</v>
      </c>
      <c r="CB142" s="15" t="s">
        <v>59</v>
      </c>
      <c r="CC142" s="11">
        <v>600</v>
      </c>
    </row>
    <row r="143" spans="1:81" s="11" customFormat="1" x14ac:dyDescent="0.2">
      <c r="A143" s="17">
        <f t="shared" si="2"/>
        <v>142</v>
      </c>
      <c r="B143" s="17">
        <v>20</v>
      </c>
      <c r="C143" s="17">
        <v>20</v>
      </c>
      <c r="D143" s="17">
        <v>5</v>
      </c>
      <c r="E143" s="17">
        <v>5</v>
      </c>
      <c r="F143" s="3" t="s">
        <v>80</v>
      </c>
      <c r="G143" s="3">
        <f>IF(F143="rectangle",B143*C143,IF(F143="hook",B143*C143-(D143*E143),IF(F143="eight",B143*C143-2*(D143*E143),IF(F143="tee",B143*C143-2*(D143*E143),IF(F143="cross",B143*C143-4*(D143*E143),"ERROR")))))</f>
        <v>400</v>
      </c>
      <c r="H143" s="3" t="s">
        <v>84</v>
      </c>
      <c r="I143" s="3">
        <f>IF(F143="rectangle",B143/C143,"NA")</f>
        <v>1</v>
      </c>
      <c r="J143" s="2">
        <v>1</v>
      </c>
      <c r="K143" s="11">
        <v>125</v>
      </c>
      <c r="L143" s="11">
        <v>4</v>
      </c>
      <c r="M143" s="12">
        <v>8</v>
      </c>
      <c r="N143" s="2">
        <f>M143/4</f>
        <v>2</v>
      </c>
      <c r="O143" s="3">
        <f>M143/N143</f>
        <v>4</v>
      </c>
      <c r="P143" s="13">
        <v>5</v>
      </c>
      <c r="Q143" s="11">
        <f>P143</f>
        <v>5</v>
      </c>
      <c r="R143" s="4">
        <f>AA143/V143</f>
        <v>100</v>
      </c>
      <c r="S143" s="14">
        <v>15</v>
      </c>
      <c r="T143" s="11">
        <f>S143</f>
        <v>15</v>
      </c>
      <c r="U143" s="4">
        <f>AB143/W143</f>
        <v>100</v>
      </c>
      <c r="V143" s="3">
        <f>ROUND((Q143/100)*G143,0)</f>
        <v>20</v>
      </c>
      <c r="W143" s="3">
        <f>ROUND(((T143/100)*G143)/J143,0)</f>
        <v>60</v>
      </c>
      <c r="X143" s="3">
        <f>ROUND(IF(J143&gt;=2,((T143/100)*G143)/J143,0),0)</f>
        <v>0</v>
      </c>
      <c r="Y143" s="3">
        <f>ROUND(IF(J143&gt;=3,((T143/100)*G143)/J143,0),0)</f>
        <v>0</v>
      </c>
      <c r="Z143" s="3">
        <f>ROUND(IF(J143&gt;=4,((T143/100)*G143)/J143,0),0)</f>
        <v>0</v>
      </c>
      <c r="AA143" s="4">
        <f>G143*P143</f>
        <v>2000</v>
      </c>
      <c r="AB143" s="4">
        <f>(G143*S143)/J143</f>
        <v>6000</v>
      </c>
      <c r="AC143" s="4">
        <f>IF(J143&gt;=2,(G143*S143)/J143,0)</f>
        <v>0</v>
      </c>
      <c r="AD143" s="4">
        <f>IF(J143&gt;=3,(G143*S143)/J143,0)</f>
        <v>0</v>
      </c>
      <c r="AE143" s="4">
        <f>IF(J143&gt;=4,(G143*S143)/J143,0)</f>
        <v>0</v>
      </c>
      <c r="AF143" s="11">
        <v>100</v>
      </c>
      <c r="AG143" s="11">
        <v>0</v>
      </c>
      <c r="AH143" s="11">
        <v>1</v>
      </c>
      <c r="AI143" s="11">
        <v>100</v>
      </c>
      <c r="AJ143" s="11">
        <v>0</v>
      </c>
      <c r="AK143" s="11">
        <v>1</v>
      </c>
      <c r="AL143" s="11">
        <v>0.5</v>
      </c>
      <c r="AM143" s="11">
        <v>0.5</v>
      </c>
      <c r="AN143" s="11">
        <v>0</v>
      </c>
      <c r="AO143" s="11">
        <v>0</v>
      </c>
      <c r="AP143" s="11">
        <v>0</v>
      </c>
      <c r="AQ143" s="11">
        <v>0.01</v>
      </c>
      <c r="AR143" s="11">
        <v>0.01</v>
      </c>
      <c r="AS143" s="11">
        <v>0</v>
      </c>
      <c r="AT143" s="11">
        <v>0</v>
      </c>
      <c r="AU143" s="11">
        <v>0</v>
      </c>
      <c r="AV143" s="11">
        <v>0</v>
      </c>
      <c r="AW143" s="11">
        <v>0.2</v>
      </c>
      <c r="AX143" s="11">
        <v>0</v>
      </c>
      <c r="AY143" s="11">
        <v>0</v>
      </c>
      <c r="AZ143" s="11">
        <v>0</v>
      </c>
      <c r="BA143" s="11">
        <v>0.02</v>
      </c>
      <c r="BB143" s="11">
        <v>0</v>
      </c>
      <c r="BC143" s="2">
        <v>0.05</v>
      </c>
      <c r="BD143" s="2">
        <v>0.05</v>
      </c>
      <c r="BE143" s="11">
        <v>7.4999999999999997E-2</v>
      </c>
      <c r="BF143" s="11">
        <v>5.0000000000000001E-3</v>
      </c>
      <c r="BG143" s="11">
        <v>0</v>
      </c>
      <c r="BH143" s="11">
        <v>0</v>
      </c>
      <c r="BI143" s="11">
        <v>0</v>
      </c>
      <c r="BJ143" s="11">
        <f>BE143/4</f>
        <v>1.8749999999999999E-2</v>
      </c>
      <c r="BK143" s="11">
        <f>BF143/4</f>
        <v>1.25E-3</v>
      </c>
      <c r="BL143" s="11">
        <v>0</v>
      </c>
      <c r="BM143" s="11">
        <v>0</v>
      </c>
      <c r="BN143" s="11">
        <v>0</v>
      </c>
      <c r="BO143" s="11">
        <v>0.1</v>
      </c>
      <c r="BP143" s="11">
        <v>0.1</v>
      </c>
      <c r="BQ143" s="11">
        <v>0</v>
      </c>
      <c r="BR143" s="11">
        <v>0</v>
      </c>
      <c r="BS143" s="11">
        <v>0</v>
      </c>
      <c r="BT143" s="11">
        <v>0.04</v>
      </c>
      <c r="BU143" s="16">
        <v>0.2</v>
      </c>
      <c r="BV143" s="6">
        <f>BT143/(BT143+BU143)</f>
        <v>0.16666666666666666</v>
      </c>
      <c r="BW143" s="6">
        <f>SQRT((BT143*BU143)/((BT143+BU143)^2*(BT143+BU143+1)))</f>
        <v>0.33467472037604118</v>
      </c>
      <c r="BX143" s="11">
        <v>0.25</v>
      </c>
      <c r="BY143" s="11">
        <v>0.25</v>
      </c>
      <c r="BZ143" s="11">
        <v>0.25</v>
      </c>
      <c r="CA143" s="11">
        <v>0.25</v>
      </c>
      <c r="CB143" s="15" t="s">
        <v>59</v>
      </c>
      <c r="CC143" s="11">
        <v>600</v>
      </c>
    </row>
    <row r="144" spans="1:81" s="11" customFormat="1" x14ac:dyDescent="0.2">
      <c r="A144" s="17">
        <f t="shared" si="2"/>
        <v>143</v>
      </c>
      <c r="B144" s="17">
        <v>100</v>
      </c>
      <c r="C144" s="17">
        <v>100</v>
      </c>
      <c r="D144" s="17">
        <v>5</v>
      </c>
      <c r="E144" s="17">
        <v>5</v>
      </c>
      <c r="F144" s="3" t="s">
        <v>80</v>
      </c>
      <c r="G144" s="3">
        <f>IF(F144="rectangle",B144*C144,IF(F144="hook",B144*C144-(D144*E144),IF(F144="eight",B144*C144-2*(D144*E144),IF(F144="tee",B144*C144-2*(D144*E144),IF(F144="cross",B144*C144-4*(D144*E144),"ERROR")))))</f>
        <v>10000</v>
      </c>
      <c r="H144" s="3" t="s">
        <v>85</v>
      </c>
      <c r="I144" s="3">
        <f>IF(F144="rectangle",B144/C144,"NA")</f>
        <v>1</v>
      </c>
      <c r="J144" s="2">
        <v>1</v>
      </c>
      <c r="K144" s="11">
        <v>125</v>
      </c>
      <c r="L144" s="11">
        <v>4</v>
      </c>
      <c r="M144" s="12">
        <v>9</v>
      </c>
      <c r="N144" s="2">
        <f>M144/4</f>
        <v>2.25</v>
      </c>
      <c r="O144" s="3">
        <f>M144/N144</f>
        <v>4</v>
      </c>
      <c r="P144" s="13">
        <v>5</v>
      </c>
      <c r="Q144" s="11">
        <f>P144</f>
        <v>5</v>
      </c>
      <c r="R144" s="4">
        <f>AA144/V144</f>
        <v>100</v>
      </c>
      <c r="S144" s="14">
        <v>15</v>
      </c>
      <c r="T144" s="11">
        <f>S144</f>
        <v>15</v>
      </c>
      <c r="U144" s="4">
        <f>AB144/W144</f>
        <v>100</v>
      </c>
      <c r="V144" s="3">
        <f>ROUND((Q144/100)*G144,0)</f>
        <v>500</v>
      </c>
      <c r="W144" s="3">
        <f>ROUND(((T144/100)*G144)/J144,0)</f>
        <v>1500</v>
      </c>
      <c r="X144" s="3">
        <f>ROUND(IF(J144&gt;=2,((T144/100)*G144)/J144,0),0)</f>
        <v>0</v>
      </c>
      <c r="Y144" s="3">
        <f>ROUND(IF(J144&gt;=3,((T144/100)*G144)/J144,0),0)</f>
        <v>0</v>
      </c>
      <c r="Z144" s="3">
        <f>ROUND(IF(J144&gt;=4,((T144/100)*G144)/J144,0),0)</f>
        <v>0</v>
      </c>
      <c r="AA144" s="4">
        <f>G144*P144</f>
        <v>50000</v>
      </c>
      <c r="AB144" s="4">
        <f>(G144*S144)/J144</f>
        <v>150000</v>
      </c>
      <c r="AC144" s="4">
        <f>IF(J144&gt;=2,(G144*S144)/J144,0)</f>
        <v>0</v>
      </c>
      <c r="AD144" s="4">
        <f>IF(J144&gt;=3,(G144*S144)/J144,0)</f>
        <v>0</v>
      </c>
      <c r="AE144" s="4">
        <f>IF(J144&gt;=4,(G144*S144)/J144,0)</f>
        <v>0</v>
      </c>
      <c r="AF144" s="11">
        <v>100</v>
      </c>
      <c r="AG144" s="11">
        <v>0</v>
      </c>
      <c r="AH144" s="11">
        <v>1</v>
      </c>
      <c r="AI144" s="11">
        <v>100</v>
      </c>
      <c r="AJ144" s="11">
        <v>0</v>
      </c>
      <c r="AK144" s="11">
        <v>1</v>
      </c>
      <c r="AL144" s="11">
        <v>0.5</v>
      </c>
      <c r="AM144" s="11">
        <v>0.5</v>
      </c>
      <c r="AN144" s="11">
        <v>0</v>
      </c>
      <c r="AO144" s="11">
        <v>0</v>
      </c>
      <c r="AP144" s="11">
        <v>0</v>
      </c>
      <c r="AQ144" s="11">
        <v>0.01</v>
      </c>
      <c r="AR144" s="11">
        <v>0.01</v>
      </c>
      <c r="AS144" s="11">
        <v>0</v>
      </c>
      <c r="AT144" s="11">
        <v>0</v>
      </c>
      <c r="AU144" s="11">
        <v>0</v>
      </c>
      <c r="AV144" s="11">
        <v>0</v>
      </c>
      <c r="AW144" s="11">
        <v>0.2</v>
      </c>
      <c r="AX144" s="11">
        <v>0</v>
      </c>
      <c r="AY144" s="11">
        <v>0</v>
      </c>
      <c r="AZ144" s="11">
        <v>0</v>
      </c>
      <c r="BA144" s="11">
        <v>0.02</v>
      </c>
      <c r="BB144" s="11">
        <v>0</v>
      </c>
      <c r="BC144" s="2">
        <v>0.05</v>
      </c>
      <c r="BD144" s="2">
        <v>0.05</v>
      </c>
      <c r="BE144" s="11">
        <v>7.4999999999999997E-2</v>
      </c>
      <c r="BF144" s="11">
        <v>5.0000000000000001E-3</v>
      </c>
      <c r="BG144" s="11">
        <v>0</v>
      </c>
      <c r="BH144" s="11">
        <v>0</v>
      </c>
      <c r="BI144" s="11">
        <v>0</v>
      </c>
      <c r="BJ144" s="11">
        <f>BE144/4</f>
        <v>1.8749999999999999E-2</v>
      </c>
      <c r="BK144" s="11">
        <f>BF144/4</f>
        <v>1.25E-3</v>
      </c>
      <c r="BL144" s="11">
        <v>0</v>
      </c>
      <c r="BM144" s="11">
        <v>0</v>
      </c>
      <c r="BN144" s="11">
        <v>0</v>
      </c>
      <c r="BO144" s="11">
        <v>0.1</v>
      </c>
      <c r="BP144" s="11">
        <v>0.1</v>
      </c>
      <c r="BQ144" s="11">
        <v>0</v>
      </c>
      <c r="BR144" s="11">
        <v>0</v>
      </c>
      <c r="BS144" s="11">
        <v>0</v>
      </c>
      <c r="BT144" s="11">
        <v>0.04</v>
      </c>
      <c r="BU144" s="16">
        <v>0.2</v>
      </c>
      <c r="BV144" s="6">
        <f>BT144/(BT144+BU144)</f>
        <v>0.16666666666666666</v>
      </c>
      <c r="BW144" s="6">
        <f>SQRT((BT144*BU144)/((BT144+BU144)^2*(BT144+BU144+1)))</f>
        <v>0.33467472037604118</v>
      </c>
      <c r="BX144" s="11">
        <v>0.25</v>
      </c>
      <c r="BY144" s="11">
        <v>0.25</v>
      </c>
      <c r="BZ144" s="11">
        <v>0.25</v>
      </c>
      <c r="CA144" s="11">
        <v>0.25</v>
      </c>
      <c r="CB144" s="15" t="s">
        <v>59</v>
      </c>
      <c r="CC144" s="11">
        <v>600</v>
      </c>
    </row>
    <row r="145" spans="1:81" s="11" customFormat="1" x14ac:dyDescent="0.2">
      <c r="A145" s="17">
        <f t="shared" si="2"/>
        <v>144</v>
      </c>
      <c r="B145" s="17">
        <v>20</v>
      </c>
      <c r="C145" s="17">
        <v>20</v>
      </c>
      <c r="D145" s="17">
        <v>5</v>
      </c>
      <c r="E145" s="17">
        <v>5</v>
      </c>
      <c r="F145" s="3" t="s">
        <v>80</v>
      </c>
      <c r="G145" s="3">
        <f>IF(F145="rectangle",B145*C145,IF(F145="hook",B145*C145-(D145*E145),IF(F145="eight",B145*C145-2*(D145*E145),IF(F145="tee",B145*C145-2*(D145*E145),IF(F145="cross",B145*C145-4*(D145*E145),"ERROR")))))</f>
        <v>400</v>
      </c>
      <c r="H145" s="3" t="s">
        <v>84</v>
      </c>
      <c r="I145" s="3">
        <f>IF(F145="rectangle",B145/C145,"NA")</f>
        <v>1</v>
      </c>
      <c r="J145" s="2">
        <v>1</v>
      </c>
      <c r="K145" s="11">
        <v>125</v>
      </c>
      <c r="L145" s="11">
        <v>4</v>
      </c>
      <c r="M145" s="12">
        <v>9</v>
      </c>
      <c r="N145" s="2">
        <f>M145/4</f>
        <v>2.25</v>
      </c>
      <c r="O145" s="3">
        <f>M145/N145</f>
        <v>4</v>
      </c>
      <c r="P145" s="13">
        <v>5</v>
      </c>
      <c r="Q145" s="11">
        <f>P145</f>
        <v>5</v>
      </c>
      <c r="R145" s="4">
        <f>AA145/V145</f>
        <v>100</v>
      </c>
      <c r="S145" s="14">
        <v>15</v>
      </c>
      <c r="T145" s="11">
        <f>S145</f>
        <v>15</v>
      </c>
      <c r="U145" s="4">
        <f>AB145/W145</f>
        <v>100</v>
      </c>
      <c r="V145" s="3">
        <f>ROUND((Q145/100)*G145,0)</f>
        <v>20</v>
      </c>
      <c r="W145" s="3">
        <f>ROUND(((T145/100)*G145)/J145,0)</f>
        <v>60</v>
      </c>
      <c r="X145" s="3">
        <f>ROUND(IF(J145&gt;=2,((T145/100)*G145)/J145,0),0)</f>
        <v>0</v>
      </c>
      <c r="Y145" s="3">
        <f>ROUND(IF(J145&gt;=3,((T145/100)*G145)/J145,0),0)</f>
        <v>0</v>
      </c>
      <c r="Z145" s="3">
        <f>ROUND(IF(J145&gt;=4,((T145/100)*G145)/J145,0),0)</f>
        <v>0</v>
      </c>
      <c r="AA145" s="4">
        <f>G145*P145</f>
        <v>2000</v>
      </c>
      <c r="AB145" s="4">
        <f>(G145*S145)/J145</f>
        <v>6000</v>
      </c>
      <c r="AC145" s="4">
        <f>IF(J145&gt;=2,(G145*S145)/J145,0)</f>
        <v>0</v>
      </c>
      <c r="AD145" s="4">
        <f>IF(J145&gt;=3,(G145*S145)/J145,0)</f>
        <v>0</v>
      </c>
      <c r="AE145" s="4">
        <f>IF(J145&gt;=4,(G145*S145)/J145,0)</f>
        <v>0</v>
      </c>
      <c r="AF145" s="11">
        <v>100</v>
      </c>
      <c r="AG145" s="11">
        <v>0</v>
      </c>
      <c r="AH145" s="11">
        <v>1</v>
      </c>
      <c r="AI145" s="11">
        <v>100</v>
      </c>
      <c r="AJ145" s="11">
        <v>0</v>
      </c>
      <c r="AK145" s="11">
        <v>1</v>
      </c>
      <c r="AL145" s="11">
        <v>0.5</v>
      </c>
      <c r="AM145" s="11">
        <v>0.5</v>
      </c>
      <c r="AN145" s="11">
        <v>0</v>
      </c>
      <c r="AO145" s="11">
        <v>0</v>
      </c>
      <c r="AP145" s="11">
        <v>0</v>
      </c>
      <c r="AQ145" s="11">
        <v>0.01</v>
      </c>
      <c r="AR145" s="11">
        <v>0.01</v>
      </c>
      <c r="AS145" s="11">
        <v>0</v>
      </c>
      <c r="AT145" s="11">
        <v>0</v>
      </c>
      <c r="AU145" s="11">
        <v>0</v>
      </c>
      <c r="AV145" s="11">
        <v>0</v>
      </c>
      <c r="AW145" s="11">
        <v>0.2</v>
      </c>
      <c r="AX145" s="11">
        <v>0</v>
      </c>
      <c r="AY145" s="11">
        <v>0</v>
      </c>
      <c r="AZ145" s="11">
        <v>0</v>
      </c>
      <c r="BA145" s="11">
        <v>0.02</v>
      </c>
      <c r="BB145" s="11">
        <v>0</v>
      </c>
      <c r="BC145" s="2">
        <v>0.05</v>
      </c>
      <c r="BD145" s="2">
        <v>0.05</v>
      </c>
      <c r="BE145" s="11">
        <v>7.4999999999999997E-2</v>
      </c>
      <c r="BF145" s="11">
        <v>5.0000000000000001E-3</v>
      </c>
      <c r="BG145" s="11">
        <v>0</v>
      </c>
      <c r="BH145" s="11">
        <v>0</v>
      </c>
      <c r="BI145" s="11">
        <v>0</v>
      </c>
      <c r="BJ145" s="11">
        <f>BE145/4</f>
        <v>1.8749999999999999E-2</v>
      </c>
      <c r="BK145" s="11">
        <f>BF145/4</f>
        <v>1.25E-3</v>
      </c>
      <c r="BL145" s="11">
        <v>0</v>
      </c>
      <c r="BM145" s="11">
        <v>0</v>
      </c>
      <c r="BN145" s="11">
        <v>0</v>
      </c>
      <c r="BO145" s="11">
        <v>0.1</v>
      </c>
      <c r="BP145" s="11">
        <v>0.1</v>
      </c>
      <c r="BQ145" s="11">
        <v>0</v>
      </c>
      <c r="BR145" s="11">
        <v>0</v>
      </c>
      <c r="BS145" s="11">
        <v>0</v>
      </c>
      <c r="BT145" s="11">
        <v>0.04</v>
      </c>
      <c r="BU145" s="16">
        <v>0.2</v>
      </c>
      <c r="BV145" s="6">
        <f>BT145/(BT145+BU145)</f>
        <v>0.16666666666666666</v>
      </c>
      <c r="BW145" s="6">
        <f>SQRT((BT145*BU145)/((BT145+BU145)^2*(BT145+BU145+1)))</f>
        <v>0.33467472037604118</v>
      </c>
      <c r="BX145" s="11">
        <v>0.25</v>
      </c>
      <c r="BY145" s="11">
        <v>0.25</v>
      </c>
      <c r="BZ145" s="11">
        <v>0.25</v>
      </c>
      <c r="CA145" s="11">
        <v>0.25</v>
      </c>
      <c r="CB145" s="15" t="s">
        <v>59</v>
      </c>
      <c r="CC145" s="11">
        <v>600</v>
      </c>
    </row>
    <row r="146" spans="1:81" s="11" customFormat="1" x14ac:dyDescent="0.2">
      <c r="A146" s="17">
        <f t="shared" si="2"/>
        <v>145</v>
      </c>
      <c r="B146" s="17">
        <v>100</v>
      </c>
      <c r="C146" s="17">
        <v>100</v>
      </c>
      <c r="D146" s="17">
        <v>5</v>
      </c>
      <c r="E146" s="17">
        <v>5</v>
      </c>
      <c r="F146" s="3" t="s">
        <v>80</v>
      </c>
      <c r="G146" s="3">
        <f>IF(F146="rectangle",B146*C146,IF(F146="hook",B146*C146-(D146*E146),IF(F146="eight",B146*C146-2*(D146*E146),IF(F146="tee",B146*C146-2*(D146*E146),IF(F146="cross",B146*C146-4*(D146*E146),"ERROR")))))</f>
        <v>10000</v>
      </c>
      <c r="H146" s="3" t="s">
        <v>85</v>
      </c>
      <c r="I146" s="3">
        <f>IF(F146="rectangle",B146/C146,"NA")</f>
        <v>1</v>
      </c>
      <c r="J146" s="2">
        <v>1</v>
      </c>
      <c r="K146" s="11">
        <v>125</v>
      </c>
      <c r="L146" s="11">
        <v>4</v>
      </c>
      <c r="M146" s="12">
        <v>1</v>
      </c>
      <c r="N146" s="2">
        <f>M146/4</f>
        <v>0.25</v>
      </c>
      <c r="O146" s="3">
        <f>M146/N146</f>
        <v>4</v>
      </c>
      <c r="P146" s="13">
        <v>5</v>
      </c>
      <c r="Q146" s="11">
        <f>P146</f>
        <v>5</v>
      </c>
      <c r="R146" s="4">
        <f>AA146/V146</f>
        <v>100</v>
      </c>
      <c r="S146" s="14">
        <v>30</v>
      </c>
      <c r="T146" s="11">
        <f>S146</f>
        <v>30</v>
      </c>
      <c r="U146" s="4">
        <f>AB146/W146</f>
        <v>100</v>
      </c>
      <c r="V146" s="3">
        <f>ROUND((Q146/100)*G146,0)</f>
        <v>500</v>
      </c>
      <c r="W146" s="3">
        <f>ROUND(((T146/100)*G146)/J146,0)</f>
        <v>3000</v>
      </c>
      <c r="X146" s="3">
        <f>ROUND(IF(J146&gt;=2,((T146/100)*G146)/J146,0),0)</f>
        <v>0</v>
      </c>
      <c r="Y146" s="3">
        <f>ROUND(IF(J146&gt;=3,((T146/100)*G146)/J146,0),0)</f>
        <v>0</v>
      </c>
      <c r="Z146" s="3">
        <f>ROUND(IF(J146&gt;=4,((T146/100)*G146)/J146,0),0)</f>
        <v>0</v>
      </c>
      <c r="AA146" s="4">
        <f>G146*P146</f>
        <v>50000</v>
      </c>
      <c r="AB146" s="4">
        <f>(G146*S146)/J146</f>
        <v>300000</v>
      </c>
      <c r="AC146" s="4">
        <f>IF(J146&gt;=2,(G146*S146)/J146,0)</f>
        <v>0</v>
      </c>
      <c r="AD146" s="4">
        <f>IF(J146&gt;=3,(G146*S146)/J146,0)</f>
        <v>0</v>
      </c>
      <c r="AE146" s="4">
        <f>IF(J146&gt;=4,(G146*S146)/J146,0)</f>
        <v>0</v>
      </c>
      <c r="AF146" s="11">
        <v>100</v>
      </c>
      <c r="AG146" s="11">
        <v>0</v>
      </c>
      <c r="AH146" s="11">
        <v>1</v>
      </c>
      <c r="AI146" s="11">
        <v>100</v>
      </c>
      <c r="AJ146" s="11">
        <v>0</v>
      </c>
      <c r="AK146" s="11">
        <v>1</v>
      </c>
      <c r="AL146" s="11">
        <v>0.5</v>
      </c>
      <c r="AM146" s="11">
        <v>0.5</v>
      </c>
      <c r="AN146" s="11">
        <v>0</v>
      </c>
      <c r="AO146" s="11">
        <v>0</v>
      </c>
      <c r="AP146" s="11">
        <v>0</v>
      </c>
      <c r="AQ146" s="11">
        <v>0.01</v>
      </c>
      <c r="AR146" s="11">
        <v>0.01</v>
      </c>
      <c r="AS146" s="11">
        <v>0</v>
      </c>
      <c r="AT146" s="11">
        <v>0</v>
      </c>
      <c r="AU146" s="11">
        <v>0</v>
      </c>
      <c r="AV146" s="11">
        <v>0</v>
      </c>
      <c r="AW146" s="11">
        <v>0.2</v>
      </c>
      <c r="AX146" s="11">
        <v>0</v>
      </c>
      <c r="AY146" s="11">
        <v>0</v>
      </c>
      <c r="AZ146" s="11">
        <v>0</v>
      </c>
      <c r="BA146" s="11">
        <v>0.02</v>
      </c>
      <c r="BB146" s="11">
        <v>0</v>
      </c>
      <c r="BC146" s="2">
        <v>0.05</v>
      </c>
      <c r="BD146" s="2">
        <v>0.05</v>
      </c>
      <c r="BE146" s="11">
        <v>7.4999999999999997E-2</v>
      </c>
      <c r="BF146" s="11">
        <v>5.0000000000000001E-3</v>
      </c>
      <c r="BG146" s="11">
        <v>0</v>
      </c>
      <c r="BH146" s="11">
        <v>0</v>
      </c>
      <c r="BI146" s="11">
        <v>0</v>
      </c>
      <c r="BJ146" s="11">
        <f>BE146/4</f>
        <v>1.8749999999999999E-2</v>
      </c>
      <c r="BK146" s="11">
        <f>BF146/4</f>
        <v>1.25E-3</v>
      </c>
      <c r="BL146" s="11">
        <v>0</v>
      </c>
      <c r="BM146" s="11">
        <v>0</v>
      </c>
      <c r="BN146" s="11">
        <v>0</v>
      </c>
      <c r="BO146" s="11">
        <v>0.1</v>
      </c>
      <c r="BP146" s="11">
        <v>0.1</v>
      </c>
      <c r="BQ146" s="11">
        <v>0</v>
      </c>
      <c r="BR146" s="11">
        <v>0</v>
      </c>
      <c r="BS146" s="11">
        <v>0</v>
      </c>
      <c r="BT146" s="11">
        <v>0.04</v>
      </c>
      <c r="BU146" s="16">
        <v>0.2</v>
      </c>
      <c r="BV146" s="6">
        <f>BT146/(BT146+BU146)</f>
        <v>0.16666666666666666</v>
      </c>
      <c r="BW146" s="6">
        <f>SQRT((BT146*BU146)/((BT146+BU146)^2*(BT146+BU146+1)))</f>
        <v>0.33467472037604118</v>
      </c>
      <c r="BX146" s="11">
        <v>0.25</v>
      </c>
      <c r="BY146" s="11">
        <v>0.25</v>
      </c>
      <c r="BZ146" s="11">
        <v>0.25</v>
      </c>
      <c r="CA146" s="11">
        <v>0.25</v>
      </c>
      <c r="CB146" s="15" t="s">
        <v>59</v>
      </c>
      <c r="CC146" s="11">
        <v>600</v>
      </c>
    </row>
    <row r="147" spans="1:81" s="11" customFormat="1" x14ac:dyDescent="0.2">
      <c r="A147" s="17">
        <f t="shared" si="2"/>
        <v>146</v>
      </c>
      <c r="B147" s="17">
        <v>20</v>
      </c>
      <c r="C147" s="17">
        <v>20</v>
      </c>
      <c r="D147" s="17">
        <v>5</v>
      </c>
      <c r="E147" s="17">
        <v>5</v>
      </c>
      <c r="F147" s="3" t="s">
        <v>80</v>
      </c>
      <c r="G147" s="3">
        <f>IF(F147="rectangle",B147*C147,IF(F147="hook",B147*C147-(D147*E147),IF(F147="eight",B147*C147-2*(D147*E147),IF(F147="tee",B147*C147-2*(D147*E147),IF(F147="cross",B147*C147-4*(D147*E147),"ERROR")))))</f>
        <v>400</v>
      </c>
      <c r="H147" s="3" t="s">
        <v>84</v>
      </c>
      <c r="I147" s="3">
        <f>IF(F147="rectangle",B147/C147,"NA")</f>
        <v>1</v>
      </c>
      <c r="J147" s="2">
        <v>1</v>
      </c>
      <c r="K147" s="11">
        <v>125</v>
      </c>
      <c r="L147" s="11">
        <v>4</v>
      </c>
      <c r="M147" s="12">
        <v>1</v>
      </c>
      <c r="N147" s="2">
        <f>M147/4</f>
        <v>0.25</v>
      </c>
      <c r="O147" s="3">
        <f>M147/N147</f>
        <v>4</v>
      </c>
      <c r="P147" s="13">
        <v>5</v>
      </c>
      <c r="Q147" s="11">
        <f>P147</f>
        <v>5</v>
      </c>
      <c r="R147" s="4">
        <f>AA147/V147</f>
        <v>100</v>
      </c>
      <c r="S147" s="14">
        <v>30</v>
      </c>
      <c r="T147" s="11">
        <f>S147</f>
        <v>30</v>
      </c>
      <c r="U147" s="4">
        <f>AB147/W147</f>
        <v>100</v>
      </c>
      <c r="V147" s="3">
        <f>ROUND((Q147/100)*G147,0)</f>
        <v>20</v>
      </c>
      <c r="W147" s="3">
        <f>ROUND(((T147/100)*G147)/J147,0)</f>
        <v>120</v>
      </c>
      <c r="X147" s="3">
        <f>ROUND(IF(J147&gt;=2,((T147/100)*G147)/J147,0),0)</f>
        <v>0</v>
      </c>
      <c r="Y147" s="3">
        <f>ROUND(IF(J147&gt;=3,((T147/100)*G147)/J147,0),0)</f>
        <v>0</v>
      </c>
      <c r="Z147" s="3">
        <f>ROUND(IF(J147&gt;=4,((T147/100)*G147)/J147,0),0)</f>
        <v>0</v>
      </c>
      <c r="AA147" s="4">
        <f>G147*P147</f>
        <v>2000</v>
      </c>
      <c r="AB147" s="4">
        <f>(G147*S147)/J147</f>
        <v>12000</v>
      </c>
      <c r="AC147" s="4">
        <f>IF(J147&gt;=2,(G147*S147)/J147,0)</f>
        <v>0</v>
      </c>
      <c r="AD147" s="4">
        <f>IF(J147&gt;=3,(G147*S147)/J147,0)</f>
        <v>0</v>
      </c>
      <c r="AE147" s="4">
        <f>IF(J147&gt;=4,(G147*S147)/J147,0)</f>
        <v>0</v>
      </c>
      <c r="AF147" s="11">
        <v>100</v>
      </c>
      <c r="AG147" s="11">
        <v>0</v>
      </c>
      <c r="AH147" s="11">
        <v>1</v>
      </c>
      <c r="AI147" s="11">
        <v>100</v>
      </c>
      <c r="AJ147" s="11">
        <v>0</v>
      </c>
      <c r="AK147" s="11">
        <v>1</v>
      </c>
      <c r="AL147" s="11">
        <v>0.5</v>
      </c>
      <c r="AM147" s="11">
        <v>0.5</v>
      </c>
      <c r="AN147" s="11">
        <v>0</v>
      </c>
      <c r="AO147" s="11">
        <v>0</v>
      </c>
      <c r="AP147" s="11">
        <v>0</v>
      </c>
      <c r="AQ147" s="11">
        <v>0.01</v>
      </c>
      <c r="AR147" s="11">
        <v>0.01</v>
      </c>
      <c r="AS147" s="11">
        <v>0</v>
      </c>
      <c r="AT147" s="11">
        <v>0</v>
      </c>
      <c r="AU147" s="11">
        <v>0</v>
      </c>
      <c r="AV147" s="11">
        <v>0</v>
      </c>
      <c r="AW147" s="11">
        <v>0.2</v>
      </c>
      <c r="AX147" s="11">
        <v>0</v>
      </c>
      <c r="AY147" s="11">
        <v>0</v>
      </c>
      <c r="AZ147" s="11">
        <v>0</v>
      </c>
      <c r="BA147" s="11">
        <v>0.02</v>
      </c>
      <c r="BB147" s="11">
        <v>0</v>
      </c>
      <c r="BC147" s="2">
        <v>0.05</v>
      </c>
      <c r="BD147" s="2">
        <v>0.05</v>
      </c>
      <c r="BE147" s="11">
        <v>7.4999999999999997E-2</v>
      </c>
      <c r="BF147" s="11">
        <v>5.0000000000000001E-3</v>
      </c>
      <c r="BG147" s="11">
        <v>0</v>
      </c>
      <c r="BH147" s="11">
        <v>0</v>
      </c>
      <c r="BI147" s="11">
        <v>0</v>
      </c>
      <c r="BJ147" s="11">
        <f>BE147/4</f>
        <v>1.8749999999999999E-2</v>
      </c>
      <c r="BK147" s="11">
        <f>BF147/4</f>
        <v>1.25E-3</v>
      </c>
      <c r="BL147" s="11">
        <v>0</v>
      </c>
      <c r="BM147" s="11">
        <v>0</v>
      </c>
      <c r="BN147" s="11">
        <v>0</v>
      </c>
      <c r="BO147" s="11">
        <v>0.1</v>
      </c>
      <c r="BP147" s="11">
        <v>0.1</v>
      </c>
      <c r="BQ147" s="11">
        <v>0</v>
      </c>
      <c r="BR147" s="11">
        <v>0</v>
      </c>
      <c r="BS147" s="11">
        <v>0</v>
      </c>
      <c r="BT147" s="11">
        <v>0.04</v>
      </c>
      <c r="BU147" s="16">
        <v>0.2</v>
      </c>
      <c r="BV147" s="6">
        <f>BT147/(BT147+BU147)</f>
        <v>0.16666666666666666</v>
      </c>
      <c r="BW147" s="6">
        <f>SQRT((BT147*BU147)/((BT147+BU147)^2*(BT147+BU147+1)))</f>
        <v>0.33467472037604118</v>
      </c>
      <c r="BX147" s="11">
        <v>0.25</v>
      </c>
      <c r="BY147" s="11">
        <v>0.25</v>
      </c>
      <c r="BZ147" s="11">
        <v>0.25</v>
      </c>
      <c r="CA147" s="11">
        <v>0.25</v>
      </c>
      <c r="CB147" s="15" t="s">
        <v>59</v>
      </c>
      <c r="CC147" s="11">
        <v>600</v>
      </c>
    </row>
    <row r="148" spans="1:81" s="11" customFormat="1" x14ac:dyDescent="0.2">
      <c r="A148" s="17">
        <f t="shared" si="2"/>
        <v>147</v>
      </c>
      <c r="B148" s="17">
        <v>100</v>
      </c>
      <c r="C148" s="17">
        <v>100</v>
      </c>
      <c r="D148" s="17">
        <v>5</v>
      </c>
      <c r="E148" s="17">
        <v>5</v>
      </c>
      <c r="F148" s="3" t="s">
        <v>80</v>
      </c>
      <c r="G148" s="3">
        <f>IF(F148="rectangle",B148*C148,IF(F148="hook",B148*C148-(D148*E148),IF(F148="eight",B148*C148-2*(D148*E148),IF(F148="tee",B148*C148-2*(D148*E148),IF(F148="cross",B148*C148-4*(D148*E148),"ERROR")))))</f>
        <v>10000</v>
      </c>
      <c r="H148" s="3" t="s">
        <v>85</v>
      </c>
      <c r="I148" s="3">
        <f>IF(F148="rectangle",B148/C148,"NA")</f>
        <v>1</v>
      </c>
      <c r="J148" s="2">
        <v>1</v>
      </c>
      <c r="K148" s="11">
        <v>125</v>
      </c>
      <c r="L148" s="11">
        <v>4</v>
      </c>
      <c r="M148" s="12">
        <v>2</v>
      </c>
      <c r="N148" s="2">
        <f>M148/4</f>
        <v>0.5</v>
      </c>
      <c r="O148" s="3">
        <f>M148/N148</f>
        <v>4</v>
      </c>
      <c r="P148" s="13">
        <v>5</v>
      </c>
      <c r="Q148" s="11">
        <f>P148</f>
        <v>5</v>
      </c>
      <c r="R148" s="4">
        <f>AA148/V148</f>
        <v>100</v>
      </c>
      <c r="S148" s="14">
        <v>30</v>
      </c>
      <c r="T148" s="11">
        <f>S148</f>
        <v>30</v>
      </c>
      <c r="U148" s="4">
        <f>AB148/W148</f>
        <v>100</v>
      </c>
      <c r="V148" s="3">
        <f>ROUND((Q148/100)*G148,0)</f>
        <v>500</v>
      </c>
      <c r="W148" s="3">
        <f>ROUND(((T148/100)*G148)/J148,0)</f>
        <v>3000</v>
      </c>
      <c r="X148" s="3">
        <f>ROUND(IF(J148&gt;=2,((T148/100)*G148)/J148,0),0)</f>
        <v>0</v>
      </c>
      <c r="Y148" s="3">
        <f>ROUND(IF(J148&gt;=3,((T148/100)*G148)/J148,0),0)</f>
        <v>0</v>
      </c>
      <c r="Z148" s="3">
        <f>ROUND(IF(J148&gt;=4,((T148/100)*G148)/J148,0),0)</f>
        <v>0</v>
      </c>
      <c r="AA148" s="4">
        <f>G148*P148</f>
        <v>50000</v>
      </c>
      <c r="AB148" s="4">
        <f>(G148*S148)/J148</f>
        <v>300000</v>
      </c>
      <c r="AC148" s="4">
        <f>IF(J148&gt;=2,(G148*S148)/J148,0)</f>
        <v>0</v>
      </c>
      <c r="AD148" s="4">
        <f>IF(J148&gt;=3,(G148*S148)/J148,0)</f>
        <v>0</v>
      </c>
      <c r="AE148" s="4">
        <f>IF(J148&gt;=4,(G148*S148)/J148,0)</f>
        <v>0</v>
      </c>
      <c r="AF148" s="11">
        <v>100</v>
      </c>
      <c r="AG148" s="11">
        <v>0</v>
      </c>
      <c r="AH148" s="11">
        <v>1</v>
      </c>
      <c r="AI148" s="11">
        <v>100</v>
      </c>
      <c r="AJ148" s="11">
        <v>0</v>
      </c>
      <c r="AK148" s="11">
        <v>1</v>
      </c>
      <c r="AL148" s="11">
        <v>0.5</v>
      </c>
      <c r="AM148" s="11">
        <v>0.5</v>
      </c>
      <c r="AN148" s="11">
        <v>0</v>
      </c>
      <c r="AO148" s="11">
        <v>0</v>
      </c>
      <c r="AP148" s="11">
        <v>0</v>
      </c>
      <c r="AQ148" s="11">
        <v>0.01</v>
      </c>
      <c r="AR148" s="11">
        <v>0.01</v>
      </c>
      <c r="AS148" s="11">
        <v>0</v>
      </c>
      <c r="AT148" s="11">
        <v>0</v>
      </c>
      <c r="AU148" s="11">
        <v>0</v>
      </c>
      <c r="AV148" s="11">
        <v>0</v>
      </c>
      <c r="AW148" s="11">
        <v>0.2</v>
      </c>
      <c r="AX148" s="11">
        <v>0</v>
      </c>
      <c r="AY148" s="11">
        <v>0</v>
      </c>
      <c r="AZ148" s="11">
        <v>0</v>
      </c>
      <c r="BA148" s="11">
        <v>0.02</v>
      </c>
      <c r="BB148" s="11">
        <v>0</v>
      </c>
      <c r="BC148" s="2">
        <v>0.05</v>
      </c>
      <c r="BD148" s="2">
        <v>0.05</v>
      </c>
      <c r="BE148" s="11">
        <v>7.4999999999999997E-2</v>
      </c>
      <c r="BF148" s="11">
        <v>5.0000000000000001E-3</v>
      </c>
      <c r="BG148" s="11">
        <v>0</v>
      </c>
      <c r="BH148" s="11">
        <v>0</v>
      </c>
      <c r="BI148" s="11">
        <v>0</v>
      </c>
      <c r="BJ148" s="11">
        <f>BE148/4</f>
        <v>1.8749999999999999E-2</v>
      </c>
      <c r="BK148" s="11">
        <f>BF148/4</f>
        <v>1.25E-3</v>
      </c>
      <c r="BL148" s="11">
        <v>0</v>
      </c>
      <c r="BM148" s="11">
        <v>0</v>
      </c>
      <c r="BN148" s="11">
        <v>0</v>
      </c>
      <c r="BO148" s="11">
        <v>0.1</v>
      </c>
      <c r="BP148" s="11">
        <v>0.1</v>
      </c>
      <c r="BQ148" s="11">
        <v>0</v>
      </c>
      <c r="BR148" s="11">
        <v>0</v>
      </c>
      <c r="BS148" s="11">
        <v>0</v>
      </c>
      <c r="BT148" s="11">
        <v>0.04</v>
      </c>
      <c r="BU148" s="16">
        <v>0.2</v>
      </c>
      <c r="BV148" s="6">
        <f>BT148/(BT148+BU148)</f>
        <v>0.16666666666666666</v>
      </c>
      <c r="BW148" s="6">
        <f>SQRT((BT148*BU148)/((BT148+BU148)^2*(BT148+BU148+1)))</f>
        <v>0.33467472037604118</v>
      </c>
      <c r="BX148" s="11">
        <v>0.25</v>
      </c>
      <c r="BY148" s="11">
        <v>0.25</v>
      </c>
      <c r="BZ148" s="11">
        <v>0.25</v>
      </c>
      <c r="CA148" s="11">
        <v>0.25</v>
      </c>
      <c r="CB148" s="15" t="s">
        <v>59</v>
      </c>
      <c r="CC148" s="11">
        <v>600</v>
      </c>
    </row>
    <row r="149" spans="1:81" s="11" customFormat="1" x14ac:dyDescent="0.2">
      <c r="A149" s="17">
        <f t="shared" si="2"/>
        <v>148</v>
      </c>
      <c r="B149" s="17">
        <v>20</v>
      </c>
      <c r="C149" s="17">
        <v>20</v>
      </c>
      <c r="D149" s="17">
        <v>5</v>
      </c>
      <c r="E149" s="17">
        <v>5</v>
      </c>
      <c r="F149" s="3" t="s">
        <v>80</v>
      </c>
      <c r="G149" s="3">
        <f>IF(F149="rectangle",B149*C149,IF(F149="hook",B149*C149-(D149*E149),IF(F149="eight",B149*C149-2*(D149*E149),IF(F149="tee",B149*C149-2*(D149*E149),IF(F149="cross",B149*C149-4*(D149*E149),"ERROR")))))</f>
        <v>400</v>
      </c>
      <c r="H149" s="3" t="s">
        <v>84</v>
      </c>
      <c r="I149" s="3">
        <f>IF(F149="rectangle",B149/C149,"NA")</f>
        <v>1</v>
      </c>
      <c r="J149" s="2">
        <v>1</v>
      </c>
      <c r="K149" s="11">
        <v>125</v>
      </c>
      <c r="L149" s="11">
        <v>4</v>
      </c>
      <c r="M149" s="12">
        <v>2</v>
      </c>
      <c r="N149" s="2">
        <f>M149/4</f>
        <v>0.5</v>
      </c>
      <c r="O149" s="3">
        <f>M149/N149</f>
        <v>4</v>
      </c>
      <c r="P149" s="13">
        <v>5</v>
      </c>
      <c r="Q149" s="11">
        <f>P149</f>
        <v>5</v>
      </c>
      <c r="R149" s="4">
        <f>AA149/V149</f>
        <v>100</v>
      </c>
      <c r="S149" s="14">
        <v>30</v>
      </c>
      <c r="T149" s="11">
        <f>S149</f>
        <v>30</v>
      </c>
      <c r="U149" s="4">
        <f>AB149/W149</f>
        <v>100</v>
      </c>
      <c r="V149" s="3">
        <f>ROUND((Q149/100)*G149,0)</f>
        <v>20</v>
      </c>
      <c r="W149" s="3">
        <f>ROUND(((T149/100)*G149)/J149,0)</f>
        <v>120</v>
      </c>
      <c r="X149" s="3">
        <f>ROUND(IF(J149&gt;=2,((T149/100)*G149)/J149,0),0)</f>
        <v>0</v>
      </c>
      <c r="Y149" s="3">
        <f>ROUND(IF(J149&gt;=3,((T149/100)*G149)/J149,0),0)</f>
        <v>0</v>
      </c>
      <c r="Z149" s="3">
        <f>ROUND(IF(J149&gt;=4,((T149/100)*G149)/J149,0),0)</f>
        <v>0</v>
      </c>
      <c r="AA149" s="4">
        <f>G149*P149</f>
        <v>2000</v>
      </c>
      <c r="AB149" s="4">
        <f>(G149*S149)/J149</f>
        <v>12000</v>
      </c>
      <c r="AC149" s="4">
        <f>IF(J149&gt;=2,(G149*S149)/J149,0)</f>
        <v>0</v>
      </c>
      <c r="AD149" s="4">
        <f>IF(J149&gt;=3,(G149*S149)/J149,0)</f>
        <v>0</v>
      </c>
      <c r="AE149" s="4">
        <f>IF(J149&gt;=4,(G149*S149)/J149,0)</f>
        <v>0</v>
      </c>
      <c r="AF149" s="11">
        <v>100</v>
      </c>
      <c r="AG149" s="11">
        <v>0</v>
      </c>
      <c r="AH149" s="11">
        <v>1</v>
      </c>
      <c r="AI149" s="11">
        <v>100</v>
      </c>
      <c r="AJ149" s="11">
        <v>0</v>
      </c>
      <c r="AK149" s="11">
        <v>1</v>
      </c>
      <c r="AL149" s="11">
        <v>0.5</v>
      </c>
      <c r="AM149" s="11">
        <v>0.5</v>
      </c>
      <c r="AN149" s="11">
        <v>0</v>
      </c>
      <c r="AO149" s="11">
        <v>0</v>
      </c>
      <c r="AP149" s="11">
        <v>0</v>
      </c>
      <c r="AQ149" s="11">
        <v>0.01</v>
      </c>
      <c r="AR149" s="11">
        <v>0.01</v>
      </c>
      <c r="AS149" s="11">
        <v>0</v>
      </c>
      <c r="AT149" s="11">
        <v>0</v>
      </c>
      <c r="AU149" s="11">
        <v>0</v>
      </c>
      <c r="AV149" s="11">
        <v>0</v>
      </c>
      <c r="AW149" s="11">
        <v>0.2</v>
      </c>
      <c r="AX149" s="11">
        <v>0</v>
      </c>
      <c r="AY149" s="11">
        <v>0</v>
      </c>
      <c r="AZ149" s="11">
        <v>0</v>
      </c>
      <c r="BA149" s="11">
        <v>0.02</v>
      </c>
      <c r="BB149" s="11">
        <v>0</v>
      </c>
      <c r="BC149" s="2">
        <v>0.05</v>
      </c>
      <c r="BD149" s="2">
        <v>0.05</v>
      </c>
      <c r="BE149" s="11">
        <v>7.4999999999999997E-2</v>
      </c>
      <c r="BF149" s="11">
        <v>5.0000000000000001E-3</v>
      </c>
      <c r="BG149" s="11">
        <v>0</v>
      </c>
      <c r="BH149" s="11">
        <v>0</v>
      </c>
      <c r="BI149" s="11">
        <v>0</v>
      </c>
      <c r="BJ149" s="11">
        <f>BE149/4</f>
        <v>1.8749999999999999E-2</v>
      </c>
      <c r="BK149" s="11">
        <f>BF149/4</f>
        <v>1.25E-3</v>
      </c>
      <c r="BL149" s="11">
        <v>0</v>
      </c>
      <c r="BM149" s="11">
        <v>0</v>
      </c>
      <c r="BN149" s="11">
        <v>0</v>
      </c>
      <c r="BO149" s="11">
        <v>0.1</v>
      </c>
      <c r="BP149" s="11">
        <v>0.1</v>
      </c>
      <c r="BQ149" s="11">
        <v>0</v>
      </c>
      <c r="BR149" s="11">
        <v>0</v>
      </c>
      <c r="BS149" s="11">
        <v>0</v>
      </c>
      <c r="BT149" s="11">
        <v>0.04</v>
      </c>
      <c r="BU149" s="16">
        <v>0.2</v>
      </c>
      <c r="BV149" s="6">
        <f>BT149/(BT149+BU149)</f>
        <v>0.16666666666666666</v>
      </c>
      <c r="BW149" s="6">
        <f>SQRT((BT149*BU149)/((BT149+BU149)^2*(BT149+BU149+1)))</f>
        <v>0.33467472037604118</v>
      </c>
      <c r="BX149" s="11">
        <v>0.25</v>
      </c>
      <c r="BY149" s="11">
        <v>0.25</v>
      </c>
      <c r="BZ149" s="11">
        <v>0.25</v>
      </c>
      <c r="CA149" s="11">
        <v>0.25</v>
      </c>
      <c r="CB149" s="15" t="s">
        <v>59</v>
      </c>
      <c r="CC149" s="11">
        <v>600</v>
      </c>
    </row>
    <row r="150" spans="1:81" s="11" customFormat="1" x14ac:dyDescent="0.2">
      <c r="A150" s="17">
        <f t="shared" si="2"/>
        <v>149</v>
      </c>
      <c r="B150" s="17">
        <v>100</v>
      </c>
      <c r="C150" s="17">
        <v>100</v>
      </c>
      <c r="D150" s="17">
        <v>5</v>
      </c>
      <c r="E150" s="17">
        <v>5</v>
      </c>
      <c r="F150" s="3" t="s">
        <v>80</v>
      </c>
      <c r="G150" s="3">
        <f>IF(F150="rectangle",B150*C150,IF(F150="hook",B150*C150-(D150*E150),IF(F150="eight",B150*C150-2*(D150*E150),IF(F150="tee",B150*C150-2*(D150*E150),IF(F150="cross",B150*C150-4*(D150*E150),"ERROR")))))</f>
        <v>10000</v>
      </c>
      <c r="H150" s="3" t="s">
        <v>85</v>
      </c>
      <c r="I150" s="3">
        <f>IF(F150="rectangle",B150/C150,"NA")</f>
        <v>1</v>
      </c>
      <c r="J150" s="2">
        <v>1</v>
      </c>
      <c r="K150" s="11">
        <v>125</v>
      </c>
      <c r="L150" s="11">
        <v>4</v>
      </c>
      <c r="M150" s="12">
        <v>3</v>
      </c>
      <c r="N150" s="2">
        <f>M150/4</f>
        <v>0.75</v>
      </c>
      <c r="O150" s="3">
        <f>M150/N150</f>
        <v>4</v>
      </c>
      <c r="P150" s="13">
        <v>5</v>
      </c>
      <c r="Q150" s="11">
        <f>P150</f>
        <v>5</v>
      </c>
      <c r="R150" s="4">
        <f>AA150/V150</f>
        <v>100</v>
      </c>
      <c r="S150" s="14">
        <v>30</v>
      </c>
      <c r="T150" s="11">
        <f>S150</f>
        <v>30</v>
      </c>
      <c r="U150" s="4">
        <f>AB150/W150</f>
        <v>100</v>
      </c>
      <c r="V150" s="3">
        <f>ROUND((Q150/100)*G150,0)</f>
        <v>500</v>
      </c>
      <c r="W150" s="3">
        <f>ROUND(((T150/100)*G150)/J150,0)</f>
        <v>3000</v>
      </c>
      <c r="X150" s="3">
        <f>ROUND(IF(J150&gt;=2,((T150/100)*G150)/J150,0),0)</f>
        <v>0</v>
      </c>
      <c r="Y150" s="3">
        <f>ROUND(IF(J150&gt;=3,((T150/100)*G150)/J150,0),0)</f>
        <v>0</v>
      </c>
      <c r="Z150" s="3">
        <f>ROUND(IF(J150&gt;=4,((T150/100)*G150)/J150,0),0)</f>
        <v>0</v>
      </c>
      <c r="AA150" s="4">
        <f>G150*P150</f>
        <v>50000</v>
      </c>
      <c r="AB150" s="4">
        <f>(G150*S150)/J150</f>
        <v>300000</v>
      </c>
      <c r="AC150" s="4">
        <f>IF(J150&gt;=2,(G150*S150)/J150,0)</f>
        <v>0</v>
      </c>
      <c r="AD150" s="4">
        <f>IF(J150&gt;=3,(G150*S150)/J150,0)</f>
        <v>0</v>
      </c>
      <c r="AE150" s="4">
        <f>IF(J150&gt;=4,(G150*S150)/J150,0)</f>
        <v>0</v>
      </c>
      <c r="AF150" s="11">
        <v>100</v>
      </c>
      <c r="AG150" s="11">
        <v>0</v>
      </c>
      <c r="AH150" s="11">
        <v>1</v>
      </c>
      <c r="AI150" s="11">
        <v>100</v>
      </c>
      <c r="AJ150" s="11">
        <v>0</v>
      </c>
      <c r="AK150" s="11">
        <v>1</v>
      </c>
      <c r="AL150" s="11">
        <v>0.5</v>
      </c>
      <c r="AM150" s="11">
        <v>0.5</v>
      </c>
      <c r="AN150" s="11">
        <v>0</v>
      </c>
      <c r="AO150" s="11">
        <v>0</v>
      </c>
      <c r="AP150" s="11">
        <v>0</v>
      </c>
      <c r="AQ150" s="11">
        <v>0.01</v>
      </c>
      <c r="AR150" s="11">
        <v>0.01</v>
      </c>
      <c r="AS150" s="11">
        <v>0</v>
      </c>
      <c r="AT150" s="11">
        <v>0</v>
      </c>
      <c r="AU150" s="11">
        <v>0</v>
      </c>
      <c r="AV150" s="11">
        <v>0</v>
      </c>
      <c r="AW150" s="11">
        <v>0.2</v>
      </c>
      <c r="AX150" s="11">
        <v>0</v>
      </c>
      <c r="AY150" s="11">
        <v>0</v>
      </c>
      <c r="AZ150" s="11">
        <v>0</v>
      </c>
      <c r="BA150" s="11">
        <v>0.02</v>
      </c>
      <c r="BB150" s="11">
        <v>0</v>
      </c>
      <c r="BC150" s="2">
        <v>0.05</v>
      </c>
      <c r="BD150" s="2">
        <v>0.05</v>
      </c>
      <c r="BE150" s="11">
        <v>7.4999999999999997E-2</v>
      </c>
      <c r="BF150" s="11">
        <v>5.0000000000000001E-3</v>
      </c>
      <c r="BG150" s="11">
        <v>0</v>
      </c>
      <c r="BH150" s="11">
        <v>0</v>
      </c>
      <c r="BI150" s="11">
        <v>0</v>
      </c>
      <c r="BJ150" s="11">
        <f>BE150/4</f>
        <v>1.8749999999999999E-2</v>
      </c>
      <c r="BK150" s="11">
        <f>BF150/4</f>
        <v>1.25E-3</v>
      </c>
      <c r="BL150" s="11">
        <v>0</v>
      </c>
      <c r="BM150" s="11">
        <v>0</v>
      </c>
      <c r="BN150" s="11">
        <v>0</v>
      </c>
      <c r="BO150" s="11">
        <v>0.1</v>
      </c>
      <c r="BP150" s="11">
        <v>0.1</v>
      </c>
      <c r="BQ150" s="11">
        <v>0</v>
      </c>
      <c r="BR150" s="11">
        <v>0</v>
      </c>
      <c r="BS150" s="11">
        <v>0</v>
      </c>
      <c r="BT150" s="11">
        <v>0.04</v>
      </c>
      <c r="BU150" s="16">
        <v>0.2</v>
      </c>
      <c r="BV150" s="6">
        <f>BT150/(BT150+BU150)</f>
        <v>0.16666666666666666</v>
      </c>
      <c r="BW150" s="6">
        <f>SQRT((BT150*BU150)/((BT150+BU150)^2*(BT150+BU150+1)))</f>
        <v>0.33467472037604118</v>
      </c>
      <c r="BX150" s="11">
        <v>0.25</v>
      </c>
      <c r="BY150" s="11">
        <v>0.25</v>
      </c>
      <c r="BZ150" s="11">
        <v>0.25</v>
      </c>
      <c r="CA150" s="11">
        <v>0.25</v>
      </c>
      <c r="CB150" s="15" t="s">
        <v>59</v>
      </c>
      <c r="CC150" s="11">
        <v>600</v>
      </c>
    </row>
    <row r="151" spans="1:81" s="11" customFormat="1" x14ac:dyDescent="0.2">
      <c r="A151" s="17">
        <f t="shared" si="2"/>
        <v>150</v>
      </c>
      <c r="B151" s="17">
        <v>20</v>
      </c>
      <c r="C151" s="17">
        <v>20</v>
      </c>
      <c r="D151" s="17">
        <v>5</v>
      </c>
      <c r="E151" s="17">
        <v>5</v>
      </c>
      <c r="F151" s="3" t="s">
        <v>80</v>
      </c>
      <c r="G151" s="3">
        <f>IF(F151="rectangle",B151*C151,IF(F151="hook",B151*C151-(D151*E151),IF(F151="eight",B151*C151-2*(D151*E151),IF(F151="tee",B151*C151-2*(D151*E151),IF(F151="cross",B151*C151-4*(D151*E151),"ERROR")))))</f>
        <v>400</v>
      </c>
      <c r="H151" s="3" t="s">
        <v>84</v>
      </c>
      <c r="I151" s="3">
        <f>IF(F151="rectangle",B151/C151,"NA")</f>
        <v>1</v>
      </c>
      <c r="J151" s="2">
        <v>1</v>
      </c>
      <c r="K151" s="11">
        <v>125</v>
      </c>
      <c r="L151" s="11">
        <v>4</v>
      </c>
      <c r="M151" s="12">
        <v>3</v>
      </c>
      <c r="N151" s="2">
        <f>M151/4</f>
        <v>0.75</v>
      </c>
      <c r="O151" s="3">
        <f>M151/N151</f>
        <v>4</v>
      </c>
      <c r="P151" s="13">
        <v>5</v>
      </c>
      <c r="Q151" s="11">
        <f>P151</f>
        <v>5</v>
      </c>
      <c r="R151" s="4">
        <f>AA151/V151</f>
        <v>100</v>
      </c>
      <c r="S151" s="14">
        <v>30</v>
      </c>
      <c r="T151" s="11">
        <f>S151</f>
        <v>30</v>
      </c>
      <c r="U151" s="4">
        <f>AB151/W151</f>
        <v>100</v>
      </c>
      <c r="V151" s="3">
        <f>ROUND((Q151/100)*G151,0)</f>
        <v>20</v>
      </c>
      <c r="W151" s="3">
        <f>ROUND(((T151/100)*G151)/J151,0)</f>
        <v>120</v>
      </c>
      <c r="X151" s="3">
        <f>ROUND(IF(J151&gt;=2,((T151/100)*G151)/J151,0),0)</f>
        <v>0</v>
      </c>
      <c r="Y151" s="3">
        <f>ROUND(IF(J151&gt;=3,((T151/100)*G151)/J151,0),0)</f>
        <v>0</v>
      </c>
      <c r="Z151" s="3">
        <f>ROUND(IF(J151&gt;=4,((T151/100)*G151)/J151,0),0)</f>
        <v>0</v>
      </c>
      <c r="AA151" s="4">
        <f>G151*P151</f>
        <v>2000</v>
      </c>
      <c r="AB151" s="4">
        <f>(G151*S151)/J151</f>
        <v>12000</v>
      </c>
      <c r="AC151" s="4">
        <f>IF(J151&gt;=2,(G151*S151)/J151,0)</f>
        <v>0</v>
      </c>
      <c r="AD151" s="4">
        <f>IF(J151&gt;=3,(G151*S151)/J151,0)</f>
        <v>0</v>
      </c>
      <c r="AE151" s="4">
        <f>IF(J151&gt;=4,(G151*S151)/J151,0)</f>
        <v>0</v>
      </c>
      <c r="AF151" s="11">
        <v>100</v>
      </c>
      <c r="AG151" s="11">
        <v>0</v>
      </c>
      <c r="AH151" s="11">
        <v>1</v>
      </c>
      <c r="AI151" s="11">
        <v>100</v>
      </c>
      <c r="AJ151" s="11">
        <v>0</v>
      </c>
      <c r="AK151" s="11">
        <v>1</v>
      </c>
      <c r="AL151" s="11">
        <v>0.5</v>
      </c>
      <c r="AM151" s="11">
        <v>0.5</v>
      </c>
      <c r="AN151" s="11">
        <v>0</v>
      </c>
      <c r="AO151" s="11">
        <v>0</v>
      </c>
      <c r="AP151" s="11">
        <v>0</v>
      </c>
      <c r="AQ151" s="11">
        <v>0.01</v>
      </c>
      <c r="AR151" s="11">
        <v>0.01</v>
      </c>
      <c r="AS151" s="11">
        <v>0</v>
      </c>
      <c r="AT151" s="11">
        <v>0</v>
      </c>
      <c r="AU151" s="11">
        <v>0</v>
      </c>
      <c r="AV151" s="11">
        <v>0</v>
      </c>
      <c r="AW151" s="11">
        <v>0.2</v>
      </c>
      <c r="AX151" s="11">
        <v>0</v>
      </c>
      <c r="AY151" s="11">
        <v>0</v>
      </c>
      <c r="AZ151" s="11">
        <v>0</v>
      </c>
      <c r="BA151" s="11">
        <v>0.02</v>
      </c>
      <c r="BB151" s="11">
        <v>0</v>
      </c>
      <c r="BC151" s="2">
        <v>0.05</v>
      </c>
      <c r="BD151" s="2">
        <v>0.05</v>
      </c>
      <c r="BE151" s="11">
        <v>7.4999999999999997E-2</v>
      </c>
      <c r="BF151" s="11">
        <v>5.0000000000000001E-3</v>
      </c>
      <c r="BG151" s="11">
        <v>0</v>
      </c>
      <c r="BH151" s="11">
        <v>0</v>
      </c>
      <c r="BI151" s="11">
        <v>0</v>
      </c>
      <c r="BJ151" s="11">
        <f>BE151/4</f>
        <v>1.8749999999999999E-2</v>
      </c>
      <c r="BK151" s="11">
        <f>BF151/4</f>
        <v>1.25E-3</v>
      </c>
      <c r="BL151" s="11">
        <v>0</v>
      </c>
      <c r="BM151" s="11">
        <v>0</v>
      </c>
      <c r="BN151" s="11">
        <v>0</v>
      </c>
      <c r="BO151" s="11">
        <v>0.1</v>
      </c>
      <c r="BP151" s="11">
        <v>0.1</v>
      </c>
      <c r="BQ151" s="11">
        <v>0</v>
      </c>
      <c r="BR151" s="11">
        <v>0</v>
      </c>
      <c r="BS151" s="11">
        <v>0</v>
      </c>
      <c r="BT151" s="11">
        <v>0.04</v>
      </c>
      <c r="BU151" s="16">
        <v>0.2</v>
      </c>
      <c r="BV151" s="6">
        <f>BT151/(BT151+BU151)</f>
        <v>0.16666666666666666</v>
      </c>
      <c r="BW151" s="6">
        <f>SQRT((BT151*BU151)/((BT151+BU151)^2*(BT151+BU151+1)))</f>
        <v>0.33467472037604118</v>
      </c>
      <c r="BX151" s="11">
        <v>0.25</v>
      </c>
      <c r="BY151" s="11">
        <v>0.25</v>
      </c>
      <c r="BZ151" s="11">
        <v>0.25</v>
      </c>
      <c r="CA151" s="11">
        <v>0.25</v>
      </c>
      <c r="CB151" s="15" t="s">
        <v>59</v>
      </c>
      <c r="CC151" s="11">
        <v>600</v>
      </c>
    </row>
    <row r="152" spans="1:81" s="11" customFormat="1" x14ac:dyDescent="0.2">
      <c r="A152" s="17">
        <f t="shared" si="2"/>
        <v>151</v>
      </c>
      <c r="B152" s="17">
        <v>100</v>
      </c>
      <c r="C152" s="17">
        <v>100</v>
      </c>
      <c r="D152" s="17">
        <v>5</v>
      </c>
      <c r="E152" s="17">
        <v>5</v>
      </c>
      <c r="F152" s="3" t="s">
        <v>80</v>
      </c>
      <c r="G152" s="3">
        <f>IF(F152="rectangle",B152*C152,IF(F152="hook",B152*C152-(D152*E152),IF(F152="eight",B152*C152-2*(D152*E152),IF(F152="tee",B152*C152-2*(D152*E152),IF(F152="cross",B152*C152-4*(D152*E152),"ERROR")))))</f>
        <v>10000</v>
      </c>
      <c r="H152" s="3" t="s">
        <v>85</v>
      </c>
      <c r="I152" s="3">
        <f>IF(F152="rectangle",B152/C152,"NA")</f>
        <v>1</v>
      </c>
      <c r="J152" s="2">
        <v>1</v>
      </c>
      <c r="K152" s="11">
        <v>125</v>
      </c>
      <c r="L152" s="11">
        <v>4</v>
      </c>
      <c r="M152" s="12">
        <v>4</v>
      </c>
      <c r="N152" s="2">
        <f>M152/4</f>
        <v>1</v>
      </c>
      <c r="O152" s="3">
        <f>M152/N152</f>
        <v>4</v>
      </c>
      <c r="P152" s="13">
        <v>5</v>
      </c>
      <c r="Q152" s="11">
        <f>P152</f>
        <v>5</v>
      </c>
      <c r="R152" s="4">
        <f>AA152/V152</f>
        <v>100</v>
      </c>
      <c r="S152" s="14">
        <v>30</v>
      </c>
      <c r="T152" s="11">
        <f>S152</f>
        <v>30</v>
      </c>
      <c r="U152" s="4">
        <f>AB152/W152</f>
        <v>100</v>
      </c>
      <c r="V152" s="3">
        <f>ROUND((Q152/100)*G152,0)</f>
        <v>500</v>
      </c>
      <c r="W152" s="3">
        <f>ROUND(((T152/100)*G152)/J152,0)</f>
        <v>3000</v>
      </c>
      <c r="X152" s="3">
        <f>ROUND(IF(J152&gt;=2,((T152/100)*G152)/J152,0),0)</f>
        <v>0</v>
      </c>
      <c r="Y152" s="3">
        <f>ROUND(IF(J152&gt;=3,((T152/100)*G152)/J152,0),0)</f>
        <v>0</v>
      </c>
      <c r="Z152" s="3">
        <f>ROUND(IF(J152&gt;=4,((T152/100)*G152)/J152,0),0)</f>
        <v>0</v>
      </c>
      <c r="AA152" s="4">
        <f>G152*P152</f>
        <v>50000</v>
      </c>
      <c r="AB152" s="4">
        <f>(G152*S152)/J152</f>
        <v>300000</v>
      </c>
      <c r="AC152" s="4">
        <f>IF(J152&gt;=2,(G152*S152)/J152,0)</f>
        <v>0</v>
      </c>
      <c r="AD152" s="4">
        <f>IF(J152&gt;=3,(G152*S152)/J152,0)</f>
        <v>0</v>
      </c>
      <c r="AE152" s="4">
        <f>IF(J152&gt;=4,(G152*S152)/J152,0)</f>
        <v>0</v>
      </c>
      <c r="AF152" s="11">
        <v>100</v>
      </c>
      <c r="AG152" s="11">
        <v>0</v>
      </c>
      <c r="AH152" s="11">
        <v>1</v>
      </c>
      <c r="AI152" s="11">
        <v>100</v>
      </c>
      <c r="AJ152" s="11">
        <v>0</v>
      </c>
      <c r="AK152" s="11">
        <v>1</v>
      </c>
      <c r="AL152" s="11">
        <v>0.5</v>
      </c>
      <c r="AM152" s="11">
        <v>0.5</v>
      </c>
      <c r="AN152" s="11">
        <v>0</v>
      </c>
      <c r="AO152" s="11">
        <v>0</v>
      </c>
      <c r="AP152" s="11">
        <v>0</v>
      </c>
      <c r="AQ152" s="11">
        <v>0.01</v>
      </c>
      <c r="AR152" s="11">
        <v>0.01</v>
      </c>
      <c r="AS152" s="11">
        <v>0</v>
      </c>
      <c r="AT152" s="11">
        <v>0</v>
      </c>
      <c r="AU152" s="11">
        <v>0</v>
      </c>
      <c r="AV152" s="11">
        <v>0</v>
      </c>
      <c r="AW152" s="11">
        <v>0.2</v>
      </c>
      <c r="AX152" s="11">
        <v>0</v>
      </c>
      <c r="AY152" s="11">
        <v>0</v>
      </c>
      <c r="AZ152" s="11">
        <v>0</v>
      </c>
      <c r="BA152" s="11">
        <v>0.02</v>
      </c>
      <c r="BB152" s="11">
        <v>0</v>
      </c>
      <c r="BC152" s="2">
        <v>0.05</v>
      </c>
      <c r="BD152" s="2">
        <v>0.05</v>
      </c>
      <c r="BE152" s="11">
        <v>7.4999999999999997E-2</v>
      </c>
      <c r="BF152" s="11">
        <v>5.0000000000000001E-3</v>
      </c>
      <c r="BG152" s="11">
        <v>0</v>
      </c>
      <c r="BH152" s="11">
        <v>0</v>
      </c>
      <c r="BI152" s="11">
        <v>0</v>
      </c>
      <c r="BJ152" s="11">
        <f>BE152/4</f>
        <v>1.8749999999999999E-2</v>
      </c>
      <c r="BK152" s="11">
        <f>BF152/4</f>
        <v>1.25E-3</v>
      </c>
      <c r="BL152" s="11">
        <v>0</v>
      </c>
      <c r="BM152" s="11">
        <v>0</v>
      </c>
      <c r="BN152" s="11">
        <v>0</v>
      </c>
      <c r="BO152" s="11">
        <v>0.1</v>
      </c>
      <c r="BP152" s="11">
        <v>0.1</v>
      </c>
      <c r="BQ152" s="11">
        <v>0</v>
      </c>
      <c r="BR152" s="11">
        <v>0</v>
      </c>
      <c r="BS152" s="11">
        <v>0</v>
      </c>
      <c r="BT152" s="11">
        <v>0.04</v>
      </c>
      <c r="BU152" s="16">
        <v>0.2</v>
      </c>
      <c r="BV152" s="6">
        <f>BT152/(BT152+BU152)</f>
        <v>0.16666666666666666</v>
      </c>
      <c r="BW152" s="6">
        <f>SQRT((BT152*BU152)/((BT152+BU152)^2*(BT152+BU152+1)))</f>
        <v>0.33467472037604118</v>
      </c>
      <c r="BX152" s="11">
        <v>0.25</v>
      </c>
      <c r="BY152" s="11">
        <v>0.25</v>
      </c>
      <c r="BZ152" s="11">
        <v>0.25</v>
      </c>
      <c r="CA152" s="11">
        <v>0.25</v>
      </c>
      <c r="CB152" s="15" t="s">
        <v>59</v>
      </c>
      <c r="CC152" s="11">
        <v>600</v>
      </c>
    </row>
    <row r="153" spans="1:81" s="11" customFormat="1" x14ac:dyDescent="0.2">
      <c r="A153" s="17">
        <f t="shared" si="2"/>
        <v>152</v>
      </c>
      <c r="B153" s="17">
        <v>20</v>
      </c>
      <c r="C153" s="17">
        <v>20</v>
      </c>
      <c r="D153" s="17">
        <v>5</v>
      </c>
      <c r="E153" s="17">
        <v>5</v>
      </c>
      <c r="F153" s="3" t="s">
        <v>80</v>
      </c>
      <c r="G153" s="3">
        <f>IF(F153="rectangle",B153*C153,IF(F153="hook",B153*C153-(D153*E153),IF(F153="eight",B153*C153-2*(D153*E153),IF(F153="tee",B153*C153-2*(D153*E153),IF(F153="cross",B153*C153-4*(D153*E153),"ERROR")))))</f>
        <v>400</v>
      </c>
      <c r="H153" s="3" t="s">
        <v>84</v>
      </c>
      <c r="I153" s="3">
        <f>IF(F153="rectangle",B153/C153,"NA")</f>
        <v>1</v>
      </c>
      <c r="J153" s="2">
        <v>1</v>
      </c>
      <c r="K153" s="11">
        <v>125</v>
      </c>
      <c r="L153" s="11">
        <v>4</v>
      </c>
      <c r="M153" s="12">
        <v>4</v>
      </c>
      <c r="N153" s="2">
        <f>M153/4</f>
        <v>1</v>
      </c>
      <c r="O153" s="3">
        <f>M153/N153</f>
        <v>4</v>
      </c>
      <c r="P153" s="13">
        <v>5</v>
      </c>
      <c r="Q153" s="11">
        <f>P153</f>
        <v>5</v>
      </c>
      <c r="R153" s="4">
        <f>AA153/V153</f>
        <v>100</v>
      </c>
      <c r="S153" s="14">
        <v>30</v>
      </c>
      <c r="T153" s="11">
        <f>S153</f>
        <v>30</v>
      </c>
      <c r="U153" s="4">
        <f>AB153/W153</f>
        <v>100</v>
      </c>
      <c r="V153" s="3">
        <f>ROUND((Q153/100)*G153,0)</f>
        <v>20</v>
      </c>
      <c r="W153" s="3">
        <f>ROUND(((T153/100)*G153)/J153,0)</f>
        <v>120</v>
      </c>
      <c r="X153" s="3">
        <f>ROUND(IF(J153&gt;=2,((T153/100)*G153)/J153,0),0)</f>
        <v>0</v>
      </c>
      <c r="Y153" s="3">
        <f>ROUND(IF(J153&gt;=3,((T153/100)*G153)/J153,0),0)</f>
        <v>0</v>
      </c>
      <c r="Z153" s="3">
        <f>ROUND(IF(J153&gt;=4,((T153/100)*G153)/J153,0),0)</f>
        <v>0</v>
      </c>
      <c r="AA153" s="4">
        <f>G153*P153</f>
        <v>2000</v>
      </c>
      <c r="AB153" s="4">
        <f>(G153*S153)/J153</f>
        <v>12000</v>
      </c>
      <c r="AC153" s="4">
        <f>IF(J153&gt;=2,(G153*S153)/J153,0)</f>
        <v>0</v>
      </c>
      <c r="AD153" s="4">
        <f>IF(J153&gt;=3,(G153*S153)/J153,0)</f>
        <v>0</v>
      </c>
      <c r="AE153" s="4">
        <f>IF(J153&gt;=4,(G153*S153)/J153,0)</f>
        <v>0</v>
      </c>
      <c r="AF153" s="11">
        <v>100</v>
      </c>
      <c r="AG153" s="11">
        <v>0</v>
      </c>
      <c r="AH153" s="11">
        <v>1</v>
      </c>
      <c r="AI153" s="11">
        <v>100</v>
      </c>
      <c r="AJ153" s="11">
        <v>0</v>
      </c>
      <c r="AK153" s="11">
        <v>1</v>
      </c>
      <c r="AL153" s="11">
        <v>0.5</v>
      </c>
      <c r="AM153" s="11">
        <v>0.5</v>
      </c>
      <c r="AN153" s="11">
        <v>0</v>
      </c>
      <c r="AO153" s="11">
        <v>0</v>
      </c>
      <c r="AP153" s="11">
        <v>0</v>
      </c>
      <c r="AQ153" s="11">
        <v>0.01</v>
      </c>
      <c r="AR153" s="11">
        <v>0.01</v>
      </c>
      <c r="AS153" s="11">
        <v>0</v>
      </c>
      <c r="AT153" s="11">
        <v>0</v>
      </c>
      <c r="AU153" s="11">
        <v>0</v>
      </c>
      <c r="AV153" s="11">
        <v>0</v>
      </c>
      <c r="AW153" s="11">
        <v>0.2</v>
      </c>
      <c r="AX153" s="11">
        <v>0</v>
      </c>
      <c r="AY153" s="11">
        <v>0</v>
      </c>
      <c r="AZ153" s="11">
        <v>0</v>
      </c>
      <c r="BA153" s="11">
        <v>0.02</v>
      </c>
      <c r="BB153" s="11">
        <v>0</v>
      </c>
      <c r="BC153" s="2">
        <v>0.05</v>
      </c>
      <c r="BD153" s="2">
        <v>0.05</v>
      </c>
      <c r="BE153" s="11">
        <v>7.4999999999999997E-2</v>
      </c>
      <c r="BF153" s="11">
        <v>5.0000000000000001E-3</v>
      </c>
      <c r="BG153" s="11">
        <v>0</v>
      </c>
      <c r="BH153" s="11">
        <v>0</v>
      </c>
      <c r="BI153" s="11">
        <v>0</v>
      </c>
      <c r="BJ153" s="11">
        <f>BE153/4</f>
        <v>1.8749999999999999E-2</v>
      </c>
      <c r="BK153" s="11">
        <f>BF153/4</f>
        <v>1.25E-3</v>
      </c>
      <c r="BL153" s="11">
        <v>0</v>
      </c>
      <c r="BM153" s="11">
        <v>0</v>
      </c>
      <c r="BN153" s="11">
        <v>0</v>
      </c>
      <c r="BO153" s="11">
        <v>0.1</v>
      </c>
      <c r="BP153" s="11">
        <v>0.1</v>
      </c>
      <c r="BQ153" s="11">
        <v>0</v>
      </c>
      <c r="BR153" s="11">
        <v>0</v>
      </c>
      <c r="BS153" s="11">
        <v>0</v>
      </c>
      <c r="BT153" s="11">
        <v>0.04</v>
      </c>
      <c r="BU153" s="16">
        <v>0.2</v>
      </c>
      <c r="BV153" s="6">
        <f>BT153/(BT153+BU153)</f>
        <v>0.16666666666666666</v>
      </c>
      <c r="BW153" s="6">
        <f>SQRT((BT153*BU153)/((BT153+BU153)^2*(BT153+BU153+1)))</f>
        <v>0.33467472037604118</v>
      </c>
      <c r="BX153" s="11">
        <v>0.25</v>
      </c>
      <c r="BY153" s="11">
        <v>0.25</v>
      </c>
      <c r="BZ153" s="11">
        <v>0.25</v>
      </c>
      <c r="CA153" s="11">
        <v>0.25</v>
      </c>
      <c r="CB153" s="15" t="s">
        <v>59</v>
      </c>
      <c r="CC153" s="11">
        <v>600</v>
      </c>
    </row>
    <row r="154" spans="1:81" s="11" customFormat="1" x14ac:dyDescent="0.2">
      <c r="A154" s="17">
        <f t="shared" si="2"/>
        <v>153</v>
      </c>
      <c r="B154" s="17">
        <v>100</v>
      </c>
      <c r="C154" s="17">
        <v>100</v>
      </c>
      <c r="D154" s="17">
        <v>5</v>
      </c>
      <c r="E154" s="17">
        <v>5</v>
      </c>
      <c r="F154" s="3" t="s">
        <v>80</v>
      </c>
      <c r="G154" s="3">
        <f>IF(F154="rectangle",B154*C154,IF(F154="hook",B154*C154-(D154*E154),IF(F154="eight",B154*C154-2*(D154*E154),IF(F154="tee",B154*C154-2*(D154*E154),IF(F154="cross",B154*C154-4*(D154*E154),"ERROR")))))</f>
        <v>10000</v>
      </c>
      <c r="H154" s="3" t="s">
        <v>85</v>
      </c>
      <c r="I154" s="3">
        <f>IF(F154="rectangle",B154/C154,"NA")</f>
        <v>1</v>
      </c>
      <c r="J154" s="2">
        <v>1</v>
      </c>
      <c r="K154" s="11">
        <v>125</v>
      </c>
      <c r="L154" s="11">
        <v>4</v>
      </c>
      <c r="M154" s="12">
        <v>5</v>
      </c>
      <c r="N154" s="2">
        <f>M154/4</f>
        <v>1.25</v>
      </c>
      <c r="O154" s="3">
        <f>M154/N154</f>
        <v>4</v>
      </c>
      <c r="P154" s="13">
        <v>5</v>
      </c>
      <c r="Q154" s="11">
        <f>P154</f>
        <v>5</v>
      </c>
      <c r="R154" s="4">
        <f>AA154/V154</f>
        <v>100</v>
      </c>
      <c r="S154" s="14">
        <v>30</v>
      </c>
      <c r="T154" s="11">
        <f>S154</f>
        <v>30</v>
      </c>
      <c r="U154" s="4">
        <f>AB154/W154</f>
        <v>100</v>
      </c>
      <c r="V154" s="3">
        <f>ROUND((Q154/100)*G154,0)</f>
        <v>500</v>
      </c>
      <c r="W154" s="3">
        <f>ROUND(((T154/100)*G154)/J154,0)</f>
        <v>3000</v>
      </c>
      <c r="X154" s="3">
        <f>ROUND(IF(J154&gt;=2,((T154/100)*G154)/J154,0),0)</f>
        <v>0</v>
      </c>
      <c r="Y154" s="3">
        <f>ROUND(IF(J154&gt;=3,((T154/100)*G154)/J154,0),0)</f>
        <v>0</v>
      </c>
      <c r="Z154" s="3">
        <f>ROUND(IF(J154&gt;=4,((T154/100)*G154)/J154,0),0)</f>
        <v>0</v>
      </c>
      <c r="AA154" s="4">
        <f>G154*P154</f>
        <v>50000</v>
      </c>
      <c r="AB154" s="4">
        <f>(G154*S154)/J154</f>
        <v>300000</v>
      </c>
      <c r="AC154" s="4">
        <f>IF(J154&gt;=2,(G154*S154)/J154,0)</f>
        <v>0</v>
      </c>
      <c r="AD154" s="4">
        <f>IF(J154&gt;=3,(G154*S154)/J154,0)</f>
        <v>0</v>
      </c>
      <c r="AE154" s="4">
        <f>IF(J154&gt;=4,(G154*S154)/J154,0)</f>
        <v>0</v>
      </c>
      <c r="AF154" s="11">
        <v>100</v>
      </c>
      <c r="AG154" s="11">
        <v>0</v>
      </c>
      <c r="AH154" s="11">
        <v>1</v>
      </c>
      <c r="AI154" s="11">
        <v>100</v>
      </c>
      <c r="AJ154" s="11">
        <v>0</v>
      </c>
      <c r="AK154" s="11">
        <v>1</v>
      </c>
      <c r="AL154" s="11">
        <v>0.5</v>
      </c>
      <c r="AM154" s="11">
        <v>0.5</v>
      </c>
      <c r="AN154" s="11">
        <v>0</v>
      </c>
      <c r="AO154" s="11">
        <v>0</v>
      </c>
      <c r="AP154" s="11">
        <v>0</v>
      </c>
      <c r="AQ154" s="11">
        <v>0.01</v>
      </c>
      <c r="AR154" s="11">
        <v>0.01</v>
      </c>
      <c r="AS154" s="11">
        <v>0</v>
      </c>
      <c r="AT154" s="11">
        <v>0</v>
      </c>
      <c r="AU154" s="11">
        <v>0</v>
      </c>
      <c r="AV154" s="11">
        <v>0</v>
      </c>
      <c r="AW154" s="11">
        <v>0.2</v>
      </c>
      <c r="AX154" s="11">
        <v>0</v>
      </c>
      <c r="AY154" s="11">
        <v>0</v>
      </c>
      <c r="AZ154" s="11">
        <v>0</v>
      </c>
      <c r="BA154" s="11">
        <v>0.02</v>
      </c>
      <c r="BB154" s="11">
        <v>0</v>
      </c>
      <c r="BC154" s="2">
        <v>0.05</v>
      </c>
      <c r="BD154" s="2">
        <v>0.05</v>
      </c>
      <c r="BE154" s="11">
        <v>7.4999999999999997E-2</v>
      </c>
      <c r="BF154" s="11">
        <v>5.0000000000000001E-3</v>
      </c>
      <c r="BG154" s="11">
        <v>0</v>
      </c>
      <c r="BH154" s="11">
        <v>0</v>
      </c>
      <c r="BI154" s="11">
        <v>0</v>
      </c>
      <c r="BJ154" s="11">
        <f>BE154/4</f>
        <v>1.8749999999999999E-2</v>
      </c>
      <c r="BK154" s="11">
        <f>BF154/4</f>
        <v>1.25E-3</v>
      </c>
      <c r="BL154" s="11">
        <v>0</v>
      </c>
      <c r="BM154" s="11">
        <v>0</v>
      </c>
      <c r="BN154" s="11">
        <v>0</v>
      </c>
      <c r="BO154" s="11">
        <v>0.1</v>
      </c>
      <c r="BP154" s="11">
        <v>0.1</v>
      </c>
      <c r="BQ154" s="11">
        <v>0</v>
      </c>
      <c r="BR154" s="11">
        <v>0</v>
      </c>
      <c r="BS154" s="11">
        <v>0</v>
      </c>
      <c r="BT154" s="11">
        <v>0.04</v>
      </c>
      <c r="BU154" s="16">
        <v>0.2</v>
      </c>
      <c r="BV154" s="6">
        <f>BT154/(BT154+BU154)</f>
        <v>0.16666666666666666</v>
      </c>
      <c r="BW154" s="6">
        <f>SQRT((BT154*BU154)/((BT154+BU154)^2*(BT154+BU154+1)))</f>
        <v>0.33467472037604118</v>
      </c>
      <c r="BX154" s="11">
        <v>0.25</v>
      </c>
      <c r="BY154" s="11">
        <v>0.25</v>
      </c>
      <c r="BZ154" s="11">
        <v>0.25</v>
      </c>
      <c r="CA154" s="11">
        <v>0.25</v>
      </c>
      <c r="CB154" s="15" t="s">
        <v>59</v>
      </c>
      <c r="CC154" s="11">
        <v>600</v>
      </c>
    </row>
    <row r="155" spans="1:81" s="11" customFormat="1" x14ac:dyDescent="0.2">
      <c r="A155" s="17">
        <f t="shared" si="2"/>
        <v>154</v>
      </c>
      <c r="B155" s="17">
        <v>20</v>
      </c>
      <c r="C155" s="17">
        <v>20</v>
      </c>
      <c r="D155" s="17">
        <v>5</v>
      </c>
      <c r="E155" s="17">
        <v>5</v>
      </c>
      <c r="F155" s="3" t="s">
        <v>80</v>
      </c>
      <c r="G155" s="3">
        <f>IF(F155="rectangle",B155*C155,IF(F155="hook",B155*C155-(D155*E155),IF(F155="eight",B155*C155-2*(D155*E155),IF(F155="tee",B155*C155-2*(D155*E155),IF(F155="cross",B155*C155-4*(D155*E155),"ERROR")))))</f>
        <v>400</v>
      </c>
      <c r="H155" s="3" t="s">
        <v>84</v>
      </c>
      <c r="I155" s="3">
        <f>IF(F155="rectangle",B155/C155,"NA")</f>
        <v>1</v>
      </c>
      <c r="J155" s="2">
        <v>1</v>
      </c>
      <c r="K155" s="11">
        <v>125</v>
      </c>
      <c r="L155" s="11">
        <v>4</v>
      </c>
      <c r="M155" s="12">
        <v>5</v>
      </c>
      <c r="N155" s="2">
        <f>M155/4</f>
        <v>1.25</v>
      </c>
      <c r="O155" s="3">
        <f>M155/N155</f>
        <v>4</v>
      </c>
      <c r="P155" s="13">
        <v>5</v>
      </c>
      <c r="Q155" s="11">
        <f>P155</f>
        <v>5</v>
      </c>
      <c r="R155" s="4">
        <f>AA155/V155</f>
        <v>100</v>
      </c>
      <c r="S155" s="14">
        <v>30</v>
      </c>
      <c r="T155" s="11">
        <f>S155</f>
        <v>30</v>
      </c>
      <c r="U155" s="4">
        <f>AB155/W155</f>
        <v>100</v>
      </c>
      <c r="V155" s="3">
        <f>ROUND((Q155/100)*G155,0)</f>
        <v>20</v>
      </c>
      <c r="W155" s="3">
        <f>ROUND(((T155/100)*G155)/J155,0)</f>
        <v>120</v>
      </c>
      <c r="X155" s="3">
        <f>ROUND(IF(J155&gt;=2,((T155/100)*G155)/J155,0),0)</f>
        <v>0</v>
      </c>
      <c r="Y155" s="3">
        <f>ROUND(IF(J155&gt;=3,((T155/100)*G155)/J155,0),0)</f>
        <v>0</v>
      </c>
      <c r="Z155" s="3">
        <f>ROUND(IF(J155&gt;=4,((T155/100)*G155)/J155,0),0)</f>
        <v>0</v>
      </c>
      <c r="AA155" s="4">
        <f>G155*P155</f>
        <v>2000</v>
      </c>
      <c r="AB155" s="4">
        <f>(G155*S155)/J155</f>
        <v>12000</v>
      </c>
      <c r="AC155" s="4">
        <f>IF(J155&gt;=2,(G155*S155)/J155,0)</f>
        <v>0</v>
      </c>
      <c r="AD155" s="4">
        <f>IF(J155&gt;=3,(G155*S155)/J155,0)</f>
        <v>0</v>
      </c>
      <c r="AE155" s="4">
        <f>IF(J155&gt;=4,(G155*S155)/J155,0)</f>
        <v>0</v>
      </c>
      <c r="AF155" s="11">
        <v>100</v>
      </c>
      <c r="AG155" s="11">
        <v>0</v>
      </c>
      <c r="AH155" s="11">
        <v>1</v>
      </c>
      <c r="AI155" s="11">
        <v>100</v>
      </c>
      <c r="AJ155" s="11">
        <v>0</v>
      </c>
      <c r="AK155" s="11">
        <v>1</v>
      </c>
      <c r="AL155" s="11">
        <v>0.5</v>
      </c>
      <c r="AM155" s="11">
        <v>0.5</v>
      </c>
      <c r="AN155" s="11">
        <v>0</v>
      </c>
      <c r="AO155" s="11">
        <v>0</v>
      </c>
      <c r="AP155" s="11">
        <v>0</v>
      </c>
      <c r="AQ155" s="11">
        <v>0.01</v>
      </c>
      <c r="AR155" s="11">
        <v>0.01</v>
      </c>
      <c r="AS155" s="11">
        <v>0</v>
      </c>
      <c r="AT155" s="11">
        <v>0</v>
      </c>
      <c r="AU155" s="11">
        <v>0</v>
      </c>
      <c r="AV155" s="11">
        <v>0</v>
      </c>
      <c r="AW155" s="11">
        <v>0.2</v>
      </c>
      <c r="AX155" s="11">
        <v>0</v>
      </c>
      <c r="AY155" s="11">
        <v>0</v>
      </c>
      <c r="AZ155" s="11">
        <v>0</v>
      </c>
      <c r="BA155" s="11">
        <v>0.02</v>
      </c>
      <c r="BB155" s="11">
        <v>0</v>
      </c>
      <c r="BC155" s="2">
        <v>0.05</v>
      </c>
      <c r="BD155" s="2">
        <v>0.05</v>
      </c>
      <c r="BE155" s="11">
        <v>7.4999999999999997E-2</v>
      </c>
      <c r="BF155" s="11">
        <v>5.0000000000000001E-3</v>
      </c>
      <c r="BG155" s="11">
        <v>0</v>
      </c>
      <c r="BH155" s="11">
        <v>0</v>
      </c>
      <c r="BI155" s="11">
        <v>0</v>
      </c>
      <c r="BJ155" s="11">
        <f>BE155/4</f>
        <v>1.8749999999999999E-2</v>
      </c>
      <c r="BK155" s="11">
        <f>BF155/4</f>
        <v>1.25E-3</v>
      </c>
      <c r="BL155" s="11">
        <v>0</v>
      </c>
      <c r="BM155" s="11">
        <v>0</v>
      </c>
      <c r="BN155" s="11">
        <v>0</v>
      </c>
      <c r="BO155" s="11">
        <v>0.1</v>
      </c>
      <c r="BP155" s="11">
        <v>0.1</v>
      </c>
      <c r="BQ155" s="11">
        <v>0</v>
      </c>
      <c r="BR155" s="11">
        <v>0</v>
      </c>
      <c r="BS155" s="11">
        <v>0</v>
      </c>
      <c r="BT155" s="11">
        <v>0.04</v>
      </c>
      <c r="BU155" s="16">
        <v>0.2</v>
      </c>
      <c r="BV155" s="6">
        <f>BT155/(BT155+BU155)</f>
        <v>0.16666666666666666</v>
      </c>
      <c r="BW155" s="6">
        <f>SQRT((BT155*BU155)/((BT155+BU155)^2*(BT155+BU155+1)))</f>
        <v>0.33467472037604118</v>
      </c>
      <c r="BX155" s="11">
        <v>0.25</v>
      </c>
      <c r="BY155" s="11">
        <v>0.25</v>
      </c>
      <c r="BZ155" s="11">
        <v>0.25</v>
      </c>
      <c r="CA155" s="11">
        <v>0.25</v>
      </c>
      <c r="CB155" s="15" t="s">
        <v>59</v>
      </c>
      <c r="CC155" s="11">
        <v>600</v>
      </c>
    </row>
    <row r="156" spans="1:81" s="11" customFormat="1" x14ac:dyDescent="0.2">
      <c r="A156" s="17">
        <f t="shared" si="2"/>
        <v>155</v>
      </c>
      <c r="B156" s="17">
        <v>100</v>
      </c>
      <c r="C156" s="17">
        <v>100</v>
      </c>
      <c r="D156" s="17">
        <v>5</v>
      </c>
      <c r="E156" s="17">
        <v>5</v>
      </c>
      <c r="F156" s="3" t="s">
        <v>80</v>
      </c>
      <c r="G156" s="3">
        <f>IF(F156="rectangle",B156*C156,IF(F156="hook",B156*C156-(D156*E156),IF(F156="eight",B156*C156-2*(D156*E156),IF(F156="tee",B156*C156-2*(D156*E156),IF(F156="cross",B156*C156-4*(D156*E156),"ERROR")))))</f>
        <v>10000</v>
      </c>
      <c r="H156" s="3" t="s">
        <v>85</v>
      </c>
      <c r="I156" s="3">
        <f>IF(F156="rectangle",B156/C156,"NA")</f>
        <v>1</v>
      </c>
      <c r="J156" s="2">
        <v>1</v>
      </c>
      <c r="K156" s="11">
        <v>125</v>
      </c>
      <c r="L156" s="11">
        <v>4</v>
      </c>
      <c r="M156" s="12">
        <v>6</v>
      </c>
      <c r="N156" s="2">
        <f>M156/4</f>
        <v>1.5</v>
      </c>
      <c r="O156" s="3">
        <f>M156/N156</f>
        <v>4</v>
      </c>
      <c r="P156" s="13">
        <v>5</v>
      </c>
      <c r="Q156" s="11">
        <f>P156</f>
        <v>5</v>
      </c>
      <c r="R156" s="4">
        <f>AA156/V156</f>
        <v>100</v>
      </c>
      <c r="S156" s="14">
        <v>30</v>
      </c>
      <c r="T156" s="11">
        <f>S156</f>
        <v>30</v>
      </c>
      <c r="U156" s="4">
        <f>AB156/W156</f>
        <v>100</v>
      </c>
      <c r="V156" s="3">
        <f>ROUND((Q156/100)*G156,0)</f>
        <v>500</v>
      </c>
      <c r="W156" s="3">
        <f>ROUND(((T156/100)*G156)/J156,0)</f>
        <v>3000</v>
      </c>
      <c r="X156" s="3">
        <f>ROUND(IF(J156&gt;=2,((T156/100)*G156)/J156,0),0)</f>
        <v>0</v>
      </c>
      <c r="Y156" s="3">
        <f>ROUND(IF(J156&gt;=3,((T156/100)*G156)/J156,0),0)</f>
        <v>0</v>
      </c>
      <c r="Z156" s="3">
        <f>ROUND(IF(J156&gt;=4,((T156/100)*G156)/J156,0),0)</f>
        <v>0</v>
      </c>
      <c r="AA156" s="4">
        <f>G156*P156</f>
        <v>50000</v>
      </c>
      <c r="AB156" s="4">
        <f>(G156*S156)/J156</f>
        <v>300000</v>
      </c>
      <c r="AC156" s="4">
        <f>IF(J156&gt;=2,(G156*S156)/J156,0)</f>
        <v>0</v>
      </c>
      <c r="AD156" s="4">
        <f>IF(J156&gt;=3,(G156*S156)/J156,0)</f>
        <v>0</v>
      </c>
      <c r="AE156" s="4">
        <f>IF(J156&gt;=4,(G156*S156)/J156,0)</f>
        <v>0</v>
      </c>
      <c r="AF156" s="11">
        <v>100</v>
      </c>
      <c r="AG156" s="11">
        <v>0</v>
      </c>
      <c r="AH156" s="11">
        <v>1</v>
      </c>
      <c r="AI156" s="11">
        <v>100</v>
      </c>
      <c r="AJ156" s="11">
        <v>0</v>
      </c>
      <c r="AK156" s="11">
        <v>1</v>
      </c>
      <c r="AL156" s="11">
        <v>0.5</v>
      </c>
      <c r="AM156" s="11">
        <v>0.5</v>
      </c>
      <c r="AN156" s="11">
        <v>0</v>
      </c>
      <c r="AO156" s="11">
        <v>0</v>
      </c>
      <c r="AP156" s="11">
        <v>0</v>
      </c>
      <c r="AQ156" s="11">
        <v>0.01</v>
      </c>
      <c r="AR156" s="11">
        <v>0.01</v>
      </c>
      <c r="AS156" s="11">
        <v>0</v>
      </c>
      <c r="AT156" s="11">
        <v>0</v>
      </c>
      <c r="AU156" s="11">
        <v>0</v>
      </c>
      <c r="AV156" s="11">
        <v>0</v>
      </c>
      <c r="AW156" s="11">
        <v>0.2</v>
      </c>
      <c r="AX156" s="11">
        <v>0</v>
      </c>
      <c r="AY156" s="11">
        <v>0</v>
      </c>
      <c r="AZ156" s="11">
        <v>0</v>
      </c>
      <c r="BA156" s="11">
        <v>0.02</v>
      </c>
      <c r="BB156" s="11">
        <v>0</v>
      </c>
      <c r="BC156" s="2">
        <v>0.05</v>
      </c>
      <c r="BD156" s="2">
        <v>0.05</v>
      </c>
      <c r="BE156" s="11">
        <v>7.4999999999999997E-2</v>
      </c>
      <c r="BF156" s="11">
        <v>5.0000000000000001E-3</v>
      </c>
      <c r="BG156" s="11">
        <v>0</v>
      </c>
      <c r="BH156" s="11">
        <v>0</v>
      </c>
      <c r="BI156" s="11">
        <v>0</v>
      </c>
      <c r="BJ156" s="11">
        <f>BE156/4</f>
        <v>1.8749999999999999E-2</v>
      </c>
      <c r="BK156" s="11">
        <f>BF156/4</f>
        <v>1.25E-3</v>
      </c>
      <c r="BL156" s="11">
        <v>0</v>
      </c>
      <c r="BM156" s="11">
        <v>0</v>
      </c>
      <c r="BN156" s="11">
        <v>0</v>
      </c>
      <c r="BO156" s="11">
        <v>0.1</v>
      </c>
      <c r="BP156" s="11">
        <v>0.1</v>
      </c>
      <c r="BQ156" s="11">
        <v>0</v>
      </c>
      <c r="BR156" s="11">
        <v>0</v>
      </c>
      <c r="BS156" s="11">
        <v>0</v>
      </c>
      <c r="BT156" s="11">
        <v>0.04</v>
      </c>
      <c r="BU156" s="16">
        <v>0.2</v>
      </c>
      <c r="BV156" s="6">
        <f>BT156/(BT156+BU156)</f>
        <v>0.16666666666666666</v>
      </c>
      <c r="BW156" s="6">
        <f>SQRT((BT156*BU156)/((BT156+BU156)^2*(BT156+BU156+1)))</f>
        <v>0.33467472037604118</v>
      </c>
      <c r="BX156" s="11">
        <v>0.25</v>
      </c>
      <c r="BY156" s="11">
        <v>0.25</v>
      </c>
      <c r="BZ156" s="11">
        <v>0.25</v>
      </c>
      <c r="CA156" s="11">
        <v>0.25</v>
      </c>
      <c r="CB156" s="15" t="s">
        <v>59</v>
      </c>
      <c r="CC156" s="11">
        <v>600</v>
      </c>
    </row>
    <row r="157" spans="1:81" s="11" customFormat="1" x14ac:dyDescent="0.2">
      <c r="A157" s="17">
        <f t="shared" si="2"/>
        <v>156</v>
      </c>
      <c r="B157" s="17">
        <v>20</v>
      </c>
      <c r="C157" s="17">
        <v>20</v>
      </c>
      <c r="D157" s="17">
        <v>5</v>
      </c>
      <c r="E157" s="17">
        <v>5</v>
      </c>
      <c r="F157" s="3" t="s">
        <v>80</v>
      </c>
      <c r="G157" s="3">
        <f>IF(F157="rectangle",B157*C157,IF(F157="hook",B157*C157-(D157*E157),IF(F157="eight",B157*C157-2*(D157*E157),IF(F157="tee",B157*C157-2*(D157*E157),IF(F157="cross",B157*C157-4*(D157*E157),"ERROR")))))</f>
        <v>400</v>
      </c>
      <c r="H157" s="3" t="s">
        <v>84</v>
      </c>
      <c r="I157" s="3">
        <f>IF(F157="rectangle",B157/C157,"NA")</f>
        <v>1</v>
      </c>
      <c r="J157" s="2">
        <v>1</v>
      </c>
      <c r="K157" s="11">
        <v>125</v>
      </c>
      <c r="L157" s="11">
        <v>4</v>
      </c>
      <c r="M157" s="12">
        <v>6</v>
      </c>
      <c r="N157" s="2">
        <f>M157/4</f>
        <v>1.5</v>
      </c>
      <c r="O157" s="3">
        <f>M157/N157</f>
        <v>4</v>
      </c>
      <c r="P157" s="13">
        <v>5</v>
      </c>
      <c r="Q157" s="11">
        <f>P157</f>
        <v>5</v>
      </c>
      <c r="R157" s="4">
        <f>AA157/V157</f>
        <v>100</v>
      </c>
      <c r="S157" s="14">
        <v>30</v>
      </c>
      <c r="T157" s="11">
        <f>S157</f>
        <v>30</v>
      </c>
      <c r="U157" s="4">
        <f>AB157/W157</f>
        <v>100</v>
      </c>
      <c r="V157" s="3">
        <f>ROUND((Q157/100)*G157,0)</f>
        <v>20</v>
      </c>
      <c r="W157" s="3">
        <f>ROUND(((T157/100)*G157)/J157,0)</f>
        <v>120</v>
      </c>
      <c r="X157" s="3">
        <f>ROUND(IF(J157&gt;=2,((T157/100)*G157)/J157,0),0)</f>
        <v>0</v>
      </c>
      <c r="Y157" s="3">
        <f>ROUND(IF(J157&gt;=3,((T157/100)*G157)/J157,0),0)</f>
        <v>0</v>
      </c>
      <c r="Z157" s="3">
        <f>ROUND(IF(J157&gt;=4,((T157/100)*G157)/J157,0),0)</f>
        <v>0</v>
      </c>
      <c r="AA157" s="4">
        <f>G157*P157</f>
        <v>2000</v>
      </c>
      <c r="AB157" s="4">
        <f>(G157*S157)/J157</f>
        <v>12000</v>
      </c>
      <c r="AC157" s="4">
        <f>IF(J157&gt;=2,(G157*S157)/J157,0)</f>
        <v>0</v>
      </c>
      <c r="AD157" s="4">
        <f>IF(J157&gt;=3,(G157*S157)/J157,0)</f>
        <v>0</v>
      </c>
      <c r="AE157" s="4">
        <f>IF(J157&gt;=4,(G157*S157)/J157,0)</f>
        <v>0</v>
      </c>
      <c r="AF157" s="11">
        <v>100</v>
      </c>
      <c r="AG157" s="11">
        <v>0</v>
      </c>
      <c r="AH157" s="11">
        <v>1</v>
      </c>
      <c r="AI157" s="11">
        <v>100</v>
      </c>
      <c r="AJ157" s="11">
        <v>0</v>
      </c>
      <c r="AK157" s="11">
        <v>1</v>
      </c>
      <c r="AL157" s="11">
        <v>0.5</v>
      </c>
      <c r="AM157" s="11">
        <v>0.5</v>
      </c>
      <c r="AN157" s="11">
        <v>0</v>
      </c>
      <c r="AO157" s="11">
        <v>0</v>
      </c>
      <c r="AP157" s="11">
        <v>0</v>
      </c>
      <c r="AQ157" s="11">
        <v>0.01</v>
      </c>
      <c r="AR157" s="11">
        <v>0.01</v>
      </c>
      <c r="AS157" s="11">
        <v>0</v>
      </c>
      <c r="AT157" s="11">
        <v>0</v>
      </c>
      <c r="AU157" s="11">
        <v>0</v>
      </c>
      <c r="AV157" s="11">
        <v>0</v>
      </c>
      <c r="AW157" s="11">
        <v>0.2</v>
      </c>
      <c r="AX157" s="11">
        <v>0</v>
      </c>
      <c r="AY157" s="11">
        <v>0</v>
      </c>
      <c r="AZ157" s="11">
        <v>0</v>
      </c>
      <c r="BA157" s="11">
        <v>0.02</v>
      </c>
      <c r="BB157" s="11">
        <v>0</v>
      </c>
      <c r="BC157" s="2">
        <v>0.05</v>
      </c>
      <c r="BD157" s="2">
        <v>0.05</v>
      </c>
      <c r="BE157" s="11">
        <v>7.4999999999999997E-2</v>
      </c>
      <c r="BF157" s="11">
        <v>5.0000000000000001E-3</v>
      </c>
      <c r="BG157" s="11">
        <v>0</v>
      </c>
      <c r="BH157" s="11">
        <v>0</v>
      </c>
      <c r="BI157" s="11">
        <v>0</v>
      </c>
      <c r="BJ157" s="11">
        <f>BE157/4</f>
        <v>1.8749999999999999E-2</v>
      </c>
      <c r="BK157" s="11">
        <f>BF157/4</f>
        <v>1.25E-3</v>
      </c>
      <c r="BL157" s="11">
        <v>0</v>
      </c>
      <c r="BM157" s="11">
        <v>0</v>
      </c>
      <c r="BN157" s="11">
        <v>0</v>
      </c>
      <c r="BO157" s="11">
        <v>0.1</v>
      </c>
      <c r="BP157" s="11">
        <v>0.1</v>
      </c>
      <c r="BQ157" s="11">
        <v>0</v>
      </c>
      <c r="BR157" s="11">
        <v>0</v>
      </c>
      <c r="BS157" s="11">
        <v>0</v>
      </c>
      <c r="BT157" s="11">
        <v>0.04</v>
      </c>
      <c r="BU157" s="16">
        <v>0.2</v>
      </c>
      <c r="BV157" s="6">
        <f>BT157/(BT157+BU157)</f>
        <v>0.16666666666666666</v>
      </c>
      <c r="BW157" s="6">
        <f>SQRT((BT157*BU157)/((BT157+BU157)^2*(BT157+BU157+1)))</f>
        <v>0.33467472037604118</v>
      </c>
      <c r="BX157" s="11">
        <v>0.25</v>
      </c>
      <c r="BY157" s="11">
        <v>0.25</v>
      </c>
      <c r="BZ157" s="11">
        <v>0.25</v>
      </c>
      <c r="CA157" s="11">
        <v>0.25</v>
      </c>
      <c r="CB157" s="15" t="s">
        <v>59</v>
      </c>
      <c r="CC157" s="11">
        <v>600</v>
      </c>
    </row>
    <row r="158" spans="1:81" s="11" customFormat="1" x14ac:dyDescent="0.2">
      <c r="A158" s="17">
        <f t="shared" si="2"/>
        <v>157</v>
      </c>
      <c r="B158" s="17">
        <v>100</v>
      </c>
      <c r="C158" s="17">
        <v>100</v>
      </c>
      <c r="D158" s="17">
        <v>5</v>
      </c>
      <c r="E158" s="17">
        <v>5</v>
      </c>
      <c r="F158" s="3" t="s">
        <v>80</v>
      </c>
      <c r="G158" s="3">
        <f>IF(F158="rectangle",B158*C158,IF(F158="hook",B158*C158-(D158*E158),IF(F158="eight",B158*C158-2*(D158*E158),IF(F158="tee",B158*C158-2*(D158*E158),IF(F158="cross",B158*C158-4*(D158*E158),"ERROR")))))</f>
        <v>10000</v>
      </c>
      <c r="H158" s="3" t="s">
        <v>85</v>
      </c>
      <c r="I158" s="3">
        <f>IF(F158="rectangle",B158/C158,"NA")</f>
        <v>1</v>
      </c>
      <c r="J158" s="2">
        <v>1</v>
      </c>
      <c r="K158" s="11">
        <v>125</v>
      </c>
      <c r="L158" s="11">
        <v>4</v>
      </c>
      <c r="M158" s="12">
        <v>7</v>
      </c>
      <c r="N158" s="2">
        <f>M158/4</f>
        <v>1.75</v>
      </c>
      <c r="O158" s="3">
        <f>M158/N158</f>
        <v>4</v>
      </c>
      <c r="P158" s="13">
        <v>5</v>
      </c>
      <c r="Q158" s="11">
        <f>P158</f>
        <v>5</v>
      </c>
      <c r="R158" s="4">
        <f>AA158/V158</f>
        <v>100</v>
      </c>
      <c r="S158" s="14">
        <v>30</v>
      </c>
      <c r="T158" s="11">
        <f>S158</f>
        <v>30</v>
      </c>
      <c r="U158" s="4">
        <f>AB158/W158</f>
        <v>100</v>
      </c>
      <c r="V158" s="3">
        <f>ROUND((Q158/100)*G158,0)</f>
        <v>500</v>
      </c>
      <c r="W158" s="3">
        <f>ROUND(((T158/100)*G158)/J158,0)</f>
        <v>3000</v>
      </c>
      <c r="X158" s="3">
        <f>ROUND(IF(J158&gt;=2,((T158/100)*G158)/J158,0),0)</f>
        <v>0</v>
      </c>
      <c r="Y158" s="3">
        <f>ROUND(IF(J158&gt;=3,((T158/100)*G158)/J158,0),0)</f>
        <v>0</v>
      </c>
      <c r="Z158" s="3">
        <f>ROUND(IF(J158&gt;=4,((T158/100)*G158)/J158,0),0)</f>
        <v>0</v>
      </c>
      <c r="AA158" s="4">
        <f>G158*P158</f>
        <v>50000</v>
      </c>
      <c r="AB158" s="4">
        <f>(G158*S158)/J158</f>
        <v>300000</v>
      </c>
      <c r="AC158" s="4">
        <f>IF(J158&gt;=2,(G158*S158)/J158,0)</f>
        <v>0</v>
      </c>
      <c r="AD158" s="4">
        <f>IF(J158&gt;=3,(G158*S158)/J158,0)</f>
        <v>0</v>
      </c>
      <c r="AE158" s="4">
        <f>IF(J158&gt;=4,(G158*S158)/J158,0)</f>
        <v>0</v>
      </c>
      <c r="AF158" s="11">
        <v>100</v>
      </c>
      <c r="AG158" s="11">
        <v>0</v>
      </c>
      <c r="AH158" s="11">
        <v>1</v>
      </c>
      <c r="AI158" s="11">
        <v>100</v>
      </c>
      <c r="AJ158" s="11">
        <v>0</v>
      </c>
      <c r="AK158" s="11">
        <v>1</v>
      </c>
      <c r="AL158" s="11">
        <v>0.5</v>
      </c>
      <c r="AM158" s="11">
        <v>0.5</v>
      </c>
      <c r="AN158" s="11">
        <v>0</v>
      </c>
      <c r="AO158" s="11">
        <v>0</v>
      </c>
      <c r="AP158" s="11">
        <v>0</v>
      </c>
      <c r="AQ158" s="11">
        <v>0.01</v>
      </c>
      <c r="AR158" s="11">
        <v>0.01</v>
      </c>
      <c r="AS158" s="11">
        <v>0</v>
      </c>
      <c r="AT158" s="11">
        <v>0</v>
      </c>
      <c r="AU158" s="11">
        <v>0</v>
      </c>
      <c r="AV158" s="11">
        <v>0</v>
      </c>
      <c r="AW158" s="11">
        <v>0.2</v>
      </c>
      <c r="AX158" s="11">
        <v>0</v>
      </c>
      <c r="AY158" s="11">
        <v>0</v>
      </c>
      <c r="AZ158" s="11">
        <v>0</v>
      </c>
      <c r="BA158" s="11">
        <v>0.02</v>
      </c>
      <c r="BB158" s="11">
        <v>0</v>
      </c>
      <c r="BC158" s="2">
        <v>0.05</v>
      </c>
      <c r="BD158" s="2">
        <v>0.05</v>
      </c>
      <c r="BE158" s="11">
        <v>7.4999999999999997E-2</v>
      </c>
      <c r="BF158" s="11">
        <v>5.0000000000000001E-3</v>
      </c>
      <c r="BG158" s="11">
        <v>0</v>
      </c>
      <c r="BH158" s="11">
        <v>0</v>
      </c>
      <c r="BI158" s="11">
        <v>0</v>
      </c>
      <c r="BJ158" s="11">
        <f>BE158/4</f>
        <v>1.8749999999999999E-2</v>
      </c>
      <c r="BK158" s="11">
        <f>BF158/4</f>
        <v>1.25E-3</v>
      </c>
      <c r="BL158" s="11">
        <v>0</v>
      </c>
      <c r="BM158" s="11">
        <v>0</v>
      </c>
      <c r="BN158" s="11">
        <v>0</v>
      </c>
      <c r="BO158" s="11">
        <v>0.1</v>
      </c>
      <c r="BP158" s="11">
        <v>0.1</v>
      </c>
      <c r="BQ158" s="11">
        <v>0</v>
      </c>
      <c r="BR158" s="11">
        <v>0</v>
      </c>
      <c r="BS158" s="11">
        <v>0</v>
      </c>
      <c r="BT158" s="11">
        <v>0.04</v>
      </c>
      <c r="BU158" s="16">
        <v>0.2</v>
      </c>
      <c r="BV158" s="6">
        <f>BT158/(BT158+BU158)</f>
        <v>0.16666666666666666</v>
      </c>
      <c r="BW158" s="6">
        <f>SQRT((BT158*BU158)/((BT158+BU158)^2*(BT158+BU158+1)))</f>
        <v>0.33467472037604118</v>
      </c>
      <c r="BX158" s="11">
        <v>0.25</v>
      </c>
      <c r="BY158" s="11">
        <v>0.25</v>
      </c>
      <c r="BZ158" s="11">
        <v>0.25</v>
      </c>
      <c r="CA158" s="11">
        <v>0.25</v>
      </c>
      <c r="CB158" s="15" t="s">
        <v>59</v>
      </c>
      <c r="CC158" s="11">
        <v>600</v>
      </c>
    </row>
    <row r="159" spans="1:81" s="11" customFormat="1" x14ac:dyDescent="0.2">
      <c r="A159" s="17">
        <f t="shared" si="2"/>
        <v>158</v>
      </c>
      <c r="B159" s="17">
        <v>20</v>
      </c>
      <c r="C159" s="17">
        <v>20</v>
      </c>
      <c r="D159" s="17">
        <v>5</v>
      </c>
      <c r="E159" s="17">
        <v>5</v>
      </c>
      <c r="F159" s="3" t="s">
        <v>80</v>
      </c>
      <c r="G159" s="3">
        <f>IF(F159="rectangle",B159*C159,IF(F159="hook",B159*C159-(D159*E159),IF(F159="eight",B159*C159-2*(D159*E159),IF(F159="tee",B159*C159-2*(D159*E159),IF(F159="cross",B159*C159-4*(D159*E159),"ERROR")))))</f>
        <v>400</v>
      </c>
      <c r="H159" s="3" t="s">
        <v>84</v>
      </c>
      <c r="I159" s="3">
        <f>IF(F159="rectangle",B159/C159,"NA")</f>
        <v>1</v>
      </c>
      <c r="J159" s="2">
        <v>1</v>
      </c>
      <c r="K159" s="11">
        <v>125</v>
      </c>
      <c r="L159" s="11">
        <v>4</v>
      </c>
      <c r="M159" s="12">
        <v>7</v>
      </c>
      <c r="N159" s="2">
        <f>M159/4</f>
        <v>1.75</v>
      </c>
      <c r="O159" s="3">
        <f>M159/N159</f>
        <v>4</v>
      </c>
      <c r="P159" s="13">
        <v>5</v>
      </c>
      <c r="Q159" s="11">
        <f>P159</f>
        <v>5</v>
      </c>
      <c r="R159" s="4">
        <f>AA159/V159</f>
        <v>100</v>
      </c>
      <c r="S159" s="14">
        <v>30</v>
      </c>
      <c r="T159" s="11">
        <f>S159</f>
        <v>30</v>
      </c>
      <c r="U159" s="4">
        <f>AB159/W159</f>
        <v>100</v>
      </c>
      <c r="V159" s="3">
        <f>ROUND((Q159/100)*G159,0)</f>
        <v>20</v>
      </c>
      <c r="W159" s="3">
        <f>ROUND(((T159/100)*G159)/J159,0)</f>
        <v>120</v>
      </c>
      <c r="X159" s="3">
        <f>ROUND(IF(J159&gt;=2,((T159/100)*G159)/J159,0),0)</f>
        <v>0</v>
      </c>
      <c r="Y159" s="3">
        <f>ROUND(IF(J159&gt;=3,((T159/100)*G159)/J159,0),0)</f>
        <v>0</v>
      </c>
      <c r="Z159" s="3">
        <f>ROUND(IF(J159&gt;=4,((T159/100)*G159)/J159,0),0)</f>
        <v>0</v>
      </c>
      <c r="AA159" s="4">
        <f>G159*P159</f>
        <v>2000</v>
      </c>
      <c r="AB159" s="4">
        <f>(G159*S159)/J159</f>
        <v>12000</v>
      </c>
      <c r="AC159" s="4">
        <f>IF(J159&gt;=2,(G159*S159)/J159,0)</f>
        <v>0</v>
      </c>
      <c r="AD159" s="4">
        <f>IF(J159&gt;=3,(G159*S159)/J159,0)</f>
        <v>0</v>
      </c>
      <c r="AE159" s="4">
        <f>IF(J159&gt;=4,(G159*S159)/J159,0)</f>
        <v>0</v>
      </c>
      <c r="AF159" s="11">
        <v>100</v>
      </c>
      <c r="AG159" s="11">
        <v>0</v>
      </c>
      <c r="AH159" s="11">
        <v>1</v>
      </c>
      <c r="AI159" s="11">
        <v>100</v>
      </c>
      <c r="AJ159" s="11">
        <v>0</v>
      </c>
      <c r="AK159" s="11">
        <v>1</v>
      </c>
      <c r="AL159" s="11">
        <v>0.5</v>
      </c>
      <c r="AM159" s="11">
        <v>0.5</v>
      </c>
      <c r="AN159" s="11">
        <v>0</v>
      </c>
      <c r="AO159" s="11">
        <v>0</v>
      </c>
      <c r="AP159" s="11">
        <v>0</v>
      </c>
      <c r="AQ159" s="11">
        <v>0.01</v>
      </c>
      <c r="AR159" s="11">
        <v>0.01</v>
      </c>
      <c r="AS159" s="11">
        <v>0</v>
      </c>
      <c r="AT159" s="11">
        <v>0</v>
      </c>
      <c r="AU159" s="11">
        <v>0</v>
      </c>
      <c r="AV159" s="11">
        <v>0</v>
      </c>
      <c r="AW159" s="11">
        <v>0.2</v>
      </c>
      <c r="AX159" s="11">
        <v>0</v>
      </c>
      <c r="AY159" s="11">
        <v>0</v>
      </c>
      <c r="AZ159" s="11">
        <v>0</v>
      </c>
      <c r="BA159" s="11">
        <v>0.02</v>
      </c>
      <c r="BB159" s="11">
        <v>0</v>
      </c>
      <c r="BC159" s="2">
        <v>0.05</v>
      </c>
      <c r="BD159" s="2">
        <v>0.05</v>
      </c>
      <c r="BE159" s="11">
        <v>7.4999999999999997E-2</v>
      </c>
      <c r="BF159" s="11">
        <v>5.0000000000000001E-3</v>
      </c>
      <c r="BG159" s="11">
        <v>0</v>
      </c>
      <c r="BH159" s="11">
        <v>0</v>
      </c>
      <c r="BI159" s="11">
        <v>0</v>
      </c>
      <c r="BJ159" s="11">
        <f>BE159/4</f>
        <v>1.8749999999999999E-2</v>
      </c>
      <c r="BK159" s="11">
        <f>BF159/4</f>
        <v>1.25E-3</v>
      </c>
      <c r="BL159" s="11">
        <v>0</v>
      </c>
      <c r="BM159" s="11">
        <v>0</v>
      </c>
      <c r="BN159" s="11">
        <v>0</v>
      </c>
      <c r="BO159" s="11">
        <v>0.1</v>
      </c>
      <c r="BP159" s="11">
        <v>0.1</v>
      </c>
      <c r="BQ159" s="11">
        <v>0</v>
      </c>
      <c r="BR159" s="11">
        <v>0</v>
      </c>
      <c r="BS159" s="11">
        <v>0</v>
      </c>
      <c r="BT159" s="11">
        <v>0.04</v>
      </c>
      <c r="BU159" s="16">
        <v>0.2</v>
      </c>
      <c r="BV159" s="6">
        <f>BT159/(BT159+BU159)</f>
        <v>0.16666666666666666</v>
      </c>
      <c r="BW159" s="6">
        <f>SQRT((BT159*BU159)/((BT159+BU159)^2*(BT159+BU159+1)))</f>
        <v>0.33467472037604118</v>
      </c>
      <c r="BX159" s="11">
        <v>0.25</v>
      </c>
      <c r="BY159" s="11">
        <v>0.25</v>
      </c>
      <c r="BZ159" s="11">
        <v>0.25</v>
      </c>
      <c r="CA159" s="11">
        <v>0.25</v>
      </c>
      <c r="CB159" s="15" t="s">
        <v>59</v>
      </c>
      <c r="CC159" s="11">
        <v>600</v>
      </c>
    </row>
    <row r="160" spans="1:81" s="11" customFormat="1" x14ac:dyDescent="0.2">
      <c r="A160" s="17">
        <f t="shared" si="2"/>
        <v>159</v>
      </c>
      <c r="B160" s="17">
        <v>100</v>
      </c>
      <c r="C160" s="17">
        <v>100</v>
      </c>
      <c r="D160" s="17">
        <v>5</v>
      </c>
      <c r="E160" s="17">
        <v>5</v>
      </c>
      <c r="F160" s="3" t="s">
        <v>80</v>
      </c>
      <c r="G160" s="3">
        <f>IF(F160="rectangle",B160*C160,IF(F160="hook",B160*C160-(D160*E160),IF(F160="eight",B160*C160-2*(D160*E160),IF(F160="tee",B160*C160-2*(D160*E160),IF(F160="cross",B160*C160-4*(D160*E160),"ERROR")))))</f>
        <v>10000</v>
      </c>
      <c r="H160" s="3" t="s">
        <v>85</v>
      </c>
      <c r="I160" s="3">
        <f>IF(F160="rectangle",B160/C160,"NA")</f>
        <v>1</v>
      </c>
      <c r="J160" s="2">
        <v>1</v>
      </c>
      <c r="K160" s="11">
        <v>125</v>
      </c>
      <c r="L160" s="11">
        <v>4</v>
      </c>
      <c r="M160" s="12">
        <v>8</v>
      </c>
      <c r="N160" s="2">
        <f>M160/4</f>
        <v>2</v>
      </c>
      <c r="O160" s="3">
        <f>M160/N160</f>
        <v>4</v>
      </c>
      <c r="P160" s="13">
        <v>5</v>
      </c>
      <c r="Q160" s="11">
        <f>P160</f>
        <v>5</v>
      </c>
      <c r="R160" s="4">
        <f>AA160/V160</f>
        <v>100</v>
      </c>
      <c r="S160" s="14">
        <v>30</v>
      </c>
      <c r="T160" s="11">
        <f>S160</f>
        <v>30</v>
      </c>
      <c r="U160" s="4">
        <f>AB160/W160</f>
        <v>100</v>
      </c>
      <c r="V160" s="3">
        <f>ROUND((Q160/100)*G160,0)</f>
        <v>500</v>
      </c>
      <c r="W160" s="3">
        <f>ROUND(((T160/100)*G160)/J160,0)</f>
        <v>3000</v>
      </c>
      <c r="X160" s="3">
        <f>ROUND(IF(J160&gt;=2,((T160/100)*G160)/J160,0),0)</f>
        <v>0</v>
      </c>
      <c r="Y160" s="3">
        <f>ROUND(IF(J160&gt;=3,((T160/100)*G160)/J160,0),0)</f>
        <v>0</v>
      </c>
      <c r="Z160" s="3">
        <f>ROUND(IF(J160&gt;=4,((T160/100)*G160)/J160,0),0)</f>
        <v>0</v>
      </c>
      <c r="AA160" s="4">
        <f>G160*P160</f>
        <v>50000</v>
      </c>
      <c r="AB160" s="4">
        <f>(G160*S160)/J160</f>
        <v>300000</v>
      </c>
      <c r="AC160" s="4">
        <f>IF(J160&gt;=2,(G160*S160)/J160,0)</f>
        <v>0</v>
      </c>
      <c r="AD160" s="4">
        <f>IF(J160&gt;=3,(G160*S160)/J160,0)</f>
        <v>0</v>
      </c>
      <c r="AE160" s="4">
        <f>IF(J160&gt;=4,(G160*S160)/J160,0)</f>
        <v>0</v>
      </c>
      <c r="AF160" s="11">
        <v>100</v>
      </c>
      <c r="AG160" s="11">
        <v>0</v>
      </c>
      <c r="AH160" s="11">
        <v>1</v>
      </c>
      <c r="AI160" s="11">
        <v>100</v>
      </c>
      <c r="AJ160" s="11">
        <v>0</v>
      </c>
      <c r="AK160" s="11">
        <v>1</v>
      </c>
      <c r="AL160" s="11">
        <v>0.5</v>
      </c>
      <c r="AM160" s="11">
        <v>0.5</v>
      </c>
      <c r="AN160" s="11">
        <v>0</v>
      </c>
      <c r="AO160" s="11">
        <v>0</v>
      </c>
      <c r="AP160" s="11">
        <v>0</v>
      </c>
      <c r="AQ160" s="11">
        <v>0.01</v>
      </c>
      <c r="AR160" s="11">
        <v>0.01</v>
      </c>
      <c r="AS160" s="11">
        <v>0</v>
      </c>
      <c r="AT160" s="11">
        <v>0</v>
      </c>
      <c r="AU160" s="11">
        <v>0</v>
      </c>
      <c r="AV160" s="11">
        <v>0</v>
      </c>
      <c r="AW160" s="11">
        <v>0.2</v>
      </c>
      <c r="AX160" s="11">
        <v>0</v>
      </c>
      <c r="AY160" s="11">
        <v>0</v>
      </c>
      <c r="AZ160" s="11">
        <v>0</v>
      </c>
      <c r="BA160" s="11">
        <v>0.02</v>
      </c>
      <c r="BB160" s="11">
        <v>0</v>
      </c>
      <c r="BC160" s="2">
        <v>0.05</v>
      </c>
      <c r="BD160" s="2">
        <v>0.05</v>
      </c>
      <c r="BE160" s="11">
        <v>7.4999999999999997E-2</v>
      </c>
      <c r="BF160" s="11">
        <v>5.0000000000000001E-3</v>
      </c>
      <c r="BG160" s="11">
        <v>0</v>
      </c>
      <c r="BH160" s="11">
        <v>0</v>
      </c>
      <c r="BI160" s="11">
        <v>0</v>
      </c>
      <c r="BJ160" s="11">
        <f>BE160/4</f>
        <v>1.8749999999999999E-2</v>
      </c>
      <c r="BK160" s="11">
        <f>BF160/4</f>
        <v>1.25E-3</v>
      </c>
      <c r="BL160" s="11">
        <v>0</v>
      </c>
      <c r="BM160" s="11">
        <v>0</v>
      </c>
      <c r="BN160" s="11">
        <v>0</v>
      </c>
      <c r="BO160" s="11">
        <v>0.1</v>
      </c>
      <c r="BP160" s="11">
        <v>0.1</v>
      </c>
      <c r="BQ160" s="11">
        <v>0</v>
      </c>
      <c r="BR160" s="11">
        <v>0</v>
      </c>
      <c r="BS160" s="11">
        <v>0</v>
      </c>
      <c r="BT160" s="11">
        <v>0.04</v>
      </c>
      <c r="BU160" s="16">
        <v>0.2</v>
      </c>
      <c r="BV160" s="6">
        <f>BT160/(BT160+BU160)</f>
        <v>0.16666666666666666</v>
      </c>
      <c r="BW160" s="6">
        <f>SQRT((BT160*BU160)/((BT160+BU160)^2*(BT160+BU160+1)))</f>
        <v>0.33467472037604118</v>
      </c>
      <c r="BX160" s="11">
        <v>0.25</v>
      </c>
      <c r="BY160" s="11">
        <v>0.25</v>
      </c>
      <c r="BZ160" s="11">
        <v>0.25</v>
      </c>
      <c r="CA160" s="11">
        <v>0.25</v>
      </c>
      <c r="CB160" s="15" t="s">
        <v>59</v>
      </c>
      <c r="CC160" s="11">
        <v>600</v>
      </c>
    </row>
    <row r="161" spans="1:81" s="11" customFormat="1" x14ac:dyDescent="0.2">
      <c r="A161" s="17">
        <f t="shared" si="2"/>
        <v>160</v>
      </c>
      <c r="B161" s="17">
        <v>20</v>
      </c>
      <c r="C161" s="17">
        <v>20</v>
      </c>
      <c r="D161" s="17">
        <v>5</v>
      </c>
      <c r="E161" s="17">
        <v>5</v>
      </c>
      <c r="F161" s="3" t="s">
        <v>80</v>
      </c>
      <c r="G161" s="3">
        <f>IF(F161="rectangle",B161*C161,IF(F161="hook",B161*C161-(D161*E161),IF(F161="eight",B161*C161-2*(D161*E161),IF(F161="tee",B161*C161-2*(D161*E161),IF(F161="cross",B161*C161-4*(D161*E161),"ERROR")))))</f>
        <v>400</v>
      </c>
      <c r="H161" s="3" t="s">
        <v>84</v>
      </c>
      <c r="I161" s="3">
        <f>IF(F161="rectangle",B161/C161,"NA")</f>
        <v>1</v>
      </c>
      <c r="J161" s="2">
        <v>1</v>
      </c>
      <c r="K161" s="11">
        <v>125</v>
      </c>
      <c r="L161" s="11">
        <v>4</v>
      </c>
      <c r="M161" s="12">
        <v>8</v>
      </c>
      <c r="N161" s="2">
        <f>M161/4</f>
        <v>2</v>
      </c>
      <c r="O161" s="3">
        <f>M161/N161</f>
        <v>4</v>
      </c>
      <c r="P161" s="13">
        <v>5</v>
      </c>
      <c r="Q161" s="11">
        <f>P161</f>
        <v>5</v>
      </c>
      <c r="R161" s="4">
        <f>AA161/V161</f>
        <v>100</v>
      </c>
      <c r="S161" s="14">
        <v>30</v>
      </c>
      <c r="T161" s="11">
        <f>S161</f>
        <v>30</v>
      </c>
      <c r="U161" s="4">
        <f>AB161/W161</f>
        <v>100</v>
      </c>
      <c r="V161" s="3">
        <f>ROUND((Q161/100)*G161,0)</f>
        <v>20</v>
      </c>
      <c r="W161" s="3">
        <f>ROUND(((T161/100)*G161)/J161,0)</f>
        <v>120</v>
      </c>
      <c r="X161" s="3">
        <f>ROUND(IF(J161&gt;=2,((T161/100)*G161)/J161,0),0)</f>
        <v>0</v>
      </c>
      <c r="Y161" s="3">
        <f>ROUND(IF(J161&gt;=3,((T161/100)*G161)/J161,0),0)</f>
        <v>0</v>
      </c>
      <c r="Z161" s="3">
        <f>ROUND(IF(J161&gt;=4,((T161/100)*G161)/J161,0),0)</f>
        <v>0</v>
      </c>
      <c r="AA161" s="4">
        <f>G161*P161</f>
        <v>2000</v>
      </c>
      <c r="AB161" s="4">
        <f>(G161*S161)/J161</f>
        <v>12000</v>
      </c>
      <c r="AC161" s="4">
        <f>IF(J161&gt;=2,(G161*S161)/J161,0)</f>
        <v>0</v>
      </c>
      <c r="AD161" s="4">
        <f>IF(J161&gt;=3,(G161*S161)/J161,0)</f>
        <v>0</v>
      </c>
      <c r="AE161" s="4">
        <f>IF(J161&gt;=4,(G161*S161)/J161,0)</f>
        <v>0</v>
      </c>
      <c r="AF161" s="11">
        <v>100</v>
      </c>
      <c r="AG161" s="11">
        <v>0</v>
      </c>
      <c r="AH161" s="11">
        <v>1</v>
      </c>
      <c r="AI161" s="11">
        <v>100</v>
      </c>
      <c r="AJ161" s="11">
        <v>0</v>
      </c>
      <c r="AK161" s="11">
        <v>1</v>
      </c>
      <c r="AL161" s="11">
        <v>0.5</v>
      </c>
      <c r="AM161" s="11">
        <v>0.5</v>
      </c>
      <c r="AN161" s="11">
        <v>0</v>
      </c>
      <c r="AO161" s="11">
        <v>0</v>
      </c>
      <c r="AP161" s="11">
        <v>0</v>
      </c>
      <c r="AQ161" s="11">
        <v>0.01</v>
      </c>
      <c r="AR161" s="11">
        <v>0.01</v>
      </c>
      <c r="AS161" s="11">
        <v>0</v>
      </c>
      <c r="AT161" s="11">
        <v>0</v>
      </c>
      <c r="AU161" s="11">
        <v>0</v>
      </c>
      <c r="AV161" s="11">
        <v>0</v>
      </c>
      <c r="AW161" s="11">
        <v>0.2</v>
      </c>
      <c r="AX161" s="11">
        <v>0</v>
      </c>
      <c r="AY161" s="11">
        <v>0</v>
      </c>
      <c r="AZ161" s="11">
        <v>0</v>
      </c>
      <c r="BA161" s="11">
        <v>0.02</v>
      </c>
      <c r="BB161" s="11">
        <v>0</v>
      </c>
      <c r="BC161" s="2">
        <v>0.05</v>
      </c>
      <c r="BD161" s="2">
        <v>0.05</v>
      </c>
      <c r="BE161" s="11">
        <v>7.4999999999999997E-2</v>
      </c>
      <c r="BF161" s="11">
        <v>5.0000000000000001E-3</v>
      </c>
      <c r="BG161" s="11">
        <v>0</v>
      </c>
      <c r="BH161" s="11">
        <v>0</v>
      </c>
      <c r="BI161" s="11">
        <v>0</v>
      </c>
      <c r="BJ161" s="11">
        <f>BE161/4</f>
        <v>1.8749999999999999E-2</v>
      </c>
      <c r="BK161" s="11">
        <f>BF161/4</f>
        <v>1.25E-3</v>
      </c>
      <c r="BL161" s="11">
        <v>0</v>
      </c>
      <c r="BM161" s="11">
        <v>0</v>
      </c>
      <c r="BN161" s="11">
        <v>0</v>
      </c>
      <c r="BO161" s="11">
        <v>0.1</v>
      </c>
      <c r="BP161" s="11">
        <v>0.1</v>
      </c>
      <c r="BQ161" s="11">
        <v>0</v>
      </c>
      <c r="BR161" s="11">
        <v>0</v>
      </c>
      <c r="BS161" s="11">
        <v>0</v>
      </c>
      <c r="BT161" s="11">
        <v>0.04</v>
      </c>
      <c r="BU161" s="16">
        <v>0.2</v>
      </c>
      <c r="BV161" s="6">
        <f>BT161/(BT161+BU161)</f>
        <v>0.16666666666666666</v>
      </c>
      <c r="BW161" s="6">
        <f>SQRT((BT161*BU161)/((BT161+BU161)^2*(BT161+BU161+1)))</f>
        <v>0.33467472037604118</v>
      </c>
      <c r="BX161" s="11">
        <v>0.25</v>
      </c>
      <c r="BY161" s="11">
        <v>0.25</v>
      </c>
      <c r="BZ161" s="11">
        <v>0.25</v>
      </c>
      <c r="CA161" s="11">
        <v>0.25</v>
      </c>
      <c r="CB161" s="15" t="s">
        <v>59</v>
      </c>
      <c r="CC161" s="11">
        <v>600</v>
      </c>
    </row>
    <row r="162" spans="1:81" s="11" customFormat="1" x14ac:dyDescent="0.2">
      <c r="A162" s="17">
        <f t="shared" si="2"/>
        <v>161</v>
      </c>
      <c r="B162" s="17">
        <v>100</v>
      </c>
      <c r="C162" s="17">
        <v>100</v>
      </c>
      <c r="D162" s="17">
        <v>5</v>
      </c>
      <c r="E162" s="17">
        <v>5</v>
      </c>
      <c r="F162" s="3" t="s">
        <v>80</v>
      </c>
      <c r="G162" s="3">
        <f>IF(F162="rectangle",B162*C162,IF(F162="hook",B162*C162-(D162*E162),IF(F162="eight",B162*C162-2*(D162*E162),IF(F162="tee",B162*C162-2*(D162*E162),IF(F162="cross",B162*C162-4*(D162*E162),"ERROR")))))</f>
        <v>10000</v>
      </c>
      <c r="H162" s="3" t="s">
        <v>85</v>
      </c>
      <c r="I162" s="3">
        <f>IF(F162="rectangle",B162/C162,"NA")</f>
        <v>1</v>
      </c>
      <c r="J162" s="2">
        <v>1</v>
      </c>
      <c r="K162" s="11">
        <v>125</v>
      </c>
      <c r="L162" s="11">
        <v>4</v>
      </c>
      <c r="M162" s="12">
        <v>9</v>
      </c>
      <c r="N162" s="2">
        <f>M162/4</f>
        <v>2.25</v>
      </c>
      <c r="O162" s="3">
        <f>M162/N162</f>
        <v>4</v>
      </c>
      <c r="P162" s="13">
        <v>5</v>
      </c>
      <c r="Q162" s="11">
        <f>P162</f>
        <v>5</v>
      </c>
      <c r="R162" s="4">
        <f>AA162/V162</f>
        <v>100</v>
      </c>
      <c r="S162" s="14">
        <v>30</v>
      </c>
      <c r="T162" s="11">
        <f>S162</f>
        <v>30</v>
      </c>
      <c r="U162" s="4">
        <f>AB162/W162</f>
        <v>100</v>
      </c>
      <c r="V162" s="3">
        <f>ROUND((Q162/100)*G162,0)</f>
        <v>500</v>
      </c>
      <c r="W162" s="3">
        <f>ROUND(((T162/100)*G162)/J162,0)</f>
        <v>3000</v>
      </c>
      <c r="X162" s="3">
        <f>ROUND(IF(J162&gt;=2,((T162/100)*G162)/J162,0),0)</f>
        <v>0</v>
      </c>
      <c r="Y162" s="3">
        <f>ROUND(IF(J162&gt;=3,((T162/100)*G162)/J162,0),0)</f>
        <v>0</v>
      </c>
      <c r="Z162" s="3">
        <f>ROUND(IF(J162&gt;=4,((T162/100)*G162)/J162,0),0)</f>
        <v>0</v>
      </c>
      <c r="AA162" s="4">
        <f>G162*P162</f>
        <v>50000</v>
      </c>
      <c r="AB162" s="4">
        <f>(G162*S162)/J162</f>
        <v>300000</v>
      </c>
      <c r="AC162" s="4">
        <f>IF(J162&gt;=2,(G162*S162)/J162,0)</f>
        <v>0</v>
      </c>
      <c r="AD162" s="4">
        <f>IF(J162&gt;=3,(G162*S162)/J162,0)</f>
        <v>0</v>
      </c>
      <c r="AE162" s="4">
        <f>IF(J162&gt;=4,(G162*S162)/J162,0)</f>
        <v>0</v>
      </c>
      <c r="AF162" s="11">
        <v>100</v>
      </c>
      <c r="AG162" s="11">
        <v>0</v>
      </c>
      <c r="AH162" s="11">
        <v>1</v>
      </c>
      <c r="AI162" s="11">
        <v>100</v>
      </c>
      <c r="AJ162" s="11">
        <v>0</v>
      </c>
      <c r="AK162" s="11">
        <v>1</v>
      </c>
      <c r="AL162" s="11">
        <v>0.5</v>
      </c>
      <c r="AM162" s="11">
        <v>0.5</v>
      </c>
      <c r="AN162" s="11">
        <v>0</v>
      </c>
      <c r="AO162" s="11">
        <v>0</v>
      </c>
      <c r="AP162" s="11">
        <v>0</v>
      </c>
      <c r="AQ162" s="11">
        <v>0.01</v>
      </c>
      <c r="AR162" s="11">
        <v>0.01</v>
      </c>
      <c r="AS162" s="11">
        <v>0</v>
      </c>
      <c r="AT162" s="11">
        <v>0</v>
      </c>
      <c r="AU162" s="11">
        <v>0</v>
      </c>
      <c r="AV162" s="11">
        <v>0</v>
      </c>
      <c r="AW162" s="11">
        <v>0.2</v>
      </c>
      <c r="AX162" s="11">
        <v>0</v>
      </c>
      <c r="AY162" s="11">
        <v>0</v>
      </c>
      <c r="AZ162" s="11">
        <v>0</v>
      </c>
      <c r="BA162" s="11">
        <v>0.02</v>
      </c>
      <c r="BB162" s="11">
        <v>0</v>
      </c>
      <c r="BC162" s="2">
        <v>0.05</v>
      </c>
      <c r="BD162" s="2">
        <v>0.05</v>
      </c>
      <c r="BE162" s="11">
        <v>7.4999999999999997E-2</v>
      </c>
      <c r="BF162" s="11">
        <v>5.0000000000000001E-3</v>
      </c>
      <c r="BG162" s="11">
        <v>0</v>
      </c>
      <c r="BH162" s="11">
        <v>0</v>
      </c>
      <c r="BI162" s="11">
        <v>0</v>
      </c>
      <c r="BJ162" s="11">
        <f>BE162/4</f>
        <v>1.8749999999999999E-2</v>
      </c>
      <c r="BK162" s="11">
        <f>BF162/4</f>
        <v>1.25E-3</v>
      </c>
      <c r="BL162" s="11">
        <v>0</v>
      </c>
      <c r="BM162" s="11">
        <v>0</v>
      </c>
      <c r="BN162" s="11">
        <v>0</v>
      </c>
      <c r="BO162" s="11">
        <v>0.1</v>
      </c>
      <c r="BP162" s="11">
        <v>0.1</v>
      </c>
      <c r="BQ162" s="11">
        <v>0</v>
      </c>
      <c r="BR162" s="11">
        <v>0</v>
      </c>
      <c r="BS162" s="11">
        <v>0</v>
      </c>
      <c r="BT162" s="11">
        <v>0.04</v>
      </c>
      <c r="BU162" s="16">
        <v>0.2</v>
      </c>
      <c r="BV162" s="6">
        <f>BT162/(BT162+BU162)</f>
        <v>0.16666666666666666</v>
      </c>
      <c r="BW162" s="6">
        <f>SQRT((BT162*BU162)/((BT162+BU162)^2*(BT162+BU162+1)))</f>
        <v>0.33467472037604118</v>
      </c>
      <c r="BX162" s="11">
        <v>0.25</v>
      </c>
      <c r="BY162" s="11">
        <v>0.25</v>
      </c>
      <c r="BZ162" s="11">
        <v>0.25</v>
      </c>
      <c r="CA162" s="11">
        <v>0.25</v>
      </c>
      <c r="CB162" s="15" t="s">
        <v>59</v>
      </c>
      <c r="CC162" s="11">
        <v>600</v>
      </c>
    </row>
    <row r="163" spans="1:81" s="11" customFormat="1" x14ac:dyDescent="0.2">
      <c r="A163" s="17">
        <f t="shared" si="2"/>
        <v>162</v>
      </c>
      <c r="B163" s="17">
        <v>20</v>
      </c>
      <c r="C163" s="17">
        <v>20</v>
      </c>
      <c r="D163" s="17">
        <v>5</v>
      </c>
      <c r="E163" s="17">
        <v>5</v>
      </c>
      <c r="F163" s="3" t="s">
        <v>80</v>
      </c>
      <c r="G163" s="3">
        <f>IF(F163="rectangle",B163*C163,IF(F163="hook",B163*C163-(D163*E163),IF(F163="eight",B163*C163-2*(D163*E163),IF(F163="tee",B163*C163-2*(D163*E163),IF(F163="cross",B163*C163-4*(D163*E163),"ERROR")))))</f>
        <v>400</v>
      </c>
      <c r="H163" s="3" t="s">
        <v>84</v>
      </c>
      <c r="I163" s="3">
        <f>IF(F163="rectangle",B163/C163,"NA")</f>
        <v>1</v>
      </c>
      <c r="J163" s="2">
        <v>1</v>
      </c>
      <c r="K163" s="11">
        <v>125</v>
      </c>
      <c r="L163" s="11">
        <v>4</v>
      </c>
      <c r="M163" s="12">
        <v>9</v>
      </c>
      <c r="N163" s="2">
        <f>M163/4</f>
        <v>2.25</v>
      </c>
      <c r="O163" s="3">
        <f>M163/N163</f>
        <v>4</v>
      </c>
      <c r="P163" s="13">
        <v>5</v>
      </c>
      <c r="Q163" s="11">
        <f>P163</f>
        <v>5</v>
      </c>
      <c r="R163" s="4">
        <f>AA163/V163</f>
        <v>100</v>
      </c>
      <c r="S163" s="14">
        <v>30</v>
      </c>
      <c r="T163" s="11">
        <f>S163</f>
        <v>30</v>
      </c>
      <c r="U163" s="4">
        <f>AB163/W163</f>
        <v>100</v>
      </c>
      <c r="V163" s="3">
        <f>ROUND((Q163/100)*G163,0)</f>
        <v>20</v>
      </c>
      <c r="W163" s="3">
        <f>ROUND(((T163/100)*G163)/J163,0)</f>
        <v>120</v>
      </c>
      <c r="X163" s="3">
        <f>ROUND(IF(J163&gt;=2,((T163/100)*G163)/J163,0),0)</f>
        <v>0</v>
      </c>
      <c r="Y163" s="3">
        <f>ROUND(IF(J163&gt;=3,((T163/100)*G163)/J163,0),0)</f>
        <v>0</v>
      </c>
      <c r="Z163" s="3">
        <f>ROUND(IF(J163&gt;=4,((T163/100)*G163)/J163,0),0)</f>
        <v>0</v>
      </c>
      <c r="AA163" s="4">
        <f>G163*P163</f>
        <v>2000</v>
      </c>
      <c r="AB163" s="4">
        <f>(G163*S163)/J163</f>
        <v>12000</v>
      </c>
      <c r="AC163" s="4">
        <f>IF(J163&gt;=2,(G163*S163)/J163,0)</f>
        <v>0</v>
      </c>
      <c r="AD163" s="4">
        <f>IF(J163&gt;=3,(G163*S163)/J163,0)</f>
        <v>0</v>
      </c>
      <c r="AE163" s="4">
        <f>IF(J163&gt;=4,(G163*S163)/J163,0)</f>
        <v>0</v>
      </c>
      <c r="AF163" s="11">
        <v>100</v>
      </c>
      <c r="AG163" s="11">
        <v>0</v>
      </c>
      <c r="AH163" s="11">
        <v>1</v>
      </c>
      <c r="AI163" s="11">
        <v>100</v>
      </c>
      <c r="AJ163" s="11">
        <v>0</v>
      </c>
      <c r="AK163" s="11">
        <v>1</v>
      </c>
      <c r="AL163" s="11">
        <v>0.5</v>
      </c>
      <c r="AM163" s="11">
        <v>0.5</v>
      </c>
      <c r="AN163" s="11">
        <v>0</v>
      </c>
      <c r="AO163" s="11">
        <v>0</v>
      </c>
      <c r="AP163" s="11">
        <v>0</v>
      </c>
      <c r="AQ163" s="11">
        <v>0.01</v>
      </c>
      <c r="AR163" s="11">
        <v>0.01</v>
      </c>
      <c r="AS163" s="11">
        <v>0</v>
      </c>
      <c r="AT163" s="11">
        <v>0</v>
      </c>
      <c r="AU163" s="11">
        <v>0</v>
      </c>
      <c r="AV163" s="11">
        <v>0</v>
      </c>
      <c r="AW163" s="11">
        <v>0.2</v>
      </c>
      <c r="AX163" s="11">
        <v>0</v>
      </c>
      <c r="AY163" s="11">
        <v>0</v>
      </c>
      <c r="AZ163" s="11">
        <v>0</v>
      </c>
      <c r="BA163" s="11">
        <v>0.02</v>
      </c>
      <c r="BB163" s="11">
        <v>0</v>
      </c>
      <c r="BC163" s="2">
        <v>0.05</v>
      </c>
      <c r="BD163" s="2">
        <v>0.05</v>
      </c>
      <c r="BE163" s="11">
        <v>7.4999999999999997E-2</v>
      </c>
      <c r="BF163" s="11">
        <v>5.0000000000000001E-3</v>
      </c>
      <c r="BG163" s="11">
        <v>0</v>
      </c>
      <c r="BH163" s="11">
        <v>0</v>
      </c>
      <c r="BI163" s="11">
        <v>0</v>
      </c>
      <c r="BJ163" s="11">
        <f>BE163/4</f>
        <v>1.8749999999999999E-2</v>
      </c>
      <c r="BK163" s="11">
        <f>BF163/4</f>
        <v>1.25E-3</v>
      </c>
      <c r="BL163" s="11">
        <v>0</v>
      </c>
      <c r="BM163" s="11">
        <v>0</v>
      </c>
      <c r="BN163" s="11">
        <v>0</v>
      </c>
      <c r="BO163" s="11">
        <v>0.1</v>
      </c>
      <c r="BP163" s="11">
        <v>0.1</v>
      </c>
      <c r="BQ163" s="11">
        <v>0</v>
      </c>
      <c r="BR163" s="11">
        <v>0</v>
      </c>
      <c r="BS163" s="11">
        <v>0</v>
      </c>
      <c r="BT163" s="11">
        <v>0.04</v>
      </c>
      <c r="BU163" s="16">
        <v>0.2</v>
      </c>
      <c r="BV163" s="6">
        <f>BT163/(BT163+BU163)</f>
        <v>0.16666666666666666</v>
      </c>
      <c r="BW163" s="6">
        <f>SQRT((BT163*BU163)/((BT163+BU163)^2*(BT163+BU163+1)))</f>
        <v>0.33467472037604118</v>
      </c>
      <c r="BX163" s="11">
        <v>0.25</v>
      </c>
      <c r="BY163" s="11">
        <v>0.25</v>
      </c>
      <c r="BZ163" s="11">
        <v>0.25</v>
      </c>
      <c r="CA163" s="11">
        <v>0.25</v>
      </c>
      <c r="CB163" s="15" t="s">
        <v>59</v>
      </c>
      <c r="CC163" s="11">
        <v>600</v>
      </c>
    </row>
    <row r="164" spans="1:81" s="11" customFormat="1" x14ac:dyDescent="0.2">
      <c r="A164" s="17">
        <f t="shared" si="2"/>
        <v>163</v>
      </c>
      <c r="B164" s="17">
        <v>100</v>
      </c>
      <c r="C164" s="17">
        <v>100</v>
      </c>
      <c r="D164" s="17">
        <v>5</v>
      </c>
      <c r="E164" s="17">
        <v>5</v>
      </c>
      <c r="F164" s="3" t="s">
        <v>80</v>
      </c>
      <c r="G164" s="3">
        <f>IF(F164="rectangle",B164*C164,IF(F164="hook",B164*C164-(D164*E164),IF(F164="eight",B164*C164-2*(D164*E164),IF(F164="tee",B164*C164-2*(D164*E164),IF(F164="cross",B164*C164-4*(D164*E164),"ERROR")))))</f>
        <v>10000</v>
      </c>
      <c r="H164" s="3" t="s">
        <v>85</v>
      </c>
      <c r="I164" s="3">
        <f>IF(F164="rectangle",B164/C164,"NA")</f>
        <v>1</v>
      </c>
      <c r="J164" s="2">
        <v>1</v>
      </c>
      <c r="K164" s="11">
        <v>125</v>
      </c>
      <c r="L164" s="11">
        <v>4</v>
      </c>
      <c r="M164" s="12">
        <v>1</v>
      </c>
      <c r="N164" s="2">
        <f>M164/4</f>
        <v>0.25</v>
      </c>
      <c r="O164" s="3">
        <f>M164/N164</f>
        <v>4</v>
      </c>
      <c r="P164" s="13">
        <v>5</v>
      </c>
      <c r="Q164" s="11">
        <f>P164</f>
        <v>5</v>
      </c>
      <c r="R164" s="4">
        <f>AA164/V164</f>
        <v>100</v>
      </c>
      <c r="S164" s="14">
        <v>45</v>
      </c>
      <c r="T164" s="11">
        <f>S164</f>
        <v>45</v>
      </c>
      <c r="U164" s="4">
        <f>AB164/W164</f>
        <v>100</v>
      </c>
      <c r="V164" s="3">
        <f>ROUND((Q164/100)*G164,0)</f>
        <v>500</v>
      </c>
      <c r="W164" s="3">
        <f>ROUND(((T164/100)*G164)/J164,0)</f>
        <v>4500</v>
      </c>
      <c r="X164" s="3">
        <f>ROUND(IF(J164&gt;=2,((T164/100)*G164)/J164,0),0)</f>
        <v>0</v>
      </c>
      <c r="Y164" s="3">
        <f>ROUND(IF(J164&gt;=3,((T164/100)*G164)/J164,0),0)</f>
        <v>0</v>
      </c>
      <c r="Z164" s="3">
        <f>ROUND(IF(J164&gt;=4,((T164/100)*G164)/J164,0),0)</f>
        <v>0</v>
      </c>
      <c r="AA164" s="4">
        <f>G164*P164</f>
        <v>50000</v>
      </c>
      <c r="AB164" s="4">
        <f>(G164*S164)/J164</f>
        <v>450000</v>
      </c>
      <c r="AC164" s="4">
        <f>IF(J164&gt;=2,(G164*S164)/J164,0)</f>
        <v>0</v>
      </c>
      <c r="AD164" s="4">
        <f>IF(J164&gt;=3,(G164*S164)/J164,0)</f>
        <v>0</v>
      </c>
      <c r="AE164" s="4">
        <f>IF(J164&gt;=4,(G164*S164)/J164,0)</f>
        <v>0</v>
      </c>
      <c r="AF164" s="11">
        <v>100</v>
      </c>
      <c r="AG164" s="11">
        <v>0</v>
      </c>
      <c r="AH164" s="11">
        <v>1</v>
      </c>
      <c r="AI164" s="11">
        <v>100</v>
      </c>
      <c r="AJ164" s="11">
        <v>0</v>
      </c>
      <c r="AK164" s="11">
        <v>1</v>
      </c>
      <c r="AL164" s="11">
        <v>0.5</v>
      </c>
      <c r="AM164" s="11">
        <v>0.5</v>
      </c>
      <c r="AN164" s="11">
        <v>0</v>
      </c>
      <c r="AO164" s="11">
        <v>0</v>
      </c>
      <c r="AP164" s="11">
        <v>0</v>
      </c>
      <c r="AQ164" s="11">
        <v>0.01</v>
      </c>
      <c r="AR164" s="11">
        <v>0.01</v>
      </c>
      <c r="AS164" s="11">
        <v>0</v>
      </c>
      <c r="AT164" s="11">
        <v>0</v>
      </c>
      <c r="AU164" s="11">
        <v>0</v>
      </c>
      <c r="AV164" s="11">
        <v>0</v>
      </c>
      <c r="AW164" s="11">
        <v>0.2</v>
      </c>
      <c r="AX164" s="11">
        <v>0</v>
      </c>
      <c r="AY164" s="11">
        <v>0</v>
      </c>
      <c r="AZ164" s="11">
        <v>0</v>
      </c>
      <c r="BA164" s="11">
        <v>0.02</v>
      </c>
      <c r="BB164" s="11">
        <v>0</v>
      </c>
      <c r="BC164" s="2">
        <v>0.05</v>
      </c>
      <c r="BD164" s="2">
        <v>0.05</v>
      </c>
      <c r="BE164" s="11">
        <v>7.4999999999999997E-2</v>
      </c>
      <c r="BF164" s="11">
        <v>5.0000000000000001E-3</v>
      </c>
      <c r="BG164" s="11">
        <v>0</v>
      </c>
      <c r="BH164" s="11">
        <v>0</v>
      </c>
      <c r="BI164" s="11">
        <v>0</v>
      </c>
      <c r="BJ164" s="11">
        <f>BE164/4</f>
        <v>1.8749999999999999E-2</v>
      </c>
      <c r="BK164" s="11">
        <f>BF164/4</f>
        <v>1.25E-3</v>
      </c>
      <c r="BL164" s="11">
        <v>0</v>
      </c>
      <c r="BM164" s="11">
        <v>0</v>
      </c>
      <c r="BN164" s="11">
        <v>0</v>
      </c>
      <c r="BO164" s="11">
        <v>0.1</v>
      </c>
      <c r="BP164" s="11">
        <v>0.1</v>
      </c>
      <c r="BQ164" s="11">
        <v>0</v>
      </c>
      <c r="BR164" s="11">
        <v>0</v>
      </c>
      <c r="BS164" s="11">
        <v>0</v>
      </c>
      <c r="BT164" s="11">
        <v>0.04</v>
      </c>
      <c r="BU164" s="16">
        <v>0.2</v>
      </c>
      <c r="BV164" s="6">
        <f>BT164/(BT164+BU164)</f>
        <v>0.16666666666666666</v>
      </c>
      <c r="BW164" s="6">
        <f>SQRT((BT164*BU164)/((BT164+BU164)^2*(BT164+BU164+1)))</f>
        <v>0.33467472037604118</v>
      </c>
      <c r="BX164" s="11">
        <v>0.25</v>
      </c>
      <c r="BY164" s="11">
        <v>0.25</v>
      </c>
      <c r="BZ164" s="11">
        <v>0.25</v>
      </c>
      <c r="CA164" s="11">
        <v>0.25</v>
      </c>
      <c r="CB164" s="15" t="s">
        <v>59</v>
      </c>
      <c r="CC164" s="11">
        <v>600</v>
      </c>
    </row>
    <row r="165" spans="1:81" s="11" customFormat="1" x14ac:dyDescent="0.2">
      <c r="A165" s="17">
        <f t="shared" si="2"/>
        <v>164</v>
      </c>
      <c r="B165" s="17">
        <v>20</v>
      </c>
      <c r="C165" s="17">
        <v>20</v>
      </c>
      <c r="D165" s="17">
        <v>5</v>
      </c>
      <c r="E165" s="17">
        <v>5</v>
      </c>
      <c r="F165" s="3" t="s">
        <v>80</v>
      </c>
      <c r="G165" s="3">
        <f>IF(F165="rectangle",B165*C165,IF(F165="hook",B165*C165-(D165*E165),IF(F165="eight",B165*C165-2*(D165*E165),IF(F165="tee",B165*C165-2*(D165*E165),IF(F165="cross",B165*C165-4*(D165*E165),"ERROR")))))</f>
        <v>400</v>
      </c>
      <c r="H165" s="3" t="s">
        <v>84</v>
      </c>
      <c r="I165" s="3">
        <f>IF(F165="rectangle",B165/C165,"NA")</f>
        <v>1</v>
      </c>
      <c r="J165" s="2">
        <v>1</v>
      </c>
      <c r="K165" s="11">
        <v>125</v>
      </c>
      <c r="L165" s="11">
        <v>4</v>
      </c>
      <c r="M165" s="12">
        <v>1</v>
      </c>
      <c r="N165" s="2">
        <f>M165/4</f>
        <v>0.25</v>
      </c>
      <c r="O165" s="3">
        <f>M165/N165</f>
        <v>4</v>
      </c>
      <c r="P165" s="13">
        <v>5</v>
      </c>
      <c r="Q165" s="11">
        <f>P165</f>
        <v>5</v>
      </c>
      <c r="R165" s="4">
        <f>AA165/V165</f>
        <v>100</v>
      </c>
      <c r="S165" s="14">
        <v>45</v>
      </c>
      <c r="T165" s="11">
        <f>S165</f>
        <v>45</v>
      </c>
      <c r="U165" s="4">
        <f>AB165/W165</f>
        <v>100</v>
      </c>
      <c r="V165" s="3">
        <f>ROUND((Q165/100)*G165,0)</f>
        <v>20</v>
      </c>
      <c r="W165" s="3">
        <f>ROUND(((T165/100)*G165)/J165,0)</f>
        <v>180</v>
      </c>
      <c r="X165" s="3">
        <f>ROUND(IF(J165&gt;=2,((T165/100)*G165)/J165,0),0)</f>
        <v>0</v>
      </c>
      <c r="Y165" s="3">
        <f>ROUND(IF(J165&gt;=3,((T165/100)*G165)/J165,0),0)</f>
        <v>0</v>
      </c>
      <c r="Z165" s="3">
        <f>ROUND(IF(J165&gt;=4,((T165/100)*G165)/J165,0),0)</f>
        <v>0</v>
      </c>
      <c r="AA165" s="4">
        <f>G165*P165</f>
        <v>2000</v>
      </c>
      <c r="AB165" s="4">
        <f>(G165*S165)/J165</f>
        <v>18000</v>
      </c>
      <c r="AC165" s="4">
        <f>IF(J165&gt;=2,(G165*S165)/J165,0)</f>
        <v>0</v>
      </c>
      <c r="AD165" s="4">
        <f>IF(J165&gt;=3,(G165*S165)/J165,0)</f>
        <v>0</v>
      </c>
      <c r="AE165" s="4">
        <f>IF(J165&gt;=4,(G165*S165)/J165,0)</f>
        <v>0</v>
      </c>
      <c r="AF165" s="11">
        <v>100</v>
      </c>
      <c r="AG165" s="11">
        <v>0</v>
      </c>
      <c r="AH165" s="11">
        <v>1</v>
      </c>
      <c r="AI165" s="11">
        <v>100</v>
      </c>
      <c r="AJ165" s="11">
        <v>0</v>
      </c>
      <c r="AK165" s="11">
        <v>1</v>
      </c>
      <c r="AL165" s="11">
        <v>0.5</v>
      </c>
      <c r="AM165" s="11">
        <v>0.5</v>
      </c>
      <c r="AN165" s="11">
        <v>0</v>
      </c>
      <c r="AO165" s="11">
        <v>0</v>
      </c>
      <c r="AP165" s="11">
        <v>0</v>
      </c>
      <c r="AQ165" s="11">
        <v>0.01</v>
      </c>
      <c r="AR165" s="11">
        <v>0.01</v>
      </c>
      <c r="AS165" s="11">
        <v>0</v>
      </c>
      <c r="AT165" s="11">
        <v>0</v>
      </c>
      <c r="AU165" s="11">
        <v>0</v>
      </c>
      <c r="AV165" s="11">
        <v>0</v>
      </c>
      <c r="AW165" s="11">
        <v>0.2</v>
      </c>
      <c r="AX165" s="11">
        <v>0</v>
      </c>
      <c r="AY165" s="11">
        <v>0</v>
      </c>
      <c r="AZ165" s="11">
        <v>0</v>
      </c>
      <c r="BA165" s="11">
        <v>0.02</v>
      </c>
      <c r="BB165" s="11">
        <v>0</v>
      </c>
      <c r="BC165" s="2">
        <v>0.05</v>
      </c>
      <c r="BD165" s="2">
        <v>0.05</v>
      </c>
      <c r="BE165" s="11">
        <v>7.4999999999999997E-2</v>
      </c>
      <c r="BF165" s="11">
        <v>5.0000000000000001E-3</v>
      </c>
      <c r="BG165" s="11">
        <v>0</v>
      </c>
      <c r="BH165" s="11">
        <v>0</v>
      </c>
      <c r="BI165" s="11">
        <v>0</v>
      </c>
      <c r="BJ165" s="11">
        <f>BE165/4</f>
        <v>1.8749999999999999E-2</v>
      </c>
      <c r="BK165" s="11">
        <f>BF165/4</f>
        <v>1.25E-3</v>
      </c>
      <c r="BL165" s="11">
        <v>0</v>
      </c>
      <c r="BM165" s="11">
        <v>0</v>
      </c>
      <c r="BN165" s="11">
        <v>0</v>
      </c>
      <c r="BO165" s="11">
        <v>0.1</v>
      </c>
      <c r="BP165" s="11">
        <v>0.1</v>
      </c>
      <c r="BQ165" s="11">
        <v>0</v>
      </c>
      <c r="BR165" s="11">
        <v>0</v>
      </c>
      <c r="BS165" s="11">
        <v>0</v>
      </c>
      <c r="BT165" s="11">
        <v>0.04</v>
      </c>
      <c r="BU165" s="16">
        <v>0.2</v>
      </c>
      <c r="BV165" s="6">
        <f>BT165/(BT165+BU165)</f>
        <v>0.16666666666666666</v>
      </c>
      <c r="BW165" s="6">
        <f>SQRT((BT165*BU165)/((BT165+BU165)^2*(BT165+BU165+1)))</f>
        <v>0.33467472037604118</v>
      </c>
      <c r="BX165" s="11">
        <v>0.25</v>
      </c>
      <c r="BY165" s="11">
        <v>0.25</v>
      </c>
      <c r="BZ165" s="11">
        <v>0.25</v>
      </c>
      <c r="CA165" s="11">
        <v>0.25</v>
      </c>
      <c r="CB165" s="15" t="s">
        <v>59</v>
      </c>
      <c r="CC165" s="11">
        <v>600</v>
      </c>
    </row>
    <row r="166" spans="1:81" s="11" customFormat="1" x14ac:dyDescent="0.2">
      <c r="A166" s="17">
        <f t="shared" si="2"/>
        <v>165</v>
      </c>
      <c r="B166" s="17">
        <v>100</v>
      </c>
      <c r="C166" s="17">
        <v>100</v>
      </c>
      <c r="D166" s="17">
        <v>5</v>
      </c>
      <c r="E166" s="17">
        <v>5</v>
      </c>
      <c r="F166" s="3" t="s">
        <v>80</v>
      </c>
      <c r="G166" s="3">
        <f>IF(F166="rectangle",B166*C166,IF(F166="hook",B166*C166-(D166*E166),IF(F166="eight",B166*C166-2*(D166*E166),IF(F166="tee",B166*C166-2*(D166*E166),IF(F166="cross",B166*C166-4*(D166*E166),"ERROR")))))</f>
        <v>10000</v>
      </c>
      <c r="H166" s="3" t="s">
        <v>85</v>
      </c>
      <c r="I166" s="3">
        <f>IF(F166="rectangle",B166/C166,"NA")</f>
        <v>1</v>
      </c>
      <c r="J166" s="2">
        <v>1</v>
      </c>
      <c r="K166" s="11">
        <v>125</v>
      </c>
      <c r="L166" s="11">
        <v>4</v>
      </c>
      <c r="M166" s="12">
        <v>2</v>
      </c>
      <c r="N166" s="2">
        <f>M166/4</f>
        <v>0.5</v>
      </c>
      <c r="O166" s="3">
        <f>M166/N166</f>
        <v>4</v>
      </c>
      <c r="P166" s="13">
        <v>5</v>
      </c>
      <c r="Q166" s="11">
        <f>P166</f>
        <v>5</v>
      </c>
      <c r="R166" s="4">
        <f>AA166/V166</f>
        <v>100</v>
      </c>
      <c r="S166" s="14">
        <v>45</v>
      </c>
      <c r="T166" s="11">
        <f>S166</f>
        <v>45</v>
      </c>
      <c r="U166" s="4">
        <f>AB166/W166</f>
        <v>100</v>
      </c>
      <c r="V166" s="3">
        <f>ROUND((Q166/100)*G166,0)</f>
        <v>500</v>
      </c>
      <c r="W166" s="3">
        <f>ROUND(((T166/100)*G166)/J166,0)</f>
        <v>4500</v>
      </c>
      <c r="X166" s="3">
        <f>ROUND(IF(J166&gt;=2,((T166/100)*G166)/J166,0),0)</f>
        <v>0</v>
      </c>
      <c r="Y166" s="3">
        <f>ROUND(IF(J166&gt;=3,((T166/100)*G166)/J166,0),0)</f>
        <v>0</v>
      </c>
      <c r="Z166" s="3">
        <f>ROUND(IF(J166&gt;=4,((T166/100)*G166)/J166,0),0)</f>
        <v>0</v>
      </c>
      <c r="AA166" s="4">
        <f>G166*P166</f>
        <v>50000</v>
      </c>
      <c r="AB166" s="4">
        <f>(G166*S166)/J166</f>
        <v>450000</v>
      </c>
      <c r="AC166" s="4">
        <f>IF(J166&gt;=2,(G166*S166)/J166,0)</f>
        <v>0</v>
      </c>
      <c r="AD166" s="4">
        <f>IF(J166&gt;=3,(G166*S166)/J166,0)</f>
        <v>0</v>
      </c>
      <c r="AE166" s="4">
        <f>IF(J166&gt;=4,(G166*S166)/J166,0)</f>
        <v>0</v>
      </c>
      <c r="AF166" s="11">
        <v>100</v>
      </c>
      <c r="AG166" s="11">
        <v>0</v>
      </c>
      <c r="AH166" s="11">
        <v>1</v>
      </c>
      <c r="AI166" s="11">
        <v>100</v>
      </c>
      <c r="AJ166" s="11">
        <v>0</v>
      </c>
      <c r="AK166" s="11">
        <v>1</v>
      </c>
      <c r="AL166" s="11">
        <v>0.5</v>
      </c>
      <c r="AM166" s="11">
        <v>0.5</v>
      </c>
      <c r="AN166" s="11">
        <v>0</v>
      </c>
      <c r="AO166" s="11">
        <v>0</v>
      </c>
      <c r="AP166" s="11">
        <v>0</v>
      </c>
      <c r="AQ166" s="11">
        <v>0.01</v>
      </c>
      <c r="AR166" s="11">
        <v>0.01</v>
      </c>
      <c r="AS166" s="11">
        <v>0</v>
      </c>
      <c r="AT166" s="11">
        <v>0</v>
      </c>
      <c r="AU166" s="11">
        <v>0</v>
      </c>
      <c r="AV166" s="11">
        <v>0</v>
      </c>
      <c r="AW166" s="11">
        <v>0.2</v>
      </c>
      <c r="AX166" s="11">
        <v>0</v>
      </c>
      <c r="AY166" s="11">
        <v>0</v>
      </c>
      <c r="AZ166" s="11">
        <v>0</v>
      </c>
      <c r="BA166" s="11">
        <v>0.02</v>
      </c>
      <c r="BB166" s="11">
        <v>0</v>
      </c>
      <c r="BC166" s="2">
        <v>0.05</v>
      </c>
      <c r="BD166" s="2">
        <v>0.05</v>
      </c>
      <c r="BE166" s="11">
        <v>7.4999999999999997E-2</v>
      </c>
      <c r="BF166" s="11">
        <v>5.0000000000000001E-3</v>
      </c>
      <c r="BG166" s="11">
        <v>0</v>
      </c>
      <c r="BH166" s="11">
        <v>0</v>
      </c>
      <c r="BI166" s="11">
        <v>0</v>
      </c>
      <c r="BJ166" s="11">
        <f>BE166/4</f>
        <v>1.8749999999999999E-2</v>
      </c>
      <c r="BK166" s="11">
        <f>BF166/4</f>
        <v>1.25E-3</v>
      </c>
      <c r="BL166" s="11">
        <v>0</v>
      </c>
      <c r="BM166" s="11">
        <v>0</v>
      </c>
      <c r="BN166" s="11">
        <v>0</v>
      </c>
      <c r="BO166" s="11">
        <v>0.1</v>
      </c>
      <c r="BP166" s="11">
        <v>0.1</v>
      </c>
      <c r="BQ166" s="11">
        <v>0</v>
      </c>
      <c r="BR166" s="11">
        <v>0</v>
      </c>
      <c r="BS166" s="11">
        <v>0</v>
      </c>
      <c r="BT166" s="11">
        <v>0.04</v>
      </c>
      <c r="BU166" s="16">
        <v>0.2</v>
      </c>
      <c r="BV166" s="6">
        <f>BT166/(BT166+BU166)</f>
        <v>0.16666666666666666</v>
      </c>
      <c r="BW166" s="6">
        <f>SQRT((BT166*BU166)/((BT166+BU166)^2*(BT166+BU166+1)))</f>
        <v>0.33467472037604118</v>
      </c>
      <c r="BX166" s="11">
        <v>0.25</v>
      </c>
      <c r="BY166" s="11">
        <v>0.25</v>
      </c>
      <c r="BZ166" s="11">
        <v>0.25</v>
      </c>
      <c r="CA166" s="11">
        <v>0.25</v>
      </c>
      <c r="CB166" s="15" t="s">
        <v>59</v>
      </c>
      <c r="CC166" s="11">
        <v>600</v>
      </c>
    </row>
    <row r="167" spans="1:81" s="11" customFormat="1" x14ac:dyDescent="0.2">
      <c r="A167" s="17">
        <f t="shared" si="2"/>
        <v>166</v>
      </c>
      <c r="B167" s="17">
        <v>20</v>
      </c>
      <c r="C167" s="17">
        <v>20</v>
      </c>
      <c r="D167" s="17">
        <v>5</v>
      </c>
      <c r="E167" s="17">
        <v>5</v>
      </c>
      <c r="F167" s="3" t="s">
        <v>80</v>
      </c>
      <c r="G167" s="3">
        <f>IF(F167="rectangle",B167*C167,IF(F167="hook",B167*C167-(D167*E167),IF(F167="eight",B167*C167-2*(D167*E167),IF(F167="tee",B167*C167-2*(D167*E167),IF(F167="cross",B167*C167-4*(D167*E167),"ERROR")))))</f>
        <v>400</v>
      </c>
      <c r="H167" s="3" t="s">
        <v>84</v>
      </c>
      <c r="I167" s="3">
        <f>IF(F167="rectangle",B167/C167,"NA")</f>
        <v>1</v>
      </c>
      <c r="J167" s="2">
        <v>1</v>
      </c>
      <c r="K167" s="11">
        <v>125</v>
      </c>
      <c r="L167" s="11">
        <v>4</v>
      </c>
      <c r="M167" s="12">
        <v>2</v>
      </c>
      <c r="N167" s="2">
        <f>M167/4</f>
        <v>0.5</v>
      </c>
      <c r="O167" s="3">
        <f>M167/N167</f>
        <v>4</v>
      </c>
      <c r="P167" s="13">
        <v>5</v>
      </c>
      <c r="Q167" s="11">
        <f>P167</f>
        <v>5</v>
      </c>
      <c r="R167" s="4">
        <f>AA167/V167</f>
        <v>100</v>
      </c>
      <c r="S167" s="14">
        <v>45</v>
      </c>
      <c r="T167" s="11">
        <f>S167</f>
        <v>45</v>
      </c>
      <c r="U167" s="4">
        <f>AB167/W167</f>
        <v>100</v>
      </c>
      <c r="V167" s="3">
        <f>ROUND((Q167/100)*G167,0)</f>
        <v>20</v>
      </c>
      <c r="W167" s="3">
        <f>ROUND(((T167/100)*G167)/J167,0)</f>
        <v>180</v>
      </c>
      <c r="X167" s="3">
        <f>ROUND(IF(J167&gt;=2,((T167/100)*G167)/J167,0),0)</f>
        <v>0</v>
      </c>
      <c r="Y167" s="3">
        <f>ROUND(IF(J167&gt;=3,((T167/100)*G167)/J167,0),0)</f>
        <v>0</v>
      </c>
      <c r="Z167" s="3">
        <f>ROUND(IF(J167&gt;=4,((T167/100)*G167)/J167,0),0)</f>
        <v>0</v>
      </c>
      <c r="AA167" s="4">
        <f>G167*P167</f>
        <v>2000</v>
      </c>
      <c r="AB167" s="4">
        <f>(G167*S167)/J167</f>
        <v>18000</v>
      </c>
      <c r="AC167" s="4">
        <f>IF(J167&gt;=2,(G167*S167)/J167,0)</f>
        <v>0</v>
      </c>
      <c r="AD167" s="4">
        <f>IF(J167&gt;=3,(G167*S167)/J167,0)</f>
        <v>0</v>
      </c>
      <c r="AE167" s="4">
        <f>IF(J167&gt;=4,(G167*S167)/J167,0)</f>
        <v>0</v>
      </c>
      <c r="AF167" s="11">
        <v>100</v>
      </c>
      <c r="AG167" s="11">
        <v>0</v>
      </c>
      <c r="AH167" s="11">
        <v>1</v>
      </c>
      <c r="AI167" s="11">
        <v>100</v>
      </c>
      <c r="AJ167" s="11">
        <v>0</v>
      </c>
      <c r="AK167" s="11">
        <v>1</v>
      </c>
      <c r="AL167" s="11">
        <v>0.5</v>
      </c>
      <c r="AM167" s="11">
        <v>0.5</v>
      </c>
      <c r="AN167" s="11">
        <v>0</v>
      </c>
      <c r="AO167" s="11">
        <v>0</v>
      </c>
      <c r="AP167" s="11">
        <v>0</v>
      </c>
      <c r="AQ167" s="11">
        <v>0.01</v>
      </c>
      <c r="AR167" s="11">
        <v>0.01</v>
      </c>
      <c r="AS167" s="11">
        <v>0</v>
      </c>
      <c r="AT167" s="11">
        <v>0</v>
      </c>
      <c r="AU167" s="11">
        <v>0</v>
      </c>
      <c r="AV167" s="11">
        <v>0</v>
      </c>
      <c r="AW167" s="11">
        <v>0.2</v>
      </c>
      <c r="AX167" s="11">
        <v>0</v>
      </c>
      <c r="AY167" s="11">
        <v>0</v>
      </c>
      <c r="AZ167" s="11">
        <v>0</v>
      </c>
      <c r="BA167" s="11">
        <v>0.02</v>
      </c>
      <c r="BB167" s="11">
        <v>0</v>
      </c>
      <c r="BC167" s="2">
        <v>0.05</v>
      </c>
      <c r="BD167" s="2">
        <v>0.05</v>
      </c>
      <c r="BE167" s="11">
        <v>7.4999999999999997E-2</v>
      </c>
      <c r="BF167" s="11">
        <v>5.0000000000000001E-3</v>
      </c>
      <c r="BG167" s="11">
        <v>0</v>
      </c>
      <c r="BH167" s="11">
        <v>0</v>
      </c>
      <c r="BI167" s="11">
        <v>0</v>
      </c>
      <c r="BJ167" s="11">
        <f>BE167/4</f>
        <v>1.8749999999999999E-2</v>
      </c>
      <c r="BK167" s="11">
        <f>BF167/4</f>
        <v>1.25E-3</v>
      </c>
      <c r="BL167" s="11">
        <v>0</v>
      </c>
      <c r="BM167" s="11">
        <v>0</v>
      </c>
      <c r="BN167" s="11">
        <v>0</v>
      </c>
      <c r="BO167" s="11">
        <v>0.1</v>
      </c>
      <c r="BP167" s="11">
        <v>0.1</v>
      </c>
      <c r="BQ167" s="11">
        <v>0</v>
      </c>
      <c r="BR167" s="11">
        <v>0</v>
      </c>
      <c r="BS167" s="11">
        <v>0</v>
      </c>
      <c r="BT167" s="11">
        <v>0.04</v>
      </c>
      <c r="BU167" s="16">
        <v>0.2</v>
      </c>
      <c r="BV167" s="6">
        <f>BT167/(BT167+BU167)</f>
        <v>0.16666666666666666</v>
      </c>
      <c r="BW167" s="6">
        <f>SQRT((BT167*BU167)/((BT167+BU167)^2*(BT167+BU167+1)))</f>
        <v>0.33467472037604118</v>
      </c>
      <c r="BX167" s="11">
        <v>0.25</v>
      </c>
      <c r="BY167" s="11">
        <v>0.25</v>
      </c>
      <c r="BZ167" s="11">
        <v>0.25</v>
      </c>
      <c r="CA167" s="11">
        <v>0.25</v>
      </c>
      <c r="CB167" s="15" t="s">
        <v>59</v>
      </c>
      <c r="CC167" s="11">
        <v>600</v>
      </c>
    </row>
    <row r="168" spans="1:81" s="11" customFormat="1" x14ac:dyDescent="0.2">
      <c r="A168" s="17">
        <f t="shared" si="2"/>
        <v>167</v>
      </c>
      <c r="B168" s="17">
        <v>100</v>
      </c>
      <c r="C168" s="17">
        <v>100</v>
      </c>
      <c r="D168" s="17">
        <v>5</v>
      </c>
      <c r="E168" s="17">
        <v>5</v>
      </c>
      <c r="F168" s="3" t="s">
        <v>80</v>
      </c>
      <c r="G168" s="3">
        <f>IF(F168="rectangle",B168*C168,IF(F168="hook",B168*C168-(D168*E168),IF(F168="eight",B168*C168-2*(D168*E168),IF(F168="tee",B168*C168-2*(D168*E168),IF(F168="cross",B168*C168-4*(D168*E168),"ERROR")))))</f>
        <v>10000</v>
      </c>
      <c r="H168" s="3" t="s">
        <v>85</v>
      </c>
      <c r="I168" s="3">
        <f>IF(F168="rectangle",B168/C168,"NA")</f>
        <v>1</v>
      </c>
      <c r="J168" s="2">
        <v>1</v>
      </c>
      <c r="K168" s="11">
        <v>125</v>
      </c>
      <c r="L168" s="11">
        <v>4</v>
      </c>
      <c r="M168" s="12">
        <v>3</v>
      </c>
      <c r="N168" s="2">
        <f>M168/4</f>
        <v>0.75</v>
      </c>
      <c r="O168" s="3">
        <f>M168/N168</f>
        <v>4</v>
      </c>
      <c r="P168" s="13">
        <v>5</v>
      </c>
      <c r="Q168" s="11">
        <f>P168</f>
        <v>5</v>
      </c>
      <c r="R168" s="4">
        <f>AA168/V168</f>
        <v>100</v>
      </c>
      <c r="S168" s="14">
        <v>45</v>
      </c>
      <c r="T168" s="11">
        <f>S168</f>
        <v>45</v>
      </c>
      <c r="U168" s="4">
        <f>AB168/W168</f>
        <v>100</v>
      </c>
      <c r="V168" s="3">
        <f>ROUND((Q168/100)*G168,0)</f>
        <v>500</v>
      </c>
      <c r="W168" s="3">
        <f>ROUND(((T168/100)*G168)/J168,0)</f>
        <v>4500</v>
      </c>
      <c r="X168" s="3">
        <f>ROUND(IF(J168&gt;=2,((T168/100)*G168)/J168,0),0)</f>
        <v>0</v>
      </c>
      <c r="Y168" s="3">
        <f>ROUND(IF(J168&gt;=3,((T168/100)*G168)/J168,0),0)</f>
        <v>0</v>
      </c>
      <c r="Z168" s="3">
        <f>ROUND(IF(J168&gt;=4,((T168/100)*G168)/J168,0),0)</f>
        <v>0</v>
      </c>
      <c r="AA168" s="4">
        <f>G168*P168</f>
        <v>50000</v>
      </c>
      <c r="AB168" s="4">
        <f>(G168*S168)/J168</f>
        <v>450000</v>
      </c>
      <c r="AC168" s="4">
        <f>IF(J168&gt;=2,(G168*S168)/J168,0)</f>
        <v>0</v>
      </c>
      <c r="AD168" s="4">
        <f>IF(J168&gt;=3,(G168*S168)/J168,0)</f>
        <v>0</v>
      </c>
      <c r="AE168" s="4">
        <f>IF(J168&gt;=4,(G168*S168)/J168,0)</f>
        <v>0</v>
      </c>
      <c r="AF168" s="11">
        <v>100</v>
      </c>
      <c r="AG168" s="11">
        <v>0</v>
      </c>
      <c r="AH168" s="11">
        <v>1</v>
      </c>
      <c r="AI168" s="11">
        <v>100</v>
      </c>
      <c r="AJ168" s="11">
        <v>0</v>
      </c>
      <c r="AK168" s="11">
        <v>1</v>
      </c>
      <c r="AL168" s="11">
        <v>0.5</v>
      </c>
      <c r="AM168" s="11">
        <v>0.5</v>
      </c>
      <c r="AN168" s="11">
        <v>0</v>
      </c>
      <c r="AO168" s="11">
        <v>0</v>
      </c>
      <c r="AP168" s="11">
        <v>0</v>
      </c>
      <c r="AQ168" s="11">
        <v>0.01</v>
      </c>
      <c r="AR168" s="11">
        <v>0.01</v>
      </c>
      <c r="AS168" s="11">
        <v>0</v>
      </c>
      <c r="AT168" s="11">
        <v>0</v>
      </c>
      <c r="AU168" s="11">
        <v>0</v>
      </c>
      <c r="AV168" s="11">
        <v>0</v>
      </c>
      <c r="AW168" s="11">
        <v>0.2</v>
      </c>
      <c r="AX168" s="11">
        <v>0</v>
      </c>
      <c r="AY168" s="11">
        <v>0</v>
      </c>
      <c r="AZ168" s="11">
        <v>0</v>
      </c>
      <c r="BA168" s="11">
        <v>0.02</v>
      </c>
      <c r="BB168" s="11">
        <v>0</v>
      </c>
      <c r="BC168" s="2">
        <v>0.05</v>
      </c>
      <c r="BD168" s="2">
        <v>0.05</v>
      </c>
      <c r="BE168" s="11">
        <v>7.4999999999999997E-2</v>
      </c>
      <c r="BF168" s="11">
        <v>5.0000000000000001E-3</v>
      </c>
      <c r="BG168" s="11">
        <v>0</v>
      </c>
      <c r="BH168" s="11">
        <v>0</v>
      </c>
      <c r="BI168" s="11">
        <v>0</v>
      </c>
      <c r="BJ168" s="11">
        <f>BE168/4</f>
        <v>1.8749999999999999E-2</v>
      </c>
      <c r="BK168" s="11">
        <f>BF168/4</f>
        <v>1.25E-3</v>
      </c>
      <c r="BL168" s="11">
        <v>0</v>
      </c>
      <c r="BM168" s="11">
        <v>0</v>
      </c>
      <c r="BN168" s="11">
        <v>0</v>
      </c>
      <c r="BO168" s="11">
        <v>0.1</v>
      </c>
      <c r="BP168" s="11">
        <v>0.1</v>
      </c>
      <c r="BQ168" s="11">
        <v>0</v>
      </c>
      <c r="BR168" s="11">
        <v>0</v>
      </c>
      <c r="BS168" s="11">
        <v>0</v>
      </c>
      <c r="BT168" s="11">
        <v>0.04</v>
      </c>
      <c r="BU168" s="16">
        <v>0.2</v>
      </c>
      <c r="BV168" s="6">
        <f>BT168/(BT168+BU168)</f>
        <v>0.16666666666666666</v>
      </c>
      <c r="BW168" s="6">
        <f>SQRT((BT168*BU168)/((BT168+BU168)^2*(BT168+BU168+1)))</f>
        <v>0.33467472037604118</v>
      </c>
      <c r="BX168" s="11">
        <v>0.25</v>
      </c>
      <c r="BY168" s="11">
        <v>0.25</v>
      </c>
      <c r="BZ168" s="11">
        <v>0.25</v>
      </c>
      <c r="CA168" s="11">
        <v>0.25</v>
      </c>
      <c r="CB168" s="15" t="s">
        <v>59</v>
      </c>
      <c r="CC168" s="11">
        <v>600</v>
      </c>
    </row>
    <row r="169" spans="1:81" s="11" customFormat="1" x14ac:dyDescent="0.2">
      <c r="A169" s="17">
        <f t="shared" si="2"/>
        <v>168</v>
      </c>
      <c r="B169" s="17">
        <v>20</v>
      </c>
      <c r="C169" s="17">
        <v>20</v>
      </c>
      <c r="D169" s="17">
        <v>5</v>
      </c>
      <c r="E169" s="17">
        <v>5</v>
      </c>
      <c r="F169" s="3" t="s">
        <v>80</v>
      </c>
      <c r="G169" s="3">
        <f>IF(F169="rectangle",B169*C169,IF(F169="hook",B169*C169-(D169*E169),IF(F169="eight",B169*C169-2*(D169*E169),IF(F169="tee",B169*C169-2*(D169*E169),IF(F169="cross",B169*C169-4*(D169*E169),"ERROR")))))</f>
        <v>400</v>
      </c>
      <c r="H169" s="3" t="s">
        <v>84</v>
      </c>
      <c r="I169" s="3">
        <f>IF(F169="rectangle",B169/C169,"NA")</f>
        <v>1</v>
      </c>
      <c r="J169" s="2">
        <v>1</v>
      </c>
      <c r="K169" s="11">
        <v>125</v>
      </c>
      <c r="L169" s="11">
        <v>4</v>
      </c>
      <c r="M169" s="12">
        <v>3</v>
      </c>
      <c r="N169" s="2">
        <f>M169/4</f>
        <v>0.75</v>
      </c>
      <c r="O169" s="3">
        <f>M169/N169</f>
        <v>4</v>
      </c>
      <c r="P169" s="13">
        <v>5</v>
      </c>
      <c r="Q169" s="11">
        <f>P169</f>
        <v>5</v>
      </c>
      <c r="R169" s="4">
        <f>AA169/V169</f>
        <v>100</v>
      </c>
      <c r="S169" s="14">
        <v>45</v>
      </c>
      <c r="T169" s="11">
        <f>S169</f>
        <v>45</v>
      </c>
      <c r="U169" s="4">
        <f>AB169/W169</f>
        <v>100</v>
      </c>
      <c r="V169" s="3">
        <f>ROUND((Q169/100)*G169,0)</f>
        <v>20</v>
      </c>
      <c r="W169" s="3">
        <f>ROUND(((T169/100)*G169)/J169,0)</f>
        <v>180</v>
      </c>
      <c r="X169" s="3">
        <f>ROUND(IF(J169&gt;=2,((T169/100)*G169)/J169,0),0)</f>
        <v>0</v>
      </c>
      <c r="Y169" s="3">
        <f>ROUND(IF(J169&gt;=3,((T169/100)*G169)/J169,0),0)</f>
        <v>0</v>
      </c>
      <c r="Z169" s="3">
        <f>ROUND(IF(J169&gt;=4,((T169/100)*G169)/J169,0),0)</f>
        <v>0</v>
      </c>
      <c r="AA169" s="4">
        <f>G169*P169</f>
        <v>2000</v>
      </c>
      <c r="AB169" s="4">
        <f>(G169*S169)/J169</f>
        <v>18000</v>
      </c>
      <c r="AC169" s="4">
        <f>IF(J169&gt;=2,(G169*S169)/J169,0)</f>
        <v>0</v>
      </c>
      <c r="AD169" s="4">
        <f>IF(J169&gt;=3,(G169*S169)/J169,0)</f>
        <v>0</v>
      </c>
      <c r="AE169" s="4">
        <f>IF(J169&gt;=4,(G169*S169)/J169,0)</f>
        <v>0</v>
      </c>
      <c r="AF169" s="11">
        <v>100</v>
      </c>
      <c r="AG169" s="11">
        <v>0</v>
      </c>
      <c r="AH169" s="11">
        <v>1</v>
      </c>
      <c r="AI169" s="11">
        <v>100</v>
      </c>
      <c r="AJ169" s="11">
        <v>0</v>
      </c>
      <c r="AK169" s="11">
        <v>1</v>
      </c>
      <c r="AL169" s="11">
        <v>0.5</v>
      </c>
      <c r="AM169" s="11">
        <v>0.5</v>
      </c>
      <c r="AN169" s="11">
        <v>0</v>
      </c>
      <c r="AO169" s="11">
        <v>0</v>
      </c>
      <c r="AP169" s="11">
        <v>0</v>
      </c>
      <c r="AQ169" s="11">
        <v>0.01</v>
      </c>
      <c r="AR169" s="11">
        <v>0.01</v>
      </c>
      <c r="AS169" s="11">
        <v>0</v>
      </c>
      <c r="AT169" s="11">
        <v>0</v>
      </c>
      <c r="AU169" s="11">
        <v>0</v>
      </c>
      <c r="AV169" s="11">
        <v>0</v>
      </c>
      <c r="AW169" s="11">
        <v>0.2</v>
      </c>
      <c r="AX169" s="11">
        <v>0</v>
      </c>
      <c r="AY169" s="11">
        <v>0</v>
      </c>
      <c r="AZ169" s="11">
        <v>0</v>
      </c>
      <c r="BA169" s="11">
        <v>0.02</v>
      </c>
      <c r="BB169" s="11">
        <v>0</v>
      </c>
      <c r="BC169" s="2">
        <v>0.05</v>
      </c>
      <c r="BD169" s="2">
        <v>0.05</v>
      </c>
      <c r="BE169" s="11">
        <v>7.4999999999999997E-2</v>
      </c>
      <c r="BF169" s="11">
        <v>5.0000000000000001E-3</v>
      </c>
      <c r="BG169" s="11">
        <v>0</v>
      </c>
      <c r="BH169" s="11">
        <v>0</v>
      </c>
      <c r="BI169" s="11">
        <v>0</v>
      </c>
      <c r="BJ169" s="11">
        <f>BE169/4</f>
        <v>1.8749999999999999E-2</v>
      </c>
      <c r="BK169" s="11">
        <f>BF169/4</f>
        <v>1.25E-3</v>
      </c>
      <c r="BL169" s="11">
        <v>0</v>
      </c>
      <c r="BM169" s="11">
        <v>0</v>
      </c>
      <c r="BN169" s="11">
        <v>0</v>
      </c>
      <c r="BO169" s="11">
        <v>0.1</v>
      </c>
      <c r="BP169" s="11">
        <v>0.1</v>
      </c>
      <c r="BQ169" s="11">
        <v>0</v>
      </c>
      <c r="BR169" s="11">
        <v>0</v>
      </c>
      <c r="BS169" s="11">
        <v>0</v>
      </c>
      <c r="BT169" s="11">
        <v>0.04</v>
      </c>
      <c r="BU169" s="16">
        <v>0.2</v>
      </c>
      <c r="BV169" s="6">
        <f>BT169/(BT169+BU169)</f>
        <v>0.16666666666666666</v>
      </c>
      <c r="BW169" s="6">
        <f>SQRT((BT169*BU169)/((BT169+BU169)^2*(BT169+BU169+1)))</f>
        <v>0.33467472037604118</v>
      </c>
      <c r="BX169" s="11">
        <v>0.25</v>
      </c>
      <c r="BY169" s="11">
        <v>0.25</v>
      </c>
      <c r="BZ169" s="11">
        <v>0.25</v>
      </c>
      <c r="CA169" s="11">
        <v>0.25</v>
      </c>
      <c r="CB169" s="15" t="s">
        <v>59</v>
      </c>
      <c r="CC169" s="11">
        <v>600</v>
      </c>
    </row>
    <row r="170" spans="1:81" s="11" customFormat="1" x14ac:dyDescent="0.2">
      <c r="A170" s="17">
        <f t="shared" si="2"/>
        <v>169</v>
      </c>
      <c r="B170" s="17">
        <v>100</v>
      </c>
      <c r="C170" s="17">
        <v>100</v>
      </c>
      <c r="D170" s="17">
        <v>5</v>
      </c>
      <c r="E170" s="17">
        <v>5</v>
      </c>
      <c r="F170" s="3" t="s">
        <v>80</v>
      </c>
      <c r="G170" s="3">
        <f>IF(F170="rectangle",B170*C170,IF(F170="hook",B170*C170-(D170*E170),IF(F170="eight",B170*C170-2*(D170*E170),IF(F170="tee",B170*C170-2*(D170*E170),IF(F170="cross",B170*C170-4*(D170*E170),"ERROR")))))</f>
        <v>10000</v>
      </c>
      <c r="H170" s="3" t="s">
        <v>85</v>
      </c>
      <c r="I170" s="3">
        <f>IF(F170="rectangle",B170/C170,"NA")</f>
        <v>1</v>
      </c>
      <c r="J170" s="2">
        <v>1</v>
      </c>
      <c r="K170" s="11">
        <v>125</v>
      </c>
      <c r="L170" s="11">
        <v>4</v>
      </c>
      <c r="M170" s="12">
        <v>4</v>
      </c>
      <c r="N170" s="2">
        <f>M170/4</f>
        <v>1</v>
      </c>
      <c r="O170" s="3">
        <f>M170/N170</f>
        <v>4</v>
      </c>
      <c r="P170" s="13">
        <v>5</v>
      </c>
      <c r="Q170" s="11">
        <f>P170</f>
        <v>5</v>
      </c>
      <c r="R170" s="4">
        <f>AA170/V170</f>
        <v>100</v>
      </c>
      <c r="S170" s="14">
        <v>45</v>
      </c>
      <c r="T170" s="11">
        <f>S170</f>
        <v>45</v>
      </c>
      <c r="U170" s="4">
        <f>AB170/W170</f>
        <v>100</v>
      </c>
      <c r="V170" s="3">
        <f>ROUND((Q170/100)*G170,0)</f>
        <v>500</v>
      </c>
      <c r="W170" s="3">
        <f>ROUND(((T170/100)*G170)/J170,0)</f>
        <v>4500</v>
      </c>
      <c r="X170" s="3">
        <f>ROUND(IF(J170&gt;=2,((T170/100)*G170)/J170,0),0)</f>
        <v>0</v>
      </c>
      <c r="Y170" s="3">
        <f>ROUND(IF(J170&gt;=3,((T170/100)*G170)/J170,0),0)</f>
        <v>0</v>
      </c>
      <c r="Z170" s="3">
        <f>ROUND(IF(J170&gt;=4,((T170/100)*G170)/J170,0),0)</f>
        <v>0</v>
      </c>
      <c r="AA170" s="4">
        <f>G170*P170</f>
        <v>50000</v>
      </c>
      <c r="AB170" s="4">
        <f>(G170*S170)/J170</f>
        <v>450000</v>
      </c>
      <c r="AC170" s="4">
        <f>IF(J170&gt;=2,(G170*S170)/J170,0)</f>
        <v>0</v>
      </c>
      <c r="AD170" s="4">
        <f>IF(J170&gt;=3,(G170*S170)/J170,0)</f>
        <v>0</v>
      </c>
      <c r="AE170" s="4">
        <f>IF(J170&gt;=4,(G170*S170)/J170,0)</f>
        <v>0</v>
      </c>
      <c r="AF170" s="11">
        <v>100</v>
      </c>
      <c r="AG170" s="11">
        <v>0</v>
      </c>
      <c r="AH170" s="11">
        <v>1</v>
      </c>
      <c r="AI170" s="11">
        <v>100</v>
      </c>
      <c r="AJ170" s="11">
        <v>0</v>
      </c>
      <c r="AK170" s="11">
        <v>1</v>
      </c>
      <c r="AL170" s="11">
        <v>0.5</v>
      </c>
      <c r="AM170" s="11">
        <v>0.5</v>
      </c>
      <c r="AN170" s="11">
        <v>0</v>
      </c>
      <c r="AO170" s="11">
        <v>0</v>
      </c>
      <c r="AP170" s="11">
        <v>0</v>
      </c>
      <c r="AQ170" s="11">
        <v>0.01</v>
      </c>
      <c r="AR170" s="11">
        <v>0.01</v>
      </c>
      <c r="AS170" s="11">
        <v>0</v>
      </c>
      <c r="AT170" s="11">
        <v>0</v>
      </c>
      <c r="AU170" s="11">
        <v>0</v>
      </c>
      <c r="AV170" s="11">
        <v>0</v>
      </c>
      <c r="AW170" s="11">
        <v>0.2</v>
      </c>
      <c r="AX170" s="11">
        <v>0</v>
      </c>
      <c r="AY170" s="11">
        <v>0</v>
      </c>
      <c r="AZ170" s="11">
        <v>0</v>
      </c>
      <c r="BA170" s="11">
        <v>0.02</v>
      </c>
      <c r="BB170" s="11">
        <v>0</v>
      </c>
      <c r="BC170" s="2">
        <v>0.05</v>
      </c>
      <c r="BD170" s="2">
        <v>0.05</v>
      </c>
      <c r="BE170" s="11">
        <v>7.4999999999999997E-2</v>
      </c>
      <c r="BF170" s="11">
        <v>5.0000000000000001E-3</v>
      </c>
      <c r="BG170" s="11">
        <v>0</v>
      </c>
      <c r="BH170" s="11">
        <v>0</v>
      </c>
      <c r="BI170" s="11">
        <v>0</v>
      </c>
      <c r="BJ170" s="11">
        <f>BE170/4</f>
        <v>1.8749999999999999E-2</v>
      </c>
      <c r="BK170" s="11">
        <f>BF170/4</f>
        <v>1.25E-3</v>
      </c>
      <c r="BL170" s="11">
        <v>0</v>
      </c>
      <c r="BM170" s="11">
        <v>0</v>
      </c>
      <c r="BN170" s="11">
        <v>0</v>
      </c>
      <c r="BO170" s="11">
        <v>0.1</v>
      </c>
      <c r="BP170" s="11">
        <v>0.1</v>
      </c>
      <c r="BQ170" s="11">
        <v>0</v>
      </c>
      <c r="BR170" s="11">
        <v>0</v>
      </c>
      <c r="BS170" s="11">
        <v>0</v>
      </c>
      <c r="BT170" s="11">
        <v>0.04</v>
      </c>
      <c r="BU170" s="16">
        <v>0.2</v>
      </c>
      <c r="BV170" s="6">
        <f>BT170/(BT170+BU170)</f>
        <v>0.16666666666666666</v>
      </c>
      <c r="BW170" s="6">
        <f>SQRT((BT170*BU170)/((BT170+BU170)^2*(BT170+BU170+1)))</f>
        <v>0.33467472037604118</v>
      </c>
      <c r="BX170" s="11">
        <v>0.25</v>
      </c>
      <c r="BY170" s="11">
        <v>0.25</v>
      </c>
      <c r="BZ170" s="11">
        <v>0.25</v>
      </c>
      <c r="CA170" s="11">
        <v>0.25</v>
      </c>
      <c r="CB170" s="15" t="s">
        <v>59</v>
      </c>
      <c r="CC170" s="11">
        <v>600</v>
      </c>
    </row>
    <row r="171" spans="1:81" s="11" customFormat="1" x14ac:dyDescent="0.2">
      <c r="A171" s="17">
        <f t="shared" si="2"/>
        <v>170</v>
      </c>
      <c r="B171" s="17">
        <v>20</v>
      </c>
      <c r="C171" s="17">
        <v>20</v>
      </c>
      <c r="D171" s="17">
        <v>5</v>
      </c>
      <c r="E171" s="17">
        <v>5</v>
      </c>
      <c r="F171" s="3" t="s">
        <v>80</v>
      </c>
      <c r="G171" s="3">
        <f>IF(F171="rectangle",B171*C171,IF(F171="hook",B171*C171-(D171*E171),IF(F171="eight",B171*C171-2*(D171*E171),IF(F171="tee",B171*C171-2*(D171*E171),IF(F171="cross",B171*C171-4*(D171*E171),"ERROR")))))</f>
        <v>400</v>
      </c>
      <c r="H171" s="3" t="s">
        <v>84</v>
      </c>
      <c r="I171" s="3">
        <f>IF(F171="rectangle",B171/C171,"NA")</f>
        <v>1</v>
      </c>
      <c r="J171" s="2">
        <v>1</v>
      </c>
      <c r="K171" s="11">
        <v>125</v>
      </c>
      <c r="L171" s="11">
        <v>4</v>
      </c>
      <c r="M171" s="12">
        <v>4</v>
      </c>
      <c r="N171" s="2">
        <f>M171/4</f>
        <v>1</v>
      </c>
      <c r="O171" s="3">
        <f>M171/N171</f>
        <v>4</v>
      </c>
      <c r="P171" s="13">
        <v>5</v>
      </c>
      <c r="Q171" s="11">
        <f>P171</f>
        <v>5</v>
      </c>
      <c r="R171" s="4">
        <f>AA171/V171</f>
        <v>100</v>
      </c>
      <c r="S171" s="14">
        <v>45</v>
      </c>
      <c r="T171" s="11">
        <f>S171</f>
        <v>45</v>
      </c>
      <c r="U171" s="4">
        <f>AB171/W171</f>
        <v>100</v>
      </c>
      <c r="V171" s="3">
        <f>ROUND((Q171/100)*G171,0)</f>
        <v>20</v>
      </c>
      <c r="W171" s="3">
        <f>ROUND(((T171/100)*G171)/J171,0)</f>
        <v>180</v>
      </c>
      <c r="X171" s="3">
        <f>ROUND(IF(J171&gt;=2,((T171/100)*G171)/J171,0),0)</f>
        <v>0</v>
      </c>
      <c r="Y171" s="3">
        <f>ROUND(IF(J171&gt;=3,((T171/100)*G171)/J171,0),0)</f>
        <v>0</v>
      </c>
      <c r="Z171" s="3">
        <f>ROUND(IF(J171&gt;=4,((T171/100)*G171)/J171,0),0)</f>
        <v>0</v>
      </c>
      <c r="AA171" s="4">
        <f>G171*P171</f>
        <v>2000</v>
      </c>
      <c r="AB171" s="4">
        <f>(G171*S171)/J171</f>
        <v>18000</v>
      </c>
      <c r="AC171" s="4">
        <f>IF(J171&gt;=2,(G171*S171)/J171,0)</f>
        <v>0</v>
      </c>
      <c r="AD171" s="4">
        <f>IF(J171&gt;=3,(G171*S171)/J171,0)</f>
        <v>0</v>
      </c>
      <c r="AE171" s="4">
        <f>IF(J171&gt;=4,(G171*S171)/J171,0)</f>
        <v>0</v>
      </c>
      <c r="AF171" s="11">
        <v>100</v>
      </c>
      <c r="AG171" s="11">
        <v>0</v>
      </c>
      <c r="AH171" s="11">
        <v>1</v>
      </c>
      <c r="AI171" s="11">
        <v>100</v>
      </c>
      <c r="AJ171" s="11">
        <v>0</v>
      </c>
      <c r="AK171" s="11">
        <v>1</v>
      </c>
      <c r="AL171" s="11">
        <v>0.5</v>
      </c>
      <c r="AM171" s="11">
        <v>0.5</v>
      </c>
      <c r="AN171" s="11">
        <v>0</v>
      </c>
      <c r="AO171" s="11">
        <v>0</v>
      </c>
      <c r="AP171" s="11">
        <v>0</v>
      </c>
      <c r="AQ171" s="11">
        <v>0.01</v>
      </c>
      <c r="AR171" s="11">
        <v>0.01</v>
      </c>
      <c r="AS171" s="11">
        <v>0</v>
      </c>
      <c r="AT171" s="11">
        <v>0</v>
      </c>
      <c r="AU171" s="11">
        <v>0</v>
      </c>
      <c r="AV171" s="11">
        <v>0</v>
      </c>
      <c r="AW171" s="11">
        <v>0.2</v>
      </c>
      <c r="AX171" s="11">
        <v>0</v>
      </c>
      <c r="AY171" s="11">
        <v>0</v>
      </c>
      <c r="AZ171" s="11">
        <v>0</v>
      </c>
      <c r="BA171" s="11">
        <v>0.02</v>
      </c>
      <c r="BB171" s="11">
        <v>0</v>
      </c>
      <c r="BC171" s="2">
        <v>0.05</v>
      </c>
      <c r="BD171" s="2">
        <v>0.05</v>
      </c>
      <c r="BE171" s="11">
        <v>7.4999999999999997E-2</v>
      </c>
      <c r="BF171" s="11">
        <v>5.0000000000000001E-3</v>
      </c>
      <c r="BG171" s="11">
        <v>0</v>
      </c>
      <c r="BH171" s="11">
        <v>0</v>
      </c>
      <c r="BI171" s="11">
        <v>0</v>
      </c>
      <c r="BJ171" s="11">
        <f>BE171/4</f>
        <v>1.8749999999999999E-2</v>
      </c>
      <c r="BK171" s="11">
        <f>BF171/4</f>
        <v>1.25E-3</v>
      </c>
      <c r="BL171" s="11">
        <v>0</v>
      </c>
      <c r="BM171" s="11">
        <v>0</v>
      </c>
      <c r="BN171" s="11">
        <v>0</v>
      </c>
      <c r="BO171" s="11">
        <v>0.1</v>
      </c>
      <c r="BP171" s="11">
        <v>0.1</v>
      </c>
      <c r="BQ171" s="11">
        <v>0</v>
      </c>
      <c r="BR171" s="11">
        <v>0</v>
      </c>
      <c r="BS171" s="11">
        <v>0</v>
      </c>
      <c r="BT171" s="11">
        <v>0.04</v>
      </c>
      <c r="BU171" s="16">
        <v>0.2</v>
      </c>
      <c r="BV171" s="6">
        <f>BT171/(BT171+BU171)</f>
        <v>0.16666666666666666</v>
      </c>
      <c r="BW171" s="6">
        <f>SQRT((BT171*BU171)/((BT171+BU171)^2*(BT171+BU171+1)))</f>
        <v>0.33467472037604118</v>
      </c>
      <c r="BX171" s="11">
        <v>0.25</v>
      </c>
      <c r="BY171" s="11">
        <v>0.25</v>
      </c>
      <c r="BZ171" s="11">
        <v>0.25</v>
      </c>
      <c r="CA171" s="11">
        <v>0.25</v>
      </c>
      <c r="CB171" s="15" t="s">
        <v>59</v>
      </c>
      <c r="CC171" s="11">
        <v>600</v>
      </c>
    </row>
    <row r="172" spans="1:81" s="11" customFormat="1" x14ac:dyDescent="0.2">
      <c r="A172" s="17">
        <f t="shared" si="2"/>
        <v>171</v>
      </c>
      <c r="B172" s="17">
        <v>100</v>
      </c>
      <c r="C172" s="17">
        <v>100</v>
      </c>
      <c r="D172" s="17">
        <v>5</v>
      </c>
      <c r="E172" s="17">
        <v>5</v>
      </c>
      <c r="F172" s="3" t="s">
        <v>80</v>
      </c>
      <c r="G172" s="3">
        <f>IF(F172="rectangle",B172*C172,IF(F172="hook",B172*C172-(D172*E172),IF(F172="eight",B172*C172-2*(D172*E172),IF(F172="tee",B172*C172-2*(D172*E172),IF(F172="cross",B172*C172-4*(D172*E172),"ERROR")))))</f>
        <v>10000</v>
      </c>
      <c r="H172" s="3" t="s">
        <v>85</v>
      </c>
      <c r="I172" s="3">
        <f>IF(F172="rectangle",B172/C172,"NA")</f>
        <v>1</v>
      </c>
      <c r="J172" s="2">
        <v>1</v>
      </c>
      <c r="K172" s="11">
        <v>125</v>
      </c>
      <c r="L172" s="11">
        <v>4</v>
      </c>
      <c r="M172" s="12">
        <v>5</v>
      </c>
      <c r="N172" s="2">
        <f>M172/4</f>
        <v>1.25</v>
      </c>
      <c r="O172" s="3">
        <f>M172/N172</f>
        <v>4</v>
      </c>
      <c r="P172" s="13">
        <v>5</v>
      </c>
      <c r="Q172" s="11">
        <f>P172</f>
        <v>5</v>
      </c>
      <c r="R172" s="4">
        <f>AA172/V172</f>
        <v>100</v>
      </c>
      <c r="S172" s="14">
        <v>45</v>
      </c>
      <c r="T172" s="11">
        <f>S172</f>
        <v>45</v>
      </c>
      <c r="U172" s="4">
        <f>AB172/W172</f>
        <v>100</v>
      </c>
      <c r="V172" s="3">
        <f>ROUND((Q172/100)*G172,0)</f>
        <v>500</v>
      </c>
      <c r="W172" s="3">
        <f>ROUND(((T172/100)*G172)/J172,0)</f>
        <v>4500</v>
      </c>
      <c r="X172" s="3">
        <f>ROUND(IF(J172&gt;=2,((T172/100)*G172)/J172,0),0)</f>
        <v>0</v>
      </c>
      <c r="Y172" s="3">
        <f>ROUND(IF(J172&gt;=3,((T172/100)*G172)/J172,0),0)</f>
        <v>0</v>
      </c>
      <c r="Z172" s="3">
        <f>ROUND(IF(J172&gt;=4,((T172/100)*G172)/J172,0),0)</f>
        <v>0</v>
      </c>
      <c r="AA172" s="4">
        <f>G172*P172</f>
        <v>50000</v>
      </c>
      <c r="AB172" s="4">
        <f>(G172*S172)/J172</f>
        <v>450000</v>
      </c>
      <c r="AC172" s="4">
        <f>IF(J172&gt;=2,(G172*S172)/J172,0)</f>
        <v>0</v>
      </c>
      <c r="AD172" s="4">
        <f>IF(J172&gt;=3,(G172*S172)/J172,0)</f>
        <v>0</v>
      </c>
      <c r="AE172" s="4">
        <f>IF(J172&gt;=4,(G172*S172)/J172,0)</f>
        <v>0</v>
      </c>
      <c r="AF172" s="11">
        <v>100</v>
      </c>
      <c r="AG172" s="11">
        <v>0</v>
      </c>
      <c r="AH172" s="11">
        <v>1</v>
      </c>
      <c r="AI172" s="11">
        <v>100</v>
      </c>
      <c r="AJ172" s="11">
        <v>0</v>
      </c>
      <c r="AK172" s="11">
        <v>1</v>
      </c>
      <c r="AL172" s="11">
        <v>0.5</v>
      </c>
      <c r="AM172" s="11">
        <v>0.5</v>
      </c>
      <c r="AN172" s="11">
        <v>0</v>
      </c>
      <c r="AO172" s="11">
        <v>0</v>
      </c>
      <c r="AP172" s="11">
        <v>0</v>
      </c>
      <c r="AQ172" s="11">
        <v>0.01</v>
      </c>
      <c r="AR172" s="11">
        <v>0.01</v>
      </c>
      <c r="AS172" s="11">
        <v>0</v>
      </c>
      <c r="AT172" s="11">
        <v>0</v>
      </c>
      <c r="AU172" s="11">
        <v>0</v>
      </c>
      <c r="AV172" s="11">
        <v>0</v>
      </c>
      <c r="AW172" s="11">
        <v>0.2</v>
      </c>
      <c r="AX172" s="11">
        <v>0</v>
      </c>
      <c r="AY172" s="11">
        <v>0</v>
      </c>
      <c r="AZ172" s="11">
        <v>0</v>
      </c>
      <c r="BA172" s="11">
        <v>0.02</v>
      </c>
      <c r="BB172" s="11">
        <v>0</v>
      </c>
      <c r="BC172" s="2">
        <v>0.05</v>
      </c>
      <c r="BD172" s="2">
        <v>0.05</v>
      </c>
      <c r="BE172" s="11">
        <v>7.4999999999999997E-2</v>
      </c>
      <c r="BF172" s="11">
        <v>5.0000000000000001E-3</v>
      </c>
      <c r="BG172" s="11">
        <v>0</v>
      </c>
      <c r="BH172" s="11">
        <v>0</v>
      </c>
      <c r="BI172" s="11">
        <v>0</v>
      </c>
      <c r="BJ172" s="11">
        <f>BE172/4</f>
        <v>1.8749999999999999E-2</v>
      </c>
      <c r="BK172" s="11">
        <f>BF172/4</f>
        <v>1.25E-3</v>
      </c>
      <c r="BL172" s="11">
        <v>0</v>
      </c>
      <c r="BM172" s="11">
        <v>0</v>
      </c>
      <c r="BN172" s="11">
        <v>0</v>
      </c>
      <c r="BO172" s="11">
        <v>0.1</v>
      </c>
      <c r="BP172" s="11">
        <v>0.1</v>
      </c>
      <c r="BQ172" s="11">
        <v>0</v>
      </c>
      <c r="BR172" s="11">
        <v>0</v>
      </c>
      <c r="BS172" s="11">
        <v>0</v>
      </c>
      <c r="BT172" s="11">
        <v>0.04</v>
      </c>
      <c r="BU172" s="16">
        <v>0.2</v>
      </c>
      <c r="BV172" s="6">
        <f>BT172/(BT172+BU172)</f>
        <v>0.16666666666666666</v>
      </c>
      <c r="BW172" s="6">
        <f>SQRT((BT172*BU172)/((BT172+BU172)^2*(BT172+BU172+1)))</f>
        <v>0.33467472037604118</v>
      </c>
      <c r="BX172" s="11">
        <v>0.25</v>
      </c>
      <c r="BY172" s="11">
        <v>0.25</v>
      </c>
      <c r="BZ172" s="11">
        <v>0.25</v>
      </c>
      <c r="CA172" s="11">
        <v>0.25</v>
      </c>
      <c r="CB172" s="15" t="s">
        <v>59</v>
      </c>
      <c r="CC172" s="11">
        <v>600</v>
      </c>
    </row>
    <row r="173" spans="1:81" s="11" customFormat="1" x14ac:dyDescent="0.2">
      <c r="A173" s="17">
        <f t="shared" si="2"/>
        <v>172</v>
      </c>
      <c r="B173" s="17">
        <v>20</v>
      </c>
      <c r="C173" s="17">
        <v>20</v>
      </c>
      <c r="D173" s="17">
        <v>5</v>
      </c>
      <c r="E173" s="17">
        <v>5</v>
      </c>
      <c r="F173" s="3" t="s">
        <v>80</v>
      </c>
      <c r="G173" s="3">
        <f>IF(F173="rectangle",B173*C173,IF(F173="hook",B173*C173-(D173*E173),IF(F173="eight",B173*C173-2*(D173*E173),IF(F173="tee",B173*C173-2*(D173*E173),IF(F173="cross",B173*C173-4*(D173*E173),"ERROR")))))</f>
        <v>400</v>
      </c>
      <c r="H173" s="3" t="s">
        <v>84</v>
      </c>
      <c r="I173" s="3">
        <f>IF(F173="rectangle",B173/C173,"NA")</f>
        <v>1</v>
      </c>
      <c r="J173" s="2">
        <v>1</v>
      </c>
      <c r="K173" s="11">
        <v>125</v>
      </c>
      <c r="L173" s="11">
        <v>4</v>
      </c>
      <c r="M173" s="12">
        <v>5</v>
      </c>
      <c r="N173" s="2">
        <f>M173/4</f>
        <v>1.25</v>
      </c>
      <c r="O173" s="3">
        <f>M173/N173</f>
        <v>4</v>
      </c>
      <c r="P173" s="13">
        <v>5</v>
      </c>
      <c r="Q173" s="11">
        <f>P173</f>
        <v>5</v>
      </c>
      <c r="R173" s="4">
        <f>AA173/V173</f>
        <v>100</v>
      </c>
      <c r="S173" s="14">
        <v>45</v>
      </c>
      <c r="T173" s="11">
        <f>S173</f>
        <v>45</v>
      </c>
      <c r="U173" s="4">
        <f>AB173/W173</f>
        <v>100</v>
      </c>
      <c r="V173" s="3">
        <f>ROUND((Q173/100)*G173,0)</f>
        <v>20</v>
      </c>
      <c r="W173" s="3">
        <f>ROUND(((T173/100)*G173)/J173,0)</f>
        <v>180</v>
      </c>
      <c r="X173" s="3">
        <f>ROUND(IF(J173&gt;=2,((T173/100)*G173)/J173,0),0)</f>
        <v>0</v>
      </c>
      <c r="Y173" s="3">
        <f>ROUND(IF(J173&gt;=3,((T173/100)*G173)/J173,0),0)</f>
        <v>0</v>
      </c>
      <c r="Z173" s="3">
        <f>ROUND(IF(J173&gt;=4,((T173/100)*G173)/J173,0),0)</f>
        <v>0</v>
      </c>
      <c r="AA173" s="4">
        <f>G173*P173</f>
        <v>2000</v>
      </c>
      <c r="AB173" s="4">
        <f>(G173*S173)/J173</f>
        <v>18000</v>
      </c>
      <c r="AC173" s="4">
        <f>IF(J173&gt;=2,(G173*S173)/J173,0)</f>
        <v>0</v>
      </c>
      <c r="AD173" s="4">
        <f>IF(J173&gt;=3,(G173*S173)/J173,0)</f>
        <v>0</v>
      </c>
      <c r="AE173" s="4">
        <f>IF(J173&gt;=4,(G173*S173)/J173,0)</f>
        <v>0</v>
      </c>
      <c r="AF173" s="11">
        <v>100</v>
      </c>
      <c r="AG173" s="11">
        <v>0</v>
      </c>
      <c r="AH173" s="11">
        <v>1</v>
      </c>
      <c r="AI173" s="11">
        <v>100</v>
      </c>
      <c r="AJ173" s="11">
        <v>0</v>
      </c>
      <c r="AK173" s="11">
        <v>1</v>
      </c>
      <c r="AL173" s="11">
        <v>0.5</v>
      </c>
      <c r="AM173" s="11">
        <v>0.5</v>
      </c>
      <c r="AN173" s="11">
        <v>0</v>
      </c>
      <c r="AO173" s="11">
        <v>0</v>
      </c>
      <c r="AP173" s="11">
        <v>0</v>
      </c>
      <c r="AQ173" s="11">
        <v>0.01</v>
      </c>
      <c r="AR173" s="11">
        <v>0.01</v>
      </c>
      <c r="AS173" s="11">
        <v>0</v>
      </c>
      <c r="AT173" s="11">
        <v>0</v>
      </c>
      <c r="AU173" s="11">
        <v>0</v>
      </c>
      <c r="AV173" s="11">
        <v>0</v>
      </c>
      <c r="AW173" s="11">
        <v>0.2</v>
      </c>
      <c r="AX173" s="11">
        <v>0</v>
      </c>
      <c r="AY173" s="11">
        <v>0</v>
      </c>
      <c r="AZ173" s="11">
        <v>0</v>
      </c>
      <c r="BA173" s="11">
        <v>0.02</v>
      </c>
      <c r="BB173" s="11">
        <v>0</v>
      </c>
      <c r="BC173" s="2">
        <v>0.05</v>
      </c>
      <c r="BD173" s="2">
        <v>0.05</v>
      </c>
      <c r="BE173" s="11">
        <v>7.4999999999999997E-2</v>
      </c>
      <c r="BF173" s="11">
        <v>5.0000000000000001E-3</v>
      </c>
      <c r="BG173" s="11">
        <v>0</v>
      </c>
      <c r="BH173" s="11">
        <v>0</v>
      </c>
      <c r="BI173" s="11">
        <v>0</v>
      </c>
      <c r="BJ173" s="11">
        <f>BE173/4</f>
        <v>1.8749999999999999E-2</v>
      </c>
      <c r="BK173" s="11">
        <f>BF173/4</f>
        <v>1.25E-3</v>
      </c>
      <c r="BL173" s="11">
        <v>0</v>
      </c>
      <c r="BM173" s="11">
        <v>0</v>
      </c>
      <c r="BN173" s="11">
        <v>0</v>
      </c>
      <c r="BO173" s="11">
        <v>0.1</v>
      </c>
      <c r="BP173" s="11">
        <v>0.1</v>
      </c>
      <c r="BQ173" s="11">
        <v>0</v>
      </c>
      <c r="BR173" s="11">
        <v>0</v>
      </c>
      <c r="BS173" s="11">
        <v>0</v>
      </c>
      <c r="BT173" s="11">
        <v>0.04</v>
      </c>
      <c r="BU173" s="16">
        <v>0.2</v>
      </c>
      <c r="BV173" s="6">
        <f>BT173/(BT173+BU173)</f>
        <v>0.16666666666666666</v>
      </c>
      <c r="BW173" s="6">
        <f>SQRT((BT173*BU173)/((BT173+BU173)^2*(BT173+BU173+1)))</f>
        <v>0.33467472037604118</v>
      </c>
      <c r="BX173" s="11">
        <v>0.25</v>
      </c>
      <c r="BY173" s="11">
        <v>0.25</v>
      </c>
      <c r="BZ173" s="11">
        <v>0.25</v>
      </c>
      <c r="CA173" s="11">
        <v>0.25</v>
      </c>
      <c r="CB173" s="15" t="s">
        <v>59</v>
      </c>
      <c r="CC173" s="11">
        <v>600</v>
      </c>
    </row>
    <row r="174" spans="1:81" s="11" customFormat="1" x14ac:dyDescent="0.2">
      <c r="A174" s="17">
        <f t="shared" si="2"/>
        <v>173</v>
      </c>
      <c r="B174" s="17">
        <v>100</v>
      </c>
      <c r="C174" s="17">
        <v>100</v>
      </c>
      <c r="D174" s="17">
        <v>5</v>
      </c>
      <c r="E174" s="17">
        <v>5</v>
      </c>
      <c r="F174" s="3" t="s">
        <v>80</v>
      </c>
      <c r="G174" s="3">
        <f>IF(F174="rectangle",B174*C174,IF(F174="hook",B174*C174-(D174*E174),IF(F174="eight",B174*C174-2*(D174*E174),IF(F174="tee",B174*C174-2*(D174*E174),IF(F174="cross",B174*C174-4*(D174*E174),"ERROR")))))</f>
        <v>10000</v>
      </c>
      <c r="H174" s="3" t="s">
        <v>85</v>
      </c>
      <c r="I174" s="3">
        <f>IF(F174="rectangle",B174/C174,"NA")</f>
        <v>1</v>
      </c>
      <c r="J174" s="2">
        <v>1</v>
      </c>
      <c r="K174" s="11">
        <v>125</v>
      </c>
      <c r="L174" s="11">
        <v>4</v>
      </c>
      <c r="M174" s="12">
        <v>6</v>
      </c>
      <c r="N174" s="2">
        <f>M174/4</f>
        <v>1.5</v>
      </c>
      <c r="O174" s="3">
        <f>M174/N174</f>
        <v>4</v>
      </c>
      <c r="P174" s="13">
        <v>5</v>
      </c>
      <c r="Q174" s="11">
        <f>P174</f>
        <v>5</v>
      </c>
      <c r="R174" s="4">
        <f>AA174/V174</f>
        <v>100</v>
      </c>
      <c r="S174" s="14">
        <v>45</v>
      </c>
      <c r="T174" s="11">
        <f>S174</f>
        <v>45</v>
      </c>
      <c r="U174" s="4">
        <f>AB174/W174</f>
        <v>100</v>
      </c>
      <c r="V174" s="3">
        <f>ROUND((Q174/100)*G174,0)</f>
        <v>500</v>
      </c>
      <c r="W174" s="3">
        <f>ROUND(((T174/100)*G174)/J174,0)</f>
        <v>4500</v>
      </c>
      <c r="X174" s="3">
        <f>ROUND(IF(J174&gt;=2,((T174/100)*G174)/J174,0),0)</f>
        <v>0</v>
      </c>
      <c r="Y174" s="3">
        <f>ROUND(IF(J174&gt;=3,((T174/100)*G174)/J174,0),0)</f>
        <v>0</v>
      </c>
      <c r="Z174" s="3">
        <f>ROUND(IF(J174&gt;=4,((T174/100)*G174)/J174,0),0)</f>
        <v>0</v>
      </c>
      <c r="AA174" s="4">
        <f>G174*P174</f>
        <v>50000</v>
      </c>
      <c r="AB174" s="4">
        <f>(G174*S174)/J174</f>
        <v>450000</v>
      </c>
      <c r="AC174" s="4">
        <f>IF(J174&gt;=2,(G174*S174)/J174,0)</f>
        <v>0</v>
      </c>
      <c r="AD174" s="4">
        <f>IF(J174&gt;=3,(G174*S174)/J174,0)</f>
        <v>0</v>
      </c>
      <c r="AE174" s="4">
        <f>IF(J174&gt;=4,(G174*S174)/J174,0)</f>
        <v>0</v>
      </c>
      <c r="AF174" s="11">
        <v>100</v>
      </c>
      <c r="AG174" s="11">
        <v>0</v>
      </c>
      <c r="AH174" s="11">
        <v>1</v>
      </c>
      <c r="AI174" s="11">
        <v>100</v>
      </c>
      <c r="AJ174" s="11">
        <v>0</v>
      </c>
      <c r="AK174" s="11">
        <v>1</v>
      </c>
      <c r="AL174" s="11">
        <v>0.5</v>
      </c>
      <c r="AM174" s="11">
        <v>0.5</v>
      </c>
      <c r="AN174" s="11">
        <v>0</v>
      </c>
      <c r="AO174" s="11">
        <v>0</v>
      </c>
      <c r="AP174" s="11">
        <v>0</v>
      </c>
      <c r="AQ174" s="11">
        <v>0.01</v>
      </c>
      <c r="AR174" s="11">
        <v>0.01</v>
      </c>
      <c r="AS174" s="11">
        <v>0</v>
      </c>
      <c r="AT174" s="11">
        <v>0</v>
      </c>
      <c r="AU174" s="11">
        <v>0</v>
      </c>
      <c r="AV174" s="11">
        <v>0</v>
      </c>
      <c r="AW174" s="11">
        <v>0.2</v>
      </c>
      <c r="AX174" s="11">
        <v>0</v>
      </c>
      <c r="AY174" s="11">
        <v>0</v>
      </c>
      <c r="AZ174" s="11">
        <v>0</v>
      </c>
      <c r="BA174" s="11">
        <v>0.02</v>
      </c>
      <c r="BB174" s="11">
        <v>0</v>
      </c>
      <c r="BC174" s="2">
        <v>0.05</v>
      </c>
      <c r="BD174" s="2">
        <v>0.05</v>
      </c>
      <c r="BE174" s="11">
        <v>7.4999999999999997E-2</v>
      </c>
      <c r="BF174" s="11">
        <v>5.0000000000000001E-3</v>
      </c>
      <c r="BG174" s="11">
        <v>0</v>
      </c>
      <c r="BH174" s="11">
        <v>0</v>
      </c>
      <c r="BI174" s="11">
        <v>0</v>
      </c>
      <c r="BJ174" s="11">
        <f>BE174/4</f>
        <v>1.8749999999999999E-2</v>
      </c>
      <c r="BK174" s="11">
        <f>BF174/4</f>
        <v>1.25E-3</v>
      </c>
      <c r="BL174" s="11">
        <v>0</v>
      </c>
      <c r="BM174" s="11">
        <v>0</v>
      </c>
      <c r="BN174" s="11">
        <v>0</v>
      </c>
      <c r="BO174" s="11">
        <v>0.1</v>
      </c>
      <c r="BP174" s="11">
        <v>0.1</v>
      </c>
      <c r="BQ174" s="11">
        <v>0</v>
      </c>
      <c r="BR174" s="11">
        <v>0</v>
      </c>
      <c r="BS174" s="11">
        <v>0</v>
      </c>
      <c r="BT174" s="11">
        <v>0.04</v>
      </c>
      <c r="BU174" s="16">
        <v>0.2</v>
      </c>
      <c r="BV174" s="6">
        <f>BT174/(BT174+BU174)</f>
        <v>0.16666666666666666</v>
      </c>
      <c r="BW174" s="6">
        <f>SQRT((BT174*BU174)/((BT174+BU174)^2*(BT174+BU174+1)))</f>
        <v>0.33467472037604118</v>
      </c>
      <c r="BX174" s="11">
        <v>0.25</v>
      </c>
      <c r="BY174" s="11">
        <v>0.25</v>
      </c>
      <c r="BZ174" s="11">
        <v>0.25</v>
      </c>
      <c r="CA174" s="11">
        <v>0.25</v>
      </c>
      <c r="CB174" s="15" t="s">
        <v>59</v>
      </c>
      <c r="CC174" s="11">
        <v>600</v>
      </c>
    </row>
    <row r="175" spans="1:81" s="11" customFormat="1" x14ac:dyDescent="0.2">
      <c r="A175" s="17">
        <f t="shared" si="2"/>
        <v>174</v>
      </c>
      <c r="B175" s="17">
        <v>20</v>
      </c>
      <c r="C175" s="17">
        <v>20</v>
      </c>
      <c r="D175" s="17">
        <v>5</v>
      </c>
      <c r="E175" s="17">
        <v>5</v>
      </c>
      <c r="F175" s="3" t="s">
        <v>80</v>
      </c>
      <c r="G175" s="3">
        <f>IF(F175="rectangle",B175*C175,IF(F175="hook",B175*C175-(D175*E175),IF(F175="eight",B175*C175-2*(D175*E175),IF(F175="tee",B175*C175-2*(D175*E175),IF(F175="cross",B175*C175-4*(D175*E175),"ERROR")))))</f>
        <v>400</v>
      </c>
      <c r="H175" s="3" t="s">
        <v>84</v>
      </c>
      <c r="I175" s="3">
        <f>IF(F175="rectangle",B175/C175,"NA")</f>
        <v>1</v>
      </c>
      <c r="J175" s="2">
        <v>1</v>
      </c>
      <c r="K175" s="11">
        <v>125</v>
      </c>
      <c r="L175" s="11">
        <v>4</v>
      </c>
      <c r="M175" s="12">
        <v>6</v>
      </c>
      <c r="N175" s="2">
        <f>M175/4</f>
        <v>1.5</v>
      </c>
      <c r="O175" s="3">
        <f>M175/N175</f>
        <v>4</v>
      </c>
      <c r="P175" s="13">
        <v>5</v>
      </c>
      <c r="Q175" s="11">
        <f>P175</f>
        <v>5</v>
      </c>
      <c r="R175" s="4">
        <f>AA175/V175</f>
        <v>100</v>
      </c>
      <c r="S175" s="14">
        <v>45</v>
      </c>
      <c r="T175" s="11">
        <f>S175</f>
        <v>45</v>
      </c>
      <c r="U175" s="4">
        <f>AB175/W175</f>
        <v>100</v>
      </c>
      <c r="V175" s="3">
        <f>ROUND((Q175/100)*G175,0)</f>
        <v>20</v>
      </c>
      <c r="W175" s="3">
        <f>ROUND(((T175/100)*G175)/J175,0)</f>
        <v>180</v>
      </c>
      <c r="X175" s="3">
        <f>ROUND(IF(J175&gt;=2,((T175/100)*G175)/J175,0),0)</f>
        <v>0</v>
      </c>
      <c r="Y175" s="3">
        <f>ROUND(IF(J175&gt;=3,((T175/100)*G175)/J175,0),0)</f>
        <v>0</v>
      </c>
      <c r="Z175" s="3">
        <f>ROUND(IF(J175&gt;=4,((T175/100)*G175)/J175,0),0)</f>
        <v>0</v>
      </c>
      <c r="AA175" s="4">
        <f>G175*P175</f>
        <v>2000</v>
      </c>
      <c r="AB175" s="4">
        <f>(G175*S175)/J175</f>
        <v>18000</v>
      </c>
      <c r="AC175" s="4">
        <f>IF(J175&gt;=2,(G175*S175)/J175,0)</f>
        <v>0</v>
      </c>
      <c r="AD175" s="4">
        <f>IF(J175&gt;=3,(G175*S175)/J175,0)</f>
        <v>0</v>
      </c>
      <c r="AE175" s="4">
        <f>IF(J175&gt;=4,(G175*S175)/J175,0)</f>
        <v>0</v>
      </c>
      <c r="AF175" s="11">
        <v>100</v>
      </c>
      <c r="AG175" s="11">
        <v>0</v>
      </c>
      <c r="AH175" s="11">
        <v>1</v>
      </c>
      <c r="AI175" s="11">
        <v>100</v>
      </c>
      <c r="AJ175" s="11">
        <v>0</v>
      </c>
      <c r="AK175" s="11">
        <v>1</v>
      </c>
      <c r="AL175" s="11">
        <v>0.5</v>
      </c>
      <c r="AM175" s="11">
        <v>0.5</v>
      </c>
      <c r="AN175" s="11">
        <v>0</v>
      </c>
      <c r="AO175" s="11">
        <v>0</v>
      </c>
      <c r="AP175" s="11">
        <v>0</v>
      </c>
      <c r="AQ175" s="11">
        <v>0.01</v>
      </c>
      <c r="AR175" s="11">
        <v>0.01</v>
      </c>
      <c r="AS175" s="11">
        <v>0</v>
      </c>
      <c r="AT175" s="11">
        <v>0</v>
      </c>
      <c r="AU175" s="11">
        <v>0</v>
      </c>
      <c r="AV175" s="11">
        <v>0</v>
      </c>
      <c r="AW175" s="11">
        <v>0.2</v>
      </c>
      <c r="AX175" s="11">
        <v>0</v>
      </c>
      <c r="AY175" s="11">
        <v>0</v>
      </c>
      <c r="AZ175" s="11">
        <v>0</v>
      </c>
      <c r="BA175" s="11">
        <v>0.02</v>
      </c>
      <c r="BB175" s="11">
        <v>0</v>
      </c>
      <c r="BC175" s="2">
        <v>0.05</v>
      </c>
      <c r="BD175" s="2">
        <v>0.05</v>
      </c>
      <c r="BE175" s="11">
        <v>7.4999999999999997E-2</v>
      </c>
      <c r="BF175" s="11">
        <v>5.0000000000000001E-3</v>
      </c>
      <c r="BG175" s="11">
        <v>0</v>
      </c>
      <c r="BH175" s="11">
        <v>0</v>
      </c>
      <c r="BI175" s="11">
        <v>0</v>
      </c>
      <c r="BJ175" s="11">
        <f>BE175/4</f>
        <v>1.8749999999999999E-2</v>
      </c>
      <c r="BK175" s="11">
        <f>BF175/4</f>
        <v>1.25E-3</v>
      </c>
      <c r="BL175" s="11">
        <v>0</v>
      </c>
      <c r="BM175" s="11">
        <v>0</v>
      </c>
      <c r="BN175" s="11">
        <v>0</v>
      </c>
      <c r="BO175" s="11">
        <v>0.1</v>
      </c>
      <c r="BP175" s="11">
        <v>0.1</v>
      </c>
      <c r="BQ175" s="11">
        <v>0</v>
      </c>
      <c r="BR175" s="11">
        <v>0</v>
      </c>
      <c r="BS175" s="11">
        <v>0</v>
      </c>
      <c r="BT175" s="11">
        <v>0.04</v>
      </c>
      <c r="BU175" s="16">
        <v>0.2</v>
      </c>
      <c r="BV175" s="6">
        <f>BT175/(BT175+BU175)</f>
        <v>0.16666666666666666</v>
      </c>
      <c r="BW175" s="6">
        <f>SQRT((BT175*BU175)/((BT175+BU175)^2*(BT175+BU175+1)))</f>
        <v>0.33467472037604118</v>
      </c>
      <c r="BX175" s="11">
        <v>0.25</v>
      </c>
      <c r="BY175" s="11">
        <v>0.25</v>
      </c>
      <c r="BZ175" s="11">
        <v>0.25</v>
      </c>
      <c r="CA175" s="11">
        <v>0.25</v>
      </c>
      <c r="CB175" s="15" t="s">
        <v>59</v>
      </c>
      <c r="CC175" s="11">
        <v>600</v>
      </c>
    </row>
    <row r="176" spans="1:81" s="11" customFormat="1" x14ac:dyDescent="0.2">
      <c r="A176" s="17">
        <f t="shared" si="2"/>
        <v>175</v>
      </c>
      <c r="B176" s="17">
        <v>100</v>
      </c>
      <c r="C176" s="17">
        <v>100</v>
      </c>
      <c r="D176" s="17">
        <v>5</v>
      </c>
      <c r="E176" s="17">
        <v>5</v>
      </c>
      <c r="F176" s="3" t="s">
        <v>80</v>
      </c>
      <c r="G176" s="3">
        <f>IF(F176="rectangle",B176*C176,IF(F176="hook",B176*C176-(D176*E176),IF(F176="eight",B176*C176-2*(D176*E176),IF(F176="tee",B176*C176-2*(D176*E176),IF(F176="cross",B176*C176-4*(D176*E176),"ERROR")))))</f>
        <v>10000</v>
      </c>
      <c r="H176" s="3" t="s">
        <v>85</v>
      </c>
      <c r="I176" s="3">
        <f>IF(F176="rectangle",B176/C176,"NA")</f>
        <v>1</v>
      </c>
      <c r="J176" s="2">
        <v>1</v>
      </c>
      <c r="K176" s="11">
        <v>125</v>
      </c>
      <c r="L176" s="11">
        <v>4</v>
      </c>
      <c r="M176" s="12">
        <v>7</v>
      </c>
      <c r="N176" s="2">
        <f>M176/4</f>
        <v>1.75</v>
      </c>
      <c r="O176" s="3">
        <f>M176/N176</f>
        <v>4</v>
      </c>
      <c r="P176" s="13">
        <v>5</v>
      </c>
      <c r="Q176" s="11">
        <f>P176</f>
        <v>5</v>
      </c>
      <c r="R176" s="4">
        <f>AA176/V176</f>
        <v>100</v>
      </c>
      <c r="S176" s="14">
        <v>45</v>
      </c>
      <c r="T176" s="11">
        <f>S176</f>
        <v>45</v>
      </c>
      <c r="U176" s="4">
        <f>AB176/W176</f>
        <v>100</v>
      </c>
      <c r="V176" s="3">
        <f>ROUND((Q176/100)*G176,0)</f>
        <v>500</v>
      </c>
      <c r="W176" s="3">
        <f>ROUND(((T176/100)*G176)/J176,0)</f>
        <v>4500</v>
      </c>
      <c r="X176" s="3">
        <f>ROUND(IF(J176&gt;=2,((T176/100)*G176)/J176,0),0)</f>
        <v>0</v>
      </c>
      <c r="Y176" s="3">
        <f>ROUND(IF(J176&gt;=3,((T176/100)*G176)/J176,0),0)</f>
        <v>0</v>
      </c>
      <c r="Z176" s="3">
        <f>ROUND(IF(J176&gt;=4,((T176/100)*G176)/J176,0),0)</f>
        <v>0</v>
      </c>
      <c r="AA176" s="4">
        <f>G176*P176</f>
        <v>50000</v>
      </c>
      <c r="AB176" s="4">
        <f>(G176*S176)/J176</f>
        <v>450000</v>
      </c>
      <c r="AC176" s="4">
        <f>IF(J176&gt;=2,(G176*S176)/J176,0)</f>
        <v>0</v>
      </c>
      <c r="AD176" s="4">
        <f>IF(J176&gt;=3,(G176*S176)/J176,0)</f>
        <v>0</v>
      </c>
      <c r="AE176" s="4">
        <f>IF(J176&gt;=4,(G176*S176)/J176,0)</f>
        <v>0</v>
      </c>
      <c r="AF176" s="11">
        <v>100</v>
      </c>
      <c r="AG176" s="11">
        <v>0</v>
      </c>
      <c r="AH176" s="11">
        <v>1</v>
      </c>
      <c r="AI176" s="11">
        <v>100</v>
      </c>
      <c r="AJ176" s="11">
        <v>0</v>
      </c>
      <c r="AK176" s="11">
        <v>1</v>
      </c>
      <c r="AL176" s="11">
        <v>0.5</v>
      </c>
      <c r="AM176" s="11">
        <v>0.5</v>
      </c>
      <c r="AN176" s="11">
        <v>0</v>
      </c>
      <c r="AO176" s="11">
        <v>0</v>
      </c>
      <c r="AP176" s="11">
        <v>0</v>
      </c>
      <c r="AQ176" s="11">
        <v>0.01</v>
      </c>
      <c r="AR176" s="11">
        <v>0.01</v>
      </c>
      <c r="AS176" s="11">
        <v>0</v>
      </c>
      <c r="AT176" s="11">
        <v>0</v>
      </c>
      <c r="AU176" s="11">
        <v>0</v>
      </c>
      <c r="AV176" s="11">
        <v>0</v>
      </c>
      <c r="AW176" s="11">
        <v>0.2</v>
      </c>
      <c r="AX176" s="11">
        <v>0</v>
      </c>
      <c r="AY176" s="11">
        <v>0</v>
      </c>
      <c r="AZ176" s="11">
        <v>0</v>
      </c>
      <c r="BA176" s="11">
        <v>0.02</v>
      </c>
      <c r="BB176" s="11">
        <v>0</v>
      </c>
      <c r="BC176" s="2">
        <v>0.05</v>
      </c>
      <c r="BD176" s="2">
        <v>0.05</v>
      </c>
      <c r="BE176" s="11">
        <v>7.4999999999999997E-2</v>
      </c>
      <c r="BF176" s="11">
        <v>5.0000000000000001E-3</v>
      </c>
      <c r="BG176" s="11">
        <v>0</v>
      </c>
      <c r="BH176" s="11">
        <v>0</v>
      </c>
      <c r="BI176" s="11">
        <v>0</v>
      </c>
      <c r="BJ176" s="11">
        <f>BE176/4</f>
        <v>1.8749999999999999E-2</v>
      </c>
      <c r="BK176" s="11">
        <f>BF176/4</f>
        <v>1.25E-3</v>
      </c>
      <c r="BL176" s="11">
        <v>0</v>
      </c>
      <c r="BM176" s="11">
        <v>0</v>
      </c>
      <c r="BN176" s="11">
        <v>0</v>
      </c>
      <c r="BO176" s="11">
        <v>0.1</v>
      </c>
      <c r="BP176" s="11">
        <v>0.1</v>
      </c>
      <c r="BQ176" s="11">
        <v>0</v>
      </c>
      <c r="BR176" s="11">
        <v>0</v>
      </c>
      <c r="BS176" s="11">
        <v>0</v>
      </c>
      <c r="BT176" s="11">
        <v>0.04</v>
      </c>
      <c r="BU176" s="16">
        <v>0.2</v>
      </c>
      <c r="BV176" s="6">
        <f>BT176/(BT176+BU176)</f>
        <v>0.16666666666666666</v>
      </c>
      <c r="BW176" s="6">
        <f>SQRT((BT176*BU176)/((BT176+BU176)^2*(BT176+BU176+1)))</f>
        <v>0.33467472037604118</v>
      </c>
      <c r="BX176" s="11">
        <v>0.25</v>
      </c>
      <c r="BY176" s="11">
        <v>0.25</v>
      </c>
      <c r="BZ176" s="11">
        <v>0.25</v>
      </c>
      <c r="CA176" s="11">
        <v>0.25</v>
      </c>
      <c r="CB176" s="15" t="s">
        <v>59</v>
      </c>
      <c r="CC176" s="11">
        <v>600</v>
      </c>
    </row>
    <row r="177" spans="1:81" s="11" customFormat="1" x14ac:dyDescent="0.2">
      <c r="A177" s="17">
        <f t="shared" si="2"/>
        <v>176</v>
      </c>
      <c r="B177" s="17">
        <v>20</v>
      </c>
      <c r="C177" s="17">
        <v>20</v>
      </c>
      <c r="D177" s="17">
        <v>5</v>
      </c>
      <c r="E177" s="17">
        <v>5</v>
      </c>
      <c r="F177" s="3" t="s">
        <v>80</v>
      </c>
      <c r="G177" s="3">
        <f>IF(F177="rectangle",B177*C177,IF(F177="hook",B177*C177-(D177*E177),IF(F177="eight",B177*C177-2*(D177*E177),IF(F177="tee",B177*C177-2*(D177*E177),IF(F177="cross",B177*C177-4*(D177*E177),"ERROR")))))</f>
        <v>400</v>
      </c>
      <c r="H177" s="3" t="s">
        <v>84</v>
      </c>
      <c r="I177" s="3">
        <f>IF(F177="rectangle",B177/C177,"NA")</f>
        <v>1</v>
      </c>
      <c r="J177" s="2">
        <v>1</v>
      </c>
      <c r="K177" s="11">
        <v>125</v>
      </c>
      <c r="L177" s="11">
        <v>4</v>
      </c>
      <c r="M177" s="12">
        <v>7</v>
      </c>
      <c r="N177" s="2">
        <f>M177/4</f>
        <v>1.75</v>
      </c>
      <c r="O177" s="3">
        <f>M177/N177</f>
        <v>4</v>
      </c>
      <c r="P177" s="13">
        <v>5</v>
      </c>
      <c r="Q177" s="11">
        <f>P177</f>
        <v>5</v>
      </c>
      <c r="R177" s="4">
        <f>AA177/V177</f>
        <v>100</v>
      </c>
      <c r="S177" s="14">
        <v>45</v>
      </c>
      <c r="T177" s="11">
        <f>S177</f>
        <v>45</v>
      </c>
      <c r="U177" s="4">
        <f>AB177/W177</f>
        <v>100</v>
      </c>
      <c r="V177" s="3">
        <f>ROUND((Q177/100)*G177,0)</f>
        <v>20</v>
      </c>
      <c r="W177" s="3">
        <f>ROUND(((T177/100)*G177)/J177,0)</f>
        <v>180</v>
      </c>
      <c r="X177" s="3">
        <f>ROUND(IF(J177&gt;=2,((T177/100)*G177)/J177,0),0)</f>
        <v>0</v>
      </c>
      <c r="Y177" s="3">
        <f>ROUND(IF(J177&gt;=3,((T177/100)*G177)/J177,0),0)</f>
        <v>0</v>
      </c>
      <c r="Z177" s="3">
        <f>ROUND(IF(J177&gt;=4,((T177/100)*G177)/J177,0),0)</f>
        <v>0</v>
      </c>
      <c r="AA177" s="4">
        <f>G177*P177</f>
        <v>2000</v>
      </c>
      <c r="AB177" s="4">
        <f>(G177*S177)/J177</f>
        <v>18000</v>
      </c>
      <c r="AC177" s="4">
        <f>IF(J177&gt;=2,(G177*S177)/J177,0)</f>
        <v>0</v>
      </c>
      <c r="AD177" s="4">
        <f>IF(J177&gt;=3,(G177*S177)/J177,0)</f>
        <v>0</v>
      </c>
      <c r="AE177" s="4">
        <f>IF(J177&gt;=4,(G177*S177)/J177,0)</f>
        <v>0</v>
      </c>
      <c r="AF177" s="11">
        <v>100</v>
      </c>
      <c r="AG177" s="11">
        <v>0</v>
      </c>
      <c r="AH177" s="11">
        <v>1</v>
      </c>
      <c r="AI177" s="11">
        <v>100</v>
      </c>
      <c r="AJ177" s="11">
        <v>0</v>
      </c>
      <c r="AK177" s="11">
        <v>1</v>
      </c>
      <c r="AL177" s="11">
        <v>0.5</v>
      </c>
      <c r="AM177" s="11">
        <v>0.5</v>
      </c>
      <c r="AN177" s="11">
        <v>0</v>
      </c>
      <c r="AO177" s="11">
        <v>0</v>
      </c>
      <c r="AP177" s="11">
        <v>0</v>
      </c>
      <c r="AQ177" s="11">
        <v>0.01</v>
      </c>
      <c r="AR177" s="11">
        <v>0.01</v>
      </c>
      <c r="AS177" s="11">
        <v>0</v>
      </c>
      <c r="AT177" s="11">
        <v>0</v>
      </c>
      <c r="AU177" s="11">
        <v>0</v>
      </c>
      <c r="AV177" s="11">
        <v>0</v>
      </c>
      <c r="AW177" s="11">
        <v>0.2</v>
      </c>
      <c r="AX177" s="11">
        <v>0</v>
      </c>
      <c r="AY177" s="11">
        <v>0</v>
      </c>
      <c r="AZ177" s="11">
        <v>0</v>
      </c>
      <c r="BA177" s="11">
        <v>0.02</v>
      </c>
      <c r="BB177" s="11">
        <v>0</v>
      </c>
      <c r="BC177" s="2">
        <v>0.05</v>
      </c>
      <c r="BD177" s="2">
        <v>0.05</v>
      </c>
      <c r="BE177" s="11">
        <v>7.4999999999999997E-2</v>
      </c>
      <c r="BF177" s="11">
        <v>5.0000000000000001E-3</v>
      </c>
      <c r="BG177" s="11">
        <v>0</v>
      </c>
      <c r="BH177" s="11">
        <v>0</v>
      </c>
      <c r="BI177" s="11">
        <v>0</v>
      </c>
      <c r="BJ177" s="11">
        <f>BE177/4</f>
        <v>1.8749999999999999E-2</v>
      </c>
      <c r="BK177" s="11">
        <f>BF177/4</f>
        <v>1.25E-3</v>
      </c>
      <c r="BL177" s="11">
        <v>0</v>
      </c>
      <c r="BM177" s="11">
        <v>0</v>
      </c>
      <c r="BN177" s="11">
        <v>0</v>
      </c>
      <c r="BO177" s="11">
        <v>0.1</v>
      </c>
      <c r="BP177" s="11">
        <v>0.1</v>
      </c>
      <c r="BQ177" s="11">
        <v>0</v>
      </c>
      <c r="BR177" s="11">
        <v>0</v>
      </c>
      <c r="BS177" s="11">
        <v>0</v>
      </c>
      <c r="BT177" s="11">
        <v>0.04</v>
      </c>
      <c r="BU177" s="16">
        <v>0.2</v>
      </c>
      <c r="BV177" s="6">
        <f>BT177/(BT177+BU177)</f>
        <v>0.16666666666666666</v>
      </c>
      <c r="BW177" s="6">
        <f>SQRT((BT177*BU177)/((BT177+BU177)^2*(BT177+BU177+1)))</f>
        <v>0.33467472037604118</v>
      </c>
      <c r="BX177" s="11">
        <v>0.25</v>
      </c>
      <c r="BY177" s="11">
        <v>0.25</v>
      </c>
      <c r="BZ177" s="11">
        <v>0.25</v>
      </c>
      <c r="CA177" s="11">
        <v>0.25</v>
      </c>
      <c r="CB177" s="15" t="s">
        <v>59</v>
      </c>
      <c r="CC177" s="11">
        <v>600</v>
      </c>
    </row>
    <row r="178" spans="1:81" s="11" customFormat="1" x14ac:dyDescent="0.2">
      <c r="A178" s="17">
        <f t="shared" si="2"/>
        <v>177</v>
      </c>
      <c r="B178" s="17">
        <v>100</v>
      </c>
      <c r="C178" s="17">
        <v>100</v>
      </c>
      <c r="D178" s="17">
        <v>5</v>
      </c>
      <c r="E178" s="17">
        <v>5</v>
      </c>
      <c r="F178" s="3" t="s">
        <v>80</v>
      </c>
      <c r="G178" s="3">
        <f>IF(F178="rectangle",B178*C178,IF(F178="hook",B178*C178-(D178*E178),IF(F178="eight",B178*C178-2*(D178*E178),IF(F178="tee",B178*C178-2*(D178*E178),IF(F178="cross",B178*C178-4*(D178*E178),"ERROR")))))</f>
        <v>10000</v>
      </c>
      <c r="H178" s="3" t="s">
        <v>85</v>
      </c>
      <c r="I178" s="3">
        <f>IF(F178="rectangle",B178/C178,"NA")</f>
        <v>1</v>
      </c>
      <c r="J178" s="2">
        <v>1</v>
      </c>
      <c r="K178" s="11">
        <v>125</v>
      </c>
      <c r="L178" s="11">
        <v>4</v>
      </c>
      <c r="M178" s="12">
        <v>8</v>
      </c>
      <c r="N178" s="2">
        <f>M178/4</f>
        <v>2</v>
      </c>
      <c r="O178" s="3">
        <f>M178/N178</f>
        <v>4</v>
      </c>
      <c r="P178" s="13">
        <v>5</v>
      </c>
      <c r="Q178" s="11">
        <f>P178</f>
        <v>5</v>
      </c>
      <c r="R178" s="4">
        <f>AA178/V178</f>
        <v>100</v>
      </c>
      <c r="S178" s="14">
        <v>45</v>
      </c>
      <c r="T178" s="11">
        <f>S178</f>
        <v>45</v>
      </c>
      <c r="U178" s="4">
        <f>AB178/W178</f>
        <v>100</v>
      </c>
      <c r="V178" s="3">
        <f>ROUND((Q178/100)*G178,0)</f>
        <v>500</v>
      </c>
      <c r="W178" s="3">
        <f>ROUND(((T178/100)*G178)/J178,0)</f>
        <v>4500</v>
      </c>
      <c r="X178" s="3">
        <f>ROUND(IF(J178&gt;=2,((T178/100)*G178)/J178,0),0)</f>
        <v>0</v>
      </c>
      <c r="Y178" s="3">
        <f>ROUND(IF(J178&gt;=3,((T178/100)*G178)/J178,0),0)</f>
        <v>0</v>
      </c>
      <c r="Z178" s="3">
        <f>ROUND(IF(J178&gt;=4,((T178/100)*G178)/J178,0),0)</f>
        <v>0</v>
      </c>
      <c r="AA178" s="4">
        <f>G178*P178</f>
        <v>50000</v>
      </c>
      <c r="AB178" s="4">
        <f>(G178*S178)/J178</f>
        <v>450000</v>
      </c>
      <c r="AC178" s="4">
        <f>IF(J178&gt;=2,(G178*S178)/J178,0)</f>
        <v>0</v>
      </c>
      <c r="AD178" s="4">
        <f>IF(J178&gt;=3,(G178*S178)/J178,0)</f>
        <v>0</v>
      </c>
      <c r="AE178" s="4">
        <f>IF(J178&gt;=4,(G178*S178)/J178,0)</f>
        <v>0</v>
      </c>
      <c r="AF178" s="11">
        <v>100</v>
      </c>
      <c r="AG178" s="11">
        <v>0</v>
      </c>
      <c r="AH178" s="11">
        <v>1</v>
      </c>
      <c r="AI178" s="11">
        <v>100</v>
      </c>
      <c r="AJ178" s="11">
        <v>0</v>
      </c>
      <c r="AK178" s="11">
        <v>1</v>
      </c>
      <c r="AL178" s="11">
        <v>0.5</v>
      </c>
      <c r="AM178" s="11">
        <v>0.5</v>
      </c>
      <c r="AN178" s="11">
        <v>0</v>
      </c>
      <c r="AO178" s="11">
        <v>0</v>
      </c>
      <c r="AP178" s="11">
        <v>0</v>
      </c>
      <c r="AQ178" s="11">
        <v>0.01</v>
      </c>
      <c r="AR178" s="11">
        <v>0.01</v>
      </c>
      <c r="AS178" s="11">
        <v>0</v>
      </c>
      <c r="AT178" s="11">
        <v>0</v>
      </c>
      <c r="AU178" s="11">
        <v>0</v>
      </c>
      <c r="AV178" s="11">
        <v>0</v>
      </c>
      <c r="AW178" s="11">
        <v>0.2</v>
      </c>
      <c r="AX178" s="11">
        <v>0</v>
      </c>
      <c r="AY178" s="11">
        <v>0</v>
      </c>
      <c r="AZ178" s="11">
        <v>0</v>
      </c>
      <c r="BA178" s="11">
        <v>0.02</v>
      </c>
      <c r="BB178" s="11">
        <v>0</v>
      </c>
      <c r="BC178" s="2">
        <v>0.05</v>
      </c>
      <c r="BD178" s="2">
        <v>0.05</v>
      </c>
      <c r="BE178" s="11">
        <v>7.4999999999999997E-2</v>
      </c>
      <c r="BF178" s="11">
        <v>5.0000000000000001E-3</v>
      </c>
      <c r="BG178" s="11">
        <v>0</v>
      </c>
      <c r="BH178" s="11">
        <v>0</v>
      </c>
      <c r="BI178" s="11">
        <v>0</v>
      </c>
      <c r="BJ178" s="11">
        <f>BE178/4</f>
        <v>1.8749999999999999E-2</v>
      </c>
      <c r="BK178" s="11">
        <f>BF178/4</f>
        <v>1.25E-3</v>
      </c>
      <c r="BL178" s="11">
        <v>0</v>
      </c>
      <c r="BM178" s="11">
        <v>0</v>
      </c>
      <c r="BN178" s="11">
        <v>0</v>
      </c>
      <c r="BO178" s="11">
        <v>0.1</v>
      </c>
      <c r="BP178" s="11">
        <v>0.1</v>
      </c>
      <c r="BQ178" s="11">
        <v>0</v>
      </c>
      <c r="BR178" s="11">
        <v>0</v>
      </c>
      <c r="BS178" s="11">
        <v>0</v>
      </c>
      <c r="BT178" s="11">
        <v>0.04</v>
      </c>
      <c r="BU178" s="16">
        <v>0.2</v>
      </c>
      <c r="BV178" s="6">
        <f>BT178/(BT178+BU178)</f>
        <v>0.16666666666666666</v>
      </c>
      <c r="BW178" s="6">
        <f>SQRT((BT178*BU178)/((BT178+BU178)^2*(BT178+BU178+1)))</f>
        <v>0.33467472037604118</v>
      </c>
      <c r="BX178" s="11">
        <v>0.25</v>
      </c>
      <c r="BY178" s="11">
        <v>0.25</v>
      </c>
      <c r="BZ178" s="11">
        <v>0.25</v>
      </c>
      <c r="CA178" s="11">
        <v>0.25</v>
      </c>
      <c r="CB178" s="15" t="s">
        <v>59</v>
      </c>
      <c r="CC178" s="11">
        <v>600</v>
      </c>
    </row>
    <row r="179" spans="1:81" s="11" customFormat="1" x14ac:dyDescent="0.2">
      <c r="A179" s="17">
        <f t="shared" si="2"/>
        <v>178</v>
      </c>
      <c r="B179" s="17">
        <v>20</v>
      </c>
      <c r="C179" s="17">
        <v>20</v>
      </c>
      <c r="D179" s="17">
        <v>5</v>
      </c>
      <c r="E179" s="17">
        <v>5</v>
      </c>
      <c r="F179" s="3" t="s">
        <v>80</v>
      </c>
      <c r="G179" s="3">
        <f>IF(F179="rectangle",B179*C179,IF(F179="hook",B179*C179-(D179*E179),IF(F179="eight",B179*C179-2*(D179*E179),IF(F179="tee",B179*C179-2*(D179*E179),IF(F179="cross",B179*C179-4*(D179*E179),"ERROR")))))</f>
        <v>400</v>
      </c>
      <c r="H179" s="3" t="s">
        <v>84</v>
      </c>
      <c r="I179" s="3">
        <f>IF(F179="rectangle",B179/C179,"NA")</f>
        <v>1</v>
      </c>
      <c r="J179" s="2">
        <v>1</v>
      </c>
      <c r="K179" s="11">
        <v>125</v>
      </c>
      <c r="L179" s="11">
        <v>4</v>
      </c>
      <c r="M179" s="12">
        <v>8</v>
      </c>
      <c r="N179" s="2">
        <f>M179/4</f>
        <v>2</v>
      </c>
      <c r="O179" s="3">
        <f>M179/N179</f>
        <v>4</v>
      </c>
      <c r="P179" s="13">
        <v>5</v>
      </c>
      <c r="Q179" s="11">
        <f>P179</f>
        <v>5</v>
      </c>
      <c r="R179" s="4">
        <f>AA179/V179</f>
        <v>100</v>
      </c>
      <c r="S179" s="14">
        <v>45</v>
      </c>
      <c r="T179" s="11">
        <f>S179</f>
        <v>45</v>
      </c>
      <c r="U179" s="4">
        <f>AB179/W179</f>
        <v>100</v>
      </c>
      <c r="V179" s="3">
        <f>ROUND((Q179/100)*G179,0)</f>
        <v>20</v>
      </c>
      <c r="W179" s="3">
        <f>ROUND(((T179/100)*G179)/J179,0)</f>
        <v>180</v>
      </c>
      <c r="X179" s="3">
        <f>ROUND(IF(J179&gt;=2,((T179/100)*G179)/J179,0),0)</f>
        <v>0</v>
      </c>
      <c r="Y179" s="3">
        <f>ROUND(IF(J179&gt;=3,((T179/100)*G179)/J179,0),0)</f>
        <v>0</v>
      </c>
      <c r="Z179" s="3">
        <f>ROUND(IF(J179&gt;=4,((T179/100)*G179)/J179,0),0)</f>
        <v>0</v>
      </c>
      <c r="AA179" s="4">
        <f>G179*P179</f>
        <v>2000</v>
      </c>
      <c r="AB179" s="4">
        <f>(G179*S179)/J179</f>
        <v>18000</v>
      </c>
      <c r="AC179" s="4">
        <f>IF(J179&gt;=2,(G179*S179)/J179,0)</f>
        <v>0</v>
      </c>
      <c r="AD179" s="4">
        <f>IF(J179&gt;=3,(G179*S179)/J179,0)</f>
        <v>0</v>
      </c>
      <c r="AE179" s="4">
        <f>IF(J179&gt;=4,(G179*S179)/J179,0)</f>
        <v>0</v>
      </c>
      <c r="AF179" s="11">
        <v>100</v>
      </c>
      <c r="AG179" s="11">
        <v>0</v>
      </c>
      <c r="AH179" s="11">
        <v>1</v>
      </c>
      <c r="AI179" s="11">
        <v>100</v>
      </c>
      <c r="AJ179" s="11">
        <v>0</v>
      </c>
      <c r="AK179" s="11">
        <v>1</v>
      </c>
      <c r="AL179" s="11">
        <v>0.5</v>
      </c>
      <c r="AM179" s="11">
        <v>0.5</v>
      </c>
      <c r="AN179" s="11">
        <v>0</v>
      </c>
      <c r="AO179" s="11">
        <v>0</v>
      </c>
      <c r="AP179" s="11">
        <v>0</v>
      </c>
      <c r="AQ179" s="11">
        <v>0.01</v>
      </c>
      <c r="AR179" s="11">
        <v>0.01</v>
      </c>
      <c r="AS179" s="11">
        <v>0</v>
      </c>
      <c r="AT179" s="11">
        <v>0</v>
      </c>
      <c r="AU179" s="11">
        <v>0</v>
      </c>
      <c r="AV179" s="11">
        <v>0</v>
      </c>
      <c r="AW179" s="11">
        <v>0.2</v>
      </c>
      <c r="AX179" s="11">
        <v>0</v>
      </c>
      <c r="AY179" s="11">
        <v>0</v>
      </c>
      <c r="AZ179" s="11">
        <v>0</v>
      </c>
      <c r="BA179" s="11">
        <v>0.02</v>
      </c>
      <c r="BB179" s="11">
        <v>0</v>
      </c>
      <c r="BC179" s="2">
        <v>0.05</v>
      </c>
      <c r="BD179" s="2">
        <v>0.05</v>
      </c>
      <c r="BE179" s="11">
        <v>7.4999999999999997E-2</v>
      </c>
      <c r="BF179" s="11">
        <v>5.0000000000000001E-3</v>
      </c>
      <c r="BG179" s="11">
        <v>0</v>
      </c>
      <c r="BH179" s="11">
        <v>0</v>
      </c>
      <c r="BI179" s="11">
        <v>0</v>
      </c>
      <c r="BJ179" s="11">
        <f>BE179/4</f>
        <v>1.8749999999999999E-2</v>
      </c>
      <c r="BK179" s="11">
        <f>BF179/4</f>
        <v>1.25E-3</v>
      </c>
      <c r="BL179" s="11">
        <v>0</v>
      </c>
      <c r="BM179" s="11">
        <v>0</v>
      </c>
      <c r="BN179" s="11">
        <v>0</v>
      </c>
      <c r="BO179" s="11">
        <v>0.1</v>
      </c>
      <c r="BP179" s="11">
        <v>0.1</v>
      </c>
      <c r="BQ179" s="11">
        <v>0</v>
      </c>
      <c r="BR179" s="11">
        <v>0</v>
      </c>
      <c r="BS179" s="11">
        <v>0</v>
      </c>
      <c r="BT179" s="11">
        <v>0.04</v>
      </c>
      <c r="BU179" s="16">
        <v>0.2</v>
      </c>
      <c r="BV179" s="6">
        <f>BT179/(BT179+BU179)</f>
        <v>0.16666666666666666</v>
      </c>
      <c r="BW179" s="6">
        <f>SQRT((BT179*BU179)/((BT179+BU179)^2*(BT179+BU179+1)))</f>
        <v>0.33467472037604118</v>
      </c>
      <c r="BX179" s="11">
        <v>0.25</v>
      </c>
      <c r="BY179" s="11">
        <v>0.25</v>
      </c>
      <c r="BZ179" s="11">
        <v>0.25</v>
      </c>
      <c r="CA179" s="11">
        <v>0.25</v>
      </c>
      <c r="CB179" s="15" t="s">
        <v>59</v>
      </c>
      <c r="CC179" s="11">
        <v>600</v>
      </c>
    </row>
    <row r="180" spans="1:81" s="11" customFormat="1" x14ac:dyDescent="0.2">
      <c r="A180" s="17">
        <f t="shared" si="2"/>
        <v>179</v>
      </c>
      <c r="B180" s="17">
        <v>100</v>
      </c>
      <c r="C180" s="17">
        <v>100</v>
      </c>
      <c r="D180" s="17">
        <v>5</v>
      </c>
      <c r="E180" s="17">
        <v>5</v>
      </c>
      <c r="F180" s="3" t="s">
        <v>80</v>
      </c>
      <c r="G180" s="3">
        <f>IF(F180="rectangle",B180*C180,IF(F180="hook",B180*C180-(D180*E180),IF(F180="eight",B180*C180-2*(D180*E180),IF(F180="tee",B180*C180-2*(D180*E180),IF(F180="cross",B180*C180-4*(D180*E180),"ERROR")))))</f>
        <v>10000</v>
      </c>
      <c r="H180" s="3" t="s">
        <v>85</v>
      </c>
      <c r="I180" s="3">
        <f>IF(F180="rectangle",B180/C180,"NA")</f>
        <v>1</v>
      </c>
      <c r="J180" s="2">
        <v>1</v>
      </c>
      <c r="K180" s="11">
        <v>125</v>
      </c>
      <c r="L180" s="11">
        <v>4</v>
      </c>
      <c r="M180" s="12">
        <v>9</v>
      </c>
      <c r="N180" s="2">
        <f>M180/4</f>
        <v>2.25</v>
      </c>
      <c r="O180" s="3">
        <f>M180/N180</f>
        <v>4</v>
      </c>
      <c r="P180" s="13">
        <v>5</v>
      </c>
      <c r="Q180" s="11">
        <f>P180</f>
        <v>5</v>
      </c>
      <c r="R180" s="4">
        <f>AA180/V180</f>
        <v>100</v>
      </c>
      <c r="S180" s="14">
        <v>45</v>
      </c>
      <c r="T180" s="11">
        <f>S180</f>
        <v>45</v>
      </c>
      <c r="U180" s="4">
        <f>AB180/W180</f>
        <v>100</v>
      </c>
      <c r="V180" s="3">
        <f>ROUND((Q180/100)*G180,0)</f>
        <v>500</v>
      </c>
      <c r="W180" s="3">
        <f>ROUND(((T180/100)*G180)/J180,0)</f>
        <v>4500</v>
      </c>
      <c r="X180" s="3">
        <f>ROUND(IF(J180&gt;=2,((T180/100)*G180)/J180,0),0)</f>
        <v>0</v>
      </c>
      <c r="Y180" s="3">
        <f>ROUND(IF(J180&gt;=3,((T180/100)*G180)/J180,0),0)</f>
        <v>0</v>
      </c>
      <c r="Z180" s="3">
        <f>ROUND(IF(J180&gt;=4,((T180/100)*G180)/J180,0),0)</f>
        <v>0</v>
      </c>
      <c r="AA180" s="4">
        <f>G180*P180</f>
        <v>50000</v>
      </c>
      <c r="AB180" s="4">
        <f>(G180*S180)/J180</f>
        <v>450000</v>
      </c>
      <c r="AC180" s="4">
        <f>IF(J180&gt;=2,(G180*S180)/J180,0)</f>
        <v>0</v>
      </c>
      <c r="AD180" s="4">
        <f>IF(J180&gt;=3,(G180*S180)/J180,0)</f>
        <v>0</v>
      </c>
      <c r="AE180" s="4">
        <f>IF(J180&gt;=4,(G180*S180)/J180,0)</f>
        <v>0</v>
      </c>
      <c r="AF180" s="11">
        <v>100</v>
      </c>
      <c r="AG180" s="11">
        <v>0</v>
      </c>
      <c r="AH180" s="11">
        <v>1</v>
      </c>
      <c r="AI180" s="11">
        <v>100</v>
      </c>
      <c r="AJ180" s="11">
        <v>0</v>
      </c>
      <c r="AK180" s="11">
        <v>1</v>
      </c>
      <c r="AL180" s="11">
        <v>0.5</v>
      </c>
      <c r="AM180" s="11">
        <v>0.5</v>
      </c>
      <c r="AN180" s="11">
        <v>0</v>
      </c>
      <c r="AO180" s="11">
        <v>0</v>
      </c>
      <c r="AP180" s="11">
        <v>0</v>
      </c>
      <c r="AQ180" s="11">
        <v>0.01</v>
      </c>
      <c r="AR180" s="11">
        <v>0.01</v>
      </c>
      <c r="AS180" s="11">
        <v>0</v>
      </c>
      <c r="AT180" s="11">
        <v>0</v>
      </c>
      <c r="AU180" s="11">
        <v>0</v>
      </c>
      <c r="AV180" s="11">
        <v>0</v>
      </c>
      <c r="AW180" s="11">
        <v>0.2</v>
      </c>
      <c r="AX180" s="11">
        <v>0</v>
      </c>
      <c r="AY180" s="11">
        <v>0</v>
      </c>
      <c r="AZ180" s="11">
        <v>0</v>
      </c>
      <c r="BA180" s="11">
        <v>0.02</v>
      </c>
      <c r="BB180" s="11">
        <v>0</v>
      </c>
      <c r="BC180" s="2">
        <v>0.05</v>
      </c>
      <c r="BD180" s="2">
        <v>0.05</v>
      </c>
      <c r="BE180" s="11">
        <v>7.4999999999999997E-2</v>
      </c>
      <c r="BF180" s="11">
        <v>5.0000000000000001E-3</v>
      </c>
      <c r="BG180" s="11">
        <v>0</v>
      </c>
      <c r="BH180" s="11">
        <v>0</v>
      </c>
      <c r="BI180" s="11">
        <v>0</v>
      </c>
      <c r="BJ180" s="11">
        <f>BE180/4</f>
        <v>1.8749999999999999E-2</v>
      </c>
      <c r="BK180" s="11">
        <f>BF180/4</f>
        <v>1.25E-3</v>
      </c>
      <c r="BL180" s="11">
        <v>0</v>
      </c>
      <c r="BM180" s="11">
        <v>0</v>
      </c>
      <c r="BN180" s="11">
        <v>0</v>
      </c>
      <c r="BO180" s="11">
        <v>0.1</v>
      </c>
      <c r="BP180" s="11">
        <v>0.1</v>
      </c>
      <c r="BQ180" s="11">
        <v>0</v>
      </c>
      <c r="BR180" s="11">
        <v>0</v>
      </c>
      <c r="BS180" s="11">
        <v>0</v>
      </c>
      <c r="BT180" s="11">
        <v>0.04</v>
      </c>
      <c r="BU180" s="16">
        <v>0.2</v>
      </c>
      <c r="BV180" s="6">
        <f>BT180/(BT180+BU180)</f>
        <v>0.16666666666666666</v>
      </c>
      <c r="BW180" s="6">
        <f>SQRT((BT180*BU180)/((BT180+BU180)^2*(BT180+BU180+1)))</f>
        <v>0.33467472037604118</v>
      </c>
      <c r="BX180" s="11">
        <v>0.25</v>
      </c>
      <c r="BY180" s="11">
        <v>0.25</v>
      </c>
      <c r="BZ180" s="11">
        <v>0.25</v>
      </c>
      <c r="CA180" s="11">
        <v>0.25</v>
      </c>
      <c r="CB180" s="15" t="s">
        <v>59</v>
      </c>
      <c r="CC180" s="11">
        <v>600</v>
      </c>
    </row>
    <row r="181" spans="1:81" s="11" customFormat="1" x14ac:dyDescent="0.2">
      <c r="A181" s="17">
        <f t="shared" si="2"/>
        <v>180</v>
      </c>
      <c r="B181" s="17">
        <v>20</v>
      </c>
      <c r="C181" s="17">
        <v>20</v>
      </c>
      <c r="D181" s="17">
        <v>5</v>
      </c>
      <c r="E181" s="17">
        <v>5</v>
      </c>
      <c r="F181" s="3" t="s">
        <v>80</v>
      </c>
      <c r="G181" s="3">
        <f>IF(F181="rectangle",B181*C181,IF(F181="hook",B181*C181-(D181*E181),IF(F181="eight",B181*C181-2*(D181*E181),IF(F181="tee",B181*C181-2*(D181*E181),IF(F181="cross",B181*C181-4*(D181*E181),"ERROR")))))</f>
        <v>400</v>
      </c>
      <c r="H181" s="3" t="s">
        <v>84</v>
      </c>
      <c r="I181" s="3">
        <f>IF(F181="rectangle",B181/C181,"NA")</f>
        <v>1</v>
      </c>
      <c r="J181" s="2">
        <v>1</v>
      </c>
      <c r="K181" s="11">
        <v>125</v>
      </c>
      <c r="L181" s="11">
        <v>4</v>
      </c>
      <c r="M181" s="12">
        <v>9</v>
      </c>
      <c r="N181" s="2">
        <f>M181/4</f>
        <v>2.25</v>
      </c>
      <c r="O181" s="3">
        <f>M181/N181</f>
        <v>4</v>
      </c>
      <c r="P181" s="13">
        <v>5</v>
      </c>
      <c r="Q181" s="11">
        <f>P181</f>
        <v>5</v>
      </c>
      <c r="R181" s="4">
        <f>AA181/V181</f>
        <v>100</v>
      </c>
      <c r="S181" s="14">
        <v>45</v>
      </c>
      <c r="T181" s="11">
        <f>S181</f>
        <v>45</v>
      </c>
      <c r="U181" s="4">
        <f>AB181/W181</f>
        <v>100</v>
      </c>
      <c r="V181" s="3">
        <f>ROUND((Q181/100)*G181,0)</f>
        <v>20</v>
      </c>
      <c r="W181" s="3">
        <f>ROUND(((T181/100)*G181)/J181,0)</f>
        <v>180</v>
      </c>
      <c r="X181" s="3">
        <f>ROUND(IF(J181&gt;=2,((T181/100)*G181)/J181,0),0)</f>
        <v>0</v>
      </c>
      <c r="Y181" s="3">
        <f>ROUND(IF(J181&gt;=3,((T181/100)*G181)/J181,0),0)</f>
        <v>0</v>
      </c>
      <c r="Z181" s="3">
        <f>ROUND(IF(J181&gt;=4,((T181/100)*G181)/J181,0),0)</f>
        <v>0</v>
      </c>
      <c r="AA181" s="4">
        <f>G181*P181</f>
        <v>2000</v>
      </c>
      <c r="AB181" s="4">
        <f>(G181*S181)/J181</f>
        <v>18000</v>
      </c>
      <c r="AC181" s="4">
        <f>IF(J181&gt;=2,(G181*S181)/J181,0)</f>
        <v>0</v>
      </c>
      <c r="AD181" s="4">
        <f>IF(J181&gt;=3,(G181*S181)/J181,0)</f>
        <v>0</v>
      </c>
      <c r="AE181" s="4">
        <f>IF(J181&gt;=4,(G181*S181)/J181,0)</f>
        <v>0</v>
      </c>
      <c r="AF181" s="11">
        <v>100</v>
      </c>
      <c r="AG181" s="11">
        <v>0</v>
      </c>
      <c r="AH181" s="11">
        <v>1</v>
      </c>
      <c r="AI181" s="11">
        <v>100</v>
      </c>
      <c r="AJ181" s="11">
        <v>0</v>
      </c>
      <c r="AK181" s="11">
        <v>1</v>
      </c>
      <c r="AL181" s="11">
        <v>0.5</v>
      </c>
      <c r="AM181" s="11">
        <v>0.5</v>
      </c>
      <c r="AN181" s="11">
        <v>0</v>
      </c>
      <c r="AO181" s="11">
        <v>0</v>
      </c>
      <c r="AP181" s="11">
        <v>0</v>
      </c>
      <c r="AQ181" s="11">
        <v>0.01</v>
      </c>
      <c r="AR181" s="11">
        <v>0.01</v>
      </c>
      <c r="AS181" s="11">
        <v>0</v>
      </c>
      <c r="AT181" s="11">
        <v>0</v>
      </c>
      <c r="AU181" s="11">
        <v>0</v>
      </c>
      <c r="AV181" s="11">
        <v>0</v>
      </c>
      <c r="AW181" s="11">
        <v>0.2</v>
      </c>
      <c r="AX181" s="11">
        <v>0</v>
      </c>
      <c r="AY181" s="11">
        <v>0</v>
      </c>
      <c r="AZ181" s="11">
        <v>0</v>
      </c>
      <c r="BA181" s="11">
        <v>0.02</v>
      </c>
      <c r="BB181" s="11">
        <v>0</v>
      </c>
      <c r="BC181" s="2">
        <v>0.05</v>
      </c>
      <c r="BD181" s="2">
        <v>0.05</v>
      </c>
      <c r="BE181" s="11">
        <v>7.4999999999999997E-2</v>
      </c>
      <c r="BF181" s="11">
        <v>5.0000000000000001E-3</v>
      </c>
      <c r="BG181" s="11">
        <v>0</v>
      </c>
      <c r="BH181" s="11">
        <v>0</v>
      </c>
      <c r="BI181" s="11">
        <v>0</v>
      </c>
      <c r="BJ181" s="11">
        <f>BE181/4</f>
        <v>1.8749999999999999E-2</v>
      </c>
      <c r="BK181" s="11">
        <f>BF181/4</f>
        <v>1.25E-3</v>
      </c>
      <c r="BL181" s="11">
        <v>0</v>
      </c>
      <c r="BM181" s="11">
        <v>0</v>
      </c>
      <c r="BN181" s="11">
        <v>0</v>
      </c>
      <c r="BO181" s="11">
        <v>0.1</v>
      </c>
      <c r="BP181" s="11">
        <v>0.1</v>
      </c>
      <c r="BQ181" s="11">
        <v>0</v>
      </c>
      <c r="BR181" s="11">
        <v>0</v>
      </c>
      <c r="BS181" s="11">
        <v>0</v>
      </c>
      <c r="BT181" s="11">
        <v>0.04</v>
      </c>
      <c r="BU181" s="16">
        <v>0.2</v>
      </c>
      <c r="BV181" s="6">
        <f>BT181/(BT181+BU181)</f>
        <v>0.16666666666666666</v>
      </c>
      <c r="BW181" s="6">
        <f>SQRT((BT181*BU181)/((BT181+BU181)^2*(BT181+BU181+1)))</f>
        <v>0.33467472037604118</v>
      </c>
      <c r="BX181" s="11">
        <v>0.25</v>
      </c>
      <c r="BY181" s="11">
        <v>0.25</v>
      </c>
      <c r="BZ181" s="11">
        <v>0.25</v>
      </c>
      <c r="CA181" s="11">
        <v>0.25</v>
      </c>
      <c r="CB181" s="15" t="s">
        <v>59</v>
      </c>
      <c r="CC181" s="11">
        <v>600</v>
      </c>
    </row>
    <row r="182" spans="1:81" s="11" customFormat="1" x14ac:dyDescent="0.2">
      <c r="A182" s="17">
        <f t="shared" si="2"/>
        <v>181</v>
      </c>
      <c r="B182" s="17">
        <v>100</v>
      </c>
      <c r="C182" s="17">
        <v>100</v>
      </c>
      <c r="D182" s="17">
        <v>5</v>
      </c>
      <c r="E182" s="17">
        <v>5</v>
      </c>
      <c r="F182" s="3" t="s">
        <v>80</v>
      </c>
      <c r="G182" s="3">
        <f>IF(F182="rectangle",B182*C182,IF(F182="hook",B182*C182-(D182*E182),IF(F182="eight",B182*C182-2*(D182*E182),IF(F182="tee",B182*C182-2*(D182*E182),IF(F182="cross",B182*C182-4*(D182*E182),"ERROR")))))</f>
        <v>10000</v>
      </c>
      <c r="H182" s="3" t="s">
        <v>85</v>
      </c>
      <c r="I182" s="3">
        <f>IF(F182="rectangle",B182/C182,"NA")</f>
        <v>1</v>
      </c>
      <c r="J182" s="2">
        <v>1</v>
      </c>
      <c r="K182" s="11">
        <v>125</v>
      </c>
      <c r="L182" s="11">
        <v>4</v>
      </c>
      <c r="M182" s="12">
        <v>1</v>
      </c>
      <c r="N182" s="2">
        <f>M182/4</f>
        <v>0.25</v>
      </c>
      <c r="O182" s="3">
        <f>M182/N182</f>
        <v>4</v>
      </c>
      <c r="P182" s="13">
        <v>15</v>
      </c>
      <c r="Q182" s="11">
        <f>P182</f>
        <v>15</v>
      </c>
      <c r="R182" s="4">
        <f>AA182/V182</f>
        <v>100</v>
      </c>
      <c r="S182" s="14">
        <v>1</v>
      </c>
      <c r="T182" s="11">
        <f>S182</f>
        <v>1</v>
      </c>
      <c r="U182" s="4">
        <f>AB182/W182</f>
        <v>100</v>
      </c>
      <c r="V182" s="3">
        <f>ROUND((Q182/100)*G182,0)</f>
        <v>1500</v>
      </c>
      <c r="W182" s="3">
        <f>ROUND(((T182/100)*G182)/J182,0)</f>
        <v>100</v>
      </c>
      <c r="X182" s="3">
        <f>ROUND(IF(J182&gt;=2,((T182/100)*G182)/J182,0),0)</f>
        <v>0</v>
      </c>
      <c r="Y182" s="3">
        <f>ROUND(IF(J182&gt;=3,((T182/100)*G182)/J182,0),0)</f>
        <v>0</v>
      </c>
      <c r="Z182" s="3">
        <f>ROUND(IF(J182&gt;=4,((T182/100)*G182)/J182,0),0)</f>
        <v>0</v>
      </c>
      <c r="AA182" s="4">
        <f>G182*P182</f>
        <v>150000</v>
      </c>
      <c r="AB182" s="4">
        <f>(G182*S182)/J182</f>
        <v>10000</v>
      </c>
      <c r="AC182" s="4">
        <f>IF(J182&gt;=2,(G182*S182)/J182,0)</f>
        <v>0</v>
      </c>
      <c r="AD182" s="4">
        <f>IF(J182&gt;=3,(G182*S182)/J182,0)</f>
        <v>0</v>
      </c>
      <c r="AE182" s="4">
        <f>IF(J182&gt;=4,(G182*S182)/J182,0)</f>
        <v>0</v>
      </c>
      <c r="AF182" s="11">
        <v>100</v>
      </c>
      <c r="AG182" s="11">
        <v>0</v>
      </c>
      <c r="AH182" s="11">
        <v>1</v>
      </c>
      <c r="AI182" s="11">
        <v>100</v>
      </c>
      <c r="AJ182" s="11">
        <v>0</v>
      </c>
      <c r="AK182" s="11">
        <v>1</v>
      </c>
      <c r="AL182" s="11">
        <v>0.5</v>
      </c>
      <c r="AM182" s="11">
        <v>0.5</v>
      </c>
      <c r="AN182" s="11">
        <v>0</v>
      </c>
      <c r="AO182" s="11">
        <v>0</v>
      </c>
      <c r="AP182" s="11">
        <v>0</v>
      </c>
      <c r="AQ182" s="11">
        <v>0.01</v>
      </c>
      <c r="AR182" s="11">
        <v>0.01</v>
      </c>
      <c r="AS182" s="11">
        <v>0</v>
      </c>
      <c r="AT182" s="11">
        <v>0</v>
      </c>
      <c r="AU182" s="11">
        <v>0</v>
      </c>
      <c r="AV182" s="11">
        <v>0</v>
      </c>
      <c r="AW182" s="11">
        <v>0.2</v>
      </c>
      <c r="AX182" s="11">
        <v>0</v>
      </c>
      <c r="AY182" s="11">
        <v>0</v>
      </c>
      <c r="AZ182" s="11">
        <v>0</v>
      </c>
      <c r="BA182" s="11">
        <v>0.02</v>
      </c>
      <c r="BB182" s="11">
        <v>0</v>
      </c>
      <c r="BC182" s="2">
        <v>0.05</v>
      </c>
      <c r="BD182" s="2">
        <v>0.05</v>
      </c>
      <c r="BE182" s="11">
        <v>7.4999999999999997E-2</v>
      </c>
      <c r="BF182" s="11">
        <v>5.0000000000000001E-3</v>
      </c>
      <c r="BG182" s="11">
        <v>0</v>
      </c>
      <c r="BH182" s="11">
        <v>0</v>
      </c>
      <c r="BI182" s="11">
        <v>0</v>
      </c>
      <c r="BJ182" s="11">
        <f>BE182/4</f>
        <v>1.8749999999999999E-2</v>
      </c>
      <c r="BK182" s="11">
        <f>BF182/4</f>
        <v>1.25E-3</v>
      </c>
      <c r="BL182" s="11">
        <v>0</v>
      </c>
      <c r="BM182" s="11">
        <v>0</v>
      </c>
      <c r="BN182" s="11">
        <v>0</v>
      </c>
      <c r="BO182" s="11">
        <v>0.1</v>
      </c>
      <c r="BP182" s="11">
        <v>0.1</v>
      </c>
      <c r="BQ182" s="11">
        <v>0</v>
      </c>
      <c r="BR182" s="11">
        <v>0</v>
      </c>
      <c r="BS182" s="11">
        <v>0</v>
      </c>
      <c r="BT182" s="11">
        <v>0.04</v>
      </c>
      <c r="BU182" s="16">
        <v>0.2</v>
      </c>
      <c r="BV182" s="6">
        <f>BT182/(BT182+BU182)</f>
        <v>0.16666666666666666</v>
      </c>
      <c r="BW182" s="6">
        <f>SQRT((BT182*BU182)/((BT182+BU182)^2*(BT182+BU182+1)))</f>
        <v>0.33467472037604118</v>
      </c>
      <c r="BX182" s="11">
        <v>0.25</v>
      </c>
      <c r="BY182" s="11">
        <v>0.25</v>
      </c>
      <c r="BZ182" s="11">
        <v>0.25</v>
      </c>
      <c r="CA182" s="11">
        <v>0.25</v>
      </c>
      <c r="CB182" s="15" t="s">
        <v>59</v>
      </c>
      <c r="CC182" s="11">
        <v>600</v>
      </c>
    </row>
    <row r="183" spans="1:81" s="11" customFormat="1" x14ac:dyDescent="0.2">
      <c r="A183" s="17">
        <f t="shared" si="2"/>
        <v>182</v>
      </c>
      <c r="B183" s="17">
        <v>20</v>
      </c>
      <c r="C183" s="17">
        <v>20</v>
      </c>
      <c r="D183" s="17">
        <v>5</v>
      </c>
      <c r="E183" s="17">
        <v>5</v>
      </c>
      <c r="F183" s="3" t="s">
        <v>80</v>
      </c>
      <c r="G183" s="3">
        <f>IF(F183="rectangle",B183*C183,IF(F183="hook",B183*C183-(D183*E183),IF(F183="eight",B183*C183-2*(D183*E183),IF(F183="tee",B183*C183-2*(D183*E183),IF(F183="cross",B183*C183-4*(D183*E183),"ERROR")))))</f>
        <v>400</v>
      </c>
      <c r="H183" s="3" t="s">
        <v>84</v>
      </c>
      <c r="I183" s="3">
        <f>IF(F183="rectangle",B183/C183,"NA")</f>
        <v>1</v>
      </c>
      <c r="J183" s="2">
        <v>1</v>
      </c>
      <c r="K183" s="11">
        <v>125</v>
      </c>
      <c r="L183" s="11">
        <v>4</v>
      </c>
      <c r="M183" s="12">
        <v>1</v>
      </c>
      <c r="N183" s="2">
        <f>M183/4</f>
        <v>0.25</v>
      </c>
      <c r="O183" s="3">
        <f>M183/N183</f>
        <v>4</v>
      </c>
      <c r="P183" s="13">
        <v>15</v>
      </c>
      <c r="Q183" s="11">
        <f>P183</f>
        <v>15</v>
      </c>
      <c r="R183" s="4">
        <f>AA183/V183</f>
        <v>100</v>
      </c>
      <c r="S183" s="14">
        <v>1</v>
      </c>
      <c r="T183" s="11">
        <f>S183</f>
        <v>1</v>
      </c>
      <c r="U183" s="4">
        <f>AB183/W183</f>
        <v>100</v>
      </c>
      <c r="V183" s="3">
        <f>ROUND((Q183/100)*G183,0)</f>
        <v>60</v>
      </c>
      <c r="W183" s="3">
        <f>ROUND(((T183/100)*G183)/J183,0)</f>
        <v>4</v>
      </c>
      <c r="X183" s="3">
        <f>ROUND(IF(J183&gt;=2,((T183/100)*G183)/J183,0),0)</f>
        <v>0</v>
      </c>
      <c r="Y183" s="3">
        <f>ROUND(IF(J183&gt;=3,((T183/100)*G183)/J183,0),0)</f>
        <v>0</v>
      </c>
      <c r="Z183" s="3">
        <f>ROUND(IF(J183&gt;=4,((T183/100)*G183)/J183,0),0)</f>
        <v>0</v>
      </c>
      <c r="AA183" s="4">
        <f>G183*P183</f>
        <v>6000</v>
      </c>
      <c r="AB183" s="4">
        <f>(G183*S183)/J183</f>
        <v>400</v>
      </c>
      <c r="AC183" s="4">
        <f>IF(J183&gt;=2,(G183*S183)/J183,0)</f>
        <v>0</v>
      </c>
      <c r="AD183" s="4">
        <f>IF(J183&gt;=3,(G183*S183)/J183,0)</f>
        <v>0</v>
      </c>
      <c r="AE183" s="4">
        <f>IF(J183&gt;=4,(G183*S183)/J183,0)</f>
        <v>0</v>
      </c>
      <c r="AF183" s="11">
        <v>100</v>
      </c>
      <c r="AG183" s="11">
        <v>0</v>
      </c>
      <c r="AH183" s="11">
        <v>1</v>
      </c>
      <c r="AI183" s="11">
        <v>100</v>
      </c>
      <c r="AJ183" s="11">
        <v>0</v>
      </c>
      <c r="AK183" s="11">
        <v>1</v>
      </c>
      <c r="AL183" s="11">
        <v>0.5</v>
      </c>
      <c r="AM183" s="11">
        <v>0.5</v>
      </c>
      <c r="AN183" s="11">
        <v>0</v>
      </c>
      <c r="AO183" s="11">
        <v>0</v>
      </c>
      <c r="AP183" s="11">
        <v>0</v>
      </c>
      <c r="AQ183" s="11">
        <v>0.01</v>
      </c>
      <c r="AR183" s="11">
        <v>0.01</v>
      </c>
      <c r="AS183" s="11">
        <v>0</v>
      </c>
      <c r="AT183" s="11">
        <v>0</v>
      </c>
      <c r="AU183" s="11">
        <v>0</v>
      </c>
      <c r="AV183" s="11">
        <v>0</v>
      </c>
      <c r="AW183" s="11">
        <v>0.2</v>
      </c>
      <c r="AX183" s="11">
        <v>0</v>
      </c>
      <c r="AY183" s="11">
        <v>0</v>
      </c>
      <c r="AZ183" s="11">
        <v>0</v>
      </c>
      <c r="BA183" s="11">
        <v>0.02</v>
      </c>
      <c r="BB183" s="11">
        <v>0</v>
      </c>
      <c r="BC183" s="2">
        <v>0.05</v>
      </c>
      <c r="BD183" s="2">
        <v>0.05</v>
      </c>
      <c r="BE183" s="11">
        <v>7.4999999999999997E-2</v>
      </c>
      <c r="BF183" s="11">
        <v>5.0000000000000001E-3</v>
      </c>
      <c r="BG183" s="11">
        <v>0</v>
      </c>
      <c r="BH183" s="11">
        <v>0</v>
      </c>
      <c r="BI183" s="11">
        <v>0</v>
      </c>
      <c r="BJ183" s="11">
        <f>BE183/4</f>
        <v>1.8749999999999999E-2</v>
      </c>
      <c r="BK183" s="11">
        <f>BF183/4</f>
        <v>1.25E-3</v>
      </c>
      <c r="BL183" s="11">
        <v>0</v>
      </c>
      <c r="BM183" s="11">
        <v>0</v>
      </c>
      <c r="BN183" s="11">
        <v>0</v>
      </c>
      <c r="BO183" s="11">
        <v>0.1</v>
      </c>
      <c r="BP183" s="11">
        <v>0.1</v>
      </c>
      <c r="BQ183" s="11">
        <v>0</v>
      </c>
      <c r="BR183" s="11">
        <v>0</v>
      </c>
      <c r="BS183" s="11">
        <v>0</v>
      </c>
      <c r="BT183" s="11">
        <v>0.04</v>
      </c>
      <c r="BU183" s="16">
        <v>0.2</v>
      </c>
      <c r="BV183" s="6">
        <f>BT183/(BT183+BU183)</f>
        <v>0.16666666666666666</v>
      </c>
      <c r="BW183" s="6">
        <f>SQRT((BT183*BU183)/((BT183+BU183)^2*(BT183+BU183+1)))</f>
        <v>0.33467472037604118</v>
      </c>
      <c r="BX183" s="11">
        <v>0.25</v>
      </c>
      <c r="BY183" s="11">
        <v>0.25</v>
      </c>
      <c r="BZ183" s="11">
        <v>0.25</v>
      </c>
      <c r="CA183" s="11">
        <v>0.25</v>
      </c>
      <c r="CB183" s="15" t="s">
        <v>59</v>
      </c>
      <c r="CC183" s="11">
        <v>600</v>
      </c>
    </row>
    <row r="184" spans="1:81" s="11" customFormat="1" x14ac:dyDescent="0.2">
      <c r="A184" s="17">
        <f t="shared" si="2"/>
        <v>183</v>
      </c>
      <c r="B184" s="17">
        <v>100</v>
      </c>
      <c r="C184" s="17">
        <v>100</v>
      </c>
      <c r="D184" s="17">
        <v>5</v>
      </c>
      <c r="E184" s="17">
        <v>5</v>
      </c>
      <c r="F184" s="3" t="s">
        <v>80</v>
      </c>
      <c r="G184" s="3">
        <f>IF(F184="rectangle",B184*C184,IF(F184="hook",B184*C184-(D184*E184),IF(F184="eight",B184*C184-2*(D184*E184),IF(F184="tee",B184*C184-2*(D184*E184),IF(F184="cross",B184*C184-4*(D184*E184),"ERROR")))))</f>
        <v>10000</v>
      </c>
      <c r="H184" s="3" t="s">
        <v>85</v>
      </c>
      <c r="I184" s="3">
        <f>IF(F184="rectangle",B184/C184,"NA")</f>
        <v>1</v>
      </c>
      <c r="J184" s="2">
        <v>1</v>
      </c>
      <c r="K184" s="11">
        <v>125</v>
      </c>
      <c r="L184" s="11">
        <v>4</v>
      </c>
      <c r="M184" s="12">
        <v>2</v>
      </c>
      <c r="N184" s="2">
        <f>M184/4</f>
        <v>0.5</v>
      </c>
      <c r="O184" s="3">
        <f>M184/N184</f>
        <v>4</v>
      </c>
      <c r="P184" s="13">
        <v>15</v>
      </c>
      <c r="Q184" s="11">
        <f>P184</f>
        <v>15</v>
      </c>
      <c r="R184" s="4">
        <f>AA184/V184</f>
        <v>100</v>
      </c>
      <c r="S184" s="14">
        <v>1</v>
      </c>
      <c r="T184" s="11">
        <f>S184</f>
        <v>1</v>
      </c>
      <c r="U184" s="4">
        <f>AB184/W184</f>
        <v>100</v>
      </c>
      <c r="V184" s="3">
        <f>ROUND((Q184/100)*G184,0)</f>
        <v>1500</v>
      </c>
      <c r="W184" s="3">
        <f>ROUND(((T184/100)*G184)/J184,0)</f>
        <v>100</v>
      </c>
      <c r="X184" s="3">
        <f>ROUND(IF(J184&gt;=2,((T184/100)*G184)/J184,0),0)</f>
        <v>0</v>
      </c>
      <c r="Y184" s="3">
        <f>ROUND(IF(J184&gt;=3,((T184/100)*G184)/J184,0),0)</f>
        <v>0</v>
      </c>
      <c r="Z184" s="3">
        <f>ROUND(IF(J184&gt;=4,((T184/100)*G184)/J184,0),0)</f>
        <v>0</v>
      </c>
      <c r="AA184" s="4">
        <f>G184*P184</f>
        <v>150000</v>
      </c>
      <c r="AB184" s="4">
        <f>(G184*S184)/J184</f>
        <v>10000</v>
      </c>
      <c r="AC184" s="4">
        <f>IF(J184&gt;=2,(G184*S184)/J184,0)</f>
        <v>0</v>
      </c>
      <c r="AD184" s="4">
        <f>IF(J184&gt;=3,(G184*S184)/J184,0)</f>
        <v>0</v>
      </c>
      <c r="AE184" s="4">
        <f>IF(J184&gt;=4,(G184*S184)/J184,0)</f>
        <v>0</v>
      </c>
      <c r="AF184" s="11">
        <v>100</v>
      </c>
      <c r="AG184" s="11">
        <v>0</v>
      </c>
      <c r="AH184" s="11">
        <v>1</v>
      </c>
      <c r="AI184" s="11">
        <v>100</v>
      </c>
      <c r="AJ184" s="11">
        <v>0</v>
      </c>
      <c r="AK184" s="11">
        <v>1</v>
      </c>
      <c r="AL184" s="11">
        <v>0.5</v>
      </c>
      <c r="AM184" s="11">
        <v>0.5</v>
      </c>
      <c r="AN184" s="11">
        <v>0</v>
      </c>
      <c r="AO184" s="11">
        <v>0</v>
      </c>
      <c r="AP184" s="11">
        <v>0</v>
      </c>
      <c r="AQ184" s="11">
        <v>0.01</v>
      </c>
      <c r="AR184" s="11">
        <v>0.01</v>
      </c>
      <c r="AS184" s="11">
        <v>0</v>
      </c>
      <c r="AT184" s="11">
        <v>0</v>
      </c>
      <c r="AU184" s="11">
        <v>0</v>
      </c>
      <c r="AV184" s="11">
        <v>0</v>
      </c>
      <c r="AW184" s="11">
        <v>0.2</v>
      </c>
      <c r="AX184" s="11">
        <v>0</v>
      </c>
      <c r="AY184" s="11">
        <v>0</v>
      </c>
      <c r="AZ184" s="11">
        <v>0</v>
      </c>
      <c r="BA184" s="11">
        <v>0.02</v>
      </c>
      <c r="BB184" s="11">
        <v>0</v>
      </c>
      <c r="BC184" s="2">
        <v>0.05</v>
      </c>
      <c r="BD184" s="2">
        <v>0.05</v>
      </c>
      <c r="BE184" s="11">
        <v>7.4999999999999997E-2</v>
      </c>
      <c r="BF184" s="11">
        <v>5.0000000000000001E-3</v>
      </c>
      <c r="BG184" s="11">
        <v>0</v>
      </c>
      <c r="BH184" s="11">
        <v>0</v>
      </c>
      <c r="BI184" s="11">
        <v>0</v>
      </c>
      <c r="BJ184" s="11">
        <f>BE184/4</f>
        <v>1.8749999999999999E-2</v>
      </c>
      <c r="BK184" s="11">
        <f>BF184/4</f>
        <v>1.25E-3</v>
      </c>
      <c r="BL184" s="11">
        <v>0</v>
      </c>
      <c r="BM184" s="11">
        <v>0</v>
      </c>
      <c r="BN184" s="11">
        <v>0</v>
      </c>
      <c r="BO184" s="11">
        <v>0.1</v>
      </c>
      <c r="BP184" s="11">
        <v>0.1</v>
      </c>
      <c r="BQ184" s="11">
        <v>0</v>
      </c>
      <c r="BR184" s="11">
        <v>0</v>
      </c>
      <c r="BS184" s="11">
        <v>0</v>
      </c>
      <c r="BT184" s="11">
        <v>0.04</v>
      </c>
      <c r="BU184" s="16">
        <v>0.2</v>
      </c>
      <c r="BV184" s="6">
        <f>BT184/(BT184+BU184)</f>
        <v>0.16666666666666666</v>
      </c>
      <c r="BW184" s="6">
        <f>SQRT((BT184*BU184)/((BT184+BU184)^2*(BT184+BU184+1)))</f>
        <v>0.33467472037604118</v>
      </c>
      <c r="BX184" s="11">
        <v>0.25</v>
      </c>
      <c r="BY184" s="11">
        <v>0.25</v>
      </c>
      <c r="BZ184" s="11">
        <v>0.25</v>
      </c>
      <c r="CA184" s="11">
        <v>0.25</v>
      </c>
      <c r="CB184" s="15" t="s">
        <v>59</v>
      </c>
      <c r="CC184" s="11">
        <v>600</v>
      </c>
    </row>
    <row r="185" spans="1:81" s="11" customFormat="1" x14ac:dyDescent="0.2">
      <c r="A185" s="17">
        <f t="shared" si="2"/>
        <v>184</v>
      </c>
      <c r="B185" s="17">
        <v>20</v>
      </c>
      <c r="C185" s="17">
        <v>20</v>
      </c>
      <c r="D185" s="17">
        <v>5</v>
      </c>
      <c r="E185" s="17">
        <v>5</v>
      </c>
      <c r="F185" s="3" t="s">
        <v>80</v>
      </c>
      <c r="G185" s="3">
        <f>IF(F185="rectangle",B185*C185,IF(F185="hook",B185*C185-(D185*E185),IF(F185="eight",B185*C185-2*(D185*E185),IF(F185="tee",B185*C185-2*(D185*E185),IF(F185="cross",B185*C185-4*(D185*E185),"ERROR")))))</f>
        <v>400</v>
      </c>
      <c r="H185" s="3" t="s">
        <v>84</v>
      </c>
      <c r="I185" s="3">
        <f>IF(F185="rectangle",B185/C185,"NA")</f>
        <v>1</v>
      </c>
      <c r="J185" s="2">
        <v>1</v>
      </c>
      <c r="K185" s="11">
        <v>125</v>
      </c>
      <c r="L185" s="11">
        <v>4</v>
      </c>
      <c r="M185" s="12">
        <v>2</v>
      </c>
      <c r="N185" s="2">
        <f>M185/4</f>
        <v>0.5</v>
      </c>
      <c r="O185" s="3">
        <f>M185/N185</f>
        <v>4</v>
      </c>
      <c r="P185" s="13">
        <v>15</v>
      </c>
      <c r="Q185" s="11">
        <f>P185</f>
        <v>15</v>
      </c>
      <c r="R185" s="4">
        <f>AA185/V185</f>
        <v>100</v>
      </c>
      <c r="S185" s="14">
        <v>1</v>
      </c>
      <c r="T185" s="11">
        <f>S185</f>
        <v>1</v>
      </c>
      <c r="U185" s="4">
        <f>AB185/W185</f>
        <v>100</v>
      </c>
      <c r="V185" s="3">
        <f>ROUND((Q185/100)*G185,0)</f>
        <v>60</v>
      </c>
      <c r="W185" s="3">
        <f>ROUND(((T185/100)*G185)/J185,0)</f>
        <v>4</v>
      </c>
      <c r="X185" s="3">
        <f>ROUND(IF(J185&gt;=2,((T185/100)*G185)/J185,0),0)</f>
        <v>0</v>
      </c>
      <c r="Y185" s="3">
        <f>ROUND(IF(J185&gt;=3,((T185/100)*G185)/J185,0),0)</f>
        <v>0</v>
      </c>
      <c r="Z185" s="3">
        <f>ROUND(IF(J185&gt;=4,((T185/100)*G185)/J185,0),0)</f>
        <v>0</v>
      </c>
      <c r="AA185" s="4">
        <f>G185*P185</f>
        <v>6000</v>
      </c>
      <c r="AB185" s="4">
        <f>(G185*S185)/J185</f>
        <v>400</v>
      </c>
      <c r="AC185" s="4">
        <f>IF(J185&gt;=2,(G185*S185)/J185,0)</f>
        <v>0</v>
      </c>
      <c r="AD185" s="4">
        <f>IF(J185&gt;=3,(G185*S185)/J185,0)</f>
        <v>0</v>
      </c>
      <c r="AE185" s="4">
        <f>IF(J185&gt;=4,(G185*S185)/J185,0)</f>
        <v>0</v>
      </c>
      <c r="AF185" s="11">
        <v>100</v>
      </c>
      <c r="AG185" s="11">
        <v>0</v>
      </c>
      <c r="AH185" s="11">
        <v>1</v>
      </c>
      <c r="AI185" s="11">
        <v>100</v>
      </c>
      <c r="AJ185" s="11">
        <v>0</v>
      </c>
      <c r="AK185" s="11">
        <v>1</v>
      </c>
      <c r="AL185" s="11">
        <v>0.5</v>
      </c>
      <c r="AM185" s="11">
        <v>0.5</v>
      </c>
      <c r="AN185" s="11">
        <v>0</v>
      </c>
      <c r="AO185" s="11">
        <v>0</v>
      </c>
      <c r="AP185" s="11">
        <v>0</v>
      </c>
      <c r="AQ185" s="11">
        <v>0.01</v>
      </c>
      <c r="AR185" s="11">
        <v>0.01</v>
      </c>
      <c r="AS185" s="11">
        <v>0</v>
      </c>
      <c r="AT185" s="11">
        <v>0</v>
      </c>
      <c r="AU185" s="11">
        <v>0</v>
      </c>
      <c r="AV185" s="11">
        <v>0</v>
      </c>
      <c r="AW185" s="11">
        <v>0.2</v>
      </c>
      <c r="AX185" s="11">
        <v>0</v>
      </c>
      <c r="AY185" s="11">
        <v>0</v>
      </c>
      <c r="AZ185" s="11">
        <v>0</v>
      </c>
      <c r="BA185" s="11">
        <v>0.02</v>
      </c>
      <c r="BB185" s="11">
        <v>0</v>
      </c>
      <c r="BC185" s="2">
        <v>0.05</v>
      </c>
      <c r="BD185" s="2">
        <v>0.05</v>
      </c>
      <c r="BE185" s="11">
        <v>7.4999999999999997E-2</v>
      </c>
      <c r="BF185" s="11">
        <v>5.0000000000000001E-3</v>
      </c>
      <c r="BG185" s="11">
        <v>0</v>
      </c>
      <c r="BH185" s="11">
        <v>0</v>
      </c>
      <c r="BI185" s="11">
        <v>0</v>
      </c>
      <c r="BJ185" s="11">
        <f>BE185/4</f>
        <v>1.8749999999999999E-2</v>
      </c>
      <c r="BK185" s="11">
        <f>BF185/4</f>
        <v>1.25E-3</v>
      </c>
      <c r="BL185" s="11">
        <v>0</v>
      </c>
      <c r="BM185" s="11">
        <v>0</v>
      </c>
      <c r="BN185" s="11">
        <v>0</v>
      </c>
      <c r="BO185" s="11">
        <v>0.1</v>
      </c>
      <c r="BP185" s="11">
        <v>0.1</v>
      </c>
      <c r="BQ185" s="11">
        <v>0</v>
      </c>
      <c r="BR185" s="11">
        <v>0</v>
      </c>
      <c r="BS185" s="11">
        <v>0</v>
      </c>
      <c r="BT185" s="11">
        <v>0.04</v>
      </c>
      <c r="BU185" s="16">
        <v>0.2</v>
      </c>
      <c r="BV185" s="6">
        <f>BT185/(BT185+BU185)</f>
        <v>0.16666666666666666</v>
      </c>
      <c r="BW185" s="6">
        <f>SQRT((BT185*BU185)/((BT185+BU185)^2*(BT185+BU185+1)))</f>
        <v>0.33467472037604118</v>
      </c>
      <c r="BX185" s="11">
        <v>0.25</v>
      </c>
      <c r="BY185" s="11">
        <v>0.25</v>
      </c>
      <c r="BZ185" s="11">
        <v>0.25</v>
      </c>
      <c r="CA185" s="11">
        <v>0.25</v>
      </c>
      <c r="CB185" s="15" t="s">
        <v>59</v>
      </c>
      <c r="CC185" s="11">
        <v>600</v>
      </c>
    </row>
    <row r="186" spans="1:81" s="11" customFormat="1" x14ac:dyDescent="0.2">
      <c r="A186" s="17">
        <f t="shared" si="2"/>
        <v>185</v>
      </c>
      <c r="B186" s="17">
        <v>100</v>
      </c>
      <c r="C186" s="17">
        <v>100</v>
      </c>
      <c r="D186" s="17">
        <v>5</v>
      </c>
      <c r="E186" s="17">
        <v>5</v>
      </c>
      <c r="F186" s="3" t="s">
        <v>80</v>
      </c>
      <c r="G186" s="3">
        <f>IF(F186="rectangle",B186*C186,IF(F186="hook",B186*C186-(D186*E186),IF(F186="eight",B186*C186-2*(D186*E186),IF(F186="tee",B186*C186-2*(D186*E186),IF(F186="cross",B186*C186-4*(D186*E186),"ERROR")))))</f>
        <v>10000</v>
      </c>
      <c r="H186" s="3" t="s">
        <v>85</v>
      </c>
      <c r="I186" s="3">
        <f>IF(F186="rectangle",B186/C186,"NA")</f>
        <v>1</v>
      </c>
      <c r="J186" s="2">
        <v>1</v>
      </c>
      <c r="K186" s="11">
        <v>125</v>
      </c>
      <c r="L186" s="11">
        <v>4</v>
      </c>
      <c r="M186" s="12">
        <v>3</v>
      </c>
      <c r="N186" s="2">
        <f>M186/4</f>
        <v>0.75</v>
      </c>
      <c r="O186" s="3">
        <f>M186/N186</f>
        <v>4</v>
      </c>
      <c r="P186" s="13">
        <v>15</v>
      </c>
      <c r="Q186" s="11">
        <f>P186</f>
        <v>15</v>
      </c>
      <c r="R186" s="4">
        <f>AA186/V186</f>
        <v>100</v>
      </c>
      <c r="S186" s="14">
        <v>1</v>
      </c>
      <c r="T186" s="11">
        <f>S186</f>
        <v>1</v>
      </c>
      <c r="U186" s="4">
        <f>AB186/W186</f>
        <v>100</v>
      </c>
      <c r="V186" s="3">
        <f>ROUND((Q186/100)*G186,0)</f>
        <v>1500</v>
      </c>
      <c r="W186" s="3">
        <f>ROUND(((T186/100)*G186)/J186,0)</f>
        <v>100</v>
      </c>
      <c r="X186" s="3">
        <f>ROUND(IF(J186&gt;=2,((T186/100)*G186)/J186,0),0)</f>
        <v>0</v>
      </c>
      <c r="Y186" s="3">
        <f>ROUND(IF(J186&gt;=3,((T186/100)*G186)/J186,0),0)</f>
        <v>0</v>
      </c>
      <c r="Z186" s="3">
        <f>ROUND(IF(J186&gt;=4,((T186/100)*G186)/J186,0),0)</f>
        <v>0</v>
      </c>
      <c r="AA186" s="4">
        <f>G186*P186</f>
        <v>150000</v>
      </c>
      <c r="AB186" s="4">
        <f>(G186*S186)/J186</f>
        <v>10000</v>
      </c>
      <c r="AC186" s="4">
        <f>IF(J186&gt;=2,(G186*S186)/J186,0)</f>
        <v>0</v>
      </c>
      <c r="AD186" s="4">
        <f>IF(J186&gt;=3,(G186*S186)/J186,0)</f>
        <v>0</v>
      </c>
      <c r="AE186" s="4">
        <f>IF(J186&gt;=4,(G186*S186)/J186,0)</f>
        <v>0</v>
      </c>
      <c r="AF186" s="11">
        <v>100</v>
      </c>
      <c r="AG186" s="11">
        <v>0</v>
      </c>
      <c r="AH186" s="11">
        <v>1</v>
      </c>
      <c r="AI186" s="11">
        <v>100</v>
      </c>
      <c r="AJ186" s="11">
        <v>0</v>
      </c>
      <c r="AK186" s="11">
        <v>1</v>
      </c>
      <c r="AL186" s="11">
        <v>0.5</v>
      </c>
      <c r="AM186" s="11">
        <v>0.5</v>
      </c>
      <c r="AN186" s="11">
        <v>0</v>
      </c>
      <c r="AO186" s="11">
        <v>0</v>
      </c>
      <c r="AP186" s="11">
        <v>0</v>
      </c>
      <c r="AQ186" s="11">
        <v>0.01</v>
      </c>
      <c r="AR186" s="11">
        <v>0.01</v>
      </c>
      <c r="AS186" s="11">
        <v>0</v>
      </c>
      <c r="AT186" s="11">
        <v>0</v>
      </c>
      <c r="AU186" s="11">
        <v>0</v>
      </c>
      <c r="AV186" s="11">
        <v>0</v>
      </c>
      <c r="AW186" s="11">
        <v>0.2</v>
      </c>
      <c r="AX186" s="11">
        <v>0</v>
      </c>
      <c r="AY186" s="11">
        <v>0</v>
      </c>
      <c r="AZ186" s="11">
        <v>0</v>
      </c>
      <c r="BA186" s="11">
        <v>0.02</v>
      </c>
      <c r="BB186" s="11">
        <v>0</v>
      </c>
      <c r="BC186" s="2">
        <v>0.05</v>
      </c>
      <c r="BD186" s="2">
        <v>0.05</v>
      </c>
      <c r="BE186" s="11">
        <v>7.4999999999999997E-2</v>
      </c>
      <c r="BF186" s="11">
        <v>5.0000000000000001E-3</v>
      </c>
      <c r="BG186" s="11">
        <v>0</v>
      </c>
      <c r="BH186" s="11">
        <v>0</v>
      </c>
      <c r="BI186" s="11">
        <v>0</v>
      </c>
      <c r="BJ186" s="11">
        <f>BE186/4</f>
        <v>1.8749999999999999E-2</v>
      </c>
      <c r="BK186" s="11">
        <f>BF186/4</f>
        <v>1.25E-3</v>
      </c>
      <c r="BL186" s="11">
        <v>0</v>
      </c>
      <c r="BM186" s="11">
        <v>0</v>
      </c>
      <c r="BN186" s="11">
        <v>0</v>
      </c>
      <c r="BO186" s="11">
        <v>0.1</v>
      </c>
      <c r="BP186" s="11">
        <v>0.1</v>
      </c>
      <c r="BQ186" s="11">
        <v>0</v>
      </c>
      <c r="BR186" s="11">
        <v>0</v>
      </c>
      <c r="BS186" s="11">
        <v>0</v>
      </c>
      <c r="BT186" s="11">
        <v>0.04</v>
      </c>
      <c r="BU186" s="16">
        <v>0.2</v>
      </c>
      <c r="BV186" s="6">
        <f>BT186/(BT186+BU186)</f>
        <v>0.16666666666666666</v>
      </c>
      <c r="BW186" s="6">
        <f>SQRT((BT186*BU186)/((BT186+BU186)^2*(BT186+BU186+1)))</f>
        <v>0.33467472037604118</v>
      </c>
      <c r="BX186" s="11">
        <v>0.25</v>
      </c>
      <c r="BY186" s="11">
        <v>0.25</v>
      </c>
      <c r="BZ186" s="11">
        <v>0.25</v>
      </c>
      <c r="CA186" s="11">
        <v>0.25</v>
      </c>
      <c r="CB186" s="15" t="s">
        <v>59</v>
      </c>
      <c r="CC186" s="11">
        <v>600</v>
      </c>
    </row>
    <row r="187" spans="1:81" s="11" customFormat="1" x14ac:dyDescent="0.2">
      <c r="A187" s="17">
        <f t="shared" si="2"/>
        <v>186</v>
      </c>
      <c r="B187" s="17">
        <v>20</v>
      </c>
      <c r="C187" s="17">
        <v>20</v>
      </c>
      <c r="D187" s="17">
        <v>5</v>
      </c>
      <c r="E187" s="17">
        <v>5</v>
      </c>
      <c r="F187" s="3" t="s">
        <v>80</v>
      </c>
      <c r="G187" s="3">
        <f>IF(F187="rectangle",B187*C187,IF(F187="hook",B187*C187-(D187*E187),IF(F187="eight",B187*C187-2*(D187*E187),IF(F187="tee",B187*C187-2*(D187*E187),IF(F187="cross",B187*C187-4*(D187*E187),"ERROR")))))</f>
        <v>400</v>
      </c>
      <c r="H187" s="3" t="s">
        <v>84</v>
      </c>
      <c r="I187" s="3">
        <f>IF(F187="rectangle",B187/C187,"NA")</f>
        <v>1</v>
      </c>
      <c r="J187" s="2">
        <v>1</v>
      </c>
      <c r="K187" s="11">
        <v>125</v>
      </c>
      <c r="L187" s="11">
        <v>4</v>
      </c>
      <c r="M187" s="12">
        <v>3</v>
      </c>
      <c r="N187" s="2">
        <f>M187/4</f>
        <v>0.75</v>
      </c>
      <c r="O187" s="3">
        <f>M187/N187</f>
        <v>4</v>
      </c>
      <c r="P187" s="13">
        <v>15</v>
      </c>
      <c r="Q187" s="11">
        <f>P187</f>
        <v>15</v>
      </c>
      <c r="R187" s="4">
        <f>AA187/V187</f>
        <v>100</v>
      </c>
      <c r="S187" s="14">
        <v>1</v>
      </c>
      <c r="T187" s="11">
        <f>S187</f>
        <v>1</v>
      </c>
      <c r="U187" s="4">
        <f>AB187/W187</f>
        <v>100</v>
      </c>
      <c r="V187" s="3">
        <f>ROUND((Q187/100)*G187,0)</f>
        <v>60</v>
      </c>
      <c r="W187" s="3">
        <f>ROUND(((T187/100)*G187)/J187,0)</f>
        <v>4</v>
      </c>
      <c r="X187" s="3">
        <f>ROUND(IF(J187&gt;=2,((T187/100)*G187)/J187,0),0)</f>
        <v>0</v>
      </c>
      <c r="Y187" s="3">
        <f>ROUND(IF(J187&gt;=3,((T187/100)*G187)/J187,0),0)</f>
        <v>0</v>
      </c>
      <c r="Z187" s="3">
        <f>ROUND(IF(J187&gt;=4,((T187/100)*G187)/J187,0),0)</f>
        <v>0</v>
      </c>
      <c r="AA187" s="4">
        <f>G187*P187</f>
        <v>6000</v>
      </c>
      <c r="AB187" s="4">
        <f>(G187*S187)/J187</f>
        <v>400</v>
      </c>
      <c r="AC187" s="4">
        <f>IF(J187&gt;=2,(G187*S187)/J187,0)</f>
        <v>0</v>
      </c>
      <c r="AD187" s="4">
        <f>IF(J187&gt;=3,(G187*S187)/J187,0)</f>
        <v>0</v>
      </c>
      <c r="AE187" s="4">
        <f>IF(J187&gt;=4,(G187*S187)/J187,0)</f>
        <v>0</v>
      </c>
      <c r="AF187" s="11">
        <v>100</v>
      </c>
      <c r="AG187" s="11">
        <v>0</v>
      </c>
      <c r="AH187" s="11">
        <v>1</v>
      </c>
      <c r="AI187" s="11">
        <v>100</v>
      </c>
      <c r="AJ187" s="11">
        <v>0</v>
      </c>
      <c r="AK187" s="11">
        <v>1</v>
      </c>
      <c r="AL187" s="11">
        <v>0.5</v>
      </c>
      <c r="AM187" s="11">
        <v>0.5</v>
      </c>
      <c r="AN187" s="11">
        <v>0</v>
      </c>
      <c r="AO187" s="11">
        <v>0</v>
      </c>
      <c r="AP187" s="11">
        <v>0</v>
      </c>
      <c r="AQ187" s="11">
        <v>0.01</v>
      </c>
      <c r="AR187" s="11">
        <v>0.01</v>
      </c>
      <c r="AS187" s="11">
        <v>0</v>
      </c>
      <c r="AT187" s="11">
        <v>0</v>
      </c>
      <c r="AU187" s="11">
        <v>0</v>
      </c>
      <c r="AV187" s="11">
        <v>0</v>
      </c>
      <c r="AW187" s="11">
        <v>0.2</v>
      </c>
      <c r="AX187" s="11">
        <v>0</v>
      </c>
      <c r="AY187" s="11">
        <v>0</v>
      </c>
      <c r="AZ187" s="11">
        <v>0</v>
      </c>
      <c r="BA187" s="11">
        <v>0.02</v>
      </c>
      <c r="BB187" s="11">
        <v>0</v>
      </c>
      <c r="BC187" s="2">
        <v>0.05</v>
      </c>
      <c r="BD187" s="2">
        <v>0.05</v>
      </c>
      <c r="BE187" s="11">
        <v>7.4999999999999997E-2</v>
      </c>
      <c r="BF187" s="11">
        <v>5.0000000000000001E-3</v>
      </c>
      <c r="BG187" s="11">
        <v>0</v>
      </c>
      <c r="BH187" s="11">
        <v>0</v>
      </c>
      <c r="BI187" s="11">
        <v>0</v>
      </c>
      <c r="BJ187" s="11">
        <f>BE187/4</f>
        <v>1.8749999999999999E-2</v>
      </c>
      <c r="BK187" s="11">
        <f>BF187/4</f>
        <v>1.25E-3</v>
      </c>
      <c r="BL187" s="11">
        <v>0</v>
      </c>
      <c r="BM187" s="11">
        <v>0</v>
      </c>
      <c r="BN187" s="11">
        <v>0</v>
      </c>
      <c r="BO187" s="11">
        <v>0.1</v>
      </c>
      <c r="BP187" s="11">
        <v>0.1</v>
      </c>
      <c r="BQ187" s="11">
        <v>0</v>
      </c>
      <c r="BR187" s="11">
        <v>0</v>
      </c>
      <c r="BS187" s="11">
        <v>0</v>
      </c>
      <c r="BT187" s="11">
        <v>0.04</v>
      </c>
      <c r="BU187" s="16">
        <v>0.2</v>
      </c>
      <c r="BV187" s="6">
        <f>BT187/(BT187+BU187)</f>
        <v>0.16666666666666666</v>
      </c>
      <c r="BW187" s="6">
        <f>SQRT((BT187*BU187)/((BT187+BU187)^2*(BT187+BU187+1)))</f>
        <v>0.33467472037604118</v>
      </c>
      <c r="BX187" s="11">
        <v>0.25</v>
      </c>
      <c r="BY187" s="11">
        <v>0.25</v>
      </c>
      <c r="BZ187" s="11">
        <v>0.25</v>
      </c>
      <c r="CA187" s="11">
        <v>0.25</v>
      </c>
      <c r="CB187" s="15" t="s">
        <v>59</v>
      </c>
      <c r="CC187" s="11">
        <v>600</v>
      </c>
    </row>
    <row r="188" spans="1:81" s="11" customFormat="1" x14ac:dyDescent="0.2">
      <c r="A188" s="17">
        <f t="shared" si="2"/>
        <v>187</v>
      </c>
      <c r="B188" s="17">
        <v>100</v>
      </c>
      <c r="C188" s="17">
        <v>100</v>
      </c>
      <c r="D188" s="17">
        <v>5</v>
      </c>
      <c r="E188" s="17">
        <v>5</v>
      </c>
      <c r="F188" s="3" t="s">
        <v>80</v>
      </c>
      <c r="G188" s="3">
        <f>IF(F188="rectangle",B188*C188,IF(F188="hook",B188*C188-(D188*E188),IF(F188="eight",B188*C188-2*(D188*E188),IF(F188="tee",B188*C188-2*(D188*E188),IF(F188="cross",B188*C188-4*(D188*E188),"ERROR")))))</f>
        <v>10000</v>
      </c>
      <c r="H188" s="3" t="s">
        <v>85</v>
      </c>
      <c r="I188" s="3">
        <f>IF(F188="rectangle",B188/C188,"NA")</f>
        <v>1</v>
      </c>
      <c r="J188" s="2">
        <v>1</v>
      </c>
      <c r="K188" s="11">
        <v>125</v>
      </c>
      <c r="L188" s="11">
        <v>4</v>
      </c>
      <c r="M188" s="12">
        <v>4</v>
      </c>
      <c r="N188" s="2">
        <f>M188/4</f>
        <v>1</v>
      </c>
      <c r="O188" s="3">
        <f>M188/N188</f>
        <v>4</v>
      </c>
      <c r="P188" s="13">
        <v>15</v>
      </c>
      <c r="Q188" s="11">
        <f>P188</f>
        <v>15</v>
      </c>
      <c r="R188" s="4">
        <f>AA188/V188</f>
        <v>100</v>
      </c>
      <c r="S188" s="14">
        <v>1</v>
      </c>
      <c r="T188" s="11">
        <f>S188</f>
        <v>1</v>
      </c>
      <c r="U188" s="4">
        <f>AB188/W188</f>
        <v>100</v>
      </c>
      <c r="V188" s="3">
        <f>ROUND((Q188/100)*G188,0)</f>
        <v>1500</v>
      </c>
      <c r="W188" s="3">
        <f>ROUND(((T188/100)*G188)/J188,0)</f>
        <v>100</v>
      </c>
      <c r="X188" s="3">
        <f>ROUND(IF(J188&gt;=2,((T188/100)*G188)/J188,0),0)</f>
        <v>0</v>
      </c>
      <c r="Y188" s="3">
        <f>ROUND(IF(J188&gt;=3,((T188/100)*G188)/J188,0),0)</f>
        <v>0</v>
      </c>
      <c r="Z188" s="3">
        <f>ROUND(IF(J188&gt;=4,((T188/100)*G188)/J188,0),0)</f>
        <v>0</v>
      </c>
      <c r="AA188" s="4">
        <f>G188*P188</f>
        <v>150000</v>
      </c>
      <c r="AB188" s="4">
        <f>(G188*S188)/J188</f>
        <v>10000</v>
      </c>
      <c r="AC188" s="4">
        <f>IF(J188&gt;=2,(G188*S188)/J188,0)</f>
        <v>0</v>
      </c>
      <c r="AD188" s="4">
        <f>IF(J188&gt;=3,(G188*S188)/J188,0)</f>
        <v>0</v>
      </c>
      <c r="AE188" s="4">
        <f>IF(J188&gt;=4,(G188*S188)/J188,0)</f>
        <v>0</v>
      </c>
      <c r="AF188" s="11">
        <v>100</v>
      </c>
      <c r="AG188" s="11">
        <v>0</v>
      </c>
      <c r="AH188" s="11">
        <v>1</v>
      </c>
      <c r="AI188" s="11">
        <v>100</v>
      </c>
      <c r="AJ188" s="11">
        <v>0</v>
      </c>
      <c r="AK188" s="11">
        <v>1</v>
      </c>
      <c r="AL188" s="11">
        <v>0.5</v>
      </c>
      <c r="AM188" s="11">
        <v>0.5</v>
      </c>
      <c r="AN188" s="11">
        <v>0</v>
      </c>
      <c r="AO188" s="11">
        <v>0</v>
      </c>
      <c r="AP188" s="11">
        <v>0</v>
      </c>
      <c r="AQ188" s="11">
        <v>0.01</v>
      </c>
      <c r="AR188" s="11">
        <v>0.01</v>
      </c>
      <c r="AS188" s="11">
        <v>0</v>
      </c>
      <c r="AT188" s="11">
        <v>0</v>
      </c>
      <c r="AU188" s="11">
        <v>0</v>
      </c>
      <c r="AV188" s="11">
        <v>0</v>
      </c>
      <c r="AW188" s="11">
        <v>0.2</v>
      </c>
      <c r="AX188" s="11">
        <v>0</v>
      </c>
      <c r="AY188" s="11">
        <v>0</v>
      </c>
      <c r="AZ188" s="11">
        <v>0</v>
      </c>
      <c r="BA188" s="11">
        <v>0.02</v>
      </c>
      <c r="BB188" s="11">
        <v>0</v>
      </c>
      <c r="BC188" s="2">
        <v>0.05</v>
      </c>
      <c r="BD188" s="2">
        <v>0.05</v>
      </c>
      <c r="BE188" s="11">
        <v>7.4999999999999997E-2</v>
      </c>
      <c r="BF188" s="11">
        <v>5.0000000000000001E-3</v>
      </c>
      <c r="BG188" s="11">
        <v>0</v>
      </c>
      <c r="BH188" s="11">
        <v>0</v>
      </c>
      <c r="BI188" s="11">
        <v>0</v>
      </c>
      <c r="BJ188" s="11">
        <f>BE188/4</f>
        <v>1.8749999999999999E-2</v>
      </c>
      <c r="BK188" s="11">
        <f>BF188/4</f>
        <v>1.25E-3</v>
      </c>
      <c r="BL188" s="11">
        <v>0</v>
      </c>
      <c r="BM188" s="11">
        <v>0</v>
      </c>
      <c r="BN188" s="11">
        <v>0</v>
      </c>
      <c r="BO188" s="11">
        <v>0.1</v>
      </c>
      <c r="BP188" s="11">
        <v>0.1</v>
      </c>
      <c r="BQ188" s="11">
        <v>0</v>
      </c>
      <c r="BR188" s="11">
        <v>0</v>
      </c>
      <c r="BS188" s="11">
        <v>0</v>
      </c>
      <c r="BT188" s="11">
        <v>0.04</v>
      </c>
      <c r="BU188" s="16">
        <v>0.2</v>
      </c>
      <c r="BV188" s="6">
        <f>BT188/(BT188+BU188)</f>
        <v>0.16666666666666666</v>
      </c>
      <c r="BW188" s="6">
        <f>SQRT((BT188*BU188)/((BT188+BU188)^2*(BT188+BU188+1)))</f>
        <v>0.33467472037604118</v>
      </c>
      <c r="BX188" s="11">
        <v>0.25</v>
      </c>
      <c r="BY188" s="11">
        <v>0.25</v>
      </c>
      <c r="BZ188" s="11">
        <v>0.25</v>
      </c>
      <c r="CA188" s="11">
        <v>0.25</v>
      </c>
      <c r="CB188" s="15" t="s">
        <v>59</v>
      </c>
      <c r="CC188" s="11">
        <v>600</v>
      </c>
    </row>
    <row r="189" spans="1:81" s="11" customFormat="1" x14ac:dyDescent="0.2">
      <c r="A189" s="17">
        <f t="shared" si="2"/>
        <v>188</v>
      </c>
      <c r="B189" s="17">
        <v>20</v>
      </c>
      <c r="C189" s="17">
        <v>20</v>
      </c>
      <c r="D189" s="17">
        <v>5</v>
      </c>
      <c r="E189" s="17">
        <v>5</v>
      </c>
      <c r="F189" s="3" t="s">
        <v>80</v>
      </c>
      <c r="G189" s="3">
        <f>IF(F189="rectangle",B189*C189,IF(F189="hook",B189*C189-(D189*E189),IF(F189="eight",B189*C189-2*(D189*E189),IF(F189="tee",B189*C189-2*(D189*E189),IF(F189="cross",B189*C189-4*(D189*E189),"ERROR")))))</f>
        <v>400</v>
      </c>
      <c r="H189" s="3" t="s">
        <v>84</v>
      </c>
      <c r="I189" s="3">
        <f>IF(F189="rectangle",B189/C189,"NA")</f>
        <v>1</v>
      </c>
      <c r="J189" s="2">
        <v>1</v>
      </c>
      <c r="K189" s="11">
        <v>125</v>
      </c>
      <c r="L189" s="11">
        <v>4</v>
      </c>
      <c r="M189" s="12">
        <v>4</v>
      </c>
      <c r="N189" s="2">
        <f>M189/4</f>
        <v>1</v>
      </c>
      <c r="O189" s="3">
        <f>M189/N189</f>
        <v>4</v>
      </c>
      <c r="P189" s="13">
        <v>15</v>
      </c>
      <c r="Q189" s="11">
        <f>P189</f>
        <v>15</v>
      </c>
      <c r="R189" s="4">
        <f>AA189/V189</f>
        <v>100</v>
      </c>
      <c r="S189" s="14">
        <v>1</v>
      </c>
      <c r="T189" s="11">
        <f>S189</f>
        <v>1</v>
      </c>
      <c r="U189" s="4">
        <f>AB189/W189</f>
        <v>100</v>
      </c>
      <c r="V189" s="3">
        <f>ROUND((Q189/100)*G189,0)</f>
        <v>60</v>
      </c>
      <c r="W189" s="3">
        <f>ROUND(((T189/100)*G189)/J189,0)</f>
        <v>4</v>
      </c>
      <c r="X189" s="3">
        <f>ROUND(IF(J189&gt;=2,((T189/100)*G189)/J189,0),0)</f>
        <v>0</v>
      </c>
      <c r="Y189" s="3">
        <f>ROUND(IF(J189&gt;=3,((T189/100)*G189)/J189,0),0)</f>
        <v>0</v>
      </c>
      <c r="Z189" s="3">
        <f>ROUND(IF(J189&gt;=4,((T189/100)*G189)/J189,0),0)</f>
        <v>0</v>
      </c>
      <c r="AA189" s="4">
        <f>G189*P189</f>
        <v>6000</v>
      </c>
      <c r="AB189" s="4">
        <f>(G189*S189)/J189</f>
        <v>400</v>
      </c>
      <c r="AC189" s="4">
        <f>IF(J189&gt;=2,(G189*S189)/J189,0)</f>
        <v>0</v>
      </c>
      <c r="AD189" s="4">
        <f>IF(J189&gt;=3,(G189*S189)/J189,0)</f>
        <v>0</v>
      </c>
      <c r="AE189" s="4">
        <f>IF(J189&gt;=4,(G189*S189)/J189,0)</f>
        <v>0</v>
      </c>
      <c r="AF189" s="11">
        <v>100</v>
      </c>
      <c r="AG189" s="11">
        <v>0</v>
      </c>
      <c r="AH189" s="11">
        <v>1</v>
      </c>
      <c r="AI189" s="11">
        <v>100</v>
      </c>
      <c r="AJ189" s="11">
        <v>0</v>
      </c>
      <c r="AK189" s="11">
        <v>1</v>
      </c>
      <c r="AL189" s="11">
        <v>0.5</v>
      </c>
      <c r="AM189" s="11">
        <v>0.5</v>
      </c>
      <c r="AN189" s="11">
        <v>0</v>
      </c>
      <c r="AO189" s="11">
        <v>0</v>
      </c>
      <c r="AP189" s="11">
        <v>0</v>
      </c>
      <c r="AQ189" s="11">
        <v>0.01</v>
      </c>
      <c r="AR189" s="11">
        <v>0.01</v>
      </c>
      <c r="AS189" s="11">
        <v>0</v>
      </c>
      <c r="AT189" s="11">
        <v>0</v>
      </c>
      <c r="AU189" s="11">
        <v>0</v>
      </c>
      <c r="AV189" s="11">
        <v>0</v>
      </c>
      <c r="AW189" s="11">
        <v>0.2</v>
      </c>
      <c r="AX189" s="11">
        <v>0</v>
      </c>
      <c r="AY189" s="11">
        <v>0</v>
      </c>
      <c r="AZ189" s="11">
        <v>0</v>
      </c>
      <c r="BA189" s="11">
        <v>0.02</v>
      </c>
      <c r="BB189" s="11">
        <v>0</v>
      </c>
      <c r="BC189" s="2">
        <v>0.05</v>
      </c>
      <c r="BD189" s="2">
        <v>0.05</v>
      </c>
      <c r="BE189" s="11">
        <v>7.4999999999999997E-2</v>
      </c>
      <c r="BF189" s="11">
        <v>5.0000000000000001E-3</v>
      </c>
      <c r="BG189" s="11">
        <v>0</v>
      </c>
      <c r="BH189" s="11">
        <v>0</v>
      </c>
      <c r="BI189" s="11">
        <v>0</v>
      </c>
      <c r="BJ189" s="11">
        <f>BE189/4</f>
        <v>1.8749999999999999E-2</v>
      </c>
      <c r="BK189" s="11">
        <f>BF189/4</f>
        <v>1.25E-3</v>
      </c>
      <c r="BL189" s="11">
        <v>0</v>
      </c>
      <c r="BM189" s="11">
        <v>0</v>
      </c>
      <c r="BN189" s="11">
        <v>0</v>
      </c>
      <c r="BO189" s="11">
        <v>0.1</v>
      </c>
      <c r="BP189" s="11">
        <v>0.1</v>
      </c>
      <c r="BQ189" s="11">
        <v>0</v>
      </c>
      <c r="BR189" s="11">
        <v>0</v>
      </c>
      <c r="BS189" s="11">
        <v>0</v>
      </c>
      <c r="BT189" s="11">
        <v>0.04</v>
      </c>
      <c r="BU189" s="16">
        <v>0.2</v>
      </c>
      <c r="BV189" s="6">
        <f>BT189/(BT189+BU189)</f>
        <v>0.16666666666666666</v>
      </c>
      <c r="BW189" s="6">
        <f>SQRT((BT189*BU189)/((BT189+BU189)^2*(BT189+BU189+1)))</f>
        <v>0.33467472037604118</v>
      </c>
      <c r="BX189" s="11">
        <v>0.25</v>
      </c>
      <c r="BY189" s="11">
        <v>0.25</v>
      </c>
      <c r="BZ189" s="11">
        <v>0.25</v>
      </c>
      <c r="CA189" s="11">
        <v>0.25</v>
      </c>
      <c r="CB189" s="15" t="s">
        <v>59</v>
      </c>
      <c r="CC189" s="11">
        <v>600</v>
      </c>
    </row>
    <row r="190" spans="1:81" s="11" customFormat="1" x14ac:dyDescent="0.2">
      <c r="A190" s="17">
        <f t="shared" si="2"/>
        <v>189</v>
      </c>
      <c r="B190" s="17">
        <v>100</v>
      </c>
      <c r="C190" s="17">
        <v>100</v>
      </c>
      <c r="D190" s="17">
        <v>5</v>
      </c>
      <c r="E190" s="17">
        <v>5</v>
      </c>
      <c r="F190" s="3" t="s">
        <v>80</v>
      </c>
      <c r="G190" s="3">
        <f>IF(F190="rectangle",B190*C190,IF(F190="hook",B190*C190-(D190*E190),IF(F190="eight",B190*C190-2*(D190*E190),IF(F190="tee",B190*C190-2*(D190*E190),IF(F190="cross",B190*C190-4*(D190*E190),"ERROR")))))</f>
        <v>10000</v>
      </c>
      <c r="H190" s="3" t="s">
        <v>85</v>
      </c>
      <c r="I190" s="3">
        <f>IF(F190="rectangle",B190/C190,"NA")</f>
        <v>1</v>
      </c>
      <c r="J190" s="2">
        <v>1</v>
      </c>
      <c r="K190" s="11">
        <v>125</v>
      </c>
      <c r="L190" s="11">
        <v>4</v>
      </c>
      <c r="M190" s="12">
        <v>5</v>
      </c>
      <c r="N190" s="2">
        <f>M190/4</f>
        <v>1.25</v>
      </c>
      <c r="O190" s="3">
        <f>M190/N190</f>
        <v>4</v>
      </c>
      <c r="P190" s="13">
        <v>15</v>
      </c>
      <c r="Q190" s="11">
        <f>P190</f>
        <v>15</v>
      </c>
      <c r="R190" s="4">
        <f>AA190/V190</f>
        <v>100</v>
      </c>
      <c r="S190" s="14">
        <v>1</v>
      </c>
      <c r="T190" s="11">
        <f>S190</f>
        <v>1</v>
      </c>
      <c r="U190" s="4">
        <f>AB190/W190</f>
        <v>100</v>
      </c>
      <c r="V190" s="3">
        <f>ROUND((Q190/100)*G190,0)</f>
        <v>1500</v>
      </c>
      <c r="W190" s="3">
        <f>ROUND(((T190/100)*G190)/J190,0)</f>
        <v>100</v>
      </c>
      <c r="X190" s="3">
        <f>ROUND(IF(J190&gt;=2,((T190/100)*G190)/J190,0),0)</f>
        <v>0</v>
      </c>
      <c r="Y190" s="3">
        <f>ROUND(IF(J190&gt;=3,((T190/100)*G190)/J190,0),0)</f>
        <v>0</v>
      </c>
      <c r="Z190" s="3">
        <f>ROUND(IF(J190&gt;=4,((T190/100)*G190)/J190,0),0)</f>
        <v>0</v>
      </c>
      <c r="AA190" s="4">
        <f>G190*P190</f>
        <v>150000</v>
      </c>
      <c r="AB190" s="4">
        <f>(G190*S190)/J190</f>
        <v>10000</v>
      </c>
      <c r="AC190" s="4">
        <f>IF(J190&gt;=2,(G190*S190)/J190,0)</f>
        <v>0</v>
      </c>
      <c r="AD190" s="4">
        <f>IF(J190&gt;=3,(G190*S190)/J190,0)</f>
        <v>0</v>
      </c>
      <c r="AE190" s="4">
        <f>IF(J190&gt;=4,(G190*S190)/J190,0)</f>
        <v>0</v>
      </c>
      <c r="AF190" s="11">
        <v>100</v>
      </c>
      <c r="AG190" s="11">
        <v>0</v>
      </c>
      <c r="AH190" s="11">
        <v>1</v>
      </c>
      <c r="AI190" s="11">
        <v>100</v>
      </c>
      <c r="AJ190" s="11">
        <v>0</v>
      </c>
      <c r="AK190" s="11">
        <v>1</v>
      </c>
      <c r="AL190" s="11">
        <v>0.5</v>
      </c>
      <c r="AM190" s="11">
        <v>0.5</v>
      </c>
      <c r="AN190" s="11">
        <v>0</v>
      </c>
      <c r="AO190" s="11">
        <v>0</v>
      </c>
      <c r="AP190" s="11">
        <v>0</v>
      </c>
      <c r="AQ190" s="11">
        <v>0.01</v>
      </c>
      <c r="AR190" s="11">
        <v>0.01</v>
      </c>
      <c r="AS190" s="11">
        <v>0</v>
      </c>
      <c r="AT190" s="11">
        <v>0</v>
      </c>
      <c r="AU190" s="11">
        <v>0</v>
      </c>
      <c r="AV190" s="11">
        <v>0</v>
      </c>
      <c r="AW190" s="11">
        <v>0.2</v>
      </c>
      <c r="AX190" s="11">
        <v>0</v>
      </c>
      <c r="AY190" s="11">
        <v>0</v>
      </c>
      <c r="AZ190" s="11">
        <v>0</v>
      </c>
      <c r="BA190" s="11">
        <v>0.02</v>
      </c>
      <c r="BB190" s="11">
        <v>0</v>
      </c>
      <c r="BC190" s="2">
        <v>0.05</v>
      </c>
      <c r="BD190" s="2">
        <v>0.05</v>
      </c>
      <c r="BE190" s="11">
        <v>7.4999999999999997E-2</v>
      </c>
      <c r="BF190" s="11">
        <v>5.0000000000000001E-3</v>
      </c>
      <c r="BG190" s="11">
        <v>0</v>
      </c>
      <c r="BH190" s="11">
        <v>0</v>
      </c>
      <c r="BI190" s="11">
        <v>0</v>
      </c>
      <c r="BJ190" s="11">
        <f>BE190/4</f>
        <v>1.8749999999999999E-2</v>
      </c>
      <c r="BK190" s="11">
        <f>BF190/4</f>
        <v>1.25E-3</v>
      </c>
      <c r="BL190" s="11">
        <v>0</v>
      </c>
      <c r="BM190" s="11">
        <v>0</v>
      </c>
      <c r="BN190" s="11">
        <v>0</v>
      </c>
      <c r="BO190" s="11">
        <v>0.1</v>
      </c>
      <c r="BP190" s="11">
        <v>0.1</v>
      </c>
      <c r="BQ190" s="11">
        <v>0</v>
      </c>
      <c r="BR190" s="11">
        <v>0</v>
      </c>
      <c r="BS190" s="11">
        <v>0</v>
      </c>
      <c r="BT190" s="11">
        <v>0.04</v>
      </c>
      <c r="BU190" s="16">
        <v>0.2</v>
      </c>
      <c r="BV190" s="6">
        <f>BT190/(BT190+BU190)</f>
        <v>0.16666666666666666</v>
      </c>
      <c r="BW190" s="6">
        <f>SQRT((BT190*BU190)/((BT190+BU190)^2*(BT190+BU190+1)))</f>
        <v>0.33467472037604118</v>
      </c>
      <c r="BX190" s="11">
        <v>0.25</v>
      </c>
      <c r="BY190" s="11">
        <v>0.25</v>
      </c>
      <c r="BZ190" s="11">
        <v>0.25</v>
      </c>
      <c r="CA190" s="11">
        <v>0.25</v>
      </c>
      <c r="CB190" s="15" t="s">
        <v>59</v>
      </c>
      <c r="CC190" s="11">
        <v>600</v>
      </c>
    </row>
    <row r="191" spans="1:81" s="11" customFormat="1" x14ac:dyDescent="0.2">
      <c r="A191" s="17">
        <f t="shared" si="2"/>
        <v>190</v>
      </c>
      <c r="B191" s="17">
        <v>20</v>
      </c>
      <c r="C191" s="17">
        <v>20</v>
      </c>
      <c r="D191" s="17">
        <v>5</v>
      </c>
      <c r="E191" s="17">
        <v>5</v>
      </c>
      <c r="F191" s="3" t="s">
        <v>80</v>
      </c>
      <c r="G191" s="3">
        <f>IF(F191="rectangle",B191*C191,IF(F191="hook",B191*C191-(D191*E191),IF(F191="eight",B191*C191-2*(D191*E191),IF(F191="tee",B191*C191-2*(D191*E191),IF(F191="cross",B191*C191-4*(D191*E191),"ERROR")))))</f>
        <v>400</v>
      </c>
      <c r="H191" s="3" t="s">
        <v>84</v>
      </c>
      <c r="I191" s="3">
        <f>IF(F191="rectangle",B191/C191,"NA")</f>
        <v>1</v>
      </c>
      <c r="J191" s="2">
        <v>1</v>
      </c>
      <c r="K191" s="11">
        <v>125</v>
      </c>
      <c r="L191" s="11">
        <v>4</v>
      </c>
      <c r="M191" s="12">
        <v>5</v>
      </c>
      <c r="N191" s="2">
        <f>M191/4</f>
        <v>1.25</v>
      </c>
      <c r="O191" s="3">
        <f>M191/N191</f>
        <v>4</v>
      </c>
      <c r="P191" s="13">
        <v>15</v>
      </c>
      <c r="Q191" s="11">
        <f>P191</f>
        <v>15</v>
      </c>
      <c r="R191" s="4">
        <f>AA191/V191</f>
        <v>100</v>
      </c>
      <c r="S191" s="14">
        <v>1</v>
      </c>
      <c r="T191" s="11">
        <f>S191</f>
        <v>1</v>
      </c>
      <c r="U191" s="4">
        <f>AB191/W191</f>
        <v>100</v>
      </c>
      <c r="V191" s="3">
        <f>ROUND((Q191/100)*G191,0)</f>
        <v>60</v>
      </c>
      <c r="W191" s="3">
        <f>ROUND(((T191/100)*G191)/J191,0)</f>
        <v>4</v>
      </c>
      <c r="X191" s="3">
        <f>ROUND(IF(J191&gt;=2,((T191/100)*G191)/J191,0),0)</f>
        <v>0</v>
      </c>
      <c r="Y191" s="3">
        <f>ROUND(IF(J191&gt;=3,((T191/100)*G191)/J191,0),0)</f>
        <v>0</v>
      </c>
      <c r="Z191" s="3">
        <f>ROUND(IF(J191&gt;=4,((T191/100)*G191)/J191,0),0)</f>
        <v>0</v>
      </c>
      <c r="AA191" s="4">
        <f>G191*P191</f>
        <v>6000</v>
      </c>
      <c r="AB191" s="4">
        <f>(G191*S191)/J191</f>
        <v>400</v>
      </c>
      <c r="AC191" s="4">
        <f>IF(J191&gt;=2,(G191*S191)/J191,0)</f>
        <v>0</v>
      </c>
      <c r="AD191" s="4">
        <f>IF(J191&gt;=3,(G191*S191)/J191,0)</f>
        <v>0</v>
      </c>
      <c r="AE191" s="4">
        <f>IF(J191&gt;=4,(G191*S191)/J191,0)</f>
        <v>0</v>
      </c>
      <c r="AF191" s="11">
        <v>100</v>
      </c>
      <c r="AG191" s="11">
        <v>0</v>
      </c>
      <c r="AH191" s="11">
        <v>1</v>
      </c>
      <c r="AI191" s="11">
        <v>100</v>
      </c>
      <c r="AJ191" s="11">
        <v>0</v>
      </c>
      <c r="AK191" s="11">
        <v>1</v>
      </c>
      <c r="AL191" s="11">
        <v>0.5</v>
      </c>
      <c r="AM191" s="11">
        <v>0.5</v>
      </c>
      <c r="AN191" s="11">
        <v>0</v>
      </c>
      <c r="AO191" s="11">
        <v>0</v>
      </c>
      <c r="AP191" s="11">
        <v>0</v>
      </c>
      <c r="AQ191" s="11">
        <v>0.01</v>
      </c>
      <c r="AR191" s="11">
        <v>0.01</v>
      </c>
      <c r="AS191" s="11">
        <v>0</v>
      </c>
      <c r="AT191" s="11">
        <v>0</v>
      </c>
      <c r="AU191" s="11">
        <v>0</v>
      </c>
      <c r="AV191" s="11">
        <v>0</v>
      </c>
      <c r="AW191" s="11">
        <v>0.2</v>
      </c>
      <c r="AX191" s="11">
        <v>0</v>
      </c>
      <c r="AY191" s="11">
        <v>0</v>
      </c>
      <c r="AZ191" s="11">
        <v>0</v>
      </c>
      <c r="BA191" s="11">
        <v>0.02</v>
      </c>
      <c r="BB191" s="11">
        <v>0</v>
      </c>
      <c r="BC191" s="2">
        <v>0.05</v>
      </c>
      <c r="BD191" s="2">
        <v>0.05</v>
      </c>
      <c r="BE191" s="11">
        <v>7.4999999999999997E-2</v>
      </c>
      <c r="BF191" s="11">
        <v>5.0000000000000001E-3</v>
      </c>
      <c r="BG191" s="11">
        <v>0</v>
      </c>
      <c r="BH191" s="11">
        <v>0</v>
      </c>
      <c r="BI191" s="11">
        <v>0</v>
      </c>
      <c r="BJ191" s="11">
        <f>BE191/4</f>
        <v>1.8749999999999999E-2</v>
      </c>
      <c r="BK191" s="11">
        <f>BF191/4</f>
        <v>1.25E-3</v>
      </c>
      <c r="BL191" s="11">
        <v>0</v>
      </c>
      <c r="BM191" s="11">
        <v>0</v>
      </c>
      <c r="BN191" s="11">
        <v>0</v>
      </c>
      <c r="BO191" s="11">
        <v>0.1</v>
      </c>
      <c r="BP191" s="11">
        <v>0.1</v>
      </c>
      <c r="BQ191" s="11">
        <v>0</v>
      </c>
      <c r="BR191" s="11">
        <v>0</v>
      </c>
      <c r="BS191" s="11">
        <v>0</v>
      </c>
      <c r="BT191" s="11">
        <v>0.04</v>
      </c>
      <c r="BU191" s="16">
        <v>0.2</v>
      </c>
      <c r="BV191" s="6">
        <f>BT191/(BT191+BU191)</f>
        <v>0.16666666666666666</v>
      </c>
      <c r="BW191" s="6">
        <f>SQRT((BT191*BU191)/((BT191+BU191)^2*(BT191+BU191+1)))</f>
        <v>0.33467472037604118</v>
      </c>
      <c r="BX191" s="11">
        <v>0.25</v>
      </c>
      <c r="BY191" s="11">
        <v>0.25</v>
      </c>
      <c r="BZ191" s="11">
        <v>0.25</v>
      </c>
      <c r="CA191" s="11">
        <v>0.25</v>
      </c>
      <c r="CB191" s="15" t="s">
        <v>59</v>
      </c>
      <c r="CC191" s="11">
        <v>600</v>
      </c>
    </row>
    <row r="192" spans="1:81" s="11" customFormat="1" x14ac:dyDescent="0.2">
      <c r="A192" s="17">
        <f t="shared" si="2"/>
        <v>191</v>
      </c>
      <c r="B192" s="17">
        <v>100</v>
      </c>
      <c r="C192" s="17">
        <v>100</v>
      </c>
      <c r="D192" s="17">
        <v>5</v>
      </c>
      <c r="E192" s="17">
        <v>5</v>
      </c>
      <c r="F192" s="3" t="s">
        <v>80</v>
      </c>
      <c r="G192" s="3">
        <f>IF(F192="rectangle",B192*C192,IF(F192="hook",B192*C192-(D192*E192),IF(F192="eight",B192*C192-2*(D192*E192),IF(F192="tee",B192*C192-2*(D192*E192),IF(F192="cross",B192*C192-4*(D192*E192),"ERROR")))))</f>
        <v>10000</v>
      </c>
      <c r="H192" s="3" t="s">
        <v>85</v>
      </c>
      <c r="I192" s="3">
        <f>IF(F192="rectangle",B192/C192,"NA")</f>
        <v>1</v>
      </c>
      <c r="J192" s="2">
        <v>1</v>
      </c>
      <c r="K192" s="11">
        <v>125</v>
      </c>
      <c r="L192" s="11">
        <v>4</v>
      </c>
      <c r="M192" s="12">
        <v>6</v>
      </c>
      <c r="N192" s="2">
        <f>M192/4</f>
        <v>1.5</v>
      </c>
      <c r="O192" s="3">
        <f>M192/N192</f>
        <v>4</v>
      </c>
      <c r="P192" s="13">
        <v>15</v>
      </c>
      <c r="Q192" s="11">
        <f>P192</f>
        <v>15</v>
      </c>
      <c r="R192" s="4">
        <f>AA192/V192</f>
        <v>100</v>
      </c>
      <c r="S192" s="14">
        <v>1</v>
      </c>
      <c r="T192" s="11">
        <f>S192</f>
        <v>1</v>
      </c>
      <c r="U192" s="4">
        <f>AB192/W192</f>
        <v>100</v>
      </c>
      <c r="V192" s="3">
        <f>ROUND((Q192/100)*G192,0)</f>
        <v>1500</v>
      </c>
      <c r="W192" s="3">
        <f>ROUND(((T192/100)*G192)/J192,0)</f>
        <v>100</v>
      </c>
      <c r="X192" s="3">
        <f>ROUND(IF(J192&gt;=2,((T192/100)*G192)/J192,0),0)</f>
        <v>0</v>
      </c>
      <c r="Y192" s="3">
        <f>ROUND(IF(J192&gt;=3,((T192/100)*G192)/J192,0),0)</f>
        <v>0</v>
      </c>
      <c r="Z192" s="3">
        <f>ROUND(IF(J192&gt;=4,((T192/100)*G192)/J192,0),0)</f>
        <v>0</v>
      </c>
      <c r="AA192" s="4">
        <f>G192*P192</f>
        <v>150000</v>
      </c>
      <c r="AB192" s="4">
        <f>(G192*S192)/J192</f>
        <v>10000</v>
      </c>
      <c r="AC192" s="4">
        <f>IF(J192&gt;=2,(G192*S192)/J192,0)</f>
        <v>0</v>
      </c>
      <c r="AD192" s="4">
        <f>IF(J192&gt;=3,(G192*S192)/J192,0)</f>
        <v>0</v>
      </c>
      <c r="AE192" s="4">
        <f>IF(J192&gt;=4,(G192*S192)/J192,0)</f>
        <v>0</v>
      </c>
      <c r="AF192" s="11">
        <v>100</v>
      </c>
      <c r="AG192" s="11">
        <v>0</v>
      </c>
      <c r="AH192" s="11">
        <v>1</v>
      </c>
      <c r="AI192" s="11">
        <v>100</v>
      </c>
      <c r="AJ192" s="11">
        <v>0</v>
      </c>
      <c r="AK192" s="11">
        <v>1</v>
      </c>
      <c r="AL192" s="11">
        <v>0.5</v>
      </c>
      <c r="AM192" s="11">
        <v>0.5</v>
      </c>
      <c r="AN192" s="11">
        <v>0</v>
      </c>
      <c r="AO192" s="11">
        <v>0</v>
      </c>
      <c r="AP192" s="11">
        <v>0</v>
      </c>
      <c r="AQ192" s="11">
        <v>0.01</v>
      </c>
      <c r="AR192" s="11">
        <v>0.01</v>
      </c>
      <c r="AS192" s="11">
        <v>0</v>
      </c>
      <c r="AT192" s="11">
        <v>0</v>
      </c>
      <c r="AU192" s="11">
        <v>0</v>
      </c>
      <c r="AV192" s="11">
        <v>0</v>
      </c>
      <c r="AW192" s="11">
        <v>0.2</v>
      </c>
      <c r="AX192" s="11">
        <v>0</v>
      </c>
      <c r="AY192" s="11">
        <v>0</v>
      </c>
      <c r="AZ192" s="11">
        <v>0</v>
      </c>
      <c r="BA192" s="11">
        <v>0.02</v>
      </c>
      <c r="BB192" s="11">
        <v>0</v>
      </c>
      <c r="BC192" s="2">
        <v>0.05</v>
      </c>
      <c r="BD192" s="2">
        <v>0.05</v>
      </c>
      <c r="BE192" s="11">
        <v>7.4999999999999997E-2</v>
      </c>
      <c r="BF192" s="11">
        <v>5.0000000000000001E-3</v>
      </c>
      <c r="BG192" s="11">
        <v>0</v>
      </c>
      <c r="BH192" s="11">
        <v>0</v>
      </c>
      <c r="BI192" s="11">
        <v>0</v>
      </c>
      <c r="BJ192" s="11">
        <f>BE192/4</f>
        <v>1.8749999999999999E-2</v>
      </c>
      <c r="BK192" s="11">
        <f>BF192/4</f>
        <v>1.25E-3</v>
      </c>
      <c r="BL192" s="11">
        <v>0</v>
      </c>
      <c r="BM192" s="11">
        <v>0</v>
      </c>
      <c r="BN192" s="11">
        <v>0</v>
      </c>
      <c r="BO192" s="11">
        <v>0.1</v>
      </c>
      <c r="BP192" s="11">
        <v>0.1</v>
      </c>
      <c r="BQ192" s="11">
        <v>0</v>
      </c>
      <c r="BR192" s="11">
        <v>0</v>
      </c>
      <c r="BS192" s="11">
        <v>0</v>
      </c>
      <c r="BT192" s="11">
        <v>0.04</v>
      </c>
      <c r="BU192" s="16">
        <v>0.2</v>
      </c>
      <c r="BV192" s="6">
        <f>BT192/(BT192+BU192)</f>
        <v>0.16666666666666666</v>
      </c>
      <c r="BW192" s="6">
        <f>SQRT((BT192*BU192)/((BT192+BU192)^2*(BT192+BU192+1)))</f>
        <v>0.33467472037604118</v>
      </c>
      <c r="BX192" s="11">
        <v>0.25</v>
      </c>
      <c r="BY192" s="11">
        <v>0.25</v>
      </c>
      <c r="BZ192" s="11">
        <v>0.25</v>
      </c>
      <c r="CA192" s="11">
        <v>0.25</v>
      </c>
      <c r="CB192" s="15" t="s">
        <v>59</v>
      </c>
      <c r="CC192" s="11">
        <v>600</v>
      </c>
    </row>
    <row r="193" spans="1:81" s="11" customFormat="1" x14ac:dyDescent="0.2">
      <c r="A193" s="17">
        <f t="shared" si="2"/>
        <v>192</v>
      </c>
      <c r="B193" s="17">
        <v>20</v>
      </c>
      <c r="C193" s="17">
        <v>20</v>
      </c>
      <c r="D193" s="17">
        <v>5</v>
      </c>
      <c r="E193" s="17">
        <v>5</v>
      </c>
      <c r="F193" s="3" t="s">
        <v>80</v>
      </c>
      <c r="G193" s="3">
        <f>IF(F193="rectangle",B193*C193,IF(F193="hook",B193*C193-(D193*E193),IF(F193="eight",B193*C193-2*(D193*E193),IF(F193="tee",B193*C193-2*(D193*E193),IF(F193="cross",B193*C193-4*(D193*E193),"ERROR")))))</f>
        <v>400</v>
      </c>
      <c r="H193" s="3" t="s">
        <v>84</v>
      </c>
      <c r="I193" s="3">
        <f>IF(F193="rectangle",B193/C193,"NA")</f>
        <v>1</v>
      </c>
      <c r="J193" s="2">
        <v>1</v>
      </c>
      <c r="K193" s="11">
        <v>125</v>
      </c>
      <c r="L193" s="11">
        <v>4</v>
      </c>
      <c r="M193" s="12">
        <v>6</v>
      </c>
      <c r="N193" s="2">
        <f>M193/4</f>
        <v>1.5</v>
      </c>
      <c r="O193" s="3">
        <f>M193/N193</f>
        <v>4</v>
      </c>
      <c r="P193" s="13">
        <v>15</v>
      </c>
      <c r="Q193" s="11">
        <f>P193</f>
        <v>15</v>
      </c>
      <c r="R193" s="4">
        <f>AA193/V193</f>
        <v>100</v>
      </c>
      <c r="S193" s="14">
        <v>1</v>
      </c>
      <c r="T193" s="11">
        <f>S193</f>
        <v>1</v>
      </c>
      <c r="U193" s="4">
        <f>AB193/W193</f>
        <v>100</v>
      </c>
      <c r="V193" s="3">
        <f>ROUND((Q193/100)*G193,0)</f>
        <v>60</v>
      </c>
      <c r="W193" s="3">
        <f>ROUND(((T193/100)*G193)/J193,0)</f>
        <v>4</v>
      </c>
      <c r="X193" s="3">
        <f>ROUND(IF(J193&gt;=2,((T193/100)*G193)/J193,0),0)</f>
        <v>0</v>
      </c>
      <c r="Y193" s="3">
        <f>ROUND(IF(J193&gt;=3,((T193/100)*G193)/J193,0),0)</f>
        <v>0</v>
      </c>
      <c r="Z193" s="3">
        <f>ROUND(IF(J193&gt;=4,((T193/100)*G193)/J193,0),0)</f>
        <v>0</v>
      </c>
      <c r="AA193" s="4">
        <f>G193*P193</f>
        <v>6000</v>
      </c>
      <c r="AB193" s="4">
        <f>(G193*S193)/J193</f>
        <v>400</v>
      </c>
      <c r="AC193" s="4">
        <f>IF(J193&gt;=2,(G193*S193)/J193,0)</f>
        <v>0</v>
      </c>
      <c r="AD193" s="4">
        <f>IF(J193&gt;=3,(G193*S193)/J193,0)</f>
        <v>0</v>
      </c>
      <c r="AE193" s="4">
        <f>IF(J193&gt;=4,(G193*S193)/J193,0)</f>
        <v>0</v>
      </c>
      <c r="AF193" s="11">
        <v>100</v>
      </c>
      <c r="AG193" s="11">
        <v>0</v>
      </c>
      <c r="AH193" s="11">
        <v>1</v>
      </c>
      <c r="AI193" s="11">
        <v>100</v>
      </c>
      <c r="AJ193" s="11">
        <v>0</v>
      </c>
      <c r="AK193" s="11">
        <v>1</v>
      </c>
      <c r="AL193" s="11">
        <v>0.5</v>
      </c>
      <c r="AM193" s="11">
        <v>0.5</v>
      </c>
      <c r="AN193" s="11">
        <v>0</v>
      </c>
      <c r="AO193" s="11">
        <v>0</v>
      </c>
      <c r="AP193" s="11">
        <v>0</v>
      </c>
      <c r="AQ193" s="11">
        <v>0.01</v>
      </c>
      <c r="AR193" s="11">
        <v>0.01</v>
      </c>
      <c r="AS193" s="11">
        <v>0</v>
      </c>
      <c r="AT193" s="11">
        <v>0</v>
      </c>
      <c r="AU193" s="11">
        <v>0</v>
      </c>
      <c r="AV193" s="11">
        <v>0</v>
      </c>
      <c r="AW193" s="11">
        <v>0.2</v>
      </c>
      <c r="AX193" s="11">
        <v>0</v>
      </c>
      <c r="AY193" s="11">
        <v>0</v>
      </c>
      <c r="AZ193" s="11">
        <v>0</v>
      </c>
      <c r="BA193" s="11">
        <v>0.02</v>
      </c>
      <c r="BB193" s="11">
        <v>0</v>
      </c>
      <c r="BC193" s="2">
        <v>0.05</v>
      </c>
      <c r="BD193" s="2">
        <v>0.05</v>
      </c>
      <c r="BE193" s="11">
        <v>7.4999999999999997E-2</v>
      </c>
      <c r="BF193" s="11">
        <v>5.0000000000000001E-3</v>
      </c>
      <c r="BG193" s="11">
        <v>0</v>
      </c>
      <c r="BH193" s="11">
        <v>0</v>
      </c>
      <c r="BI193" s="11">
        <v>0</v>
      </c>
      <c r="BJ193" s="11">
        <f>BE193/4</f>
        <v>1.8749999999999999E-2</v>
      </c>
      <c r="BK193" s="11">
        <f>BF193/4</f>
        <v>1.25E-3</v>
      </c>
      <c r="BL193" s="11">
        <v>0</v>
      </c>
      <c r="BM193" s="11">
        <v>0</v>
      </c>
      <c r="BN193" s="11">
        <v>0</v>
      </c>
      <c r="BO193" s="11">
        <v>0.1</v>
      </c>
      <c r="BP193" s="11">
        <v>0.1</v>
      </c>
      <c r="BQ193" s="11">
        <v>0</v>
      </c>
      <c r="BR193" s="11">
        <v>0</v>
      </c>
      <c r="BS193" s="11">
        <v>0</v>
      </c>
      <c r="BT193" s="11">
        <v>0.04</v>
      </c>
      <c r="BU193" s="16">
        <v>0.2</v>
      </c>
      <c r="BV193" s="6">
        <f>BT193/(BT193+BU193)</f>
        <v>0.16666666666666666</v>
      </c>
      <c r="BW193" s="6">
        <f>SQRT((BT193*BU193)/((BT193+BU193)^2*(BT193+BU193+1)))</f>
        <v>0.33467472037604118</v>
      </c>
      <c r="BX193" s="11">
        <v>0.25</v>
      </c>
      <c r="BY193" s="11">
        <v>0.25</v>
      </c>
      <c r="BZ193" s="11">
        <v>0.25</v>
      </c>
      <c r="CA193" s="11">
        <v>0.25</v>
      </c>
      <c r="CB193" s="15" t="s">
        <v>59</v>
      </c>
      <c r="CC193" s="11">
        <v>600</v>
      </c>
    </row>
    <row r="194" spans="1:81" s="11" customFormat="1" x14ac:dyDescent="0.2">
      <c r="A194" s="17">
        <f t="shared" si="2"/>
        <v>193</v>
      </c>
      <c r="B194" s="17">
        <v>100</v>
      </c>
      <c r="C194" s="17">
        <v>100</v>
      </c>
      <c r="D194" s="17">
        <v>5</v>
      </c>
      <c r="E194" s="17">
        <v>5</v>
      </c>
      <c r="F194" s="3" t="s">
        <v>80</v>
      </c>
      <c r="G194" s="3">
        <f>IF(F194="rectangle",B194*C194,IF(F194="hook",B194*C194-(D194*E194),IF(F194="eight",B194*C194-2*(D194*E194),IF(F194="tee",B194*C194-2*(D194*E194),IF(F194="cross",B194*C194-4*(D194*E194),"ERROR")))))</f>
        <v>10000</v>
      </c>
      <c r="H194" s="3" t="s">
        <v>85</v>
      </c>
      <c r="I194" s="3">
        <f>IF(F194="rectangle",B194/C194,"NA")</f>
        <v>1</v>
      </c>
      <c r="J194" s="2">
        <v>1</v>
      </c>
      <c r="K194" s="11">
        <v>125</v>
      </c>
      <c r="L194" s="11">
        <v>4</v>
      </c>
      <c r="M194" s="12">
        <v>7</v>
      </c>
      <c r="N194" s="2">
        <f>M194/4</f>
        <v>1.75</v>
      </c>
      <c r="O194" s="3">
        <f>M194/N194</f>
        <v>4</v>
      </c>
      <c r="P194" s="13">
        <v>15</v>
      </c>
      <c r="Q194" s="11">
        <f>P194</f>
        <v>15</v>
      </c>
      <c r="R194" s="4">
        <f>AA194/V194</f>
        <v>100</v>
      </c>
      <c r="S194" s="14">
        <v>1</v>
      </c>
      <c r="T194" s="11">
        <f>S194</f>
        <v>1</v>
      </c>
      <c r="U194" s="4">
        <f>AB194/W194</f>
        <v>100</v>
      </c>
      <c r="V194" s="3">
        <f>ROUND((Q194/100)*G194,0)</f>
        <v>1500</v>
      </c>
      <c r="W194" s="3">
        <f>ROUND(((T194/100)*G194)/J194,0)</f>
        <v>100</v>
      </c>
      <c r="X194" s="3">
        <f>ROUND(IF(J194&gt;=2,((T194/100)*G194)/J194,0),0)</f>
        <v>0</v>
      </c>
      <c r="Y194" s="3">
        <f>ROUND(IF(J194&gt;=3,((T194/100)*G194)/J194,0),0)</f>
        <v>0</v>
      </c>
      <c r="Z194" s="3">
        <f>ROUND(IF(J194&gt;=4,((T194/100)*G194)/J194,0),0)</f>
        <v>0</v>
      </c>
      <c r="AA194" s="4">
        <f>G194*P194</f>
        <v>150000</v>
      </c>
      <c r="AB194" s="4">
        <f>(G194*S194)/J194</f>
        <v>10000</v>
      </c>
      <c r="AC194" s="4">
        <f>IF(J194&gt;=2,(G194*S194)/J194,0)</f>
        <v>0</v>
      </c>
      <c r="AD194" s="4">
        <f>IF(J194&gt;=3,(G194*S194)/J194,0)</f>
        <v>0</v>
      </c>
      <c r="AE194" s="4">
        <f>IF(J194&gt;=4,(G194*S194)/J194,0)</f>
        <v>0</v>
      </c>
      <c r="AF194" s="11">
        <v>100</v>
      </c>
      <c r="AG194" s="11">
        <v>0</v>
      </c>
      <c r="AH194" s="11">
        <v>1</v>
      </c>
      <c r="AI194" s="11">
        <v>100</v>
      </c>
      <c r="AJ194" s="11">
        <v>0</v>
      </c>
      <c r="AK194" s="11">
        <v>1</v>
      </c>
      <c r="AL194" s="11">
        <v>0.5</v>
      </c>
      <c r="AM194" s="11">
        <v>0.5</v>
      </c>
      <c r="AN194" s="11">
        <v>0</v>
      </c>
      <c r="AO194" s="11">
        <v>0</v>
      </c>
      <c r="AP194" s="11">
        <v>0</v>
      </c>
      <c r="AQ194" s="11">
        <v>0.01</v>
      </c>
      <c r="AR194" s="11">
        <v>0.01</v>
      </c>
      <c r="AS194" s="11">
        <v>0</v>
      </c>
      <c r="AT194" s="11">
        <v>0</v>
      </c>
      <c r="AU194" s="11">
        <v>0</v>
      </c>
      <c r="AV194" s="11">
        <v>0</v>
      </c>
      <c r="AW194" s="11">
        <v>0.2</v>
      </c>
      <c r="AX194" s="11">
        <v>0</v>
      </c>
      <c r="AY194" s="11">
        <v>0</v>
      </c>
      <c r="AZ194" s="11">
        <v>0</v>
      </c>
      <c r="BA194" s="11">
        <v>0.02</v>
      </c>
      <c r="BB194" s="11">
        <v>0</v>
      </c>
      <c r="BC194" s="2">
        <v>0.05</v>
      </c>
      <c r="BD194" s="2">
        <v>0.05</v>
      </c>
      <c r="BE194" s="11">
        <v>7.4999999999999997E-2</v>
      </c>
      <c r="BF194" s="11">
        <v>5.0000000000000001E-3</v>
      </c>
      <c r="BG194" s="11">
        <v>0</v>
      </c>
      <c r="BH194" s="11">
        <v>0</v>
      </c>
      <c r="BI194" s="11">
        <v>0</v>
      </c>
      <c r="BJ194" s="11">
        <f>BE194/4</f>
        <v>1.8749999999999999E-2</v>
      </c>
      <c r="BK194" s="11">
        <f>BF194/4</f>
        <v>1.25E-3</v>
      </c>
      <c r="BL194" s="11">
        <v>0</v>
      </c>
      <c r="BM194" s="11">
        <v>0</v>
      </c>
      <c r="BN194" s="11">
        <v>0</v>
      </c>
      <c r="BO194" s="11">
        <v>0.1</v>
      </c>
      <c r="BP194" s="11">
        <v>0.1</v>
      </c>
      <c r="BQ194" s="11">
        <v>0</v>
      </c>
      <c r="BR194" s="11">
        <v>0</v>
      </c>
      <c r="BS194" s="11">
        <v>0</v>
      </c>
      <c r="BT194" s="11">
        <v>0.04</v>
      </c>
      <c r="BU194" s="16">
        <v>0.2</v>
      </c>
      <c r="BV194" s="6">
        <f>BT194/(BT194+BU194)</f>
        <v>0.16666666666666666</v>
      </c>
      <c r="BW194" s="6">
        <f>SQRT((BT194*BU194)/((BT194+BU194)^2*(BT194+BU194+1)))</f>
        <v>0.33467472037604118</v>
      </c>
      <c r="BX194" s="11">
        <v>0.25</v>
      </c>
      <c r="BY194" s="11">
        <v>0.25</v>
      </c>
      <c r="BZ194" s="11">
        <v>0.25</v>
      </c>
      <c r="CA194" s="11">
        <v>0.25</v>
      </c>
      <c r="CB194" s="15" t="s">
        <v>59</v>
      </c>
      <c r="CC194" s="11">
        <v>600</v>
      </c>
    </row>
    <row r="195" spans="1:81" s="11" customFormat="1" x14ac:dyDescent="0.2">
      <c r="A195" s="17">
        <f t="shared" si="2"/>
        <v>194</v>
      </c>
      <c r="B195" s="17">
        <v>20</v>
      </c>
      <c r="C195" s="17">
        <v>20</v>
      </c>
      <c r="D195" s="17">
        <v>5</v>
      </c>
      <c r="E195" s="17">
        <v>5</v>
      </c>
      <c r="F195" s="3" t="s">
        <v>80</v>
      </c>
      <c r="G195" s="3">
        <f>IF(F195="rectangle",B195*C195,IF(F195="hook",B195*C195-(D195*E195),IF(F195="eight",B195*C195-2*(D195*E195),IF(F195="tee",B195*C195-2*(D195*E195),IF(F195="cross",B195*C195-4*(D195*E195),"ERROR")))))</f>
        <v>400</v>
      </c>
      <c r="H195" s="3" t="s">
        <v>84</v>
      </c>
      <c r="I195" s="3">
        <f>IF(F195="rectangle",B195/C195,"NA")</f>
        <v>1</v>
      </c>
      <c r="J195" s="2">
        <v>1</v>
      </c>
      <c r="K195" s="11">
        <v>125</v>
      </c>
      <c r="L195" s="11">
        <v>4</v>
      </c>
      <c r="M195" s="12">
        <v>7</v>
      </c>
      <c r="N195" s="2">
        <f>M195/4</f>
        <v>1.75</v>
      </c>
      <c r="O195" s="3">
        <f>M195/N195</f>
        <v>4</v>
      </c>
      <c r="P195" s="13">
        <v>15</v>
      </c>
      <c r="Q195" s="11">
        <f>P195</f>
        <v>15</v>
      </c>
      <c r="R195" s="4">
        <f>AA195/V195</f>
        <v>100</v>
      </c>
      <c r="S195" s="14">
        <v>1</v>
      </c>
      <c r="T195" s="11">
        <f>S195</f>
        <v>1</v>
      </c>
      <c r="U195" s="4">
        <f>AB195/W195</f>
        <v>100</v>
      </c>
      <c r="V195" s="3">
        <f>ROUND((Q195/100)*G195,0)</f>
        <v>60</v>
      </c>
      <c r="W195" s="3">
        <f>ROUND(((T195/100)*G195)/J195,0)</f>
        <v>4</v>
      </c>
      <c r="X195" s="3">
        <f>ROUND(IF(J195&gt;=2,((T195/100)*G195)/J195,0),0)</f>
        <v>0</v>
      </c>
      <c r="Y195" s="3">
        <f>ROUND(IF(J195&gt;=3,((T195/100)*G195)/J195,0),0)</f>
        <v>0</v>
      </c>
      <c r="Z195" s="3">
        <f>ROUND(IF(J195&gt;=4,((T195/100)*G195)/J195,0),0)</f>
        <v>0</v>
      </c>
      <c r="AA195" s="4">
        <f>G195*P195</f>
        <v>6000</v>
      </c>
      <c r="AB195" s="4">
        <f>(G195*S195)/J195</f>
        <v>400</v>
      </c>
      <c r="AC195" s="4">
        <f>IF(J195&gt;=2,(G195*S195)/J195,0)</f>
        <v>0</v>
      </c>
      <c r="AD195" s="4">
        <f>IF(J195&gt;=3,(G195*S195)/J195,0)</f>
        <v>0</v>
      </c>
      <c r="AE195" s="4">
        <f>IF(J195&gt;=4,(G195*S195)/J195,0)</f>
        <v>0</v>
      </c>
      <c r="AF195" s="11">
        <v>100</v>
      </c>
      <c r="AG195" s="11">
        <v>0</v>
      </c>
      <c r="AH195" s="11">
        <v>1</v>
      </c>
      <c r="AI195" s="11">
        <v>100</v>
      </c>
      <c r="AJ195" s="11">
        <v>0</v>
      </c>
      <c r="AK195" s="11">
        <v>1</v>
      </c>
      <c r="AL195" s="11">
        <v>0.5</v>
      </c>
      <c r="AM195" s="11">
        <v>0.5</v>
      </c>
      <c r="AN195" s="11">
        <v>0</v>
      </c>
      <c r="AO195" s="11">
        <v>0</v>
      </c>
      <c r="AP195" s="11">
        <v>0</v>
      </c>
      <c r="AQ195" s="11">
        <v>0.01</v>
      </c>
      <c r="AR195" s="11">
        <v>0.01</v>
      </c>
      <c r="AS195" s="11">
        <v>0</v>
      </c>
      <c r="AT195" s="11">
        <v>0</v>
      </c>
      <c r="AU195" s="11">
        <v>0</v>
      </c>
      <c r="AV195" s="11">
        <v>0</v>
      </c>
      <c r="AW195" s="11">
        <v>0.2</v>
      </c>
      <c r="AX195" s="11">
        <v>0</v>
      </c>
      <c r="AY195" s="11">
        <v>0</v>
      </c>
      <c r="AZ195" s="11">
        <v>0</v>
      </c>
      <c r="BA195" s="11">
        <v>0.02</v>
      </c>
      <c r="BB195" s="11">
        <v>0</v>
      </c>
      <c r="BC195" s="2">
        <v>0.05</v>
      </c>
      <c r="BD195" s="2">
        <v>0.05</v>
      </c>
      <c r="BE195" s="11">
        <v>7.4999999999999997E-2</v>
      </c>
      <c r="BF195" s="11">
        <v>5.0000000000000001E-3</v>
      </c>
      <c r="BG195" s="11">
        <v>0</v>
      </c>
      <c r="BH195" s="11">
        <v>0</v>
      </c>
      <c r="BI195" s="11">
        <v>0</v>
      </c>
      <c r="BJ195" s="11">
        <f>BE195/4</f>
        <v>1.8749999999999999E-2</v>
      </c>
      <c r="BK195" s="11">
        <f>BF195/4</f>
        <v>1.25E-3</v>
      </c>
      <c r="BL195" s="11">
        <v>0</v>
      </c>
      <c r="BM195" s="11">
        <v>0</v>
      </c>
      <c r="BN195" s="11">
        <v>0</v>
      </c>
      <c r="BO195" s="11">
        <v>0.1</v>
      </c>
      <c r="BP195" s="11">
        <v>0.1</v>
      </c>
      <c r="BQ195" s="11">
        <v>0</v>
      </c>
      <c r="BR195" s="11">
        <v>0</v>
      </c>
      <c r="BS195" s="11">
        <v>0</v>
      </c>
      <c r="BT195" s="11">
        <v>0.04</v>
      </c>
      <c r="BU195" s="16">
        <v>0.2</v>
      </c>
      <c r="BV195" s="6">
        <f>BT195/(BT195+BU195)</f>
        <v>0.16666666666666666</v>
      </c>
      <c r="BW195" s="6">
        <f>SQRT((BT195*BU195)/((BT195+BU195)^2*(BT195+BU195+1)))</f>
        <v>0.33467472037604118</v>
      </c>
      <c r="BX195" s="11">
        <v>0.25</v>
      </c>
      <c r="BY195" s="11">
        <v>0.25</v>
      </c>
      <c r="BZ195" s="11">
        <v>0.25</v>
      </c>
      <c r="CA195" s="11">
        <v>0.25</v>
      </c>
      <c r="CB195" s="15" t="s">
        <v>59</v>
      </c>
      <c r="CC195" s="11">
        <v>600</v>
      </c>
    </row>
    <row r="196" spans="1:81" s="11" customFormat="1" x14ac:dyDescent="0.2">
      <c r="A196" s="17">
        <f t="shared" ref="A196:A259" si="3">A195+1</f>
        <v>195</v>
      </c>
      <c r="B196" s="17">
        <v>100</v>
      </c>
      <c r="C196" s="17">
        <v>100</v>
      </c>
      <c r="D196" s="17">
        <v>5</v>
      </c>
      <c r="E196" s="17">
        <v>5</v>
      </c>
      <c r="F196" s="3" t="s">
        <v>80</v>
      </c>
      <c r="G196" s="3">
        <f>IF(F196="rectangle",B196*C196,IF(F196="hook",B196*C196-(D196*E196),IF(F196="eight",B196*C196-2*(D196*E196),IF(F196="tee",B196*C196-2*(D196*E196),IF(F196="cross",B196*C196-4*(D196*E196),"ERROR")))))</f>
        <v>10000</v>
      </c>
      <c r="H196" s="3" t="s">
        <v>85</v>
      </c>
      <c r="I196" s="3">
        <f>IF(F196="rectangle",B196/C196,"NA")</f>
        <v>1</v>
      </c>
      <c r="J196" s="2">
        <v>1</v>
      </c>
      <c r="K196" s="11">
        <v>125</v>
      </c>
      <c r="L196" s="11">
        <v>4</v>
      </c>
      <c r="M196" s="12">
        <v>8</v>
      </c>
      <c r="N196" s="2">
        <f>M196/4</f>
        <v>2</v>
      </c>
      <c r="O196" s="3">
        <f>M196/N196</f>
        <v>4</v>
      </c>
      <c r="P196" s="13">
        <v>15</v>
      </c>
      <c r="Q196" s="11">
        <f>P196</f>
        <v>15</v>
      </c>
      <c r="R196" s="4">
        <f>AA196/V196</f>
        <v>100</v>
      </c>
      <c r="S196" s="14">
        <v>1</v>
      </c>
      <c r="T196" s="11">
        <f>S196</f>
        <v>1</v>
      </c>
      <c r="U196" s="4">
        <f>AB196/W196</f>
        <v>100</v>
      </c>
      <c r="V196" s="3">
        <f>ROUND((Q196/100)*G196,0)</f>
        <v>1500</v>
      </c>
      <c r="W196" s="3">
        <f>ROUND(((T196/100)*G196)/J196,0)</f>
        <v>100</v>
      </c>
      <c r="X196" s="3">
        <f>ROUND(IF(J196&gt;=2,((T196/100)*G196)/J196,0),0)</f>
        <v>0</v>
      </c>
      <c r="Y196" s="3">
        <f>ROUND(IF(J196&gt;=3,((T196/100)*G196)/J196,0),0)</f>
        <v>0</v>
      </c>
      <c r="Z196" s="3">
        <f>ROUND(IF(J196&gt;=4,((T196/100)*G196)/J196,0),0)</f>
        <v>0</v>
      </c>
      <c r="AA196" s="4">
        <f>G196*P196</f>
        <v>150000</v>
      </c>
      <c r="AB196" s="4">
        <f>(G196*S196)/J196</f>
        <v>10000</v>
      </c>
      <c r="AC196" s="4">
        <f>IF(J196&gt;=2,(G196*S196)/J196,0)</f>
        <v>0</v>
      </c>
      <c r="AD196" s="4">
        <f>IF(J196&gt;=3,(G196*S196)/J196,0)</f>
        <v>0</v>
      </c>
      <c r="AE196" s="4">
        <f>IF(J196&gt;=4,(G196*S196)/J196,0)</f>
        <v>0</v>
      </c>
      <c r="AF196" s="11">
        <v>100</v>
      </c>
      <c r="AG196" s="11">
        <v>0</v>
      </c>
      <c r="AH196" s="11">
        <v>1</v>
      </c>
      <c r="AI196" s="11">
        <v>100</v>
      </c>
      <c r="AJ196" s="11">
        <v>0</v>
      </c>
      <c r="AK196" s="11">
        <v>1</v>
      </c>
      <c r="AL196" s="11">
        <v>0.5</v>
      </c>
      <c r="AM196" s="11">
        <v>0.5</v>
      </c>
      <c r="AN196" s="11">
        <v>0</v>
      </c>
      <c r="AO196" s="11">
        <v>0</v>
      </c>
      <c r="AP196" s="11">
        <v>0</v>
      </c>
      <c r="AQ196" s="11">
        <v>0.01</v>
      </c>
      <c r="AR196" s="11">
        <v>0.01</v>
      </c>
      <c r="AS196" s="11">
        <v>0</v>
      </c>
      <c r="AT196" s="11">
        <v>0</v>
      </c>
      <c r="AU196" s="11">
        <v>0</v>
      </c>
      <c r="AV196" s="11">
        <v>0</v>
      </c>
      <c r="AW196" s="11">
        <v>0.2</v>
      </c>
      <c r="AX196" s="11">
        <v>0</v>
      </c>
      <c r="AY196" s="11">
        <v>0</v>
      </c>
      <c r="AZ196" s="11">
        <v>0</v>
      </c>
      <c r="BA196" s="11">
        <v>0.02</v>
      </c>
      <c r="BB196" s="11">
        <v>0</v>
      </c>
      <c r="BC196" s="2">
        <v>0.05</v>
      </c>
      <c r="BD196" s="2">
        <v>0.05</v>
      </c>
      <c r="BE196" s="11">
        <v>7.4999999999999997E-2</v>
      </c>
      <c r="BF196" s="11">
        <v>5.0000000000000001E-3</v>
      </c>
      <c r="BG196" s="11">
        <v>0</v>
      </c>
      <c r="BH196" s="11">
        <v>0</v>
      </c>
      <c r="BI196" s="11">
        <v>0</v>
      </c>
      <c r="BJ196" s="11">
        <f>BE196/4</f>
        <v>1.8749999999999999E-2</v>
      </c>
      <c r="BK196" s="11">
        <f>BF196/4</f>
        <v>1.25E-3</v>
      </c>
      <c r="BL196" s="11">
        <v>0</v>
      </c>
      <c r="BM196" s="11">
        <v>0</v>
      </c>
      <c r="BN196" s="11">
        <v>0</v>
      </c>
      <c r="BO196" s="11">
        <v>0.1</v>
      </c>
      <c r="BP196" s="11">
        <v>0.1</v>
      </c>
      <c r="BQ196" s="11">
        <v>0</v>
      </c>
      <c r="BR196" s="11">
        <v>0</v>
      </c>
      <c r="BS196" s="11">
        <v>0</v>
      </c>
      <c r="BT196" s="11">
        <v>0.04</v>
      </c>
      <c r="BU196" s="16">
        <v>0.2</v>
      </c>
      <c r="BV196" s="6">
        <f>BT196/(BT196+BU196)</f>
        <v>0.16666666666666666</v>
      </c>
      <c r="BW196" s="6">
        <f>SQRT((BT196*BU196)/((BT196+BU196)^2*(BT196+BU196+1)))</f>
        <v>0.33467472037604118</v>
      </c>
      <c r="BX196" s="11">
        <v>0.25</v>
      </c>
      <c r="BY196" s="11">
        <v>0.25</v>
      </c>
      <c r="BZ196" s="11">
        <v>0.25</v>
      </c>
      <c r="CA196" s="11">
        <v>0.25</v>
      </c>
      <c r="CB196" s="15" t="s">
        <v>59</v>
      </c>
      <c r="CC196" s="11">
        <v>600</v>
      </c>
    </row>
    <row r="197" spans="1:81" s="11" customFormat="1" x14ac:dyDescent="0.2">
      <c r="A197" s="17">
        <f t="shared" si="3"/>
        <v>196</v>
      </c>
      <c r="B197" s="17">
        <v>20</v>
      </c>
      <c r="C197" s="17">
        <v>20</v>
      </c>
      <c r="D197" s="17">
        <v>5</v>
      </c>
      <c r="E197" s="17">
        <v>5</v>
      </c>
      <c r="F197" s="3" t="s">
        <v>80</v>
      </c>
      <c r="G197" s="3">
        <f>IF(F197="rectangle",B197*C197,IF(F197="hook",B197*C197-(D197*E197),IF(F197="eight",B197*C197-2*(D197*E197),IF(F197="tee",B197*C197-2*(D197*E197),IF(F197="cross",B197*C197-4*(D197*E197),"ERROR")))))</f>
        <v>400</v>
      </c>
      <c r="H197" s="3" t="s">
        <v>84</v>
      </c>
      <c r="I197" s="3">
        <f>IF(F197="rectangle",B197/C197,"NA")</f>
        <v>1</v>
      </c>
      <c r="J197" s="2">
        <v>1</v>
      </c>
      <c r="K197" s="11">
        <v>125</v>
      </c>
      <c r="L197" s="11">
        <v>4</v>
      </c>
      <c r="M197" s="12">
        <v>8</v>
      </c>
      <c r="N197" s="2">
        <f>M197/4</f>
        <v>2</v>
      </c>
      <c r="O197" s="3">
        <f>M197/N197</f>
        <v>4</v>
      </c>
      <c r="P197" s="13">
        <v>15</v>
      </c>
      <c r="Q197" s="11">
        <f>P197</f>
        <v>15</v>
      </c>
      <c r="R197" s="4">
        <f>AA197/V197</f>
        <v>100</v>
      </c>
      <c r="S197" s="14">
        <v>1</v>
      </c>
      <c r="T197" s="11">
        <f>S197</f>
        <v>1</v>
      </c>
      <c r="U197" s="4">
        <f>AB197/W197</f>
        <v>100</v>
      </c>
      <c r="V197" s="3">
        <f>ROUND((Q197/100)*G197,0)</f>
        <v>60</v>
      </c>
      <c r="W197" s="3">
        <f>ROUND(((T197/100)*G197)/J197,0)</f>
        <v>4</v>
      </c>
      <c r="X197" s="3">
        <f>ROUND(IF(J197&gt;=2,((T197/100)*G197)/J197,0),0)</f>
        <v>0</v>
      </c>
      <c r="Y197" s="3">
        <f>ROUND(IF(J197&gt;=3,((T197/100)*G197)/J197,0),0)</f>
        <v>0</v>
      </c>
      <c r="Z197" s="3">
        <f>ROUND(IF(J197&gt;=4,((T197/100)*G197)/J197,0),0)</f>
        <v>0</v>
      </c>
      <c r="AA197" s="4">
        <f>G197*P197</f>
        <v>6000</v>
      </c>
      <c r="AB197" s="4">
        <f>(G197*S197)/J197</f>
        <v>400</v>
      </c>
      <c r="AC197" s="4">
        <f>IF(J197&gt;=2,(G197*S197)/J197,0)</f>
        <v>0</v>
      </c>
      <c r="AD197" s="4">
        <f>IF(J197&gt;=3,(G197*S197)/J197,0)</f>
        <v>0</v>
      </c>
      <c r="AE197" s="4">
        <f>IF(J197&gt;=4,(G197*S197)/J197,0)</f>
        <v>0</v>
      </c>
      <c r="AF197" s="11">
        <v>100</v>
      </c>
      <c r="AG197" s="11">
        <v>0</v>
      </c>
      <c r="AH197" s="11">
        <v>1</v>
      </c>
      <c r="AI197" s="11">
        <v>100</v>
      </c>
      <c r="AJ197" s="11">
        <v>0</v>
      </c>
      <c r="AK197" s="11">
        <v>1</v>
      </c>
      <c r="AL197" s="11">
        <v>0.5</v>
      </c>
      <c r="AM197" s="11">
        <v>0.5</v>
      </c>
      <c r="AN197" s="11">
        <v>0</v>
      </c>
      <c r="AO197" s="11">
        <v>0</v>
      </c>
      <c r="AP197" s="11">
        <v>0</v>
      </c>
      <c r="AQ197" s="11">
        <v>0.01</v>
      </c>
      <c r="AR197" s="11">
        <v>0.01</v>
      </c>
      <c r="AS197" s="11">
        <v>0</v>
      </c>
      <c r="AT197" s="11">
        <v>0</v>
      </c>
      <c r="AU197" s="11">
        <v>0</v>
      </c>
      <c r="AV197" s="11">
        <v>0</v>
      </c>
      <c r="AW197" s="11">
        <v>0.2</v>
      </c>
      <c r="AX197" s="11">
        <v>0</v>
      </c>
      <c r="AY197" s="11">
        <v>0</v>
      </c>
      <c r="AZ197" s="11">
        <v>0</v>
      </c>
      <c r="BA197" s="11">
        <v>0.02</v>
      </c>
      <c r="BB197" s="11">
        <v>0</v>
      </c>
      <c r="BC197" s="2">
        <v>0.05</v>
      </c>
      <c r="BD197" s="2">
        <v>0.05</v>
      </c>
      <c r="BE197" s="11">
        <v>7.4999999999999997E-2</v>
      </c>
      <c r="BF197" s="11">
        <v>5.0000000000000001E-3</v>
      </c>
      <c r="BG197" s="11">
        <v>0</v>
      </c>
      <c r="BH197" s="11">
        <v>0</v>
      </c>
      <c r="BI197" s="11">
        <v>0</v>
      </c>
      <c r="BJ197" s="11">
        <f>BE197/4</f>
        <v>1.8749999999999999E-2</v>
      </c>
      <c r="BK197" s="11">
        <f>BF197/4</f>
        <v>1.25E-3</v>
      </c>
      <c r="BL197" s="11">
        <v>0</v>
      </c>
      <c r="BM197" s="11">
        <v>0</v>
      </c>
      <c r="BN197" s="11">
        <v>0</v>
      </c>
      <c r="BO197" s="11">
        <v>0.1</v>
      </c>
      <c r="BP197" s="11">
        <v>0.1</v>
      </c>
      <c r="BQ197" s="11">
        <v>0</v>
      </c>
      <c r="BR197" s="11">
        <v>0</v>
      </c>
      <c r="BS197" s="11">
        <v>0</v>
      </c>
      <c r="BT197" s="11">
        <v>0.04</v>
      </c>
      <c r="BU197" s="16">
        <v>0.2</v>
      </c>
      <c r="BV197" s="6">
        <f>BT197/(BT197+BU197)</f>
        <v>0.16666666666666666</v>
      </c>
      <c r="BW197" s="6">
        <f>SQRT((BT197*BU197)/((BT197+BU197)^2*(BT197+BU197+1)))</f>
        <v>0.33467472037604118</v>
      </c>
      <c r="BX197" s="11">
        <v>0.25</v>
      </c>
      <c r="BY197" s="11">
        <v>0.25</v>
      </c>
      <c r="BZ197" s="11">
        <v>0.25</v>
      </c>
      <c r="CA197" s="11">
        <v>0.25</v>
      </c>
      <c r="CB197" s="15" t="s">
        <v>59</v>
      </c>
      <c r="CC197" s="11">
        <v>600</v>
      </c>
    </row>
    <row r="198" spans="1:81" s="11" customFormat="1" x14ac:dyDescent="0.2">
      <c r="A198" s="17">
        <f t="shared" si="3"/>
        <v>197</v>
      </c>
      <c r="B198" s="17">
        <v>100</v>
      </c>
      <c r="C198" s="17">
        <v>100</v>
      </c>
      <c r="D198" s="17">
        <v>5</v>
      </c>
      <c r="E198" s="17">
        <v>5</v>
      </c>
      <c r="F198" s="3" t="s">
        <v>80</v>
      </c>
      <c r="G198" s="3">
        <f>IF(F198="rectangle",B198*C198,IF(F198="hook",B198*C198-(D198*E198),IF(F198="eight",B198*C198-2*(D198*E198),IF(F198="tee",B198*C198-2*(D198*E198),IF(F198="cross",B198*C198-4*(D198*E198),"ERROR")))))</f>
        <v>10000</v>
      </c>
      <c r="H198" s="3" t="s">
        <v>85</v>
      </c>
      <c r="I198" s="3">
        <f>IF(F198="rectangle",B198/C198,"NA")</f>
        <v>1</v>
      </c>
      <c r="J198" s="2">
        <v>1</v>
      </c>
      <c r="K198" s="11">
        <v>125</v>
      </c>
      <c r="L198" s="11">
        <v>4</v>
      </c>
      <c r="M198" s="12">
        <v>9</v>
      </c>
      <c r="N198" s="2">
        <f>M198/4</f>
        <v>2.25</v>
      </c>
      <c r="O198" s="3">
        <f>M198/N198</f>
        <v>4</v>
      </c>
      <c r="P198" s="13">
        <v>15</v>
      </c>
      <c r="Q198" s="11">
        <f>P198</f>
        <v>15</v>
      </c>
      <c r="R198" s="4">
        <f>AA198/V198</f>
        <v>100</v>
      </c>
      <c r="S198" s="14">
        <v>1</v>
      </c>
      <c r="T198" s="11">
        <f>S198</f>
        <v>1</v>
      </c>
      <c r="U198" s="4">
        <f>AB198/W198</f>
        <v>100</v>
      </c>
      <c r="V198" s="3">
        <f>ROUND((Q198/100)*G198,0)</f>
        <v>1500</v>
      </c>
      <c r="W198" s="3">
        <f>ROUND(((T198/100)*G198)/J198,0)</f>
        <v>100</v>
      </c>
      <c r="X198" s="3">
        <f>ROUND(IF(J198&gt;=2,((T198/100)*G198)/J198,0),0)</f>
        <v>0</v>
      </c>
      <c r="Y198" s="3">
        <f>ROUND(IF(J198&gt;=3,((T198/100)*G198)/J198,0),0)</f>
        <v>0</v>
      </c>
      <c r="Z198" s="3">
        <f>ROUND(IF(J198&gt;=4,((T198/100)*G198)/J198,0),0)</f>
        <v>0</v>
      </c>
      <c r="AA198" s="4">
        <f>G198*P198</f>
        <v>150000</v>
      </c>
      <c r="AB198" s="4">
        <f>(G198*S198)/J198</f>
        <v>10000</v>
      </c>
      <c r="AC198" s="4">
        <f>IF(J198&gt;=2,(G198*S198)/J198,0)</f>
        <v>0</v>
      </c>
      <c r="AD198" s="4">
        <f>IF(J198&gt;=3,(G198*S198)/J198,0)</f>
        <v>0</v>
      </c>
      <c r="AE198" s="4">
        <f>IF(J198&gt;=4,(G198*S198)/J198,0)</f>
        <v>0</v>
      </c>
      <c r="AF198" s="11">
        <v>100</v>
      </c>
      <c r="AG198" s="11">
        <v>0</v>
      </c>
      <c r="AH198" s="11">
        <v>1</v>
      </c>
      <c r="AI198" s="11">
        <v>100</v>
      </c>
      <c r="AJ198" s="11">
        <v>0</v>
      </c>
      <c r="AK198" s="11">
        <v>1</v>
      </c>
      <c r="AL198" s="11">
        <v>0.5</v>
      </c>
      <c r="AM198" s="11">
        <v>0.5</v>
      </c>
      <c r="AN198" s="11">
        <v>0</v>
      </c>
      <c r="AO198" s="11">
        <v>0</v>
      </c>
      <c r="AP198" s="11">
        <v>0</v>
      </c>
      <c r="AQ198" s="11">
        <v>0.01</v>
      </c>
      <c r="AR198" s="11">
        <v>0.01</v>
      </c>
      <c r="AS198" s="11">
        <v>0</v>
      </c>
      <c r="AT198" s="11">
        <v>0</v>
      </c>
      <c r="AU198" s="11">
        <v>0</v>
      </c>
      <c r="AV198" s="11">
        <v>0</v>
      </c>
      <c r="AW198" s="11">
        <v>0.2</v>
      </c>
      <c r="AX198" s="11">
        <v>0</v>
      </c>
      <c r="AY198" s="11">
        <v>0</v>
      </c>
      <c r="AZ198" s="11">
        <v>0</v>
      </c>
      <c r="BA198" s="11">
        <v>0.02</v>
      </c>
      <c r="BB198" s="11">
        <v>0</v>
      </c>
      <c r="BC198" s="2">
        <v>0.05</v>
      </c>
      <c r="BD198" s="2">
        <v>0.05</v>
      </c>
      <c r="BE198" s="11">
        <v>7.4999999999999997E-2</v>
      </c>
      <c r="BF198" s="11">
        <v>5.0000000000000001E-3</v>
      </c>
      <c r="BG198" s="11">
        <v>0</v>
      </c>
      <c r="BH198" s="11">
        <v>0</v>
      </c>
      <c r="BI198" s="11">
        <v>0</v>
      </c>
      <c r="BJ198" s="11">
        <f>BE198/4</f>
        <v>1.8749999999999999E-2</v>
      </c>
      <c r="BK198" s="11">
        <f>BF198/4</f>
        <v>1.25E-3</v>
      </c>
      <c r="BL198" s="11">
        <v>0</v>
      </c>
      <c r="BM198" s="11">
        <v>0</v>
      </c>
      <c r="BN198" s="11">
        <v>0</v>
      </c>
      <c r="BO198" s="11">
        <v>0.1</v>
      </c>
      <c r="BP198" s="11">
        <v>0.1</v>
      </c>
      <c r="BQ198" s="11">
        <v>0</v>
      </c>
      <c r="BR198" s="11">
        <v>0</v>
      </c>
      <c r="BS198" s="11">
        <v>0</v>
      </c>
      <c r="BT198" s="11">
        <v>0.04</v>
      </c>
      <c r="BU198" s="16">
        <v>0.2</v>
      </c>
      <c r="BV198" s="6">
        <f>BT198/(BT198+BU198)</f>
        <v>0.16666666666666666</v>
      </c>
      <c r="BW198" s="6">
        <f>SQRT((BT198*BU198)/((BT198+BU198)^2*(BT198+BU198+1)))</f>
        <v>0.33467472037604118</v>
      </c>
      <c r="BX198" s="11">
        <v>0.25</v>
      </c>
      <c r="BY198" s="11">
        <v>0.25</v>
      </c>
      <c r="BZ198" s="11">
        <v>0.25</v>
      </c>
      <c r="CA198" s="11">
        <v>0.25</v>
      </c>
      <c r="CB198" s="15" t="s">
        <v>59</v>
      </c>
      <c r="CC198" s="11">
        <v>600</v>
      </c>
    </row>
    <row r="199" spans="1:81" s="11" customFormat="1" x14ac:dyDescent="0.2">
      <c r="A199" s="17">
        <f t="shared" si="3"/>
        <v>198</v>
      </c>
      <c r="B199" s="17">
        <v>20</v>
      </c>
      <c r="C199" s="17">
        <v>20</v>
      </c>
      <c r="D199" s="17">
        <v>5</v>
      </c>
      <c r="E199" s="17">
        <v>5</v>
      </c>
      <c r="F199" s="3" t="s">
        <v>80</v>
      </c>
      <c r="G199" s="3">
        <f>IF(F199="rectangle",B199*C199,IF(F199="hook",B199*C199-(D199*E199),IF(F199="eight",B199*C199-2*(D199*E199),IF(F199="tee",B199*C199-2*(D199*E199),IF(F199="cross",B199*C199-4*(D199*E199),"ERROR")))))</f>
        <v>400</v>
      </c>
      <c r="H199" s="3" t="s">
        <v>84</v>
      </c>
      <c r="I199" s="3">
        <f>IF(F199="rectangle",B199/C199,"NA")</f>
        <v>1</v>
      </c>
      <c r="J199" s="2">
        <v>1</v>
      </c>
      <c r="K199" s="11">
        <v>125</v>
      </c>
      <c r="L199" s="11">
        <v>4</v>
      </c>
      <c r="M199" s="12">
        <v>9</v>
      </c>
      <c r="N199" s="2">
        <f>M199/4</f>
        <v>2.25</v>
      </c>
      <c r="O199" s="3">
        <f>M199/N199</f>
        <v>4</v>
      </c>
      <c r="P199" s="13">
        <v>15</v>
      </c>
      <c r="Q199" s="11">
        <f>P199</f>
        <v>15</v>
      </c>
      <c r="R199" s="4">
        <f>AA199/V199</f>
        <v>100</v>
      </c>
      <c r="S199" s="14">
        <v>1</v>
      </c>
      <c r="T199" s="11">
        <f>S199</f>
        <v>1</v>
      </c>
      <c r="U199" s="4">
        <f>AB199/W199</f>
        <v>100</v>
      </c>
      <c r="V199" s="3">
        <f>ROUND((Q199/100)*G199,0)</f>
        <v>60</v>
      </c>
      <c r="W199" s="3">
        <f>ROUND(((T199/100)*G199)/J199,0)</f>
        <v>4</v>
      </c>
      <c r="X199" s="3">
        <f>ROUND(IF(J199&gt;=2,((T199/100)*G199)/J199,0),0)</f>
        <v>0</v>
      </c>
      <c r="Y199" s="3">
        <f>ROUND(IF(J199&gt;=3,((T199/100)*G199)/J199,0),0)</f>
        <v>0</v>
      </c>
      <c r="Z199" s="3">
        <f>ROUND(IF(J199&gt;=4,((T199/100)*G199)/J199,0),0)</f>
        <v>0</v>
      </c>
      <c r="AA199" s="4">
        <f>G199*P199</f>
        <v>6000</v>
      </c>
      <c r="AB199" s="4">
        <f>(G199*S199)/J199</f>
        <v>400</v>
      </c>
      <c r="AC199" s="4">
        <f>IF(J199&gt;=2,(G199*S199)/J199,0)</f>
        <v>0</v>
      </c>
      <c r="AD199" s="4">
        <f>IF(J199&gt;=3,(G199*S199)/J199,0)</f>
        <v>0</v>
      </c>
      <c r="AE199" s="4">
        <f>IF(J199&gt;=4,(G199*S199)/J199,0)</f>
        <v>0</v>
      </c>
      <c r="AF199" s="11">
        <v>100</v>
      </c>
      <c r="AG199" s="11">
        <v>0</v>
      </c>
      <c r="AH199" s="11">
        <v>1</v>
      </c>
      <c r="AI199" s="11">
        <v>100</v>
      </c>
      <c r="AJ199" s="11">
        <v>0</v>
      </c>
      <c r="AK199" s="11">
        <v>1</v>
      </c>
      <c r="AL199" s="11">
        <v>0.5</v>
      </c>
      <c r="AM199" s="11">
        <v>0.5</v>
      </c>
      <c r="AN199" s="11">
        <v>0</v>
      </c>
      <c r="AO199" s="11">
        <v>0</v>
      </c>
      <c r="AP199" s="11">
        <v>0</v>
      </c>
      <c r="AQ199" s="11">
        <v>0.01</v>
      </c>
      <c r="AR199" s="11">
        <v>0.01</v>
      </c>
      <c r="AS199" s="11">
        <v>0</v>
      </c>
      <c r="AT199" s="11">
        <v>0</v>
      </c>
      <c r="AU199" s="11">
        <v>0</v>
      </c>
      <c r="AV199" s="11">
        <v>0</v>
      </c>
      <c r="AW199" s="11">
        <v>0.2</v>
      </c>
      <c r="AX199" s="11">
        <v>0</v>
      </c>
      <c r="AY199" s="11">
        <v>0</v>
      </c>
      <c r="AZ199" s="11">
        <v>0</v>
      </c>
      <c r="BA199" s="11">
        <v>0.02</v>
      </c>
      <c r="BB199" s="11">
        <v>0</v>
      </c>
      <c r="BC199" s="2">
        <v>0.05</v>
      </c>
      <c r="BD199" s="2">
        <v>0.05</v>
      </c>
      <c r="BE199" s="11">
        <v>7.4999999999999997E-2</v>
      </c>
      <c r="BF199" s="11">
        <v>5.0000000000000001E-3</v>
      </c>
      <c r="BG199" s="11">
        <v>0</v>
      </c>
      <c r="BH199" s="11">
        <v>0</v>
      </c>
      <c r="BI199" s="11">
        <v>0</v>
      </c>
      <c r="BJ199" s="11">
        <f>BE199/4</f>
        <v>1.8749999999999999E-2</v>
      </c>
      <c r="BK199" s="11">
        <f>BF199/4</f>
        <v>1.25E-3</v>
      </c>
      <c r="BL199" s="11">
        <v>0</v>
      </c>
      <c r="BM199" s="11">
        <v>0</v>
      </c>
      <c r="BN199" s="11">
        <v>0</v>
      </c>
      <c r="BO199" s="11">
        <v>0.1</v>
      </c>
      <c r="BP199" s="11">
        <v>0.1</v>
      </c>
      <c r="BQ199" s="11">
        <v>0</v>
      </c>
      <c r="BR199" s="11">
        <v>0</v>
      </c>
      <c r="BS199" s="11">
        <v>0</v>
      </c>
      <c r="BT199" s="11">
        <v>0.04</v>
      </c>
      <c r="BU199" s="16">
        <v>0.2</v>
      </c>
      <c r="BV199" s="6">
        <f>BT199/(BT199+BU199)</f>
        <v>0.16666666666666666</v>
      </c>
      <c r="BW199" s="6">
        <f>SQRT((BT199*BU199)/((BT199+BU199)^2*(BT199+BU199+1)))</f>
        <v>0.33467472037604118</v>
      </c>
      <c r="BX199" s="11">
        <v>0.25</v>
      </c>
      <c r="BY199" s="11">
        <v>0.25</v>
      </c>
      <c r="BZ199" s="11">
        <v>0.25</v>
      </c>
      <c r="CA199" s="11">
        <v>0.25</v>
      </c>
      <c r="CB199" s="15" t="s">
        <v>59</v>
      </c>
      <c r="CC199" s="11">
        <v>600</v>
      </c>
    </row>
    <row r="200" spans="1:81" s="11" customFormat="1" x14ac:dyDescent="0.2">
      <c r="A200" s="17">
        <f t="shared" si="3"/>
        <v>199</v>
      </c>
      <c r="B200" s="17">
        <v>100</v>
      </c>
      <c r="C200" s="17">
        <v>100</v>
      </c>
      <c r="D200" s="17">
        <v>5</v>
      </c>
      <c r="E200" s="17">
        <v>5</v>
      </c>
      <c r="F200" s="3" t="s">
        <v>80</v>
      </c>
      <c r="G200" s="3">
        <f>IF(F200="rectangle",B200*C200,IF(F200="hook",B200*C200-(D200*E200),IF(F200="eight",B200*C200-2*(D200*E200),IF(F200="tee",B200*C200-2*(D200*E200),IF(F200="cross",B200*C200-4*(D200*E200),"ERROR")))))</f>
        <v>10000</v>
      </c>
      <c r="H200" s="3" t="s">
        <v>85</v>
      </c>
      <c r="I200" s="3">
        <f>IF(F200="rectangle",B200/C200,"NA")</f>
        <v>1</v>
      </c>
      <c r="J200" s="2">
        <v>1</v>
      </c>
      <c r="K200" s="11">
        <v>125</v>
      </c>
      <c r="L200" s="11">
        <v>4</v>
      </c>
      <c r="M200" s="12">
        <v>1</v>
      </c>
      <c r="N200" s="2">
        <f>M200/4</f>
        <v>0.25</v>
      </c>
      <c r="O200" s="3">
        <f>M200/N200</f>
        <v>4</v>
      </c>
      <c r="P200" s="13">
        <v>15</v>
      </c>
      <c r="Q200" s="11">
        <f>P200</f>
        <v>15</v>
      </c>
      <c r="R200" s="4">
        <f>AA200/V200</f>
        <v>100</v>
      </c>
      <c r="S200" s="14">
        <v>5</v>
      </c>
      <c r="T200" s="11">
        <f>S200</f>
        <v>5</v>
      </c>
      <c r="U200" s="4">
        <f>AB200/W200</f>
        <v>100</v>
      </c>
      <c r="V200" s="3">
        <f>ROUND((Q200/100)*G200,0)</f>
        <v>1500</v>
      </c>
      <c r="W200" s="3">
        <f>ROUND(((T200/100)*G200)/J200,0)</f>
        <v>500</v>
      </c>
      <c r="X200" s="3">
        <f>ROUND(IF(J200&gt;=2,((T200/100)*G200)/J200,0),0)</f>
        <v>0</v>
      </c>
      <c r="Y200" s="3">
        <f>ROUND(IF(J200&gt;=3,((T200/100)*G200)/J200,0),0)</f>
        <v>0</v>
      </c>
      <c r="Z200" s="3">
        <f>ROUND(IF(J200&gt;=4,((T200/100)*G200)/J200,0),0)</f>
        <v>0</v>
      </c>
      <c r="AA200" s="4">
        <f>G200*P200</f>
        <v>150000</v>
      </c>
      <c r="AB200" s="4">
        <f>(G200*S200)/J200</f>
        <v>50000</v>
      </c>
      <c r="AC200" s="4">
        <f>IF(J200&gt;=2,(G200*S200)/J200,0)</f>
        <v>0</v>
      </c>
      <c r="AD200" s="4">
        <f>IF(J200&gt;=3,(G200*S200)/J200,0)</f>
        <v>0</v>
      </c>
      <c r="AE200" s="4">
        <f>IF(J200&gt;=4,(G200*S200)/J200,0)</f>
        <v>0</v>
      </c>
      <c r="AF200" s="11">
        <v>100</v>
      </c>
      <c r="AG200" s="11">
        <v>0</v>
      </c>
      <c r="AH200" s="11">
        <v>1</v>
      </c>
      <c r="AI200" s="11">
        <v>100</v>
      </c>
      <c r="AJ200" s="11">
        <v>0</v>
      </c>
      <c r="AK200" s="11">
        <v>1</v>
      </c>
      <c r="AL200" s="11">
        <v>0.5</v>
      </c>
      <c r="AM200" s="11">
        <v>0.5</v>
      </c>
      <c r="AN200" s="11">
        <v>0</v>
      </c>
      <c r="AO200" s="11">
        <v>0</v>
      </c>
      <c r="AP200" s="11">
        <v>0</v>
      </c>
      <c r="AQ200" s="11">
        <v>0.01</v>
      </c>
      <c r="AR200" s="11">
        <v>0.01</v>
      </c>
      <c r="AS200" s="11">
        <v>0</v>
      </c>
      <c r="AT200" s="11">
        <v>0</v>
      </c>
      <c r="AU200" s="11">
        <v>0</v>
      </c>
      <c r="AV200" s="11">
        <v>0</v>
      </c>
      <c r="AW200" s="11">
        <v>0.2</v>
      </c>
      <c r="AX200" s="11">
        <v>0</v>
      </c>
      <c r="AY200" s="11">
        <v>0</v>
      </c>
      <c r="AZ200" s="11">
        <v>0</v>
      </c>
      <c r="BA200" s="11">
        <v>0.02</v>
      </c>
      <c r="BB200" s="11">
        <v>0</v>
      </c>
      <c r="BC200" s="2">
        <v>0.05</v>
      </c>
      <c r="BD200" s="2">
        <v>0.05</v>
      </c>
      <c r="BE200" s="11">
        <v>7.4999999999999997E-2</v>
      </c>
      <c r="BF200" s="11">
        <v>5.0000000000000001E-3</v>
      </c>
      <c r="BG200" s="11">
        <v>0</v>
      </c>
      <c r="BH200" s="11">
        <v>0</v>
      </c>
      <c r="BI200" s="11">
        <v>0</v>
      </c>
      <c r="BJ200" s="11">
        <f>BE200/4</f>
        <v>1.8749999999999999E-2</v>
      </c>
      <c r="BK200" s="11">
        <f>BF200/4</f>
        <v>1.25E-3</v>
      </c>
      <c r="BL200" s="11">
        <v>0</v>
      </c>
      <c r="BM200" s="11">
        <v>0</v>
      </c>
      <c r="BN200" s="11">
        <v>0</v>
      </c>
      <c r="BO200" s="11">
        <v>0.1</v>
      </c>
      <c r="BP200" s="11">
        <v>0.1</v>
      </c>
      <c r="BQ200" s="11">
        <v>0</v>
      </c>
      <c r="BR200" s="11">
        <v>0</v>
      </c>
      <c r="BS200" s="11">
        <v>0</v>
      </c>
      <c r="BT200" s="11">
        <v>0.04</v>
      </c>
      <c r="BU200" s="16">
        <v>0.2</v>
      </c>
      <c r="BV200" s="6">
        <f>BT200/(BT200+BU200)</f>
        <v>0.16666666666666666</v>
      </c>
      <c r="BW200" s="6">
        <f>SQRT((BT200*BU200)/((BT200+BU200)^2*(BT200+BU200+1)))</f>
        <v>0.33467472037604118</v>
      </c>
      <c r="BX200" s="11">
        <v>0.25</v>
      </c>
      <c r="BY200" s="11">
        <v>0.25</v>
      </c>
      <c r="BZ200" s="11">
        <v>0.25</v>
      </c>
      <c r="CA200" s="11">
        <v>0.25</v>
      </c>
      <c r="CB200" s="15" t="s">
        <v>59</v>
      </c>
      <c r="CC200" s="11">
        <v>600</v>
      </c>
    </row>
    <row r="201" spans="1:81" s="11" customFormat="1" x14ac:dyDescent="0.2">
      <c r="A201" s="17">
        <f t="shared" si="3"/>
        <v>200</v>
      </c>
      <c r="B201" s="17">
        <v>20</v>
      </c>
      <c r="C201" s="17">
        <v>20</v>
      </c>
      <c r="D201" s="17">
        <v>5</v>
      </c>
      <c r="E201" s="17">
        <v>5</v>
      </c>
      <c r="F201" s="3" t="s">
        <v>80</v>
      </c>
      <c r="G201" s="3">
        <f>IF(F201="rectangle",B201*C201,IF(F201="hook",B201*C201-(D201*E201),IF(F201="eight",B201*C201-2*(D201*E201),IF(F201="tee",B201*C201-2*(D201*E201),IF(F201="cross",B201*C201-4*(D201*E201),"ERROR")))))</f>
        <v>400</v>
      </c>
      <c r="H201" s="3" t="s">
        <v>84</v>
      </c>
      <c r="I201" s="3">
        <f>IF(F201="rectangle",B201/C201,"NA")</f>
        <v>1</v>
      </c>
      <c r="J201" s="2">
        <v>1</v>
      </c>
      <c r="K201" s="11">
        <v>125</v>
      </c>
      <c r="L201" s="11">
        <v>4</v>
      </c>
      <c r="M201" s="12">
        <v>1</v>
      </c>
      <c r="N201" s="2">
        <f>M201/4</f>
        <v>0.25</v>
      </c>
      <c r="O201" s="3">
        <f>M201/N201</f>
        <v>4</v>
      </c>
      <c r="P201" s="13">
        <v>15</v>
      </c>
      <c r="Q201" s="11">
        <f>P201</f>
        <v>15</v>
      </c>
      <c r="R201" s="4">
        <f>AA201/V201</f>
        <v>100</v>
      </c>
      <c r="S201" s="14">
        <v>5</v>
      </c>
      <c r="T201" s="11">
        <f>S201</f>
        <v>5</v>
      </c>
      <c r="U201" s="4">
        <f>AB201/W201</f>
        <v>100</v>
      </c>
      <c r="V201" s="3">
        <f>ROUND((Q201/100)*G201,0)</f>
        <v>60</v>
      </c>
      <c r="W201" s="3">
        <f>ROUND(((T201/100)*G201)/J201,0)</f>
        <v>20</v>
      </c>
      <c r="X201" s="3">
        <f>ROUND(IF(J201&gt;=2,((T201/100)*G201)/J201,0),0)</f>
        <v>0</v>
      </c>
      <c r="Y201" s="3">
        <f>ROUND(IF(J201&gt;=3,((T201/100)*G201)/J201,0),0)</f>
        <v>0</v>
      </c>
      <c r="Z201" s="3">
        <f>ROUND(IF(J201&gt;=4,((T201/100)*G201)/J201,0),0)</f>
        <v>0</v>
      </c>
      <c r="AA201" s="4">
        <f>G201*P201</f>
        <v>6000</v>
      </c>
      <c r="AB201" s="4">
        <f>(G201*S201)/J201</f>
        <v>2000</v>
      </c>
      <c r="AC201" s="4">
        <f>IF(J201&gt;=2,(G201*S201)/J201,0)</f>
        <v>0</v>
      </c>
      <c r="AD201" s="4">
        <f>IF(J201&gt;=3,(G201*S201)/J201,0)</f>
        <v>0</v>
      </c>
      <c r="AE201" s="4">
        <f>IF(J201&gt;=4,(G201*S201)/J201,0)</f>
        <v>0</v>
      </c>
      <c r="AF201" s="11">
        <v>100</v>
      </c>
      <c r="AG201" s="11">
        <v>0</v>
      </c>
      <c r="AH201" s="11">
        <v>1</v>
      </c>
      <c r="AI201" s="11">
        <v>100</v>
      </c>
      <c r="AJ201" s="11">
        <v>0</v>
      </c>
      <c r="AK201" s="11">
        <v>1</v>
      </c>
      <c r="AL201" s="11">
        <v>0.5</v>
      </c>
      <c r="AM201" s="11">
        <v>0.5</v>
      </c>
      <c r="AN201" s="11">
        <v>0</v>
      </c>
      <c r="AO201" s="11">
        <v>0</v>
      </c>
      <c r="AP201" s="11">
        <v>0</v>
      </c>
      <c r="AQ201" s="11">
        <v>0.01</v>
      </c>
      <c r="AR201" s="11">
        <v>0.01</v>
      </c>
      <c r="AS201" s="11">
        <v>0</v>
      </c>
      <c r="AT201" s="11">
        <v>0</v>
      </c>
      <c r="AU201" s="11">
        <v>0</v>
      </c>
      <c r="AV201" s="11">
        <v>0</v>
      </c>
      <c r="AW201" s="11">
        <v>0.2</v>
      </c>
      <c r="AX201" s="11">
        <v>0</v>
      </c>
      <c r="AY201" s="11">
        <v>0</v>
      </c>
      <c r="AZ201" s="11">
        <v>0</v>
      </c>
      <c r="BA201" s="11">
        <v>0.02</v>
      </c>
      <c r="BB201" s="11">
        <v>0</v>
      </c>
      <c r="BC201" s="2">
        <v>0.05</v>
      </c>
      <c r="BD201" s="2">
        <v>0.05</v>
      </c>
      <c r="BE201" s="11">
        <v>7.4999999999999997E-2</v>
      </c>
      <c r="BF201" s="11">
        <v>5.0000000000000001E-3</v>
      </c>
      <c r="BG201" s="11">
        <v>0</v>
      </c>
      <c r="BH201" s="11">
        <v>0</v>
      </c>
      <c r="BI201" s="11">
        <v>0</v>
      </c>
      <c r="BJ201" s="11">
        <f>BE201/4</f>
        <v>1.8749999999999999E-2</v>
      </c>
      <c r="BK201" s="11">
        <f>BF201/4</f>
        <v>1.25E-3</v>
      </c>
      <c r="BL201" s="11">
        <v>0</v>
      </c>
      <c r="BM201" s="11">
        <v>0</v>
      </c>
      <c r="BN201" s="11">
        <v>0</v>
      </c>
      <c r="BO201" s="11">
        <v>0.1</v>
      </c>
      <c r="BP201" s="11">
        <v>0.1</v>
      </c>
      <c r="BQ201" s="11">
        <v>0</v>
      </c>
      <c r="BR201" s="11">
        <v>0</v>
      </c>
      <c r="BS201" s="11">
        <v>0</v>
      </c>
      <c r="BT201" s="11">
        <v>0.04</v>
      </c>
      <c r="BU201" s="16">
        <v>0.2</v>
      </c>
      <c r="BV201" s="6">
        <f>BT201/(BT201+BU201)</f>
        <v>0.16666666666666666</v>
      </c>
      <c r="BW201" s="6">
        <f>SQRT((BT201*BU201)/((BT201+BU201)^2*(BT201+BU201+1)))</f>
        <v>0.33467472037604118</v>
      </c>
      <c r="BX201" s="11">
        <v>0.25</v>
      </c>
      <c r="BY201" s="11">
        <v>0.25</v>
      </c>
      <c r="BZ201" s="11">
        <v>0.25</v>
      </c>
      <c r="CA201" s="11">
        <v>0.25</v>
      </c>
      <c r="CB201" s="15" t="s">
        <v>59</v>
      </c>
      <c r="CC201" s="11">
        <v>600</v>
      </c>
    </row>
    <row r="202" spans="1:81" s="11" customFormat="1" x14ac:dyDescent="0.2">
      <c r="A202" s="17">
        <f t="shared" si="3"/>
        <v>201</v>
      </c>
      <c r="B202" s="17">
        <v>100</v>
      </c>
      <c r="C202" s="17">
        <v>100</v>
      </c>
      <c r="D202" s="17">
        <v>5</v>
      </c>
      <c r="E202" s="17">
        <v>5</v>
      </c>
      <c r="F202" s="3" t="s">
        <v>80</v>
      </c>
      <c r="G202" s="3">
        <f>IF(F202="rectangle",B202*C202,IF(F202="hook",B202*C202-(D202*E202),IF(F202="eight",B202*C202-2*(D202*E202),IF(F202="tee",B202*C202-2*(D202*E202),IF(F202="cross",B202*C202-4*(D202*E202),"ERROR")))))</f>
        <v>10000</v>
      </c>
      <c r="H202" s="3" t="s">
        <v>85</v>
      </c>
      <c r="I202" s="3">
        <f>IF(F202="rectangle",B202/C202,"NA")</f>
        <v>1</v>
      </c>
      <c r="J202" s="2">
        <v>1</v>
      </c>
      <c r="K202" s="11">
        <v>125</v>
      </c>
      <c r="L202" s="11">
        <v>4</v>
      </c>
      <c r="M202" s="12">
        <v>2</v>
      </c>
      <c r="N202" s="2">
        <f>M202/4</f>
        <v>0.5</v>
      </c>
      <c r="O202" s="3">
        <f>M202/N202</f>
        <v>4</v>
      </c>
      <c r="P202" s="13">
        <v>15</v>
      </c>
      <c r="Q202" s="11">
        <f>P202</f>
        <v>15</v>
      </c>
      <c r="R202" s="4">
        <f>AA202/V202</f>
        <v>100</v>
      </c>
      <c r="S202" s="14">
        <v>5</v>
      </c>
      <c r="T202" s="11">
        <f>S202</f>
        <v>5</v>
      </c>
      <c r="U202" s="4">
        <f>AB202/W202</f>
        <v>100</v>
      </c>
      <c r="V202" s="3">
        <f>ROUND((Q202/100)*G202,0)</f>
        <v>1500</v>
      </c>
      <c r="W202" s="3">
        <f>ROUND(((T202/100)*G202)/J202,0)</f>
        <v>500</v>
      </c>
      <c r="X202" s="3">
        <f>ROUND(IF(J202&gt;=2,((T202/100)*G202)/J202,0),0)</f>
        <v>0</v>
      </c>
      <c r="Y202" s="3">
        <f>ROUND(IF(J202&gt;=3,((T202/100)*G202)/J202,0),0)</f>
        <v>0</v>
      </c>
      <c r="Z202" s="3">
        <f>ROUND(IF(J202&gt;=4,((T202/100)*G202)/J202,0),0)</f>
        <v>0</v>
      </c>
      <c r="AA202" s="4">
        <f>G202*P202</f>
        <v>150000</v>
      </c>
      <c r="AB202" s="4">
        <f>(G202*S202)/J202</f>
        <v>50000</v>
      </c>
      <c r="AC202" s="4">
        <f>IF(J202&gt;=2,(G202*S202)/J202,0)</f>
        <v>0</v>
      </c>
      <c r="AD202" s="4">
        <f>IF(J202&gt;=3,(G202*S202)/J202,0)</f>
        <v>0</v>
      </c>
      <c r="AE202" s="4">
        <f>IF(J202&gt;=4,(G202*S202)/J202,0)</f>
        <v>0</v>
      </c>
      <c r="AF202" s="11">
        <v>100</v>
      </c>
      <c r="AG202" s="11">
        <v>0</v>
      </c>
      <c r="AH202" s="11">
        <v>1</v>
      </c>
      <c r="AI202" s="11">
        <v>100</v>
      </c>
      <c r="AJ202" s="11">
        <v>0</v>
      </c>
      <c r="AK202" s="11">
        <v>1</v>
      </c>
      <c r="AL202" s="11">
        <v>0.5</v>
      </c>
      <c r="AM202" s="11">
        <v>0.5</v>
      </c>
      <c r="AN202" s="11">
        <v>0</v>
      </c>
      <c r="AO202" s="11">
        <v>0</v>
      </c>
      <c r="AP202" s="11">
        <v>0</v>
      </c>
      <c r="AQ202" s="11">
        <v>0.01</v>
      </c>
      <c r="AR202" s="11">
        <v>0.01</v>
      </c>
      <c r="AS202" s="11">
        <v>0</v>
      </c>
      <c r="AT202" s="11">
        <v>0</v>
      </c>
      <c r="AU202" s="11">
        <v>0</v>
      </c>
      <c r="AV202" s="11">
        <v>0</v>
      </c>
      <c r="AW202" s="11">
        <v>0.2</v>
      </c>
      <c r="AX202" s="11">
        <v>0</v>
      </c>
      <c r="AY202" s="11">
        <v>0</v>
      </c>
      <c r="AZ202" s="11">
        <v>0</v>
      </c>
      <c r="BA202" s="11">
        <v>0.02</v>
      </c>
      <c r="BB202" s="11">
        <v>0</v>
      </c>
      <c r="BC202" s="2">
        <v>0.05</v>
      </c>
      <c r="BD202" s="2">
        <v>0.05</v>
      </c>
      <c r="BE202" s="11">
        <v>7.4999999999999997E-2</v>
      </c>
      <c r="BF202" s="11">
        <v>5.0000000000000001E-3</v>
      </c>
      <c r="BG202" s="11">
        <v>0</v>
      </c>
      <c r="BH202" s="11">
        <v>0</v>
      </c>
      <c r="BI202" s="11">
        <v>0</v>
      </c>
      <c r="BJ202" s="11">
        <f>BE202/4</f>
        <v>1.8749999999999999E-2</v>
      </c>
      <c r="BK202" s="11">
        <f>BF202/4</f>
        <v>1.25E-3</v>
      </c>
      <c r="BL202" s="11">
        <v>0</v>
      </c>
      <c r="BM202" s="11">
        <v>0</v>
      </c>
      <c r="BN202" s="11">
        <v>0</v>
      </c>
      <c r="BO202" s="11">
        <v>0.1</v>
      </c>
      <c r="BP202" s="11">
        <v>0.1</v>
      </c>
      <c r="BQ202" s="11">
        <v>0</v>
      </c>
      <c r="BR202" s="11">
        <v>0</v>
      </c>
      <c r="BS202" s="11">
        <v>0</v>
      </c>
      <c r="BT202" s="11">
        <v>0.04</v>
      </c>
      <c r="BU202" s="16">
        <v>0.2</v>
      </c>
      <c r="BV202" s="6">
        <f>BT202/(BT202+BU202)</f>
        <v>0.16666666666666666</v>
      </c>
      <c r="BW202" s="6">
        <f>SQRT((BT202*BU202)/((BT202+BU202)^2*(BT202+BU202+1)))</f>
        <v>0.33467472037604118</v>
      </c>
      <c r="BX202" s="11">
        <v>0.25</v>
      </c>
      <c r="BY202" s="11">
        <v>0.25</v>
      </c>
      <c r="BZ202" s="11">
        <v>0.25</v>
      </c>
      <c r="CA202" s="11">
        <v>0.25</v>
      </c>
      <c r="CB202" s="15" t="s">
        <v>59</v>
      </c>
      <c r="CC202" s="11">
        <v>600</v>
      </c>
    </row>
    <row r="203" spans="1:81" s="11" customFormat="1" x14ac:dyDescent="0.2">
      <c r="A203" s="17">
        <f t="shared" si="3"/>
        <v>202</v>
      </c>
      <c r="B203" s="17">
        <v>20</v>
      </c>
      <c r="C203" s="17">
        <v>20</v>
      </c>
      <c r="D203" s="17">
        <v>5</v>
      </c>
      <c r="E203" s="17">
        <v>5</v>
      </c>
      <c r="F203" s="3" t="s">
        <v>80</v>
      </c>
      <c r="G203" s="3">
        <f>IF(F203="rectangle",B203*C203,IF(F203="hook",B203*C203-(D203*E203),IF(F203="eight",B203*C203-2*(D203*E203),IF(F203="tee",B203*C203-2*(D203*E203),IF(F203="cross",B203*C203-4*(D203*E203),"ERROR")))))</f>
        <v>400</v>
      </c>
      <c r="H203" s="3" t="s">
        <v>84</v>
      </c>
      <c r="I203" s="3">
        <f>IF(F203="rectangle",B203/C203,"NA")</f>
        <v>1</v>
      </c>
      <c r="J203" s="2">
        <v>1</v>
      </c>
      <c r="K203" s="11">
        <v>125</v>
      </c>
      <c r="L203" s="11">
        <v>4</v>
      </c>
      <c r="M203" s="12">
        <v>2</v>
      </c>
      <c r="N203" s="2">
        <f>M203/4</f>
        <v>0.5</v>
      </c>
      <c r="O203" s="3">
        <f>M203/N203</f>
        <v>4</v>
      </c>
      <c r="P203" s="13">
        <v>15</v>
      </c>
      <c r="Q203" s="11">
        <f>P203</f>
        <v>15</v>
      </c>
      <c r="R203" s="4">
        <f>AA203/V203</f>
        <v>100</v>
      </c>
      <c r="S203" s="14">
        <v>5</v>
      </c>
      <c r="T203" s="11">
        <f>S203</f>
        <v>5</v>
      </c>
      <c r="U203" s="4">
        <f>AB203/W203</f>
        <v>100</v>
      </c>
      <c r="V203" s="3">
        <f>ROUND((Q203/100)*G203,0)</f>
        <v>60</v>
      </c>
      <c r="W203" s="3">
        <f>ROUND(((T203/100)*G203)/J203,0)</f>
        <v>20</v>
      </c>
      <c r="X203" s="3">
        <f>ROUND(IF(J203&gt;=2,((T203/100)*G203)/J203,0),0)</f>
        <v>0</v>
      </c>
      <c r="Y203" s="3">
        <f>ROUND(IF(J203&gt;=3,((T203/100)*G203)/J203,0),0)</f>
        <v>0</v>
      </c>
      <c r="Z203" s="3">
        <f>ROUND(IF(J203&gt;=4,((T203/100)*G203)/J203,0),0)</f>
        <v>0</v>
      </c>
      <c r="AA203" s="4">
        <f>G203*P203</f>
        <v>6000</v>
      </c>
      <c r="AB203" s="4">
        <f>(G203*S203)/J203</f>
        <v>2000</v>
      </c>
      <c r="AC203" s="4">
        <f>IF(J203&gt;=2,(G203*S203)/J203,0)</f>
        <v>0</v>
      </c>
      <c r="AD203" s="4">
        <f>IF(J203&gt;=3,(G203*S203)/J203,0)</f>
        <v>0</v>
      </c>
      <c r="AE203" s="4">
        <f>IF(J203&gt;=4,(G203*S203)/J203,0)</f>
        <v>0</v>
      </c>
      <c r="AF203" s="11">
        <v>100</v>
      </c>
      <c r="AG203" s="11">
        <v>0</v>
      </c>
      <c r="AH203" s="11">
        <v>1</v>
      </c>
      <c r="AI203" s="11">
        <v>100</v>
      </c>
      <c r="AJ203" s="11">
        <v>0</v>
      </c>
      <c r="AK203" s="11">
        <v>1</v>
      </c>
      <c r="AL203" s="11">
        <v>0.5</v>
      </c>
      <c r="AM203" s="11">
        <v>0.5</v>
      </c>
      <c r="AN203" s="11">
        <v>0</v>
      </c>
      <c r="AO203" s="11">
        <v>0</v>
      </c>
      <c r="AP203" s="11">
        <v>0</v>
      </c>
      <c r="AQ203" s="11">
        <v>0.01</v>
      </c>
      <c r="AR203" s="11">
        <v>0.01</v>
      </c>
      <c r="AS203" s="11">
        <v>0</v>
      </c>
      <c r="AT203" s="11">
        <v>0</v>
      </c>
      <c r="AU203" s="11">
        <v>0</v>
      </c>
      <c r="AV203" s="11">
        <v>0</v>
      </c>
      <c r="AW203" s="11">
        <v>0.2</v>
      </c>
      <c r="AX203" s="11">
        <v>0</v>
      </c>
      <c r="AY203" s="11">
        <v>0</v>
      </c>
      <c r="AZ203" s="11">
        <v>0</v>
      </c>
      <c r="BA203" s="11">
        <v>0.02</v>
      </c>
      <c r="BB203" s="11">
        <v>0</v>
      </c>
      <c r="BC203" s="2">
        <v>0.05</v>
      </c>
      <c r="BD203" s="2">
        <v>0.05</v>
      </c>
      <c r="BE203" s="11">
        <v>7.4999999999999997E-2</v>
      </c>
      <c r="BF203" s="11">
        <v>5.0000000000000001E-3</v>
      </c>
      <c r="BG203" s="11">
        <v>0</v>
      </c>
      <c r="BH203" s="11">
        <v>0</v>
      </c>
      <c r="BI203" s="11">
        <v>0</v>
      </c>
      <c r="BJ203" s="11">
        <f>BE203/4</f>
        <v>1.8749999999999999E-2</v>
      </c>
      <c r="BK203" s="11">
        <f>BF203/4</f>
        <v>1.25E-3</v>
      </c>
      <c r="BL203" s="11">
        <v>0</v>
      </c>
      <c r="BM203" s="11">
        <v>0</v>
      </c>
      <c r="BN203" s="11">
        <v>0</v>
      </c>
      <c r="BO203" s="11">
        <v>0.1</v>
      </c>
      <c r="BP203" s="11">
        <v>0.1</v>
      </c>
      <c r="BQ203" s="11">
        <v>0</v>
      </c>
      <c r="BR203" s="11">
        <v>0</v>
      </c>
      <c r="BS203" s="11">
        <v>0</v>
      </c>
      <c r="BT203" s="11">
        <v>0.04</v>
      </c>
      <c r="BU203" s="16">
        <v>0.2</v>
      </c>
      <c r="BV203" s="6">
        <f>BT203/(BT203+BU203)</f>
        <v>0.16666666666666666</v>
      </c>
      <c r="BW203" s="6">
        <f>SQRT((BT203*BU203)/((BT203+BU203)^2*(BT203+BU203+1)))</f>
        <v>0.33467472037604118</v>
      </c>
      <c r="BX203" s="11">
        <v>0.25</v>
      </c>
      <c r="BY203" s="11">
        <v>0.25</v>
      </c>
      <c r="BZ203" s="11">
        <v>0.25</v>
      </c>
      <c r="CA203" s="11">
        <v>0.25</v>
      </c>
      <c r="CB203" s="15" t="s">
        <v>59</v>
      </c>
      <c r="CC203" s="11">
        <v>600</v>
      </c>
    </row>
    <row r="204" spans="1:81" s="11" customFormat="1" x14ac:dyDescent="0.2">
      <c r="A204" s="17">
        <f t="shared" si="3"/>
        <v>203</v>
      </c>
      <c r="B204" s="17">
        <v>100</v>
      </c>
      <c r="C204" s="17">
        <v>100</v>
      </c>
      <c r="D204" s="17">
        <v>5</v>
      </c>
      <c r="E204" s="17">
        <v>5</v>
      </c>
      <c r="F204" s="3" t="s">
        <v>80</v>
      </c>
      <c r="G204" s="3">
        <f>IF(F204="rectangle",B204*C204,IF(F204="hook",B204*C204-(D204*E204),IF(F204="eight",B204*C204-2*(D204*E204),IF(F204="tee",B204*C204-2*(D204*E204),IF(F204="cross",B204*C204-4*(D204*E204),"ERROR")))))</f>
        <v>10000</v>
      </c>
      <c r="H204" s="3" t="s">
        <v>85</v>
      </c>
      <c r="I204" s="3">
        <f>IF(F204="rectangle",B204/C204,"NA")</f>
        <v>1</v>
      </c>
      <c r="J204" s="2">
        <v>1</v>
      </c>
      <c r="K204" s="11">
        <v>125</v>
      </c>
      <c r="L204" s="11">
        <v>4</v>
      </c>
      <c r="M204" s="12">
        <v>3</v>
      </c>
      <c r="N204" s="2">
        <f>M204/4</f>
        <v>0.75</v>
      </c>
      <c r="O204" s="3">
        <f>M204/N204</f>
        <v>4</v>
      </c>
      <c r="P204" s="13">
        <v>15</v>
      </c>
      <c r="Q204" s="11">
        <f>P204</f>
        <v>15</v>
      </c>
      <c r="R204" s="4">
        <f>AA204/V204</f>
        <v>100</v>
      </c>
      <c r="S204" s="14">
        <v>5</v>
      </c>
      <c r="T204" s="11">
        <f>S204</f>
        <v>5</v>
      </c>
      <c r="U204" s="4">
        <f>AB204/W204</f>
        <v>100</v>
      </c>
      <c r="V204" s="3">
        <f>ROUND((Q204/100)*G204,0)</f>
        <v>1500</v>
      </c>
      <c r="W204" s="3">
        <f>ROUND(((T204/100)*G204)/J204,0)</f>
        <v>500</v>
      </c>
      <c r="X204" s="3">
        <f>ROUND(IF(J204&gt;=2,((T204/100)*G204)/J204,0),0)</f>
        <v>0</v>
      </c>
      <c r="Y204" s="3">
        <f>ROUND(IF(J204&gt;=3,((T204/100)*G204)/J204,0),0)</f>
        <v>0</v>
      </c>
      <c r="Z204" s="3">
        <f>ROUND(IF(J204&gt;=4,((T204/100)*G204)/J204,0),0)</f>
        <v>0</v>
      </c>
      <c r="AA204" s="4">
        <f>G204*P204</f>
        <v>150000</v>
      </c>
      <c r="AB204" s="4">
        <f>(G204*S204)/J204</f>
        <v>50000</v>
      </c>
      <c r="AC204" s="4">
        <f>IF(J204&gt;=2,(G204*S204)/J204,0)</f>
        <v>0</v>
      </c>
      <c r="AD204" s="4">
        <f>IF(J204&gt;=3,(G204*S204)/J204,0)</f>
        <v>0</v>
      </c>
      <c r="AE204" s="4">
        <f>IF(J204&gt;=4,(G204*S204)/J204,0)</f>
        <v>0</v>
      </c>
      <c r="AF204" s="11">
        <v>100</v>
      </c>
      <c r="AG204" s="11">
        <v>0</v>
      </c>
      <c r="AH204" s="11">
        <v>1</v>
      </c>
      <c r="AI204" s="11">
        <v>100</v>
      </c>
      <c r="AJ204" s="11">
        <v>0</v>
      </c>
      <c r="AK204" s="11">
        <v>1</v>
      </c>
      <c r="AL204" s="11">
        <v>0.5</v>
      </c>
      <c r="AM204" s="11">
        <v>0.5</v>
      </c>
      <c r="AN204" s="11">
        <v>0</v>
      </c>
      <c r="AO204" s="11">
        <v>0</v>
      </c>
      <c r="AP204" s="11">
        <v>0</v>
      </c>
      <c r="AQ204" s="11">
        <v>0.01</v>
      </c>
      <c r="AR204" s="11">
        <v>0.01</v>
      </c>
      <c r="AS204" s="11">
        <v>0</v>
      </c>
      <c r="AT204" s="11">
        <v>0</v>
      </c>
      <c r="AU204" s="11">
        <v>0</v>
      </c>
      <c r="AV204" s="11">
        <v>0</v>
      </c>
      <c r="AW204" s="11">
        <v>0.2</v>
      </c>
      <c r="AX204" s="11">
        <v>0</v>
      </c>
      <c r="AY204" s="11">
        <v>0</v>
      </c>
      <c r="AZ204" s="11">
        <v>0</v>
      </c>
      <c r="BA204" s="11">
        <v>0.02</v>
      </c>
      <c r="BB204" s="11">
        <v>0</v>
      </c>
      <c r="BC204" s="2">
        <v>0.05</v>
      </c>
      <c r="BD204" s="2">
        <v>0.05</v>
      </c>
      <c r="BE204" s="11">
        <v>7.4999999999999997E-2</v>
      </c>
      <c r="BF204" s="11">
        <v>5.0000000000000001E-3</v>
      </c>
      <c r="BG204" s="11">
        <v>0</v>
      </c>
      <c r="BH204" s="11">
        <v>0</v>
      </c>
      <c r="BI204" s="11">
        <v>0</v>
      </c>
      <c r="BJ204" s="11">
        <f>BE204/4</f>
        <v>1.8749999999999999E-2</v>
      </c>
      <c r="BK204" s="11">
        <f>BF204/4</f>
        <v>1.25E-3</v>
      </c>
      <c r="BL204" s="11">
        <v>0</v>
      </c>
      <c r="BM204" s="11">
        <v>0</v>
      </c>
      <c r="BN204" s="11">
        <v>0</v>
      </c>
      <c r="BO204" s="11">
        <v>0.1</v>
      </c>
      <c r="BP204" s="11">
        <v>0.1</v>
      </c>
      <c r="BQ204" s="11">
        <v>0</v>
      </c>
      <c r="BR204" s="11">
        <v>0</v>
      </c>
      <c r="BS204" s="11">
        <v>0</v>
      </c>
      <c r="BT204" s="11">
        <v>0.04</v>
      </c>
      <c r="BU204" s="16">
        <v>0.2</v>
      </c>
      <c r="BV204" s="6">
        <f>BT204/(BT204+BU204)</f>
        <v>0.16666666666666666</v>
      </c>
      <c r="BW204" s="6">
        <f>SQRT((BT204*BU204)/((BT204+BU204)^2*(BT204+BU204+1)))</f>
        <v>0.33467472037604118</v>
      </c>
      <c r="BX204" s="11">
        <v>0.25</v>
      </c>
      <c r="BY204" s="11">
        <v>0.25</v>
      </c>
      <c r="BZ204" s="11">
        <v>0.25</v>
      </c>
      <c r="CA204" s="11">
        <v>0.25</v>
      </c>
      <c r="CB204" s="15" t="s">
        <v>59</v>
      </c>
      <c r="CC204" s="11">
        <v>600</v>
      </c>
    </row>
    <row r="205" spans="1:81" s="11" customFormat="1" x14ac:dyDescent="0.2">
      <c r="A205" s="17">
        <f t="shared" si="3"/>
        <v>204</v>
      </c>
      <c r="B205" s="17">
        <v>20</v>
      </c>
      <c r="C205" s="17">
        <v>20</v>
      </c>
      <c r="D205" s="17">
        <v>5</v>
      </c>
      <c r="E205" s="17">
        <v>5</v>
      </c>
      <c r="F205" s="3" t="s">
        <v>80</v>
      </c>
      <c r="G205" s="3">
        <f>IF(F205="rectangle",B205*C205,IF(F205="hook",B205*C205-(D205*E205),IF(F205="eight",B205*C205-2*(D205*E205),IF(F205="tee",B205*C205-2*(D205*E205),IF(F205="cross",B205*C205-4*(D205*E205),"ERROR")))))</f>
        <v>400</v>
      </c>
      <c r="H205" s="3" t="s">
        <v>84</v>
      </c>
      <c r="I205" s="3">
        <f>IF(F205="rectangle",B205/C205,"NA")</f>
        <v>1</v>
      </c>
      <c r="J205" s="2">
        <v>1</v>
      </c>
      <c r="K205" s="11">
        <v>125</v>
      </c>
      <c r="L205" s="11">
        <v>4</v>
      </c>
      <c r="M205" s="12">
        <v>3</v>
      </c>
      <c r="N205" s="2">
        <f>M205/4</f>
        <v>0.75</v>
      </c>
      <c r="O205" s="3">
        <f>M205/N205</f>
        <v>4</v>
      </c>
      <c r="P205" s="13">
        <v>15</v>
      </c>
      <c r="Q205" s="11">
        <f>P205</f>
        <v>15</v>
      </c>
      <c r="R205" s="4">
        <f>AA205/V205</f>
        <v>100</v>
      </c>
      <c r="S205" s="14">
        <v>5</v>
      </c>
      <c r="T205" s="11">
        <f>S205</f>
        <v>5</v>
      </c>
      <c r="U205" s="4">
        <f>AB205/W205</f>
        <v>100</v>
      </c>
      <c r="V205" s="3">
        <f>ROUND((Q205/100)*G205,0)</f>
        <v>60</v>
      </c>
      <c r="W205" s="3">
        <f>ROUND(((T205/100)*G205)/J205,0)</f>
        <v>20</v>
      </c>
      <c r="X205" s="3">
        <f>ROUND(IF(J205&gt;=2,((T205/100)*G205)/J205,0),0)</f>
        <v>0</v>
      </c>
      <c r="Y205" s="3">
        <f>ROUND(IF(J205&gt;=3,((T205/100)*G205)/J205,0),0)</f>
        <v>0</v>
      </c>
      <c r="Z205" s="3">
        <f>ROUND(IF(J205&gt;=4,((T205/100)*G205)/J205,0),0)</f>
        <v>0</v>
      </c>
      <c r="AA205" s="4">
        <f>G205*P205</f>
        <v>6000</v>
      </c>
      <c r="AB205" s="4">
        <f>(G205*S205)/J205</f>
        <v>2000</v>
      </c>
      <c r="AC205" s="4">
        <f>IF(J205&gt;=2,(G205*S205)/J205,0)</f>
        <v>0</v>
      </c>
      <c r="AD205" s="4">
        <f>IF(J205&gt;=3,(G205*S205)/J205,0)</f>
        <v>0</v>
      </c>
      <c r="AE205" s="4">
        <f>IF(J205&gt;=4,(G205*S205)/J205,0)</f>
        <v>0</v>
      </c>
      <c r="AF205" s="11">
        <v>100</v>
      </c>
      <c r="AG205" s="11">
        <v>0</v>
      </c>
      <c r="AH205" s="11">
        <v>1</v>
      </c>
      <c r="AI205" s="11">
        <v>100</v>
      </c>
      <c r="AJ205" s="11">
        <v>0</v>
      </c>
      <c r="AK205" s="11">
        <v>1</v>
      </c>
      <c r="AL205" s="11">
        <v>0.5</v>
      </c>
      <c r="AM205" s="11">
        <v>0.5</v>
      </c>
      <c r="AN205" s="11">
        <v>0</v>
      </c>
      <c r="AO205" s="11">
        <v>0</v>
      </c>
      <c r="AP205" s="11">
        <v>0</v>
      </c>
      <c r="AQ205" s="11">
        <v>0.01</v>
      </c>
      <c r="AR205" s="11">
        <v>0.01</v>
      </c>
      <c r="AS205" s="11">
        <v>0</v>
      </c>
      <c r="AT205" s="11">
        <v>0</v>
      </c>
      <c r="AU205" s="11">
        <v>0</v>
      </c>
      <c r="AV205" s="11">
        <v>0</v>
      </c>
      <c r="AW205" s="11">
        <v>0.2</v>
      </c>
      <c r="AX205" s="11">
        <v>0</v>
      </c>
      <c r="AY205" s="11">
        <v>0</v>
      </c>
      <c r="AZ205" s="11">
        <v>0</v>
      </c>
      <c r="BA205" s="11">
        <v>0.02</v>
      </c>
      <c r="BB205" s="11">
        <v>0</v>
      </c>
      <c r="BC205" s="2">
        <v>0.05</v>
      </c>
      <c r="BD205" s="2">
        <v>0.05</v>
      </c>
      <c r="BE205" s="11">
        <v>7.4999999999999997E-2</v>
      </c>
      <c r="BF205" s="11">
        <v>5.0000000000000001E-3</v>
      </c>
      <c r="BG205" s="11">
        <v>0</v>
      </c>
      <c r="BH205" s="11">
        <v>0</v>
      </c>
      <c r="BI205" s="11">
        <v>0</v>
      </c>
      <c r="BJ205" s="11">
        <f>BE205/4</f>
        <v>1.8749999999999999E-2</v>
      </c>
      <c r="BK205" s="11">
        <f>BF205/4</f>
        <v>1.25E-3</v>
      </c>
      <c r="BL205" s="11">
        <v>0</v>
      </c>
      <c r="BM205" s="11">
        <v>0</v>
      </c>
      <c r="BN205" s="11">
        <v>0</v>
      </c>
      <c r="BO205" s="11">
        <v>0.1</v>
      </c>
      <c r="BP205" s="11">
        <v>0.1</v>
      </c>
      <c r="BQ205" s="11">
        <v>0</v>
      </c>
      <c r="BR205" s="11">
        <v>0</v>
      </c>
      <c r="BS205" s="11">
        <v>0</v>
      </c>
      <c r="BT205" s="11">
        <v>0.04</v>
      </c>
      <c r="BU205" s="16">
        <v>0.2</v>
      </c>
      <c r="BV205" s="6">
        <f>BT205/(BT205+BU205)</f>
        <v>0.16666666666666666</v>
      </c>
      <c r="BW205" s="6">
        <f>SQRT((BT205*BU205)/((BT205+BU205)^2*(BT205+BU205+1)))</f>
        <v>0.33467472037604118</v>
      </c>
      <c r="BX205" s="11">
        <v>0.25</v>
      </c>
      <c r="BY205" s="11">
        <v>0.25</v>
      </c>
      <c r="BZ205" s="11">
        <v>0.25</v>
      </c>
      <c r="CA205" s="11">
        <v>0.25</v>
      </c>
      <c r="CB205" s="15" t="s">
        <v>59</v>
      </c>
      <c r="CC205" s="11">
        <v>600</v>
      </c>
    </row>
    <row r="206" spans="1:81" s="11" customFormat="1" x14ac:dyDescent="0.2">
      <c r="A206" s="17">
        <f t="shared" si="3"/>
        <v>205</v>
      </c>
      <c r="B206" s="17">
        <v>100</v>
      </c>
      <c r="C206" s="17">
        <v>100</v>
      </c>
      <c r="D206" s="17">
        <v>5</v>
      </c>
      <c r="E206" s="17">
        <v>5</v>
      </c>
      <c r="F206" s="3" t="s">
        <v>80</v>
      </c>
      <c r="G206" s="3">
        <f>IF(F206="rectangle",B206*C206,IF(F206="hook",B206*C206-(D206*E206),IF(F206="eight",B206*C206-2*(D206*E206),IF(F206="tee",B206*C206-2*(D206*E206),IF(F206="cross",B206*C206-4*(D206*E206),"ERROR")))))</f>
        <v>10000</v>
      </c>
      <c r="H206" s="3" t="s">
        <v>85</v>
      </c>
      <c r="I206" s="3">
        <f>IF(F206="rectangle",B206/C206,"NA")</f>
        <v>1</v>
      </c>
      <c r="J206" s="2">
        <v>1</v>
      </c>
      <c r="K206" s="11">
        <v>125</v>
      </c>
      <c r="L206" s="11">
        <v>4</v>
      </c>
      <c r="M206" s="12">
        <v>4</v>
      </c>
      <c r="N206" s="2">
        <f>M206/4</f>
        <v>1</v>
      </c>
      <c r="O206" s="3">
        <f>M206/N206</f>
        <v>4</v>
      </c>
      <c r="P206" s="13">
        <v>15</v>
      </c>
      <c r="Q206" s="11">
        <f>P206</f>
        <v>15</v>
      </c>
      <c r="R206" s="4">
        <f>AA206/V206</f>
        <v>100</v>
      </c>
      <c r="S206" s="14">
        <v>5</v>
      </c>
      <c r="T206" s="11">
        <f>S206</f>
        <v>5</v>
      </c>
      <c r="U206" s="4">
        <f>AB206/W206</f>
        <v>100</v>
      </c>
      <c r="V206" s="3">
        <f>ROUND((Q206/100)*G206,0)</f>
        <v>1500</v>
      </c>
      <c r="W206" s="3">
        <f>ROUND(((T206/100)*G206)/J206,0)</f>
        <v>500</v>
      </c>
      <c r="X206" s="3">
        <f>ROUND(IF(J206&gt;=2,((T206/100)*G206)/J206,0),0)</f>
        <v>0</v>
      </c>
      <c r="Y206" s="3">
        <f>ROUND(IF(J206&gt;=3,((T206/100)*G206)/J206,0),0)</f>
        <v>0</v>
      </c>
      <c r="Z206" s="3">
        <f>ROUND(IF(J206&gt;=4,((T206/100)*G206)/J206,0),0)</f>
        <v>0</v>
      </c>
      <c r="AA206" s="4">
        <f>G206*P206</f>
        <v>150000</v>
      </c>
      <c r="AB206" s="4">
        <f>(G206*S206)/J206</f>
        <v>50000</v>
      </c>
      <c r="AC206" s="4">
        <f>IF(J206&gt;=2,(G206*S206)/J206,0)</f>
        <v>0</v>
      </c>
      <c r="AD206" s="4">
        <f>IF(J206&gt;=3,(G206*S206)/J206,0)</f>
        <v>0</v>
      </c>
      <c r="AE206" s="4">
        <f>IF(J206&gt;=4,(G206*S206)/J206,0)</f>
        <v>0</v>
      </c>
      <c r="AF206" s="11">
        <v>100</v>
      </c>
      <c r="AG206" s="11">
        <v>0</v>
      </c>
      <c r="AH206" s="11">
        <v>1</v>
      </c>
      <c r="AI206" s="11">
        <v>100</v>
      </c>
      <c r="AJ206" s="11">
        <v>0</v>
      </c>
      <c r="AK206" s="11">
        <v>1</v>
      </c>
      <c r="AL206" s="11">
        <v>0.5</v>
      </c>
      <c r="AM206" s="11">
        <v>0.5</v>
      </c>
      <c r="AN206" s="11">
        <v>0</v>
      </c>
      <c r="AO206" s="11">
        <v>0</v>
      </c>
      <c r="AP206" s="11">
        <v>0</v>
      </c>
      <c r="AQ206" s="11">
        <v>0.01</v>
      </c>
      <c r="AR206" s="11">
        <v>0.01</v>
      </c>
      <c r="AS206" s="11">
        <v>0</v>
      </c>
      <c r="AT206" s="11">
        <v>0</v>
      </c>
      <c r="AU206" s="11">
        <v>0</v>
      </c>
      <c r="AV206" s="11">
        <v>0</v>
      </c>
      <c r="AW206" s="11">
        <v>0.2</v>
      </c>
      <c r="AX206" s="11">
        <v>0</v>
      </c>
      <c r="AY206" s="11">
        <v>0</v>
      </c>
      <c r="AZ206" s="11">
        <v>0</v>
      </c>
      <c r="BA206" s="11">
        <v>0.02</v>
      </c>
      <c r="BB206" s="11">
        <v>0</v>
      </c>
      <c r="BC206" s="2">
        <v>0.05</v>
      </c>
      <c r="BD206" s="2">
        <v>0.05</v>
      </c>
      <c r="BE206" s="11">
        <v>7.4999999999999997E-2</v>
      </c>
      <c r="BF206" s="11">
        <v>5.0000000000000001E-3</v>
      </c>
      <c r="BG206" s="11">
        <v>0</v>
      </c>
      <c r="BH206" s="11">
        <v>0</v>
      </c>
      <c r="BI206" s="11">
        <v>0</v>
      </c>
      <c r="BJ206" s="11">
        <f>BE206/4</f>
        <v>1.8749999999999999E-2</v>
      </c>
      <c r="BK206" s="11">
        <f>BF206/4</f>
        <v>1.25E-3</v>
      </c>
      <c r="BL206" s="11">
        <v>0</v>
      </c>
      <c r="BM206" s="11">
        <v>0</v>
      </c>
      <c r="BN206" s="11">
        <v>0</v>
      </c>
      <c r="BO206" s="11">
        <v>0.1</v>
      </c>
      <c r="BP206" s="11">
        <v>0.1</v>
      </c>
      <c r="BQ206" s="11">
        <v>0</v>
      </c>
      <c r="BR206" s="11">
        <v>0</v>
      </c>
      <c r="BS206" s="11">
        <v>0</v>
      </c>
      <c r="BT206" s="11">
        <v>0.04</v>
      </c>
      <c r="BU206" s="16">
        <v>0.2</v>
      </c>
      <c r="BV206" s="6">
        <f>BT206/(BT206+BU206)</f>
        <v>0.16666666666666666</v>
      </c>
      <c r="BW206" s="6">
        <f>SQRT((BT206*BU206)/((BT206+BU206)^2*(BT206+BU206+1)))</f>
        <v>0.33467472037604118</v>
      </c>
      <c r="BX206" s="11">
        <v>0.25</v>
      </c>
      <c r="BY206" s="11">
        <v>0.25</v>
      </c>
      <c r="BZ206" s="11">
        <v>0.25</v>
      </c>
      <c r="CA206" s="11">
        <v>0.25</v>
      </c>
      <c r="CB206" s="15" t="s">
        <v>59</v>
      </c>
      <c r="CC206" s="11">
        <v>600</v>
      </c>
    </row>
    <row r="207" spans="1:81" s="11" customFormat="1" x14ac:dyDescent="0.2">
      <c r="A207" s="17">
        <f t="shared" si="3"/>
        <v>206</v>
      </c>
      <c r="B207" s="17">
        <v>20</v>
      </c>
      <c r="C207" s="17">
        <v>20</v>
      </c>
      <c r="D207" s="17">
        <v>5</v>
      </c>
      <c r="E207" s="17">
        <v>5</v>
      </c>
      <c r="F207" s="3" t="s">
        <v>80</v>
      </c>
      <c r="G207" s="3">
        <f>IF(F207="rectangle",B207*C207,IF(F207="hook",B207*C207-(D207*E207),IF(F207="eight",B207*C207-2*(D207*E207),IF(F207="tee",B207*C207-2*(D207*E207),IF(F207="cross",B207*C207-4*(D207*E207),"ERROR")))))</f>
        <v>400</v>
      </c>
      <c r="H207" s="3" t="s">
        <v>84</v>
      </c>
      <c r="I207" s="3">
        <f>IF(F207="rectangle",B207/C207,"NA")</f>
        <v>1</v>
      </c>
      <c r="J207" s="2">
        <v>1</v>
      </c>
      <c r="K207" s="11">
        <v>125</v>
      </c>
      <c r="L207" s="11">
        <v>4</v>
      </c>
      <c r="M207" s="12">
        <v>4</v>
      </c>
      <c r="N207" s="2">
        <f>M207/4</f>
        <v>1</v>
      </c>
      <c r="O207" s="3">
        <f>M207/N207</f>
        <v>4</v>
      </c>
      <c r="P207" s="13">
        <v>15</v>
      </c>
      <c r="Q207" s="11">
        <f>P207</f>
        <v>15</v>
      </c>
      <c r="R207" s="4">
        <f>AA207/V207</f>
        <v>100</v>
      </c>
      <c r="S207" s="14">
        <v>5</v>
      </c>
      <c r="T207" s="11">
        <f>S207</f>
        <v>5</v>
      </c>
      <c r="U207" s="4">
        <f>AB207/W207</f>
        <v>100</v>
      </c>
      <c r="V207" s="3">
        <f>ROUND((Q207/100)*G207,0)</f>
        <v>60</v>
      </c>
      <c r="W207" s="3">
        <f>ROUND(((T207/100)*G207)/J207,0)</f>
        <v>20</v>
      </c>
      <c r="X207" s="3">
        <f>ROUND(IF(J207&gt;=2,((T207/100)*G207)/J207,0),0)</f>
        <v>0</v>
      </c>
      <c r="Y207" s="3">
        <f>ROUND(IF(J207&gt;=3,((T207/100)*G207)/J207,0),0)</f>
        <v>0</v>
      </c>
      <c r="Z207" s="3">
        <f>ROUND(IF(J207&gt;=4,((T207/100)*G207)/J207,0),0)</f>
        <v>0</v>
      </c>
      <c r="AA207" s="4">
        <f>G207*P207</f>
        <v>6000</v>
      </c>
      <c r="AB207" s="4">
        <f>(G207*S207)/J207</f>
        <v>2000</v>
      </c>
      <c r="AC207" s="4">
        <f>IF(J207&gt;=2,(G207*S207)/J207,0)</f>
        <v>0</v>
      </c>
      <c r="AD207" s="4">
        <f>IF(J207&gt;=3,(G207*S207)/J207,0)</f>
        <v>0</v>
      </c>
      <c r="AE207" s="4">
        <f>IF(J207&gt;=4,(G207*S207)/J207,0)</f>
        <v>0</v>
      </c>
      <c r="AF207" s="11">
        <v>100</v>
      </c>
      <c r="AG207" s="11">
        <v>0</v>
      </c>
      <c r="AH207" s="11">
        <v>1</v>
      </c>
      <c r="AI207" s="11">
        <v>100</v>
      </c>
      <c r="AJ207" s="11">
        <v>0</v>
      </c>
      <c r="AK207" s="11">
        <v>1</v>
      </c>
      <c r="AL207" s="11">
        <v>0.5</v>
      </c>
      <c r="AM207" s="11">
        <v>0.5</v>
      </c>
      <c r="AN207" s="11">
        <v>0</v>
      </c>
      <c r="AO207" s="11">
        <v>0</v>
      </c>
      <c r="AP207" s="11">
        <v>0</v>
      </c>
      <c r="AQ207" s="11">
        <v>0.01</v>
      </c>
      <c r="AR207" s="11">
        <v>0.01</v>
      </c>
      <c r="AS207" s="11">
        <v>0</v>
      </c>
      <c r="AT207" s="11">
        <v>0</v>
      </c>
      <c r="AU207" s="11">
        <v>0</v>
      </c>
      <c r="AV207" s="11">
        <v>0</v>
      </c>
      <c r="AW207" s="11">
        <v>0.2</v>
      </c>
      <c r="AX207" s="11">
        <v>0</v>
      </c>
      <c r="AY207" s="11">
        <v>0</v>
      </c>
      <c r="AZ207" s="11">
        <v>0</v>
      </c>
      <c r="BA207" s="11">
        <v>0.02</v>
      </c>
      <c r="BB207" s="11">
        <v>0</v>
      </c>
      <c r="BC207" s="2">
        <v>0.05</v>
      </c>
      <c r="BD207" s="2">
        <v>0.05</v>
      </c>
      <c r="BE207" s="11">
        <v>7.4999999999999997E-2</v>
      </c>
      <c r="BF207" s="11">
        <v>5.0000000000000001E-3</v>
      </c>
      <c r="BG207" s="11">
        <v>0</v>
      </c>
      <c r="BH207" s="11">
        <v>0</v>
      </c>
      <c r="BI207" s="11">
        <v>0</v>
      </c>
      <c r="BJ207" s="11">
        <f>BE207/4</f>
        <v>1.8749999999999999E-2</v>
      </c>
      <c r="BK207" s="11">
        <f>BF207/4</f>
        <v>1.25E-3</v>
      </c>
      <c r="BL207" s="11">
        <v>0</v>
      </c>
      <c r="BM207" s="11">
        <v>0</v>
      </c>
      <c r="BN207" s="11">
        <v>0</v>
      </c>
      <c r="BO207" s="11">
        <v>0.1</v>
      </c>
      <c r="BP207" s="11">
        <v>0.1</v>
      </c>
      <c r="BQ207" s="11">
        <v>0</v>
      </c>
      <c r="BR207" s="11">
        <v>0</v>
      </c>
      <c r="BS207" s="11">
        <v>0</v>
      </c>
      <c r="BT207" s="11">
        <v>0.04</v>
      </c>
      <c r="BU207" s="16">
        <v>0.2</v>
      </c>
      <c r="BV207" s="6">
        <f>BT207/(BT207+BU207)</f>
        <v>0.16666666666666666</v>
      </c>
      <c r="BW207" s="6">
        <f>SQRT((BT207*BU207)/((BT207+BU207)^2*(BT207+BU207+1)))</f>
        <v>0.33467472037604118</v>
      </c>
      <c r="BX207" s="11">
        <v>0.25</v>
      </c>
      <c r="BY207" s="11">
        <v>0.25</v>
      </c>
      <c r="BZ207" s="11">
        <v>0.25</v>
      </c>
      <c r="CA207" s="11">
        <v>0.25</v>
      </c>
      <c r="CB207" s="15" t="s">
        <v>59</v>
      </c>
      <c r="CC207" s="11">
        <v>600</v>
      </c>
    </row>
    <row r="208" spans="1:81" s="11" customFormat="1" x14ac:dyDescent="0.2">
      <c r="A208" s="17">
        <f t="shared" si="3"/>
        <v>207</v>
      </c>
      <c r="B208" s="17">
        <v>100</v>
      </c>
      <c r="C208" s="17">
        <v>100</v>
      </c>
      <c r="D208" s="17">
        <v>5</v>
      </c>
      <c r="E208" s="17">
        <v>5</v>
      </c>
      <c r="F208" s="3" t="s">
        <v>80</v>
      </c>
      <c r="G208" s="3">
        <f>IF(F208="rectangle",B208*C208,IF(F208="hook",B208*C208-(D208*E208),IF(F208="eight",B208*C208-2*(D208*E208),IF(F208="tee",B208*C208-2*(D208*E208),IF(F208="cross",B208*C208-4*(D208*E208),"ERROR")))))</f>
        <v>10000</v>
      </c>
      <c r="H208" s="3" t="s">
        <v>85</v>
      </c>
      <c r="I208" s="3">
        <f>IF(F208="rectangle",B208/C208,"NA")</f>
        <v>1</v>
      </c>
      <c r="J208" s="2">
        <v>1</v>
      </c>
      <c r="K208" s="11">
        <v>125</v>
      </c>
      <c r="L208" s="11">
        <v>4</v>
      </c>
      <c r="M208" s="12">
        <v>5</v>
      </c>
      <c r="N208" s="2">
        <f>M208/4</f>
        <v>1.25</v>
      </c>
      <c r="O208" s="3">
        <f>M208/N208</f>
        <v>4</v>
      </c>
      <c r="P208" s="13">
        <v>15</v>
      </c>
      <c r="Q208" s="11">
        <f>P208</f>
        <v>15</v>
      </c>
      <c r="R208" s="4">
        <f>AA208/V208</f>
        <v>100</v>
      </c>
      <c r="S208" s="14">
        <v>5</v>
      </c>
      <c r="T208" s="11">
        <f>S208</f>
        <v>5</v>
      </c>
      <c r="U208" s="4">
        <f>AB208/W208</f>
        <v>100</v>
      </c>
      <c r="V208" s="3">
        <f>ROUND((Q208/100)*G208,0)</f>
        <v>1500</v>
      </c>
      <c r="W208" s="3">
        <f>ROUND(((T208/100)*G208)/J208,0)</f>
        <v>500</v>
      </c>
      <c r="X208" s="3">
        <f>ROUND(IF(J208&gt;=2,((T208/100)*G208)/J208,0),0)</f>
        <v>0</v>
      </c>
      <c r="Y208" s="3">
        <f>ROUND(IF(J208&gt;=3,((T208/100)*G208)/J208,0),0)</f>
        <v>0</v>
      </c>
      <c r="Z208" s="3">
        <f>ROUND(IF(J208&gt;=4,((T208/100)*G208)/J208,0),0)</f>
        <v>0</v>
      </c>
      <c r="AA208" s="4">
        <f>G208*P208</f>
        <v>150000</v>
      </c>
      <c r="AB208" s="4">
        <f>(G208*S208)/J208</f>
        <v>50000</v>
      </c>
      <c r="AC208" s="4">
        <f>IF(J208&gt;=2,(G208*S208)/J208,0)</f>
        <v>0</v>
      </c>
      <c r="AD208" s="4">
        <f>IF(J208&gt;=3,(G208*S208)/J208,0)</f>
        <v>0</v>
      </c>
      <c r="AE208" s="4">
        <f>IF(J208&gt;=4,(G208*S208)/J208,0)</f>
        <v>0</v>
      </c>
      <c r="AF208" s="11">
        <v>100</v>
      </c>
      <c r="AG208" s="11">
        <v>0</v>
      </c>
      <c r="AH208" s="11">
        <v>1</v>
      </c>
      <c r="AI208" s="11">
        <v>100</v>
      </c>
      <c r="AJ208" s="11">
        <v>0</v>
      </c>
      <c r="AK208" s="11">
        <v>1</v>
      </c>
      <c r="AL208" s="11">
        <v>0.5</v>
      </c>
      <c r="AM208" s="11">
        <v>0.5</v>
      </c>
      <c r="AN208" s="11">
        <v>0</v>
      </c>
      <c r="AO208" s="11">
        <v>0</v>
      </c>
      <c r="AP208" s="11">
        <v>0</v>
      </c>
      <c r="AQ208" s="11">
        <v>0.01</v>
      </c>
      <c r="AR208" s="11">
        <v>0.01</v>
      </c>
      <c r="AS208" s="11">
        <v>0</v>
      </c>
      <c r="AT208" s="11">
        <v>0</v>
      </c>
      <c r="AU208" s="11">
        <v>0</v>
      </c>
      <c r="AV208" s="11">
        <v>0</v>
      </c>
      <c r="AW208" s="11">
        <v>0.2</v>
      </c>
      <c r="AX208" s="11">
        <v>0</v>
      </c>
      <c r="AY208" s="11">
        <v>0</v>
      </c>
      <c r="AZ208" s="11">
        <v>0</v>
      </c>
      <c r="BA208" s="11">
        <v>0.02</v>
      </c>
      <c r="BB208" s="11">
        <v>0</v>
      </c>
      <c r="BC208" s="2">
        <v>0.05</v>
      </c>
      <c r="BD208" s="2">
        <v>0.05</v>
      </c>
      <c r="BE208" s="11">
        <v>7.4999999999999997E-2</v>
      </c>
      <c r="BF208" s="11">
        <v>5.0000000000000001E-3</v>
      </c>
      <c r="BG208" s="11">
        <v>0</v>
      </c>
      <c r="BH208" s="11">
        <v>0</v>
      </c>
      <c r="BI208" s="11">
        <v>0</v>
      </c>
      <c r="BJ208" s="11">
        <f>BE208/4</f>
        <v>1.8749999999999999E-2</v>
      </c>
      <c r="BK208" s="11">
        <f>BF208/4</f>
        <v>1.25E-3</v>
      </c>
      <c r="BL208" s="11">
        <v>0</v>
      </c>
      <c r="BM208" s="11">
        <v>0</v>
      </c>
      <c r="BN208" s="11">
        <v>0</v>
      </c>
      <c r="BO208" s="11">
        <v>0.1</v>
      </c>
      <c r="BP208" s="11">
        <v>0.1</v>
      </c>
      <c r="BQ208" s="11">
        <v>0</v>
      </c>
      <c r="BR208" s="11">
        <v>0</v>
      </c>
      <c r="BS208" s="11">
        <v>0</v>
      </c>
      <c r="BT208" s="11">
        <v>0.04</v>
      </c>
      <c r="BU208" s="16">
        <v>0.2</v>
      </c>
      <c r="BV208" s="6">
        <f>BT208/(BT208+BU208)</f>
        <v>0.16666666666666666</v>
      </c>
      <c r="BW208" s="6">
        <f>SQRT((BT208*BU208)/((BT208+BU208)^2*(BT208+BU208+1)))</f>
        <v>0.33467472037604118</v>
      </c>
      <c r="BX208" s="11">
        <v>0.25</v>
      </c>
      <c r="BY208" s="11">
        <v>0.25</v>
      </c>
      <c r="BZ208" s="11">
        <v>0.25</v>
      </c>
      <c r="CA208" s="11">
        <v>0.25</v>
      </c>
      <c r="CB208" s="15" t="s">
        <v>59</v>
      </c>
      <c r="CC208" s="11">
        <v>600</v>
      </c>
    </row>
    <row r="209" spans="1:81" s="11" customFormat="1" x14ac:dyDescent="0.2">
      <c r="A209" s="17">
        <f t="shared" si="3"/>
        <v>208</v>
      </c>
      <c r="B209" s="17">
        <v>20</v>
      </c>
      <c r="C209" s="17">
        <v>20</v>
      </c>
      <c r="D209" s="17">
        <v>5</v>
      </c>
      <c r="E209" s="17">
        <v>5</v>
      </c>
      <c r="F209" s="3" t="s">
        <v>80</v>
      </c>
      <c r="G209" s="3">
        <f>IF(F209="rectangle",B209*C209,IF(F209="hook",B209*C209-(D209*E209),IF(F209="eight",B209*C209-2*(D209*E209),IF(F209="tee",B209*C209-2*(D209*E209),IF(F209="cross",B209*C209-4*(D209*E209),"ERROR")))))</f>
        <v>400</v>
      </c>
      <c r="H209" s="3" t="s">
        <v>84</v>
      </c>
      <c r="I209" s="3">
        <f>IF(F209="rectangle",B209/C209,"NA")</f>
        <v>1</v>
      </c>
      <c r="J209" s="2">
        <v>1</v>
      </c>
      <c r="K209" s="11">
        <v>125</v>
      </c>
      <c r="L209" s="11">
        <v>4</v>
      </c>
      <c r="M209" s="12">
        <v>5</v>
      </c>
      <c r="N209" s="2">
        <f>M209/4</f>
        <v>1.25</v>
      </c>
      <c r="O209" s="3">
        <f>M209/N209</f>
        <v>4</v>
      </c>
      <c r="P209" s="13">
        <v>15</v>
      </c>
      <c r="Q209" s="11">
        <f>P209</f>
        <v>15</v>
      </c>
      <c r="R209" s="4">
        <f>AA209/V209</f>
        <v>100</v>
      </c>
      <c r="S209" s="14">
        <v>5</v>
      </c>
      <c r="T209" s="11">
        <f>S209</f>
        <v>5</v>
      </c>
      <c r="U209" s="4">
        <f>AB209/W209</f>
        <v>100</v>
      </c>
      <c r="V209" s="3">
        <f>ROUND((Q209/100)*G209,0)</f>
        <v>60</v>
      </c>
      <c r="W209" s="3">
        <f>ROUND(((T209/100)*G209)/J209,0)</f>
        <v>20</v>
      </c>
      <c r="X209" s="3">
        <f>ROUND(IF(J209&gt;=2,((T209/100)*G209)/J209,0),0)</f>
        <v>0</v>
      </c>
      <c r="Y209" s="3">
        <f>ROUND(IF(J209&gt;=3,((T209/100)*G209)/J209,0),0)</f>
        <v>0</v>
      </c>
      <c r="Z209" s="3">
        <f>ROUND(IF(J209&gt;=4,((T209/100)*G209)/J209,0),0)</f>
        <v>0</v>
      </c>
      <c r="AA209" s="4">
        <f>G209*P209</f>
        <v>6000</v>
      </c>
      <c r="AB209" s="4">
        <f>(G209*S209)/J209</f>
        <v>2000</v>
      </c>
      <c r="AC209" s="4">
        <f>IF(J209&gt;=2,(G209*S209)/J209,0)</f>
        <v>0</v>
      </c>
      <c r="AD209" s="4">
        <f>IF(J209&gt;=3,(G209*S209)/J209,0)</f>
        <v>0</v>
      </c>
      <c r="AE209" s="4">
        <f>IF(J209&gt;=4,(G209*S209)/J209,0)</f>
        <v>0</v>
      </c>
      <c r="AF209" s="11">
        <v>100</v>
      </c>
      <c r="AG209" s="11">
        <v>0</v>
      </c>
      <c r="AH209" s="11">
        <v>1</v>
      </c>
      <c r="AI209" s="11">
        <v>100</v>
      </c>
      <c r="AJ209" s="11">
        <v>0</v>
      </c>
      <c r="AK209" s="11">
        <v>1</v>
      </c>
      <c r="AL209" s="11">
        <v>0.5</v>
      </c>
      <c r="AM209" s="11">
        <v>0.5</v>
      </c>
      <c r="AN209" s="11">
        <v>0</v>
      </c>
      <c r="AO209" s="11">
        <v>0</v>
      </c>
      <c r="AP209" s="11">
        <v>0</v>
      </c>
      <c r="AQ209" s="11">
        <v>0.01</v>
      </c>
      <c r="AR209" s="11">
        <v>0.01</v>
      </c>
      <c r="AS209" s="11">
        <v>0</v>
      </c>
      <c r="AT209" s="11">
        <v>0</v>
      </c>
      <c r="AU209" s="11">
        <v>0</v>
      </c>
      <c r="AV209" s="11">
        <v>0</v>
      </c>
      <c r="AW209" s="11">
        <v>0.2</v>
      </c>
      <c r="AX209" s="11">
        <v>0</v>
      </c>
      <c r="AY209" s="11">
        <v>0</v>
      </c>
      <c r="AZ209" s="11">
        <v>0</v>
      </c>
      <c r="BA209" s="11">
        <v>0.02</v>
      </c>
      <c r="BB209" s="11">
        <v>0</v>
      </c>
      <c r="BC209" s="2">
        <v>0.05</v>
      </c>
      <c r="BD209" s="2">
        <v>0.05</v>
      </c>
      <c r="BE209" s="11">
        <v>7.4999999999999997E-2</v>
      </c>
      <c r="BF209" s="11">
        <v>5.0000000000000001E-3</v>
      </c>
      <c r="BG209" s="11">
        <v>0</v>
      </c>
      <c r="BH209" s="11">
        <v>0</v>
      </c>
      <c r="BI209" s="11">
        <v>0</v>
      </c>
      <c r="BJ209" s="11">
        <f>BE209/4</f>
        <v>1.8749999999999999E-2</v>
      </c>
      <c r="BK209" s="11">
        <f>BF209/4</f>
        <v>1.25E-3</v>
      </c>
      <c r="BL209" s="11">
        <v>0</v>
      </c>
      <c r="BM209" s="11">
        <v>0</v>
      </c>
      <c r="BN209" s="11">
        <v>0</v>
      </c>
      <c r="BO209" s="11">
        <v>0.1</v>
      </c>
      <c r="BP209" s="11">
        <v>0.1</v>
      </c>
      <c r="BQ209" s="11">
        <v>0</v>
      </c>
      <c r="BR209" s="11">
        <v>0</v>
      </c>
      <c r="BS209" s="11">
        <v>0</v>
      </c>
      <c r="BT209" s="11">
        <v>0.04</v>
      </c>
      <c r="BU209" s="16">
        <v>0.2</v>
      </c>
      <c r="BV209" s="6">
        <f>BT209/(BT209+BU209)</f>
        <v>0.16666666666666666</v>
      </c>
      <c r="BW209" s="6">
        <f>SQRT((BT209*BU209)/((BT209+BU209)^2*(BT209+BU209+1)))</f>
        <v>0.33467472037604118</v>
      </c>
      <c r="BX209" s="11">
        <v>0.25</v>
      </c>
      <c r="BY209" s="11">
        <v>0.25</v>
      </c>
      <c r="BZ209" s="11">
        <v>0.25</v>
      </c>
      <c r="CA209" s="11">
        <v>0.25</v>
      </c>
      <c r="CB209" s="15" t="s">
        <v>59</v>
      </c>
      <c r="CC209" s="11">
        <v>600</v>
      </c>
    </row>
    <row r="210" spans="1:81" s="11" customFormat="1" x14ac:dyDescent="0.2">
      <c r="A210" s="17">
        <f t="shared" si="3"/>
        <v>209</v>
      </c>
      <c r="B210" s="17">
        <v>100</v>
      </c>
      <c r="C210" s="17">
        <v>100</v>
      </c>
      <c r="D210" s="17">
        <v>5</v>
      </c>
      <c r="E210" s="17">
        <v>5</v>
      </c>
      <c r="F210" s="3" t="s">
        <v>80</v>
      </c>
      <c r="G210" s="3">
        <f>IF(F210="rectangle",B210*C210,IF(F210="hook",B210*C210-(D210*E210),IF(F210="eight",B210*C210-2*(D210*E210),IF(F210="tee",B210*C210-2*(D210*E210),IF(F210="cross",B210*C210-4*(D210*E210),"ERROR")))))</f>
        <v>10000</v>
      </c>
      <c r="H210" s="3" t="s">
        <v>85</v>
      </c>
      <c r="I210" s="3">
        <f>IF(F210="rectangle",B210/C210,"NA")</f>
        <v>1</v>
      </c>
      <c r="J210" s="2">
        <v>1</v>
      </c>
      <c r="K210" s="11">
        <v>125</v>
      </c>
      <c r="L210" s="11">
        <v>4</v>
      </c>
      <c r="M210" s="12">
        <v>6</v>
      </c>
      <c r="N210" s="2">
        <f>M210/4</f>
        <v>1.5</v>
      </c>
      <c r="O210" s="3">
        <f>M210/N210</f>
        <v>4</v>
      </c>
      <c r="P210" s="13">
        <v>15</v>
      </c>
      <c r="Q210" s="11">
        <f>P210</f>
        <v>15</v>
      </c>
      <c r="R210" s="4">
        <f>AA210/V210</f>
        <v>100</v>
      </c>
      <c r="S210" s="14">
        <v>5</v>
      </c>
      <c r="T210" s="11">
        <f>S210</f>
        <v>5</v>
      </c>
      <c r="U210" s="4">
        <f>AB210/W210</f>
        <v>100</v>
      </c>
      <c r="V210" s="3">
        <f>ROUND((Q210/100)*G210,0)</f>
        <v>1500</v>
      </c>
      <c r="W210" s="3">
        <f>ROUND(((T210/100)*G210)/J210,0)</f>
        <v>500</v>
      </c>
      <c r="X210" s="3">
        <f>ROUND(IF(J210&gt;=2,((T210/100)*G210)/J210,0),0)</f>
        <v>0</v>
      </c>
      <c r="Y210" s="3">
        <f>ROUND(IF(J210&gt;=3,((T210/100)*G210)/J210,0),0)</f>
        <v>0</v>
      </c>
      <c r="Z210" s="3">
        <f>ROUND(IF(J210&gt;=4,((T210/100)*G210)/J210,0),0)</f>
        <v>0</v>
      </c>
      <c r="AA210" s="4">
        <f>G210*P210</f>
        <v>150000</v>
      </c>
      <c r="AB210" s="4">
        <f>(G210*S210)/J210</f>
        <v>50000</v>
      </c>
      <c r="AC210" s="4">
        <f>IF(J210&gt;=2,(G210*S210)/J210,0)</f>
        <v>0</v>
      </c>
      <c r="AD210" s="4">
        <f>IF(J210&gt;=3,(G210*S210)/J210,0)</f>
        <v>0</v>
      </c>
      <c r="AE210" s="4">
        <f>IF(J210&gt;=4,(G210*S210)/J210,0)</f>
        <v>0</v>
      </c>
      <c r="AF210" s="11">
        <v>100</v>
      </c>
      <c r="AG210" s="11">
        <v>0</v>
      </c>
      <c r="AH210" s="11">
        <v>1</v>
      </c>
      <c r="AI210" s="11">
        <v>100</v>
      </c>
      <c r="AJ210" s="11">
        <v>0</v>
      </c>
      <c r="AK210" s="11">
        <v>1</v>
      </c>
      <c r="AL210" s="11">
        <v>0.5</v>
      </c>
      <c r="AM210" s="11">
        <v>0.5</v>
      </c>
      <c r="AN210" s="11">
        <v>0</v>
      </c>
      <c r="AO210" s="11">
        <v>0</v>
      </c>
      <c r="AP210" s="11">
        <v>0</v>
      </c>
      <c r="AQ210" s="11">
        <v>0.01</v>
      </c>
      <c r="AR210" s="11">
        <v>0.01</v>
      </c>
      <c r="AS210" s="11">
        <v>0</v>
      </c>
      <c r="AT210" s="11">
        <v>0</v>
      </c>
      <c r="AU210" s="11">
        <v>0</v>
      </c>
      <c r="AV210" s="11">
        <v>0</v>
      </c>
      <c r="AW210" s="11">
        <v>0.2</v>
      </c>
      <c r="AX210" s="11">
        <v>0</v>
      </c>
      <c r="AY210" s="11">
        <v>0</v>
      </c>
      <c r="AZ210" s="11">
        <v>0</v>
      </c>
      <c r="BA210" s="11">
        <v>0.02</v>
      </c>
      <c r="BB210" s="11">
        <v>0</v>
      </c>
      <c r="BC210" s="2">
        <v>0.05</v>
      </c>
      <c r="BD210" s="2">
        <v>0.05</v>
      </c>
      <c r="BE210" s="11">
        <v>7.4999999999999997E-2</v>
      </c>
      <c r="BF210" s="11">
        <v>5.0000000000000001E-3</v>
      </c>
      <c r="BG210" s="11">
        <v>0</v>
      </c>
      <c r="BH210" s="11">
        <v>0</v>
      </c>
      <c r="BI210" s="11">
        <v>0</v>
      </c>
      <c r="BJ210" s="11">
        <f>BE210/4</f>
        <v>1.8749999999999999E-2</v>
      </c>
      <c r="BK210" s="11">
        <f>BF210/4</f>
        <v>1.25E-3</v>
      </c>
      <c r="BL210" s="11">
        <v>0</v>
      </c>
      <c r="BM210" s="11">
        <v>0</v>
      </c>
      <c r="BN210" s="11">
        <v>0</v>
      </c>
      <c r="BO210" s="11">
        <v>0.1</v>
      </c>
      <c r="BP210" s="11">
        <v>0.1</v>
      </c>
      <c r="BQ210" s="11">
        <v>0</v>
      </c>
      <c r="BR210" s="11">
        <v>0</v>
      </c>
      <c r="BS210" s="11">
        <v>0</v>
      </c>
      <c r="BT210" s="11">
        <v>0.04</v>
      </c>
      <c r="BU210" s="16">
        <v>0.2</v>
      </c>
      <c r="BV210" s="6">
        <f>BT210/(BT210+BU210)</f>
        <v>0.16666666666666666</v>
      </c>
      <c r="BW210" s="6">
        <f>SQRT((BT210*BU210)/((BT210+BU210)^2*(BT210+BU210+1)))</f>
        <v>0.33467472037604118</v>
      </c>
      <c r="BX210" s="11">
        <v>0.25</v>
      </c>
      <c r="BY210" s="11">
        <v>0.25</v>
      </c>
      <c r="BZ210" s="11">
        <v>0.25</v>
      </c>
      <c r="CA210" s="11">
        <v>0.25</v>
      </c>
      <c r="CB210" s="15" t="s">
        <v>59</v>
      </c>
      <c r="CC210" s="11">
        <v>600</v>
      </c>
    </row>
    <row r="211" spans="1:81" s="11" customFormat="1" x14ac:dyDescent="0.2">
      <c r="A211" s="17">
        <f t="shared" si="3"/>
        <v>210</v>
      </c>
      <c r="B211" s="17">
        <v>20</v>
      </c>
      <c r="C211" s="17">
        <v>20</v>
      </c>
      <c r="D211" s="17">
        <v>5</v>
      </c>
      <c r="E211" s="17">
        <v>5</v>
      </c>
      <c r="F211" s="3" t="s">
        <v>80</v>
      </c>
      <c r="G211" s="3">
        <f>IF(F211="rectangle",B211*C211,IF(F211="hook",B211*C211-(D211*E211),IF(F211="eight",B211*C211-2*(D211*E211),IF(F211="tee",B211*C211-2*(D211*E211),IF(F211="cross",B211*C211-4*(D211*E211),"ERROR")))))</f>
        <v>400</v>
      </c>
      <c r="H211" s="3" t="s">
        <v>84</v>
      </c>
      <c r="I211" s="3">
        <f>IF(F211="rectangle",B211/C211,"NA")</f>
        <v>1</v>
      </c>
      <c r="J211" s="2">
        <v>1</v>
      </c>
      <c r="K211" s="11">
        <v>125</v>
      </c>
      <c r="L211" s="11">
        <v>4</v>
      </c>
      <c r="M211" s="12">
        <v>6</v>
      </c>
      <c r="N211" s="2">
        <f>M211/4</f>
        <v>1.5</v>
      </c>
      <c r="O211" s="3">
        <f>M211/N211</f>
        <v>4</v>
      </c>
      <c r="P211" s="13">
        <v>15</v>
      </c>
      <c r="Q211" s="11">
        <f>P211</f>
        <v>15</v>
      </c>
      <c r="R211" s="4">
        <f>AA211/V211</f>
        <v>100</v>
      </c>
      <c r="S211" s="14">
        <v>5</v>
      </c>
      <c r="T211" s="11">
        <f>S211</f>
        <v>5</v>
      </c>
      <c r="U211" s="4">
        <f>AB211/W211</f>
        <v>100</v>
      </c>
      <c r="V211" s="3">
        <f>ROUND((Q211/100)*G211,0)</f>
        <v>60</v>
      </c>
      <c r="W211" s="3">
        <f>ROUND(((T211/100)*G211)/J211,0)</f>
        <v>20</v>
      </c>
      <c r="X211" s="3">
        <f>ROUND(IF(J211&gt;=2,((T211/100)*G211)/J211,0),0)</f>
        <v>0</v>
      </c>
      <c r="Y211" s="3">
        <f>ROUND(IF(J211&gt;=3,((T211/100)*G211)/J211,0),0)</f>
        <v>0</v>
      </c>
      <c r="Z211" s="3">
        <f>ROUND(IF(J211&gt;=4,((T211/100)*G211)/J211,0),0)</f>
        <v>0</v>
      </c>
      <c r="AA211" s="4">
        <f>G211*P211</f>
        <v>6000</v>
      </c>
      <c r="AB211" s="4">
        <f>(G211*S211)/J211</f>
        <v>2000</v>
      </c>
      <c r="AC211" s="4">
        <f>IF(J211&gt;=2,(G211*S211)/J211,0)</f>
        <v>0</v>
      </c>
      <c r="AD211" s="4">
        <f>IF(J211&gt;=3,(G211*S211)/J211,0)</f>
        <v>0</v>
      </c>
      <c r="AE211" s="4">
        <f>IF(J211&gt;=4,(G211*S211)/J211,0)</f>
        <v>0</v>
      </c>
      <c r="AF211" s="11">
        <v>100</v>
      </c>
      <c r="AG211" s="11">
        <v>0</v>
      </c>
      <c r="AH211" s="11">
        <v>1</v>
      </c>
      <c r="AI211" s="11">
        <v>100</v>
      </c>
      <c r="AJ211" s="11">
        <v>0</v>
      </c>
      <c r="AK211" s="11">
        <v>1</v>
      </c>
      <c r="AL211" s="11">
        <v>0.5</v>
      </c>
      <c r="AM211" s="11">
        <v>0.5</v>
      </c>
      <c r="AN211" s="11">
        <v>0</v>
      </c>
      <c r="AO211" s="11">
        <v>0</v>
      </c>
      <c r="AP211" s="11">
        <v>0</v>
      </c>
      <c r="AQ211" s="11">
        <v>0.01</v>
      </c>
      <c r="AR211" s="11">
        <v>0.01</v>
      </c>
      <c r="AS211" s="11">
        <v>0</v>
      </c>
      <c r="AT211" s="11">
        <v>0</v>
      </c>
      <c r="AU211" s="11">
        <v>0</v>
      </c>
      <c r="AV211" s="11">
        <v>0</v>
      </c>
      <c r="AW211" s="11">
        <v>0.2</v>
      </c>
      <c r="AX211" s="11">
        <v>0</v>
      </c>
      <c r="AY211" s="11">
        <v>0</v>
      </c>
      <c r="AZ211" s="11">
        <v>0</v>
      </c>
      <c r="BA211" s="11">
        <v>0.02</v>
      </c>
      <c r="BB211" s="11">
        <v>0</v>
      </c>
      <c r="BC211" s="2">
        <v>0.05</v>
      </c>
      <c r="BD211" s="2">
        <v>0.05</v>
      </c>
      <c r="BE211" s="11">
        <v>7.4999999999999997E-2</v>
      </c>
      <c r="BF211" s="11">
        <v>5.0000000000000001E-3</v>
      </c>
      <c r="BG211" s="11">
        <v>0</v>
      </c>
      <c r="BH211" s="11">
        <v>0</v>
      </c>
      <c r="BI211" s="11">
        <v>0</v>
      </c>
      <c r="BJ211" s="11">
        <f>BE211/4</f>
        <v>1.8749999999999999E-2</v>
      </c>
      <c r="BK211" s="11">
        <f>BF211/4</f>
        <v>1.25E-3</v>
      </c>
      <c r="BL211" s="11">
        <v>0</v>
      </c>
      <c r="BM211" s="11">
        <v>0</v>
      </c>
      <c r="BN211" s="11">
        <v>0</v>
      </c>
      <c r="BO211" s="11">
        <v>0.1</v>
      </c>
      <c r="BP211" s="11">
        <v>0.1</v>
      </c>
      <c r="BQ211" s="11">
        <v>0</v>
      </c>
      <c r="BR211" s="11">
        <v>0</v>
      </c>
      <c r="BS211" s="11">
        <v>0</v>
      </c>
      <c r="BT211" s="11">
        <v>0.04</v>
      </c>
      <c r="BU211" s="16">
        <v>0.2</v>
      </c>
      <c r="BV211" s="6">
        <f>BT211/(BT211+BU211)</f>
        <v>0.16666666666666666</v>
      </c>
      <c r="BW211" s="6">
        <f>SQRT((BT211*BU211)/((BT211+BU211)^2*(BT211+BU211+1)))</f>
        <v>0.33467472037604118</v>
      </c>
      <c r="BX211" s="11">
        <v>0.25</v>
      </c>
      <c r="BY211" s="11">
        <v>0.25</v>
      </c>
      <c r="BZ211" s="11">
        <v>0.25</v>
      </c>
      <c r="CA211" s="11">
        <v>0.25</v>
      </c>
      <c r="CB211" s="15" t="s">
        <v>59</v>
      </c>
      <c r="CC211" s="11">
        <v>600</v>
      </c>
    </row>
    <row r="212" spans="1:81" s="11" customFormat="1" x14ac:dyDescent="0.2">
      <c r="A212" s="17">
        <f t="shared" si="3"/>
        <v>211</v>
      </c>
      <c r="B212" s="17">
        <v>100</v>
      </c>
      <c r="C212" s="17">
        <v>100</v>
      </c>
      <c r="D212" s="17">
        <v>5</v>
      </c>
      <c r="E212" s="17">
        <v>5</v>
      </c>
      <c r="F212" s="3" t="s">
        <v>80</v>
      </c>
      <c r="G212" s="3">
        <f>IF(F212="rectangle",B212*C212,IF(F212="hook",B212*C212-(D212*E212),IF(F212="eight",B212*C212-2*(D212*E212),IF(F212="tee",B212*C212-2*(D212*E212),IF(F212="cross",B212*C212-4*(D212*E212),"ERROR")))))</f>
        <v>10000</v>
      </c>
      <c r="H212" s="3" t="s">
        <v>85</v>
      </c>
      <c r="I212" s="3">
        <f>IF(F212="rectangle",B212/C212,"NA")</f>
        <v>1</v>
      </c>
      <c r="J212" s="2">
        <v>1</v>
      </c>
      <c r="K212" s="11">
        <v>125</v>
      </c>
      <c r="L212" s="11">
        <v>4</v>
      </c>
      <c r="M212" s="12">
        <v>7</v>
      </c>
      <c r="N212" s="2">
        <f>M212/4</f>
        <v>1.75</v>
      </c>
      <c r="O212" s="3">
        <f>M212/N212</f>
        <v>4</v>
      </c>
      <c r="P212" s="13">
        <v>15</v>
      </c>
      <c r="Q212" s="11">
        <f>P212</f>
        <v>15</v>
      </c>
      <c r="R212" s="4">
        <f>AA212/V212</f>
        <v>100</v>
      </c>
      <c r="S212" s="14">
        <v>5</v>
      </c>
      <c r="T212" s="11">
        <f>S212</f>
        <v>5</v>
      </c>
      <c r="U212" s="4">
        <f>AB212/W212</f>
        <v>100</v>
      </c>
      <c r="V212" s="3">
        <f>ROUND((Q212/100)*G212,0)</f>
        <v>1500</v>
      </c>
      <c r="W212" s="3">
        <f>ROUND(((T212/100)*G212)/J212,0)</f>
        <v>500</v>
      </c>
      <c r="X212" s="3">
        <f>ROUND(IF(J212&gt;=2,((T212/100)*G212)/J212,0),0)</f>
        <v>0</v>
      </c>
      <c r="Y212" s="3">
        <f>ROUND(IF(J212&gt;=3,((T212/100)*G212)/J212,0),0)</f>
        <v>0</v>
      </c>
      <c r="Z212" s="3">
        <f>ROUND(IF(J212&gt;=4,((T212/100)*G212)/J212,0),0)</f>
        <v>0</v>
      </c>
      <c r="AA212" s="4">
        <f>G212*P212</f>
        <v>150000</v>
      </c>
      <c r="AB212" s="4">
        <f>(G212*S212)/J212</f>
        <v>50000</v>
      </c>
      <c r="AC212" s="4">
        <f>IF(J212&gt;=2,(G212*S212)/J212,0)</f>
        <v>0</v>
      </c>
      <c r="AD212" s="4">
        <f>IF(J212&gt;=3,(G212*S212)/J212,0)</f>
        <v>0</v>
      </c>
      <c r="AE212" s="4">
        <f>IF(J212&gt;=4,(G212*S212)/J212,0)</f>
        <v>0</v>
      </c>
      <c r="AF212" s="11">
        <v>100</v>
      </c>
      <c r="AG212" s="11">
        <v>0</v>
      </c>
      <c r="AH212" s="11">
        <v>1</v>
      </c>
      <c r="AI212" s="11">
        <v>100</v>
      </c>
      <c r="AJ212" s="11">
        <v>0</v>
      </c>
      <c r="AK212" s="11">
        <v>1</v>
      </c>
      <c r="AL212" s="11">
        <v>0.5</v>
      </c>
      <c r="AM212" s="11">
        <v>0.5</v>
      </c>
      <c r="AN212" s="11">
        <v>0</v>
      </c>
      <c r="AO212" s="11">
        <v>0</v>
      </c>
      <c r="AP212" s="11">
        <v>0</v>
      </c>
      <c r="AQ212" s="11">
        <v>0.01</v>
      </c>
      <c r="AR212" s="11">
        <v>0.01</v>
      </c>
      <c r="AS212" s="11">
        <v>0</v>
      </c>
      <c r="AT212" s="11">
        <v>0</v>
      </c>
      <c r="AU212" s="11">
        <v>0</v>
      </c>
      <c r="AV212" s="11">
        <v>0</v>
      </c>
      <c r="AW212" s="11">
        <v>0.2</v>
      </c>
      <c r="AX212" s="11">
        <v>0</v>
      </c>
      <c r="AY212" s="11">
        <v>0</v>
      </c>
      <c r="AZ212" s="11">
        <v>0</v>
      </c>
      <c r="BA212" s="11">
        <v>0.02</v>
      </c>
      <c r="BB212" s="11">
        <v>0</v>
      </c>
      <c r="BC212" s="2">
        <v>0.05</v>
      </c>
      <c r="BD212" s="2">
        <v>0.05</v>
      </c>
      <c r="BE212" s="11">
        <v>7.4999999999999997E-2</v>
      </c>
      <c r="BF212" s="11">
        <v>5.0000000000000001E-3</v>
      </c>
      <c r="BG212" s="11">
        <v>0</v>
      </c>
      <c r="BH212" s="11">
        <v>0</v>
      </c>
      <c r="BI212" s="11">
        <v>0</v>
      </c>
      <c r="BJ212" s="11">
        <f>BE212/4</f>
        <v>1.8749999999999999E-2</v>
      </c>
      <c r="BK212" s="11">
        <f>BF212/4</f>
        <v>1.25E-3</v>
      </c>
      <c r="BL212" s="11">
        <v>0</v>
      </c>
      <c r="BM212" s="11">
        <v>0</v>
      </c>
      <c r="BN212" s="11">
        <v>0</v>
      </c>
      <c r="BO212" s="11">
        <v>0.1</v>
      </c>
      <c r="BP212" s="11">
        <v>0.1</v>
      </c>
      <c r="BQ212" s="11">
        <v>0</v>
      </c>
      <c r="BR212" s="11">
        <v>0</v>
      </c>
      <c r="BS212" s="11">
        <v>0</v>
      </c>
      <c r="BT212" s="11">
        <v>0.04</v>
      </c>
      <c r="BU212" s="16">
        <v>0.2</v>
      </c>
      <c r="BV212" s="6">
        <f>BT212/(BT212+BU212)</f>
        <v>0.16666666666666666</v>
      </c>
      <c r="BW212" s="6">
        <f>SQRT((BT212*BU212)/((BT212+BU212)^2*(BT212+BU212+1)))</f>
        <v>0.33467472037604118</v>
      </c>
      <c r="BX212" s="11">
        <v>0.25</v>
      </c>
      <c r="BY212" s="11">
        <v>0.25</v>
      </c>
      <c r="BZ212" s="11">
        <v>0.25</v>
      </c>
      <c r="CA212" s="11">
        <v>0.25</v>
      </c>
      <c r="CB212" s="15" t="s">
        <v>59</v>
      </c>
      <c r="CC212" s="11">
        <v>600</v>
      </c>
    </row>
    <row r="213" spans="1:81" s="11" customFormat="1" x14ac:dyDescent="0.2">
      <c r="A213" s="17">
        <f t="shared" si="3"/>
        <v>212</v>
      </c>
      <c r="B213" s="17">
        <v>20</v>
      </c>
      <c r="C213" s="17">
        <v>20</v>
      </c>
      <c r="D213" s="17">
        <v>5</v>
      </c>
      <c r="E213" s="17">
        <v>5</v>
      </c>
      <c r="F213" s="3" t="s">
        <v>80</v>
      </c>
      <c r="G213" s="3">
        <f>IF(F213="rectangle",B213*C213,IF(F213="hook",B213*C213-(D213*E213),IF(F213="eight",B213*C213-2*(D213*E213),IF(F213="tee",B213*C213-2*(D213*E213),IF(F213="cross",B213*C213-4*(D213*E213),"ERROR")))))</f>
        <v>400</v>
      </c>
      <c r="H213" s="3" t="s">
        <v>84</v>
      </c>
      <c r="I213" s="3">
        <f>IF(F213="rectangle",B213/C213,"NA")</f>
        <v>1</v>
      </c>
      <c r="J213" s="2">
        <v>1</v>
      </c>
      <c r="K213" s="11">
        <v>125</v>
      </c>
      <c r="L213" s="11">
        <v>4</v>
      </c>
      <c r="M213" s="12">
        <v>7</v>
      </c>
      <c r="N213" s="2">
        <f>M213/4</f>
        <v>1.75</v>
      </c>
      <c r="O213" s="3">
        <f>M213/N213</f>
        <v>4</v>
      </c>
      <c r="P213" s="13">
        <v>15</v>
      </c>
      <c r="Q213" s="11">
        <f>P213</f>
        <v>15</v>
      </c>
      <c r="R213" s="4">
        <f>AA213/V213</f>
        <v>100</v>
      </c>
      <c r="S213" s="14">
        <v>5</v>
      </c>
      <c r="T213" s="11">
        <f>S213</f>
        <v>5</v>
      </c>
      <c r="U213" s="4">
        <f>AB213/W213</f>
        <v>100</v>
      </c>
      <c r="V213" s="3">
        <f>ROUND((Q213/100)*G213,0)</f>
        <v>60</v>
      </c>
      <c r="W213" s="3">
        <f>ROUND(((T213/100)*G213)/J213,0)</f>
        <v>20</v>
      </c>
      <c r="X213" s="3">
        <f>ROUND(IF(J213&gt;=2,((T213/100)*G213)/J213,0),0)</f>
        <v>0</v>
      </c>
      <c r="Y213" s="3">
        <f>ROUND(IF(J213&gt;=3,((T213/100)*G213)/J213,0),0)</f>
        <v>0</v>
      </c>
      <c r="Z213" s="3">
        <f>ROUND(IF(J213&gt;=4,((T213/100)*G213)/J213,0),0)</f>
        <v>0</v>
      </c>
      <c r="AA213" s="4">
        <f>G213*P213</f>
        <v>6000</v>
      </c>
      <c r="AB213" s="4">
        <f>(G213*S213)/J213</f>
        <v>2000</v>
      </c>
      <c r="AC213" s="4">
        <f>IF(J213&gt;=2,(G213*S213)/J213,0)</f>
        <v>0</v>
      </c>
      <c r="AD213" s="4">
        <f>IF(J213&gt;=3,(G213*S213)/J213,0)</f>
        <v>0</v>
      </c>
      <c r="AE213" s="4">
        <f>IF(J213&gt;=4,(G213*S213)/J213,0)</f>
        <v>0</v>
      </c>
      <c r="AF213" s="11">
        <v>100</v>
      </c>
      <c r="AG213" s="11">
        <v>0</v>
      </c>
      <c r="AH213" s="11">
        <v>1</v>
      </c>
      <c r="AI213" s="11">
        <v>100</v>
      </c>
      <c r="AJ213" s="11">
        <v>0</v>
      </c>
      <c r="AK213" s="11">
        <v>1</v>
      </c>
      <c r="AL213" s="11">
        <v>0.5</v>
      </c>
      <c r="AM213" s="11">
        <v>0.5</v>
      </c>
      <c r="AN213" s="11">
        <v>0</v>
      </c>
      <c r="AO213" s="11">
        <v>0</v>
      </c>
      <c r="AP213" s="11">
        <v>0</v>
      </c>
      <c r="AQ213" s="11">
        <v>0.01</v>
      </c>
      <c r="AR213" s="11">
        <v>0.01</v>
      </c>
      <c r="AS213" s="11">
        <v>0</v>
      </c>
      <c r="AT213" s="11">
        <v>0</v>
      </c>
      <c r="AU213" s="11">
        <v>0</v>
      </c>
      <c r="AV213" s="11">
        <v>0</v>
      </c>
      <c r="AW213" s="11">
        <v>0.2</v>
      </c>
      <c r="AX213" s="11">
        <v>0</v>
      </c>
      <c r="AY213" s="11">
        <v>0</v>
      </c>
      <c r="AZ213" s="11">
        <v>0</v>
      </c>
      <c r="BA213" s="11">
        <v>0.02</v>
      </c>
      <c r="BB213" s="11">
        <v>0</v>
      </c>
      <c r="BC213" s="2">
        <v>0.05</v>
      </c>
      <c r="BD213" s="2">
        <v>0.05</v>
      </c>
      <c r="BE213" s="11">
        <v>7.4999999999999997E-2</v>
      </c>
      <c r="BF213" s="11">
        <v>5.0000000000000001E-3</v>
      </c>
      <c r="BG213" s="11">
        <v>0</v>
      </c>
      <c r="BH213" s="11">
        <v>0</v>
      </c>
      <c r="BI213" s="11">
        <v>0</v>
      </c>
      <c r="BJ213" s="11">
        <f>BE213/4</f>
        <v>1.8749999999999999E-2</v>
      </c>
      <c r="BK213" s="11">
        <f>BF213/4</f>
        <v>1.25E-3</v>
      </c>
      <c r="BL213" s="11">
        <v>0</v>
      </c>
      <c r="BM213" s="11">
        <v>0</v>
      </c>
      <c r="BN213" s="11">
        <v>0</v>
      </c>
      <c r="BO213" s="11">
        <v>0.1</v>
      </c>
      <c r="BP213" s="11">
        <v>0.1</v>
      </c>
      <c r="BQ213" s="11">
        <v>0</v>
      </c>
      <c r="BR213" s="11">
        <v>0</v>
      </c>
      <c r="BS213" s="11">
        <v>0</v>
      </c>
      <c r="BT213" s="11">
        <v>0.04</v>
      </c>
      <c r="BU213" s="16">
        <v>0.2</v>
      </c>
      <c r="BV213" s="6">
        <f>BT213/(BT213+BU213)</f>
        <v>0.16666666666666666</v>
      </c>
      <c r="BW213" s="6">
        <f>SQRT((BT213*BU213)/((BT213+BU213)^2*(BT213+BU213+1)))</f>
        <v>0.33467472037604118</v>
      </c>
      <c r="BX213" s="11">
        <v>0.25</v>
      </c>
      <c r="BY213" s="11">
        <v>0.25</v>
      </c>
      <c r="BZ213" s="11">
        <v>0.25</v>
      </c>
      <c r="CA213" s="11">
        <v>0.25</v>
      </c>
      <c r="CB213" s="15" t="s">
        <v>59</v>
      </c>
      <c r="CC213" s="11">
        <v>600</v>
      </c>
    </row>
    <row r="214" spans="1:81" s="11" customFormat="1" x14ac:dyDescent="0.2">
      <c r="A214" s="17">
        <f t="shared" si="3"/>
        <v>213</v>
      </c>
      <c r="B214" s="17">
        <v>100</v>
      </c>
      <c r="C214" s="17">
        <v>100</v>
      </c>
      <c r="D214" s="17">
        <v>5</v>
      </c>
      <c r="E214" s="17">
        <v>5</v>
      </c>
      <c r="F214" s="3" t="s">
        <v>80</v>
      </c>
      <c r="G214" s="3">
        <f>IF(F214="rectangle",B214*C214,IF(F214="hook",B214*C214-(D214*E214),IF(F214="eight",B214*C214-2*(D214*E214),IF(F214="tee",B214*C214-2*(D214*E214),IF(F214="cross",B214*C214-4*(D214*E214),"ERROR")))))</f>
        <v>10000</v>
      </c>
      <c r="H214" s="3" t="s">
        <v>85</v>
      </c>
      <c r="I214" s="3">
        <f>IF(F214="rectangle",B214/C214,"NA")</f>
        <v>1</v>
      </c>
      <c r="J214" s="2">
        <v>1</v>
      </c>
      <c r="K214" s="11">
        <v>125</v>
      </c>
      <c r="L214" s="11">
        <v>4</v>
      </c>
      <c r="M214" s="12">
        <v>8</v>
      </c>
      <c r="N214" s="2">
        <f>M214/4</f>
        <v>2</v>
      </c>
      <c r="O214" s="3">
        <f>M214/N214</f>
        <v>4</v>
      </c>
      <c r="P214" s="13">
        <v>15</v>
      </c>
      <c r="Q214" s="11">
        <f>P214</f>
        <v>15</v>
      </c>
      <c r="R214" s="4">
        <f>AA214/V214</f>
        <v>100</v>
      </c>
      <c r="S214" s="14">
        <v>5</v>
      </c>
      <c r="T214" s="11">
        <f>S214</f>
        <v>5</v>
      </c>
      <c r="U214" s="4">
        <f>AB214/W214</f>
        <v>100</v>
      </c>
      <c r="V214" s="3">
        <f>ROUND((Q214/100)*G214,0)</f>
        <v>1500</v>
      </c>
      <c r="W214" s="3">
        <f>ROUND(((T214/100)*G214)/J214,0)</f>
        <v>500</v>
      </c>
      <c r="X214" s="3">
        <f>ROUND(IF(J214&gt;=2,((T214/100)*G214)/J214,0),0)</f>
        <v>0</v>
      </c>
      <c r="Y214" s="3">
        <f>ROUND(IF(J214&gt;=3,((T214/100)*G214)/J214,0),0)</f>
        <v>0</v>
      </c>
      <c r="Z214" s="3">
        <f>ROUND(IF(J214&gt;=4,((T214/100)*G214)/J214,0),0)</f>
        <v>0</v>
      </c>
      <c r="AA214" s="4">
        <f>G214*P214</f>
        <v>150000</v>
      </c>
      <c r="AB214" s="4">
        <f>(G214*S214)/J214</f>
        <v>50000</v>
      </c>
      <c r="AC214" s="4">
        <f>IF(J214&gt;=2,(G214*S214)/J214,0)</f>
        <v>0</v>
      </c>
      <c r="AD214" s="4">
        <f>IF(J214&gt;=3,(G214*S214)/J214,0)</f>
        <v>0</v>
      </c>
      <c r="AE214" s="4">
        <f>IF(J214&gt;=4,(G214*S214)/J214,0)</f>
        <v>0</v>
      </c>
      <c r="AF214" s="11">
        <v>100</v>
      </c>
      <c r="AG214" s="11">
        <v>0</v>
      </c>
      <c r="AH214" s="11">
        <v>1</v>
      </c>
      <c r="AI214" s="11">
        <v>100</v>
      </c>
      <c r="AJ214" s="11">
        <v>0</v>
      </c>
      <c r="AK214" s="11">
        <v>1</v>
      </c>
      <c r="AL214" s="11">
        <v>0.5</v>
      </c>
      <c r="AM214" s="11">
        <v>0.5</v>
      </c>
      <c r="AN214" s="11">
        <v>0</v>
      </c>
      <c r="AO214" s="11">
        <v>0</v>
      </c>
      <c r="AP214" s="11">
        <v>0</v>
      </c>
      <c r="AQ214" s="11">
        <v>0.01</v>
      </c>
      <c r="AR214" s="11">
        <v>0.01</v>
      </c>
      <c r="AS214" s="11">
        <v>0</v>
      </c>
      <c r="AT214" s="11">
        <v>0</v>
      </c>
      <c r="AU214" s="11">
        <v>0</v>
      </c>
      <c r="AV214" s="11">
        <v>0</v>
      </c>
      <c r="AW214" s="11">
        <v>0.2</v>
      </c>
      <c r="AX214" s="11">
        <v>0</v>
      </c>
      <c r="AY214" s="11">
        <v>0</v>
      </c>
      <c r="AZ214" s="11">
        <v>0</v>
      </c>
      <c r="BA214" s="11">
        <v>0.02</v>
      </c>
      <c r="BB214" s="11">
        <v>0</v>
      </c>
      <c r="BC214" s="2">
        <v>0.05</v>
      </c>
      <c r="BD214" s="2">
        <v>0.05</v>
      </c>
      <c r="BE214" s="11">
        <v>7.4999999999999997E-2</v>
      </c>
      <c r="BF214" s="11">
        <v>5.0000000000000001E-3</v>
      </c>
      <c r="BG214" s="11">
        <v>0</v>
      </c>
      <c r="BH214" s="11">
        <v>0</v>
      </c>
      <c r="BI214" s="11">
        <v>0</v>
      </c>
      <c r="BJ214" s="11">
        <f>BE214/4</f>
        <v>1.8749999999999999E-2</v>
      </c>
      <c r="BK214" s="11">
        <f>BF214/4</f>
        <v>1.25E-3</v>
      </c>
      <c r="BL214" s="11">
        <v>0</v>
      </c>
      <c r="BM214" s="11">
        <v>0</v>
      </c>
      <c r="BN214" s="11">
        <v>0</v>
      </c>
      <c r="BO214" s="11">
        <v>0.1</v>
      </c>
      <c r="BP214" s="11">
        <v>0.1</v>
      </c>
      <c r="BQ214" s="11">
        <v>0</v>
      </c>
      <c r="BR214" s="11">
        <v>0</v>
      </c>
      <c r="BS214" s="11">
        <v>0</v>
      </c>
      <c r="BT214" s="11">
        <v>0.04</v>
      </c>
      <c r="BU214" s="16">
        <v>0.2</v>
      </c>
      <c r="BV214" s="6">
        <f>BT214/(BT214+BU214)</f>
        <v>0.16666666666666666</v>
      </c>
      <c r="BW214" s="6">
        <f>SQRT((BT214*BU214)/((BT214+BU214)^2*(BT214+BU214+1)))</f>
        <v>0.33467472037604118</v>
      </c>
      <c r="BX214" s="11">
        <v>0.25</v>
      </c>
      <c r="BY214" s="11">
        <v>0.25</v>
      </c>
      <c r="BZ214" s="11">
        <v>0.25</v>
      </c>
      <c r="CA214" s="11">
        <v>0.25</v>
      </c>
      <c r="CB214" s="15" t="s">
        <v>59</v>
      </c>
      <c r="CC214" s="11">
        <v>600</v>
      </c>
    </row>
    <row r="215" spans="1:81" s="11" customFormat="1" x14ac:dyDescent="0.2">
      <c r="A215" s="17">
        <f t="shared" si="3"/>
        <v>214</v>
      </c>
      <c r="B215" s="17">
        <v>20</v>
      </c>
      <c r="C215" s="17">
        <v>20</v>
      </c>
      <c r="D215" s="17">
        <v>5</v>
      </c>
      <c r="E215" s="17">
        <v>5</v>
      </c>
      <c r="F215" s="3" t="s">
        <v>80</v>
      </c>
      <c r="G215" s="3">
        <f>IF(F215="rectangle",B215*C215,IF(F215="hook",B215*C215-(D215*E215),IF(F215="eight",B215*C215-2*(D215*E215),IF(F215="tee",B215*C215-2*(D215*E215),IF(F215="cross",B215*C215-4*(D215*E215),"ERROR")))))</f>
        <v>400</v>
      </c>
      <c r="H215" s="3" t="s">
        <v>84</v>
      </c>
      <c r="I215" s="3">
        <f>IF(F215="rectangle",B215/C215,"NA")</f>
        <v>1</v>
      </c>
      <c r="J215" s="2">
        <v>1</v>
      </c>
      <c r="K215" s="11">
        <v>125</v>
      </c>
      <c r="L215" s="11">
        <v>4</v>
      </c>
      <c r="M215" s="12">
        <v>8</v>
      </c>
      <c r="N215" s="2">
        <f>M215/4</f>
        <v>2</v>
      </c>
      <c r="O215" s="3">
        <f>M215/N215</f>
        <v>4</v>
      </c>
      <c r="P215" s="13">
        <v>15</v>
      </c>
      <c r="Q215" s="11">
        <f>P215</f>
        <v>15</v>
      </c>
      <c r="R215" s="4">
        <f>AA215/V215</f>
        <v>100</v>
      </c>
      <c r="S215" s="14">
        <v>5</v>
      </c>
      <c r="T215" s="11">
        <f>S215</f>
        <v>5</v>
      </c>
      <c r="U215" s="4">
        <f>AB215/W215</f>
        <v>100</v>
      </c>
      <c r="V215" s="3">
        <f>ROUND((Q215/100)*G215,0)</f>
        <v>60</v>
      </c>
      <c r="W215" s="3">
        <f>ROUND(((T215/100)*G215)/J215,0)</f>
        <v>20</v>
      </c>
      <c r="X215" s="3">
        <f>ROUND(IF(J215&gt;=2,((T215/100)*G215)/J215,0),0)</f>
        <v>0</v>
      </c>
      <c r="Y215" s="3">
        <f>ROUND(IF(J215&gt;=3,((T215/100)*G215)/J215,0),0)</f>
        <v>0</v>
      </c>
      <c r="Z215" s="3">
        <f>ROUND(IF(J215&gt;=4,((T215/100)*G215)/J215,0),0)</f>
        <v>0</v>
      </c>
      <c r="AA215" s="4">
        <f>G215*P215</f>
        <v>6000</v>
      </c>
      <c r="AB215" s="4">
        <f>(G215*S215)/J215</f>
        <v>2000</v>
      </c>
      <c r="AC215" s="4">
        <f>IF(J215&gt;=2,(G215*S215)/J215,0)</f>
        <v>0</v>
      </c>
      <c r="AD215" s="4">
        <f>IF(J215&gt;=3,(G215*S215)/J215,0)</f>
        <v>0</v>
      </c>
      <c r="AE215" s="4">
        <f>IF(J215&gt;=4,(G215*S215)/J215,0)</f>
        <v>0</v>
      </c>
      <c r="AF215" s="11">
        <v>100</v>
      </c>
      <c r="AG215" s="11">
        <v>0</v>
      </c>
      <c r="AH215" s="11">
        <v>1</v>
      </c>
      <c r="AI215" s="11">
        <v>100</v>
      </c>
      <c r="AJ215" s="11">
        <v>0</v>
      </c>
      <c r="AK215" s="11">
        <v>1</v>
      </c>
      <c r="AL215" s="11">
        <v>0.5</v>
      </c>
      <c r="AM215" s="11">
        <v>0.5</v>
      </c>
      <c r="AN215" s="11">
        <v>0</v>
      </c>
      <c r="AO215" s="11">
        <v>0</v>
      </c>
      <c r="AP215" s="11">
        <v>0</v>
      </c>
      <c r="AQ215" s="11">
        <v>0.01</v>
      </c>
      <c r="AR215" s="11">
        <v>0.01</v>
      </c>
      <c r="AS215" s="11">
        <v>0</v>
      </c>
      <c r="AT215" s="11">
        <v>0</v>
      </c>
      <c r="AU215" s="11">
        <v>0</v>
      </c>
      <c r="AV215" s="11">
        <v>0</v>
      </c>
      <c r="AW215" s="11">
        <v>0.2</v>
      </c>
      <c r="AX215" s="11">
        <v>0</v>
      </c>
      <c r="AY215" s="11">
        <v>0</v>
      </c>
      <c r="AZ215" s="11">
        <v>0</v>
      </c>
      <c r="BA215" s="11">
        <v>0.02</v>
      </c>
      <c r="BB215" s="11">
        <v>0</v>
      </c>
      <c r="BC215" s="2">
        <v>0.05</v>
      </c>
      <c r="BD215" s="2">
        <v>0.05</v>
      </c>
      <c r="BE215" s="11">
        <v>7.4999999999999997E-2</v>
      </c>
      <c r="BF215" s="11">
        <v>5.0000000000000001E-3</v>
      </c>
      <c r="BG215" s="11">
        <v>0</v>
      </c>
      <c r="BH215" s="11">
        <v>0</v>
      </c>
      <c r="BI215" s="11">
        <v>0</v>
      </c>
      <c r="BJ215" s="11">
        <f>BE215/4</f>
        <v>1.8749999999999999E-2</v>
      </c>
      <c r="BK215" s="11">
        <f>BF215/4</f>
        <v>1.25E-3</v>
      </c>
      <c r="BL215" s="11">
        <v>0</v>
      </c>
      <c r="BM215" s="11">
        <v>0</v>
      </c>
      <c r="BN215" s="11">
        <v>0</v>
      </c>
      <c r="BO215" s="11">
        <v>0.1</v>
      </c>
      <c r="BP215" s="11">
        <v>0.1</v>
      </c>
      <c r="BQ215" s="11">
        <v>0</v>
      </c>
      <c r="BR215" s="11">
        <v>0</v>
      </c>
      <c r="BS215" s="11">
        <v>0</v>
      </c>
      <c r="BT215" s="11">
        <v>0.04</v>
      </c>
      <c r="BU215" s="16">
        <v>0.2</v>
      </c>
      <c r="BV215" s="6">
        <f>BT215/(BT215+BU215)</f>
        <v>0.16666666666666666</v>
      </c>
      <c r="BW215" s="6">
        <f>SQRT((BT215*BU215)/((BT215+BU215)^2*(BT215+BU215+1)))</f>
        <v>0.33467472037604118</v>
      </c>
      <c r="BX215" s="11">
        <v>0.25</v>
      </c>
      <c r="BY215" s="11">
        <v>0.25</v>
      </c>
      <c r="BZ215" s="11">
        <v>0.25</v>
      </c>
      <c r="CA215" s="11">
        <v>0.25</v>
      </c>
      <c r="CB215" s="15" t="s">
        <v>59</v>
      </c>
      <c r="CC215" s="11">
        <v>600</v>
      </c>
    </row>
    <row r="216" spans="1:81" s="11" customFormat="1" x14ac:dyDescent="0.2">
      <c r="A216" s="17">
        <f t="shared" si="3"/>
        <v>215</v>
      </c>
      <c r="B216" s="17">
        <v>100</v>
      </c>
      <c r="C216" s="17">
        <v>100</v>
      </c>
      <c r="D216" s="17">
        <v>5</v>
      </c>
      <c r="E216" s="17">
        <v>5</v>
      </c>
      <c r="F216" s="3" t="s">
        <v>80</v>
      </c>
      <c r="G216" s="3">
        <f>IF(F216="rectangle",B216*C216,IF(F216="hook",B216*C216-(D216*E216),IF(F216="eight",B216*C216-2*(D216*E216),IF(F216="tee",B216*C216-2*(D216*E216),IF(F216="cross",B216*C216-4*(D216*E216),"ERROR")))))</f>
        <v>10000</v>
      </c>
      <c r="H216" s="3" t="s">
        <v>85</v>
      </c>
      <c r="I216" s="3">
        <f>IF(F216="rectangle",B216/C216,"NA")</f>
        <v>1</v>
      </c>
      <c r="J216" s="2">
        <v>1</v>
      </c>
      <c r="K216" s="11">
        <v>125</v>
      </c>
      <c r="L216" s="11">
        <v>4</v>
      </c>
      <c r="M216" s="12">
        <v>9</v>
      </c>
      <c r="N216" s="2">
        <f>M216/4</f>
        <v>2.25</v>
      </c>
      <c r="O216" s="3">
        <f>M216/N216</f>
        <v>4</v>
      </c>
      <c r="P216" s="13">
        <v>15</v>
      </c>
      <c r="Q216" s="11">
        <f>P216</f>
        <v>15</v>
      </c>
      <c r="R216" s="4">
        <f>AA216/V216</f>
        <v>100</v>
      </c>
      <c r="S216" s="14">
        <v>5</v>
      </c>
      <c r="T216" s="11">
        <f>S216</f>
        <v>5</v>
      </c>
      <c r="U216" s="4">
        <f>AB216/W216</f>
        <v>100</v>
      </c>
      <c r="V216" s="3">
        <f>ROUND((Q216/100)*G216,0)</f>
        <v>1500</v>
      </c>
      <c r="W216" s="3">
        <f>ROUND(((T216/100)*G216)/J216,0)</f>
        <v>500</v>
      </c>
      <c r="X216" s="3">
        <f>ROUND(IF(J216&gt;=2,((T216/100)*G216)/J216,0),0)</f>
        <v>0</v>
      </c>
      <c r="Y216" s="3">
        <f>ROUND(IF(J216&gt;=3,((T216/100)*G216)/J216,0),0)</f>
        <v>0</v>
      </c>
      <c r="Z216" s="3">
        <f>ROUND(IF(J216&gt;=4,((T216/100)*G216)/J216,0),0)</f>
        <v>0</v>
      </c>
      <c r="AA216" s="4">
        <f>G216*P216</f>
        <v>150000</v>
      </c>
      <c r="AB216" s="4">
        <f>(G216*S216)/J216</f>
        <v>50000</v>
      </c>
      <c r="AC216" s="4">
        <f>IF(J216&gt;=2,(G216*S216)/J216,0)</f>
        <v>0</v>
      </c>
      <c r="AD216" s="4">
        <f>IF(J216&gt;=3,(G216*S216)/J216,0)</f>
        <v>0</v>
      </c>
      <c r="AE216" s="4">
        <f>IF(J216&gt;=4,(G216*S216)/J216,0)</f>
        <v>0</v>
      </c>
      <c r="AF216" s="11">
        <v>100</v>
      </c>
      <c r="AG216" s="11">
        <v>0</v>
      </c>
      <c r="AH216" s="11">
        <v>1</v>
      </c>
      <c r="AI216" s="11">
        <v>100</v>
      </c>
      <c r="AJ216" s="11">
        <v>0</v>
      </c>
      <c r="AK216" s="11">
        <v>1</v>
      </c>
      <c r="AL216" s="11">
        <v>0.5</v>
      </c>
      <c r="AM216" s="11">
        <v>0.5</v>
      </c>
      <c r="AN216" s="11">
        <v>0</v>
      </c>
      <c r="AO216" s="11">
        <v>0</v>
      </c>
      <c r="AP216" s="11">
        <v>0</v>
      </c>
      <c r="AQ216" s="11">
        <v>0.01</v>
      </c>
      <c r="AR216" s="11">
        <v>0.01</v>
      </c>
      <c r="AS216" s="11">
        <v>0</v>
      </c>
      <c r="AT216" s="11">
        <v>0</v>
      </c>
      <c r="AU216" s="11">
        <v>0</v>
      </c>
      <c r="AV216" s="11">
        <v>0</v>
      </c>
      <c r="AW216" s="11">
        <v>0.2</v>
      </c>
      <c r="AX216" s="11">
        <v>0</v>
      </c>
      <c r="AY216" s="11">
        <v>0</v>
      </c>
      <c r="AZ216" s="11">
        <v>0</v>
      </c>
      <c r="BA216" s="11">
        <v>0.02</v>
      </c>
      <c r="BB216" s="11">
        <v>0</v>
      </c>
      <c r="BC216" s="2">
        <v>0.05</v>
      </c>
      <c r="BD216" s="2">
        <v>0.05</v>
      </c>
      <c r="BE216" s="11">
        <v>7.4999999999999997E-2</v>
      </c>
      <c r="BF216" s="11">
        <v>5.0000000000000001E-3</v>
      </c>
      <c r="BG216" s="11">
        <v>0</v>
      </c>
      <c r="BH216" s="11">
        <v>0</v>
      </c>
      <c r="BI216" s="11">
        <v>0</v>
      </c>
      <c r="BJ216" s="11">
        <f>BE216/4</f>
        <v>1.8749999999999999E-2</v>
      </c>
      <c r="BK216" s="11">
        <f>BF216/4</f>
        <v>1.25E-3</v>
      </c>
      <c r="BL216" s="11">
        <v>0</v>
      </c>
      <c r="BM216" s="11">
        <v>0</v>
      </c>
      <c r="BN216" s="11">
        <v>0</v>
      </c>
      <c r="BO216" s="11">
        <v>0.1</v>
      </c>
      <c r="BP216" s="11">
        <v>0.1</v>
      </c>
      <c r="BQ216" s="11">
        <v>0</v>
      </c>
      <c r="BR216" s="11">
        <v>0</v>
      </c>
      <c r="BS216" s="11">
        <v>0</v>
      </c>
      <c r="BT216" s="11">
        <v>0.04</v>
      </c>
      <c r="BU216" s="16">
        <v>0.2</v>
      </c>
      <c r="BV216" s="6">
        <f>BT216/(BT216+BU216)</f>
        <v>0.16666666666666666</v>
      </c>
      <c r="BW216" s="6">
        <f>SQRT((BT216*BU216)/((BT216+BU216)^2*(BT216+BU216+1)))</f>
        <v>0.33467472037604118</v>
      </c>
      <c r="BX216" s="11">
        <v>0.25</v>
      </c>
      <c r="BY216" s="11">
        <v>0.25</v>
      </c>
      <c r="BZ216" s="11">
        <v>0.25</v>
      </c>
      <c r="CA216" s="11">
        <v>0.25</v>
      </c>
      <c r="CB216" s="15" t="s">
        <v>59</v>
      </c>
      <c r="CC216" s="11">
        <v>600</v>
      </c>
    </row>
    <row r="217" spans="1:81" s="11" customFormat="1" x14ac:dyDescent="0.2">
      <c r="A217" s="17">
        <f t="shared" si="3"/>
        <v>216</v>
      </c>
      <c r="B217" s="17">
        <v>20</v>
      </c>
      <c r="C217" s="17">
        <v>20</v>
      </c>
      <c r="D217" s="17">
        <v>5</v>
      </c>
      <c r="E217" s="17">
        <v>5</v>
      </c>
      <c r="F217" s="3" t="s">
        <v>80</v>
      </c>
      <c r="G217" s="3">
        <f>IF(F217="rectangle",B217*C217,IF(F217="hook",B217*C217-(D217*E217),IF(F217="eight",B217*C217-2*(D217*E217),IF(F217="tee",B217*C217-2*(D217*E217),IF(F217="cross",B217*C217-4*(D217*E217),"ERROR")))))</f>
        <v>400</v>
      </c>
      <c r="H217" s="3" t="s">
        <v>84</v>
      </c>
      <c r="I217" s="3">
        <f>IF(F217="rectangle",B217/C217,"NA")</f>
        <v>1</v>
      </c>
      <c r="J217" s="2">
        <v>1</v>
      </c>
      <c r="K217" s="11">
        <v>125</v>
      </c>
      <c r="L217" s="11">
        <v>4</v>
      </c>
      <c r="M217" s="12">
        <v>9</v>
      </c>
      <c r="N217" s="2">
        <f>M217/4</f>
        <v>2.25</v>
      </c>
      <c r="O217" s="3">
        <f>M217/N217</f>
        <v>4</v>
      </c>
      <c r="P217" s="13">
        <v>15</v>
      </c>
      <c r="Q217" s="11">
        <f>P217</f>
        <v>15</v>
      </c>
      <c r="R217" s="4">
        <f>AA217/V217</f>
        <v>100</v>
      </c>
      <c r="S217" s="14">
        <v>5</v>
      </c>
      <c r="T217" s="11">
        <f>S217</f>
        <v>5</v>
      </c>
      <c r="U217" s="4">
        <f>AB217/W217</f>
        <v>100</v>
      </c>
      <c r="V217" s="3">
        <f>ROUND((Q217/100)*G217,0)</f>
        <v>60</v>
      </c>
      <c r="W217" s="3">
        <f>ROUND(((T217/100)*G217)/J217,0)</f>
        <v>20</v>
      </c>
      <c r="X217" s="3">
        <f>ROUND(IF(J217&gt;=2,((T217/100)*G217)/J217,0),0)</f>
        <v>0</v>
      </c>
      <c r="Y217" s="3">
        <f>ROUND(IF(J217&gt;=3,((T217/100)*G217)/J217,0),0)</f>
        <v>0</v>
      </c>
      <c r="Z217" s="3">
        <f>ROUND(IF(J217&gt;=4,((T217/100)*G217)/J217,0),0)</f>
        <v>0</v>
      </c>
      <c r="AA217" s="4">
        <f>G217*P217</f>
        <v>6000</v>
      </c>
      <c r="AB217" s="4">
        <f>(G217*S217)/J217</f>
        <v>2000</v>
      </c>
      <c r="AC217" s="4">
        <f>IF(J217&gt;=2,(G217*S217)/J217,0)</f>
        <v>0</v>
      </c>
      <c r="AD217" s="4">
        <f>IF(J217&gt;=3,(G217*S217)/J217,0)</f>
        <v>0</v>
      </c>
      <c r="AE217" s="4">
        <f>IF(J217&gt;=4,(G217*S217)/J217,0)</f>
        <v>0</v>
      </c>
      <c r="AF217" s="11">
        <v>100</v>
      </c>
      <c r="AG217" s="11">
        <v>0</v>
      </c>
      <c r="AH217" s="11">
        <v>1</v>
      </c>
      <c r="AI217" s="11">
        <v>100</v>
      </c>
      <c r="AJ217" s="11">
        <v>0</v>
      </c>
      <c r="AK217" s="11">
        <v>1</v>
      </c>
      <c r="AL217" s="11">
        <v>0.5</v>
      </c>
      <c r="AM217" s="11">
        <v>0.5</v>
      </c>
      <c r="AN217" s="11">
        <v>0</v>
      </c>
      <c r="AO217" s="11">
        <v>0</v>
      </c>
      <c r="AP217" s="11">
        <v>0</v>
      </c>
      <c r="AQ217" s="11">
        <v>0.01</v>
      </c>
      <c r="AR217" s="11">
        <v>0.01</v>
      </c>
      <c r="AS217" s="11">
        <v>0</v>
      </c>
      <c r="AT217" s="11">
        <v>0</v>
      </c>
      <c r="AU217" s="11">
        <v>0</v>
      </c>
      <c r="AV217" s="11">
        <v>0</v>
      </c>
      <c r="AW217" s="11">
        <v>0.2</v>
      </c>
      <c r="AX217" s="11">
        <v>0</v>
      </c>
      <c r="AY217" s="11">
        <v>0</v>
      </c>
      <c r="AZ217" s="11">
        <v>0</v>
      </c>
      <c r="BA217" s="11">
        <v>0.02</v>
      </c>
      <c r="BB217" s="11">
        <v>0</v>
      </c>
      <c r="BC217" s="2">
        <v>0.05</v>
      </c>
      <c r="BD217" s="2">
        <v>0.05</v>
      </c>
      <c r="BE217" s="11">
        <v>7.4999999999999997E-2</v>
      </c>
      <c r="BF217" s="11">
        <v>5.0000000000000001E-3</v>
      </c>
      <c r="BG217" s="11">
        <v>0</v>
      </c>
      <c r="BH217" s="11">
        <v>0</v>
      </c>
      <c r="BI217" s="11">
        <v>0</v>
      </c>
      <c r="BJ217" s="11">
        <f>BE217/4</f>
        <v>1.8749999999999999E-2</v>
      </c>
      <c r="BK217" s="11">
        <f>BF217/4</f>
        <v>1.25E-3</v>
      </c>
      <c r="BL217" s="11">
        <v>0</v>
      </c>
      <c r="BM217" s="11">
        <v>0</v>
      </c>
      <c r="BN217" s="11">
        <v>0</v>
      </c>
      <c r="BO217" s="11">
        <v>0.1</v>
      </c>
      <c r="BP217" s="11">
        <v>0.1</v>
      </c>
      <c r="BQ217" s="11">
        <v>0</v>
      </c>
      <c r="BR217" s="11">
        <v>0</v>
      </c>
      <c r="BS217" s="11">
        <v>0</v>
      </c>
      <c r="BT217" s="11">
        <v>0.04</v>
      </c>
      <c r="BU217" s="16">
        <v>0.2</v>
      </c>
      <c r="BV217" s="6">
        <f>BT217/(BT217+BU217)</f>
        <v>0.16666666666666666</v>
      </c>
      <c r="BW217" s="6">
        <f>SQRT((BT217*BU217)/((BT217+BU217)^2*(BT217+BU217+1)))</f>
        <v>0.33467472037604118</v>
      </c>
      <c r="BX217" s="11">
        <v>0.25</v>
      </c>
      <c r="BY217" s="11">
        <v>0.25</v>
      </c>
      <c r="BZ217" s="11">
        <v>0.25</v>
      </c>
      <c r="CA217" s="11">
        <v>0.25</v>
      </c>
      <c r="CB217" s="15" t="s">
        <v>59</v>
      </c>
      <c r="CC217" s="11">
        <v>600</v>
      </c>
    </row>
    <row r="218" spans="1:81" s="11" customFormat="1" x14ac:dyDescent="0.2">
      <c r="A218" s="17">
        <f t="shared" si="3"/>
        <v>217</v>
      </c>
      <c r="B218" s="17">
        <v>100</v>
      </c>
      <c r="C218" s="17">
        <v>100</v>
      </c>
      <c r="D218" s="17">
        <v>5</v>
      </c>
      <c r="E218" s="17">
        <v>5</v>
      </c>
      <c r="F218" s="3" t="s">
        <v>80</v>
      </c>
      <c r="G218" s="3">
        <f>IF(F218="rectangle",B218*C218,IF(F218="hook",B218*C218-(D218*E218),IF(F218="eight",B218*C218-2*(D218*E218),IF(F218="tee",B218*C218-2*(D218*E218),IF(F218="cross",B218*C218-4*(D218*E218),"ERROR")))))</f>
        <v>10000</v>
      </c>
      <c r="H218" s="3" t="s">
        <v>85</v>
      </c>
      <c r="I218" s="3">
        <f>IF(F218="rectangle",B218/C218,"NA")</f>
        <v>1</v>
      </c>
      <c r="J218" s="2">
        <v>1</v>
      </c>
      <c r="K218" s="11">
        <v>125</v>
      </c>
      <c r="L218" s="11">
        <v>4</v>
      </c>
      <c r="M218" s="12">
        <v>1</v>
      </c>
      <c r="N218" s="2">
        <f>M218/4</f>
        <v>0.25</v>
      </c>
      <c r="O218" s="3">
        <f>M218/N218</f>
        <v>4</v>
      </c>
      <c r="P218" s="13">
        <v>15</v>
      </c>
      <c r="Q218" s="11">
        <f>P218</f>
        <v>15</v>
      </c>
      <c r="R218" s="4">
        <f>AA218/V218</f>
        <v>100</v>
      </c>
      <c r="S218" s="14">
        <v>15</v>
      </c>
      <c r="T218" s="11">
        <f>S218</f>
        <v>15</v>
      </c>
      <c r="U218" s="4">
        <f>AB218/W218</f>
        <v>100</v>
      </c>
      <c r="V218" s="3">
        <f>ROUND((Q218/100)*G218,0)</f>
        <v>1500</v>
      </c>
      <c r="W218" s="3">
        <f>ROUND(((T218/100)*G218)/J218,0)</f>
        <v>1500</v>
      </c>
      <c r="X218" s="3">
        <f>ROUND(IF(J218&gt;=2,((T218/100)*G218)/J218,0),0)</f>
        <v>0</v>
      </c>
      <c r="Y218" s="3">
        <f>ROUND(IF(J218&gt;=3,((T218/100)*G218)/J218,0),0)</f>
        <v>0</v>
      </c>
      <c r="Z218" s="3">
        <f>ROUND(IF(J218&gt;=4,((T218/100)*G218)/J218,0),0)</f>
        <v>0</v>
      </c>
      <c r="AA218" s="4">
        <f>G218*P218</f>
        <v>150000</v>
      </c>
      <c r="AB218" s="4">
        <f>(G218*S218)/J218</f>
        <v>150000</v>
      </c>
      <c r="AC218" s="4">
        <f>IF(J218&gt;=2,(G218*S218)/J218,0)</f>
        <v>0</v>
      </c>
      <c r="AD218" s="4">
        <f>IF(J218&gt;=3,(G218*S218)/J218,0)</f>
        <v>0</v>
      </c>
      <c r="AE218" s="4">
        <f>IF(J218&gt;=4,(G218*S218)/J218,0)</f>
        <v>0</v>
      </c>
      <c r="AF218" s="11">
        <v>100</v>
      </c>
      <c r="AG218" s="11">
        <v>0</v>
      </c>
      <c r="AH218" s="11">
        <v>1</v>
      </c>
      <c r="AI218" s="11">
        <v>100</v>
      </c>
      <c r="AJ218" s="11">
        <v>0</v>
      </c>
      <c r="AK218" s="11">
        <v>1</v>
      </c>
      <c r="AL218" s="11">
        <v>0.5</v>
      </c>
      <c r="AM218" s="11">
        <v>0.5</v>
      </c>
      <c r="AN218" s="11">
        <v>0</v>
      </c>
      <c r="AO218" s="11">
        <v>0</v>
      </c>
      <c r="AP218" s="11">
        <v>0</v>
      </c>
      <c r="AQ218" s="11">
        <v>0.01</v>
      </c>
      <c r="AR218" s="11">
        <v>0.01</v>
      </c>
      <c r="AS218" s="11">
        <v>0</v>
      </c>
      <c r="AT218" s="11">
        <v>0</v>
      </c>
      <c r="AU218" s="11">
        <v>0</v>
      </c>
      <c r="AV218" s="11">
        <v>0</v>
      </c>
      <c r="AW218" s="11">
        <v>0.2</v>
      </c>
      <c r="AX218" s="11">
        <v>0</v>
      </c>
      <c r="AY218" s="11">
        <v>0</v>
      </c>
      <c r="AZ218" s="11">
        <v>0</v>
      </c>
      <c r="BA218" s="11">
        <v>0.02</v>
      </c>
      <c r="BB218" s="11">
        <v>0</v>
      </c>
      <c r="BC218" s="2">
        <v>0.05</v>
      </c>
      <c r="BD218" s="2">
        <v>0.05</v>
      </c>
      <c r="BE218" s="11">
        <v>7.4999999999999997E-2</v>
      </c>
      <c r="BF218" s="11">
        <v>5.0000000000000001E-3</v>
      </c>
      <c r="BG218" s="11">
        <v>0</v>
      </c>
      <c r="BH218" s="11">
        <v>0</v>
      </c>
      <c r="BI218" s="11">
        <v>0</v>
      </c>
      <c r="BJ218" s="11">
        <f>BE218/4</f>
        <v>1.8749999999999999E-2</v>
      </c>
      <c r="BK218" s="11">
        <f>BF218/4</f>
        <v>1.25E-3</v>
      </c>
      <c r="BL218" s="11">
        <v>0</v>
      </c>
      <c r="BM218" s="11">
        <v>0</v>
      </c>
      <c r="BN218" s="11">
        <v>0</v>
      </c>
      <c r="BO218" s="11">
        <v>0.1</v>
      </c>
      <c r="BP218" s="11">
        <v>0.1</v>
      </c>
      <c r="BQ218" s="11">
        <v>0</v>
      </c>
      <c r="BR218" s="11">
        <v>0</v>
      </c>
      <c r="BS218" s="11">
        <v>0</v>
      </c>
      <c r="BT218" s="11">
        <v>0.04</v>
      </c>
      <c r="BU218" s="16">
        <v>0.2</v>
      </c>
      <c r="BV218" s="6">
        <f>BT218/(BT218+BU218)</f>
        <v>0.16666666666666666</v>
      </c>
      <c r="BW218" s="6">
        <f>SQRT((BT218*BU218)/((BT218+BU218)^2*(BT218+BU218+1)))</f>
        <v>0.33467472037604118</v>
      </c>
      <c r="BX218" s="11">
        <v>0.25</v>
      </c>
      <c r="BY218" s="11">
        <v>0.25</v>
      </c>
      <c r="BZ218" s="11">
        <v>0.25</v>
      </c>
      <c r="CA218" s="11">
        <v>0.25</v>
      </c>
      <c r="CB218" s="15" t="s">
        <v>59</v>
      </c>
      <c r="CC218" s="11">
        <v>600</v>
      </c>
    </row>
    <row r="219" spans="1:81" s="11" customFormat="1" x14ac:dyDescent="0.2">
      <c r="A219" s="17">
        <f t="shared" si="3"/>
        <v>218</v>
      </c>
      <c r="B219" s="17">
        <v>20</v>
      </c>
      <c r="C219" s="17">
        <v>20</v>
      </c>
      <c r="D219" s="17">
        <v>5</v>
      </c>
      <c r="E219" s="17">
        <v>5</v>
      </c>
      <c r="F219" s="3" t="s">
        <v>80</v>
      </c>
      <c r="G219" s="3">
        <f>IF(F219="rectangle",B219*C219,IF(F219="hook",B219*C219-(D219*E219),IF(F219="eight",B219*C219-2*(D219*E219),IF(F219="tee",B219*C219-2*(D219*E219),IF(F219="cross",B219*C219-4*(D219*E219),"ERROR")))))</f>
        <v>400</v>
      </c>
      <c r="H219" s="3" t="s">
        <v>84</v>
      </c>
      <c r="I219" s="3">
        <f>IF(F219="rectangle",B219/C219,"NA")</f>
        <v>1</v>
      </c>
      <c r="J219" s="2">
        <v>1</v>
      </c>
      <c r="K219" s="11">
        <v>125</v>
      </c>
      <c r="L219" s="11">
        <v>4</v>
      </c>
      <c r="M219" s="12">
        <v>1</v>
      </c>
      <c r="N219" s="2">
        <f>M219/4</f>
        <v>0.25</v>
      </c>
      <c r="O219" s="3">
        <f>M219/N219</f>
        <v>4</v>
      </c>
      <c r="P219" s="13">
        <v>15</v>
      </c>
      <c r="Q219" s="11">
        <f>P219</f>
        <v>15</v>
      </c>
      <c r="R219" s="4">
        <f>AA219/V219</f>
        <v>100</v>
      </c>
      <c r="S219" s="14">
        <v>15</v>
      </c>
      <c r="T219" s="11">
        <f>S219</f>
        <v>15</v>
      </c>
      <c r="U219" s="4">
        <f>AB219/W219</f>
        <v>100</v>
      </c>
      <c r="V219" s="3">
        <f>ROUND((Q219/100)*G219,0)</f>
        <v>60</v>
      </c>
      <c r="W219" s="3">
        <f>ROUND(((T219/100)*G219)/J219,0)</f>
        <v>60</v>
      </c>
      <c r="X219" s="3">
        <f>ROUND(IF(J219&gt;=2,((T219/100)*G219)/J219,0),0)</f>
        <v>0</v>
      </c>
      <c r="Y219" s="3">
        <f>ROUND(IF(J219&gt;=3,((T219/100)*G219)/J219,0),0)</f>
        <v>0</v>
      </c>
      <c r="Z219" s="3">
        <f>ROUND(IF(J219&gt;=4,((T219/100)*G219)/J219,0),0)</f>
        <v>0</v>
      </c>
      <c r="AA219" s="4">
        <f>G219*P219</f>
        <v>6000</v>
      </c>
      <c r="AB219" s="4">
        <f>(G219*S219)/J219</f>
        <v>6000</v>
      </c>
      <c r="AC219" s="4">
        <f>IF(J219&gt;=2,(G219*S219)/J219,0)</f>
        <v>0</v>
      </c>
      <c r="AD219" s="4">
        <f>IF(J219&gt;=3,(G219*S219)/J219,0)</f>
        <v>0</v>
      </c>
      <c r="AE219" s="4">
        <f>IF(J219&gt;=4,(G219*S219)/J219,0)</f>
        <v>0</v>
      </c>
      <c r="AF219" s="11">
        <v>100</v>
      </c>
      <c r="AG219" s="11">
        <v>0</v>
      </c>
      <c r="AH219" s="11">
        <v>1</v>
      </c>
      <c r="AI219" s="11">
        <v>100</v>
      </c>
      <c r="AJ219" s="11">
        <v>0</v>
      </c>
      <c r="AK219" s="11">
        <v>1</v>
      </c>
      <c r="AL219" s="11">
        <v>0.5</v>
      </c>
      <c r="AM219" s="11">
        <v>0.5</v>
      </c>
      <c r="AN219" s="11">
        <v>0</v>
      </c>
      <c r="AO219" s="11">
        <v>0</v>
      </c>
      <c r="AP219" s="11">
        <v>0</v>
      </c>
      <c r="AQ219" s="11">
        <v>0.01</v>
      </c>
      <c r="AR219" s="11">
        <v>0.01</v>
      </c>
      <c r="AS219" s="11">
        <v>0</v>
      </c>
      <c r="AT219" s="11">
        <v>0</v>
      </c>
      <c r="AU219" s="11">
        <v>0</v>
      </c>
      <c r="AV219" s="11">
        <v>0</v>
      </c>
      <c r="AW219" s="11">
        <v>0.2</v>
      </c>
      <c r="AX219" s="11">
        <v>0</v>
      </c>
      <c r="AY219" s="11">
        <v>0</v>
      </c>
      <c r="AZ219" s="11">
        <v>0</v>
      </c>
      <c r="BA219" s="11">
        <v>0.02</v>
      </c>
      <c r="BB219" s="11">
        <v>0</v>
      </c>
      <c r="BC219" s="2">
        <v>0.05</v>
      </c>
      <c r="BD219" s="2">
        <v>0.05</v>
      </c>
      <c r="BE219" s="11">
        <v>7.4999999999999997E-2</v>
      </c>
      <c r="BF219" s="11">
        <v>5.0000000000000001E-3</v>
      </c>
      <c r="BG219" s="11">
        <v>0</v>
      </c>
      <c r="BH219" s="11">
        <v>0</v>
      </c>
      <c r="BI219" s="11">
        <v>0</v>
      </c>
      <c r="BJ219" s="11">
        <f>BE219/4</f>
        <v>1.8749999999999999E-2</v>
      </c>
      <c r="BK219" s="11">
        <f>BF219/4</f>
        <v>1.25E-3</v>
      </c>
      <c r="BL219" s="11">
        <v>0</v>
      </c>
      <c r="BM219" s="11">
        <v>0</v>
      </c>
      <c r="BN219" s="11">
        <v>0</v>
      </c>
      <c r="BO219" s="11">
        <v>0.1</v>
      </c>
      <c r="BP219" s="11">
        <v>0.1</v>
      </c>
      <c r="BQ219" s="11">
        <v>0</v>
      </c>
      <c r="BR219" s="11">
        <v>0</v>
      </c>
      <c r="BS219" s="11">
        <v>0</v>
      </c>
      <c r="BT219" s="11">
        <v>0.04</v>
      </c>
      <c r="BU219" s="16">
        <v>0.2</v>
      </c>
      <c r="BV219" s="6">
        <f>BT219/(BT219+BU219)</f>
        <v>0.16666666666666666</v>
      </c>
      <c r="BW219" s="6">
        <f>SQRT((BT219*BU219)/((BT219+BU219)^2*(BT219+BU219+1)))</f>
        <v>0.33467472037604118</v>
      </c>
      <c r="BX219" s="11">
        <v>0.25</v>
      </c>
      <c r="BY219" s="11">
        <v>0.25</v>
      </c>
      <c r="BZ219" s="11">
        <v>0.25</v>
      </c>
      <c r="CA219" s="11">
        <v>0.25</v>
      </c>
      <c r="CB219" s="15" t="s">
        <v>59</v>
      </c>
      <c r="CC219" s="11">
        <v>600</v>
      </c>
    </row>
    <row r="220" spans="1:81" s="11" customFormat="1" x14ac:dyDescent="0.2">
      <c r="A220" s="17">
        <f t="shared" si="3"/>
        <v>219</v>
      </c>
      <c r="B220" s="17">
        <v>100</v>
      </c>
      <c r="C220" s="17">
        <v>100</v>
      </c>
      <c r="D220" s="17">
        <v>5</v>
      </c>
      <c r="E220" s="17">
        <v>5</v>
      </c>
      <c r="F220" s="3" t="s">
        <v>80</v>
      </c>
      <c r="G220" s="3">
        <f>IF(F220="rectangle",B220*C220,IF(F220="hook",B220*C220-(D220*E220),IF(F220="eight",B220*C220-2*(D220*E220),IF(F220="tee",B220*C220-2*(D220*E220),IF(F220="cross",B220*C220-4*(D220*E220),"ERROR")))))</f>
        <v>10000</v>
      </c>
      <c r="H220" s="3" t="s">
        <v>85</v>
      </c>
      <c r="I220" s="3">
        <f>IF(F220="rectangle",B220/C220,"NA")</f>
        <v>1</v>
      </c>
      <c r="J220" s="2">
        <v>1</v>
      </c>
      <c r="K220" s="11">
        <v>125</v>
      </c>
      <c r="L220" s="11">
        <v>4</v>
      </c>
      <c r="M220" s="12">
        <v>2</v>
      </c>
      <c r="N220" s="2">
        <f>M220/4</f>
        <v>0.5</v>
      </c>
      <c r="O220" s="3">
        <f>M220/N220</f>
        <v>4</v>
      </c>
      <c r="P220" s="13">
        <v>15</v>
      </c>
      <c r="Q220" s="11">
        <f>P220</f>
        <v>15</v>
      </c>
      <c r="R220" s="4">
        <f>AA220/V220</f>
        <v>100</v>
      </c>
      <c r="S220" s="14">
        <v>15</v>
      </c>
      <c r="T220" s="11">
        <f>S220</f>
        <v>15</v>
      </c>
      <c r="U220" s="4">
        <f>AB220/W220</f>
        <v>100</v>
      </c>
      <c r="V220" s="3">
        <f>ROUND((Q220/100)*G220,0)</f>
        <v>1500</v>
      </c>
      <c r="W220" s="3">
        <f>ROUND(((T220/100)*G220)/J220,0)</f>
        <v>1500</v>
      </c>
      <c r="X220" s="3">
        <f>ROUND(IF(J220&gt;=2,((T220/100)*G220)/J220,0),0)</f>
        <v>0</v>
      </c>
      <c r="Y220" s="3">
        <f>ROUND(IF(J220&gt;=3,((T220/100)*G220)/J220,0),0)</f>
        <v>0</v>
      </c>
      <c r="Z220" s="3">
        <f>ROUND(IF(J220&gt;=4,((T220/100)*G220)/J220,0),0)</f>
        <v>0</v>
      </c>
      <c r="AA220" s="4">
        <f>G220*P220</f>
        <v>150000</v>
      </c>
      <c r="AB220" s="4">
        <f>(G220*S220)/J220</f>
        <v>150000</v>
      </c>
      <c r="AC220" s="4">
        <f>IF(J220&gt;=2,(G220*S220)/J220,0)</f>
        <v>0</v>
      </c>
      <c r="AD220" s="4">
        <f>IF(J220&gt;=3,(G220*S220)/J220,0)</f>
        <v>0</v>
      </c>
      <c r="AE220" s="4">
        <f>IF(J220&gt;=4,(G220*S220)/J220,0)</f>
        <v>0</v>
      </c>
      <c r="AF220" s="11">
        <v>100</v>
      </c>
      <c r="AG220" s="11">
        <v>0</v>
      </c>
      <c r="AH220" s="11">
        <v>1</v>
      </c>
      <c r="AI220" s="11">
        <v>100</v>
      </c>
      <c r="AJ220" s="11">
        <v>0</v>
      </c>
      <c r="AK220" s="11">
        <v>1</v>
      </c>
      <c r="AL220" s="11">
        <v>0.5</v>
      </c>
      <c r="AM220" s="11">
        <v>0.5</v>
      </c>
      <c r="AN220" s="11">
        <v>0</v>
      </c>
      <c r="AO220" s="11">
        <v>0</v>
      </c>
      <c r="AP220" s="11">
        <v>0</v>
      </c>
      <c r="AQ220" s="11">
        <v>0.01</v>
      </c>
      <c r="AR220" s="11">
        <v>0.01</v>
      </c>
      <c r="AS220" s="11">
        <v>0</v>
      </c>
      <c r="AT220" s="11">
        <v>0</v>
      </c>
      <c r="AU220" s="11">
        <v>0</v>
      </c>
      <c r="AV220" s="11">
        <v>0</v>
      </c>
      <c r="AW220" s="11">
        <v>0.2</v>
      </c>
      <c r="AX220" s="11">
        <v>0</v>
      </c>
      <c r="AY220" s="11">
        <v>0</v>
      </c>
      <c r="AZ220" s="11">
        <v>0</v>
      </c>
      <c r="BA220" s="11">
        <v>0.02</v>
      </c>
      <c r="BB220" s="11">
        <v>0</v>
      </c>
      <c r="BC220" s="2">
        <v>0.05</v>
      </c>
      <c r="BD220" s="2">
        <v>0.05</v>
      </c>
      <c r="BE220" s="11">
        <v>7.4999999999999997E-2</v>
      </c>
      <c r="BF220" s="11">
        <v>5.0000000000000001E-3</v>
      </c>
      <c r="BG220" s="11">
        <v>0</v>
      </c>
      <c r="BH220" s="11">
        <v>0</v>
      </c>
      <c r="BI220" s="11">
        <v>0</v>
      </c>
      <c r="BJ220" s="11">
        <f>BE220/4</f>
        <v>1.8749999999999999E-2</v>
      </c>
      <c r="BK220" s="11">
        <f>BF220/4</f>
        <v>1.25E-3</v>
      </c>
      <c r="BL220" s="11">
        <v>0</v>
      </c>
      <c r="BM220" s="11">
        <v>0</v>
      </c>
      <c r="BN220" s="11">
        <v>0</v>
      </c>
      <c r="BO220" s="11">
        <v>0.1</v>
      </c>
      <c r="BP220" s="11">
        <v>0.1</v>
      </c>
      <c r="BQ220" s="11">
        <v>0</v>
      </c>
      <c r="BR220" s="11">
        <v>0</v>
      </c>
      <c r="BS220" s="11">
        <v>0</v>
      </c>
      <c r="BT220" s="11">
        <v>0.04</v>
      </c>
      <c r="BU220" s="16">
        <v>0.2</v>
      </c>
      <c r="BV220" s="6">
        <f>BT220/(BT220+BU220)</f>
        <v>0.16666666666666666</v>
      </c>
      <c r="BW220" s="6">
        <f>SQRT((BT220*BU220)/((BT220+BU220)^2*(BT220+BU220+1)))</f>
        <v>0.33467472037604118</v>
      </c>
      <c r="BX220" s="11">
        <v>0.25</v>
      </c>
      <c r="BY220" s="11">
        <v>0.25</v>
      </c>
      <c r="BZ220" s="11">
        <v>0.25</v>
      </c>
      <c r="CA220" s="11">
        <v>0.25</v>
      </c>
      <c r="CB220" s="15" t="s">
        <v>59</v>
      </c>
      <c r="CC220" s="11">
        <v>600</v>
      </c>
    </row>
    <row r="221" spans="1:81" s="11" customFormat="1" x14ac:dyDescent="0.2">
      <c r="A221" s="17">
        <f t="shared" si="3"/>
        <v>220</v>
      </c>
      <c r="B221" s="17">
        <v>20</v>
      </c>
      <c r="C221" s="17">
        <v>20</v>
      </c>
      <c r="D221" s="17">
        <v>5</v>
      </c>
      <c r="E221" s="17">
        <v>5</v>
      </c>
      <c r="F221" s="3" t="s">
        <v>80</v>
      </c>
      <c r="G221" s="3">
        <f>IF(F221="rectangle",B221*C221,IF(F221="hook",B221*C221-(D221*E221),IF(F221="eight",B221*C221-2*(D221*E221),IF(F221="tee",B221*C221-2*(D221*E221),IF(F221="cross",B221*C221-4*(D221*E221),"ERROR")))))</f>
        <v>400</v>
      </c>
      <c r="H221" s="3" t="s">
        <v>84</v>
      </c>
      <c r="I221" s="3">
        <f>IF(F221="rectangle",B221/C221,"NA")</f>
        <v>1</v>
      </c>
      <c r="J221" s="2">
        <v>1</v>
      </c>
      <c r="K221" s="11">
        <v>125</v>
      </c>
      <c r="L221" s="11">
        <v>4</v>
      </c>
      <c r="M221" s="12">
        <v>2</v>
      </c>
      <c r="N221" s="2">
        <f>M221/4</f>
        <v>0.5</v>
      </c>
      <c r="O221" s="3">
        <f>M221/N221</f>
        <v>4</v>
      </c>
      <c r="P221" s="13">
        <v>15</v>
      </c>
      <c r="Q221" s="11">
        <f>P221</f>
        <v>15</v>
      </c>
      <c r="R221" s="4">
        <f>AA221/V221</f>
        <v>100</v>
      </c>
      <c r="S221" s="14">
        <v>15</v>
      </c>
      <c r="T221" s="11">
        <f>S221</f>
        <v>15</v>
      </c>
      <c r="U221" s="4">
        <f>AB221/W221</f>
        <v>100</v>
      </c>
      <c r="V221" s="3">
        <f>ROUND((Q221/100)*G221,0)</f>
        <v>60</v>
      </c>
      <c r="W221" s="3">
        <f>ROUND(((T221/100)*G221)/J221,0)</f>
        <v>60</v>
      </c>
      <c r="X221" s="3">
        <f>ROUND(IF(J221&gt;=2,((T221/100)*G221)/J221,0),0)</f>
        <v>0</v>
      </c>
      <c r="Y221" s="3">
        <f>ROUND(IF(J221&gt;=3,((T221/100)*G221)/J221,0),0)</f>
        <v>0</v>
      </c>
      <c r="Z221" s="3">
        <f>ROUND(IF(J221&gt;=4,((T221/100)*G221)/J221,0),0)</f>
        <v>0</v>
      </c>
      <c r="AA221" s="4">
        <f>G221*P221</f>
        <v>6000</v>
      </c>
      <c r="AB221" s="4">
        <f>(G221*S221)/J221</f>
        <v>6000</v>
      </c>
      <c r="AC221" s="4">
        <f>IF(J221&gt;=2,(G221*S221)/J221,0)</f>
        <v>0</v>
      </c>
      <c r="AD221" s="4">
        <f>IF(J221&gt;=3,(G221*S221)/J221,0)</f>
        <v>0</v>
      </c>
      <c r="AE221" s="4">
        <f>IF(J221&gt;=4,(G221*S221)/J221,0)</f>
        <v>0</v>
      </c>
      <c r="AF221" s="11">
        <v>100</v>
      </c>
      <c r="AG221" s="11">
        <v>0</v>
      </c>
      <c r="AH221" s="11">
        <v>1</v>
      </c>
      <c r="AI221" s="11">
        <v>100</v>
      </c>
      <c r="AJ221" s="11">
        <v>0</v>
      </c>
      <c r="AK221" s="11">
        <v>1</v>
      </c>
      <c r="AL221" s="11">
        <v>0.5</v>
      </c>
      <c r="AM221" s="11">
        <v>0.5</v>
      </c>
      <c r="AN221" s="11">
        <v>0</v>
      </c>
      <c r="AO221" s="11">
        <v>0</v>
      </c>
      <c r="AP221" s="11">
        <v>0</v>
      </c>
      <c r="AQ221" s="11">
        <v>0.01</v>
      </c>
      <c r="AR221" s="11">
        <v>0.01</v>
      </c>
      <c r="AS221" s="11">
        <v>0</v>
      </c>
      <c r="AT221" s="11">
        <v>0</v>
      </c>
      <c r="AU221" s="11">
        <v>0</v>
      </c>
      <c r="AV221" s="11">
        <v>0</v>
      </c>
      <c r="AW221" s="11">
        <v>0.2</v>
      </c>
      <c r="AX221" s="11">
        <v>0</v>
      </c>
      <c r="AY221" s="11">
        <v>0</v>
      </c>
      <c r="AZ221" s="11">
        <v>0</v>
      </c>
      <c r="BA221" s="11">
        <v>0.02</v>
      </c>
      <c r="BB221" s="11">
        <v>0</v>
      </c>
      <c r="BC221" s="2">
        <v>0.05</v>
      </c>
      <c r="BD221" s="2">
        <v>0.05</v>
      </c>
      <c r="BE221" s="11">
        <v>7.4999999999999997E-2</v>
      </c>
      <c r="BF221" s="11">
        <v>5.0000000000000001E-3</v>
      </c>
      <c r="BG221" s="11">
        <v>0</v>
      </c>
      <c r="BH221" s="11">
        <v>0</v>
      </c>
      <c r="BI221" s="11">
        <v>0</v>
      </c>
      <c r="BJ221" s="11">
        <f>BE221/4</f>
        <v>1.8749999999999999E-2</v>
      </c>
      <c r="BK221" s="11">
        <f>BF221/4</f>
        <v>1.25E-3</v>
      </c>
      <c r="BL221" s="11">
        <v>0</v>
      </c>
      <c r="BM221" s="11">
        <v>0</v>
      </c>
      <c r="BN221" s="11">
        <v>0</v>
      </c>
      <c r="BO221" s="11">
        <v>0.1</v>
      </c>
      <c r="BP221" s="11">
        <v>0.1</v>
      </c>
      <c r="BQ221" s="11">
        <v>0</v>
      </c>
      <c r="BR221" s="11">
        <v>0</v>
      </c>
      <c r="BS221" s="11">
        <v>0</v>
      </c>
      <c r="BT221" s="11">
        <v>0.04</v>
      </c>
      <c r="BU221" s="16">
        <v>0.2</v>
      </c>
      <c r="BV221" s="6">
        <f>BT221/(BT221+BU221)</f>
        <v>0.16666666666666666</v>
      </c>
      <c r="BW221" s="6">
        <f>SQRT((BT221*BU221)/((BT221+BU221)^2*(BT221+BU221+1)))</f>
        <v>0.33467472037604118</v>
      </c>
      <c r="BX221" s="11">
        <v>0.25</v>
      </c>
      <c r="BY221" s="11">
        <v>0.25</v>
      </c>
      <c r="BZ221" s="11">
        <v>0.25</v>
      </c>
      <c r="CA221" s="11">
        <v>0.25</v>
      </c>
      <c r="CB221" s="15" t="s">
        <v>59</v>
      </c>
      <c r="CC221" s="11">
        <v>600</v>
      </c>
    </row>
    <row r="222" spans="1:81" s="11" customFormat="1" x14ac:dyDescent="0.2">
      <c r="A222" s="17">
        <f t="shared" si="3"/>
        <v>221</v>
      </c>
      <c r="B222" s="17">
        <v>100</v>
      </c>
      <c r="C222" s="17">
        <v>100</v>
      </c>
      <c r="D222" s="17">
        <v>5</v>
      </c>
      <c r="E222" s="17">
        <v>5</v>
      </c>
      <c r="F222" s="3" t="s">
        <v>80</v>
      </c>
      <c r="G222" s="3">
        <f>IF(F222="rectangle",B222*C222,IF(F222="hook",B222*C222-(D222*E222),IF(F222="eight",B222*C222-2*(D222*E222),IF(F222="tee",B222*C222-2*(D222*E222),IF(F222="cross",B222*C222-4*(D222*E222),"ERROR")))))</f>
        <v>10000</v>
      </c>
      <c r="H222" s="3" t="s">
        <v>85</v>
      </c>
      <c r="I222" s="3">
        <f>IF(F222="rectangle",B222/C222,"NA")</f>
        <v>1</v>
      </c>
      <c r="J222" s="2">
        <v>1</v>
      </c>
      <c r="K222" s="11">
        <v>125</v>
      </c>
      <c r="L222" s="11">
        <v>4</v>
      </c>
      <c r="M222" s="12">
        <v>3</v>
      </c>
      <c r="N222" s="2">
        <f>M222/4</f>
        <v>0.75</v>
      </c>
      <c r="O222" s="3">
        <f>M222/N222</f>
        <v>4</v>
      </c>
      <c r="P222" s="13">
        <v>15</v>
      </c>
      <c r="Q222" s="11">
        <f>P222</f>
        <v>15</v>
      </c>
      <c r="R222" s="4">
        <f>AA222/V222</f>
        <v>100</v>
      </c>
      <c r="S222" s="14">
        <v>15</v>
      </c>
      <c r="T222" s="11">
        <f>S222</f>
        <v>15</v>
      </c>
      <c r="U222" s="4">
        <f>AB222/W222</f>
        <v>100</v>
      </c>
      <c r="V222" s="3">
        <f>ROUND((Q222/100)*G222,0)</f>
        <v>1500</v>
      </c>
      <c r="W222" s="3">
        <f>ROUND(((T222/100)*G222)/J222,0)</f>
        <v>1500</v>
      </c>
      <c r="X222" s="3">
        <f>ROUND(IF(J222&gt;=2,((T222/100)*G222)/J222,0),0)</f>
        <v>0</v>
      </c>
      <c r="Y222" s="3">
        <f>ROUND(IF(J222&gt;=3,((T222/100)*G222)/J222,0),0)</f>
        <v>0</v>
      </c>
      <c r="Z222" s="3">
        <f>ROUND(IF(J222&gt;=4,((T222/100)*G222)/J222,0),0)</f>
        <v>0</v>
      </c>
      <c r="AA222" s="4">
        <f>G222*P222</f>
        <v>150000</v>
      </c>
      <c r="AB222" s="4">
        <f>(G222*S222)/J222</f>
        <v>150000</v>
      </c>
      <c r="AC222" s="4">
        <f>IF(J222&gt;=2,(G222*S222)/J222,0)</f>
        <v>0</v>
      </c>
      <c r="AD222" s="4">
        <f>IF(J222&gt;=3,(G222*S222)/J222,0)</f>
        <v>0</v>
      </c>
      <c r="AE222" s="4">
        <f>IF(J222&gt;=4,(G222*S222)/J222,0)</f>
        <v>0</v>
      </c>
      <c r="AF222" s="11">
        <v>100</v>
      </c>
      <c r="AG222" s="11">
        <v>0</v>
      </c>
      <c r="AH222" s="11">
        <v>1</v>
      </c>
      <c r="AI222" s="11">
        <v>100</v>
      </c>
      <c r="AJ222" s="11">
        <v>0</v>
      </c>
      <c r="AK222" s="11">
        <v>1</v>
      </c>
      <c r="AL222" s="11">
        <v>0.5</v>
      </c>
      <c r="AM222" s="11">
        <v>0.5</v>
      </c>
      <c r="AN222" s="11">
        <v>0</v>
      </c>
      <c r="AO222" s="11">
        <v>0</v>
      </c>
      <c r="AP222" s="11">
        <v>0</v>
      </c>
      <c r="AQ222" s="11">
        <v>0.01</v>
      </c>
      <c r="AR222" s="11">
        <v>0.01</v>
      </c>
      <c r="AS222" s="11">
        <v>0</v>
      </c>
      <c r="AT222" s="11">
        <v>0</v>
      </c>
      <c r="AU222" s="11">
        <v>0</v>
      </c>
      <c r="AV222" s="11">
        <v>0</v>
      </c>
      <c r="AW222" s="11">
        <v>0.2</v>
      </c>
      <c r="AX222" s="11">
        <v>0</v>
      </c>
      <c r="AY222" s="11">
        <v>0</v>
      </c>
      <c r="AZ222" s="11">
        <v>0</v>
      </c>
      <c r="BA222" s="11">
        <v>0.02</v>
      </c>
      <c r="BB222" s="11">
        <v>0</v>
      </c>
      <c r="BC222" s="2">
        <v>0.05</v>
      </c>
      <c r="BD222" s="2">
        <v>0.05</v>
      </c>
      <c r="BE222" s="11">
        <v>7.4999999999999997E-2</v>
      </c>
      <c r="BF222" s="11">
        <v>5.0000000000000001E-3</v>
      </c>
      <c r="BG222" s="11">
        <v>0</v>
      </c>
      <c r="BH222" s="11">
        <v>0</v>
      </c>
      <c r="BI222" s="11">
        <v>0</v>
      </c>
      <c r="BJ222" s="11">
        <f>BE222/4</f>
        <v>1.8749999999999999E-2</v>
      </c>
      <c r="BK222" s="11">
        <f>BF222/4</f>
        <v>1.25E-3</v>
      </c>
      <c r="BL222" s="11">
        <v>0</v>
      </c>
      <c r="BM222" s="11">
        <v>0</v>
      </c>
      <c r="BN222" s="11">
        <v>0</v>
      </c>
      <c r="BO222" s="11">
        <v>0.1</v>
      </c>
      <c r="BP222" s="11">
        <v>0.1</v>
      </c>
      <c r="BQ222" s="11">
        <v>0</v>
      </c>
      <c r="BR222" s="11">
        <v>0</v>
      </c>
      <c r="BS222" s="11">
        <v>0</v>
      </c>
      <c r="BT222" s="11">
        <v>0.04</v>
      </c>
      <c r="BU222" s="16">
        <v>0.2</v>
      </c>
      <c r="BV222" s="6">
        <f>BT222/(BT222+BU222)</f>
        <v>0.16666666666666666</v>
      </c>
      <c r="BW222" s="6">
        <f>SQRT((BT222*BU222)/((BT222+BU222)^2*(BT222+BU222+1)))</f>
        <v>0.33467472037604118</v>
      </c>
      <c r="BX222" s="11">
        <v>0.25</v>
      </c>
      <c r="BY222" s="11">
        <v>0.25</v>
      </c>
      <c r="BZ222" s="11">
        <v>0.25</v>
      </c>
      <c r="CA222" s="11">
        <v>0.25</v>
      </c>
      <c r="CB222" s="15" t="s">
        <v>59</v>
      </c>
      <c r="CC222" s="11">
        <v>600</v>
      </c>
    </row>
    <row r="223" spans="1:81" s="11" customFormat="1" x14ac:dyDescent="0.2">
      <c r="A223" s="17">
        <f t="shared" si="3"/>
        <v>222</v>
      </c>
      <c r="B223" s="17">
        <v>20</v>
      </c>
      <c r="C223" s="17">
        <v>20</v>
      </c>
      <c r="D223" s="17">
        <v>5</v>
      </c>
      <c r="E223" s="17">
        <v>5</v>
      </c>
      <c r="F223" s="3" t="s">
        <v>80</v>
      </c>
      <c r="G223" s="3">
        <f>IF(F223="rectangle",B223*C223,IF(F223="hook",B223*C223-(D223*E223),IF(F223="eight",B223*C223-2*(D223*E223),IF(F223="tee",B223*C223-2*(D223*E223),IF(F223="cross",B223*C223-4*(D223*E223),"ERROR")))))</f>
        <v>400</v>
      </c>
      <c r="H223" s="3" t="s">
        <v>84</v>
      </c>
      <c r="I223" s="3">
        <f>IF(F223="rectangle",B223/C223,"NA")</f>
        <v>1</v>
      </c>
      <c r="J223" s="2">
        <v>1</v>
      </c>
      <c r="K223" s="11">
        <v>125</v>
      </c>
      <c r="L223" s="11">
        <v>4</v>
      </c>
      <c r="M223" s="12">
        <v>3</v>
      </c>
      <c r="N223" s="2">
        <f>M223/4</f>
        <v>0.75</v>
      </c>
      <c r="O223" s="3">
        <f>M223/N223</f>
        <v>4</v>
      </c>
      <c r="P223" s="13">
        <v>15</v>
      </c>
      <c r="Q223" s="11">
        <f>P223</f>
        <v>15</v>
      </c>
      <c r="R223" s="4">
        <f>AA223/V223</f>
        <v>100</v>
      </c>
      <c r="S223" s="14">
        <v>15</v>
      </c>
      <c r="T223" s="11">
        <f>S223</f>
        <v>15</v>
      </c>
      <c r="U223" s="4">
        <f>AB223/W223</f>
        <v>100</v>
      </c>
      <c r="V223" s="3">
        <f>ROUND((Q223/100)*G223,0)</f>
        <v>60</v>
      </c>
      <c r="W223" s="3">
        <f>ROUND(((T223/100)*G223)/J223,0)</f>
        <v>60</v>
      </c>
      <c r="X223" s="3">
        <f>ROUND(IF(J223&gt;=2,((T223/100)*G223)/J223,0),0)</f>
        <v>0</v>
      </c>
      <c r="Y223" s="3">
        <f>ROUND(IF(J223&gt;=3,((T223/100)*G223)/J223,0),0)</f>
        <v>0</v>
      </c>
      <c r="Z223" s="3">
        <f>ROUND(IF(J223&gt;=4,((T223/100)*G223)/J223,0),0)</f>
        <v>0</v>
      </c>
      <c r="AA223" s="4">
        <f>G223*P223</f>
        <v>6000</v>
      </c>
      <c r="AB223" s="4">
        <f>(G223*S223)/J223</f>
        <v>6000</v>
      </c>
      <c r="AC223" s="4">
        <f>IF(J223&gt;=2,(G223*S223)/J223,0)</f>
        <v>0</v>
      </c>
      <c r="AD223" s="4">
        <f>IF(J223&gt;=3,(G223*S223)/J223,0)</f>
        <v>0</v>
      </c>
      <c r="AE223" s="4">
        <f>IF(J223&gt;=4,(G223*S223)/J223,0)</f>
        <v>0</v>
      </c>
      <c r="AF223" s="11">
        <v>100</v>
      </c>
      <c r="AG223" s="11">
        <v>0</v>
      </c>
      <c r="AH223" s="11">
        <v>1</v>
      </c>
      <c r="AI223" s="11">
        <v>100</v>
      </c>
      <c r="AJ223" s="11">
        <v>0</v>
      </c>
      <c r="AK223" s="11">
        <v>1</v>
      </c>
      <c r="AL223" s="11">
        <v>0.5</v>
      </c>
      <c r="AM223" s="11">
        <v>0.5</v>
      </c>
      <c r="AN223" s="11">
        <v>0</v>
      </c>
      <c r="AO223" s="11">
        <v>0</v>
      </c>
      <c r="AP223" s="11">
        <v>0</v>
      </c>
      <c r="AQ223" s="11">
        <v>0.01</v>
      </c>
      <c r="AR223" s="11">
        <v>0.01</v>
      </c>
      <c r="AS223" s="11">
        <v>0</v>
      </c>
      <c r="AT223" s="11">
        <v>0</v>
      </c>
      <c r="AU223" s="11">
        <v>0</v>
      </c>
      <c r="AV223" s="11">
        <v>0</v>
      </c>
      <c r="AW223" s="11">
        <v>0.2</v>
      </c>
      <c r="AX223" s="11">
        <v>0</v>
      </c>
      <c r="AY223" s="11">
        <v>0</v>
      </c>
      <c r="AZ223" s="11">
        <v>0</v>
      </c>
      <c r="BA223" s="11">
        <v>0.02</v>
      </c>
      <c r="BB223" s="11">
        <v>0</v>
      </c>
      <c r="BC223" s="2">
        <v>0.05</v>
      </c>
      <c r="BD223" s="2">
        <v>0.05</v>
      </c>
      <c r="BE223" s="11">
        <v>7.4999999999999997E-2</v>
      </c>
      <c r="BF223" s="11">
        <v>5.0000000000000001E-3</v>
      </c>
      <c r="BG223" s="11">
        <v>0</v>
      </c>
      <c r="BH223" s="11">
        <v>0</v>
      </c>
      <c r="BI223" s="11">
        <v>0</v>
      </c>
      <c r="BJ223" s="11">
        <f>BE223/4</f>
        <v>1.8749999999999999E-2</v>
      </c>
      <c r="BK223" s="11">
        <f>BF223/4</f>
        <v>1.25E-3</v>
      </c>
      <c r="BL223" s="11">
        <v>0</v>
      </c>
      <c r="BM223" s="11">
        <v>0</v>
      </c>
      <c r="BN223" s="11">
        <v>0</v>
      </c>
      <c r="BO223" s="11">
        <v>0.1</v>
      </c>
      <c r="BP223" s="11">
        <v>0.1</v>
      </c>
      <c r="BQ223" s="11">
        <v>0</v>
      </c>
      <c r="BR223" s="11">
        <v>0</v>
      </c>
      <c r="BS223" s="11">
        <v>0</v>
      </c>
      <c r="BT223" s="11">
        <v>0.04</v>
      </c>
      <c r="BU223" s="16">
        <v>0.2</v>
      </c>
      <c r="BV223" s="6">
        <f>BT223/(BT223+BU223)</f>
        <v>0.16666666666666666</v>
      </c>
      <c r="BW223" s="6">
        <f>SQRT((BT223*BU223)/((BT223+BU223)^2*(BT223+BU223+1)))</f>
        <v>0.33467472037604118</v>
      </c>
      <c r="BX223" s="11">
        <v>0.25</v>
      </c>
      <c r="BY223" s="11">
        <v>0.25</v>
      </c>
      <c r="BZ223" s="11">
        <v>0.25</v>
      </c>
      <c r="CA223" s="11">
        <v>0.25</v>
      </c>
      <c r="CB223" s="15" t="s">
        <v>59</v>
      </c>
      <c r="CC223" s="11">
        <v>600</v>
      </c>
    </row>
    <row r="224" spans="1:81" s="11" customFormat="1" x14ac:dyDescent="0.2">
      <c r="A224" s="17">
        <f t="shared" si="3"/>
        <v>223</v>
      </c>
      <c r="B224" s="17">
        <v>100</v>
      </c>
      <c r="C224" s="17">
        <v>100</v>
      </c>
      <c r="D224" s="17">
        <v>5</v>
      </c>
      <c r="E224" s="17">
        <v>5</v>
      </c>
      <c r="F224" s="3" t="s">
        <v>80</v>
      </c>
      <c r="G224" s="3">
        <f>IF(F224="rectangle",B224*C224,IF(F224="hook",B224*C224-(D224*E224),IF(F224="eight",B224*C224-2*(D224*E224),IF(F224="tee",B224*C224-2*(D224*E224),IF(F224="cross",B224*C224-4*(D224*E224),"ERROR")))))</f>
        <v>10000</v>
      </c>
      <c r="H224" s="3" t="s">
        <v>85</v>
      </c>
      <c r="I224" s="3">
        <f>IF(F224="rectangle",B224/C224,"NA")</f>
        <v>1</v>
      </c>
      <c r="J224" s="2">
        <v>1</v>
      </c>
      <c r="K224" s="11">
        <v>125</v>
      </c>
      <c r="L224" s="11">
        <v>4</v>
      </c>
      <c r="M224" s="12">
        <v>4</v>
      </c>
      <c r="N224" s="2">
        <f>M224/4</f>
        <v>1</v>
      </c>
      <c r="O224" s="3">
        <f>M224/N224</f>
        <v>4</v>
      </c>
      <c r="P224" s="13">
        <v>15</v>
      </c>
      <c r="Q224" s="11">
        <f>P224</f>
        <v>15</v>
      </c>
      <c r="R224" s="4">
        <f>AA224/V224</f>
        <v>100</v>
      </c>
      <c r="S224" s="14">
        <v>15</v>
      </c>
      <c r="T224" s="11">
        <f>S224</f>
        <v>15</v>
      </c>
      <c r="U224" s="4">
        <f>AB224/W224</f>
        <v>100</v>
      </c>
      <c r="V224" s="3">
        <f>ROUND((Q224/100)*G224,0)</f>
        <v>1500</v>
      </c>
      <c r="W224" s="3">
        <f>ROUND(((T224/100)*G224)/J224,0)</f>
        <v>1500</v>
      </c>
      <c r="X224" s="3">
        <f>ROUND(IF(J224&gt;=2,((T224/100)*G224)/J224,0),0)</f>
        <v>0</v>
      </c>
      <c r="Y224" s="3">
        <f>ROUND(IF(J224&gt;=3,((T224/100)*G224)/J224,0),0)</f>
        <v>0</v>
      </c>
      <c r="Z224" s="3">
        <f>ROUND(IF(J224&gt;=4,((T224/100)*G224)/J224,0),0)</f>
        <v>0</v>
      </c>
      <c r="AA224" s="4">
        <f>G224*P224</f>
        <v>150000</v>
      </c>
      <c r="AB224" s="4">
        <f>(G224*S224)/J224</f>
        <v>150000</v>
      </c>
      <c r="AC224" s="4">
        <f>IF(J224&gt;=2,(G224*S224)/J224,0)</f>
        <v>0</v>
      </c>
      <c r="AD224" s="4">
        <f>IF(J224&gt;=3,(G224*S224)/J224,0)</f>
        <v>0</v>
      </c>
      <c r="AE224" s="4">
        <f>IF(J224&gt;=4,(G224*S224)/J224,0)</f>
        <v>0</v>
      </c>
      <c r="AF224" s="11">
        <v>100</v>
      </c>
      <c r="AG224" s="11">
        <v>0</v>
      </c>
      <c r="AH224" s="11">
        <v>1</v>
      </c>
      <c r="AI224" s="11">
        <v>100</v>
      </c>
      <c r="AJ224" s="11">
        <v>0</v>
      </c>
      <c r="AK224" s="11">
        <v>1</v>
      </c>
      <c r="AL224" s="11">
        <v>0.5</v>
      </c>
      <c r="AM224" s="11">
        <v>0.5</v>
      </c>
      <c r="AN224" s="11">
        <v>0</v>
      </c>
      <c r="AO224" s="11">
        <v>0</v>
      </c>
      <c r="AP224" s="11">
        <v>0</v>
      </c>
      <c r="AQ224" s="11">
        <v>0.01</v>
      </c>
      <c r="AR224" s="11">
        <v>0.01</v>
      </c>
      <c r="AS224" s="11">
        <v>0</v>
      </c>
      <c r="AT224" s="11">
        <v>0</v>
      </c>
      <c r="AU224" s="11">
        <v>0</v>
      </c>
      <c r="AV224" s="11">
        <v>0</v>
      </c>
      <c r="AW224" s="11">
        <v>0.2</v>
      </c>
      <c r="AX224" s="11">
        <v>0</v>
      </c>
      <c r="AY224" s="11">
        <v>0</v>
      </c>
      <c r="AZ224" s="11">
        <v>0</v>
      </c>
      <c r="BA224" s="11">
        <v>0.02</v>
      </c>
      <c r="BB224" s="11">
        <v>0</v>
      </c>
      <c r="BC224" s="2">
        <v>0.05</v>
      </c>
      <c r="BD224" s="2">
        <v>0.05</v>
      </c>
      <c r="BE224" s="11">
        <v>7.4999999999999997E-2</v>
      </c>
      <c r="BF224" s="11">
        <v>5.0000000000000001E-3</v>
      </c>
      <c r="BG224" s="11">
        <v>0</v>
      </c>
      <c r="BH224" s="11">
        <v>0</v>
      </c>
      <c r="BI224" s="11">
        <v>0</v>
      </c>
      <c r="BJ224" s="11">
        <f>BE224/4</f>
        <v>1.8749999999999999E-2</v>
      </c>
      <c r="BK224" s="11">
        <f>BF224/4</f>
        <v>1.25E-3</v>
      </c>
      <c r="BL224" s="11">
        <v>0</v>
      </c>
      <c r="BM224" s="11">
        <v>0</v>
      </c>
      <c r="BN224" s="11">
        <v>0</v>
      </c>
      <c r="BO224" s="11">
        <v>0.1</v>
      </c>
      <c r="BP224" s="11">
        <v>0.1</v>
      </c>
      <c r="BQ224" s="11">
        <v>0</v>
      </c>
      <c r="BR224" s="11">
        <v>0</v>
      </c>
      <c r="BS224" s="11">
        <v>0</v>
      </c>
      <c r="BT224" s="11">
        <v>0.04</v>
      </c>
      <c r="BU224" s="16">
        <v>0.2</v>
      </c>
      <c r="BV224" s="6">
        <f>BT224/(BT224+BU224)</f>
        <v>0.16666666666666666</v>
      </c>
      <c r="BW224" s="6">
        <f>SQRT((BT224*BU224)/((BT224+BU224)^2*(BT224+BU224+1)))</f>
        <v>0.33467472037604118</v>
      </c>
      <c r="BX224" s="11">
        <v>0.25</v>
      </c>
      <c r="BY224" s="11">
        <v>0.25</v>
      </c>
      <c r="BZ224" s="11">
        <v>0.25</v>
      </c>
      <c r="CA224" s="11">
        <v>0.25</v>
      </c>
      <c r="CB224" s="15" t="s">
        <v>59</v>
      </c>
      <c r="CC224" s="11">
        <v>600</v>
      </c>
    </row>
    <row r="225" spans="1:81" s="11" customFormat="1" x14ac:dyDescent="0.2">
      <c r="A225" s="17">
        <f t="shared" si="3"/>
        <v>224</v>
      </c>
      <c r="B225" s="17">
        <v>20</v>
      </c>
      <c r="C225" s="17">
        <v>20</v>
      </c>
      <c r="D225" s="17">
        <v>5</v>
      </c>
      <c r="E225" s="17">
        <v>5</v>
      </c>
      <c r="F225" s="3" t="s">
        <v>80</v>
      </c>
      <c r="G225" s="3">
        <f>IF(F225="rectangle",B225*C225,IF(F225="hook",B225*C225-(D225*E225),IF(F225="eight",B225*C225-2*(D225*E225),IF(F225="tee",B225*C225-2*(D225*E225),IF(F225="cross",B225*C225-4*(D225*E225),"ERROR")))))</f>
        <v>400</v>
      </c>
      <c r="H225" s="3" t="s">
        <v>84</v>
      </c>
      <c r="I225" s="3">
        <f>IF(F225="rectangle",B225/C225,"NA")</f>
        <v>1</v>
      </c>
      <c r="J225" s="2">
        <v>1</v>
      </c>
      <c r="K225" s="11">
        <v>125</v>
      </c>
      <c r="L225" s="11">
        <v>4</v>
      </c>
      <c r="M225" s="12">
        <v>4</v>
      </c>
      <c r="N225" s="2">
        <f>M225/4</f>
        <v>1</v>
      </c>
      <c r="O225" s="3">
        <f>M225/N225</f>
        <v>4</v>
      </c>
      <c r="P225" s="13">
        <v>15</v>
      </c>
      <c r="Q225" s="11">
        <f>P225</f>
        <v>15</v>
      </c>
      <c r="R225" s="4">
        <f>AA225/V225</f>
        <v>100</v>
      </c>
      <c r="S225" s="14">
        <v>15</v>
      </c>
      <c r="T225" s="11">
        <f>S225</f>
        <v>15</v>
      </c>
      <c r="U225" s="4">
        <f>AB225/W225</f>
        <v>100</v>
      </c>
      <c r="V225" s="3">
        <f>ROUND((Q225/100)*G225,0)</f>
        <v>60</v>
      </c>
      <c r="W225" s="3">
        <f>ROUND(((T225/100)*G225)/J225,0)</f>
        <v>60</v>
      </c>
      <c r="X225" s="3">
        <f>ROUND(IF(J225&gt;=2,((T225/100)*G225)/J225,0),0)</f>
        <v>0</v>
      </c>
      <c r="Y225" s="3">
        <f>ROUND(IF(J225&gt;=3,((T225/100)*G225)/J225,0),0)</f>
        <v>0</v>
      </c>
      <c r="Z225" s="3">
        <f>ROUND(IF(J225&gt;=4,((T225/100)*G225)/J225,0),0)</f>
        <v>0</v>
      </c>
      <c r="AA225" s="4">
        <f>G225*P225</f>
        <v>6000</v>
      </c>
      <c r="AB225" s="4">
        <f>(G225*S225)/J225</f>
        <v>6000</v>
      </c>
      <c r="AC225" s="4">
        <f>IF(J225&gt;=2,(G225*S225)/J225,0)</f>
        <v>0</v>
      </c>
      <c r="AD225" s="4">
        <f>IF(J225&gt;=3,(G225*S225)/J225,0)</f>
        <v>0</v>
      </c>
      <c r="AE225" s="4">
        <f>IF(J225&gt;=4,(G225*S225)/J225,0)</f>
        <v>0</v>
      </c>
      <c r="AF225" s="11">
        <v>100</v>
      </c>
      <c r="AG225" s="11">
        <v>0</v>
      </c>
      <c r="AH225" s="11">
        <v>1</v>
      </c>
      <c r="AI225" s="11">
        <v>100</v>
      </c>
      <c r="AJ225" s="11">
        <v>0</v>
      </c>
      <c r="AK225" s="11">
        <v>1</v>
      </c>
      <c r="AL225" s="11">
        <v>0.5</v>
      </c>
      <c r="AM225" s="11">
        <v>0.5</v>
      </c>
      <c r="AN225" s="11">
        <v>0</v>
      </c>
      <c r="AO225" s="11">
        <v>0</v>
      </c>
      <c r="AP225" s="11">
        <v>0</v>
      </c>
      <c r="AQ225" s="11">
        <v>0.01</v>
      </c>
      <c r="AR225" s="11">
        <v>0.01</v>
      </c>
      <c r="AS225" s="11">
        <v>0</v>
      </c>
      <c r="AT225" s="11">
        <v>0</v>
      </c>
      <c r="AU225" s="11">
        <v>0</v>
      </c>
      <c r="AV225" s="11">
        <v>0</v>
      </c>
      <c r="AW225" s="11">
        <v>0.2</v>
      </c>
      <c r="AX225" s="11">
        <v>0</v>
      </c>
      <c r="AY225" s="11">
        <v>0</v>
      </c>
      <c r="AZ225" s="11">
        <v>0</v>
      </c>
      <c r="BA225" s="11">
        <v>0.02</v>
      </c>
      <c r="BB225" s="11">
        <v>0</v>
      </c>
      <c r="BC225" s="2">
        <v>0.05</v>
      </c>
      <c r="BD225" s="2">
        <v>0.05</v>
      </c>
      <c r="BE225" s="11">
        <v>7.4999999999999997E-2</v>
      </c>
      <c r="BF225" s="11">
        <v>5.0000000000000001E-3</v>
      </c>
      <c r="BG225" s="11">
        <v>0</v>
      </c>
      <c r="BH225" s="11">
        <v>0</v>
      </c>
      <c r="BI225" s="11">
        <v>0</v>
      </c>
      <c r="BJ225" s="11">
        <f>BE225/4</f>
        <v>1.8749999999999999E-2</v>
      </c>
      <c r="BK225" s="11">
        <f>BF225/4</f>
        <v>1.25E-3</v>
      </c>
      <c r="BL225" s="11">
        <v>0</v>
      </c>
      <c r="BM225" s="11">
        <v>0</v>
      </c>
      <c r="BN225" s="11">
        <v>0</v>
      </c>
      <c r="BO225" s="11">
        <v>0.1</v>
      </c>
      <c r="BP225" s="11">
        <v>0.1</v>
      </c>
      <c r="BQ225" s="11">
        <v>0</v>
      </c>
      <c r="BR225" s="11">
        <v>0</v>
      </c>
      <c r="BS225" s="11">
        <v>0</v>
      </c>
      <c r="BT225" s="11">
        <v>0.04</v>
      </c>
      <c r="BU225" s="16">
        <v>0.2</v>
      </c>
      <c r="BV225" s="6">
        <f>BT225/(BT225+BU225)</f>
        <v>0.16666666666666666</v>
      </c>
      <c r="BW225" s="6">
        <f>SQRT((BT225*BU225)/((BT225+BU225)^2*(BT225+BU225+1)))</f>
        <v>0.33467472037604118</v>
      </c>
      <c r="BX225" s="11">
        <v>0.25</v>
      </c>
      <c r="BY225" s="11">
        <v>0.25</v>
      </c>
      <c r="BZ225" s="11">
        <v>0.25</v>
      </c>
      <c r="CA225" s="11">
        <v>0.25</v>
      </c>
      <c r="CB225" s="15" t="s">
        <v>59</v>
      </c>
      <c r="CC225" s="11">
        <v>600</v>
      </c>
    </row>
    <row r="226" spans="1:81" s="11" customFormat="1" x14ac:dyDescent="0.2">
      <c r="A226" s="17">
        <f t="shared" si="3"/>
        <v>225</v>
      </c>
      <c r="B226" s="17">
        <v>100</v>
      </c>
      <c r="C226" s="17">
        <v>100</v>
      </c>
      <c r="D226" s="17">
        <v>5</v>
      </c>
      <c r="E226" s="17">
        <v>5</v>
      </c>
      <c r="F226" s="3" t="s">
        <v>80</v>
      </c>
      <c r="G226" s="3">
        <f>IF(F226="rectangle",B226*C226,IF(F226="hook",B226*C226-(D226*E226),IF(F226="eight",B226*C226-2*(D226*E226),IF(F226="tee",B226*C226-2*(D226*E226),IF(F226="cross",B226*C226-4*(D226*E226),"ERROR")))))</f>
        <v>10000</v>
      </c>
      <c r="H226" s="3" t="s">
        <v>85</v>
      </c>
      <c r="I226" s="3">
        <f>IF(F226="rectangle",B226/C226,"NA")</f>
        <v>1</v>
      </c>
      <c r="J226" s="2">
        <v>1</v>
      </c>
      <c r="K226" s="11">
        <v>125</v>
      </c>
      <c r="L226" s="11">
        <v>4</v>
      </c>
      <c r="M226" s="12">
        <v>5</v>
      </c>
      <c r="N226" s="2">
        <f>M226/4</f>
        <v>1.25</v>
      </c>
      <c r="O226" s="3">
        <f>M226/N226</f>
        <v>4</v>
      </c>
      <c r="P226" s="13">
        <v>15</v>
      </c>
      <c r="Q226" s="11">
        <f>P226</f>
        <v>15</v>
      </c>
      <c r="R226" s="4">
        <f>AA226/V226</f>
        <v>100</v>
      </c>
      <c r="S226" s="14">
        <v>15</v>
      </c>
      <c r="T226" s="11">
        <f>S226</f>
        <v>15</v>
      </c>
      <c r="U226" s="4">
        <f>AB226/W226</f>
        <v>100</v>
      </c>
      <c r="V226" s="3">
        <f>ROUND((Q226/100)*G226,0)</f>
        <v>1500</v>
      </c>
      <c r="W226" s="3">
        <f>ROUND(((T226/100)*G226)/J226,0)</f>
        <v>1500</v>
      </c>
      <c r="X226" s="3">
        <f>ROUND(IF(J226&gt;=2,((T226/100)*G226)/J226,0),0)</f>
        <v>0</v>
      </c>
      <c r="Y226" s="3">
        <f>ROUND(IF(J226&gt;=3,((T226/100)*G226)/J226,0),0)</f>
        <v>0</v>
      </c>
      <c r="Z226" s="3">
        <f>ROUND(IF(J226&gt;=4,((T226/100)*G226)/J226,0),0)</f>
        <v>0</v>
      </c>
      <c r="AA226" s="4">
        <f>G226*P226</f>
        <v>150000</v>
      </c>
      <c r="AB226" s="4">
        <f>(G226*S226)/J226</f>
        <v>150000</v>
      </c>
      <c r="AC226" s="4">
        <f>IF(J226&gt;=2,(G226*S226)/J226,0)</f>
        <v>0</v>
      </c>
      <c r="AD226" s="4">
        <f>IF(J226&gt;=3,(G226*S226)/J226,0)</f>
        <v>0</v>
      </c>
      <c r="AE226" s="4">
        <f>IF(J226&gt;=4,(G226*S226)/J226,0)</f>
        <v>0</v>
      </c>
      <c r="AF226" s="11">
        <v>100</v>
      </c>
      <c r="AG226" s="11">
        <v>0</v>
      </c>
      <c r="AH226" s="11">
        <v>1</v>
      </c>
      <c r="AI226" s="11">
        <v>100</v>
      </c>
      <c r="AJ226" s="11">
        <v>0</v>
      </c>
      <c r="AK226" s="11">
        <v>1</v>
      </c>
      <c r="AL226" s="11">
        <v>0.5</v>
      </c>
      <c r="AM226" s="11">
        <v>0.5</v>
      </c>
      <c r="AN226" s="11">
        <v>0</v>
      </c>
      <c r="AO226" s="11">
        <v>0</v>
      </c>
      <c r="AP226" s="11">
        <v>0</v>
      </c>
      <c r="AQ226" s="11">
        <v>0.01</v>
      </c>
      <c r="AR226" s="11">
        <v>0.01</v>
      </c>
      <c r="AS226" s="11">
        <v>0</v>
      </c>
      <c r="AT226" s="11">
        <v>0</v>
      </c>
      <c r="AU226" s="11">
        <v>0</v>
      </c>
      <c r="AV226" s="11">
        <v>0</v>
      </c>
      <c r="AW226" s="11">
        <v>0.2</v>
      </c>
      <c r="AX226" s="11">
        <v>0</v>
      </c>
      <c r="AY226" s="11">
        <v>0</v>
      </c>
      <c r="AZ226" s="11">
        <v>0</v>
      </c>
      <c r="BA226" s="11">
        <v>0.02</v>
      </c>
      <c r="BB226" s="11">
        <v>0</v>
      </c>
      <c r="BC226" s="2">
        <v>0.05</v>
      </c>
      <c r="BD226" s="2">
        <v>0.05</v>
      </c>
      <c r="BE226" s="11">
        <v>7.4999999999999997E-2</v>
      </c>
      <c r="BF226" s="11">
        <v>5.0000000000000001E-3</v>
      </c>
      <c r="BG226" s="11">
        <v>0</v>
      </c>
      <c r="BH226" s="11">
        <v>0</v>
      </c>
      <c r="BI226" s="11">
        <v>0</v>
      </c>
      <c r="BJ226" s="11">
        <f>BE226/4</f>
        <v>1.8749999999999999E-2</v>
      </c>
      <c r="BK226" s="11">
        <f>BF226/4</f>
        <v>1.25E-3</v>
      </c>
      <c r="BL226" s="11">
        <v>0</v>
      </c>
      <c r="BM226" s="11">
        <v>0</v>
      </c>
      <c r="BN226" s="11">
        <v>0</v>
      </c>
      <c r="BO226" s="11">
        <v>0.1</v>
      </c>
      <c r="BP226" s="11">
        <v>0.1</v>
      </c>
      <c r="BQ226" s="11">
        <v>0</v>
      </c>
      <c r="BR226" s="11">
        <v>0</v>
      </c>
      <c r="BS226" s="11">
        <v>0</v>
      </c>
      <c r="BT226" s="11">
        <v>0.04</v>
      </c>
      <c r="BU226" s="16">
        <v>0.2</v>
      </c>
      <c r="BV226" s="6">
        <f>BT226/(BT226+BU226)</f>
        <v>0.16666666666666666</v>
      </c>
      <c r="BW226" s="6">
        <f>SQRT((BT226*BU226)/((BT226+BU226)^2*(BT226+BU226+1)))</f>
        <v>0.33467472037604118</v>
      </c>
      <c r="BX226" s="11">
        <v>0.25</v>
      </c>
      <c r="BY226" s="11">
        <v>0.25</v>
      </c>
      <c r="BZ226" s="11">
        <v>0.25</v>
      </c>
      <c r="CA226" s="11">
        <v>0.25</v>
      </c>
      <c r="CB226" s="15" t="s">
        <v>59</v>
      </c>
      <c r="CC226" s="11">
        <v>600</v>
      </c>
    </row>
    <row r="227" spans="1:81" s="11" customFormat="1" x14ac:dyDescent="0.2">
      <c r="A227" s="17">
        <f t="shared" si="3"/>
        <v>226</v>
      </c>
      <c r="B227" s="17">
        <v>20</v>
      </c>
      <c r="C227" s="17">
        <v>20</v>
      </c>
      <c r="D227" s="17">
        <v>5</v>
      </c>
      <c r="E227" s="17">
        <v>5</v>
      </c>
      <c r="F227" s="3" t="s">
        <v>80</v>
      </c>
      <c r="G227" s="3">
        <f>IF(F227="rectangle",B227*C227,IF(F227="hook",B227*C227-(D227*E227),IF(F227="eight",B227*C227-2*(D227*E227),IF(F227="tee",B227*C227-2*(D227*E227),IF(F227="cross",B227*C227-4*(D227*E227),"ERROR")))))</f>
        <v>400</v>
      </c>
      <c r="H227" s="3" t="s">
        <v>84</v>
      </c>
      <c r="I227" s="3">
        <f>IF(F227="rectangle",B227/C227,"NA")</f>
        <v>1</v>
      </c>
      <c r="J227" s="2">
        <v>1</v>
      </c>
      <c r="K227" s="11">
        <v>125</v>
      </c>
      <c r="L227" s="11">
        <v>4</v>
      </c>
      <c r="M227" s="12">
        <v>5</v>
      </c>
      <c r="N227" s="2">
        <f>M227/4</f>
        <v>1.25</v>
      </c>
      <c r="O227" s="3">
        <f>M227/N227</f>
        <v>4</v>
      </c>
      <c r="P227" s="13">
        <v>15</v>
      </c>
      <c r="Q227" s="11">
        <f>P227</f>
        <v>15</v>
      </c>
      <c r="R227" s="4">
        <f>AA227/V227</f>
        <v>100</v>
      </c>
      <c r="S227" s="14">
        <v>15</v>
      </c>
      <c r="T227" s="11">
        <f>S227</f>
        <v>15</v>
      </c>
      <c r="U227" s="4">
        <f>AB227/W227</f>
        <v>100</v>
      </c>
      <c r="V227" s="3">
        <f>ROUND((Q227/100)*G227,0)</f>
        <v>60</v>
      </c>
      <c r="W227" s="3">
        <f>ROUND(((T227/100)*G227)/J227,0)</f>
        <v>60</v>
      </c>
      <c r="X227" s="3">
        <f>ROUND(IF(J227&gt;=2,((T227/100)*G227)/J227,0),0)</f>
        <v>0</v>
      </c>
      <c r="Y227" s="3">
        <f>ROUND(IF(J227&gt;=3,((T227/100)*G227)/J227,0),0)</f>
        <v>0</v>
      </c>
      <c r="Z227" s="3">
        <f>ROUND(IF(J227&gt;=4,((T227/100)*G227)/J227,0),0)</f>
        <v>0</v>
      </c>
      <c r="AA227" s="4">
        <f>G227*P227</f>
        <v>6000</v>
      </c>
      <c r="AB227" s="4">
        <f>(G227*S227)/J227</f>
        <v>6000</v>
      </c>
      <c r="AC227" s="4">
        <f>IF(J227&gt;=2,(G227*S227)/J227,0)</f>
        <v>0</v>
      </c>
      <c r="AD227" s="4">
        <f>IF(J227&gt;=3,(G227*S227)/J227,0)</f>
        <v>0</v>
      </c>
      <c r="AE227" s="4">
        <f>IF(J227&gt;=4,(G227*S227)/J227,0)</f>
        <v>0</v>
      </c>
      <c r="AF227" s="11">
        <v>100</v>
      </c>
      <c r="AG227" s="11">
        <v>0</v>
      </c>
      <c r="AH227" s="11">
        <v>1</v>
      </c>
      <c r="AI227" s="11">
        <v>100</v>
      </c>
      <c r="AJ227" s="11">
        <v>0</v>
      </c>
      <c r="AK227" s="11">
        <v>1</v>
      </c>
      <c r="AL227" s="11">
        <v>0.5</v>
      </c>
      <c r="AM227" s="11">
        <v>0.5</v>
      </c>
      <c r="AN227" s="11">
        <v>0</v>
      </c>
      <c r="AO227" s="11">
        <v>0</v>
      </c>
      <c r="AP227" s="11">
        <v>0</v>
      </c>
      <c r="AQ227" s="11">
        <v>0.01</v>
      </c>
      <c r="AR227" s="11">
        <v>0.01</v>
      </c>
      <c r="AS227" s="11">
        <v>0</v>
      </c>
      <c r="AT227" s="11">
        <v>0</v>
      </c>
      <c r="AU227" s="11">
        <v>0</v>
      </c>
      <c r="AV227" s="11">
        <v>0</v>
      </c>
      <c r="AW227" s="11">
        <v>0.2</v>
      </c>
      <c r="AX227" s="11">
        <v>0</v>
      </c>
      <c r="AY227" s="11">
        <v>0</v>
      </c>
      <c r="AZ227" s="11">
        <v>0</v>
      </c>
      <c r="BA227" s="11">
        <v>0.02</v>
      </c>
      <c r="BB227" s="11">
        <v>0</v>
      </c>
      <c r="BC227" s="2">
        <v>0.05</v>
      </c>
      <c r="BD227" s="2">
        <v>0.05</v>
      </c>
      <c r="BE227" s="11">
        <v>7.4999999999999997E-2</v>
      </c>
      <c r="BF227" s="11">
        <v>5.0000000000000001E-3</v>
      </c>
      <c r="BG227" s="11">
        <v>0</v>
      </c>
      <c r="BH227" s="11">
        <v>0</v>
      </c>
      <c r="BI227" s="11">
        <v>0</v>
      </c>
      <c r="BJ227" s="11">
        <f>BE227/4</f>
        <v>1.8749999999999999E-2</v>
      </c>
      <c r="BK227" s="11">
        <f>BF227/4</f>
        <v>1.25E-3</v>
      </c>
      <c r="BL227" s="11">
        <v>0</v>
      </c>
      <c r="BM227" s="11">
        <v>0</v>
      </c>
      <c r="BN227" s="11">
        <v>0</v>
      </c>
      <c r="BO227" s="11">
        <v>0.1</v>
      </c>
      <c r="BP227" s="11">
        <v>0.1</v>
      </c>
      <c r="BQ227" s="11">
        <v>0</v>
      </c>
      <c r="BR227" s="11">
        <v>0</v>
      </c>
      <c r="BS227" s="11">
        <v>0</v>
      </c>
      <c r="BT227" s="11">
        <v>0.04</v>
      </c>
      <c r="BU227" s="16">
        <v>0.2</v>
      </c>
      <c r="BV227" s="6">
        <f>BT227/(BT227+BU227)</f>
        <v>0.16666666666666666</v>
      </c>
      <c r="BW227" s="6">
        <f>SQRT((BT227*BU227)/((BT227+BU227)^2*(BT227+BU227+1)))</f>
        <v>0.33467472037604118</v>
      </c>
      <c r="BX227" s="11">
        <v>0.25</v>
      </c>
      <c r="BY227" s="11">
        <v>0.25</v>
      </c>
      <c r="BZ227" s="11">
        <v>0.25</v>
      </c>
      <c r="CA227" s="11">
        <v>0.25</v>
      </c>
      <c r="CB227" s="15" t="s">
        <v>59</v>
      </c>
      <c r="CC227" s="11">
        <v>600</v>
      </c>
    </row>
    <row r="228" spans="1:81" s="11" customFormat="1" x14ac:dyDescent="0.2">
      <c r="A228" s="17">
        <f t="shared" si="3"/>
        <v>227</v>
      </c>
      <c r="B228" s="17">
        <v>100</v>
      </c>
      <c r="C228" s="17">
        <v>100</v>
      </c>
      <c r="D228" s="17">
        <v>5</v>
      </c>
      <c r="E228" s="17">
        <v>5</v>
      </c>
      <c r="F228" s="3" t="s">
        <v>80</v>
      </c>
      <c r="G228" s="3">
        <f>IF(F228="rectangle",B228*C228,IF(F228="hook",B228*C228-(D228*E228),IF(F228="eight",B228*C228-2*(D228*E228),IF(F228="tee",B228*C228-2*(D228*E228),IF(F228="cross",B228*C228-4*(D228*E228),"ERROR")))))</f>
        <v>10000</v>
      </c>
      <c r="H228" s="3" t="s">
        <v>85</v>
      </c>
      <c r="I228" s="3">
        <f>IF(F228="rectangle",B228/C228,"NA")</f>
        <v>1</v>
      </c>
      <c r="J228" s="2">
        <v>1</v>
      </c>
      <c r="K228" s="11">
        <v>125</v>
      </c>
      <c r="L228" s="11">
        <v>4</v>
      </c>
      <c r="M228" s="12">
        <v>6</v>
      </c>
      <c r="N228" s="2">
        <f>M228/4</f>
        <v>1.5</v>
      </c>
      <c r="O228" s="3">
        <f>M228/N228</f>
        <v>4</v>
      </c>
      <c r="P228" s="13">
        <v>15</v>
      </c>
      <c r="Q228" s="11">
        <f>P228</f>
        <v>15</v>
      </c>
      <c r="R228" s="4">
        <f>AA228/V228</f>
        <v>100</v>
      </c>
      <c r="S228" s="14">
        <v>15</v>
      </c>
      <c r="T228" s="11">
        <f>S228</f>
        <v>15</v>
      </c>
      <c r="U228" s="4">
        <f>AB228/W228</f>
        <v>100</v>
      </c>
      <c r="V228" s="3">
        <f>ROUND((Q228/100)*G228,0)</f>
        <v>1500</v>
      </c>
      <c r="W228" s="3">
        <f>ROUND(((T228/100)*G228)/J228,0)</f>
        <v>1500</v>
      </c>
      <c r="X228" s="3">
        <f>ROUND(IF(J228&gt;=2,((T228/100)*G228)/J228,0),0)</f>
        <v>0</v>
      </c>
      <c r="Y228" s="3">
        <f>ROUND(IF(J228&gt;=3,((T228/100)*G228)/J228,0),0)</f>
        <v>0</v>
      </c>
      <c r="Z228" s="3">
        <f>ROUND(IF(J228&gt;=4,((T228/100)*G228)/J228,0),0)</f>
        <v>0</v>
      </c>
      <c r="AA228" s="4">
        <f>G228*P228</f>
        <v>150000</v>
      </c>
      <c r="AB228" s="4">
        <f>(G228*S228)/J228</f>
        <v>150000</v>
      </c>
      <c r="AC228" s="4">
        <f>IF(J228&gt;=2,(G228*S228)/J228,0)</f>
        <v>0</v>
      </c>
      <c r="AD228" s="4">
        <f>IF(J228&gt;=3,(G228*S228)/J228,0)</f>
        <v>0</v>
      </c>
      <c r="AE228" s="4">
        <f>IF(J228&gt;=4,(G228*S228)/J228,0)</f>
        <v>0</v>
      </c>
      <c r="AF228" s="11">
        <v>100</v>
      </c>
      <c r="AG228" s="11">
        <v>0</v>
      </c>
      <c r="AH228" s="11">
        <v>1</v>
      </c>
      <c r="AI228" s="11">
        <v>100</v>
      </c>
      <c r="AJ228" s="11">
        <v>0</v>
      </c>
      <c r="AK228" s="11">
        <v>1</v>
      </c>
      <c r="AL228" s="11">
        <v>0.5</v>
      </c>
      <c r="AM228" s="11">
        <v>0.5</v>
      </c>
      <c r="AN228" s="11">
        <v>0</v>
      </c>
      <c r="AO228" s="11">
        <v>0</v>
      </c>
      <c r="AP228" s="11">
        <v>0</v>
      </c>
      <c r="AQ228" s="11">
        <v>0.01</v>
      </c>
      <c r="AR228" s="11">
        <v>0.01</v>
      </c>
      <c r="AS228" s="11">
        <v>0</v>
      </c>
      <c r="AT228" s="11">
        <v>0</v>
      </c>
      <c r="AU228" s="11">
        <v>0</v>
      </c>
      <c r="AV228" s="11">
        <v>0</v>
      </c>
      <c r="AW228" s="11">
        <v>0.2</v>
      </c>
      <c r="AX228" s="11">
        <v>0</v>
      </c>
      <c r="AY228" s="11">
        <v>0</v>
      </c>
      <c r="AZ228" s="11">
        <v>0</v>
      </c>
      <c r="BA228" s="11">
        <v>0.02</v>
      </c>
      <c r="BB228" s="11">
        <v>0</v>
      </c>
      <c r="BC228" s="2">
        <v>0.05</v>
      </c>
      <c r="BD228" s="2">
        <v>0.05</v>
      </c>
      <c r="BE228" s="11">
        <v>7.4999999999999997E-2</v>
      </c>
      <c r="BF228" s="11">
        <v>5.0000000000000001E-3</v>
      </c>
      <c r="BG228" s="11">
        <v>0</v>
      </c>
      <c r="BH228" s="11">
        <v>0</v>
      </c>
      <c r="BI228" s="11">
        <v>0</v>
      </c>
      <c r="BJ228" s="11">
        <f>BE228/4</f>
        <v>1.8749999999999999E-2</v>
      </c>
      <c r="BK228" s="11">
        <f>BF228/4</f>
        <v>1.25E-3</v>
      </c>
      <c r="BL228" s="11">
        <v>0</v>
      </c>
      <c r="BM228" s="11">
        <v>0</v>
      </c>
      <c r="BN228" s="11">
        <v>0</v>
      </c>
      <c r="BO228" s="11">
        <v>0.1</v>
      </c>
      <c r="BP228" s="11">
        <v>0.1</v>
      </c>
      <c r="BQ228" s="11">
        <v>0</v>
      </c>
      <c r="BR228" s="11">
        <v>0</v>
      </c>
      <c r="BS228" s="11">
        <v>0</v>
      </c>
      <c r="BT228" s="11">
        <v>0.04</v>
      </c>
      <c r="BU228" s="16">
        <v>0.2</v>
      </c>
      <c r="BV228" s="6">
        <f>BT228/(BT228+BU228)</f>
        <v>0.16666666666666666</v>
      </c>
      <c r="BW228" s="6">
        <f>SQRT((BT228*BU228)/((BT228+BU228)^2*(BT228+BU228+1)))</f>
        <v>0.33467472037604118</v>
      </c>
      <c r="BX228" s="11">
        <v>0.25</v>
      </c>
      <c r="BY228" s="11">
        <v>0.25</v>
      </c>
      <c r="BZ228" s="11">
        <v>0.25</v>
      </c>
      <c r="CA228" s="11">
        <v>0.25</v>
      </c>
      <c r="CB228" s="15" t="s">
        <v>59</v>
      </c>
      <c r="CC228" s="11">
        <v>600</v>
      </c>
    </row>
    <row r="229" spans="1:81" s="11" customFormat="1" x14ac:dyDescent="0.2">
      <c r="A229" s="17">
        <f t="shared" si="3"/>
        <v>228</v>
      </c>
      <c r="B229" s="17">
        <v>20</v>
      </c>
      <c r="C229" s="17">
        <v>20</v>
      </c>
      <c r="D229" s="17">
        <v>5</v>
      </c>
      <c r="E229" s="17">
        <v>5</v>
      </c>
      <c r="F229" s="3" t="s">
        <v>80</v>
      </c>
      <c r="G229" s="3">
        <f>IF(F229="rectangle",B229*C229,IF(F229="hook",B229*C229-(D229*E229),IF(F229="eight",B229*C229-2*(D229*E229),IF(F229="tee",B229*C229-2*(D229*E229),IF(F229="cross",B229*C229-4*(D229*E229),"ERROR")))))</f>
        <v>400</v>
      </c>
      <c r="H229" s="3" t="s">
        <v>84</v>
      </c>
      <c r="I229" s="3">
        <f>IF(F229="rectangle",B229/C229,"NA")</f>
        <v>1</v>
      </c>
      <c r="J229" s="2">
        <v>1</v>
      </c>
      <c r="K229" s="11">
        <v>125</v>
      </c>
      <c r="L229" s="11">
        <v>4</v>
      </c>
      <c r="M229" s="12">
        <v>6</v>
      </c>
      <c r="N229" s="2">
        <f>M229/4</f>
        <v>1.5</v>
      </c>
      <c r="O229" s="3">
        <f>M229/N229</f>
        <v>4</v>
      </c>
      <c r="P229" s="13">
        <v>15</v>
      </c>
      <c r="Q229" s="11">
        <f>P229</f>
        <v>15</v>
      </c>
      <c r="R229" s="4">
        <f>AA229/V229</f>
        <v>100</v>
      </c>
      <c r="S229" s="14">
        <v>15</v>
      </c>
      <c r="T229" s="11">
        <f>S229</f>
        <v>15</v>
      </c>
      <c r="U229" s="4">
        <f>AB229/W229</f>
        <v>100</v>
      </c>
      <c r="V229" s="3">
        <f>ROUND((Q229/100)*G229,0)</f>
        <v>60</v>
      </c>
      <c r="W229" s="3">
        <f>ROUND(((T229/100)*G229)/J229,0)</f>
        <v>60</v>
      </c>
      <c r="X229" s="3">
        <f>ROUND(IF(J229&gt;=2,((T229/100)*G229)/J229,0),0)</f>
        <v>0</v>
      </c>
      <c r="Y229" s="3">
        <f>ROUND(IF(J229&gt;=3,((T229/100)*G229)/J229,0),0)</f>
        <v>0</v>
      </c>
      <c r="Z229" s="3">
        <f>ROUND(IF(J229&gt;=4,((T229/100)*G229)/J229,0),0)</f>
        <v>0</v>
      </c>
      <c r="AA229" s="4">
        <f>G229*P229</f>
        <v>6000</v>
      </c>
      <c r="AB229" s="4">
        <f>(G229*S229)/J229</f>
        <v>6000</v>
      </c>
      <c r="AC229" s="4">
        <f>IF(J229&gt;=2,(G229*S229)/J229,0)</f>
        <v>0</v>
      </c>
      <c r="AD229" s="4">
        <f>IF(J229&gt;=3,(G229*S229)/J229,0)</f>
        <v>0</v>
      </c>
      <c r="AE229" s="4">
        <f>IF(J229&gt;=4,(G229*S229)/J229,0)</f>
        <v>0</v>
      </c>
      <c r="AF229" s="11">
        <v>100</v>
      </c>
      <c r="AG229" s="11">
        <v>0</v>
      </c>
      <c r="AH229" s="11">
        <v>1</v>
      </c>
      <c r="AI229" s="11">
        <v>100</v>
      </c>
      <c r="AJ229" s="11">
        <v>0</v>
      </c>
      <c r="AK229" s="11">
        <v>1</v>
      </c>
      <c r="AL229" s="11">
        <v>0.5</v>
      </c>
      <c r="AM229" s="11">
        <v>0.5</v>
      </c>
      <c r="AN229" s="11">
        <v>0</v>
      </c>
      <c r="AO229" s="11">
        <v>0</v>
      </c>
      <c r="AP229" s="11">
        <v>0</v>
      </c>
      <c r="AQ229" s="11">
        <v>0.01</v>
      </c>
      <c r="AR229" s="11">
        <v>0.01</v>
      </c>
      <c r="AS229" s="11">
        <v>0</v>
      </c>
      <c r="AT229" s="11">
        <v>0</v>
      </c>
      <c r="AU229" s="11">
        <v>0</v>
      </c>
      <c r="AV229" s="11">
        <v>0</v>
      </c>
      <c r="AW229" s="11">
        <v>0.2</v>
      </c>
      <c r="AX229" s="11">
        <v>0</v>
      </c>
      <c r="AY229" s="11">
        <v>0</v>
      </c>
      <c r="AZ229" s="11">
        <v>0</v>
      </c>
      <c r="BA229" s="11">
        <v>0.02</v>
      </c>
      <c r="BB229" s="11">
        <v>0</v>
      </c>
      <c r="BC229" s="2">
        <v>0.05</v>
      </c>
      <c r="BD229" s="2">
        <v>0.05</v>
      </c>
      <c r="BE229" s="11">
        <v>7.4999999999999997E-2</v>
      </c>
      <c r="BF229" s="11">
        <v>5.0000000000000001E-3</v>
      </c>
      <c r="BG229" s="11">
        <v>0</v>
      </c>
      <c r="BH229" s="11">
        <v>0</v>
      </c>
      <c r="BI229" s="11">
        <v>0</v>
      </c>
      <c r="BJ229" s="11">
        <f>BE229/4</f>
        <v>1.8749999999999999E-2</v>
      </c>
      <c r="BK229" s="11">
        <f>BF229/4</f>
        <v>1.25E-3</v>
      </c>
      <c r="BL229" s="11">
        <v>0</v>
      </c>
      <c r="BM229" s="11">
        <v>0</v>
      </c>
      <c r="BN229" s="11">
        <v>0</v>
      </c>
      <c r="BO229" s="11">
        <v>0.1</v>
      </c>
      <c r="BP229" s="11">
        <v>0.1</v>
      </c>
      <c r="BQ229" s="11">
        <v>0</v>
      </c>
      <c r="BR229" s="11">
        <v>0</v>
      </c>
      <c r="BS229" s="11">
        <v>0</v>
      </c>
      <c r="BT229" s="11">
        <v>0.04</v>
      </c>
      <c r="BU229" s="16">
        <v>0.2</v>
      </c>
      <c r="BV229" s="6">
        <f>BT229/(BT229+BU229)</f>
        <v>0.16666666666666666</v>
      </c>
      <c r="BW229" s="6">
        <f>SQRT((BT229*BU229)/((BT229+BU229)^2*(BT229+BU229+1)))</f>
        <v>0.33467472037604118</v>
      </c>
      <c r="BX229" s="11">
        <v>0.25</v>
      </c>
      <c r="BY229" s="11">
        <v>0.25</v>
      </c>
      <c r="BZ229" s="11">
        <v>0.25</v>
      </c>
      <c r="CA229" s="11">
        <v>0.25</v>
      </c>
      <c r="CB229" s="15" t="s">
        <v>59</v>
      </c>
      <c r="CC229" s="11">
        <v>600</v>
      </c>
    </row>
    <row r="230" spans="1:81" s="11" customFormat="1" x14ac:dyDescent="0.2">
      <c r="A230" s="17">
        <f t="shared" si="3"/>
        <v>229</v>
      </c>
      <c r="B230" s="17">
        <v>100</v>
      </c>
      <c r="C230" s="17">
        <v>100</v>
      </c>
      <c r="D230" s="17">
        <v>5</v>
      </c>
      <c r="E230" s="17">
        <v>5</v>
      </c>
      <c r="F230" s="3" t="s">
        <v>80</v>
      </c>
      <c r="G230" s="3">
        <f>IF(F230="rectangle",B230*C230,IF(F230="hook",B230*C230-(D230*E230),IF(F230="eight",B230*C230-2*(D230*E230),IF(F230="tee",B230*C230-2*(D230*E230),IF(F230="cross",B230*C230-4*(D230*E230),"ERROR")))))</f>
        <v>10000</v>
      </c>
      <c r="H230" s="3" t="s">
        <v>85</v>
      </c>
      <c r="I230" s="3">
        <f>IF(F230="rectangle",B230/C230,"NA")</f>
        <v>1</v>
      </c>
      <c r="J230" s="2">
        <v>1</v>
      </c>
      <c r="K230" s="11">
        <v>125</v>
      </c>
      <c r="L230" s="11">
        <v>4</v>
      </c>
      <c r="M230" s="12">
        <v>7</v>
      </c>
      <c r="N230" s="2">
        <f>M230/4</f>
        <v>1.75</v>
      </c>
      <c r="O230" s="3">
        <f>M230/N230</f>
        <v>4</v>
      </c>
      <c r="P230" s="13">
        <v>15</v>
      </c>
      <c r="Q230" s="11">
        <f>P230</f>
        <v>15</v>
      </c>
      <c r="R230" s="4">
        <f>AA230/V230</f>
        <v>100</v>
      </c>
      <c r="S230" s="14">
        <v>15</v>
      </c>
      <c r="T230" s="11">
        <f>S230</f>
        <v>15</v>
      </c>
      <c r="U230" s="4">
        <f>AB230/W230</f>
        <v>100</v>
      </c>
      <c r="V230" s="3">
        <f>ROUND((Q230/100)*G230,0)</f>
        <v>1500</v>
      </c>
      <c r="W230" s="3">
        <f>ROUND(((T230/100)*G230)/J230,0)</f>
        <v>1500</v>
      </c>
      <c r="X230" s="3">
        <f>ROUND(IF(J230&gt;=2,((T230/100)*G230)/J230,0),0)</f>
        <v>0</v>
      </c>
      <c r="Y230" s="3">
        <f>ROUND(IF(J230&gt;=3,((T230/100)*G230)/J230,0),0)</f>
        <v>0</v>
      </c>
      <c r="Z230" s="3">
        <f>ROUND(IF(J230&gt;=4,((T230/100)*G230)/J230,0),0)</f>
        <v>0</v>
      </c>
      <c r="AA230" s="4">
        <f>G230*P230</f>
        <v>150000</v>
      </c>
      <c r="AB230" s="4">
        <f>(G230*S230)/J230</f>
        <v>150000</v>
      </c>
      <c r="AC230" s="4">
        <f>IF(J230&gt;=2,(G230*S230)/J230,0)</f>
        <v>0</v>
      </c>
      <c r="AD230" s="4">
        <f>IF(J230&gt;=3,(G230*S230)/J230,0)</f>
        <v>0</v>
      </c>
      <c r="AE230" s="4">
        <f>IF(J230&gt;=4,(G230*S230)/J230,0)</f>
        <v>0</v>
      </c>
      <c r="AF230" s="11">
        <v>100</v>
      </c>
      <c r="AG230" s="11">
        <v>0</v>
      </c>
      <c r="AH230" s="11">
        <v>1</v>
      </c>
      <c r="AI230" s="11">
        <v>100</v>
      </c>
      <c r="AJ230" s="11">
        <v>0</v>
      </c>
      <c r="AK230" s="11">
        <v>1</v>
      </c>
      <c r="AL230" s="11">
        <v>0.5</v>
      </c>
      <c r="AM230" s="11">
        <v>0.5</v>
      </c>
      <c r="AN230" s="11">
        <v>0</v>
      </c>
      <c r="AO230" s="11">
        <v>0</v>
      </c>
      <c r="AP230" s="11">
        <v>0</v>
      </c>
      <c r="AQ230" s="11">
        <v>0.01</v>
      </c>
      <c r="AR230" s="11">
        <v>0.01</v>
      </c>
      <c r="AS230" s="11">
        <v>0</v>
      </c>
      <c r="AT230" s="11">
        <v>0</v>
      </c>
      <c r="AU230" s="11">
        <v>0</v>
      </c>
      <c r="AV230" s="11">
        <v>0</v>
      </c>
      <c r="AW230" s="11">
        <v>0.2</v>
      </c>
      <c r="AX230" s="11">
        <v>0</v>
      </c>
      <c r="AY230" s="11">
        <v>0</v>
      </c>
      <c r="AZ230" s="11">
        <v>0</v>
      </c>
      <c r="BA230" s="11">
        <v>0.02</v>
      </c>
      <c r="BB230" s="11">
        <v>0</v>
      </c>
      <c r="BC230" s="2">
        <v>0.05</v>
      </c>
      <c r="BD230" s="2">
        <v>0.05</v>
      </c>
      <c r="BE230" s="11">
        <v>7.4999999999999997E-2</v>
      </c>
      <c r="BF230" s="11">
        <v>5.0000000000000001E-3</v>
      </c>
      <c r="BG230" s="11">
        <v>0</v>
      </c>
      <c r="BH230" s="11">
        <v>0</v>
      </c>
      <c r="BI230" s="11">
        <v>0</v>
      </c>
      <c r="BJ230" s="11">
        <f>BE230/4</f>
        <v>1.8749999999999999E-2</v>
      </c>
      <c r="BK230" s="11">
        <f>BF230/4</f>
        <v>1.25E-3</v>
      </c>
      <c r="BL230" s="11">
        <v>0</v>
      </c>
      <c r="BM230" s="11">
        <v>0</v>
      </c>
      <c r="BN230" s="11">
        <v>0</v>
      </c>
      <c r="BO230" s="11">
        <v>0.1</v>
      </c>
      <c r="BP230" s="11">
        <v>0.1</v>
      </c>
      <c r="BQ230" s="11">
        <v>0</v>
      </c>
      <c r="BR230" s="11">
        <v>0</v>
      </c>
      <c r="BS230" s="11">
        <v>0</v>
      </c>
      <c r="BT230" s="11">
        <v>0.04</v>
      </c>
      <c r="BU230" s="16">
        <v>0.2</v>
      </c>
      <c r="BV230" s="6">
        <f>BT230/(BT230+BU230)</f>
        <v>0.16666666666666666</v>
      </c>
      <c r="BW230" s="6">
        <f>SQRT((BT230*BU230)/((BT230+BU230)^2*(BT230+BU230+1)))</f>
        <v>0.33467472037604118</v>
      </c>
      <c r="BX230" s="11">
        <v>0.25</v>
      </c>
      <c r="BY230" s="11">
        <v>0.25</v>
      </c>
      <c r="BZ230" s="11">
        <v>0.25</v>
      </c>
      <c r="CA230" s="11">
        <v>0.25</v>
      </c>
      <c r="CB230" s="15" t="s">
        <v>59</v>
      </c>
      <c r="CC230" s="11">
        <v>600</v>
      </c>
    </row>
    <row r="231" spans="1:81" s="11" customFormat="1" x14ac:dyDescent="0.2">
      <c r="A231" s="17">
        <f t="shared" si="3"/>
        <v>230</v>
      </c>
      <c r="B231" s="17">
        <v>20</v>
      </c>
      <c r="C231" s="17">
        <v>20</v>
      </c>
      <c r="D231" s="17">
        <v>5</v>
      </c>
      <c r="E231" s="17">
        <v>5</v>
      </c>
      <c r="F231" s="3" t="s">
        <v>80</v>
      </c>
      <c r="G231" s="3">
        <f>IF(F231="rectangle",B231*C231,IF(F231="hook",B231*C231-(D231*E231),IF(F231="eight",B231*C231-2*(D231*E231),IF(F231="tee",B231*C231-2*(D231*E231),IF(F231="cross",B231*C231-4*(D231*E231),"ERROR")))))</f>
        <v>400</v>
      </c>
      <c r="H231" s="3" t="s">
        <v>84</v>
      </c>
      <c r="I231" s="3">
        <f>IF(F231="rectangle",B231/C231,"NA")</f>
        <v>1</v>
      </c>
      <c r="J231" s="2">
        <v>1</v>
      </c>
      <c r="K231" s="11">
        <v>125</v>
      </c>
      <c r="L231" s="11">
        <v>4</v>
      </c>
      <c r="M231" s="12">
        <v>7</v>
      </c>
      <c r="N231" s="2">
        <f>M231/4</f>
        <v>1.75</v>
      </c>
      <c r="O231" s="3">
        <f>M231/N231</f>
        <v>4</v>
      </c>
      <c r="P231" s="13">
        <v>15</v>
      </c>
      <c r="Q231" s="11">
        <f>P231</f>
        <v>15</v>
      </c>
      <c r="R231" s="4">
        <f>AA231/V231</f>
        <v>100</v>
      </c>
      <c r="S231" s="14">
        <v>15</v>
      </c>
      <c r="T231" s="11">
        <f>S231</f>
        <v>15</v>
      </c>
      <c r="U231" s="4">
        <f>AB231/W231</f>
        <v>100</v>
      </c>
      <c r="V231" s="3">
        <f>ROUND((Q231/100)*G231,0)</f>
        <v>60</v>
      </c>
      <c r="W231" s="3">
        <f>ROUND(((T231/100)*G231)/J231,0)</f>
        <v>60</v>
      </c>
      <c r="X231" s="3">
        <f>ROUND(IF(J231&gt;=2,((T231/100)*G231)/J231,0),0)</f>
        <v>0</v>
      </c>
      <c r="Y231" s="3">
        <f>ROUND(IF(J231&gt;=3,((T231/100)*G231)/J231,0),0)</f>
        <v>0</v>
      </c>
      <c r="Z231" s="3">
        <f>ROUND(IF(J231&gt;=4,((T231/100)*G231)/J231,0),0)</f>
        <v>0</v>
      </c>
      <c r="AA231" s="4">
        <f>G231*P231</f>
        <v>6000</v>
      </c>
      <c r="AB231" s="4">
        <f>(G231*S231)/J231</f>
        <v>6000</v>
      </c>
      <c r="AC231" s="4">
        <f>IF(J231&gt;=2,(G231*S231)/J231,0)</f>
        <v>0</v>
      </c>
      <c r="AD231" s="4">
        <f>IF(J231&gt;=3,(G231*S231)/J231,0)</f>
        <v>0</v>
      </c>
      <c r="AE231" s="4">
        <f>IF(J231&gt;=4,(G231*S231)/J231,0)</f>
        <v>0</v>
      </c>
      <c r="AF231" s="11">
        <v>100</v>
      </c>
      <c r="AG231" s="11">
        <v>0</v>
      </c>
      <c r="AH231" s="11">
        <v>1</v>
      </c>
      <c r="AI231" s="11">
        <v>100</v>
      </c>
      <c r="AJ231" s="11">
        <v>0</v>
      </c>
      <c r="AK231" s="11">
        <v>1</v>
      </c>
      <c r="AL231" s="11">
        <v>0.5</v>
      </c>
      <c r="AM231" s="11">
        <v>0.5</v>
      </c>
      <c r="AN231" s="11">
        <v>0</v>
      </c>
      <c r="AO231" s="11">
        <v>0</v>
      </c>
      <c r="AP231" s="11">
        <v>0</v>
      </c>
      <c r="AQ231" s="11">
        <v>0.01</v>
      </c>
      <c r="AR231" s="11">
        <v>0.01</v>
      </c>
      <c r="AS231" s="11">
        <v>0</v>
      </c>
      <c r="AT231" s="11">
        <v>0</v>
      </c>
      <c r="AU231" s="11">
        <v>0</v>
      </c>
      <c r="AV231" s="11">
        <v>0</v>
      </c>
      <c r="AW231" s="11">
        <v>0.2</v>
      </c>
      <c r="AX231" s="11">
        <v>0</v>
      </c>
      <c r="AY231" s="11">
        <v>0</v>
      </c>
      <c r="AZ231" s="11">
        <v>0</v>
      </c>
      <c r="BA231" s="11">
        <v>0.02</v>
      </c>
      <c r="BB231" s="11">
        <v>0</v>
      </c>
      <c r="BC231" s="2">
        <v>0.05</v>
      </c>
      <c r="BD231" s="2">
        <v>0.05</v>
      </c>
      <c r="BE231" s="11">
        <v>7.4999999999999997E-2</v>
      </c>
      <c r="BF231" s="11">
        <v>5.0000000000000001E-3</v>
      </c>
      <c r="BG231" s="11">
        <v>0</v>
      </c>
      <c r="BH231" s="11">
        <v>0</v>
      </c>
      <c r="BI231" s="11">
        <v>0</v>
      </c>
      <c r="BJ231" s="11">
        <f>BE231/4</f>
        <v>1.8749999999999999E-2</v>
      </c>
      <c r="BK231" s="11">
        <f>BF231/4</f>
        <v>1.25E-3</v>
      </c>
      <c r="BL231" s="11">
        <v>0</v>
      </c>
      <c r="BM231" s="11">
        <v>0</v>
      </c>
      <c r="BN231" s="11">
        <v>0</v>
      </c>
      <c r="BO231" s="11">
        <v>0.1</v>
      </c>
      <c r="BP231" s="11">
        <v>0.1</v>
      </c>
      <c r="BQ231" s="11">
        <v>0</v>
      </c>
      <c r="BR231" s="11">
        <v>0</v>
      </c>
      <c r="BS231" s="11">
        <v>0</v>
      </c>
      <c r="BT231" s="11">
        <v>0.04</v>
      </c>
      <c r="BU231" s="16">
        <v>0.2</v>
      </c>
      <c r="BV231" s="6">
        <f>BT231/(BT231+BU231)</f>
        <v>0.16666666666666666</v>
      </c>
      <c r="BW231" s="6">
        <f>SQRT((BT231*BU231)/((BT231+BU231)^2*(BT231+BU231+1)))</f>
        <v>0.33467472037604118</v>
      </c>
      <c r="BX231" s="11">
        <v>0.25</v>
      </c>
      <c r="BY231" s="11">
        <v>0.25</v>
      </c>
      <c r="BZ231" s="11">
        <v>0.25</v>
      </c>
      <c r="CA231" s="11">
        <v>0.25</v>
      </c>
      <c r="CB231" s="15" t="s">
        <v>59</v>
      </c>
      <c r="CC231" s="11">
        <v>600</v>
      </c>
    </row>
    <row r="232" spans="1:81" s="11" customFormat="1" x14ac:dyDescent="0.2">
      <c r="A232" s="17">
        <f t="shared" si="3"/>
        <v>231</v>
      </c>
      <c r="B232" s="17">
        <v>100</v>
      </c>
      <c r="C232" s="17">
        <v>100</v>
      </c>
      <c r="D232" s="17">
        <v>5</v>
      </c>
      <c r="E232" s="17">
        <v>5</v>
      </c>
      <c r="F232" s="3" t="s">
        <v>80</v>
      </c>
      <c r="G232" s="3">
        <f>IF(F232="rectangle",B232*C232,IF(F232="hook",B232*C232-(D232*E232),IF(F232="eight",B232*C232-2*(D232*E232),IF(F232="tee",B232*C232-2*(D232*E232),IF(F232="cross",B232*C232-4*(D232*E232),"ERROR")))))</f>
        <v>10000</v>
      </c>
      <c r="H232" s="3" t="s">
        <v>85</v>
      </c>
      <c r="I232" s="3">
        <f>IF(F232="rectangle",B232/C232,"NA")</f>
        <v>1</v>
      </c>
      <c r="J232" s="2">
        <v>1</v>
      </c>
      <c r="K232" s="11">
        <v>125</v>
      </c>
      <c r="L232" s="11">
        <v>4</v>
      </c>
      <c r="M232" s="12">
        <v>8</v>
      </c>
      <c r="N232" s="2">
        <f>M232/4</f>
        <v>2</v>
      </c>
      <c r="O232" s="3">
        <f>M232/N232</f>
        <v>4</v>
      </c>
      <c r="P232" s="13">
        <v>15</v>
      </c>
      <c r="Q232" s="11">
        <f>P232</f>
        <v>15</v>
      </c>
      <c r="R232" s="4">
        <f>AA232/V232</f>
        <v>100</v>
      </c>
      <c r="S232" s="14">
        <v>15</v>
      </c>
      <c r="T232" s="11">
        <f>S232</f>
        <v>15</v>
      </c>
      <c r="U232" s="4">
        <f>AB232/W232</f>
        <v>100</v>
      </c>
      <c r="V232" s="3">
        <f>ROUND((Q232/100)*G232,0)</f>
        <v>1500</v>
      </c>
      <c r="W232" s="3">
        <f>ROUND(((T232/100)*G232)/J232,0)</f>
        <v>1500</v>
      </c>
      <c r="X232" s="3">
        <f>ROUND(IF(J232&gt;=2,((T232/100)*G232)/J232,0),0)</f>
        <v>0</v>
      </c>
      <c r="Y232" s="3">
        <f>ROUND(IF(J232&gt;=3,((T232/100)*G232)/J232,0),0)</f>
        <v>0</v>
      </c>
      <c r="Z232" s="3">
        <f>ROUND(IF(J232&gt;=4,((T232/100)*G232)/J232,0),0)</f>
        <v>0</v>
      </c>
      <c r="AA232" s="4">
        <f>G232*P232</f>
        <v>150000</v>
      </c>
      <c r="AB232" s="4">
        <f>(G232*S232)/J232</f>
        <v>150000</v>
      </c>
      <c r="AC232" s="4">
        <f>IF(J232&gt;=2,(G232*S232)/J232,0)</f>
        <v>0</v>
      </c>
      <c r="AD232" s="4">
        <f>IF(J232&gt;=3,(G232*S232)/J232,0)</f>
        <v>0</v>
      </c>
      <c r="AE232" s="4">
        <f>IF(J232&gt;=4,(G232*S232)/J232,0)</f>
        <v>0</v>
      </c>
      <c r="AF232" s="11">
        <v>100</v>
      </c>
      <c r="AG232" s="11">
        <v>0</v>
      </c>
      <c r="AH232" s="11">
        <v>1</v>
      </c>
      <c r="AI232" s="11">
        <v>100</v>
      </c>
      <c r="AJ232" s="11">
        <v>0</v>
      </c>
      <c r="AK232" s="11">
        <v>1</v>
      </c>
      <c r="AL232" s="11">
        <v>0.5</v>
      </c>
      <c r="AM232" s="11">
        <v>0.5</v>
      </c>
      <c r="AN232" s="11">
        <v>0</v>
      </c>
      <c r="AO232" s="11">
        <v>0</v>
      </c>
      <c r="AP232" s="11">
        <v>0</v>
      </c>
      <c r="AQ232" s="11">
        <v>0.01</v>
      </c>
      <c r="AR232" s="11">
        <v>0.01</v>
      </c>
      <c r="AS232" s="11">
        <v>0</v>
      </c>
      <c r="AT232" s="11">
        <v>0</v>
      </c>
      <c r="AU232" s="11">
        <v>0</v>
      </c>
      <c r="AV232" s="11">
        <v>0</v>
      </c>
      <c r="AW232" s="11">
        <v>0.2</v>
      </c>
      <c r="AX232" s="11">
        <v>0</v>
      </c>
      <c r="AY232" s="11">
        <v>0</v>
      </c>
      <c r="AZ232" s="11">
        <v>0</v>
      </c>
      <c r="BA232" s="11">
        <v>0.02</v>
      </c>
      <c r="BB232" s="11">
        <v>0</v>
      </c>
      <c r="BC232" s="2">
        <v>0.05</v>
      </c>
      <c r="BD232" s="2">
        <v>0.05</v>
      </c>
      <c r="BE232" s="11">
        <v>7.4999999999999997E-2</v>
      </c>
      <c r="BF232" s="11">
        <v>5.0000000000000001E-3</v>
      </c>
      <c r="BG232" s="11">
        <v>0</v>
      </c>
      <c r="BH232" s="11">
        <v>0</v>
      </c>
      <c r="BI232" s="11">
        <v>0</v>
      </c>
      <c r="BJ232" s="11">
        <f>BE232/4</f>
        <v>1.8749999999999999E-2</v>
      </c>
      <c r="BK232" s="11">
        <f>BF232/4</f>
        <v>1.25E-3</v>
      </c>
      <c r="BL232" s="11">
        <v>0</v>
      </c>
      <c r="BM232" s="11">
        <v>0</v>
      </c>
      <c r="BN232" s="11">
        <v>0</v>
      </c>
      <c r="BO232" s="11">
        <v>0.1</v>
      </c>
      <c r="BP232" s="11">
        <v>0.1</v>
      </c>
      <c r="BQ232" s="11">
        <v>0</v>
      </c>
      <c r="BR232" s="11">
        <v>0</v>
      </c>
      <c r="BS232" s="11">
        <v>0</v>
      </c>
      <c r="BT232" s="11">
        <v>0.04</v>
      </c>
      <c r="BU232" s="16">
        <v>0.2</v>
      </c>
      <c r="BV232" s="6">
        <f>BT232/(BT232+BU232)</f>
        <v>0.16666666666666666</v>
      </c>
      <c r="BW232" s="6">
        <f>SQRT((BT232*BU232)/((BT232+BU232)^2*(BT232+BU232+1)))</f>
        <v>0.33467472037604118</v>
      </c>
      <c r="BX232" s="11">
        <v>0.25</v>
      </c>
      <c r="BY232" s="11">
        <v>0.25</v>
      </c>
      <c r="BZ232" s="11">
        <v>0.25</v>
      </c>
      <c r="CA232" s="11">
        <v>0.25</v>
      </c>
      <c r="CB232" s="15" t="s">
        <v>59</v>
      </c>
      <c r="CC232" s="11">
        <v>600</v>
      </c>
    </row>
    <row r="233" spans="1:81" s="11" customFormat="1" x14ac:dyDescent="0.2">
      <c r="A233" s="17">
        <f t="shared" si="3"/>
        <v>232</v>
      </c>
      <c r="B233" s="17">
        <v>20</v>
      </c>
      <c r="C233" s="17">
        <v>20</v>
      </c>
      <c r="D233" s="17">
        <v>5</v>
      </c>
      <c r="E233" s="17">
        <v>5</v>
      </c>
      <c r="F233" s="3" t="s">
        <v>80</v>
      </c>
      <c r="G233" s="3">
        <f>IF(F233="rectangle",B233*C233,IF(F233="hook",B233*C233-(D233*E233),IF(F233="eight",B233*C233-2*(D233*E233),IF(F233="tee",B233*C233-2*(D233*E233),IF(F233="cross",B233*C233-4*(D233*E233),"ERROR")))))</f>
        <v>400</v>
      </c>
      <c r="H233" s="3" t="s">
        <v>84</v>
      </c>
      <c r="I233" s="3">
        <f>IF(F233="rectangle",B233/C233,"NA")</f>
        <v>1</v>
      </c>
      <c r="J233" s="2">
        <v>1</v>
      </c>
      <c r="K233" s="11">
        <v>125</v>
      </c>
      <c r="L233" s="11">
        <v>4</v>
      </c>
      <c r="M233" s="12">
        <v>8</v>
      </c>
      <c r="N233" s="2">
        <f>M233/4</f>
        <v>2</v>
      </c>
      <c r="O233" s="3">
        <f>M233/N233</f>
        <v>4</v>
      </c>
      <c r="P233" s="13">
        <v>15</v>
      </c>
      <c r="Q233" s="11">
        <f>P233</f>
        <v>15</v>
      </c>
      <c r="R233" s="4">
        <f>AA233/V233</f>
        <v>100</v>
      </c>
      <c r="S233" s="14">
        <v>15</v>
      </c>
      <c r="T233" s="11">
        <f>S233</f>
        <v>15</v>
      </c>
      <c r="U233" s="4">
        <f>AB233/W233</f>
        <v>100</v>
      </c>
      <c r="V233" s="3">
        <f>ROUND((Q233/100)*G233,0)</f>
        <v>60</v>
      </c>
      <c r="W233" s="3">
        <f>ROUND(((T233/100)*G233)/J233,0)</f>
        <v>60</v>
      </c>
      <c r="X233" s="3">
        <f>ROUND(IF(J233&gt;=2,((T233/100)*G233)/J233,0),0)</f>
        <v>0</v>
      </c>
      <c r="Y233" s="3">
        <f>ROUND(IF(J233&gt;=3,((T233/100)*G233)/J233,0),0)</f>
        <v>0</v>
      </c>
      <c r="Z233" s="3">
        <f>ROUND(IF(J233&gt;=4,((T233/100)*G233)/J233,0),0)</f>
        <v>0</v>
      </c>
      <c r="AA233" s="4">
        <f>G233*P233</f>
        <v>6000</v>
      </c>
      <c r="AB233" s="4">
        <f>(G233*S233)/J233</f>
        <v>6000</v>
      </c>
      <c r="AC233" s="4">
        <f>IF(J233&gt;=2,(G233*S233)/J233,0)</f>
        <v>0</v>
      </c>
      <c r="AD233" s="4">
        <f>IF(J233&gt;=3,(G233*S233)/J233,0)</f>
        <v>0</v>
      </c>
      <c r="AE233" s="4">
        <f>IF(J233&gt;=4,(G233*S233)/J233,0)</f>
        <v>0</v>
      </c>
      <c r="AF233" s="11">
        <v>100</v>
      </c>
      <c r="AG233" s="11">
        <v>0</v>
      </c>
      <c r="AH233" s="11">
        <v>1</v>
      </c>
      <c r="AI233" s="11">
        <v>100</v>
      </c>
      <c r="AJ233" s="11">
        <v>0</v>
      </c>
      <c r="AK233" s="11">
        <v>1</v>
      </c>
      <c r="AL233" s="11">
        <v>0.5</v>
      </c>
      <c r="AM233" s="11">
        <v>0.5</v>
      </c>
      <c r="AN233" s="11">
        <v>0</v>
      </c>
      <c r="AO233" s="11">
        <v>0</v>
      </c>
      <c r="AP233" s="11">
        <v>0</v>
      </c>
      <c r="AQ233" s="11">
        <v>0.01</v>
      </c>
      <c r="AR233" s="11">
        <v>0.01</v>
      </c>
      <c r="AS233" s="11">
        <v>0</v>
      </c>
      <c r="AT233" s="11">
        <v>0</v>
      </c>
      <c r="AU233" s="11">
        <v>0</v>
      </c>
      <c r="AV233" s="11">
        <v>0</v>
      </c>
      <c r="AW233" s="11">
        <v>0.2</v>
      </c>
      <c r="AX233" s="11">
        <v>0</v>
      </c>
      <c r="AY233" s="11">
        <v>0</v>
      </c>
      <c r="AZ233" s="11">
        <v>0</v>
      </c>
      <c r="BA233" s="11">
        <v>0.02</v>
      </c>
      <c r="BB233" s="11">
        <v>0</v>
      </c>
      <c r="BC233" s="2">
        <v>0.05</v>
      </c>
      <c r="BD233" s="2">
        <v>0.05</v>
      </c>
      <c r="BE233" s="11">
        <v>7.4999999999999997E-2</v>
      </c>
      <c r="BF233" s="11">
        <v>5.0000000000000001E-3</v>
      </c>
      <c r="BG233" s="11">
        <v>0</v>
      </c>
      <c r="BH233" s="11">
        <v>0</v>
      </c>
      <c r="BI233" s="11">
        <v>0</v>
      </c>
      <c r="BJ233" s="11">
        <f>BE233/4</f>
        <v>1.8749999999999999E-2</v>
      </c>
      <c r="BK233" s="11">
        <f>BF233/4</f>
        <v>1.25E-3</v>
      </c>
      <c r="BL233" s="11">
        <v>0</v>
      </c>
      <c r="BM233" s="11">
        <v>0</v>
      </c>
      <c r="BN233" s="11">
        <v>0</v>
      </c>
      <c r="BO233" s="11">
        <v>0.1</v>
      </c>
      <c r="BP233" s="11">
        <v>0.1</v>
      </c>
      <c r="BQ233" s="11">
        <v>0</v>
      </c>
      <c r="BR233" s="11">
        <v>0</v>
      </c>
      <c r="BS233" s="11">
        <v>0</v>
      </c>
      <c r="BT233" s="11">
        <v>0.04</v>
      </c>
      <c r="BU233" s="16">
        <v>0.2</v>
      </c>
      <c r="BV233" s="6">
        <f>BT233/(BT233+BU233)</f>
        <v>0.16666666666666666</v>
      </c>
      <c r="BW233" s="6">
        <f>SQRT((BT233*BU233)/((BT233+BU233)^2*(BT233+BU233+1)))</f>
        <v>0.33467472037604118</v>
      </c>
      <c r="BX233" s="11">
        <v>0.25</v>
      </c>
      <c r="BY233" s="11">
        <v>0.25</v>
      </c>
      <c r="BZ233" s="11">
        <v>0.25</v>
      </c>
      <c r="CA233" s="11">
        <v>0.25</v>
      </c>
      <c r="CB233" s="15" t="s">
        <v>59</v>
      </c>
      <c r="CC233" s="11">
        <v>600</v>
      </c>
    </row>
    <row r="234" spans="1:81" s="11" customFormat="1" x14ac:dyDescent="0.2">
      <c r="A234" s="17">
        <f t="shared" si="3"/>
        <v>233</v>
      </c>
      <c r="B234" s="17">
        <v>100</v>
      </c>
      <c r="C234" s="17">
        <v>100</v>
      </c>
      <c r="D234" s="17">
        <v>5</v>
      </c>
      <c r="E234" s="17">
        <v>5</v>
      </c>
      <c r="F234" s="3" t="s">
        <v>80</v>
      </c>
      <c r="G234" s="3">
        <f>IF(F234="rectangle",B234*C234,IF(F234="hook",B234*C234-(D234*E234),IF(F234="eight",B234*C234-2*(D234*E234),IF(F234="tee",B234*C234-2*(D234*E234),IF(F234="cross",B234*C234-4*(D234*E234),"ERROR")))))</f>
        <v>10000</v>
      </c>
      <c r="H234" s="3" t="s">
        <v>85</v>
      </c>
      <c r="I234" s="3">
        <f>IF(F234="rectangle",B234/C234,"NA")</f>
        <v>1</v>
      </c>
      <c r="J234" s="2">
        <v>1</v>
      </c>
      <c r="K234" s="11">
        <v>125</v>
      </c>
      <c r="L234" s="11">
        <v>4</v>
      </c>
      <c r="M234" s="12">
        <v>9</v>
      </c>
      <c r="N234" s="2">
        <f>M234/4</f>
        <v>2.25</v>
      </c>
      <c r="O234" s="3">
        <f>M234/N234</f>
        <v>4</v>
      </c>
      <c r="P234" s="13">
        <v>15</v>
      </c>
      <c r="Q234" s="11">
        <f>P234</f>
        <v>15</v>
      </c>
      <c r="R234" s="4">
        <f>AA234/V234</f>
        <v>100</v>
      </c>
      <c r="S234" s="14">
        <v>15</v>
      </c>
      <c r="T234" s="11">
        <f>S234</f>
        <v>15</v>
      </c>
      <c r="U234" s="4">
        <f>AB234/W234</f>
        <v>100</v>
      </c>
      <c r="V234" s="3">
        <f>ROUND((Q234/100)*G234,0)</f>
        <v>1500</v>
      </c>
      <c r="W234" s="3">
        <f>ROUND(((T234/100)*G234)/J234,0)</f>
        <v>1500</v>
      </c>
      <c r="X234" s="3">
        <f>ROUND(IF(J234&gt;=2,((T234/100)*G234)/J234,0),0)</f>
        <v>0</v>
      </c>
      <c r="Y234" s="3">
        <f>ROUND(IF(J234&gt;=3,((T234/100)*G234)/J234,0),0)</f>
        <v>0</v>
      </c>
      <c r="Z234" s="3">
        <f>ROUND(IF(J234&gt;=4,((T234/100)*G234)/J234,0),0)</f>
        <v>0</v>
      </c>
      <c r="AA234" s="4">
        <f>G234*P234</f>
        <v>150000</v>
      </c>
      <c r="AB234" s="4">
        <f>(G234*S234)/J234</f>
        <v>150000</v>
      </c>
      <c r="AC234" s="4">
        <f>IF(J234&gt;=2,(G234*S234)/J234,0)</f>
        <v>0</v>
      </c>
      <c r="AD234" s="4">
        <f>IF(J234&gt;=3,(G234*S234)/J234,0)</f>
        <v>0</v>
      </c>
      <c r="AE234" s="4">
        <f>IF(J234&gt;=4,(G234*S234)/J234,0)</f>
        <v>0</v>
      </c>
      <c r="AF234" s="11">
        <v>100</v>
      </c>
      <c r="AG234" s="11">
        <v>0</v>
      </c>
      <c r="AH234" s="11">
        <v>1</v>
      </c>
      <c r="AI234" s="11">
        <v>100</v>
      </c>
      <c r="AJ234" s="11">
        <v>0</v>
      </c>
      <c r="AK234" s="11">
        <v>1</v>
      </c>
      <c r="AL234" s="11">
        <v>0.5</v>
      </c>
      <c r="AM234" s="11">
        <v>0.5</v>
      </c>
      <c r="AN234" s="11">
        <v>0</v>
      </c>
      <c r="AO234" s="11">
        <v>0</v>
      </c>
      <c r="AP234" s="11">
        <v>0</v>
      </c>
      <c r="AQ234" s="11">
        <v>0.01</v>
      </c>
      <c r="AR234" s="11">
        <v>0.01</v>
      </c>
      <c r="AS234" s="11">
        <v>0</v>
      </c>
      <c r="AT234" s="11">
        <v>0</v>
      </c>
      <c r="AU234" s="11">
        <v>0</v>
      </c>
      <c r="AV234" s="11">
        <v>0</v>
      </c>
      <c r="AW234" s="11">
        <v>0.2</v>
      </c>
      <c r="AX234" s="11">
        <v>0</v>
      </c>
      <c r="AY234" s="11">
        <v>0</v>
      </c>
      <c r="AZ234" s="11">
        <v>0</v>
      </c>
      <c r="BA234" s="11">
        <v>0.02</v>
      </c>
      <c r="BB234" s="11">
        <v>0</v>
      </c>
      <c r="BC234" s="2">
        <v>0.05</v>
      </c>
      <c r="BD234" s="2">
        <v>0.05</v>
      </c>
      <c r="BE234" s="11">
        <v>7.4999999999999997E-2</v>
      </c>
      <c r="BF234" s="11">
        <v>5.0000000000000001E-3</v>
      </c>
      <c r="BG234" s="11">
        <v>0</v>
      </c>
      <c r="BH234" s="11">
        <v>0</v>
      </c>
      <c r="BI234" s="11">
        <v>0</v>
      </c>
      <c r="BJ234" s="11">
        <f>BE234/4</f>
        <v>1.8749999999999999E-2</v>
      </c>
      <c r="BK234" s="11">
        <f>BF234/4</f>
        <v>1.25E-3</v>
      </c>
      <c r="BL234" s="11">
        <v>0</v>
      </c>
      <c r="BM234" s="11">
        <v>0</v>
      </c>
      <c r="BN234" s="11">
        <v>0</v>
      </c>
      <c r="BO234" s="11">
        <v>0.1</v>
      </c>
      <c r="BP234" s="11">
        <v>0.1</v>
      </c>
      <c r="BQ234" s="11">
        <v>0</v>
      </c>
      <c r="BR234" s="11">
        <v>0</v>
      </c>
      <c r="BS234" s="11">
        <v>0</v>
      </c>
      <c r="BT234" s="11">
        <v>0.04</v>
      </c>
      <c r="BU234" s="16">
        <v>0.2</v>
      </c>
      <c r="BV234" s="6">
        <f>BT234/(BT234+BU234)</f>
        <v>0.16666666666666666</v>
      </c>
      <c r="BW234" s="6">
        <f>SQRT((BT234*BU234)/((BT234+BU234)^2*(BT234+BU234+1)))</f>
        <v>0.33467472037604118</v>
      </c>
      <c r="BX234" s="11">
        <v>0.25</v>
      </c>
      <c r="BY234" s="11">
        <v>0.25</v>
      </c>
      <c r="BZ234" s="11">
        <v>0.25</v>
      </c>
      <c r="CA234" s="11">
        <v>0.25</v>
      </c>
      <c r="CB234" s="15" t="s">
        <v>59</v>
      </c>
      <c r="CC234" s="11">
        <v>600</v>
      </c>
    </row>
    <row r="235" spans="1:81" s="11" customFormat="1" x14ac:dyDescent="0.2">
      <c r="A235" s="17">
        <f t="shared" si="3"/>
        <v>234</v>
      </c>
      <c r="B235" s="17">
        <v>20</v>
      </c>
      <c r="C235" s="17">
        <v>20</v>
      </c>
      <c r="D235" s="17">
        <v>5</v>
      </c>
      <c r="E235" s="17">
        <v>5</v>
      </c>
      <c r="F235" s="3" t="s">
        <v>80</v>
      </c>
      <c r="G235" s="3">
        <f>IF(F235="rectangle",B235*C235,IF(F235="hook",B235*C235-(D235*E235),IF(F235="eight",B235*C235-2*(D235*E235),IF(F235="tee",B235*C235-2*(D235*E235),IF(F235="cross",B235*C235-4*(D235*E235),"ERROR")))))</f>
        <v>400</v>
      </c>
      <c r="H235" s="3" t="s">
        <v>84</v>
      </c>
      <c r="I235" s="3">
        <f>IF(F235="rectangle",B235/C235,"NA")</f>
        <v>1</v>
      </c>
      <c r="J235" s="2">
        <v>1</v>
      </c>
      <c r="K235" s="11">
        <v>125</v>
      </c>
      <c r="L235" s="11">
        <v>4</v>
      </c>
      <c r="M235" s="12">
        <v>9</v>
      </c>
      <c r="N235" s="2">
        <f>M235/4</f>
        <v>2.25</v>
      </c>
      <c r="O235" s="3">
        <f>M235/N235</f>
        <v>4</v>
      </c>
      <c r="P235" s="13">
        <v>15</v>
      </c>
      <c r="Q235" s="11">
        <f>P235</f>
        <v>15</v>
      </c>
      <c r="R235" s="4">
        <f>AA235/V235</f>
        <v>100</v>
      </c>
      <c r="S235" s="14">
        <v>15</v>
      </c>
      <c r="T235" s="11">
        <f>S235</f>
        <v>15</v>
      </c>
      <c r="U235" s="4">
        <f>AB235/W235</f>
        <v>100</v>
      </c>
      <c r="V235" s="3">
        <f>ROUND((Q235/100)*G235,0)</f>
        <v>60</v>
      </c>
      <c r="W235" s="3">
        <f>ROUND(((T235/100)*G235)/J235,0)</f>
        <v>60</v>
      </c>
      <c r="X235" s="3">
        <f>ROUND(IF(J235&gt;=2,((T235/100)*G235)/J235,0),0)</f>
        <v>0</v>
      </c>
      <c r="Y235" s="3">
        <f>ROUND(IF(J235&gt;=3,((T235/100)*G235)/J235,0),0)</f>
        <v>0</v>
      </c>
      <c r="Z235" s="3">
        <f>ROUND(IF(J235&gt;=4,((T235/100)*G235)/J235,0),0)</f>
        <v>0</v>
      </c>
      <c r="AA235" s="4">
        <f>G235*P235</f>
        <v>6000</v>
      </c>
      <c r="AB235" s="4">
        <f>(G235*S235)/J235</f>
        <v>6000</v>
      </c>
      <c r="AC235" s="4">
        <f>IF(J235&gt;=2,(G235*S235)/J235,0)</f>
        <v>0</v>
      </c>
      <c r="AD235" s="4">
        <f>IF(J235&gt;=3,(G235*S235)/J235,0)</f>
        <v>0</v>
      </c>
      <c r="AE235" s="4">
        <f>IF(J235&gt;=4,(G235*S235)/J235,0)</f>
        <v>0</v>
      </c>
      <c r="AF235" s="11">
        <v>100</v>
      </c>
      <c r="AG235" s="11">
        <v>0</v>
      </c>
      <c r="AH235" s="11">
        <v>1</v>
      </c>
      <c r="AI235" s="11">
        <v>100</v>
      </c>
      <c r="AJ235" s="11">
        <v>0</v>
      </c>
      <c r="AK235" s="11">
        <v>1</v>
      </c>
      <c r="AL235" s="11">
        <v>0.5</v>
      </c>
      <c r="AM235" s="11">
        <v>0.5</v>
      </c>
      <c r="AN235" s="11">
        <v>0</v>
      </c>
      <c r="AO235" s="11">
        <v>0</v>
      </c>
      <c r="AP235" s="11">
        <v>0</v>
      </c>
      <c r="AQ235" s="11">
        <v>0.01</v>
      </c>
      <c r="AR235" s="11">
        <v>0.01</v>
      </c>
      <c r="AS235" s="11">
        <v>0</v>
      </c>
      <c r="AT235" s="11">
        <v>0</v>
      </c>
      <c r="AU235" s="11">
        <v>0</v>
      </c>
      <c r="AV235" s="11">
        <v>0</v>
      </c>
      <c r="AW235" s="11">
        <v>0.2</v>
      </c>
      <c r="AX235" s="11">
        <v>0</v>
      </c>
      <c r="AY235" s="11">
        <v>0</v>
      </c>
      <c r="AZ235" s="11">
        <v>0</v>
      </c>
      <c r="BA235" s="11">
        <v>0.02</v>
      </c>
      <c r="BB235" s="11">
        <v>0</v>
      </c>
      <c r="BC235" s="2">
        <v>0.05</v>
      </c>
      <c r="BD235" s="2">
        <v>0.05</v>
      </c>
      <c r="BE235" s="11">
        <v>7.4999999999999997E-2</v>
      </c>
      <c r="BF235" s="11">
        <v>5.0000000000000001E-3</v>
      </c>
      <c r="BG235" s="11">
        <v>0</v>
      </c>
      <c r="BH235" s="11">
        <v>0</v>
      </c>
      <c r="BI235" s="11">
        <v>0</v>
      </c>
      <c r="BJ235" s="11">
        <f>BE235/4</f>
        <v>1.8749999999999999E-2</v>
      </c>
      <c r="BK235" s="11">
        <f>BF235/4</f>
        <v>1.25E-3</v>
      </c>
      <c r="BL235" s="11">
        <v>0</v>
      </c>
      <c r="BM235" s="11">
        <v>0</v>
      </c>
      <c r="BN235" s="11">
        <v>0</v>
      </c>
      <c r="BO235" s="11">
        <v>0.1</v>
      </c>
      <c r="BP235" s="11">
        <v>0.1</v>
      </c>
      <c r="BQ235" s="11">
        <v>0</v>
      </c>
      <c r="BR235" s="11">
        <v>0</v>
      </c>
      <c r="BS235" s="11">
        <v>0</v>
      </c>
      <c r="BT235" s="11">
        <v>0.04</v>
      </c>
      <c r="BU235" s="16">
        <v>0.2</v>
      </c>
      <c r="BV235" s="6">
        <f>BT235/(BT235+BU235)</f>
        <v>0.16666666666666666</v>
      </c>
      <c r="BW235" s="6">
        <f>SQRT((BT235*BU235)/((BT235+BU235)^2*(BT235+BU235+1)))</f>
        <v>0.33467472037604118</v>
      </c>
      <c r="BX235" s="11">
        <v>0.25</v>
      </c>
      <c r="BY235" s="11">
        <v>0.25</v>
      </c>
      <c r="BZ235" s="11">
        <v>0.25</v>
      </c>
      <c r="CA235" s="11">
        <v>0.25</v>
      </c>
      <c r="CB235" s="15" t="s">
        <v>59</v>
      </c>
      <c r="CC235" s="11">
        <v>600</v>
      </c>
    </row>
    <row r="236" spans="1:81" s="11" customFormat="1" x14ac:dyDescent="0.2">
      <c r="A236" s="17">
        <f t="shared" si="3"/>
        <v>235</v>
      </c>
      <c r="B236" s="17">
        <v>100</v>
      </c>
      <c r="C236" s="17">
        <v>100</v>
      </c>
      <c r="D236" s="17">
        <v>5</v>
      </c>
      <c r="E236" s="17">
        <v>5</v>
      </c>
      <c r="F236" s="3" t="s">
        <v>80</v>
      </c>
      <c r="G236" s="3">
        <f>IF(F236="rectangle",B236*C236,IF(F236="hook",B236*C236-(D236*E236),IF(F236="eight",B236*C236-2*(D236*E236),IF(F236="tee",B236*C236-2*(D236*E236),IF(F236="cross",B236*C236-4*(D236*E236),"ERROR")))))</f>
        <v>10000</v>
      </c>
      <c r="H236" s="3" t="s">
        <v>85</v>
      </c>
      <c r="I236" s="3">
        <f>IF(F236="rectangle",B236/C236,"NA")</f>
        <v>1</v>
      </c>
      <c r="J236" s="2">
        <v>1</v>
      </c>
      <c r="K236" s="11">
        <v>125</v>
      </c>
      <c r="L236" s="11">
        <v>4</v>
      </c>
      <c r="M236" s="12">
        <v>1</v>
      </c>
      <c r="N236" s="2">
        <f>M236/4</f>
        <v>0.25</v>
      </c>
      <c r="O236" s="3">
        <f>M236/N236</f>
        <v>4</v>
      </c>
      <c r="P236" s="13">
        <v>15</v>
      </c>
      <c r="Q236" s="11">
        <f>P236</f>
        <v>15</v>
      </c>
      <c r="R236" s="4">
        <f>AA236/V236</f>
        <v>100</v>
      </c>
      <c r="S236" s="14">
        <v>30</v>
      </c>
      <c r="T236" s="11">
        <f>S236</f>
        <v>30</v>
      </c>
      <c r="U236" s="4">
        <f>AB236/W236</f>
        <v>100</v>
      </c>
      <c r="V236" s="3">
        <f>ROUND((Q236/100)*G236,0)</f>
        <v>1500</v>
      </c>
      <c r="W236" s="3">
        <f>ROUND(((T236/100)*G236)/J236,0)</f>
        <v>3000</v>
      </c>
      <c r="X236" s="3">
        <f>ROUND(IF(J236&gt;=2,((T236/100)*G236)/J236,0),0)</f>
        <v>0</v>
      </c>
      <c r="Y236" s="3">
        <f>ROUND(IF(J236&gt;=3,((T236/100)*G236)/J236,0),0)</f>
        <v>0</v>
      </c>
      <c r="Z236" s="3">
        <f>ROUND(IF(J236&gt;=4,((T236/100)*G236)/J236,0),0)</f>
        <v>0</v>
      </c>
      <c r="AA236" s="4">
        <f>G236*P236</f>
        <v>150000</v>
      </c>
      <c r="AB236" s="4">
        <f>(G236*S236)/J236</f>
        <v>300000</v>
      </c>
      <c r="AC236" s="4">
        <f>IF(J236&gt;=2,(G236*S236)/J236,0)</f>
        <v>0</v>
      </c>
      <c r="AD236" s="4">
        <f>IF(J236&gt;=3,(G236*S236)/J236,0)</f>
        <v>0</v>
      </c>
      <c r="AE236" s="4">
        <f>IF(J236&gt;=4,(G236*S236)/J236,0)</f>
        <v>0</v>
      </c>
      <c r="AF236" s="11">
        <v>100</v>
      </c>
      <c r="AG236" s="11">
        <v>0</v>
      </c>
      <c r="AH236" s="11">
        <v>1</v>
      </c>
      <c r="AI236" s="11">
        <v>100</v>
      </c>
      <c r="AJ236" s="11">
        <v>0</v>
      </c>
      <c r="AK236" s="11">
        <v>1</v>
      </c>
      <c r="AL236" s="11">
        <v>0.5</v>
      </c>
      <c r="AM236" s="11">
        <v>0.5</v>
      </c>
      <c r="AN236" s="11">
        <v>0</v>
      </c>
      <c r="AO236" s="11">
        <v>0</v>
      </c>
      <c r="AP236" s="11">
        <v>0</v>
      </c>
      <c r="AQ236" s="11">
        <v>0.01</v>
      </c>
      <c r="AR236" s="11">
        <v>0.01</v>
      </c>
      <c r="AS236" s="11">
        <v>0</v>
      </c>
      <c r="AT236" s="11">
        <v>0</v>
      </c>
      <c r="AU236" s="11">
        <v>0</v>
      </c>
      <c r="AV236" s="11">
        <v>0</v>
      </c>
      <c r="AW236" s="11">
        <v>0.2</v>
      </c>
      <c r="AX236" s="11">
        <v>0</v>
      </c>
      <c r="AY236" s="11">
        <v>0</v>
      </c>
      <c r="AZ236" s="11">
        <v>0</v>
      </c>
      <c r="BA236" s="11">
        <v>0.02</v>
      </c>
      <c r="BB236" s="11">
        <v>0</v>
      </c>
      <c r="BC236" s="2">
        <v>0.05</v>
      </c>
      <c r="BD236" s="2">
        <v>0.05</v>
      </c>
      <c r="BE236" s="11">
        <v>7.4999999999999997E-2</v>
      </c>
      <c r="BF236" s="11">
        <v>5.0000000000000001E-3</v>
      </c>
      <c r="BG236" s="11">
        <v>0</v>
      </c>
      <c r="BH236" s="11">
        <v>0</v>
      </c>
      <c r="BI236" s="11">
        <v>0</v>
      </c>
      <c r="BJ236" s="11">
        <f>BE236/4</f>
        <v>1.8749999999999999E-2</v>
      </c>
      <c r="BK236" s="11">
        <f>BF236/4</f>
        <v>1.25E-3</v>
      </c>
      <c r="BL236" s="11">
        <v>0</v>
      </c>
      <c r="BM236" s="11">
        <v>0</v>
      </c>
      <c r="BN236" s="11">
        <v>0</v>
      </c>
      <c r="BO236" s="11">
        <v>0.1</v>
      </c>
      <c r="BP236" s="11">
        <v>0.1</v>
      </c>
      <c r="BQ236" s="11">
        <v>0</v>
      </c>
      <c r="BR236" s="11">
        <v>0</v>
      </c>
      <c r="BS236" s="11">
        <v>0</v>
      </c>
      <c r="BT236" s="11">
        <v>0.04</v>
      </c>
      <c r="BU236" s="16">
        <v>0.2</v>
      </c>
      <c r="BV236" s="6">
        <f>BT236/(BT236+BU236)</f>
        <v>0.16666666666666666</v>
      </c>
      <c r="BW236" s="6">
        <f>SQRT((BT236*BU236)/((BT236+BU236)^2*(BT236+BU236+1)))</f>
        <v>0.33467472037604118</v>
      </c>
      <c r="BX236" s="11">
        <v>0.25</v>
      </c>
      <c r="BY236" s="11">
        <v>0.25</v>
      </c>
      <c r="BZ236" s="11">
        <v>0.25</v>
      </c>
      <c r="CA236" s="11">
        <v>0.25</v>
      </c>
      <c r="CB236" s="15" t="s">
        <v>59</v>
      </c>
      <c r="CC236" s="11">
        <v>600</v>
      </c>
    </row>
    <row r="237" spans="1:81" s="11" customFormat="1" x14ac:dyDescent="0.2">
      <c r="A237" s="17">
        <f t="shared" si="3"/>
        <v>236</v>
      </c>
      <c r="B237" s="17">
        <v>20</v>
      </c>
      <c r="C237" s="17">
        <v>20</v>
      </c>
      <c r="D237" s="17">
        <v>5</v>
      </c>
      <c r="E237" s="17">
        <v>5</v>
      </c>
      <c r="F237" s="3" t="s">
        <v>80</v>
      </c>
      <c r="G237" s="3">
        <f>IF(F237="rectangle",B237*C237,IF(F237="hook",B237*C237-(D237*E237),IF(F237="eight",B237*C237-2*(D237*E237),IF(F237="tee",B237*C237-2*(D237*E237),IF(F237="cross",B237*C237-4*(D237*E237),"ERROR")))))</f>
        <v>400</v>
      </c>
      <c r="H237" s="3" t="s">
        <v>84</v>
      </c>
      <c r="I237" s="3">
        <f>IF(F237="rectangle",B237/C237,"NA")</f>
        <v>1</v>
      </c>
      <c r="J237" s="2">
        <v>1</v>
      </c>
      <c r="K237" s="11">
        <v>125</v>
      </c>
      <c r="L237" s="11">
        <v>4</v>
      </c>
      <c r="M237" s="12">
        <v>1</v>
      </c>
      <c r="N237" s="2">
        <f>M237/4</f>
        <v>0.25</v>
      </c>
      <c r="O237" s="3">
        <f>M237/N237</f>
        <v>4</v>
      </c>
      <c r="P237" s="13">
        <v>15</v>
      </c>
      <c r="Q237" s="11">
        <f>P237</f>
        <v>15</v>
      </c>
      <c r="R237" s="4">
        <f>AA237/V237</f>
        <v>100</v>
      </c>
      <c r="S237" s="14">
        <v>30</v>
      </c>
      <c r="T237" s="11">
        <f>S237</f>
        <v>30</v>
      </c>
      <c r="U237" s="4">
        <f>AB237/W237</f>
        <v>100</v>
      </c>
      <c r="V237" s="3">
        <f>ROUND((Q237/100)*G237,0)</f>
        <v>60</v>
      </c>
      <c r="W237" s="3">
        <f>ROUND(((T237/100)*G237)/J237,0)</f>
        <v>120</v>
      </c>
      <c r="X237" s="3">
        <f>ROUND(IF(J237&gt;=2,((T237/100)*G237)/J237,0),0)</f>
        <v>0</v>
      </c>
      <c r="Y237" s="3">
        <f>ROUND(IF(J237&gt;=3,((T237/100)*G237)/J237,0),0)</f>
        <v>0</v>
      </c>
      <c r="Z237" s="3">
        <f>ROUND(IF(J237&gt;=4,((T237/100)*G237)/J237,0),0)</f>
        <v>0</v>
      </c>
      <c r="AA237" s="4">
        <f>G237*P237</f>
        <v>6000</v>
      </c>
      <c r="AB237" s="4">
        <f>(G237*S237)/J237</f>
        <v>12000</v>
      </c>
      <c r="AC237" s="4">
        <f>IF(J237&gt;=2,(G237*S237)/J237,0)</f>
        <v>0</v>
      </c>
      <c r="AD237" s="4">
        <f>IF(J237&gt;=3,(G237*S237)/J237,0)</f>
        <v>0</v>
      </c>
      <c r="AE237" s="4">
        <f>IF(J237&gt;=4,(G237*S237)/J237,0)</f>
        <v>0</v>
      </c>
      <c r="AF237" s="11">
        <v>100</v>
      </c>
      <c r="AG237" s="11">
        <v>0</v>
      </c>
      <c r="AH237" s="11">
        <v>1</v>
      </c>
      <c r="AI237" s="11">
        <v>100</v>
      </c>
      <c r="AJ237" s="11">
        <v>0</v>
      </c>
      <c r="AK237" s="11">
        <v>1</v>
      </c>
      <c r="AL237" s="11">
        <v>0.5</v>
      </c>
      <c r="AM237" s="11">
        <v>0.5</v>
      </c>
      <c r="AN237" s="11">
        <v>0</v>
      </c>
      <c r="AO237" s="11">
        <v>0</v>
      </c>
      <c r="AP237" s="11">
        <v>0</v>
      </c>
      <c r="AQ237" s="11">
        <v>0.01</v>
      </c>
      <c r="AR237" s="11">
        <v>0.01</v>
      </c>
      <c r="AS237" s="11">
        <v>0</v>
      </c>
      <c r="AT237" s="11">
        <v>0</v>
      </c>
      <c r="AU237" s="11">
        <v>0</v>
      </c>
      <c r="AV237" s="11">
        <v>0</v>
      </c>
      <c r="AW237" s="11">
        <v>0.2</v>
      </c>
      <c r="AX237" s="11">
        <v>0</v>
      </c>
      <c r="AY237" s="11">
        <v>0</v>
      </c>
      <c r="AZ237" s="11">
        <v>0</v>
      </c>
      <c r="BA237" s="11">
        <v>0.02</v>
      </c>
      <c r="BB237" s="11">
        <v>0</v>
      </c>
      <c r="BC237" s="2">
        <v>0.05</v>
      </c>
      <c r="BD237" s="2">
        <v>0.05</v>
      </c>
      <c r="BE237" s="11">
        <v>7.4999999999999997E-2</v>
      </c>
      <c r="BF237" s="11">
        <v>5.0000000000000001E-3</v>
      </c>
      <c r="BG237" s="11">
        <v>0</v>
      </c>
      <c r="BH237" s="11">
        <v>0</v>
      </c>
      <c r="BI237" s="11">
        <v>0</v>
      </c>
      <c r="BJ237" s="11">
        <f>BE237/4</f>
        <v>1.8749999999999999E-2</v>
      </c>
      <c r="BK237" s="11">
        <f>BF237/4</f>
        <v>1.25E-3</v>
      </c>
      <c r="BL237" s="11">
        <v>0</v>
      </c>
      <c r="BM237" s="11">
        <v>0</v>
      </c>
      <c r="BN237" s="11">
        <v>0</v>
      </c>
      <c r="BO237" s="11">
        <v>0.1</v>
      </c>
      <c r="BP237" s="11">
        <v>0.1</v>
      </c>
      <c r="BQ237" s="11">
        <v>0</v>
      </c>
      <c r="BR237" s="11">
        <v>0</v>
      </c>
      <c r="BS237" s="11">
        <v>0</v>
      </c>
      <c r="BT237" s="11">
        <v>0.04</v>
      </c>
      <c r="BU237" s="16">
        <v>0.2</v>
      </c>
      <c r="BV237" s="6">
        <f>BT237/(BT237+BU237)</f>
        <v>0.16666666666666666</v>
      </c>
      <c r="BW237" s="6">
        <f>SQRT((BT237*BU237)/((BT237+BU237)^2*(BT237+BU237+1)))</f>
        <v>0.33467472037604118</v>
      </c>
      <c r="BX237" s="11">
        <v>0.25</v>
      </c>
      <c r="BY237" s="11">
        <v>0.25</v>
      </c>
      <c r="BZ237" s="11">
        <v>0.25</v>
      </c>
      <c r="CA237" s="11">
        <v>0.25</v>
      </c>
      <c r="CB237" s="15" t="s">
        <v>59</v>
      </c>
      <c r="CC237" s="11">
        <v>600</v>
      </c>
    </row>
    <row r="238" spans="1:81" s="11" customFormat="1" x14ac:dyDescent="0.2">
      <c r="A238" s="17">
        <f t="shared" si="3"/>
        <v>237</v>
      </c>
      <c r="B238" s="17">
        <v>100</v>
      </c>
      <c r="C238" s="17">
        <v>100</v>
      </c>
      <c r="D238" s="17">
        <v>5</v>
      </c>
      <c r="E238" s="17">
        <v>5</v>
      </c>
      <c r="F238" s="3" t="s">
        <v>80</v>
      </c>
      <c r="G238" s="3">
        <f>IF(F238="rectangle",B238*C238,IF(F238="hook",B238*C238-(D238*E238),IF(F238="eight",B238*C238-2*(D238*E238),IF(F238="tee",B238*C238-2*(D238*E238),IF(F238="cross",B238*C238-4*(D238*E238),"ERROR")))))</f>
        <v>10000</v>
      </c>
      <c r="H238" s="3" t="s">
        <v>85</v>
      </c>
      <c r="I238" s="3">
        <f>IF(F238="rectangle",B238/C238,"NA")</f>
        <v>1</v>
      </c>
      <c r="J238" s="2">
        <v>1</v>
      </c>
      <c r="K238" s="11">
        <v>125</v>
      </c>
      <c r="L238" s="11">
        <v>4</v>
      </c>
      <c r="M238" s="12">
        <v>2</v>
      </c>
      <c r="N238" s="2">
        <f>M238/4</f>
        <v>0.5</v>
      </c>
      <c r="O238" s="3">
        <f>M238/N238</f>
        <v>4</v>
      </c>
      <c r="P238" s="13">
        <v>15</v>
      </c>
      <c r="Q238" s="11">
        <f>P238</f>
        <v>15</v>
      </c>
      <c r="R238" s="4">
        <f>AA238/V238</f>
        <v>100</v>
      </c>
      <c r="S238" s="14">
        <v>30</v>
      </c>
      <c r="T238" s="11">
        <f>S238</f>
        <v>30</v>
      </c>
      <c r="U238" s="4">
        <f>AB238/W238</f>
        <v>100</v>
      </c>
      <c r="V238" s="3">
        <f>ROUND((Q238/100)*G238,0)</f>
        <v>1500</v>
      </c>
      <c r="W238" s="3">
        <f>ROUND(((T238/100)*G238)/J238,0)</f>
        <v>3000</v>
      </c>
      <c r="X238" s="3">
        <f>ROUND(IF(J238&gt;=2,((T238/100)*G238)/J238,0),0)</f>
        <v>0</v>
      </c>
      <c r="Y238" s="3">
        <f>ROUND(IF(J238&gt;=3,((T238/100)*G238)/J238,0),0)</f>
        <v>0</v>
      </c>
      <c r="Z238" s="3">
        <f>ROUND(IF(J238&gt;=4,((T238/100)*G238)/J238,0),0)</f>
        <v>0</v>
      </c>
      <c r="AA238" s="4">
        <f>G238*P238</f>
        <v>150000</v>
      </c>
      <c r="AB238" s="4">
        <f>(G238*S238)/J238</f>
        <v>300000</v>
      </c>
      <c r="AC238" s="4">
        <f>IF(J238&gt;=2,(G238*S238)/J238,0)</f>
        <v>0</v>
      </c>
      <c r="AD238" s="4">
        <f>IF(J238&gt;=3,(G238*S238)/J238,0)</f>
        <v>0</v>
      </c>
      <c r="AE238" s="4">
        <f>IF(J238&gt;=4,(G238*S238)/J238,0)</f>
        <v>0</v>
      </c>
      <c r="AF238" s="11">
        <v>100</v>
      </c>
      <c r="AG238" s="11">
        <v>0</v>
      </c>
      <c r="AH238" s="11">
        <v>1</v>
      </c>
      <c r="AI238" s="11">
        <v>100</v>
      </c>
      <c r="AJ238" s="11">
        <v>0</v>
      </c>
      <c r="AK238" s="11">
        <v>1</v>
      </c>
      <c r="AL238" s="11">
        <v>0.5</v>
      </c>
      <c r="AM238" s="11">
        <v>0.5</v>
      </c>
      <c r="AN238" s="11">
        <v>0</v>
      </c>
      <c r="AO238" s="11">
        <v>0</v>
      </c>
      <c r="AP238" s="11">
        <v>0</v>
      </c>
      <c r="AQ238" s="11">
        <v>0.01</v>
      </c>
      <c r="AR238" s="11">
        <v>0.01</v>
      </c>
      <c r="AS238" s="11">
        <v>0</v>
      </c>
      <c r="AT238" s="11">
        <v>0</v>
      </c>
      <c r="AU238" s="11">
        <v>0</v>
      </c>
      <c r="AV238" s="11">
        <v>0</v>
      </c>
      <c r="AW238" s="11">
        <v>0.2</v>
      </c>
      <c r="AX238" s="11">
        <v>0</v>
      </c>
      <c r="AY238" s="11">
        <v>0</v>
      </c>
      <c r="AZ238" s="11">
        <v>0</v>
      </c>
      <c r="BA238" s="11">
        <v>0.02</v>
      </c>
      <c r="BB238" s="11">
        <v>0</v>
      </c>
      <c r="BC238" s="2">
        <v>0.05</v>
      </c>
      <c r="BD238" s="2">
        <v>0.05</v>
      </c>
      <c r="BE238" s="11">
        <v>7.4999999999999997E-2</v>
      </c>
      <c r="BF238" s="11">
        <v>5.0000000000000001E-3</v>
      </c>
      <c r="BG238" s="11">
        <v>0</v>
      </c>
      <c r="BH238" s="11">
        <v>0</v>
      </c>
      <c r="BI238" s="11">
        <v>0</v>
      </c>
      <c r="BJ238" s="11">
        <f>BE238/4</f>
        <v>1.8749999999999999E-2</v>
      </c>
      <c r="BK238" s="11">
        <f>BF238/4</f>
        <v>1.25E-3</v>
      </c>
      <c r="BL238" s="11">
        <v>0</v>
      </c>
      <c r="BM238" s="11">
        <v>0</v>
      </c>
      <c r="BN238" s="11">
        <v>0</v>
      </c>
      <c r="BO238" s="11">
        <v>0.1</v>
      </c>
      <c r="BP238" s="11">
        <v>0.1</v>
      </c>
      <c r="BQ238" s="11">
        <v>0</v>
      </c>
      <c r="BR238" s="11">
        <v>0</v>
      </c>
      <c r="BS238" s="11">
        <v>0</v>
      </c>
      <c r="BT238" s="11">
        <v>0.04</v>
      </c>
      <c r="BU238" s="16">
        <v>0.2</v>
      </c>
      <c r="BV238" s="6">
        <f>BT238/(BT238+BU238)</f>
        <v>0.16666666666666666</v>
      </c>
      <c r="BW238" s="6">
        <f>SQRT((BT238*BU238)/((BT238+BU238)^2*(BT238+BU238+1)))</f>
        <v>0.33467472037604118</v>
      </c>
      <c r="BX238" s="11">
        <v>0.25</v>
      </c>
      <c r="BY238" s="11">
        <v>0.25</v>
      </c>
      <c r="BZ238" s="11">
        <v>0.25</v>
      </c>
      <c r="CA238" s="11">
        <v>0.25</v>
      </c>
      <c r="CB238" s="15" t="s">
        <v>59</v>
      </c>
      <c r="CC238" s="11">
        <v>600</v>
      </c>
    </row>
    <row r="239" spans="1:81" s="11" customFormat="1" x14ac:dyDescent="0.2">
      <c r="A239" s="17">
        <f t="shared" si="3"/>
        <v>238</v>
      </c>
      <c r="B239" s="17">
        <v>20</v>
      </c>
      <c r="C239" s="17">
        <v>20</v>
      </c>
      <c r="D239" s="17">
        <v>5</v>
      </c>
      <c r="E239" s="17">
        <v>5</v>
      </c>
      <c r="F239" s="3" t="s">
        <v>80</v>
      </c>
      <c r="G239" s="3">
        <f>IF(F239="rectangle",B239*C239,IF(F239="hook",B239*C239-(D239*E239),IF(F239="eight",B239*C239-2*(D239*E239),IF(F239="tee",B239*C239-2*(D239*E239),IF(F239="cross",B239*C239-4*(D239*E239),"ERROR")))))</f>
        <v>400</v>
      </c>
      <c r="H239" s="3" t="s">
        <v>84</v>
      </c>
      <c r="I239" s="3">
        <f>IF(F239="rectangle",B239/C239,"NA")</f>
        <v>1</v>
      </c>
      <c r="J239" s="2">
        <v>1</v>
      </c>
      <c r="K239" s="11">
        <v>125</v>
      </c>
      <c r="L239" s="11">
        <v>4</v>
      </c>
      <c r="M239" s="12">
        <v>2</v>
      </c>
      <c r="N239" s="2">
        <f>M239/4</f>
        <v>0.5</v>
      </c>
      <c r="O239" s="3">
        <f>M239/N239</f>
        <v>4</v>
      </c>
      <c r="P239" s="13">
        <v>15</v>
      </c>
      <c r="Q239" s="11">
        <f>P239</f>
        <v>15</v>
      </c>
      <c r="R239" s="4">
        <f>AA239/V239</f>
        <v>100</v>
      </c>
      <c r="S239" s="14">
        <v>30</v>
      </c>
      <c r="T239" s="11">
        <f>S239</f>
        <v>30</v>
      </c>
      <c r="U239" s="4">
        <f>AB239/W239</f>
        <v>100</v>
      </c>
      <c r="V239" s="3">
        <f>ROUND((Q239/100)*G239,0)</f>
        <v>60</v>
      </c>
      <c r="W239" s="3">
        <f>ROUND(((T239/100)*G239)/J239,0)</f>
        <v>120</v>
      </c>
      <c r="X239" s="3">
        <f>ROUND(IF(J239&gt;=2,((T239/100)*G239)/J239,0),0)</f>
        <v>0</v>
      </c>
      <c r="Y239" s="3">
        <f>ROUND(IF(J239&gt;=3,((T239/100)*G239)/J239,0),0)</f>
        <v>0</v>
      </c>
      <c r="Z239" s="3">
        <f>ROUND(IF(J239&gt;=4,((T239/100)*G239)/J239,0),0)</f>
        <v>0</v>
      </c>
      <c r="AA239" s="4">
        <f>G239*P239</f>
        <v>6000</v>
      </c>
      <c r="AB239" s="4">
        <f>(G239*S239)/J239</f>
        <v>12000</v>
      </c>
      <c r="AC239" s="4">
        <f>IF(J239&gt;=2,(G239*S239)/J239,0)</f>
        <v>0</v>
      </c>
      <c r="AD239" s="4">
        <f>IF(J239&gt;=3,(G239*S239)/J239,0)</f>
        <v>0</v>
      </c>
      <c r="AE239" s="4">
        <f>IF(J239&gt;=4,(G239*S239)/J239,0)</f>
        <v>0</v>
      </c>
      <c r="AF239" s="11">
        <v>100</v>
      </c>
      <c r="AG239" s="11">
        <v>0</v>
      </c>
      <c r="AH239" s="11">
        <v>1</v>
      </c>
      <c r="AI239" s="11">
        <v>100</v>
      </c>
      <c r="AJ239" s="11">
        <v>0</v>
      </c>
      <c r="AK239" s="11">
        <v>1</v>
      </c>
      <c r="AL239" s="11">
        <v>0.5</v>
      </c>
      <c r="AM239" s="11">
        <v>0.5</v>
      </c>
      <c r="AN239" s="11">
        <v>0</v>
      </c>
      <c r="AO239" s="11">
        <v>0</v>
      </c>
      <c r="AP239" s="11">
        <v>0</v>
      </c>
      <c r="AQ239" s="11">
        <v>0.01</v>
      </c>
      <c r="AR239" s="11">
        <v>0.01</v>
      </c>
      <c r="AS239" s="11">
        <v>0</v>
      </c>
      <c r="AT239" s="11">
        <v>0</v>
      </c>
      <c r="AU239" s="11">
        <v>0</v>
      </c>
      <c r="AV239" s="11">
        <v>0</v>
      </c>
      <c r="AW239" s="11">
        <v>0.2</v>
      </c>
      <c r="AX239" s="11">
        <v>0</v>
      </c>
      <c r="AY239" s="11">
        <v>0</v>
      </c>
      <c r="AZ239" s="11">
        <v>0</v>
      </c>
      <c r="BA239" s="11">
        <v>0.02</v>
      </c>
      <c r="BB239" s="11">
        <v>0</v>
      </c>
      <c r="BC239" s="2">
        <v>0.05</v>
      </c>
      <c r="BD239" s="2">
        <v>0.05</v>
      </c>
      <c r="BE239" s="11">
        <v>7.4999999999999997E-2</v>
      </c>
      <c r="BF239" s="11">
        <v>5.0000000000000001E-3</v>
      </c>
      <c r="BG239" s="11">
        <v>0</v>
      </c>
      <c r="BH239" s="11">
        <v>0</v>
      </c>
      <c r="BI239" s="11">
        <v>0</v>
      </c>
      <c r="BJ239" s="11">
        <f>BE239/4</f>
        <v>1.8749999999999999E-2</v>
      </c>
      <c r="BK239" s="11">
        <f>BF239/4</f>
        <v>1.25E-3</v>
      </c>
      <c r="BL239" s="11">
        <v>0</v>
      </c>
      <c r="BM239" s="11">
        <v>0</v>
      </c>
      <c r="BN239" s="11">
        <v>0</v>
      </c>
      <c r="BO239" s="11">
        <v>0.1</v>
      </c>
      <c r="BP239" s="11">
        <v>0.1</v>
      </c>
      <c r="BQ239" s="11">
        <v>0</v>
      </c>
      <c r="BR239" s="11">
        <v>0</v>
      </c>
      <c r="BS239" s="11">
        <v>0</v>
      </c>
      <c r="BT239" s="11">
        <v>0.04</v>
      </c>
      <c r="BU239" s="16">
        <v>0.2</v>
      </c>
      <c r="BV239" s="6">
        <f>BT239/(BT239+BU239)</f>
        <v>0.16666666666666666</v>
      </c>
      <c r="BW239" s="6">
        <f>SQRT((BT239*BU239)/((BT239+BU239)^2*(BT239+BU239+1)))</f>
        <v>0.33467472037604118</v>
      </c>
      <c r="BX239" s="11">
        <v>0.25</v>
      </c>
      <c r="BY239" s="11">
        <v>0.25</v>
      </c>
      <c r="BZ239" s="11">
        <v>0.25</v>
      </c>
      <c r="CA239" s="11">
        <v>0.25</v>
      </c>
      <c r="CB239" s="15" t="s">
        <v>59</v>
      </c>
      <c r="CC239" s="11">
        <v>600</v>
      </c>
    </row>
    <row r="240" spans="1:81" s="11" customFormat="1" x14ac:dyDescent="0.2">
      <c r="A240" s="17">
        <f t="shared" si="3"/>
        <v>239</v>
      </c>
      <c r="B240" s="17">
        <v>100</v>
      </c>
      <c r="C240" s="17">
        <v>100</v>
      </c>
      <c r="D240" s="17">
        <v>5</v>
      </c>
      <c r="E240" s="17">
        <v>5</v>
      </c>
      <c r="F240" s="3" t="s">
        <v>80</v>
      </c>
      <c r="G240" s="3">
        <f>IF(F240="rectangle",B240*C240,IF(F240="hook",B240*C240-(D240*E240),IF(F240="eight",B240*C240-2*(D240*E240),IF(F240="tee",B240*C240-2*(D240*E240),IF(F240="cross",B240*C240-4*(D240*E240),"ERROR")))))</f>
        <v>10000</v>
      </c>
      <c r="H240" s="3" t="s">
        <v>85</v>
      </c>
      <c r="I240" s="3">
        <f>IF(F240="rectangle",B240/C240,"NA")</f>
        <v>1</v>
      </c>
      <c r="J240" s="2">
        <v>1</v>
      </c>
      <c r="K240" s="11">
        <v>125</v>
      </c>
      <c r="L240" s="11">
        <v>4</v>
      </c>
      <c r="M240" s="12">
        <v>3</v>
      </c>
      <c r="N240" s="2">
        <f>M240/4</f>
        <v>0.75</v>
      </c>
      <c r="O240" s="3">
        <f>M240/N240</f>
        <v>4</v>
      </c>
      <c r="P240" s="13">
        <v>15</v>
      </c>
      <c r="Q240" s="11">
        <f>P240</f>
        <v>15</v>
      </c>
      <c r="R240" s="4">
        <f>AA240/V240</f>
        <v>100</v>
      </c>
      <c r="S240" s="14">
        <v>30</v>
      </c>
      <c r="T240" s="11">
        <f>S240</f>
        <v>30</v>
      </c>
      <c r="U240" s="4">
        <f>AB240/W240</f>
        <v>100</v>
      </c>
      <c r="V240" s="3">
        <f>ROUND((Q240/100)*G240,0)</f>
        <v>1500</v>
      </c>
      <c r="W240" s="3">
        <f>ROUND(((T240/100)*G240)/J240,0)</f>
        <v>3000</v>
      </c>
      <c r="X240" s="3">
        <f>ROUND(IF(J240&gt;=2,((T240/100)*G240)/J240,0),0)</f>
        <v>0</v>
      </c>
      <c r="Y240" s="3">
        <f>ROUND(IF(J240&gt;=3,((T240/100)*G240)/J240,0),0)</f>
        <v>0</v>
      </c>
      <c r="Z240" s="3">
        <f>ROUND(IF(J240&gt;=4,((T240/100)*G240)/J240,0),0)</f>
        <v>0</v>
      </c>
      <c r="AA240" s="4">
        <f>G240*P240</f>
        <v>150000</v>
      </c>
      <c r="AB240" s="4">
        <f>(G240*S240)/J240</f>
        <v>300000</v>
      </c>
      <c r="AC240" s="4">
        <f>IF(J240&gt;=2,(G240*S240)/J240,0)</f>
        <v>0</v>
      </c>
      <c r="AD240" s="4">
        <f>IF(J240&gt;=3,(G240*S240)/J240,0)</f>
        <v>0</v>
      </c>
      <c r="AE240" s="4">
        <f>IF(J240&gt;=4,(G240*S240)/J240,0)</f>
        <v>0</v>
      </c>
      <c r="AF240" s="11">
        <v>100</v>
      </c>
      <c r="AG240" s="11">
        <v>0</v>
      </c>
      <c r="AH240" s="11">
        <v>1</v>
      </c>
      <c r="AI240" s="11">
        <v>100</v>
      </c>
      <c r="AJ240" s="11">
        <v>0</v>
      </c>
      <c r="AK240" s="11">
        <v>1</v>
      </c>
      <c r="AL240" s="11">
        <v>0.5</v>
      </c>
      <c r="AM240" s="11">
        <v>0.5</v>
      </c>
      <c r="AN240" s="11">
        <v>0</v>
      </c>
      <c r="AO240" s="11">
        <v>0</v>
      </c>
      <c r="AP240" s="11">
        <v>0</v>
      </c>
      <c r="AQ240" s="11">
        <v>0.01</v>
      </c>
      <c r="AR240" s="11">
        <v>0.01</v>
      </c>
      <c r="AS240" s="11">
        <v>0</v>
      </c>
      <c r="AT240" s="11">
        <v>0</v>
      </c>
      <c r="AU240" s="11">
        <v>0</v>
      </c>
      <c r="AV240" s="11">
        <v>0</v>
      </c>
      <c r="AW240" s="11">
        <v>0.2</v>
      </c>
      <c r="AX240" s="11">
        <v>0</v>
      </c>
      <c r="AY240" s="11">
        <v>0</v>
      </c>
      <c r="AZ240" s="11">
        <v>0</v>
      </c>
      <c r="BA240" s="11">
        <v>0.02</v>
      </c>
      <c r="BB240" s="11">
        <v>0</v>
      </c>
      <c r="BC240" s="2">
        <v>0.05</v>
      </c>
      <c r="BD240" s="2">
        <v>0.05</v>
      </c>
      <c r="BE240" s="11">
        <v>7.4999999999999997E-2</v>
      </c>
      <c r="BF240" s="11">
        <v>5.0000000000000001E-3</v>
      </c>
      <c r="BG240" s="11">
        <v>0</v>
      </c>
      <c r="BH240" s="11">
        <v>0</v>
      </c>
      <c r="BI240" s="11">
        <v>0</v>
      </c>
      <c r="BJ240" s="11">
        <f>BE240/4</f>
        <v>1.8749999999999999E-2</v>
      </c>
      <c r="BK240" s="11">
        <f>BF240/4</f>
        <v>1.25E-3</v>
      </c>
      <c r="BL240" s="11">
        <v>0</v>
      </c>
      <c r="BM240" s="11">
        <v>0</v>
      </c>
      <c r="BN240" s="11">
        <v>0</v>
      </c>
      <c r="BO240" s="11">
        <v>0.1</v>
      </c>
      <c r="BP240" s="11">
        <v>0.1</v>
      </c>
      <c r="BQ240" s="11">
        <v>0</v>
      </c>
      <c r="BR240" s="11">
        <v>0</v>
      </c>
      <c r="BS240" s="11">
        <v>0</v>
      </c>
      <c r="BT240" s="11">
        <v>0.04</v>
      </c>
      <c r="BU240" s="16">
        <v>0.2</v>
      </c>
      <c r="BV240" s="6">
        <f>BT240/(BT240+BU240)</f>
        <v>0.16666666666666666</v>
      </c>
      <c r="BW240" s="6">
        <f>SQRT((BT240*BU240)/((BT240+BU240)^2*(BT240+BU240+1)))</f>
        <v>0.33467472037604118</v>
      </c>
      <c r="BX240" s="11">
        <v>0.25</v>
      </c>
      <c r="BY240" s="11">
        <v>0.25</v>
      </c>
      <c r="BZ240" s="11">
        <v>0.25</v>
      </c>
      <c r="CA240" s="11">
        <v>0.25</v>
      </c>
      <c r="CB240" s="15" t="s">
        <v>59</v>
      </c>
      <c r="CC240" s="11">
        <v>600</v>
      </c>
    </row>
    <row r="241" spans="1:81" s="11" customFormat="1" x14ac:dyDescent="0.2">
      <c r="A241" s="17">
        <f t="shared" si="3"/>
        <v>240</v>
      </c>
      <c r="B241" s="17">
        <v>20</v>
      </c>
      <c r="C241" s="17">
        <v>20</v>
      </c>
      <c r="D241" s="17">
        <v>5</v>
      </c>
      <c r="E241" s="17">
        <v>5</v>
      </c>
      <c r="F241" s="3" t="s">
        <v>80</v>
      </c>
      <c r="G241" s="3">
        <f>IF(F241="rectangle",B241*C241,IF(F241="hook",B241*C241-(D241*E241),IF(F241="eight",B241*C241-2*(D241*E241),IF(F241="tee",B241*C241-2*(D241*E241),IF(F241="cross",B241*C241-4*(D241*E241),"ERROR")))))</f>
        <v>400</v>
      </c>
      <c r="H241" s="3" t="s">
        <v>84</v>
      </c>
      <c r="I241" s="3">
        <f>IF(F241="rectangle",B241/C241,"NA")</f>
        <v>1</v>
      </c>
      <c r="J241" s="2">
        <v>1</v>
      </c>
      <c r="K241" s="11">
        <v>125</v>
      </c>
      <c r="L241" s="11">
        <v>4</v>
      </c>
      <c r="M241" s="12">
        <v>3</v>
      </c>
      <c r="N241" s="2">
        <f>M241/4</f>
        <v>0.75</v>
      </c>
      <c r="O241" s="3">
        <f>M241/N241</f>
        <v>4</v>
      </c>
      <c r="P241" s="13">
        <v>15</v>
      </c>
      <c r="Q241" s="11">
        <f>P241</f>
        <v>15</v>
      </c>
      <c r="R241" s="4">
        <f>AA241/V241</f>
        <v>100</v>
      </c>
      <c r="S241" s="14">
        <v>30</v>
      </c>
      <c r="T241" s="11">
        <f>S241</f>
        <v>30</v>
      </c>
      <c r="U241" s="4">
        <f>AB241/W241</f>
        <v>100</v>
      </c>
      <c r="V241" s="3">
        <f>ROUND((Q241/100)*G241,0)</f>
        <v>60</v>
      </c>
      <c r="W241" s="3">
        <f>ROUND(((T241/100)*G241)/J241,0)</f>
        <v>120</v>
      </c>
      <c r="X241" s="3">
        <f>ROUND(IF(J241&gt;=2,((T241/100)*G241)/J241,0),0)</f>
        <v>0</v>
      </c>
      <c r="Y241" s="3">
        <f>ROUND(IF(J241&gt;=3,((T241/100)*G241)/J241,0),0)</f>
        <v>0</v>
      </c>
      <c r="Z241" s="3">
        <f>ROUND(IF(J241&gt;=4,((T241/100)*G241)/J241,0),0)</f>
        <v>0</v>
      </c>
      <c r="AA241" s="4">
        <f>G241*P241</f>
        <v>6000</v>
      </c>
      <c r="AB241" s="4">
        <f>(G241*S241)/J241</f>
        <v>12000</v>
      </c>
      <c r="AC241" s="4">
        <f>IF(J241&gt;=2,(G241*S241)/J241,0)</f>
        <v>0</v>
      </c>
      <c r="AD241" s="4">
        <f>IF(J241&gt;=3,(G241*S241)/J241,0)</f>
        <v>0</v>
      </c>
      <c r="AE241" s="4">
        <f>IF(J241&gt;=4,(G241*S241)/J241,0)</f>
        <v>0</v>
      </c>
      <c r="AF241" s="11">
        <v>100</v>
      </c>
      <c r="AG241" s="11">
        <v>0</v>
      </c>
      <c r="AH241" s="11">
        <v>1</v>
      </c>
      <c r="AI241" s="11">
        <v>100</v>
      </c>
      <c r="AJ241" s="11">
        <v>0</v>
      </c>
      <c r="AK241" s="11">
        <v>1</v>
      </c>
      <c r="AL241" s="11">
        <v>0.5</v>
      </c>
      <c r="AM241" s="11">
        <v>0.5</v>
      </c>
      <c r="AN241" s="11">
        <v>0</v>
      </c>
      <c r="AO241" s="11">
        <v>0</v>
      </c>
      <c r="AP241" s="11">
        <v>0</v>
      </c>
      <c r="AQ241" s="11">
        <v>0.01</v>
      </c>
      <c r="AR241" s="11">
        <v>0.01</v>
      </c>
      <c r="AS241" s="11">
        <v>0</v>
      </c>
      <c r="AT241" s="11">
        <v>0</v>
      </c>
      <c r="AU241" s="11">
        <v>0</v>
      </c>
      <c r="AV241" s="11">
        <v>0</v>
      </c>
      <c r="AW241" s="11">
        <v>0.2</v>
      </c>
      <c r="AX241" s="11">
        <v>0</v>
      </c>
      <c r="AY241" s="11">
        <v>0</v>
      </c>
      <c r="AZ241" s="11">
        <v>0</v>
      </c>
      <c r="BA241" s="11">
        <v>0.02</v>
      </c>
      <c r="BB241" s="11">
        <v>0</v>
      </c>
      <c r="BC241" s="2">
        <v>0.05</v>
      </c>
      <c r="BD241" s="2">
        <v>0.05</v>
      </c>
      <c r="BE241" s="11">
        <v>7.4999999999999997E-2</v>
      </c>
      <c r="BF241" s="11">
        <v>5.0000000000000001E-3</v>
      </c>
      <c r="BG241" s="11">
        <v>0</v>
      </c>
      <c r="BH241" s="11">
        <v>0</v>
      </c>
      <c r="BI241" s="11">
        <v>0</v>
      </c>
      <c r="BJ241" s="11">
        <f>BE241/4</f>
        <v>1.8749999999999999E-2</v>
      </c>
      <c r="BK241" s="11">
        <f>BF241/4</f>
        <v>1.25E-3</v>
      </c>
      <c r="BL241" s="11">
        <v>0</v>
      </c>
      <c r="BM241" s="11">
        <v>0</v>
      </c>
      <c r="BN241" s="11">
        <v>0</v>
      </c>
      <c r="BO241" s="11">
        <v>0.1</v>
      </c>
      <c r="BP241" s="11">
        <v>0.1</v>
      </c>
      <c r="BQ241" s="11">
        <v>0</v>
      </c>
      <c r="BR241" s="11">
        <v>0</v>
      </c>
      <c r="BS241" s="11">
        <v>0</v>
      </c>
      <c r="BT241" s="11">
        <v>0.04</v>
      </c>
      <c r="BU241" s="16">
        <v>0.2</v>
      </c>
      <c r="BV241" s="6">
        <f>BT241/(BT241+BU241)</f>
        <v>0.16666666666666666</v>
      </c>
      <c r="BW241" s="6">
        <f>SQRT((BT241*BU241)/((BT241+BU241)^2*(BT241+BU241+1)))</f>
        <v>0.33467472037604118</v>
      </c>
      <c r="BX241" s="11">
        <v>0.25</v>
      </c>
      <c r="BY241" s="11">
        <v>0.25</v>
      </c>
      <c r="BZ241" s="11">
        <v>0.25</v>
      </c>
      <c r="CA241" s="11">
        <v>0.25</v>
      </c>
      <c r="CB241" s="15" t="s">
        <v>59</v>
      </c>
      <c r="CC241" s="11">
        <v>600</v>
      </c>
    </row>
    <row r="242" spans="1:81" s="11" customFormat="1" x14ac:dyDescent="0.2">
      <c r="A242" s="17">
        <f t="shared" si="3"/>
        <v>241</v>
      </c>
      <c r="B242" s="17">
        <v>100</v>
      </c>
      <c r="C242" s="17">
        <v>100</v>
      </c>
      <c r="D242" s="17">
        <v>5</v>
      </c>
      <c r="E242" s="17">
        <v>5</v>
      </c>
      <c r="F242" s="3" t="s">
        <v>80</v>
      </c>
      <c r="G242" s="3">
        <f>IF(F242="rectangle",B242*C242,IF(F242="hook",B242*C242-(D242*E242),IF(F242="eight",B242*C242-2*(D242*E242),IF(F242="tee",B242*C242-2*(D242*E242),IF(F242="cross",B242*C242-4*(D242*E242),"ERROR")))))</f>
        <v>10000</v>
      </c>
      <c r="H242" s="3" t="s">
        <v>85</v>
      </c>
      <c r="I242" s="3">
        <f>IF(F242="rectangle",B242/C242,"NA")</f>
        <v>1</v>
      </c>
      <c r="J242" s="2">
        <v>1</v>
      </c>
      <c r="K242" s="11">
        <v>125</v>
      </c>
      <c r="L242" s="11">
        <v>4</v>
      </c>
      <c r="M242" s="12">
        <v>4</v>
      </c>
      <c r="N242" s="2">
        <f>M242/4</f>
        <v>1</v>
      </c>
      <c r="O242" s="3">
        <f>M242/N242</f>
        <v>4</v>
      </c>
      <c r="P242" s="13">
        <v>15</v>
      </c>
      <c r="Q242" s="11">
        <f>P242</f>
        <v>15</v>
      </c>
      <c r="R242" s="4">
        <f>AA242/V242</f>
        <v>100</v>
      </c>
      <c r="S242" s="14">
        <v>30</v>
      </c>
      <c r="T242" s="11">
        <f>S242</f>
        <v>30</v>
      </c>
      <c r="U242" s="4">
        <f>AB242/W242</f>
        <v>100</v>
      </c>
      <c r="V242" s="3">
        <f>ROUND((Q242/100)*G242,0)</f>
        <v>1500</v>
      </c>
      <c r="W242" s="3">
        <f>ROUND(((T242/100)*G242)/J242,0)</f>
        <v>3000</v>
      </c>
      <c r="X242" s="3">
        <f>ROUND(IF(J242&gt;=2,((T242/100)*G242)/J242,0),0)</f>
        <v>0</v>
      </c>
      <c r="Y242" s="3">
        <f>ROUND(IF(J242&gt;=3,((T242/100)*G242)/J242,0),0)</f>
        <v>0</v>
      </c>
      <c r="Z242" s="3">
        <f>ROUND(IF(J242&gt;=4,((T242/100)*G242)/J242,0),0)</f>
        <v>0</v>
      </c>
      <c r="AA242" s="4">
        <f>G242*P242</f>
        <v>150000</v>
      </c>
      <c r="AB242" s="4">
        <f>(G242*S242)/J242</f>
        <v>300000</v>
      </c>
      <c r="AC242" s="4">
        <f>IF(J242&gt;=2,(G242*S242)/J242,0)</f>
        <v>0</v>
      </c>
      <c r="AD242" s="4">
        <f>IF(J242&gt;=3,(G242*S242)/J242,0)</f>
        <v>0</v>
      </c>
      <c r="AE242" s="4">
        <f>IF(J242&gt;=4,(G242*S242)/J242,0)</f>
        <v>0</v>
      </c>
      <c r="AF242" s="11">
        <v>100</v>
      </c>
      <c r="AG242" s="11">
        <v>0</v>
      </c>
      <c r="AH242" s="11">
        <v>1</v>
      </c>
      <c r="AI242" s="11">
        <v>100</v>
      </c>
      <c r="AJ242" s="11">
        <v>0</v>
      </c>
      <c r="AK242" s="11">
        <v>1</v>
      </c>
      <c r="AL242" s="11">
        <v>0.5</v>
      </c>
      <c r="AM242" s="11">
        <v>0.5</v>
      </c>
      <c r="AN242" s="11">
        <v>0</v>
      </c>
      <c r="AO242" s="11">
        <v>0</v>
      </c>
      <c r="AP242" s="11">
        <v>0</v>
      </c>
      <c r="AQ242" s="11">
        <v>0.01</v>
      </c>
      <c r="AR242" s="11">
        <v>0.01</v>
      </c>
      <c r="AS242" s="11">
        <v>0</v>
      </c>
      <c r="AT242" s="11">
        <v>0</v>
      </c>
      <c r="AU242" s="11">
        <v>0</v>
      </c>
      <c r="AV242" s="11">
        <v>0</v>
      </c>
      <c r="AW242" s="11">
        <v>0.2</v>
      </c>
      <c r="AX242" s="11">
        <v>0</v>
      </c>
      <c r="AY242" s="11">
        <v>0</v>
      </c>
      <c r="AZ242" s="11">
        <v>0</v>
      </c>
      <c r="BA242" s="11">
        <v>0.02</v>
      </c>
      <c r="BB242" s="11">
        <v>0</v>
      </c>
      <c r="BC242" s="2">
        <v>0.05</v>
      </c>
      <c r="BD242" s="2">
        <v>0.05</v>
      </c>
      <c r="BE242" s="11">
        <v>7.4999999999999997E-2</v>
      </c>
      <c r="BF242" s="11">
        <v>5.0000000000000001E-3</v>
      </c>
      <c r="BG242" s="11">
        <v>0</v>
      </c>
      <c r="BH242" s="11">
        <v>0</v>
      </c>
      <c r="BI242" s="11">
        <v>0</v>
      </c>
      <c r="BJ242" s="11">
        <f>BE242/4</f>
        <v>1.8749999999999999E-2</v>
      </c>
      <c r="BK242" s="11">
        <f>BF242/4</f>
        <v>1.25E-3</v>
      </c>
      <c r="BL242" s="11">
        <v>0</v>
      </c>
      <c r="BM242" s="11">
        <v>0</v>
      </c>
      <c r="BN242" s="11">
        <v>0</v>
      </c>
      <c r="BO242" s="11">
        <v>0.1</v>
      </c>
      <c r="BP242" s="11">
        <v>0.1</v>
      </c>
      <c r="BQ242" s="11">
        <v>0</v>
      </c>
      <c r="BR242" s="11">
        <v>0</v>
      </c>
      <c r="BS242" s="11">
        <v>0</v>
      </c>
      <c r="BT242" s="11">
        <v>0.04</v>
      </c>
      <c r="BU242" s="16">
        <v>0.2</v>
      </c>
      <c r="BV242" s="6">
        <f>BT242/(BT242+BU242)</f>
        <v>0.16666666666666666</v>
      </c>
      <c r="BW242" s="6">
        <f>SQRT((BT242*BU242)/((BT242+BU242)^2*(BT242+BU242+1)))</f>
        <v>0.33467472037604118</v>
      </c>
      <c r="BX242" s="11">
        <v>0.25</v>
      </c>
      <c r="BY242" s="11">
        <v>0.25</v>
      </c>
      <c r="BZ242" s="11">
        <v>0.25</v>
      </c>
      <c r="CA242" s="11">
        <v>0.25</v>
      </c>
      <c r="CB242" s="15" t="s">
        <v>59</v>
      </c>
      <c r="CC242" s="11">
        <v>600</v>
      </c>
    </row>
    <row r="243" spans="1:81" s="11" customFormat="1" x14ac:dyDescent="0.2">
      <c r="A243" s="17">
        <f t="shared" si="3"/>
        <v>242</v>
      </c>
      <c r="B243" s="17">
        <v>20</v>
      </c>
      <c r="C243" s="17">
        <v>20</v>
      </c>
      <c r="D243" s="17">
        <v>5</v>
      </c>
      <c r="E243" s="17">
        <v>5</v>
      </c>
      <c r="F243" s="3" t="s">
        <v>80</v>
      </c>
      <c r="G243" s="3">
        <f>IF(F243="rectangle",B243*C243,IF(F243="hook",B243*C243-(D243*E243),IF(F243="eight",B243*C243-2*(D243*E243),IF(F243="tee",B243*C243-2*(D243*E243),IF(F243="cross",B243*C243-4*(D243*E243),"ERROR")))))</f>
        <v>400</v>
      </c>
      <c r="H243" s="3" t="s">
        <v>84</v>
      </c>
      <c r="I243" s="3">
        <f>IF(F243="rectangle",B243/C243,"NA")</f>
        <v>1</v>
      </c>
      <c r="J243" s="2">
        <v>1</v>
      </c>
      <c r="K243" s="11">
        <v>125</v>
      </c>
      <c r="L243" s="11">
        <v>4</v>
      </c>
      <c r="M243" s="12">
        <v>4</v>
      </c>
      <c r="N243" s="2">
        <f>M243/4</f>
        <v>1</v>
      </c>
      <c r="O243" s="3">
        <f>M243/N243</f>
        <v>4</v>
      </c>
      <c r="P243" s="13">
        <v>15</v>
      </c>
      <c r="Q243" s="11">
        <f>P243</f>
        <v>15</v>
      </c>
      <c r="R243" s="4">
        <f>AA243/V243</f>
        <v>100</v>
      </c>
      <c r="S243" s="14">
        <v>30</v>
      </c>
      <c r="T243" s="11">
        <f>S243</f>
        <v>30</v>
      </c>
      <c r="U243" s="4">
        <f>AB243/W243</f>
        <v>100</v>
      </c>
      <c r="V243" s="3">
        <f>ROUND((Q243/100)*G243,0)</f>
        <v>60</v>
      </c>
      <c r="W243" s="3">
        <f>ROUND(((T243/100)*G243)/J243,0)</f>
        <v>120</v>
      </c>
      <c r="X243" s="3">
        <f>ROUND(IF(J243&gt;=2,((T243/100)*G243)/J243,0),0)</f>
        <v>0</v>
      </c>
      <c r="Y243" s="3">
        <f>ROUND(IF(J243&gt;=3,((T243/100)*G243)/J243,0),0)</f>
        <v>0</v>
      </c>
      <c r="Z243" s="3">
        <f>ROUND(IF(J243&gt;=4,((T243/100)*G243)/J243,0),0)</f>
        <v>0</v>
      </c>
      <c r="AA243" s="4">
        <f>G243*P243</f>
        <v>6000</v>
      </c>
      <c r="AB243" s="4">
        <f>(G243*S243)/J243</f>
        <v>12000</v>
      </c>
      <c r="AC243" s="4">
        <f>IF(J243&gt;=2,(G243*S243)/J243,0)</f>
        <v>0</v>
      </c>
      <c r="AD243" s="4">
        <f>IF(J243&gt;=3,(G243*S243)/J243,0)</f>
        <v>0</v>
      </c>
      <c r="AE243" s="4">
        <f>IF(J243&gt;=4,(G243*S243)/J243,0)</f>
        <v>0</v>
      </c>
      <c r="AF243" s="11">
        <v>100</v>
      </c>
      <c r="AG243" s="11">
        <v>0</v>
      </c>
      <c r="AH243" s="11">
        <v>1</v>
      </c>
      <c r="AI243" s="11">
        <v>100</v>
      </c>
      <c r="AJ243" s="11">
        <v>0</v>
      </c>
      <c r="AK243" s="11">
        <v>1</v>
      </c>
      <c r="AL243" s="11">
        <v>0.5</v>
      </c>
      <c r="AM243" s="11">
        <v>0.5</v>
      </c>
      <c r="AN243" s="11">
        <v>0</v>
      </c>
      <c r="AO243" s="11">
        <v>0</v>
      </c>
      <c r="AP243" s="11">
        <v>0</v>
      </c>
      <c r="AQ243" s="11">
        <v>0.01</v>
      </c>
      <c r="AR243" s="11">
        <v>0.01</v>
      </c>
      <c r="AS243" s="11">
        <v>0</v>
      </c>
      <c r="AT243" s="11">
        <v>0</v>
      </c>
      <c r="AU243" s="11">
        <v>0</v>
      </c>
      <c r="AV243" s="11">
        <v>0</v>
      </c>
      <c r="AW243" s="11">
        <v>0.2</v>
      </c>
      <c r="AX243" s="11">
        <v>0</v>
      </c>
      <c r="AY243" s="11">
        <v>0</v>
      </c>
      <c r="AZ243" s="11">
        <v>0</v>
      </c>
      <c r="BA243" s="11">
        <v>0.02</v>
      </c>
      <c r="BB243" s="11">
        <v>0</v>
      </c>
      <c r="BC243" s="2">
        <v>0.05</v>
      </c>
      <c r="BD243" s="2">
        <v>0.05</v>
      </c>
      <c r="BE243" s="11">
        <v>7.4999999999999997E-2</v>
      </c>
      <c r="BF243" s="11">
        <v>5.0000000000000001E-3</v>
      </c>
      <c r="BG243" s="11">
        <v>0</v>
      </c>
      <c r="BH243" s="11">
        <v>0</v>
      </c>
      <c r="BI243" s="11">
        <v>0</v>
      </c>
      <c r="BJ243" s="11">
        <f>BE243/4</f>
        <v>1.8749999999999999E-2</v>
      </c>
      <c r="BK243" s="11">
        <f>BF243/4</f>
        <v>1.25E-3</v>
      </c>
      <c r="BL243" s="11">
        <v>0</v>
      </c>
      <c r="BM243" s="11">
        <v>0</v>
      </c>
      <c r="BN243" s="11">
        <v>0</v>
      </c>
      <c r="BO243" s="11">
        <v>0.1</v>
      </c>
      <c r="BP243" s="11">
        <v>0.1</v>
      </c>
      <c r="BQ243" s="11">
        <v>0</v>
      </c>
      <c r="BR243" s="11">
        <v>0</v>
      </c>
      <c r="BS243" s="11">
        <v>0</v>
      </c>
      <c r="BT243" s="11">
        <v>0.04</v>
      </c>
      <c r="BU243" s="16">
        <v>0.2</v>
      </c>
      <c r="BV243" s="6">
        <f>BT243/(BT243+BU243)</f>
        <v>0.16666666666666666</v>
      </c>
      <c r="BW243" s="6">
        <f>SQRT((BT243*BU243)/((BT243+BU243)^2*(BT243+BU243+1)))</f>
        <v>0.33467472037604118</v>
      </c>
      <c r="BX243" s="11">
        <v>0.25</v>
      </c>
      <c r="BY243" s="11">
        <v>0.25</v>
      </c>
      <c r="BZ243" s="11">
        <v>0.25</v>
      </c>
      <c r="CA243" s="11">
        <v>0.25</v>
      </c>
      <c r="CB243" s="15" t="s">
        <v>59</v>
      </c>
      <c r="CC243" s="11">
        <v>600</v>
      </c>
    </row>
    <row r="244" spans="1:81" s="11" customFormat="1" x14ac:dyDescent="0.2">
      <c r="A244" s="17">
        <f t="shared" si="3"/>
        <v>243</v>
      </c>
      <c r="B244" s="17">
        <v>100</v>
      </c>
      <c r="C244" s="17">
        <v>100</v>
      </c>
      <c r="D244" s="17">
        <v>5</v>
      </c>
      <c r="E244" s="17">
        <v>5</v>
      </c>
      <c r="F244" s="3" t="s">
        <v>80</v>
      </c>
      <c r="G244" s="3">
        <f>IF(F244="rectangle",B244*C244,IF(F244="hook",B244*C244-(D244*E244),IF(F244="eight",B244*C244-2*(D244*E244),IF(F244="tee",B244*C244-2*(D244*E244),IF(F244="cross",B244*C244-4*(D244*E244),"ERROR")))))</f>
        <v>10000</v>
      </c>
      <c r="H244" s="3" t="s">
        <v>85</v>
      </c>
      <c r="I244" s="3">
        <f>IF(F244="rectangle",B244/C244,"NA")</f>
        <v>1</v>
      </c>
      <c r="J244" s="2">
        <v>1</v>
      </c>
      <c r="K244" s="11">
        <v>125</v>
      </c>
      <c r="L244" s="11">
        <v>4</v>
      </c>
      <c r="M244" s="12">
        <v>5</v>
      </c>
      <c r="N244" s="2">
        <f>M244/4</f>
        <v>1.25</v>
      </c>
      <c r="O244" s="3">
        <f>M244/N244</f>
        <v>4</v>
      </c>
      <c r="P244" s="13">
        <v>15</v>
      </c>
      <c r="Q244" s="11">
        <f>P244</f>
        <v>15</v>
      </c>
      <c r="R244" s="4">
        <f>AA244/V244</f>
        <v>100</v>
      </c>
      <c r="S244" s="14">
        <v>30</v>
      </c>
      <c r="T244" s="11">
        <f>S244</f>
        <v>30</v>
      </c>
      <c r="U244" s="4">
        <f>AB244/W244</f>
        <v>100</v>
      </c>
      <c r="V244" s="3">
        <f>ROUND((Q244/100)*G244,0)</f>
        <v>1500</v>
      </c>
      <c r="W244" s="3">
        <f>ROUND(((T244/100)*G244)/J244,0)</f>
        <v>3000</v>
      </c>
      <c r="X244" s="3">
        <f>ROUND(IF(J244&gt;=2,((T244/100)*G244)/J244,0),0)</f>
        <v>0</v>
      </c>
      <c r="Y244" s="3">
        <f>ROUND(IF(J244&gt;=3,((T244/100)*G244)/J244,0),0)</f>
        <v>0</v>
      </c>
      <c r="Z244" s="3">
        <f>ROUND(IF(J244&gt;=4,((T244/100)*G244)/J244,0),0)</f>
        <v>0</v>
      </c>
      <c r="AA244" s="4">
        <f>G244*P244</f>
        <v>150000</v>
      </c>
      <c r="AB244" s="4">
        <f>(G244*S244)/J244</f>
        <v>300000</v>
      </c>
      <c r="AC244" s="4">
        <f>IF(J244&gt;=2,(G244*S244)/J244,0)</f>
        <v>0</v>
      </c>
      <c r="AD244" s="4">
        <f>IF(J244&gt;=3,(G244*S244)/J244,0)</f>
        <v>0</v>
      </c>
      <c r="AE244" s="4">
        <f>IF(J244&gt;=4,(G244*S244)/J244,0)</f>
        <v>0</v>
      </c>
      <c r="AF244" s="11">
        <v>100</v>
      </c>
      <c r="AG244" s="11">
        <v>0</v>
      </c>
      <c r="AH244" s="11">
        <v>1</v>
      </c>
      <c r="AI244" s="11">
        <v>100</v>
      </c>
      <c r="AJ244" s="11">
        <v>0</v>
      </c>
      <c r="AK244" s="11">
        <v>1</v>
      </c>
      <c r="AL244" s="11">
        <v>0.5</v>
      </c>
      <c r="AM244" s="11">
        <v>0.5</v>
      </c>
      <c r="AN244" s="11">
        <v>0</v>
      </c>
      <c r="AO244" s="11">
        <v>0</v>
      </c>
      <c r="AP244" s="11">
        <v>0</v>
      </c>
      <c r="AQ244" s="11">
        <v>0.01</v>
      </c>
      <c r="AR244" s="11">
        <v>0.01</v>
      </c>
      <c r="AS244" s="11">
        <v>0</v>
      </c>
      <c r="AT244" s="11">
        <v>0</v>
      </c>
      <c r="AU244" s="11">
        <v>0</v>
      </c>
      <c r="AV244" s="11">
        <v>0</v>
      </c>
      <c r="AW244" s="11">
        <v>0.2</v>
      </c>
      <c r="AX244" s="11">
        <v>0</v>
      </c>
      <c r="AY244" s="11">
        <v>0</v>
      </c>
      <c r="AZ244" s="11">
        <v>0</v>
      </c>
      <c r="BA244" s="11">
        <v>0.02</v>
      </c>
      <c r="BB244" s="11">
        <v>0</v>
      </c>
      <c r="BC244" s="2">
        <v>0.05</v>
      </c>
      <c r="BD244" s="2">
        <v>0.05</v>
      </c>
      <c r="BE244" s="11">
        <v>7.4999999999999997E-2</v>
      </c>
      <c r="BF244" s="11">
        <v>5.0000000000000001E-3</v>
      </c>
      <c r="BG244" s="11">
        <v>0</v>
      </c>
      <c r="BH244" s="11">
        <v>0</v>
      </c>
      <c r="BI244" s="11">
        <v>0</v>
      </c>
      <c r="BJ244" s="11">
        <f>BE244/4</f>
        <v>1.8749999999999999E-2</v>
      </c>
      <c r="BK244" s="11">
        <f>BF244/4</f>
        <v>1.25E-3</v>
      </c>
      <c r="BL244" s="11">
        <v>0</v>
      </c>
      <c r="BM244" s="11">
        <v>0</v>
      </c>
      <c r="BN244" s="11">
        <v>0</v>
      </c>
      <c r="BO244" s="11">
        <v>0.1</v>
      </c>
      <c r="BP244" s="11">
        <v>0.1</v>
      </c>
      <c r="BQ244" s="11">
        <v>0</v>
      </c>
      <c r="BR244" s="11">
        <v>0</v>
      </c>
      <c r="BS244" s="11">
        <v>0</v>
      </c>
      <c r="BT244" s="11">
        <v>0.04</v>
      </c>
      <c r="BU244" s="16">
        <v>0.2</v>
      </c>
      <c r="BV244" s="6">
        <f>BT244/(BT244+BU244)</f>
        <v>0.16666666666666666</v>
      </c>
      <c r="BW244" s="6">
        <f>SQRT((BT244*BU244)/((BT244+BU244)^2*(BT244+BU244+1)))</f>
        <v>0.33467472037604118</v>
      </c>
      <c r="BX244" s="11">
        <v>0.25</v>
      </c>
      <c r="BY244" s="11">
        <v>0.25</v>
      </c>
      <c r="BZ244" s="11">
        <v>0.25</v>
      </c>
      <c r="CA244" s="11">
        <v>0.25</v>
      </c>
      <c r="CB244" s="15" t="s">
        <v>59</v>
      </c>
      <c r="CC244" s="11">
        <v>600</v>
      </c>
    </row>
    <row r="245" spans="1:81" s="11" customFormat="1" x14ac:dyDescent="0.2">
      <c r="A245" s="17">
        <f t="shared" si="3"/>
        <v>244</v>
      </c>
      <c r="B245" s="17">
        <v>20</v>
      </c>
      <c r="C245" s="17">
        <v>20</v>
      </c>
      <c r="D245" s="17">
        <v>5</v>
      </c>
      <c r="E245" s="17">
        <v>5</v>
      </c>
      <c r="F245" s="3" t="s">
        <v>80</v>
      </c>
      <c r="G245" s="3">
        <f>IF(F245="rectangle",B245*C245,IF(F245="hook",B245*C245-(D245*E245),IF(F245="eight",B245*C245-2*(D245*E245),IF(F245="tee",B245*C245-2*(D245*E245),IF(F245="cross",B245*C245-4*(D245*E245),"ERROR")))))</f>
        <v>400</v>
      </c>
      <c r="H245" s="3" t="s">
        <v>84</v>
      </c>
      <c r="I245" s="3">
        <f>IF(F245="rectangle",B245/C245,"NA")</f>
        <v>1</v>
      </c>
      <c r="J245" s="2">
        <v>1</v>
      </c>
      <c r="K245" s="11">
        <v>125</v>
      </c>
      <c r="L245" s="11">
        <v>4</v>
      </c>
      <c r="M245" s="12">
        <v>5</v>
      </c>
      <c r="N245" s="2">
        <f>M245/4</f>
        <v>1.25</v>
      </c>
      <c r="O245" s="3">
        <f>M245/N245</f>
        <v>4</v>
      </c>
      <c r="P245" s="13">
        <v>15</v>
      </c>
      <c r="Q245" s="11">
        <f>P245</f>
        <v>15</v>
      </c>
      <c r="R245" s="4">
        <f>AA245/V245</f>
        <v>100</v>
      </c>
      <c r="S245" s="14">
        <v>30</v>
      </c>
      <c r="T245" s="11">
        <f>S245</f>
        <v>30</v>
      </c>
      <c r="U245" s="4">
        <f>AB245/W245</f>
        <v>100</v>
      </c>
      <c r="V245" s="3">
        <f>ROUND((Q245/100)*G245,0)</f>
        <v>60</v>
      </c>
      <c r="W245" s="3">
        <f>ROUND(((T245/100)*G245)/J245,0)</f>
        <v>120</v>
      </c>
      <c r="X245" s="3">
        <f>ROUND(IF(J245&gt;=2,((T245/100)*G245)/J245,0),0)</f>
        <v>0</v>
      </c>
      <c r="Y245" s="3">
        <f>ROUND(IF(J245&gt;=3,((T245/100)*G245)/J245,0),0)</f>
        <v>0</v>
      </c>
      <c r="Z245" s="3">
        <f>ROUND(IF(J245&gt;=4,((T245/100)*G245)/J245,0),0)</f>
        <v>0</v>
      </c>
      <c r="AA245" s="4">
        <f>G245*P245</f>
        <v>6000</v>
      </c>
      <c r="AB245" s="4">
        <f>(G245*S245)/J245</f>
        <v>12000</v>
      </c>
      <c r="AC245" s="4">
        <f>IF(J245&gt;=2,(G245*S245)/J245,0)</f>
        <v>0</v>
      </c>
      <c r="AD245" s="4">
        <f>IF(J245&gt;=3,(G245*S245)/J245,0)</f>
        <v>0</v>
      </c>
      <c r="AE245" s="4">
        <f>IF(J245&gt;=4,(G245*S245)/J245,0)</f>
        <v>0</v>
      </c>
      <c r="AF245" s="11">
        <v>100</v>
      </c>
      <c r="AG245" s="11">
        <v>0</v>
      </c>
      <c r="AH245" s="11">
        <v>1</v>
      </c>
      <c r="AI245" s="11">
        <v>100</v>
      </c>
      <c r="AJ245" s="11">
        <v>0</v>
      </c>
      <c r="AK245" s="11">
        <v>1</v>
      </c>
      <c r="AL245" s="11">
        <v>0.5</v>
      </c>
      <c r="AM245" s="11">
        <v>0.5</v>
      </c>
      <c r="AN245" s="11">
        <v>0</v>
      </c>
      <c r="AO245" s="11">
        <v>0</v>
      </c>
      <c r="AP245" s="11">
        <v>0</v>
      </c>
      <c r="AQ245" s="11">
        <v>0.01</v>
      </c>
      <c r="AR245" s="11">
        <v>0.01</v>
      </c>
      <c r="AS245" s="11">
        <v>0</v>
      </c>
      <c r="AT245" s="11">
        <v>0</v>
      </c>
      <c r="AU245" s="11">
        <v>0</v>
      </c>
      <c r="AV245" s="11">
        <v>0</v>
      </c>
      <c r="AW245" s="11">
        <v>0.2</v>
      </c>
      <c r="AX245" s="11">
        <v>0</v>
      </c>
      <c r="AY245" s="11">
        <v>0</v>
      </c>
      <c r="AZ245" s="11">
        <v>0</v>
      </c>
      <c r="BA245" s="11">
        <v>0.02</v>
      </c>
      <c r="BB245" s="11">
        <v>0</v>
      </c>
      <c r="BC245" s="2">
        <v>0.05</v>
      </c>
      <c r="BD245" s="2">
        <v>0.05</v>
      </c>
      <c r="BE245" s="11">
        <v>7.4999999999999997E-2</v>
      </c>
      <c r="BF245" s="11">
        <v>5.0000000000000001E-3</v>
      </c>
      <c r="BG245" s="11">
        <v>0</v>
      </c>
      <c r="BH245" s="11">
        <v>0</v>
      </c>
      <c r="BI245" s="11">
        <v>0</v>
      </c>
      <c r="BJ245" s="11">
        <f>BE245/4</f>
        <v>1.8749999999999999E-2</v>
      </c>
      <c r="BK245" s="11">
        <f>BF245/4</f>
        <v>1.25E-3</v>
      </c>
      <c r="BL245" s="11">
        <v>0</v>
      </c>
      <c r="BM245" s="11">
        <v>0</v>
      </c>
      <c r="BN245" s="11">
        <v>0</v>
      </c>
      <c r="BO245" s="11">
        <v>0.1</v>
      </c>
      <c r="BP245" s="11">
        <v>0.1</v>
      </c>
      <c r="BQ245" s="11">
        <v>0</v>
      </c>
      <c r="BR245" s="11">
        <v>0</v>
      </c>
      <c r="BS245" s="11">
        <v>0</v>
      </c>
      <c r="BT245" s="11">
        <v>0.04</v>
      </c>
      <c r="BU245" s="16">
        <v>0.2</v>
      </c>
      <c r="BV245" s="6">
        <f>BT245/(BT245+BU245)</f>
        <v>0.16666666666666666</v>
      </c>
      <c r="BW245" s="6">
        <f>SQRT((BT245*BU245)/((BT245+BU245)^2*(BT245+BU245+1)))</f>
        <v>0.33467472037604118</v>
      </c>
      <c r="BX245" s="11">
        <v>0.25</v>
      </c>
      <c r="BY245" s="11">
        <v>0.25</v>
      </c>
      <c r="BZ245" s="11">
        <v>0.25</v>
      </c>
      <c r="CA245" s="11">
        <v>0.25</v>
      </c>
      <c r="CB245" s="15" t="s">
        <v>59</v>
      </c>
      <c r="CC245" s="11">
        <v>600</v>
      </c>
    </row>
    <row r="246" spans="1:81" s="11" customFormat="1" x14ac:dyDescent="0.2">
      <c r="A246" s="17">
        <f t="shared" si="3"/>
        <v>245</v>
      </c>
      <c r="B246" s="17">
        <v>100</v>
      </c>
      <c r="C246" s="17">
        <v>100</v>
      </c>
      <c r="D246" s="17">
        <v>5</v>
      </c>
      <c r="E246" s="17">
        <v>5</v>
      </c>
      <c r="F246" s="3" t="s">
        <v>80</v>
      </c>
      <c r="G246" s="3">
        <f>IF(F246="rectangle",B246*C246,IF(F246="hook",B246*C246-(D246*E246),IF(F246="eight",B246*C246-2*(D246*E246),IF(F246="tee",B246*C246-2*(D246*E246),IF(F246="cross",B246*C246-4*(D246*E246),"ERROR")))))</f>
        <v>10000</v>
      </c>
      <c r="H246" s="3" t="s">
        <v>85</v>
      </c>
      <c r="I246" s="3">
        <f>IF(F246="rectangle",B246/C246,"NA")</f>
        <v>1</v>
      </c>
      <c r="J246" s="2">
        <v>1</v>
      </c>
      <c r="K246" s="11">
        <v>125</v>
      </c>
      <c r="L246" s="11">
        <v>4</v>
      </c>
      <c r="M246" s="12">
        <v>6</v>
      </c>
      <c r="N246" s="2">
        <f>M246/4</f>
        <v>1.5</v>
      </c>
      <c r="O246" s="3">
        <f>M246/N246</f>
        <v>4</v>
      </c>
      <c r="P246" s="13">
        <v>15</v>
      </c>
      <c r="Q246" s="11">
        <f>P246</f>
        <v>15</v>
      </c>
      <c r="R246" s="4">
        <f>AA246/V246</f>
        <v>100</v>
      </c>
      <c r="S246" s="14">
        <v>30</v>
      </c>
      <c r="T246" s="11">
        <f>S246</f>
        <v>30</v>
      </c>
      <c r="U246" s="4">
        <f>AB246/W246</f>
        <v>100</v>
      </c>
      <c r="V246" s="3">
        <f>ROUND((Q246/100)*G246,0)</f>
        <v>1500</v>
      </c>
      <c r="W246" s="3">
        <f>ROUND(((T246/100)*G246)/J246,0)</f>
        <v>3000</v>
      </c>
      <c r="X246" s="3">
        <f>ROUND(IF(J246&gt;=2,((T246/100)*G246)/J246,0),0)</f>
        <v>0</v>
      </c>
      <c r="Y246" s="3">
        <f>ROUND(IF(J246&gt;=3,((T246/100)*G246)/J246,0),0)</f>
        <v>0</v>
      </c>
      <c r="Z246" s="3">
        <f>ROUND(IF(J246&gt;=4,((T246/100)*G246)/J246,0),0)</f>
        <v>0</v>
      </c>
      <c r="AA246" s="4">
        <f>G246*P246</f>
        <v>150000</v>
      </c>
      <c r="AB246" s="4">
        <f>(G246*S246)/J246</f>
        <v>300000</v>
      </c>
      <c r="AC246" s="4">
        <f>IF(J246&gt;=2,(G246*S246)/J246,0)</f>
        <v>0</v>
      </c>
      <c r="AD246" s="4">
        <f>IF(J246&gt;=3,(G246*S246)/J246,0)</f>
        <v>0</v>
      </c>
      <c r="AE246" s="4">
        <f>IF(J246&gt;=4,(G246*S246)/J246,0)</f>
        <v>0</v>
      </c>
      <c r="AF246" s="11">
        <v>100</v>
      </c>
      <c r="AG246" s="11">
        <v>0</v>
      </c>
      <c r="AH246" s="11">
        <v>1</v>
      </c>
      <c r="AI246" s="11">
        <v>100</v>
      </c>
      <c r="AJ246" s="11">
        <v>0</v>
      </c>
      <c r="AK246" s="11">
        <v>1</v>
      </c>
      <c r="AL246" s="11">
        <v>0.5</v>
      </c>
      <c r="AM246" s="11">
        <v>0.5</v>
      </c>
      <c r="AN246" s="11">
        <v>0</v>
      </c>
      <c r="AO246" s="11">
        <v>0</v>
      </c>
      <c r="AP246" s="11">
        <v>0</v>
      </c>
      <c r="AQ246" s="11">
        <v>0.01</v>
      </c>
      <c r="AR246" s="11">
        <v>0.01</v>
      </c>
      <c r="AS246" s="11">
        <v>0</v>
      </c>
      <c r="AT246" s="11">
        <v>0</v>
      </c>
      <c r="AU246" s="11">
        <v>0</v>
      </c>
      <c r="AV246" s="11">
        <v>0</v>
      </c>
      <c r="AW246" s="11">
        <v>0.2</v>
      </c>
      <c r="AX246" s="11">
        <v>0</v>
      </c>
      <c r="AY246" s="11">
        <v>0</v>
      </c>
      <c r="AZ246" s="11">
        <v>0</v>
      </c>
      <c r="BA246" s="11">
        <v>0.02</v>
      </c>
      <c r="BB246" s="11">
        <v>0</v>
      </c>
      <c r="BC246" s="2">
        <v>0.05</v>
      </c>
      <c r="BD246" s="2">
        <v>0.05</v>
      </c>
      <c r="BE246" s="11">
        <v>7.4999999999999997E-2</v>
      </c>
      <c r="BF246" s="11">
        <v>5.0000000000000001E-3</v>
      </c>
      <c r="BG246" s="11">
        <v>0</v>
      </c>
      <c r="BH246" s="11">
        <v>0</v>
      </c>
      <c r="BI246" s="11">
        <v>0</v>
      </c>
      <c r="BJ246" s="11">
        <f>BE246/4</f>
        <v>1.8749999999999999E-2</v>
      </c>
      <c r="BK246" s="11">
        <f>BF246/4</f>
        <v>1.25E-3</v>
      </c>
      <c r="BL246" s="11">
        <v>0</v>
      </c>
      <c r="BM246" s="11">
        <v>0</v>
      </c>
      <c r="BN246" s="11">
        <v>0</v>
      </c>
      <c r="BO246" s="11">
        <v>0.1</v>
      </c>
      <c r="BP246" s="11">
        <v>0.1</v>
      </c>
      <c r="BQ246" s="11">
        <v>0</v>
      </c>
      <c r="BR246" s="11">
        <v>0</v>
      </c>
      <c r="BS246" s="11">
        <v>0</v>
      </c>
      <c r="BT246" s="11">
        <v>0.04</v>
      </c>
      <c r="BU246" s="16">
        <v>0.2</v>
      </c>
      <c r="BV246" s="6">
        <f>BT246/(BT246+BU246)</f>
        <v>0.16666666666666666</v>
      </c>
      <c r="BW246" s="6">
        <f>SQRT((BT246*BU246)/((BT246+BU246)^2*(BT246+BU246+1)))</f>
        <v>0.33467472037604118</v>
      </c>
      <c r="BX246" s="11">
        <v>0.25</v>
      </c>
      <c r="BY246" s="11">
        <v>0.25</v>
      </c>
      <c r="BZ246" s="11">
        <v>0.25</v>
      </c>
      <c r="CA246" s="11">
        <v>0.25</v>
      </c>
      <c r="CB246" s="15" t="s">
        <v>59</v>
      </c>
      <c r="CC246" s="11">
        <v>600</v>
      </c>
    </row>
    <row r="247" spans="1:81" s="11" customFormat="1" x14ac:dyDescent="0.2">
      <c r="A247" s="17">
        <f t="shared" si="3"/>
        <v>246</v>
      </c>
      <c r="B247" s="17">
        <v>20</v>
      </c>
      <c r="C247" s="17">
        <v>20</v>
      </c>
      <c r="D247" s="17">
        <v>5</v>
      </c>
      <c r="E247" s="17">
        <v>5</v>
      </c>
      <c r="F247" s="3" t="s">
        <v>80</v>
      </c>
      <c r="G247" s="3">
        <f>IF(F247="rectangle",B247*C247,IF(F247="hook",B247*C247-(D247*E247),IF(F247="eight",B247*C247-2*(D247*E247),IF(F247="tee",B247*C247-2*(D247*E247),IF(F247="cross",B247*C247-4*(D247*E247),"ERROR")))))</f>
        <v>400</v>
      </c>
      <c r="H247" s="3" t="s">
        <v>84</v>
      </c>
      <c r="I247" s="3">
        <f>IF(F247="rectangle",B247/C247,"NA")</f>
        <v>1</v>
      </c>
      <c r="J247" s="2">
        <v>1</v>
      </c>
      <c r="K247" s="11">
        <v>125</v>
      </c>
      <c r="L247" s="11">
        <v>4</v>
      </c>
      <c r="M247" s="12">
        <v>6</v>
      </c>
      <c r="N247" s="2">
        <f>M247/4</f>
        <v>1.5</v>
      </c>
      <c r="O247" s="3">
        <f>M247/N247</f>
        <v>4</v>
      </c>
      <c r="P247" s="13">
        <v>15</v>
      </c>
      <c r="Q247" s="11">
        <f>P247</f>
        <v>15</v>
      </c>
      <c r="R247" s="4">
        <f>AA247/V247</f>
        <v>100</v>
      </c>
      <c r="S247" s="14">
        <v>30</v>
      </c>
      <c r="T247" s="11">
        <f>S247</f>
        <v>30</v>
      </c>
      <c r="U247" s="4">
        <f>AB247/W247</f>
        <v>100</v>
      </c>
      <c r="V247" s="3">
        <f>ROUND((Q247/100)*G247,0)</f>
        <v>60</v>
      </c>
      <c r="W247" s="3">
        <f>ROUND(((T247/100)*G247)/J247,0)</f>
        <v>120</v>
      </c>
      <c r="X247" s="3">
        <f>ROUND(IF(J247&gt;=2,((T247/100)*G247)/J247,0),0)</f>
        <v>0</v>
      </c>
      <c r="Y247" s="3">
        <f>ROUND(IF(J247&gt;=3,((T247/100)*G247)/J247,0),0)</f>
        <v>0</v>
      </c>
      <c r="Z247" s="3">
        <f>ROUND(IF(J247&gt;=4,((T247/100)*G247)/J247,0),0)</f>
        <v>0</v>
      </c>
      <c r="AA247" s="4">
        <f>G247*P247</f>
        <v>6000</v>
      </c>
      <c r="AB247" s="4">
        <f>(G247*S247)/J247</f>
        <v>12000</v>
      </c>
      <c r="AC247" s="4">
        <f>IF(J247&gt;=2,(G247*S247)/J247,0)</f>
        <v>0</v>
      </c>
      <c r="AD247" s="4">
        <f>IF(J247&gt;=3,(G247*S247)/J247,0)</f>
        <v>0</v>
      </c>
      <c r="AE247" s="4">
        <f>IF(J247&gt;=4,(G247*S247)/J247,0)</f>
        <v>0</v>
      </c>
      <c r="AF247" s="11">
        <v>100</v>
      </c>
      <c r="AG247" s="11">
        <v>0</v>
      </c>
      <c r="AH247" s="11">
        <v>1</v>
      </c>
      <c r="AI247" s="11">
        <v>100</v>
      </c>
      <c r="AJ247" s="11">
        <v>0</v>
      </c>
      <c r="AK247" s="11">
        <v>1</v>
      </c>
      <c r="AL247" s="11">
        <v>0.5</v>
      </c>
      <c r="AM247" s="11">
        <v>0.5</v>
      </c>
      <c r="AN247" s="11">
        <v>0</v>
      </c>
      <c r="AO247" s="11">
        <v>0</v>
      </c>
      <c r="AP247" s="11">
        <v>0</v>
      </c>
      <c r="AQ247" s="11">
        <v>0.01</v>
      </c>
      <c r="AR247" s="11">
        <v>0.01</v>
      </c>
      <c r="AS247" s="11">
        <v>0</v>
      </c>
      <c r="AT247" s="11">
        <v>0</v>
      </c>
      <c r="AU247" s="11">
        <v>0</v>
      </c>
      <c r="AV247" s="11">
        <v>0</v>
      </c>
      <c r="AW247" s="11">
        <v>0.2</v>
      </c>
      <c r="AX247" s="11">
        <v>0</v>
      </c>
      <c r="AY247" s="11">
        <v>0</v>
      </c>
      <c r="AZ247" s="11">
        <v>0</v>
      </c>
      <c r="BA247" s="11">
        <v>0.02</v>
      </c>
      <c r="BB247" s="11">
        <v>0</v>
      </c>
      <c r="BC247" s="2">
        <v>0.05</v>
      </c>
      <c r="BD247" s="2">
        <v>0.05</v>
      </c>
      <c r="BE247" s="11">
        <v>7.4999999999999997E-2</v>
      </c>
      <c r="BF247" s="11">
        <v>5.0000000000000001E-3</v>
      </c>
      <c r="BG247" s="11">
        <v>0</v>
      </c>
      <c r="BH247" s="11">
        <v>0</v>
      </c>
      <c r="BI247" s="11">
        <v>0</v>
      </c>
      <c r="BJ247" s="11">
        <f>BE247/4</f>
        <v>1.8749999999999999E-2</v>
      </c>
      <c r="BK247" s="11">
        <f>BF247/4</f>
        <v>1.25E-3</v>
      </c>
      <c r="BL247" s="11">
        <v>0</v>
      </c>
      <c r="BM247" s="11">
        <v>0</v>
      </c>
      <c r="BN247" s="11">
        <v>0</v>
      </c>
      <c r="BO247" s="11">
        <v>0.1</v>
      </c>
      <c r="BP247" s="11">
        <v>0.1</v>
      </c>
      <c r="BQ247" s="11">
        <v>0</v>
      </c>
      <c r="BR247" s="11">
        <v>0</v>
      </c>
      <c r="BS247" s="11">
        <v>0</v>
      </c>
      <c r="BT247" s="11">
        <v>0.04</v>
      </c>
      <c r="BU247" s="16">
        <v>0.2</v>
      </c>
      <c r="BV247" s="6">
        <f>BT247/(BT247+BU247)</f>
        <v>0.16666666666666666</v>
      </c>
      <c r="BW247" s="6">
        <f>SQRT((BT247*BU247)/((BT247+BU247)^2*(BT247+BU247+1)))</f>
        <v>0.33467472037604118</v>
      </c>
      <c r="BX247" s="11">
        <v>0.25</v>
      </c>
      <c r="BY247" s="11">
        <v>0.25</v>
      </c>
      <c r="BZ247" s="11">
        <v>0.25</v>
      </c>
      <c r="CA247" s="11">
        <v>0.25</v>
      </c>
      <c r="CB247" s="15" t="s">
        <v>59</v>
      </c>
      <c r="CC247" s="11">
        <v>600</v>
      </c>
    </row>
    <row r="248" spans="1:81" s="11" customFormat="1" x14ac:dyDescent="0.2">
      <c r="A248" s="17">
        <f t="shared" si="3"/>
        <v>247</v>
      </c>
      <c r="B248" s="17">
        <v>100</v>
      </c>
      <c r="C248" s="17">
        <v>100</v>
      </c>
      <c r="D248" s="17">
        <v>5</v>
      </c>
      <c r="E248" s="17">
        <v>5</v>
      </c>
      <c r="F248" s="3" t="s">
        <v>80</v>
      </c>
      <c r="G248" s="3">
        <f>IF(F248="rectangle",B248*C248,IF(F248="hook",B248*C248-(D248*E248),IF(F248="eight",B248*C248-2*(D248*E248),IF(F248="tee",B248*C248-2*(D248*E248),IF(F248="cross",B248*C248-4*(D248*E248),"ERROR")))))</f>
        <v>10000</v>
      </c>
      <c r="H248" s="3" t="s">
        <v>85</v>
      </c>
      <c r="I248" s="3">
        <f>IF(F248="rectangle",B248/C248,"NA")</f>
        <v>1</v>
      </c>
      <c r="J248" s="2">
        <v>1</v>
      </c>
      <c r="K248" s="11">
        <v>125</v>
      </c>
      <c r="L248" s="11">
        <v>4</v>
      </c>
      <c r="M248" s="12">
        <v>7</v>
      </c>
      <c r="N248" s="2">
        <f>M248/4</f>
        <v>1.75</v>
      </c>
      <c r="O248" s="3">
        <f>M248/N248</f>
        <v>4</v>
      </c>
      <c r="P248" s="13">
        <v>15</v>
      </c>
      <c r="Q248" s="11">
        <f>P248</f>
        <v>15</v>
      </c>
      <c r="R248" s="4">
        <f>AA248/V248</f>
        <v>100</v>
      </c>
      <c r="S248" s="14">
        <v>30</v>
      </c>
      <c r="T248" s="11">
        <f>S248</f>
        <v>30</v>
      </c>
      <c r="U248" s="4">
        <f>AB248/W248</f>
        <v>100</v>
      </c>
      <c r="V248" s="3">
        <f>ROUND((Q248/100)*G248,0)</f>
        <v>1500</v>
      </c>
      <c r="W248" s="3">
        <f>ROUND(((T248/100)*G248)/J248,0)</f>
        <v>3000</v>
      </c>
      <c r="X248" s="3">
        <f>ROUND(IF(J248&gt;=2,((T248/100)*G248)/J248,0),0)</f>
        <v>0</v>
      </c>
      <c r="Y248" s="3">
        <f>ROUND(IF(J248&gt;=3,((T248/100)*G248)/J248,0),0)</f>
        <v>0</v>
      </c>
      <c r="Z248" s="3">
        <f>ROUND(IF(J248&gt;=4,((T248/100)*G248)/J248,0),0)</f>
        <v>0</v>
      </c>
      <c r="AA248" s="4">
        <f>G248*P248</f>
        <v>150000</v>
      </c>
      <c r="AB248" s="4">
        <f>(G248*S248)/J248</f>
        <v>300000</v>
      </c>
      <c r="AC248" s="4">
        <f>IF(J248&gt;=2,(G248*S248)/J248,0)</f>
        <v>0</v>
      </c>
      <c r="AD248" s="4">
        <f>IF(J248&gt;=3,(G248*S248)/J248,0)</f>
        <v>0</v>
      </c>
      <c r="AE248" s="4">
        <f>IF(J248&gt;=4,(G248*S248)/J248,0)</f>
        <v>0</v>
      </c>
      <c r="AF248" s="11">
        <v>100</v>
      </c>
      <c r="AG248" s="11">
        <v>0</v>
      </c>
      <c r="AH248" s="11">
        <v>1</v>
      </c>
      <c r="AI248" s="11">
        <v>100</v>
      </c>
      <c r="AJ248" s="11">
        <v>0</v>
      </c>
      <c r="AK248" s="11">
        <v>1</v>
      </c>
      <c r="AL248" s="11">
        <v>0.5</v>
      </c>
      <c r="AM248" s="11">
        <v>0.5</v>
      </c>
      <c r="AN248" s="11">
        <v>0</v>
      </c>
      <c r="AO248" s="11">
        <v>0</v>
      </c>
      <c r="AP248" s="11">
        <v>0</v>
      </c>
      <c r="AQ248" s="11">
        <v>0.01</v>
      </c>
      <c r="AR248" s="11">
        <v>0.01</v>
      </c>
      <c r="AS248" s="11">
        <v>0</v>
      </c>
      <c r="AT248" s="11">
        <v>0</v>
      </c>
      <c r="AU248" s="11">
        <v>0</v>
      </c>
      <c r="AV248" s="11">
        <v>0</v>
      </c>
      <c r="AW248" s="11">
        <v>0.2</v>
      </c>
      <c r="AX248" s="11">
        <v>0</v>
      </c>
      <c r="AY248" s="11">
        <v>0</v>
      </c>
      <c r="AZ248" s="11">
        <v>0</v>
      </c>
      <c r="BA248" s="11">
        <v>0.02</v>
      </c>
      <c r="BB248" s="11">
        <v>0</v>
      </c>
      <c r="BC248" s="2">
        <v>0.05</v>
      </c>
      <c r="BD248" s="2">
        <v>0.05</v>
      </c>
      <c r="BE248" s="11">
        <v>7.4999999999999997E-2</v>
      </c>
      <c r="BF248" s="11">
        <v>5.0000000000000001E-3</v>
      </c>
      <c r="BG248" s="11">
        <v>0</v>
      </c>
      <c r="BH248" s="11">
        <v>0</v>
      </c>
      <c r="BI248" s="11">
        <v>0</v>
      </c>
      <c r="BJ248" s="11">
        <f>BE248/4</f>
        <v>1.8749999999999999E-2</v>
      </c>
      <c r="BK248" s="11">
        <f>BF248/4</f>
        <v>1.25E-3</v>
      </c>
      <c r="BL248" s="11">
        <v>0</v>
      </c>
      <c r="BM248" s="11">
        <v>0</v>
      </c>
      <c r="BN248" s="11">
        <v>0</v>
      </c>
      <c r="BO248" s="11">
        <v>0.1</v>
      </c>
      <c r="BP248" s="11">
        <v>0.1</v>
      </c>
      <c r="BQ248" s="11">
        <v>0</v>
      </c>
      <c r="BR248" s="11">
        <v>0</v>
      </c>
      <c r="BS248" s="11">
        <v>0</v>
      </c>
      <c r="BT248" s="11">
        <v>0.04</v>
      </c>
      <c r="BU248" s="16">
        <v>0.2</v>
      </c>
      <c r="BV248" s="6">
        <f>BT248/(BT248+BU248)</f>
        <v>0.16666666666666666</v>
      </c>
      <c r="BW248" s="6">
        <f>SQRT((BT248*BU248)/((BT248+BU248)^2*(BT248+BU248+1)))</f>
        <v>0.33467472037604118</v>
      </c>
      <c r="BX248" s="11">
        <v>0.25</v>
      </c>
      <c r="BY248" s="11">
        <v>0.25</v>
      </c>
      <c r="BZ248" s="11">
        <v>0.25</v>
      </c>
      <c r="CA248" s="11">
        <v>0.25</v>
      </c>
      <c r="CB248" s="15" t="s">
        <v>59</v>
      </c>
      <c r="CC248" s="11">
        <v>600</v>
      </c>
    </row>
    <row r="249" spans="1:81" s="11" customFormat="1" x14ac:dyDescent="0.2">
      <c r="A249" s="17">
        <f t="shared" si="3"/>
        <v>248</v>
      </c>
      <c r="B249" s="17">
        <v>20</v>
      </c>
      <c r="C249" s="17">
        <v>20</v>
      </c>
      <c r="D249" s="17">
        <v>5</v>
      </c>
      <c r="E249" s="17">
        <v>5</v>
      </c>
      <c r="F249" s="3" t="s">
        <v>80</v>
      </c>
      <c r="G249" s="3">
        <f>IF(F249="rectangle",B249*C249,IF(F249="hook",B249*C249-(D249*E249),IF(F249="eight",B249*C249-2*(D249*E249),IF(F249="tee",B249*C249-2*(D249*E249),IF(F249="cross",B249*C249-4*(D249*E249),"ERROR")))))</f>
        <v>400</v>
      </c>
      <c r="H249" s="3" t="s">
        <v>84</v>
      </c>
      <c r="I249" s="3">
        <f>IF(F249="rectangle",B249/C249,"NA")</f>
        <v>1</v>
      </c>
      <c r="J249" s="2">
        <v>1</v>
      </c>
      <c r="K249" s="11">
        <v>125</v>
      </c>
      <c r="L249" s="11">
        <v>4</v>
      </c>
      <c r="M249" s="12">
        <v>7</v>
      </c>
      <c r="N249" s="2">
        <f>M249/4</f>
        <v>1.75</v>
      </c>
      <c r="O249" s="3">
        <f>M249/N249</f>
        <v>4</v>
      </c>
      <c r="P249" s="13">
        <v>15</v>
      </c>
      <c r="Q249" s="11">
        <f>P249</f>
        <v>15</v>
      </c>
      <c r="R249" s="4">
        <f>AA249/V249</f>
        <v>100</v>
      </c>
      <c r="S249" s="14">
        <v>30</v>
      </c>
      <c r="T249" s="11">
        <f>S249</f>
        <v>30</v>
      </c>
      <c r="U249" s="4">
        <f>AB249/W249</f>
        <v>100</v>
      </c>
      <c r="V249" s="3">
        <f>ROUND((Q249/100)*G249,0)</f>
        <v>60</v>
      </c>
      <c r="W249" s="3">
        <f>ROUND(((T249/100)*G249)/J249,0)</f>
        <v>120</v>
      </c>
      <c r="X249" s="3">
        <f>ROUND(IF(J249&gt;=2,((T249/100)*G249)/J249,0),0)</f>
        <v>0</v>
      </c>
      <c r="Y249" s="3">
        <f>ROUND(IF(J249&gt;=3,((T249/100)*G249)/J249,0),0)</f>
        <v>0</v>
      </c>
      <c r="Z249" s="3">
        <f>ROUND(IF(J249&gt;=4,((T249/100)*G249)/J249,0),0)</f>
        <v>0</v>
      </c>
      <c r="AA249" s="4">
        <f>G249*P249</f>
        <v>6000</v>
      </c>
      <c r="AB249" s="4">
        <f>(G249*S249)/J249</f>
        <v>12000</v>
      </c>
      <c r="AC249" s="4">
        <f>IF(J249&gt;=2,(G249*S249)/J249,0)</f>
        <v>0</v>
      </c>
      <c r="AD249" s="4">
        <f>IF(J249&gt;=3,(G249*S249)/J249,0)</f>
        <v>0</v>
      </c>
      <c r="AE249" s="4">
        <f>IF(J249&gt;=4,(G249*S249)/J249,0)</f>
        <v>0</v>
      </c>
      <c r="AF249" s="11">
        <v>100</v>
      </c>
      <c r="AG249" s="11">
        <v>0</v>
      </c>
      <c r="AH249" s="11">
        <v>1</v>
      </c>
      <c r="AI249" s="11">
        <v>100</v>
      </c>
      <c r="AJ249" s="11">
        <v>0</v>
      </c>
      <c r="AK249" s="11">
        <v>1</v>
      </c>
      <c r="AL249" s="11">
        <v>0.5</v>
      </c>
      <c r="AM249" s="11">
        <v>0.5</v>
      </c>
      <c r="AN249" s="11">
        <v>0</v>
      </c>
      <c r="AO249" s="11">
        <v>0</v>
      </c>
      <c r="AP249" s="11">
        <v>0</v>
      </c>
      <c r="AQ249" s="11">
        <v>0.01</v>
      </c>
      <c r="AR249" s="11">
        <v>0.01</v>
      </c>
      <c r="AS249" s="11">
        <v>0</v>
      </c>
      <c r="AT249" s="11">
        <v>0</v>
      </c>
      <c r="AU249" s="11">
        <v>0</v>
      </c>
      <c r="AV249" s="11">
        <v>0</v>
      </c>
      <c r="AW249" s="11">
        <v>0.2</v>
      </c>
      <c r="AX249" s="11">
        <v>0</v>
      </c>
      <c r="AY249" s="11">
        <v>0</v>
      </c>
      <c r="AZ249" s="11">
        <v>0</v>
      </c>
      <c r="BA249" s="11">
        <v>0.02</v>
      </c>
      <c r="BB249" s="11">
        <v>0</v>
      </c>
      <c r="BC249" s="2">
        <v>0.05</v>
      </c>
      <c r="BD249" s="2">
        <v>0.05</v>
      </c>
      <c r="BE249" s="11">
        <v>7.4999999999999997E-2</v>
      </c>
      <c r="BF249" s="11">
        <v>5.0000000000000001E-3</v>
      </c>
      <c r="BG249" s="11">
        <v>0</v>
      </c>
      <c r="BH249" s="11">
        <v>0</v>
      </c>
      <c r="BI249" s="11">
        <v>0</v>
      </c>
      <c r="BJ249" s="11">
        <f>BE249/4</f>
        <v>1.8749999999999999E-2</v>
      </c>
      <c r="BK249" s="11">
        <f>BF249/4</f>
        <v>1.25E-3</v>
      </c>
      <c r="BL249" s="11">
        <v>0</v>
      </c>
      <c r="BM249" s="11">
        <v>0</v>
      </c>
      <c r="BN249" s="11">
        <v>0</v>
      </c>
      <c r="BO249" s="11">
        <v>0.1</v>
      </c>
      <c r="BP249" s="11">
        <v>0.1</v>
      </c>
      <c r="BQ249" s="11">
        <v>0</v>
      </c>
      <c r="BR249" s="11">
        <v>0</v>
      </c>
      <c r="BS249" s="11">
        <v>0</v>
      </c>
      <c r="BT249" s="11">
        <v>0.04</v>
      </c>
      <c r="BU249" s="16">
        <v>0.2</v>
      </c>
      <c r="BV249" s="6">
        <f>BT249/(BT249+BU249)</f>
        <v>0.16666666666666666</v>
      </c>
      <c r="BW249" s="6">
        <f>SQRT((BT249*BU249)/((BT249+BU249)^2*(BT249+BU249+1)))</f>
        <v>0.33467472037604118</v>
      </c>
      <c r="BX249" s="11">
        <v>0.25</v>
      </c>
      <c r="BY249" s="11">
        <v>0.25</v>
      </c>
      <c r="BZ249" s="11">
        <v>0.25</v>
      </c>
      <c r="CA249" s="11">
        <v>0.25</v>
      </c>
      <c r="CB249" s="15" t="s">
        <v>59</v>
      </c>
      <c r="CC249" s="11">
        <v>600</v>
      </c>
    </row>
    <row r="250" spans="1:81" s="11" customFormat="1" x14ac:dyDescent="0.2">
      <c r="A250" s="17">
        <f t="shared" si="3"/>
        <v>249</v>
      </c>
      <c r="B250" s="17">
        <v>100</v>
      </c>
      <c r="C250" s="17">
        <v>100</v>
      </c>
      <c r="D250" s="17">
        <v>5</v>
      </c>
      <c r="E250" s="17">
        <v>5</v>
      </c>
      <c r="F250" s="3" t="s">
        <v>80</v>
      </c>
      <c r="G250" s="3">
        <f>IF(F250="rectangle",B250*C250,IF(F250="hook",B250*C250-(D250*E250),IF(F250="eight",B250*C250-2*(D250*E250),IF(F250="tee",B250*C250-2*(D250*E250),IF(F250="cross",B250*C250-4*(D250*E250),"ERROR")))))</f>
        <v>10000</v>
      </c>
      <c r="H250" s="3" t="s">
        <v>85</v>
      </c>
      <c r="I250" s="3">
        <f>IF(F250="rectangle",B250/C250,"NA")</f>
        <v>1</v>
      </c>
      <c r="J250" s="2">
        <v>1</v>
      </c>
      <c r="K250" s="11">
        <v>125</v>
      </c>
      <c r="L250" s="11">
        <v>4</v>
      </c>
      <c r="M250" s="12">
        <v>8</v>
      </c>
      <c r="N250" s="2">
        <f>M250/4</f>
        <v>2</v>
      </c>
      <c r="O250" s="3">
        <f>M250/N250</f>
        <v>4</v>
      </c>
      <c r="P250" s="13">
        <v>15</v>
      </c>
      <c r="Q250" s="11">
        <f>P250</f>
        <v>15</v>
      </c>
      <c r="R250" s="4">
        <f>AA250/V250</f>
        <v>100</v>
      </c>
      <c r="S250" s="14">
        <v>30</v>
      </c>
      <c r="T250" s="11">
        <f>S250</f>
        <v>30</v>
      </c>
      <c r="U250" s="4">
        <f>AB250/W250</f>
        <v>100</v>
      </c>
      <c r="V250" s="3">
        <f>ROUND((Q250/100)*G250,0)</f>
        <v>1500</v>
      </c>
      <c r="W250" s="3">
        <f>ROUND(((T250/100)*G250)/J250,0)</f>
        <v>3000</v>
      </c>
      <c r="X250" s="3">
        <f>ROUND(IF(J250&gt;=2,((T250/100)*G250)/J250,0),0)</f>
        <v>0</v>
      </c>
      <c r="Y250" s="3">
        <f>ROUND(IF(J250&gt;=3,((T250/100)*G250)/J250,0),0)</f>
        <v>0</v>
      </c>
      <c r="Z250" s="3">
        <f>ROUND(IF(J250&gt;=4,((T250/100)*G250)/J250,0),0)</f>
        <v>0</v>
      </c>
      <c r="AA250" s="4">
        <f>G250*P250</f>
        <v>150000</v>
      </c>
      <c r="AB250" s="4">
        <f>(G250*S250)/J250</f>
        <v>300000</v>
      </c>
      <c r="AC250" s="4">
        <f>IF(J250&gt;=2,(G250*S250)/J250,0)</f>
        <v>0</v>
      </c>
      <c r="AD250" s="4">
        <f>IF(J250&gt;=3,(G250*S250)/J250,0)</f>
        <v>0</v>
      </c>
      <c r="AE250" s="4">
        <f>IF(J250&gt;=4,(G250*S250)/J250,0)</f>
        <v>0</v>
      </c>
      <c r="AF250" s="11">
        <v>100</v>
      </c>
      <c r="AG250" s="11">
        <v>0</v>
      </c>
      <c r="AH250" s="11">
        <v>1</v>
      </c>
      <c r="AI250" s="11">
        <v>100</v>
      </c>
      <c r="AJ250" s="11">
        <v>0</v>
      </c>
      <c r="AK250" s="11">
        <v>1</v>
      </c>
      <c r="AL250" s="11">
        <v>0.5</v>
      </c>
      <c r="AM250" s="11">
        <v>0.5</v>
      </c>
      <c r="AN250" s="11">
        <v>0</v>
      </c>
      <c r="AO250" s="11">
        <v>0</v>
      </c>
      <c r="AP250" s="11">
        <v>0</v>
      </c>
      <c r="AQ250" s="11">
        <v>0.01</v>
      </c>
      <c r="AR250" s="11">
        <v>0.01</v>
      </c>
      <c r="AS250" s="11">
        <v>0</v>
      </c>
      <c r="AT250" s="11">
        <v>0</v>
      </c>
      <c r="AU250" s="11">
        <v>0</v>
      </c>
      <c r="AV250" s="11">
        <v>0</v>
      </c>
      <c r="AW250" s="11">
        <v>0.2</v>
      </c>
      <c r="AX250" s="11">
        <v>0</v>
      </c>
      <c r="AY250" s="11">
        <v>0</v>
      </c>
      <c r="AZ250" s="11">
        <v>0</v>
      </c>
      <c r="BA250" s="11">
        <v>0.02</v>
      </c>
      <c r="BB250" s="11">
        <v>0</v>
      </c>
      <c r="BC250" s="2">
        <v>0.05</v>
      </c>
      <c r="BD250" s="2">
        <v>0.05</v>
      </c>
      <c r="BE250" s="11">
        <v>7.4999999999999997E-2</v>
      </c>
      <c r="BF250" s="11">
        <v>5.0000000000000001E-3</v>
      </c>
      <c r="BG250" s="11">
        <v>0</v>
      </c>
      <c r="BH250" s="11">
        <v>0</v>
      </c>
      <c r="BI250" s="11">
        <v>0</v>
      </c>
      <c r="BJ250" s="11">
        <f>BE250/4</f>
        <v>1.8749999999999999E-2</v>
      </c>
      <c r="BK250" s="11">
        <f>BF250/4</f>
        <v>1.25E-3</v>
      </c>
      <c r="BL250" s="11">
        <v>0</v>
      </c>
      <c r="BM250" s="11">
        <v>0</v>
      </c>
      <c r="BN250" s="11">
        <v>0</v>
      </c>
      <c r="BO250" s="11">
        <v>0.1</v>
      </c>
      <c r="BP250" s="11">
        <v>0.1</v>
      </c>
      <c r="BQ250" s="11">
        <v>0</v>
      </c>
      <c r="BR250" s="11">
        <v>0</v>
      </c>
      <c r="BS250" s="11">
        <v>0</v>
      </c>
      <c r="BT250" s="11">
        <v>0.04</v>
      </c>
      <c r="BU250" s="16">
        <v>0.2</v>
      </c>
      <c r="BV250" s="6">
        <f>BT250/(BT250+BU250)</f>
        <v>0.16666666666666666</v>
      </c>
      <c r="BW250" s="6">
        <f>SQRT((BT250*BU250)/((BT250+BU250)^2*(BT250+BU250+1)))</f>
        <v>0.33467472037604118</v>
      </c>
      <c r="BX250" s="11">
        <v>0.25</v>
      </c>
      <c r="BY250" s="11">
        <v>0.25</v>
      </c>
      <c r="BZ250" s="11">
        <v>0.25</v>
      </c>
      <c r="CA250" s="11">
        <v>0.25</v>
      </c>
      <c r="CB250" s="15" t="s">
        <v>59</v>
      </c>
      <c r="CC250" s="11">
        <v>600</v>
      </c>
    </row>
    <row r="251" spans="1:81" s="11" customFormat="1" x14ac:dyDescent="0.2">
      <c r="A251" s="17">
        <f t="shared" si="3"/>
        <v>250</v>
      </c>
      <c r="B251" s="17">
        <v>20</v>
      </c>
      <c r="C251" s="17">
        <v>20</v>
      </c>
      <c r="D251" s="17">
        <v>5</v>
      </c>
      <c r="E251" s="17">
        <v>5</v>
      </c>
      <c r="F251" s="3" t="s">
        <v>80</v>
      </c>
      <c r="G251" s="3">
        <f>IF(F251="rectangle",B251*C251,IF(F251="hook",B251*C251-(D251*E251),IF(F251="eight",B251*C251-2*(D251*E251),IF(F251="tee",B251*C251-2*(D251*E251),IF(F251="cross",B251*C251-4*(D251*E251),"ERROR")))))</f>
        <v>400</v>
      </c>
      <c r="H251" s="3" t="s">
        <v>84</v>
      </c>
      <c r="I251" s="3">
        <f>IF(F251="rectangle",B251/C251,"NA")</f>
        <v>1</v>
      </c>
      <c r="J251" s="2">
        <v>1</v>
      </c>
      <c r="K251" s="11">
        <v>125</v>
      </c>
      <c r="L251" s="11">
        <v>4</v>
      </c>
      <c r="M251" s="12">
        <v>8</v>
      </c>
      <c r="N251" s="2">
        <f>M251/4</f>
        <v>2</v>
      </c>
      <c r="O251" s="3">
        <f>M251/N251</f>
        <v>4</v>
      </c>
      <c r="P251" s="13">
        <v>15</v>
      </c>
      <c r="Q251" s="11">
        <f>P251</f>
        <v>15</v>
      </c>
      <c r="R251" s="4">
        <f>AA251/V251</f>
        <v>100</v>
      </c>
      <c r="S251" s="14">
        <v>30</v>
      </c>
      <c r="T251" s="11">
        <f>S251</f>
        <v>30</v>
      </c>
      <c r="U251" s="4">
        <f>AB251/W251</f>
        <v>100</v>
      </c>
      <c r="V251" s="3">
        <f>ROUND((Q251/100)*G251,0)</f>
        <v>60</v>
      </c>
      <c r="W251" s="3">
        <f>ROUND(((T251/100)*G251)/J251,0)</f>
        <v>120</v>
      </c>
      <c r="X251" s="3">
        <f>ROUND(IF(J251&gt;=2,((T251/100)*G251)/J251,0),0)</f>
        <v>0</v>
      </c>
      <c r="Y251" s="3">
        <f>ROUND(IF(J251&gt;=3,((T251/100)*G251)/J251,0),0)</f>
        <v>0</v>
      </c>
      <c r="Z251" s="3">
        <f>ROUND(IF(J251&gt;=4,((T251/100)*G251)/J251,0),0)</f>
        <v>0</v>
      </c>
      <c r="AA251" s="4">
        <f>G251*P251</f>
        <v>6000</v>
      </c>
      <c r="AB251" s="4">
        <f>(G251*S251)/J251</f>
        <v>12000</v>
      </c>
      <c r="AC251" s="4">
        <f>IF(J251&gt;=2,(G251*S251)/J251,0)</f>
        <v>0</v>
      </c>
      <c r="AD251" s="4">
        <f>IF(J251&gt;=3,(G251*S251)/J251,0)</f>
        <v>0</v>
      </c>
      <c r="AE251" s="4">
        <f>IF(J251&gt;=4,(G251*S251)/J251,0)</f>
        <v>0</v>
      </c>
      <c r="AF251" s="11">
        <v>100</v>
      </c>
      <c r="AG251" s="11">
        <v>0</v>
      </c>
      <c r="AH251" s="11">
        <v>1</v>
      </c>
      <c r="AI251" s="11">
        <v>100</v>
      </c>
      <c r="AJ251" s="11">
        <v>0</v>
      </c>
      <c r="AK251" s="11">
        <v>1</v>
      </c>
      <c r="AL251" s="11">
        <v>0.5</v>
      </c>
      <c r="AM251" s="11">
        <v>0.5</v>
      </c>
      <c r="AN251" s="11">
        <v>0</v>
      </c>
      <c r="AO251" s="11">
        <v>0</v>
      </c>
      <c r="AP251" s="11">
        <v>0</v>
      </c>
      <c r="AQ251" s="11">
        <v>0.01</v>
      </c>
      <c r="AR251" s="11">
        <v>0.01</v>
      </c>
      <c r="AS251" s="11">
        <v>0</v>
      </c>
      <c r="AT251" s="11">
        <v>0</v>
      </c>
      <c r="AU251" s="11">
        <v>0</v>
      </c>
      <c r="AV251" s="11">
        <v>0</v>
      </c>
      <c r="AW251" s="11">
        <v>0.2</v>
      </c>
      <c r="AX251" s="11">
        <v>0</v>
      </c>
      <c r="AY251" s="11">
        <v>0</v>
      </c>
      <c r="AZ251" s="11">
        <v>0</v>
      </c>
      <c r="BA251" s="11">
        <v>0.02</v>
      </c>
      <c r="BB251" s="11">
        <v>0</v>
      </c>
      <c r="BC251" s="2">
        <v>0.05</v>
      </c>
      <c r="BD251" s="2">
        <v>0.05</v>
      </c>
      <c r="BE251" s="11">
        <v>7.4999999999999997E-2</v>
      </c>
      <c r="BF251" s="11">
        <v>5.0000000000000001E-3</v>
      </c>
      <c r="BG251" s="11">
        <v>0</v>
      </c>
      <c r="BH251" s="11">
        <v>0</v>
      </c>
      <c r="BI251" s="11">
        <v>0</v>
      </c>
      <c r="BJ251" s="11">
        <f>BE251/4</f>
        <v>1.8749999999999999E-2</v>
      </c>
      <c r="BK251" s="11">
        <f>BF251/4</f>
        <v>1.25E-3</v>
      </c>
      <c r="BL251" s="11">
        <v>0</v>
      </c>
      <c r="BM251" s="11">
        <v>0</v>
      </c>
      <c r="BN251" s="11">
        <v>0</v>
      </c>
      <c r="BO251" s="11">
        <v>0.1</v>
      </c>
      <c r="BP251" s="11">
        <v>0.1</v>
      </c>
      <c r="BQ251" s="11">
        <v>0</v>
      </c>
      <c r="BR251" s="11">
        <v>0</v>
      </c>
      <c r="BS251" s="11">
        <v>0</v>
      </c>
      <c r="BT251" s="11">
        <v>0.04</v>
      </c>
      <c r="BU251" s="16">
        <v>0.2</v>
      </c>
      <c r="BV251" s="6">
        <f>BT251/(BT251+BU251)</f>
        <v>0.16666666666666666</v>
      </c>
      <c r="BW251" s="6">
        <f>SQRT((BT251*BU251)/((BT251+BU251)^2*(BT251+BU251+1)))</f>
        <v>0.33467472037604118</v>
      </c>
      <c r="BX251" s="11">
        <v>0.25</v>
      </c>
      <c r="BY251" s="11">
        <v>0.25</v>
      </c>
      <c r="BZ251" s="11">
        <v>0.25</v>
      </c>
      <c r="CA251" s="11">
        <v>0.25</v>
      </c>
      <c r="CB251" s="15" t="s">
        <v>59</v>
      </c>
      <c r="CC251" s="11">
        <v>600</v>
      </c>
    </row>
    <row r="252" spans="1:81" s="11" customFormat="1" x14ac:dyDescent="0.2">
      <c r="A252" s="17">
        <f t="shared" si="3"/>
        <v>251</v>
      </c>
      <c r="B252" s="17">
        <v>100</v>
      </c>
      <c r="C252" s="17">
        <v>100</v>
      </c>
      <c r="D252" s="17">
        <v>5</v>
      </c>
      <c r="E252" s="17">
        <v>5</v>
      </c>
      <c r="F252" s="3" t="s">
        <v>80</v>
      </c>
      <c r="G252" s="3">
        <f>IF(F252="rectangle",B252*C252,IF(F252="hook",B252*C252-(D252*E252),IF(F252="eight",B252*C252-2*(D252*E252),IF(F252="tee",B252*C252-2*(D252*E252),IF(F252="cross",B252*C252-4*(D252*E252),"ERROR")))))</f>
        <v>10000</v>
      </c>
      <c r="H252" s="3" t="s">
        <v>85</v>
      </c>
      <c r="I252" s="3">
        <f>IF(F252="rectangle",B252/C252,"NA")</f>
        <v>1</v>
      </c>
      <c r="J252" s="2">
        <v>1</v>
      </c>
      <c r="K252" s="11">
        <v>125</v>
      </c>
      <c r="L252" s="11">
        <v>4</v>
      </c>
      <c r="M252" s="12">
        <v>9</v>
      </c>
      <c r="N252" s="2">
        <f>M252/4</f>
        <v>2.25</v>
      </c>
      <c r="O252" s="3">
        <f>M252/N252</f>
        <v>4</v>
      </c>
      <c r="P252" s="13">
        <v>15</v>
      </c>
      <c r="Q252" s="11">
        <f>P252</f>
        <v>15</v>
      </c>
      <c r="R252" s="4">
        <f>AA252/V252</f>
        <v>100</v>
      </c>
      <c r="S252" s="14">
        <v>30</v>
      </c>
      <c r="T252" s="11">
        <f>S252</f>
        <v>30</v>
      </c>
      <c r="U252" s="4">
        <f>AB252/W252</f>
        <v>100</v>
      </c>
      <c r="V252" s="3">
        <f>ROUND((Q252/100)*G252,0)</f>
        <v>1500</v>
      </c>
      <c r="W252" s="3">
        <f>ROUND(((T252/100)*G252)/J252,0)</f>
        <v>3000</v>
      </c>
      <c r="X252" s="3">
        <f>ROUND(IF(J252&gt;=2,((T252/100)*G252)/J252,0),0)</f>
        <v>0</v>
      </c>
      <c r="Y252" s="3">
        <f>ROUND(IF(J252&gt;=3,((T252/100)*G252)/J252,0),0)</f>
        <v>0</v>
      </c>
      <c r="Z252" s="3">
        <f>ROUND(IF(J252&gt;=4,((T252/100)*G252)/J252,0),0)</f>
        <v>0</v>
      </c>
      <c r="AA252" s="4">
        <f>G252*P252</f>
        <v>150000</v>
      </c>
      <c r="AB252" s="4">
        <f>(G252*S252)/J252</f>
        <v>300000</v>
      </c>
      <c r="AC252" s="4">
        <f>IF(J252&gt;=2,(G252*S252)/J252,0)</f>
        <v>0</v>
      </c>
      <c r="AD252" s="4">
        <f>IF(J252&gt;=3,(G252*S252)/J252,0)</f>
        <v>0</v>
      </c>
      <c r="AE252" s="4">
        <f>IF(J252&gt;=4,(G252*S252)/J252,0)</f>
        <v>0</v>
      </c>
      <c r="AF252" s="11">
        <v>100</v>
      </c>
      <c r="AG252" s="11">
        <v>0</v>
      </c>
      <c r="AH252" s="11">
        <v>1</v>
      </c>
      <c r="AI252" s="11">
        <v>100</v>
      </c>
      <c r="AJ252" s="11">
        <v>0</v>
      </c>
      <c r="AK252" s="11">
        <v>1</v>
      </c>
      <c r="AL252" s="11">
        <v>0.5</v>
      </c>
      <c r="AM252" s="11">
        <v>0.5</v>
      </c>
      <c r="AN252" s="11">
        <v>0</v>
      </c>
      <c r="AO252" s="11">
        <v>0</v>
      </c>
      <c r="AP252" s="11">
        <v>0</v>
      </c>
      <c r="AQ252" s="11">
        <v>0.01</v>
      </c>
      <c r="AR252" s="11">
        <v>0.01</v>
      </c>
      <c r="AS252" s="11">
        <v>0</v>
      </c>
      <c r="AT252" s="11">
        <v>0</v>
      </c>
      <c r="AU252" s="11">
        <v>0</v>
      </c>
      <c r="AV252" s="11">
        <v>0</v>
      </c>
      <c r="AW252" s="11">
        <v>0.2</v>
      </c>
      <c r="AX252" s="11">
        <v>0</v>
      </c>
      <c r="AY252" s="11">
        <v>0</v>
      </c>
      <c r="AZ252" s="11">
        <v>0</v>
      </c>
      <c r="BA252" s="11">
        <v>0.02</v>
      </c>
      <c r="BB252" s="11">
        <v>0</v>
      </c>
      <c r="BC252" s="2">
        <v>0.05</v>
      </c>
      <c r="BD252" s="2">
        <v>0.05</v>
      </c>
      <c r="BE252" s="11">
        <v>7.4999999999999997E-2</v>
      </c>
      <c r="BF252" s="11">
        <v>5.0000000000000001E-3</v>
      </c>
      <c r="BG252" s="11">
        <v>0</v>
      </c>
      <c r="BH252" s="11">
        <v>0</v>
      </c>
      <c r="BI252" s="11">
        <v>0</v>
      </c>
      <c r="BJ252" s="11">
        <f>BE252/4</f>
        <v>1.8749999999999999E-2</v>
      </c>
      <c r="BK252" s="11">
        <f>BF252/4</f>
        <v>1.25E-3</v>
      </c>
      <c r="BL252" s="11">
        <v>0</v>
      </c>
      <c r="BM252" s="11">
        <v>0</v>
      </c>
      <c r="BN252" s="11">
        <v>0</v>
      </c>
      <c r="BO252" s="11">
        <v>0.1</v>
      </c>
      <c r="BP252" s="11">
        <v>0.1</v>
      </c>
      <c r="BQ252" s="11">
        <v>0</v>
      </c>
      <c r="BR252" s="11">
        <v>0</v>
      </c>
      <c r="BS252" s="11">
        <v>0</v>
      </c>
      <c r="BT252" s="11">
        <v>0.04</v>
      </c>
      <c r="BU252" s="16">
        <v>0.2</v>
      </c>
      <c r="BV252" s="6">
        <f>BT252/(BT252+BU252)</f>
        <v>0.16666666666666666</v>
      </c>
      <c r="BW252" s="6">
        <f>SQRT((BT252*BU252)/((BT252+BU252)^2*(BT252+BU252+1)))</f>
        <v>0.33467472037604118</v>
      </c>
      <c r="BX252" s="11">
        <v>0.25</v>
      </c>
      <c r="BY252" s="11">
        <v>0.25</v>
      </c>
      <c r="BZ252" s="11">
        <v>0.25</v>
      </c>
      <c r="CA252" s="11">
        <v>0.25</v>
      </c>
      <c r="CB252" s="15" t="s">
        <v>59</v>
      </c>
      <c r="CC252" s="11">
        <v>600</v>
      </c>
    </row>
    <row r="253" spans="1:81" s="11" customFormat="1" x14ac:dyDescent="0.2">
      <c r="A253" s="17">
        <f t="shared" si="3"/>
        <v>252</v>
      </c>
      <c r="B253" s="17">
        <v>20</v>
      </c>
      <c r="C253" s="17">
        <v>20</v>
      </c>
      <c r="D253" s="17">
        <v>5</v>
      </c>
      <c r="E253" s="17">
        <v>5</v>
      </c>
      <c r="F253" s="3" t="s">
        <v>80</v>
      </c>
      <c r="G253" s="3">
        <f>IF(F253="rectangle",B253*C253,IF(F253="hook",B253*C253-(D253*E253),IF(F253="eight",B253*C253-2*(D253*E253),IF(F253="tee",B253*C253-2*(D253*E253),IF(F253="cross",B253*C253-4*(D253*E253),"ERROR")))))</f>
        <v>400</v>
      </c>
      <c r="H253" s="3" t="s">
        <v>84</v>
      </c>
      <c r="I253" s="3">
        <f>IF(F253="rectangle",B253/C253,"NA")</f>
        <v>1</v>
      </c>
      <c r="J253" s="2">
        <v>1</v>
      </c>
      <c r="K253" s="11">
        <v>125</v>
      </c>
      <c r="L253" s="11">
        <v>4</v>
      </c>
      <c r="M253" s="12">
        <v>9</v>
      </c>
      <c r="N253" s="2">
        <f>M253/4</f>
        <v>2.25</v>
      </c>
      <c r="O253" s="3">
        <f>M253/N253</f>
        <v>4</v>
      </c>
      <c r="P253" s="13">
        <v>15</v>
      </c>
      <c r="Q253" s="11">
        <f>P253</f>
        <v>15</v>
      </c>
      <c r="R253" s="4">
        <f>AA253/V253</f>
        <v>100</v>
      </c>
      <c r="S253" s="14">
        <v>30</v>
      </c>
      <c r="T253" s="11">
        <f>S253</f>
        <v>30</v>
      </c>
      <c r="U253" s="4">
        <f>AB253/W253</f>
        <v>100</v>
      </c>
      <c r="V253" s="3">
        <f>ROUND((Q253/100)*G253,0)</f>
        <v>60</v>
      </c>
      <c r="W253" s="3">
        <f>ROUND(((T253/100)*G253)/J253,0)</f>
        <v>120</v>
      </c>
      <c r="X253" s="3">
        <f>ROUND(IF(J253&gt;=2,((T253/100)*G253)/J253,0),0)</f>
        <v>0</v>
      </c>
      <c r="Y253" s="3">
        <f>ROUND(IF(J253&gt;=3,((T253/100)*G253)/J253,0),0)</f>
        <v>0</v>
      </c>
      <c r="Z253" s="3">
        <f>ROUND(IF(J253&gt;=4,((T253/100)*G253)/J253,0),0)</f>
        <v>0</v>
      </c>
      <c r="AA253" s="4">
        <f>G253*P253</f>
        <v>6000</v>
      </c>
      <c r="AB253" s="4">
        <f>(G253*S253)/J253</f>
        <v>12000</v>
      </c>
      <c r="AC253" s="4">
        <f>IF(J253&gt;=2,(G253*S253)/J253,0)</f>
        <v>0</v>
      </c>
      <c r="AD253" s="4">
        <f>IF(J253&gt;=3,(G253*S253)/J253,0)</f>
        <v>0</v>
      </c>
      <c r="AE253" s="4">
        <f>IF(J253&gt;=4,(G253*S253)/J253,0)</f>
        <v>0</v>
      </c>
      <c r="AF253" s="11">
        <v>100</v>
      </c>
      <c r="AG253" s="11">
        <v>0</v>
      </c>
      <c r="AH253" s="11">
        <v>1</v>
      </c>
      <c r="AI253" s="11">
        <v>100</v>
      </c>
      <c r="AJ253" s="11">
        <v>0</v>
      </c>
      <c r="AK253" s="11">
        <v>1</v>
      </c>
      <c r="AL253" s="11">
        <v>0.5</v>
      </c>
      <c r="AM253" s="11">
        <v>0.5</v>
      </c>
      <c r="AN253" s="11">
        <v>0</v>
      </c>
      <c r="AO253" s="11">
        <v>0</v>
      </c>
      <c r="AP253" s="11">
        <v>0</v>
      </c>
      <c r="AQ253" s="11">
        <v>0.01</v>
      </c>
      <c r="AR253" s="11">
        <v>0.01</v>
      </c>
      <c r="AS253" s="11">
        <v>0</v>
      </c>
      <c r="AT253" s="11">
        <v>0</v>
      </c>
      <c r="AU253" s="11">
        <v>0</v>
      </c>
      <c r="AV253" s="11">
        <v>0</v>
      </c>
      <c r="AW253" s="11">
        <v>0.2</v>
      </c>
      <c r="AX253" s="11">
        <v>0</v>
      </c>
      <c r="AY253" s="11">
        <v>0</v>
      </c>
      <c r="AZ253" s="11">
        <v>0</v>
      </c>
      <c r="BA253" s="11">
        <v>0.02</v>
      </c>
      <c r="BB253" s="11">
        <v>0</v>
      </c>
      <c r="BC253" s="2">
        <v>0.05</v>
      </c>
      <c r="BD253" s="2">
        <v>0.05</v>
      </c>
      <c r="BE253" s="11">
        <v>7.4999999999999997E-2</v>
      </c>
      <c r="BF253" s="11">
        <v>5.0000000000000001E-3</v>
      </c>
      <c r="BG253" s="11">
        <v>0</v>
      </c>
      <c r="BH253" s="11">
        <v>0</v>
      </c>
      <c r="BI253" s="11">
        <v>0</v>
      </c>
      <c r="BJ253" s="11">
        <f>BE253/4</f>
        <v>1.8749999999999999E-2</v>
      </c>
      <c r="BK253" s="11">
        <f>BF253/4</f>
        <v>1.25E-3</v>
      </c>
      <c r="BL253" s="11">
        <v>0</v>
      </c>
      <c r="BM253" s="11">
        <v>0</v>
      </c>
      <c r="BN253" s="11">
        <v>0</v>
      </c>
      <c r="BO253" s="11">
        <v>0.1</v>
      </c>
      <c r="BP253" s="11">
        <v>0.1</v>
      </c>
      <c r="BQ253" s="11">
        <v>0</v>
      </c>
      <c r="BR253" s="11">
        <v>0</v>
      </c>
      <c r="BS253" s="11">
        <v>0</v>
      </c>
      <c r="BT253" s="11">
        <v>0.04</v>
      </c>
      <c r="BU253" s="16">
        <v>0.2</v>
      </c>
      <c r="BV253" s="6">
        <f>BT253/(BT253+BU253)</f>
        <v>0.16666666666666666</v>
      </c>
      <c r="BW253" s="6">
        <f>SQRT((BT253*BU253)/((BT253+BU253)^2*(BT253+BU253+1)))</f>
        <v>0.33467472037604118</v>
      </c>
      <c r="BX253" s="11">
        <v>0.25</v>
      </c>
      <c r="BY253" s="11">
        <v>0.25</v>
      </c>
      <c r="BZ253" s="11">
        <v>0.25</v>
      </c>
      <c r="CA253" s="11">
        <v>0.25</v>
      </c>
      <c r="CB253" s="15" t="s">
        <v>59</v>
      </c>
      <c r="CC253" s="11">
        <v>600</v>
      </c>
    </row>
    <row r="254" spans="1:81" s="11" customFormat="1" x14ac:dyDescent="0.2">
      <c r="A254" s="17">
        <f t="shared" si="3"/>
        <v>253</v>
      </c>
      <c r="B254" s="17">
        <v>100</v>
      </c>
      <c r="C254" s="17">
        <v>100</v>
      </c>
      <c r="D254" s="17">
        <v>5</v>
      </c>
      <c r="E254" s="17">
        <v>5</v>
      </c>
      <c r="F254" s="3" t="s">
        <v>80</v>
      </c>
      <c r="G254" s="3">
        <f>IF(F254="rectangle",B254*C254,IF(F254="hook",B254*C254-(D254*E254),IF(F254="eight",B254*C254-2*(D254*E254),IF(F254="tee",B254*C254-2*(D254*E254),IF(F254="cross",B254*C254-4*(D254*E254),"ERROR")))))</f>
        <v>10000</v>
      </c>
      <c r="H254" s="3" t="s">
        <v>85</v>
      </c>
      <c r="I254" s="3">
        <f>IF(F254="rectangle",B254/C254,"NA")</f>
        <v>1</v>
      </c>
      <c r="J254" s="2">
        <v>1</v>
      </c>
      <c r="K254" s="11">
        <v>125</v>
      </c>
      <c r="L254" s="11">
        <v>4</v>
      </c>
      <c r="M254" s="12">
        <v>1</v>
      </c>
      <c r="N254" s="2">
        <f>M254/4</f>
        <v>0.25</v>
      </c>
      <c r="O254" s="3">
        <f>M254/N254</f>
        <v>4</v>
      </c>
      <c r="P254" s="13">
        <v>15</v>
      </c>
      <c r="Q254" s="11">
        <f>P254</f>
        <v>15</v>
      </c>
      <c r="R254" s="4">
        <f>AA254/V254</f>
        <v>100</v>
      </c>
      <c r="S254" s="14">
        <v>45</v>
      </c>
      <c r="T254" s="11">
        <f>S254</f>
        <v>45</v>
      </c>
      <c r="U254" s="4">
        <f>AB254/W254</f>
        <v>100</v>
      </c>
      <c r="V254" s="3">
        <f>ROUND((Q254/100)*G254,0)</f>
        <v>1500</v>
      </c>
      <c r="W254" s="3">
        <f>ROUND(((T254/100)*G254)/J254,0)</f>
        <v>4500</v>
      </c>
      <c r="X254" s="3">
        <f>ROUND(IF(J254&gt;=2,((T254/100)*G254)/J254,0),0)</f>
        <v>0</v>
      </c>
      <c r="Y254" s="3">
        <f>ROUND(IF(J254&gt;=3,((T254/100)*G254)/J254,0),0)</f>
        <v>0</v>
      </c>
      <c r="Z254" s="3">
        <f>ROUND(IF(J254&gt;=4,((T254/100)*G254)/J254,0),0)</f>
        <v>0</v>
      </c>
      <c r="AA254" s="4">
        <f>G254*P254</f>
        <v>150000</v>
      </c>
      <c r="AB254" s="4">
        <f>(G254*S254)/J254</f>
        <v>450000</v>
      </c>
      <c r="AC254" s="4">
        <f>IF(J254&gt;=2,(G254*S254)/J254,0)</f>
        <v>0</v>
      </c>
      <c r="AD254" s="4">
        <f>IF(J254&gt;=3,(G254*S254)/J254,0)</f>
        <v>0</v>
      </c>
      <c r="AE254" s="4">
        <f>IF(J254&gt;=4,(G254*S254)/J254,0)</f>
        <v>0</v>
      </c>
      <c r="AF254" s="11">
        <v>100</v>
      </c>
      <c r="AG254" s="11">
        <v>0</v>
      </c>
      <c r="AH254" s="11">
        <v>1</v>
      </c>
      <c r="AI254" s="11">
        <v>100</v>
      </c>
      <c r="AJ254" s="11">
        <v>0</v>
      </c>
      <c r="AK254" s="11">
        <v>1</v>
      </c>
      <c r="AL254" s="11">
        <v>0.5</v>
      </c>
      <c r="AM254" s="11">
        <v>0.5</v>
      </c>
      <c r="AN254" s="11">
        <v>0</v>
      </c>
      <c r="AO254" s="11">
        <v>0</v>
      </c>
      <c r="AP254" s="11">
        <v>0</v>
      </c>
      <c r="AQ254" s="11">
        <v>0.01</v>
      </c>
      <c r="AR254" s="11">
        <v>0.01</v>
      </c>
      <c r="AS254" s="11">
        <v>0</v>
      </c>
      <c r="AT254" s="11">
        <v>0</v>
      </c>
      <c r="AU254" s="11">
        <v>0</v>
      </c>
      <c r="AV254" s="11">
        <v>0</v>
      </c>
      <c r="AW254" s="11">
        <v>0.2</v>
      </c>
      <c r="AX254" s="11">
        <v>0</v>
      </c>
      <c r="AY254" s="11">
        <v>0</v>
      </c>
      <c r="AZ254" s="11">
        <v>0</v>
      </c>
      <c r="BA254" s="11">
        <v>0.02</v>
      </c>
      <c r="BB254" s="11">
        <v>0</v>
      </c>
      <c r="BC254" s="2">
        <v>0.05</v>
      </c>
      <c r="BD254" s="2">
        <v>0.05</v>
      </c>
      <c r="BE254" s="11">
        <v>7.4999999999999997E-2</v>
      </c>
      <c r="BF254" s="11">
        <v>5.0000000000000001E-3</v>
      </c>
      <c r="BG254" s="11">
        <v>0</v>
      </c>
      <c r="BH254" s="11">
        <v>0</v>
      </c>
      <c r="BI254" s="11">
        <v>0</v>
      </c>
      <c r="BJ254" s="11">
        <f>BE254/4</f>
        <v>1.8749999999999999E-2</v>
      </c>
      <c r="BK254" s="11">
        <f>BF254/4</f>
        <v>1.25E-3</v>
      </c>
      <c r="BL254" s="11">
        <v>0</v>
      </c>
      <c r="BM254" s="11">
        <v>0</v>
      </c>
      <c r="BN254" s="11">
        <v>0</v>
      </c>
      <c r="BO254" s="11">
        <v>0.1</v>
      </c>
      <c r="BP254" s="11">
        <v>0.1</v>
      </c>
      <c r="BQ254" s="11">
        <v>0</v>
      </c>
      <c r="BR254" s="11">
        <v>0</v>
      </c>
      <c r="BS254" s="11">
        <v>0</v>
      </c>
      <c r="BT254" s="11">
        <v>0.04</v>
      </c>
      <c r="BU254" s="16">
        <v>0.2</v>
      </c>
      <c r="BV254" s="6">
        <f>BT254/(BT254+BU254)</f>
        <v>0.16666666666666666</v>
      </c>
      <c r="BW254" s="6">
        <f>SQRT((BT254*BU254)/((BT254+BU254)^2*(BT254+BU254+1)))</f>
        <v>0.33467472037604118</v>
      </c>
      <c r="BX254" s="11">
        <v>0.25</v>
      </c>
      <c r="BY254" s="11">
        <v>0.25</v>
      </c>
      <c r="BZ254" s="11">
        <v>0.25</v>
      </c>
      <c r="CA254" s="11">
        <v>0.25</v>
      </c>
      <c r="CB254" s="15" t="s">
        <v>59</v>
      </c>
      <c r="CC254" s="11">
        <v>600</v>
      </c>
    </row>
    <row r="255" spans="1:81" s="11" customFormat="1" x14ac:dyDescent="0.2">
      <c r="A255" s="17">
        <f t="shared" si="3"/>
        <v>254</v>
      </c>
      <c r="B255" s="17">
        <v>20</v>
      </c>
      <c r="C255" s="17">
        <v>20</v>
      </c>
      <c r="D255" s="17">
        <v>5</v>
      </c>
      <c r="E255" s="17">
        <v>5</v>
      </c>
      <c r="F255" s="3" t="s">
        <v>80</v>
      </c>
      <c r="G255" s="3">
        <f>IF(F255="rectangle",B255*C255,IF(F255="hook",B255*C255-(D255*E255),IF(F255="eight",B255*C255-2*(D255*E255),IF(F255="tee",B255*C255-2*(D255*E255),IF(F255="cross",B255*C255-4*(D255*E255),"ERROR")))))</f>
        <v>400</v>
      </c>
      <c r="H255" s="3" t="s">
        <v>84</v>
      </c>
      <c r="I255" s="3">
        <f>IF(F255="rectangle",B255/C255,"NA")</f>
        <v>1</v>
      </c>
      <c r="J255" s="2">
        <v>1</v>
      </c>
      <c r="K255" s="11">
        <v>125</v>
      </c>
      <c r="L255" s="11">
        <v>4</v>
      </c>
      <c r="M255" s="12">
        <v>1</v>
      </c>
      <c r="N255" s="2">
        <f>M255/4</f>
        <v>0.25</v>
      </c>
      <c r="O255" s="3">
        <f>M255/N255</f>
        <v>4</v>
      </c>
      <c r="P255" s="13">
        <v>15</v>
      </c>
      <c r="Q255" s="11">
        <f>P255</f>
        <v>15</v>
      </c>
      <c r="R255" s="4">
        <f>AA255/V255</f>
        <v>100</v>
      </c>
      <c r="S255" s="14">
        <v>45</v>
      </c>
      <c r="T255" s="11">
        <f>S255</f>
        <v>45</v>
      </c>
      <c r="U255" s="4">
        <f>AB255/W255</f>
        <v>100</v>
      </c>
      <c r="V255" s="3">
        <f>ROUND((Q255/100)*G255,0)</f>
        <v>60</v>
      </c>
      <c r="W255" s="3">
        <f>ROUND(((T255/100)*G255)/J255,0)</f>
        <v>180</v>
      </c>
      <c r="X255" s="3">
        <f>ROUND(IF(J255&gt;=2,((T255/100)*G255)/J255,0),0)</f>
        <v>0</v>
      </c>
      <c r="Y255" s="3">
        <f>ROUND(IF(J255&gt;=3,((T255/100)*G255)/J255,0),0)</f>
        <v>0</v>
      </c>
      <c r="Z255" s="3">
        <f>ROUND(IF(J255&gt;=4,((T255/100)*G255)/J255,0),0)</f>
        <v>0</v>
      </c>
      <c r="AA255" s="4">
        <f>G255*P255</f>
        <v>6000</v>
      </c>
      <c r="AB255" s="4">
        <f>(G255*S255)/J255</f>
        <v>18000</v>
      </c>
      <c r="AC255" s="4">
        <f>IF(J255&gt;=2,(G255*S255)/J255,0)</f>
        <v>0</v>
      </c>
      <c r="AD255" s="4">
        <f>IF(J255&gt;=3,(G255*S255)/J255,0)</f>
        <v>0</v>
      </c>
      <c r="AE255" s="4">
        <f>IF(J255&gt;=4,(G255*S255)/J255,0)</f>
        <v>0</v>
      </c>
      <c r="AF255" s="11">
        <v>100</v>
      </c>
      <c r="AG255" s="11">
        <v>0</v>
      </c>
      <c r="AH255" s="11">
        <v>1</v>
      </c>
      <c r="AI255" s="11">
        <v>100</v>
      </c>
      <c r="AJ255" s="11">
        <v>0</v>
      </c>
      <c r="AK255" s="11">
        <v>1</v>
      </c>
      <c r="AL255" s="11">
        <v>0.5</v>
      </c>
      <c r="AM255" s="11">
        <v>0.5</v>
      </c>
      <c r="AN255" s="11">
        <v>0</v>
      </c>
      <c r="AO255" s="11">
        <v>0</v>
      </c>
      <c r="AP255" s="11">
        <v>0</v>
      </c>
      <c r="AQ255" s="11">
        <v>0.01</v>
      </c>
      <c r="AR255" s="11">
        <v>0.01</v>
      </c>
      <c r="AS255" s="11">
        <v>0</v>
      </c>
      <c r="AT255" s="11">
        <v>0</v>
      </c>
      <c r="AU255" s="11">
        <v>0</v>
      </c>
      <c r="AV255" s="11">
        <v>0</v>
      </c>
      <c r="AW255" s="11">
        <v>0.2</v>
      </c>
      <c r="AX255" s="11">
        <v>0</v>
      </c>
      <c r="AY255" s="11">
        <v>0</v>
      </c>
      <c r="AZ255" s="11">
        <v>0</v>
      </c>
      <c r="BA255" s="11">
        <v>0.02</v>
      </c>
      <c r="BB255" s="11">
        <v>0</v>
      </c>
      <c r="BC255" s="2">
        <v>0.05</v>
      </c>
      <c r="BD255" s="2">
        <v>0.05</v>
      </c>
      <c r="BE255" s="11">
        <v>7.4999999999999997E-2</v>
      </c>
      <c r="BF255" s="11">
        <v>5.0000000000000001E-3</v>
      </c>
      <c r="BG255" s="11">
        <v>0</v>
      </c>
      <c r="BH255" s="11">
        <v>0</v>
      </c>
      <c r="BI255" s="11">
        <v>0</v>
      </c>
      <c r="BJ255" s="11">
        <f>BE255/4</f>
        <v>1.8749999999999999E-2</v>
      </c>
      <c r="BK255" s="11">
        <f>BF255/4</f>
        <v>1.25E-3</v>
      </c>
      <c r="BL255" s="11">
        <v>0</v>
      </c>
      <c r="BM255" s="11">
        <v>0</v>
      </c>
      <c r="BN255" s="11">
        <v>0</v>
      </c>
      <c r="BO255" s="11">
        <v>0.1</v>
      </c>
      <c r="BP255" s="11">
        <v>0.1</v>
      </c>
      <c r="BQ255" s="11">
        <v>0</v>
      </c>
      <c r="BR255" s="11">
        <v>0</v>
      </c>
      <c r="BS255" s="11">
        <v>0</v>
      </c>
      <c r="BT255" s="11">
        <v>0.04</v>
      </c>
      <c r="BU255" s="16">
        <v>0.2</v>
      </c>
      <c r="BV255" s="6">
        <f>BT255/(BT255+BU255)</f>
        <v>0.16666666666666666</v>
      </c>
      <c r="BW255" s="6">
        <f>SQRT((BT255*BU255)/((BT255+BU255)^2*(BT255+BU255+1)))</f>
        <v>0.33467472037604118</v>
      </c>
      <c r="BX255" s="11">
        <v>0.25</v>
      </c>
      <c r="BY255" s="11">
        <v>0.25</v>
      </c>
      <c r="BZ255" s="11">
        <v>0.25</v>
      </c>
      <c r="CA255" s="11">
        <v>0.25</v>
      </c>
      <c r="CB255" s="15" t="s">
        <v>59</v>
      </c>
      <c r="CC255" s="11">
        <v>600</v>
      </c>
    </row>
    <row r="256" spans="1:81" s="11" customFormat="1" x14ac:dyDescent="0.2">
      <c r="A256" s="17">
        <f t="shared" si="3"/>
        <v>255</v>
      </c>
      <c r="B256" s="17">
        <v>100</v>
      </c>
      <c r="C256" s="17">
        <v>100</v>
      </c>
      <c r="D256" s="17">
        <v>5</v>
      </c>
      <c r="E256" s="17">
        <v>5</v>
      </c>
      <c r="F256" s="3" t="s">
        <v>80</v>
      </c>
      <c r="G256" s="3">
        <f>IF(F256="rectangle",B256*C256,IF(F256="hook",B256*C256-(D256*E256),IF(F256="eight",B256*C256-2*(D256*E256),IF(F256="tee",B256*C256-2*(D256*E256),IF(F256="cross",B256*C256-4*(D256*E256),"ERROR")))))</f>
        <v>10000</v>
      </c>
      <c r="H256" s="3" t="s">
        <v>85</v>
      </c>
      <c r="I256" s="3">
        <f>IF(F256="rectangle",B256/C256,"NA")</f>
        <v>1</v>
      </c>
      <c r="J256" s="2">
        <v>1</v>
      </c>
      <c r="K256" s="11">
        <v>125</v>
      </c>
      <c r="L256" s="11">
        <v>4</v>
      </c>
      <c r="M256" s="12">
        <v>2</v>
      </c>
      <c r="N256" s="2">
        <f>M256/4</f>
        <v>0.5</v>
      </c>
      <c r="O256" s="3">
        <f>M256/N256</f>
        <v>4</v>
      </c>
      <c r="P256" s="13">
        <v>15</v>
      </c>
      <c r="Q256" s="11">
        <f>P256</f>
        <v>15</v>
      </c>
      <c r="R256" s="4">
        <f>AA256/V256</f>
        <v>100</v>
      </c>
      <c r="S256" s="14">
        <v>45</v>
      </c>
      <c r="T256" s="11">
        <f>S256</f>
        <v>45</v>
      </c>
      <c r="U256" s="4">
        <f>AB256/W256</f>
        <v>100</v>
      </c>
      <c r="V256" s="3">
        <f>ROUND((Q256/100)*G256,0)</f>
        <v>1500</v>
      </c>
      <c r="W256" s="3">
        <f>ROUND(((T256/100)*G256)/J256,0)</f>
        <v>4500</v>
      </c>
      <c r="X256" s="3">
        <f>ROUND(IF(J256&gt;=2,((T256/100)*G256)/J256,0),0)</f>
        <v>0</v>
      </c>
      <c r="Y256" s="3">
        <f>ROUND(IF(J256&gt;=3,((T256/100)*G256)/J256,0),0)</f>
        <v>0</v>
      </c>
      <c r="Z256" s="3">
        <f>ROUND(IF(J256&gt;=4,((T256/100)*G256)/J256,0),0)</f>
        <v>0</v>
      </c>
      <c r="AA256" s="4">
        <f>G256*P256</f>
        <v>150000</v>
      </c>
      <c r="AB256" s="4">
        <f>(G256*S256)/J256</f>
        <v>450000</v>
      </c>
      <c r="AC256" s="4">
        <f>IF(J256&gt;=2,(G256*S256)/J256,0)</f>
        <v>0</v>
      </c>
      <c r="AD256" s="4">
        <f>IF(J256&gt;=3,(G256*S256)/J256,0)</f>
        <v>0</v>
      </c>
      <c r="AE256" s="4">
        <f>IF(J256&gt;=4,(G256*S256)/J256,0)</f>
        <v>0</v>
      </c>
      <c r="AF256" s="11">
        <v>100</v>
      </c>
      <c r="AG256" s="11">
        <v>0</v>
      </c>
      <c r="AH256" s="11">
        <v>1</v>
      </c>
      <c r="AI256" s="11">
        <v>100</v>
      </c>
      <c r="AJ256" s="11">
        <v>0</v>
      </c>
      <c r="AK256" s="11">
        <v>1</v>
      </c>
      <c r="AL256" s="11">
        <v>0.5</v>
      </c>
      <c r="AM256" s="11">
        <v>0.5</v>
      </c>
      <c r="AN256" s="11">
        <v>0</v>
      </c>
      <c r="AO256" s="11">
        <v>0</v>
      </c>
      <c r="AP256" s="11">
        <v>0</v>
      </c>
      <c r="AQ256" s="11">
        <v>0.01</v>
      </c>
      <c r="AR256" s="11">
        <v>0.01</v>
      </c>
      <c r="AS256" s="11">
        <v>0</v>
      </c>
      <c r="AT256" s="11">
        <v>0</v>
      </c>
      <c r="AU256" s="11">
        <v>0</v>
      </c>
      <c r="AV256" s="11">
        <v>0</v>
      </c>
      <c r="AW256" s="11">
        <v>0.2</v>
      </c>
      <c r="AX256" s="11">
        <v>0</v>
      </c>
      <c r="AY256" s="11">
        <v>0</v>
      </c>
      <c r="AZ256" s="11">
        <v>0</v>
      </c>
      <c r="BA256" s="11">
        <v>0.02</v>
      </c>
      <c r="BB256" s="11">
        <v>0</v>
      </c>
      <c r="BC256" s="2">
        <v>0.05</v>
      </c>
      <c r="BD256" s="2">
        <v>0.05</v>
      </c>
      <c r="BE256" s="11">
        <v>7.4999999999999997E-2</v>
      </c>
      <c r="BF256" s="11">
        <v>5.0000000000000001E-3</v>
      </c>
      <c r="BG256" s="11">
        <v>0</v>
      </c>
      <c r="BH256" s="11">
        <v>0</v>
      </c>
      <c r="BI256" s="11">
        <v>0</v>
      </c>
      <c r="BJ256" s="11">
        <f>BE256/4</f>
        <v>1.8749999999999999E-2</v>
      </c>
      <c r="BK256" s="11">
        <f>BF256/4</f>
        <v>1.25E-3</v>
      </c>
      <c r="BL256" s="11">
        <v>0</v>
      </c>
      <c r="BM256" s="11">
        <v>0</v>
      </c>
      <c r="BN256" s="11">
        <v>0</v>
      </c>
      <c r="BO256" s="11">
        <v>0.1</v>
      </c>
      <c r="BP256" s="11">
        <v>0.1</v>
      </c>
      <c r="BQ256" s="11">
        <v>0</v>
      </c>
      <c r="BR256" s="11">
        <v>0</v>
      </c>
      <c r="BS256" s="11">
        <v>0</v>
      </c>
      <c r="BT256" s="11">
        <v>0.04</v>
      </c>
      <c r="BU256" s="16">
        <v>0.2</v>
      </c>
      <c r="BV256" s="6">
        <f>BT256/(BT256+BU256)</f>
        <v>0.16666666666666666</v>
      </c>
      <c r="BW256" s="6">
        <f>SQRT((BT256*BU256)/((BT256+BU256)^2*(BT256+BU256+1)))</f>
        <v>0.33467472037604118</v>
      </c>
      <c r="BX256" s="11">
        <v>0.25</v>
      </c>
      <c r="BY256" s="11">
        <v>0.25</v>
      </c>
      <c r="BZ256" s="11">
        <v>0.25</v>
      </c>
      <c r="CA256" s="11">
        <v>0.25</v>
      </c>
      <c r="CB256" s="15" t="s">
        <v>59</v>
      </c>
      <c r="CC256" s="11">
        <v>600</v>
      </c>
    </row>
    <row r="257" spans="1:81" s="11" customFormat="1" x14ac:dyDescent="0.2">
      <c r="A257" s="17">
        <f t="shared" si="3"/>
        <v>256</v>
      </c>
      <c r="B257" s="17">
        <v>20</v>
      </c>
      <c r="C257" s="17">
        <v>20</v>
      </c>
      <c r="D257" s="17">
        <v>5</v>
      </c>
      <c r="E257" s="17">
        <v>5</v>
      </c>
      <c r="F257" s="3" t="s">
        <v>80</v>
      </c>
      <c r="G257" s="3">
        <f>IF(F257="rectangle",B257*C257,IF(F257="hook",B257*C257-(D257*E257),IF(F257="eight",B257*C257-2*(D257*E257),IF(F257="tee",B257*C257-2*(D257*E257),IF(F257="cross",B257*C257-4*(D257*E257),"ERROR")))))</f>
        <v>400</v>
      </c>
      <c r="H257" s="3" t="s">
        <v>84</v>
      </c>
      <c r="I257" s="3">
        <f>IF(F257="rectangle",B257/C257,"NA")</f>
        <v>1</v>
      </c>
      <c r="J257" s="2">
        <v>1</v>
      </c>
      <c r="K257" s="11">
        <v>125</v>
      </c>
      <c r="L257" s="11">
        <v>4</v>
      </c>
      <c r="M257" s="12">
        <v>2</v>
      </c>
      <c r="N257" s="2">
        <f>M257/4</f>
        <v>0.5</v>
      </c>
      <c r="O257" s="3">
        <f>M257/N257</f>
        <v>4</v>
      </c>
      <c r="P257" s="13">
        <v>15</v>
      </c>
      <c r="Q257" s="11">
        <f>P257</f>
        <v>15</v>
      </c>
      <c r="R257" s="4">
        <f>AA257/V257</f>
        <v>100</v>
      </c>
      <c r="S257" s="14">
        <v>45</v>
      </c>
      <c r="T257" s="11">
        <f>S257</f>
        <v>45</v>
      </c>
      <c r="U257" s="4">
        <f>AB257/W257</f>
        <v>100</v>
      </c>
      <c r="V257" s="3">
        <f>ROUND((Q257/100)*G257,0)</f>
        <v>60</v>
      </c>
      <c r="W257" s="3">
        <f>ROUND(((T257/100)*G257)/J257,0)</f>
        <v>180</v>
      </c>
      <c r="X257" s="3">
        <f>ROUND(IF(J257&gt;=2,((T257/100)*G257)/J257,0),0)</f>
        <v>0</v>
      </c>
      <c r="Y257" s="3">
        <f>ROUND(IF(J257&gt;=3,((T257/100)*G257)/J257,0),0)</f>
        <v>0</v>
      </c>
      <c r="Z257" s="3">
        <f>ROUND(IF(J257&gt;=4,((T257/100)*G257)/J257,0),0)</f>
        <v>0</v>
      </c>
      <c r="AA257" s="4">
        <f>G257*P257</f>
        <v>6000</v>
      </c>
      <c r="AB257" s="4">
        <f>(G257*S257)/J257</f>
        <v>18000</v>
      </c>
      <c r="AC257" s="4">
        <f>IF(J257&gt;=2,(G257*S257)/J257,0)</f>
        <v>0</v>
      </c>
      <c r="AD257" s="4">
        <f>IF(J257&gt;=3,(G257*S257)/J257,0)</f>
        <v>0</v>
      </c>
      <c r="AE257" s="4">
        <f>IF(J257&gt;=4,(G257*S257)/J257,0)</f>
        <v>0</v>
      </c>
      <c r="AF257" s="11">
        <v>100</v>
      </c>
      <c r="AG257" s="11">
        <v>0</v>
      </c>
      <c r="AH257" s="11">
        <v>1</v>
      </c>
      <c r="AI257" s="11">
        <v>100</v>
      </c>
      <c r="AJ257" s="11">
        <v>0</v>
      </c>
      <c r="AK257" s="11">
        <v>1</v>
      </c>
      <c r="AL257" s="11">
        <v>0.5</v>
      </c>
      <c r="AM257" s="11">
        <v>0.5</v>
      </c>
      <c r="AN257" s="11">
        <v>0</v>
      </c>
      <c r="AO257" s="11">
        <v>0</v>
      </c>
      <c r="AP257" s="11">
        <v>0</v>
      </c>
      <c r="AQ257" s="11">
        <v>0.01</v>
      </c>
      <c r="AR257" s="11">
        <v>0.01</v>
      </c>
      <c r="AS257" s="11">
        <v>0</v>
      </c>
      <c r="AT257" s="11">
        <v>0</v>
      </c>
      <c r="AU257" s="11">
        <v>0</v>
      </c>
      <c r="AV257" s="11">
        <v>0</v>
      </c>
      <c r="AW257" s="11">
        <v>0.2</v>
      </c>
      <c r="AX257" s="11">
        <v>0</v>
      </c>
      <c r="AY257" s="11">
        <v>0</v>
      </c>
      <c r="AZ257" s="11">
        <v>0</v>
      </c>
      <c r="BA257" s="11">
        <v>0.02</v>
      </c>
      <c r="BB257" s="11">
        <v>0</v>
      </c>
      <c r="BC257" s="2">
        <v>0.05</v>
      </c>
      <c r="BD257" s="2">
        <v>0.05</v>
      </c>
      <c r="BE257" s="11">
        <v>7.4999999999999997E-2</v>
      </c>
      <c r="BF257" s="11">
        <v>5.0000000000000001E-3</v>
      </c>
      <c r="BG257" s="11">
        <v>0</v>
      </c>
      <c r="BH257" s="11">
        <v>0</v>
      </c>
      <c r="BI257" s="11">
        <v>0</v>
      </c>
      <c r="BJ257" s="11">
        <f>BE257/4</f>
        <v>1.8749999999999999E-2</v>
      </c>
      <c r="BK257" s="11">
        <f>BF257/4</f>
        <v>1.25E-3</v>
      </c>
      <c r="BL257" s="11">
        <v>0</v>
      </c>
      <c r="BM257" s="11">
        <v>0</v>
      </c>
      <c r="BN257" s="11">
        <v>0</v>
      </c>
      <c r="BO257" s="11">
        <v>0.1</v>
      </c>
      <c r="BP257" s="11">
        <v>0.1</v>
      </c>
      <c r="BQ257" s="11">
        <v>0</v>
      </c>
      <c r="BR257" s="11">
        <v>0</v>
      </c>
      <c r="BS257" s="11">
        <v>0</v>
      </c>
      <c r="BT257" s="11">
        <v>0.04</v>
      </c>
      <c r="BU257" s="16">
        <v>0.2</v>
      </c>
      <c r="BV257" s="6">
        <f>BT257/(BT257+BU257)</f>
        <v>0.16666666666666666</v>
      </c>
      <c r="BW257" s="6">
        <f>SQRT((BT257*BU257)/((BT257+BU257)^2*(BT257+BU257+1)))</f>
        <v>0.33467472037604118</v>
      </c>
      <c r="BX257" s="11">
        <v>0.25</v>
      </c>
      <c r="BY257" s="11">
        <v>0.25</v>
      </c>
      <c r="BZ257" s="11">
        <v>0.25</v>
      </c>
      <c r="CA257" s="11">
        <v>0.25</v>
      </c>
      <c r="CB257" s="15" t="s">
        <v>59</v>
      </c>
      <c r="CC257" s="11">
        <v>600</v>
      </c>
    </row>
    <row r="258" spans="1:81" s="11" customFormat="1" x14ac:dyDescent="0.2">
      <c r="A258" s="17">
        <f t="shared" si="3"/>
        <v>257</v>
      </c>
      <c r="B258" s="17">
        <v>100</v>
      </c>
      <c r="C258" s="17">
        <v>100</v>
      </c>
      <c r="D258" s="17">
        <v>5</v>
      </c>
      <c r="E258" s="17">
        <v>5</v>
      </c>
      <c r="F258" s="3" t="s">
        <v>80</v>
      </c>
      <c r="G258" s="3">
        <f>IF(F258="rectangle",B258*C258,IF(F258="hook",B258*C258-(D258*E258),IF(F258="eight",B258*C258-2*(D258*E258),IF(F258="tee",B258*C258-2*(D258*E258),IF(F258="cross",B258*C258-4*(D258*E258),"ERROR")))))</f>
        <v>10000</v>
      </c>
      <c r="H258" s="3" t="s">
        <v>85</v>
      </c>
      <c r="I258" s="3">
        <f>IF(F258="rectangle",B258/C258,"NA")</f>
        <v>1</v>
      </c>
      <c r="J258" s="2">
        <v>1</v>
      </c>
      <c r="K258" s="11">
        <v>125</v>
      </c>
      <c r="L258" s="11">
        <v>4</v>
      </c>
      <c r="M258" s="12">
        <v>3</v>
      </c>
      <c r="N258" s="2">
        <f>M258/4</f>
        <v>0.75</v>
      </c>
      <c r="O258" s="3">
        <f>M258/N258</f>
        <v>4</v>
      </c>
      <c r="P258" s="13">
        <v>15</v>
      </c>
      <c r="Q258" s="11">
        <f>P258</f>
        <v>15</v>
      </c>
      <c r="R258" s="4">
        <f>AA258/V258</f>
        <v>100</v>
      </c>
      <c r="S258" s="14">
        <v>45</v>
      </c>
      <c r="T258" s="11">
        <f>S258</f>
        <v>45</v>
      </c>
      <c r="U258" s="4">
        <f>AB258/W258</f>
        <v>100</v>
      </c>
      <c r="V258" s="3">
        <f>ROUND((Q258/100)*G258,0)</f>
        <v>1500</v>
      </c>
      <c r="W258" s="3">
        <f>ROUND(((T258/100)*G258)/J258,0)</f>
        <v>4500</v>
      </c>
      <c r="X258" s="3">
        <f>ROUND(IF(J258&gt;=2,((T258/100)*G258)/J258,0),0)</f>
        <v>0</v>
      </c>
      <c r="Y258" s="3">
        <f>ROUND(IF(J258&gt;=3,((T258/100)*G258)/J258,0),0)</f>
        <v>0</v>
      </c>
      <c r="Z258" s="3">
        <f>ROUND(IF(J258&gt;=4,((T258/100)*G258)/J258,0),0)</f>
        <v>0</v>
      </c>
      <c r="AA258" s="4">
        <f>G258*P258</f>
        <v>150000</v>
      </c>
      <c r="AB258" s="4">
        <f>(G258*S258)/J258</f>
        <v>450000</v>
      </c>
      <c r="AC258" s="4">
        <f>IF(J258&gt;=2,(G258*S258)/J258,0)</f>
        <v>0</v>
      </c>
      <c r="AD258" s="4">
        <f>IF(J258&gt;=3,(G258*S258)/J258,0)</f>
        <v>0</v>
      </c>
      <c r="AE258" s="4">
        <f>IF(J258&gt;=4,(G258*S258)/J258,0)</f>
        <v>0</v>
      </c>
      <c r="AF258" s="11">
        <v>100</v>
      </c>
      <c r="AG258" s="11">
        <v>0</v>
      </c>
      <c r="AH258" s="11">
        <v>1</v>
      </c>
      <c r="AI258" s="11">
        <v>100</v>
      </c>
      <c r="AJ258" s="11">
        <v>0</v>
      </c>
      <c r="AK258" s="11">
        <v>1</v>
      </c>
      <c r="AL258" s="11">
        <v>0.5</v>
      </c>
      <c r="AM258" s="11">
        <v>0.5</v>
      </c>
      <c r="AN258" s="11">
        <v>0</v>
      </c>
      <c r="AO258" s="11">
        <v>0</v>
      </c>
      <c r="AP258" s="11">
        <v>0</v>
      </c>
      <c r="AQ258" s="11">
        <v>0.01</v>
      </c>
      <c r="AR258" s="11">
        <v>0.01</v>
      </c>
      <c r="AS258" s="11">
        <v>0</v>
      </c>
      <c r="AT258" s="11">
        <v>0</v>
      </c>
      <c r="AU258" s="11">
        <v>0</v>
      </c>
      <c r="AV258" s="11">
        <v>0</v>
      </c>
      <c r="AW258" s="11">
        <v>0.2</v>
      </c>
      <c r="AX258" s="11">
        <v>0</v>
      </c>
      <c r="AY258" s="11">
        <v>0</v>
      </c>
      <c r="AZ258" s="11">
        <v>0</v>
      </c>
      <c r="BA258" s="11">
        <v>0.02</v>
      </c>
      <c r="BB258" s="11">
        <v>0</v>
      </c>
      <c r="BC258" s="2">
        <v>0.05</v>
      </c>
      <c r="BD258" s="2">
        <v>0.05</v>
      </c>
      <c r="BE258" s="11">
        <v>7.4999999999999997E-2</v>
      </c>
      <c r="BF258" s="11">
        <v>5.0000000000000001E-3</v>
      </c>
      <c r="BG258" s="11">
        <v>0</v>
      </c>
      <c r="BH258" s="11">
        <v>0</v>
      </c>
      <c r="BI258" s="11">
        <v>0</v>
      </c>
      <c r="BJ258" s="11">
        <f>BE258/4</f>
        <v>1.8749999999999999E-2</v>
      </c>
      <c r="BK258" s="11">
        <f>BF258/4</f>
        <v>1.25E-3</v>
      </c>
      <c r="BL258" s="11">
        <v>0</v>
      </c>
      <c r="BM258" s="11">
        <v>0</v>
      </c>
      <c r="BN258" s="11">
        <v>0</v>
      </c>
      <c r="BO258" s="11">
        <v>0.1</v>
      </c>
      <c r="BP258" s="11">
        <v>0.1</v>
      </c>
      <c r="BQ258" s="11">
        <v>0</v>
      </c>
      <c r="BR258" s="11">
        <v>0</v>
      </c>
      <c r="BS258" s="11">
        <v>0</v>
      </c>
      <c r="BT258" s="11">
        <v>0.04</v>
      </c>
      <c r="BU258" s="16">
        <v>0.2</v>
      </c>
      <c r="BV258" s="6">
        <f>BT258/(BT258+BU258)</f>
        <v>0.16666666666666666</v>
      </c>
      <c r="BW258" s="6">
        <f>SQRT((BT258*BU258)/((BT258+BU258)^2*(BT258+BU258+1)))</f>
        <v>0.33467472037604118</v>
      </c>
      <c r="BX258" s="11">
        <v>0.25</v>
      </c>
      <c r="BY258" s="11">
        <v>0.25</v>
      </c>
      <c r="BZ258" s="11">
        <v>0.25</v>
      </c>
      <c r="CA258" s="11">
        <v>0.25</v>
      </c>
      <c r="CB258" s="15" t="s">
        <v>59</v>
      </c>
      <c r="CC258" s="11">
        <v>600</v>
      </c>
    </row>
    <row r="259" spans="1:81" s="11" customFormat="1" x14ac:dyDescent="0.2">
      <c r="A259" s="17">
        <f t="shared" si="3"/>
        <v>258</v>
      </c>
      <c r="B259" s="17">
        <v>20</v>
      </c>
      <c r="C259" s="17">
        <v>20</v>
      </c>
      <c r="D259" s="17">
        <v>5</v>
      </c>
      <c r="E259" s="17">
        <v>5</v>
      </c>
      <c r="F259" s="3" t="s">
        <v>80</v>
      </c>
      <c r="G259" s="3">
        <f>IF(F259="rectangle",B259*C259,IF(F259="hook",B259*C259-(D259*E259),IF(F259="eight",B259*C259-2*(D259*E259),IF(F259="tee",B259*C259-2*(D259*E259),IF(F259="cross",B259*C259-4*(D259*E259),"ERROR")))))</f>
        <v>400</v>
      </c>
      <c r="H259" s="3" t="s">
        <v>84</v>
      </c>
      <c r="I259" s="3">
        <f>IF(F259="rectangle",B259/C259,"NA")</f>
        <v>1</v>
      </c>
      <c r="J259" s="2">
        <v>1</v>
      </c>
      <c r="K259" s="11">
        <v>125</v>
      </c>
      <c r="L259" s="11">
        <v>4</v>
      </c>
      <c r="M259" s="12">
        <v>3</v>
      </c>
      <c r="N259" s="2">
        <f>M259/4</f>
        <v>0.75</v>
      </c>
      <c r="O259" s="3">
        <f>M259/N259</f>
        <v>4</v>
      </c>
      <c r="P259" s="13">
        <v>15</v>
      </c>
      <c r="Q259" s="11">
        <f>P259</f>
        <v>15</v>
      </c>
      <c r="R259" s="4">
        <f>AA259/V259</f>
        <v>100</v>
      </c>
      <c r="S259" s="14">
        <v>45</v>
      </c>
      <c r="T259" s="11">
        <f>S259</f>
        <v>45</v>
      </c>
      <c r="U259" s="4">
        <f>AB259/W259</f>
        <v>100</v>
      </c>
      <c r="V259" s="3">
        <f>ROUND((Q259/100)*G259,0)</f>
        <v>60</v>
      </c>
      <c r="W259" s="3">
        <f>ROUND(((T259/100)*G259)/J259,0)</f>
        <v>180</v>
      </c>
      <c r="X259" s="3">
        <f>ROUND(IF(J259&gt;=2,((T259/100)*G259)/J259,0),0)</f>
        <v>0</v>
      </c>
      <c r="Y259" s="3">
        <f>ROUND(IF(J259&gt;=3,((T259/100)*G259)/J259,0),0)</f>
        <v>0</v>
      </c>
      <c r="Z259" s="3">
        <f>ROUND(IF(J259&gt;=4,((T259/100)*G259)/J259,0),0)</f>
        <v>0</v>
      </c>
      <c r="AA259" s="4">
        <f>G259*P259</f>
        <v>6000</v>
      </c>
      <c r="AB259" s="4">
        <f>(G259*S259)/J259</f>
        <v>18000</v>
      </c>
      <c r="AC259" s="4">
        <f>IF(J259&gt;=2,(G259*S259)/J259,0)</f>
        <v>0</v>
      </c>
      <c r="AD259" s="4">
        <f>IF(J259&gt;=3,(G259*S259)/J259,0)</f>
        <v>0</v>
      </c>
      <c r="AE259" s="4">
        <f>IF(J259&gt;=4,(G259*S259)/J259,0)</f>
        <v>0</v>
      </c>
      <c r="AF259" s="11">
        <v>100</v>
      </c>
      <c r="AG259" s="11">
        <v>0</v>
      </c>
      <c r="AH259" s="11">
        <v>1</v>
      </c>
      <c r="AI259" s="11">
        <v>100</v>
      </c>
      <c r="AJ259" s="11">
        <v>0</v>
      </c>
      <c r="AK259" s="11">
        <v>1</v>
      </c>
      <c r="AL259" s="11">
        <v>0.5</v>
      </c>
      <c r="AM259" s="11">
        <v>0.5</v>
      </c>
      <c r="AN259" s="11">
        <v>0</v>
      </c>
      <c r="AO259" s="11">
        <v>0</v>
      </c>
      <c r="AP259" s="11">
        <v>0</v>
      </c>
      <c r="AQ259" s="11">
        <v>0.01</v>
      </c>
      <c r="AR259" s="11">
        <v>0.01</v>
      </c>
      <c r="AS259" s="11">
        <v>0</v>
      </c>
      <c r="AT259" s="11">
        <v>0</v>
      </c>
      <c r="AU259" s="11">
        <v>0</v>
      </c>
      <c r="AV259" s="11">
        <v>0</v>
      </c>
      <c r="AW259" s="11">
        <v>0.2</v>
      </c>
      <c r="AX259" s="11">
        <v>0</v>
      </c>
      <c r="AY259" s="11">
        <v>0</v>
      </c>
      <c r="AZ259" s="11">
        <v>0</v>
      </c>
      <c r="BA259" s="11">
        <v>0.02</v>
      </c>
      <c r="BB259" s="11">
        <v>0</v>
      </c>
      <c r="BC259" s="2">
        <v>0.05</v>
      </c>
      <c r="BD259" s="2">
        <v>0.05</v>
      </c>
      <c r="BE259" s="11">
        <v>7.4999999999999997E-2</v>
      </c>
      <c r="BF259" s="11">
        <v>5.0000000000000001E-3</v>
      </c>
      <c r="BG259" s="11">
        <v>0</v>
      </c>
      <c r="BH259" s="11">
        <v>0</v>
      </c>
      <c r="BI259" s="11">
        <v>0</v>
      </c>
      <c r="BJ259" s="11">
        <f>BE259/4</f>
        <v>1.8749999999999999E-2</v>
      </c>
      <c r="BK259" s="11">
        <f>BF259/4</f>
        <v>1.25E-3</v>
      </c>
      <c r="BL259" s="11">
        <v>0</v>
      </c>
      <c r="BM259" s="11">
        <v>0</v>
      </c>
      <c r="BN259" s="11">
        <v>0</v>
      </c>
      <c r="BO259" s="11">
        <v>0.1</v>
      </c>
      <c r="BP259" s="11">
        <v>0.1</v>
      </c>
      <c r="BQ259" s="11">
        <v>0</v>
      </c>
      <c r="BR259" s="11">
        <v>0</v>
      </c>
      <c r="BS259" s="11">
        <v>0</v>
      </c>
      <c r="BT259" s="11">
        <v>0.04</v>
      </c>
      <c r="BU259" s="16">
        <v>0.2</v>
      </c>
      <c r="BV259" s="6">
        <f>BT259/(BT259+BU259)</f>
        <v>0.16666666666666666</v>
      </c>
      <c r="BW259" s="6">
        <f>SQRT((BT259*BU259)/((BT259+BU259)^2*(BT259+BU259+1)))</f>
        <v>0.33467472037604118</v>
      </c>
      <c r="BX259" s="11">
        <v>0.25</v>
      </c>
      <c r="BY259" s="11">
        <v>0.25</v>
      </c>
      <c r="BZ259" s="11">
        <v>0.25</v>
      </c>
      <c r="CA259" s="11">
        <v>0.25</v>
      </c>
      <c r="CB259" s="15" t="s">
        <v>59</v>
      </c>
      <c r="CC259" s="11">
        <v>600</v>
      </c>
    </row>
    <row r="260" spans="1:81" s="11" customFormat="1" x14ac:dyDescent="0.2">
      <c r="A260" s="17">
        <f t="shared" ref="A260:A323" si="4">A259+1</f>
        <v>259</v>
      </c>
      <c r="B260" s="17">
        <v>100</v>
      </c>
      <c r="C260" s="17">
        <v>100</v>
      </c>
      <c r="D260" s="17">
        <v>5</v>
      </c>
      <c r="E260" s="17">
        <v>5</v>
      </c>
      <c r="F260" s="3" t="s">
        <v>80</v>
      </c>
      <c r="G260" s="3">
        <f>IF(F260="rectangle",B260*C260,IF(F260="hook",B260*C260-(D260*E260),IF(F260="eight",B260*C260-2*(D260*E260),IF(F260="tee",B260*C260-2*(D260*E260),IF(F260="cross",B260*C260-4*(D260*E260),"ERROR")))))</f>
        <v>10000</v>
      </c>
      <c r="H260" s="3" t="s">
        <v>85</v>
      </c>
      <c r="I260" s="3">
        <f>IF(F260="rectangle",B260/C260,"NA")</f>
        <v>1</v>
      </c>
      <c r="J260" s="2">
        <v>1</v>
      </c>
      <c r="K260" s="11">
        <v>125</v>
      </c>
      <c r="L260" s="11">
        <v>4</v>
      </c>
      <c r="M260" s="12">
        <v>4</v>
      </c>
      <c r="N260" s="2">
        <f>M260/4</f>
        <v>1</v>
      </c>
      <c r="O260" s="3">
        <f>M260/N260</f>
        <v>4</v>
      </c>
      <c r="P260" s="13">
        <v>15</v>
      </c>
      <c r="Q260" s="11">
        <f>P260</f>
        <v>15</v>
      </c>
      <c r="R260" s="4">
        <f>AA260/V260</f>
        <v>100</v>
      </c>
      <c r="S260" s="14">
        <v>45</v>
      </c>
      <c r="T260" s="11">
        <f>S260</f>
        <v>45</v>
      </c>
      <c r="U260" s="4">
        <f>AB260/W260</f>
        <v>100</v>
      </c>
      <c r="V260" s="3">
        <f>ROUND((Q260/100)*G260,0)</f>
        <v>1500</v>
      </c>
      <c r="W260" s="3">
        <f>ROUND(((T260/100)*G260)/J260,0)</f>
        <v>4500</v>
      </c>
      <c r="X260" s="3">
        <f>ROUND(IF(J260&gt;=2,((T260/100)*G260)/J260,0),0)</f>
        <v>0</v>
      </c>
      <c r="Y260" s="3">
        <f>ROUND(IF(J260&gt;=3,((T260/100)*G260)/J260,0),0)</f>
        <v>0</v>
      </c>
      <c r="Z260" s="3">
        <f>ROUND(IF(J260&gt;=4,((T260/100)*G260)/J260,0),0)</f>
        <v>0</v>
      </c>
      <c r="AA260" s="4">
        <f>G260*P260</f>
        <v>150000</v>
      </c>
      <c r="AB260" s="4">
        <f>(G260*S260)/J260</f>
        <v>450000</v>
      </c>
      <c r="AC260" s="4">
        <f>IF(J260&gt;=2,(G260*S260)/J260,0)</f>
        <v>0</v>
      </c>
      <c r="AD260" s="4">
        <f>IF(J260&gt;=3,(G260*S260)/J260,0)</f>
        <v>0</v>
      </c>
      <c r="AE260" s="4">
        <f>IF(J260&gt;=4,(G260*S260)/J260,0)</f>
        <v>0</v>
      </c>
      <c r="AF260" s="11">
        <v>100</v>
      </c>
      <c r="AG260" s="11">
        <v>0</v>
      </c>
      <c r="AH260" s="11">
        <v>1</v>
      </c>
      <c r="AI260" s="11">
        <v>100</v>
      </c>
      <c r="AJ260" s="11">
        <v>0</v>
      </c>
      <c r="AK260" s="11">
        <v>1</v>
      </c>
      <c r="AL260" s="11">
        <v>0.5</v>
      </c>
      <c r="AM260" s="11">
        <v>0.5</v>
      </c>
      <c r="AN260" s="11">
        <v>0</v>
      </c>
      <c r="AO260" s="11">
        <v>0</v>
      </c>
      <c r="AP260" s="11">
        <v>0</v>
      </c>
      <c r="AQ260" s="11">
        <v>0.01</v>
      </c>
      <c r="AR260" s="11">
        <v>0.01</v>
      </c>
      <c r="AS260" s="11">
        <v>0</v>
      </c>
      <c r="AT260" s="11">
        <v>0</v>
      </c>
      <c r="AU260" s="11">
        <v>0</v>
      </c>
      <c r="AV260" s="11">
        <v>0</v>
      </c>
      <c r="AW260" s="11">
        <v>0.2</v>
      </c>
      <c r="AX260" s="11">
        <v>0</v>
      </c>
      <c r="AY260" s="11">
        <v>0</v>
      </c>
      <c r="AZ260" s="11">
        <v>0</v>
      </c>
      <c r="BA260" s="11">
        <v>0.02</v>
      </c>
      <c r="BB260" s="11">
        <v>0</v>
      </c>
      <c r="BC260" s="2">
        <v>0.05</v>
      </c>
      <c r="BD260" s="2">
        <v>0.05</v>
      </c>
      <c r="BE260" s="11">
        <v>7.4999999999999997E-2</v>
      </c>
      <c r="BF260" s="11">
        <v>5.0000000000000001E-3</v>
      </c>
      <c r="BG260" s="11">
        <v>0</v>
      </c>
      <c r="BH260" s="11">
        <v>0</v>
      </c>
      <c r="BI260" s="11">
        <v>0</v>
      </c>
      <c r="BJ260" s="11">
        <f>BE260/4</f>
        <v>1.8749999999999999E-2</v>
      </c>
      <c r="BK260" s="11">
        <f>BF260/4</f>
        <v>1.25E-3</v>
      </c>
      <c r="BL260" s="11">
        <v>0</v>
      </c>
      <c r="BM260" s="11">
        <v>0</v>
      </c>
      <c r="BN260" s="11">
        <v>0</v>
      </c>
      <c r="BO260" s="11">
        <v>0.1</v>
      </c>
      <c r="BP260" s="11">
        <v>0.1</v>
      </c>
      <c r="BQ260" s="11">
        <v>0</v>
      </c>
      <c r="BR260" s="11">
        <v>0</v>
      </c>
      <c r="BS260" s="11">
        <v>0</v>
      </c>
      <c r="BT260" s="11">
        <v>0.04</v>
      </c>
      <c r="BU260" s="16">
        <v>0.2</v>
      </c>
      <c r="BV260" s="6">
        <f>BT260/(BT260+BU260)</f>
        <v>0.16666666666666666</v>
      </c>
      <c r="BW260" s="6">
        <f>SQRT((BT260*BU260)/((BT260+BU260)^2*(BT260+BU260+1)))</f>
        <v>0.33467472037604118</v>
      </c>
      <c r="BX260" s="11">
        <v>0.25</v>
      </c>
      <c r="BY260" s="11">
        <v>0.25</v>
      </c>
      <c r="BZ260" s="11">
        <v>0.25</v>
      </c>
      <c r="CA260" s="11">
        <v>0.25</v>
      </c>
      <c r="CB260" s="15" t="s">
        <v>59</v>
      </c>
      <c r="CC260" s="11">
        <v>600</v>
      </c>
    </row>
    <row r="261" spans="1:81" s="11" customFormat="1" x14ac:dyDescent="0.2">
      <c r="A261" s="17">
        <f t="shared" si="4"/>
        <v>260</v>
      </c>
      <c r="B261" s="17">
        <v>20</v>
      </c>
      <c r="C261" s="17">
        <v>20</v>
      </c>
      <c r="D261" s="17">
        <v>5</v>
      </c>
      <c r="E261" s="17">
        <v>5</v>
      </c>
      <c r="F261" s="3" t="s">
        <v>80</v>
      </c>
      <c r="G261" s="3">
        <f>IF(F261="rectangle",B261*C261,IF(F261="hook",B261*C261-(D261*E261),IF(F261="eight",B261*C261-2*(D261*E261),IF(F261="tee",B261*C261-2*(D261*E261),IF(F261="cross",B261*C261-4*(D261*E261),"ERROR")))))</f>
        <v>400</v>
      </c>
      <c r="H261" s="3" t="s">
        <v>84</v>
      </c>
      <c r="I261" s="3">
        <f>IF(F261="rectangle",B261/C261,"NA")</f>
        <v>1</v>
      </c>
      <c r="J261" s="2">
        <v>1</v>
      </c>
      <c r="K261" s="11">
        <v>125</v>
      </c>
      <c r="L261" s="11">
        <v>4</v>
      </c>
      <c r="M261" s="12">
        <v>4</v>
      </c>
      <c r="N261" s="2">
        <f>M261/4</f>
        <v>1</v>
      </c>
      <c r="O261" s="3">
        <f>M261/N261</f>
        <v>4</v>
      </c>
      <c r="P261" s="13">
        <v>15</v>
      </c>
      <c r="Q261" s="11">
        <f>P261</f>
        <v>15</v>
      </c>
      <c r="R261" s="4">
        <f>AA261/V261</f>
        <v>100</v>
      </c>
      <c r="S261" s="14">
        <v>45</v>
      </c>
      <c r="T261" s="11">
        <f>S261</f>
        <v>45</v>
      </c>
      <c r="U261" s="4">
        <f>AB261/W261</f>
        <v>100</v>
      </c>
      <c r="V261" s="3">
        <f>ROUND((Q261/100)*G261,0)</f>
        <v>60</v>
      </c>
      <c r="W261" s="3">
        <f>ROUND(((T261/100)*G261)/J261,0)</f>
        <v>180</v>
      </c>
      <c r="X261" s="3">
        <f>ROUND(IF(J261&gt;=2,((T261/100)*G261)/J261,0),0)</f>
        <v>0</v>
      </c>
      <c r="Y261" s="3">
        <f>ROUND(IF(J261&gt;=3,((T261/100)*G261)/J261,0),0)</f>
        <v>0</v>
      </c>
      <c r="Z261" s="3">
        <f>ROUND(IF(J261&gt;=4,((T261/100)*G261)/J261,0),0)</f>
        <v>0</v>
      </c>
      <c r="AA261" s="4">
        <f>G261*P261</f>
        <v>6000</v>
      </c>
      <c r="AB261" s="4">
        <f>(G261*S261)/J261</f>
        <v>18000</v>
      </c>
      <c r="AC261" s="4">
        <f>IF(J261&gt;=2,(G261*S261)/J261,0)</f>
        <v>0</v>
      </c>
      <c r="AD261" s="4">
        <f>IF(J261&gt;=3,(G261*S261)/J261,0)</f>
        <v>0</v>
      </c>
      <c r="AE261" s="4">
        <f>IF(J261&gt;=4,(G261*S261)/J261,0)</f>
        <v>0</v>
      </c>
      <c r="AF261" s="11">
        <v>100</v>
      </c>
      <c r="AG261" s="11">
        <v>0</v>
      </c>
      <c r="AH261" s="11">
        <v>1</v>
      </c>
      <c r="AI261" s="11">
        <v>100</v>
      </c>
      <c r="AJ261" s="11">
        <v>0</v>
      </c>
      <c r="AK261" s="11">
        <v>1</v>
      </c>
      <c r="AL261" s="11">
        <v>0.5</v>
      </c>
      <c r="AM261" s="11">
        <v>0.5</v>
      </c>
      <c r="AN261" s="11">
        <v>0</v>
      </c>
      <c r="AO261" s="11">
        <v>0</v>
      </c>
      <c r="AP261" s="11">
        <v>0</v>
      </c>
      <c r="AQ261" s="11">
        <v>0.01</v>
      </c>
      <c r="AR261" s="11">
        <v>0.01</v>
      </c>
      <c r="AS261" s="11">
        <v>0</v>
      </c>
      <c r="AT261" s="11">
        <v>0</v>
      </c>
      <c r="AU261" s="11">
        <v>0</v>
      </c>
      <c r="AV261" s="11">
        <v>0</v>
      </c>
      <c r="AW261" s="11">
        <v>0.2</v>
      </c>
      <c r="AX261" s="11">
        <v>0</v>
      </c>
      <c r="AY261" s="11">
        <v>0</v>
      </c>
      <c r="AZ261" s="11">
        <v>0</v>
      </c>
      <c r="BA261" s="11">
        <v>0.02</v>
      </c>
      <c r="BB261" s="11">
        <v>0</v>
      </c>
      <c r="BC261" s="2">
        <v>0.05</v>
      </c>
      <c r="BD261" s="2">
        <v>0.05</v>
      </c>
      <c r="BE261" s="11">
        <v>7.4999999999999997E-2</v>
      </c>
      <c r="BF261" s="11">
        <v>5.0000000000000001E-3</v>
      </c>
      <c r="BG261" s="11">
        <v>0</v>
      </c>
      <c r="BH261" s="11">
        <v>0</v>
      </c>
      <c r="BI261" s="11">
        <v>0</v>
      </c>
      <c r="BJ261" s="11">
        <f>BE261/4</f>
        <v>1.8749999999999999E-2</v>
      </c>
      <c r="BK261" s="11">
        <f>BF261/4</f>
        <v>1.25E-3</v>
      </c>
      <c r="BL261" s="11">
        <v>0</v>
      </c>
      <c r="BM261" s="11">
        <v>0</v>
      </c>
      <c r="BN261" s="11">
        <v>0</v>
      </c>
      <c r="BO261" s="11">
        <v>0.1</v>
      </c>
      <c r="BP261" s="11">
        <v>0.1</v>
      </c>
      <c r="BQ261" s="11">
        <v>0</v>
      </c>
      <c r="BR261" s="11">
        <v>0</v>
      </c>
      <c r="BS261" s="11">
        <v>0</v>
      </c>
      <c r="BT261" s="11">
        <v>0.04</v>
      </c>
      <c r="BU261" s="16">
        <v>0.2</v>
      </c>
      <c r="BV261" s="6">
        <f>BT261/(BT261+BU261)</f>
        <v>0.16666666666666666</v>
      </c>
      <c r="BW261" s="6">
        <f>SQRT((BT261*BU261)/((BT261+BU261)^2*(BT261+BU261+1)))</f>
        <v>0.33467472037604118</v>
      </c>
      <c r="BX261" s="11">
        <v>0.25</v>
      </c>
      <c r="BY261" s="11">
        <v>0.25</v>
      </c>
      <c r="BZ261" s="11">
        <v>0.25</v>
      </c>
      <c r="CA261" s="11">
        <v>0.25</v>
      </c>
      <c r="CB261" s="15" t="s">
        <v>59</v>
      </c>
      <c r="CC261" s="11">
        <v>600</v>
      </c>
    </row>
    <row r="262" spans="1:81" s="11" customFormat="1" x14ac:dyDescent="0.2">
      <c r="A262" s="17">
        <f t="shared" si="4"/>
        <v>261</v>
      </c>
      <c r="B262" s="17">
        <v>100</v>
      </c>
      <c r="C262" s="17">
        <v>100</v>
      </c>
      <c r="D262" s="17">
        <v>5</v>
      </c>
      <c r="E262" s="17">
        <v>5</v>
      </c>
      <c r="F262" s="3" t="s">
        <v>80</v>
      </c>
      <c r="G262" s="3">
        <f>IF(F262="rectangle",B262*C262,IF(F262="hook",B262*C262-(D262*E262),IF(F262="eight",B262*C262-2*(D262*E262),IF(F262="tee",B262*C262-2*(D262*E262),IF(F262="cross",B262*C262-4*(D262*E262),"ERROR")))))</f>
        <v>10000</v>
      </c>
      <c r="H262" s="3" t="s">
        <v>85</v>
      </c>
      <c r="I262" s="3">
        <f>IF(F262="rectangle",B262/C262,"NA")</f>
        <v>1</v>
      </c>
      <c r="J262" s="2">
        <v>1</v>
      </c>
      <c r="K262" s="11">
        <v>125</v>
      </c>
      <c r="L262" s="11">
        <v>4</v>
      </c>
      <c r="M262" s="12">
        <v>5</v>
      </c>
      <c r="N262" s="2">
        <f>M262/4</f>
        <v>1.25</v>
      </c>
      <c r="O262" s="3">
        <f>M262/N262</f>
        <v>4</v>
      </c>
      <c r="P262" s="13">
        <v>15</v>
      </c>
      <c r="Q262" s="11">
        <f>P262</f>
        <v>15</v>
      </c>
      <c r="R262" s="4">
        <f>AA262/V262</f>
        <v>100</v>
      </c>
      <c r="S262" s="14">
        <v>45</v>
      </c>
      <c r="T262" s="11">
        <f>S262</f>
        <v>45</v>
      </c>
      <c r="U262" s="4">
        <f>AB262/W262</f>
        <v>100</v>
      </c>
      <c r="V262" s="3">
        <f>ROUND((Q262/100)*G262,0)</f>
        <v>1500</v>
      </c>
      <c r="W262" s="3">
        <f>ROUND(((T262/100)*G262)/J262,0)</f>
        <v>4500</v>
      </c>
      <c r="X262" s="3">
        <f>ROUND(IF(J262&gt;=2,((T262/100)*G262)/J262,0),0)</f>
        <v>0</v>
      </c>
      <c r="Y262" s="3">
        <f>ROUND(IF(J262&gt;=3,((T262/100)*G262)/J262,0),0)</f>
        <v>0</v>
      </c>
      <c r="Z262" s="3">
        <f>ROUND(IF(J262&gt;=4,((T262/100)*G262)/J262,0),0)</f>
        <v>0</v>
      </c>
      <c r="AA262" s="4">
        <f>G262*P262</f>
        <v>150000</v>
      </c>
      <c r="AB262" s="4">
        <f>(G262*S262)/J262</f>
        <v>450000</v>
      </c>
      <c r="AC262" s="4">
        <f>IF(J262&gt;=2,(G262*S262)/J262,0)</f>
        <v>0</v>
      </c>
      <c r="AD262" s="4">
        <f>IF(J262&gt;=3,(G262*S262)/J262,0)</f>
        <v>0</v>
      </c>
      <c r="AE262" s="4">
        <f>IF(J262&gt;=4,(G262*S262)/J262,0)</f>
        <v>0</v>
      </c>
      <c r="AF262" s="11">
        <v>100</v>
      </c>
      <c r="AG262" s="11">
        <v>0</v>
      </c>
      <c r="AH262" s="11">
        <v>1</v>
      </c>
      <c r="AI262" s="11">
        <v>100</v>
      </c>
      <c r="AJ262" s="11">
        <v>0</v>
      </c>
      <c r="AK262" s="11">
        <v>1</v>
      </c>
      <c r="AL262" s="11">
        <v>0.5</v>
      </c>
      <c r="AM262" s="11">
        <v>0.5</v>
      </c>
      <c r="AN262" s="11">
        <v>0</v>
      </c>
      <c r="AO262" s="11">
        <v>0</v>
      </c>
      <c r="AP262" s="11">
        <v>0</v>
      </c>
      <c r="AQ262" s="11">
        <v>0.01</v>
      </c>
      <c r="AR262" s="11">
        <v>0.01</v>
      </c>
      <c r="AS262" s="11">
        <v>0</v>
      </c>
      <c r="AT262" s="11">
        <v>0</v>
      </c>
      <c r="AU262" s="11">
        <v>0</v>
      </c>
      <c r="AV262" s="11">
        <v>0</v>
      </c>
      <c r="AW262" s="11">
        <v>0.2</v>
      </c>
      <c r="AX262" s="11">
        <v>0</v>
      </c>
      <c r="AY262" s="11">
        <v>0</v>
      </c>
      <c r="AZ262" s="11">
        <v>0</v>
      </c>
      <c r="BA262" s="11">
        <v>0.02</v>
      </c>
      <c r="BB262" s="11">
        <v>0</v>
      </c>
      <c r="BC262" s="2">
        <v>0.05</v>
      </c>
      <c r="BD262" s="2">
        <v>0.05</v>
      </c>
      <c r="BE262" s="11">
        <v>7.4999999999999997E-2</v>
      </c>
      <c r="BF262" s="11">
        <v>5.0000000000000001E-3</v>
      </c>
      <c r="BG262" s="11">
        <v>0</v>
      </c>
      <c r="BH262" s="11">
        <v>0</v>
      </c>
      <c r="BI262" s="11">
        <v>0</v>
      </c>
      <c r="BJ262" s="11">
        <f>BE262/4</f>
        <v>1.8749999999999999E-2</v>
      </c>
      <c r="BK262" s="11">
        <f>BF262/4</f>
        <v>1.25E-3</v>
      </c>
      <c r="BL262" s="11">
        <v>0</v>
      </c>
      <c r="BM262" s="11">
        <v>0</v>
      </c>
      <c r="BN262" s="11">
        <v>0</v>
      </c>
      <c r="BO262" s="11">
        <v>0.1</v>
      </c>
      <c r="BP262" s="11">
        <v>0.1</v>
      </c>
      <c r="BQ262" s="11">
        <v>0</v>
      </c>
      <c r="BR262" s="11">
        <v>0</v>
      </c>
      <c r="BS262" s="11">
        <v>0</v>
      </c>
      <c r="BT262" s="11">
        <v>0.04</v>
      </c>
      <c r="BU262" s="16">
        <v>0.2</v>
      </c>
      <c r="BV262" s="6">
        <f>BT262/(BT262+BU262)</f>
        <v>0.16666666666666666</v>
      </c>
      <c r="BW262" s="6">
        <f>SQRT((BT262*BU262)/((BT262+BU262)^2*(BT262+BU262+1)))</f>
        <v>0.33467472037604118</v>
      </c>
      <c r="BX262" s="11">
        <v>0.25</v>
      </c>
      <c r="BY262" s="11">
        <v>0.25</v>
      </c>
      <c r="BZ262" s="11">
        <v>0.25</v>
      </c>
      <c r="CA262" s="11">
        <v>0.25</v>
      </c>
      <c r="CB262" s="15" t="s">
        <v>59</v>
      </c>
      <c r="CC262" s="11">
        <v>600</v>
      </c>
    </row>
    <row r="263" spans="1:81" s="11" customFormat="1" x14ac:dyDescent="0.2">
      <c r="A263" s="17">
        <f t="shared" si="4"/>
        <v>262</v>
      </c>
      <c r="B263" s="17">
        <v>20</v>
      </c>
      <c r="C263" s="17">
        <v>20</v>
      </c>
      <c r="D263" s="17">
        <v>5</v>
      </c>
      <c r="E263" s="17">
        <v>5</v>
      </c>
      <c r="F263" s="3" t="s">
        <v>80</v>
      </c>
      <c r="G263" s="3">
        <f>IF(F263="rectangle",B263*C263,IF(F263="hook",B263*C263-(D263*E263),IF(F263="eight",B263*C263-2*(D263*E263),IF(F263="tee",B263*C263-2*(D263*E263),IF(F263="cross",B263*C263-4*(D263*E263),"ERROR")))))</f>
        <v>400</v>
      </c>
      <c r="H263" s="3" t="s">
        <v>84</v>
      </c>
      <c r="I263" s="3">
        <f>IF(F263="rectangle",B263/C263,"NA")</f>
        <v>1</v>
      </c>
      <c r="J263" s="2">
        <v>1</v>
      </c>
      <c r="K263" s="11">
        <v>125</v>
      </c>
      <c r="L263" s="11">
        <v>4</v>
      </c>
      <c r="M263" s="12">
        <v>5</v>
      </c>
      <c r="N263" s="2">
        <f>M263/4</f>
        <v>1.25</v>
      </c>
      <c r="O263" s="3">
        <f>M263/N263</f>
        <v>4</v>
      </c>
      <c r="P263" s="13">
        <v>15</v>
      </c>
      <c r="Q263" s="11">
        <f>P263</f>
        <v>15</v>
      </c>
      <c r="R263" s="4">
        <f>AA263/V263</f>
        <v>100</v>
      </c>
      <c r="S263" s="14">
        <v>45</v>
      </c>
      <c r="T263" s="11">
        <f>S263</f>
        <v>45</v>
      </c>
      <c r="U263" s="4">
        <f>AB263/W263</f>
        <v>100</v>
      </c>
      <c r="V263" s="3">
        <f>ROUND((Q263/100)*G263,0)</f>
        <v>60</v>
      </c>
      <c r="W263" s="3">
        <f>ROUND(((T263/100)*G263)/J263,0)</f>
        <v>180</v>
      </c>
      <c r="X263" s="3">
        <f>ROUND(IF(J263&gt;=2,((T263/100)*G263)/J263,0),0)</f>
        <v>0</v>
      </c>
      <c r="Y263" s="3">
        <f>ROUND(IF(J263&gt;=3,((T263/100)*G263)/J263,0),0)</f>
        <v>0</v>
      </c>
      <c r="Z263" s="3">
        <f>ROUND(IF(J263&gt;=4,((T263/100)*G263)/J263,0),0)</f>
        <v>0</v>
      </c>
      <c r="AA263" s="4">
        <f>G263*P263</f>
        <v>6000</v>
      </c>
      <c r="AB263" s="4">
        <f>(G263*S263)/J263</f>
        <v>18000</v>
      </c>
      <c r="AC263" s="4">
        <f>IF(J263&gt;=2,(G263*S263)/J263,0)</f>
        <v>0</v>
      </c>
      <c r="AD263" s="4">
        <f>IF(J263&gt;=3,(G263*S263)/J263,0)</f>
        <v>0</v>
      </c>
      <c r="AE263" s="4">
        <f>IF(J263&gt;=4,(G263*S263)/J263,0)</f>
        <v>0</v>
      </c>
      <c r="AF263" s="11">
        <v>100</v>
      </c>
      <c r="AG263" s="11">
        <v>0</v>
      </c>
      <c r="AH263" s="11">
        <v>1</v>
      </c>
      <c r="AI263" s="11">
        <v>100</v>
      </c>
      <c r="AJ263" s="11">
        <v>0</v>
      </c>
      <c r="AK263" s="11">
        <v>1</v>
      </c>
      <c r="AL263" s="11">
        <v>0.5</v>
      </c>
      <c r="AM263" s="11">
        <v>0.5</v>
      </c>
      <c r="AN263" s="11">
        <v>0</v>
      </c>
      <c r="AO263" s="11">
        <v>0</v>
      </c>
      <c r="AP263" s="11">
        <v>0</v>
      </c>
      <c r="AQ263" s="11">
        <v>0.01</v>
      </c>
      <c r="AR263" s="11">
        <v>0.01</v>
      </c>
      <c r="AS263" s="11">
        <v>0</v>
      </c>
      <c r="AT263" s="11">
        <v>0</v>
      </c>
      <c r="AU263" s="11">
        <v>0</v>
      </c>
      <c r="AV263" s="11">
        <v>0</v>
      </c>
      <c r="AW263" s="11">
        <v>0.2</v>
      </c>
      <c r="AX263" s="11">
        <v>0</v>
      </c>
      <c r="AY263" s="11">
        <v>0</v>
      </c>
      <c r="AZ263" s="11">
        <v>0</v>
      </c>
      <c r="BA263" s="11">
        <v>0.02</v>
      </c>
      <c r="BB263" s="11">
        <v>0</v>
      </c>
      <c r="BC263" s="2">
        <v>0.05</v>
      </c>
      <c r="BD263" s="2">
        <v>0.05</v>
      </c>
      <c r="BE263" s="11">
        <v>7.4999999999999997E-2</v>
      </c>
      <c r="BF263" s="11">
        <v>5.0000000000000001E-3</v>
      </c>
      <c r="BG263" s="11">
        <v>0</v>
      </c>
      <c r="BH263" s="11">
        <v>0</v>
      </c>
      <c r="BI263" s="11">
        <v>0</v>
      </c>
      <c r="BJ263" s="11">
        <f>BE263/4</f>
        <v>1.8749999999999999E-2</v>
      </c>
      <c r="BK263" s="11">
        <f>BF263/4</f>
        <v>1.25E-3</v>
      </c>
      <c r="BL263" s="11">
        <v>0</v>
      </c>
      <c r="BM263" s="11">
        <v>0</v>
      </c>
      <c r="BN263" s="11">
        <v>0</v>
      </c>
      <c r="BO263" s="11">
        <v>0.1</v>
      </c>
      <c r="BP263" s="11">
        <v>0.1</v>
      </c>
      <c r="BQ263" s="11">
        <v>0</v>
      </c>
      <c r="BR263" s="11">
        <v>0</v>
      </c>
      <c r="BS263" s="11">
        <v>0</v>
      </c>
      <c r="BT263" s="11">
        <v>0.04</v>
      </c>
      <c r="BU263" s="16">
        <v>0.2</v>
      </c>
      <c r="BV263" s="6">
        <f>BT263/(BT263+BU263)</f>
        <v>0.16666666666666666</v>
      </c>
      <c r="BW263" s="6">
        <f>SQRT((BT263*BU263)/((BT263+BU263)^2*(BT263+BU263+1)))</f>
        <v>0.33467472037604118</v>
      </c>
      <c r="BX263" s="11">
        <v>0.25</v>
      </c>
      <c r="BY263" s="11">
        <v>0.25</v>
      </c>
      <c r="BZ263" s="11">
        <v>0.25</v>
      </c>
      <c r="CA263" s="11">
        <v>0.25</v>
      </c>
      <c r="CB263" s="15" t="s">
        <v>59</v>
      </c>
      <c r="CC263" s="11">
        <v>600</v>
      </c>
    </row>
    <row r="264" spans="1:81" s="11" customFormat="1" x14ac:dyDescent="0.2">
      <c r="A264" s="17">
        <f t="shared" si="4"/>
        <v>263</v>
      </c>
      <c r="B264" s="17">
        <v>100</v>
      </c>
      <c r="C264" s="17">
        <v>100</v>
      </c>
      <c r="D264" s="17">
        <v>5</v>
      </c>
      <c r="E264" s="17">
        <v>5</v>
      </c>
      <c r="F264" s="3" t="s">
        <v>80</v>
      </c>
      <c r="G264" s="3">
        <f>IF(F264="rectangle",B264*C264,IF(F264="hook",B264*C264-(D264*E264),IF(F264="eight",B264*C264-2*(D264*E264),IF(F264="tee",B264*C264-2*(D264*E264),IF(F264="cross",B264*C264-4*(D264*E264),"ERROR")))))</f>
        <v>10000</v>
      </c>
      <c r="H264" s="3" t="s">
        <v>85</v>
      </c>
      <c r="I264" s="3">
        <f>IF(F264="rectangle",B264/C264,"NA")</f>
        <v>1</v>
      </c>
      <c r="J264" s="2">
        <v>1</v>
      </c>
      <c r="K264" s="11">
        <v>125</v>
      </c>
      <c r="L264" s="11">
        <v>4</v>
      </c>
      <c r="M264" s="12">
        <v>6</v>
      </c>
      <c r="N264" s="2">
        <f>M264/4</f>
        <v>1.5</v>
      </c>
      <c r="O264" s="3">
        <f>M264/N264</f>
        <v>4</v>
      </c>
      <c r="P264" s="13">
        <v>15</v>
      </c>
      <c r="Q264" s="11">
        <f>P264</f>
        <v>15</v>
      </c>
      <c r="R264" s="4">
        <f>AA264/V264</f>
        <v>100</v>
      </c>
      <c r="S264" s="14">
        <v>45</v>
      </c>
      <c r="T264" s="11">
        <f>S264</f>
        <v>45</v>
      </c>
      <c r="U264" s="4">
        <f>AB264/W264</f>
        <v>100</v>
      </c>
      <c r="V264" s="3">
        <f>ROUND((Q264/100)*G264,0)</f>
        <v>1500</v>
      </c>
      <c r="W264" s="3">
        <f>ROUND(((T264/100)*G264)/J264,0)</f>
        <v>4500</v>
      </c>
      <c r="X264" s="3">
        <f>ROUND(IF(J264&gt;=2,((T264/100)*G264)/J264,0),0)</f>
        <v>0</v>
      </c>
      <c r="Y264" s="3">
        <f>ROUND(IF(J264&gt;=3,((T264/100)*G264)/J264,0),0)</f>
        <v>0</v>
      </c>
      <c r="Z264" s="3">
        <f>ROUND(IF(J264&gt;=4,((T264/100)*G264)/J264,0),0)</f>
        <v>0</v>
      </c>
      <c r="AA264" s="4">
        <f>G264*P264</f>
        <v>150000</v>
      </c>
      <c r="AB264" s="4">
        <f>(G264*S264)/J264</f>
        <v>450000</v>
      </c>
      <c r="AC264" s="4">
        <f>IF(J264&gt;=2,(G264*S264)/J264,0)</f>
        <v>0</v>
      </c>
      <c r="AD264" s="4">
        <f>IF(J264&gt;=3,(G264*S264)/J264,0)</f>
        <v>0</v>
      </c>
      <c r="AE264" s="4">
        <f>IF(J264&gt;=4,(G264*S264)/J264,0)</f>
        <v>0</v>
      </c>
      <c r="AF264" s="11">
        <v>100</v>
      </c>
      <c r="AG264" s="11">
        <v>0</v>
      </c>
      <c r="AH264" s="11">
        <v>1</v>
      </c>
      <c r="AI264" s="11">
        <v>100</v>
      </c>
      <c r="AJ264" s="11">
        <v>0</v>
      </c>
      <c r="AK264" s="11">
        <v>1</v>
      </c>
      <c r="AL264" s="11">
        <v>0.5</v>
      </c>
      <c r="AM264" s="11">
        <v>0.5</v>
      </c>
      <c r="AN264" s="11">
        <v>0</v>
      </c>
      <c r="AO264" s="11">
        <v>0</v>
      </c>
      <c r="AP264" s="11">
        <v>0</v>
      </c>
      <c r="AQ264" s="11">
        <v>0.01</v>
      </c>
      <c r="AR264" s="11">
        <v>0.01</v>
      </c>
      <c r="AS264" s="11">
        <v>0</v>
      </c>
      <c r="AT264" s="11">
        <v>0</v>
      </c>
      <c r="AU264" s="11">
        <v>0</v>
      </c>
      <c r="AV264" s="11">
        <v>0</v>
      </c>
      <c r="AW264" s="11">
        <v>0.2</v>
      </c>
      <c r="AX264" s="11">
        <v>0</v>
      </c>
      <c r="AY264" s="11">
        <v>0</v>
      </c>
      <c r="AZ264" s="11">
        <v>0</v>
      </c>
      <c r="BA264" s="11">
        <v>0.02</v>
      </c>
      <c r="BB264" s="11">
        <v>0</v>
      </c>
      <c r="BC264" s="2">
        <v>0.05</v>
      </c>
      <c r="BD264" s="2">
        <v>0.05</v>
      </c>
      <c r="BE264" s="11">
        <v>7.4999999999999997E-2</v>
      </c>
      <c r="BF264" s="11">
        <v>5.0000000000000001E-3</v>
      </c>
      <c r="BG264" s="11">
        <v>0</v>
      </c>
      <c r="BH264" s="11">
        <v>0</v>
      </c>
      <c r="BI264" s="11">
        <v>0</v>
      </c>
      <c r="BJ264" s="11">
        <f>BE264/4</f>
        <v>1.8749999999999999E-2</v>
      </c>
      <c r="BK264" s="11">
        <f>BF264/4</f>
        <v>1.25E-3</v>
      </c>
      <c r="BL264" s="11">
        <v>0</v>
      </c>
      <c r="BM264" s="11">
        <v>0</v>
      </c>
      <c r="BN264" s="11">
        <v>0</v>
      </c>
      <c r="BO264" s="11">
        <v>0.1</v>
      </c>
      <c r="BP264" s="11">
        <v>0.1</v>
      </c>
      <c r="BQ264" s="11">
        <v>0</v>
      </c>
      <c r="BR264" s="11">
        <v>0</v>
      </c>
      <c r="BS264" s="11">
        <v>0</v>
      </c>
      <c r="BT264" s="11">
        <v>0.04</v>
      </c>
      <c r="BU264" s="16">
        <v>0.2</v>
      </c>
      <c r="BV264" s="6">
        <f>BT264/(BT264+BU264)</f>
        <v>0.16666666666666666</v>
      </c>
      <c r="BW264" s="6">
        <f>SQRT((BT264*BU264)/((BT264+BU264)^2*(BT264+BU264+1)))</f>
        <v>0.33467472037604118</v>
      </c>
      <c r="BX264" s="11">
        <v>0.25</v>
      </c>
      <c r="BY264" s="11">
        <v>0.25</v>
      </c>
      <c r="BZ264" s="11">
        <v>0.25</v>
      </c>
      <c r="CA264" s="11">
        <v>0.25</v>
      </c>
      <c r="CB264" s="15" t="s">
        <v>59</v>
      </c>
      <c r="CC264" s="11">
        <v>600</v>
      </c>
    </row>
    <row r="265" spans="1:81" s="11" customFormat="1" x14ac:dyDescent="0.2">
      <c r="A265" s="17">
        <f t="shared" si="4"/>
        <v>264</v>
      </c>
      <c r="B265" s="17">
        <v>20</v>
      </c>
      <c r="C265" s="17">
        <v>20</v>
      </c>
      <c r="D265" s="17">
        <v>5</v>
      </c>
      <c r="E265" s="17">
        <v>5</v>
      </c>
      <c r="F265" s="3" t="s">
        <v>80</v>
      </c>
      <c r="G265" s="3">
        <f>IF(F265="rectangle",B265*C265,IF(F265="hook",B265*C265-(D265*E265),IF(F265="eight",B265*C265-2*(D265*E265),IF(F265="tee",B265*C265-2*(D265*E265),IF(F265="cross",B265*C265-4*(D265*E265),"ERROR")))))</f>
        <v>400</v>
      </c>
      <c r="H265" s="3" t="s">
        <v>84</v>
      </c>
      <c r="I265" s="3">
        <f>IF(F265="rectangle",B265/C265,"NA")</f>
        <v>1</v>
      </c>
      <c r="J265" s="2">
        <v>1</v>
      </c>
      <c r="K265" s="11">
        <v>125</v>
      </c>
      <c r="L265" s="11">
        <v>4</v>
      </c>
      <c r="M265" s="12">
        <v>6</v>
      </c>
      <c r="N265" s="2">
        <f>M265/4</f>
        <v>1.5</v>
      </c>
      <c r="O265" s="3">
        <f>M265/N265</f>
        <v>4</v>
      </c>
      <c r="P265" s="13">
        <v>15</v>
      </c>
      <c r="Q265" s="11">
        <f>P265</f>
        <v>15</v>
      </c>
      <c r="R265" s="4">
        <f>AA265/V265</f>
        <v>100</v>
      </c>
      <c r="S265" s="14">
        <v>45</v>
      </c>
      <c r="T265" s="11">
        <f>S265</f>
        <v>45</v>
      </c>
      <c r="U265" s="4">
        <f>AB265/W265</f>
        <v>100</v>
      </c>
      <c r="V265" s="3">
        <f>ROUND((Q265/100)*G265,0)</f>
        <v>60</v>
      </c>
      <c r="W265" s="3">
        <f>ROUND(((T265/100)*G265)/J265,0)</f>
        <v>180</v>
      </c>
      <c r="X265" s="3">
        <f>ROUND(IF(J265&gt;=2,((T265/100)*G265)/J265,0),0)</f>
        <v>0</v>
      </c>
      <c r="Y265" s="3">
        <f>ROUND(IF(J265&gt;=3,((T265/100)*G265)/J265,0),0)</f>
        <v>0</v>
      </c>
      <c r="Z265" s="3">
        <f>ROUND(IF(J265&gt;=4,((T265/100)*G265)/J265,0),0)</f>
        <v>0</v>
      </c>
      <c r="AA265" s="4">
        <f>G265*P265</f>
        <v>6000</v>
      </c>
      <c r="AB265" s="4">
        <f>(G265*S265)/J265</f>
        <v>18000</v>
      </c>
      <c r="AC265" s="4">
        <f>IF(J265&gt;=2,(G265*S265)/J265,0)</f>
        <v>0</v>
      </c>
      <c r="AD265" s="4">
        <f>IF(J265&gt;=3,(G265*S265)/J265,0)</f>
        <v>0</v>
      </c>
      <c r="AE265" s="4">
        <f>IF(J265&gt;=4,(G265*S265)/J265,0)</f>
        <v>0</v>
      </c>
      <c r="AF265" s="11">
        <v>100</v>
      </c>
      <c r="AG265" s="11">
        <v>0</v>
      </c>
      <c r="AH265" s="11">
        <v>1</v>
      </c>
      <c r="AI265" s="11">
        <v>100</v>
      </c>
      <c r="AJ265" s="11">
        <v>0</v>
      </c>
      <c r="AK265" s="11">
        <v>1</v>
      </c>
      <c r="AL265" s="11">
        <v>0.5</v>
      </c>
      <c r="AM265" s="11">
        <v>0.5</v>
      </c>
      <c r="AN265" s="11">
        <v>0</v>
      </c>
      <c r="AO265" s="11">
        <v>0</v>
      </c>
      <c r="AP265" s="11">
        <v>0</v>
      </c>
      <c r="AQ265" s="11">
        <v>0.01</v>
      </c>
      <c r="AR265" s="11">
        <v>0.01</v>
      </c>
      <c r="AS265" s="11">
        <v>0</v>
      </c>
      <c r="AT265" s="11">
        <v>0</v>
      </c>
      <c r="AU265" s="11">
        <v>0</v>
      </c>
      <c r="AV265" s="11">
        <v>0</v>
      </c>
      <c r="AW265" s="11">
        <v>0.2</v>
      </c>
      <c r="AX265" s="11">
        <v>0</v>
      </c>
      <c r="AY265" s="11">
        <v>0</v>
      </c>
      <c r="AZ265" s="11">
        <v>0</v>
      </c>
      <c r="BA265" s="11">
        <v>0.02</v>
      </c>
      <c r="BB265" s="11">
        <v>0</v>
      </c>
      <c r="BC265" s="2">
        <v>0.05</v>
      </c>
      <c r="BD265" s="2">
        <v>0.05</v>
      </c>
      <c r="BE265" s="11">
        <v>7.4999999999999997E-2</v>
      </c>
      <c r="BF265" s="11">
        <v>5.0000000000000001E-3</v>
      </c>
      <c r="BG265" s="11">
        <v>0</v>
      </c>
      <c r="BH265" s="11">
        <v>0</v>
      </c>
      <c r="BI265" s="11">
        <v>0</v>
      </c>
      <c r="BJ265" s="11">
        <f>BE265/4</f>
        <v>1.8749999999999999E-2</v>
      </c>
      <c r="BK265" s="11">
        <f>BF265/4</f>
        <v>1.25E-3</v>
      </c>
      <c r="BL265" s="11">
        <v>0</v>
      </c>
      <c r="BM265" s="11">
        <v>0</v>
      </c>
      <c r="BN265" s="11">
        <v>0</v>
      </c>
      <c r="BO265" s="11">
        <v>0.1</v>
      </c>
      <c r="BP265" s="11">
        <v>0.1</v>
      </c>
      <c r="BQ265" s="11">
        <v>0</v>
      </c>
      <c r="BR265" s="11">
        <v>0</v>
      </c>
      <c r="BS265" s="11">
        <v>0</v>
      </c>
      <c r="BT265" s="11">
        <v>0.04</v>
      </c>
      <c r="BU265" s="16">
        <v>0.2</v>
      </c>
      <c r="BV265" s="6">
        <f>BT265/(BT265+BU265)</f>
        <v>0.16666666666666666</v>
      </c>
      <c r="BW265" s="6">
        <f>SQRT((BT265*BU265)/((BT265+BU265)^2*(BT265+BU265+1)))</f>
        <v>0.33467472037604118</v>
      </c>
      <c r="BX265" s="11">
        <v>0.25</v>
      </c>
      <c r="BY265" s="11">
        <v>0.25</v>
      </c>
      <c r="BZ265" s="11">
        <v>0.25</v>
      </c>
      <c r="CA265" s="11">
        <v>0.25</v>
      </c>
      <c r="CB265" s="15" t="s">
        <v>59</v>
      </c>
      <c r="CC265" s="11">
        <v>600</v>
      </c>
    </row>
    <row r="266" spans="1:81" s="11" customFormat="1" x14ac:dyDescent="0.2">
      <c r="A266" s="17">
        <f t="shared" si="4"/>
        <v>265</v>
      </c>
      <c r="B266" s="17">
        <v>100</v>
      </c>
      <c r="C266" s="17">
        <v>100</v>
      </c>
      <c r="D266" s="17">
        <v>5</v>
      </c>
      <c r="E266" s="17">
        <v>5</v>
      </c>
      <c r="F266" s="3" t="s">
        <v>80</v>
      </c>
      <c r="G266" s="3">
        <f>IF(F266="rectangle",B266*C266,IF(F266="hook",B266*C266-(D266*E266),IF(F266="eight",B266*C266-2*(D266*E266),IF(F266="tee",B266*C266-2*(D266*E266),IF(F266="cross",B266*C266-4*(D266*E266),"ERROR")))))</f>
        <v>10000</v>
      </c>
      <c r="H266" s="3" t="s">
        <v>85</v>
      </c>
      <c r="I266" s="3">
        <f>IF(F266="rectangle",B266/C266,"NA")</f>
        <v>1</v>
      </c>
      <c r="J266" s="2">
        <v>1</v>
      </c>
      <c r="K266" s="11">
        <v>125</v>
      </c>
      <c r="L266" s="11">
        <v>4</v>
      </c>
      <c r="M266" s="12">
        <v>7</v>
      </c>
      <c r="N266" s="2">
        <f>M266/4</f>
        <v>1.75</v>
      </c>
      <c r="O266" s="3">
        <f>M266/N266</f>
        <v>4</v>
      </c>
      <c r="P266" s="13">
        <v>15</v>
      </c>
      <c r="Q266" s="11">
        <f>P266</f>
        <v>15</v>
      </c>
      <c r="R266" s="4">
        <f>AA266/V266</f>
        <v>100</v>
      </c>
      <c r="S266" s="14">
        <v>45</v>
      </c>
      <c r="T266" s="11">
        <f>S266</f>
        <v>45</v>
      </c>
      <c r="U266" s="4">
        <f>AB266/W266</f>
        <v>100</v>
      </c>
      <c r="V266" s="3">
        <f>ROUND((Q266/100)*G266,0)</f>
        <v>1500</v>
      </c>
      <c r="W266" s="3">
        <f>ROUND(((T266/100)*G266)/J266,0)</f>
        <v>4500</v>
      </c>
      <c r="X266" s="3">
        <f>ROUND(IF(J266&gt;=2,((T266/100)*G266)/J266,0),0)</f>
        <v>0</v>
      </c>
      <c r="Y266" s="3">
        <f>ROUND(IF(J266&gt;=3,((T266/100)*G266)/J266,0),0)</f>
        <v>0</v>
      </c>
      <c r="Z266" s="3">
        <f>ROUND(IF(J266&gt;=4,((T266/100)*G266)/J266,0),0)</f>
        <v>0</v>
      </c>
      <c r="AA266" s="4">
        <f>G266*P266</f>
        <v>150000</v>
      </c>
      <c r="AB266" s="4">
        <f>(G266*S266)/J266</f>
        <v>450000</v>
      </c>
      <c r="AC266" s="4">
        <f>IF(J266&gt;=2,(G266*S266)/J266,0)</f>
        <v>0</v>
      </c>
      <c r="AD266" s="4">
        <f>IF(J266&gt;=3,(G266*S266)/J266,0)</f>
        <v>0</v>
      </c>
      <c r="AE266" s="4">
        <f>IF(J266&gt;=4,(G266*S266)/J266,0)</f>
        <v>0</v>
      </c>
      <c r="AF266" s="11">
        <v>100</v>
      </c>
      <c r="AG266" s="11">
        <v>0</v>
      </c>
      <c r="AH266" s="11">
        <v>1</v>
      </c>
      <c r="AI266" s="11">
        <v>100</v>
      </c>
      <c r="AJ266" s="11">
        <v>0</v>
      </c>
      <c r="AK266" s="11">
        <v>1</v>
      </c>
      <c r="AL266" s="11">
        <v>0.5</v>
      </c>
      <c r="AM266" s="11">
        <v>0.5</v>
      </c>
      <c r="AN266" s="11">
        <v>0</v>
      </c>
      <c r="AO266" s="11">
        <v>0</v>
      </c>
      <c r="AP266" s="11">
        <v>0</v>
      </c>
      <c r="AQ266" s="11">
        <v>0.01</v>
      </c>
      <c r="AR266" s="11">
        <v>0.01</v>
      </c>
      <c r="AS266" s="11">
        <v>0</v>
      </c>
      <c r="AT266" s="11">
        <v>0</v>
      </c>
      <c r="AU266" s="11">
        <v>0</v>
      </c>
      <c r="AV266" s="11">
        <v>0</v>
      </c>
      <c r="AW266" s="11">
        <v>0.2</v>
      </c>
      <c r="AX266" s="11">
        <v>0</v>
      </c>
      <c r="AY266" s="11">
        <v>0</v>
      </c>
      <c r="AZ266" s="11">
        <v>0</v>
      </c>
      <c r="BA266" s="11">
        <v>0.02</v>
      </c>
      <c r="BB266" s="11">
        <v>0</v>
      </c>
      <c r="BC266" s="2">
        <v>0.05</v>
      </c>
      <c r="BD266" s="2">
        <v>0.05</v>
      </c>
      <c r="BE266" s="11">
        <v>7.4999999999999997E-2</v>
      </c>
      <c r="BF266" s="11">
        <v>5.0000000000000001E-3</v>
      </c>
      <c r="BG266" s="11">
        <v>0</v>
      </c>
      <c r="BH266" s="11">
        <v>0</v>
      </c>
      <c r="BI266" s="11">
        <v>0</v>
      </c>
      <c r="BJ266" s="11">
        <f>BE266/4</f>
        <v>1.8749999999999999E-2</v>
      </c>
      <c r="BK266" s="11">
        <f>BF266/4</f>
        <v>1.25E-3</v>
      </c>
      <c r="BL266" s="11">
        <v>0</v>
      </c>
      <c r="BM266" s="11">
        <v>0</v>
      </c>
      <c r="BN266" s="11">
        <v>0</v>
      </c>
      <c r="BO266" s="11">
        <v>0.1</v>
      </c>
      <c r="BP266" s="11">
        <v>0.1</v>
      </c>
      <c r="BQ266" s="11">
        <v>0</v>
      </c>
      <c r="BR266" s="11">
        <v>0</v>
      </c>
      <c r="BS266" s="11">
        <v>0</v>
      </c>
      <c r="BT266" s="11">
        <v>0.04</v>
      </c>
      <c r="BU266" s="16">
        <v>0.2</v>
      </c>
      <c r="BV266" s="6">
        <f>BT266/(BT266+BU266)</f>
        <v>0.16666666666666666</v>
      </c>
      <c r="BW266" s="6">
        <f>SQRT((BT266*BU266)/((BT266+BU266)^2*(BT266+BU266+1)))</f>
        <v>0.33467472037604118</v>
      </c>
      <c r="BX266" s="11">
        <v>0.25</v>
      </c>
      <c r="BY266" s="11">
        <v>0.25</v>
      </c>
      <c r="BZ266" s="11">
        <v>0.25</v>
      </c>
      <c r="CA266" s="11">
        <v>0.25</v>
      </c>
      <c r="CB266" s="15" t="s">
        <v>59</v>
      </c>
      <c r="CC266" s="11">
        <v>600</v>
      </c>
    </row>
    <row r="267" spans="1:81" s="11" customFormat="1" x14ac:dyDescent="0.2">
      <c r="A267" s="17">
        <f t="shared" si="4"/>
        <v>266</v>
      </c>
      <c r="B267" s="17">
        <v>20</v>
      </c>
      <c r="C267" s="17">
        <v>20</v>
      </c>
      <c r="D267" s="17">
        <v>5</v>
      </c>
      <c r="E267" s="17">
        <v>5</v>
      </c>
      <c r="F267" s="3" t="s">
        <v>80</v>
      </c>
      <c r="G267" s="3">
        <f>IF(F267="rectangle",B267*C267,IF(F267="hook",B267*C267-(D267*E267),IF(F267="eight",B267*C267-2*(D267*E267),IF(F267="tee",B267*C267-2*(D267*E267),IF(F267="cross",B267*C267-4*(D267*E267),"ERROR")))))</f>
        <v>400</v>
      </c>
      <c r="H267" s="3" t="s">
        <v>84</v>
      </c>
      <c r="I267" s="3">
        <f>IF(F267="rectangle",B267/C267,"NA")</f>
        <v>1</v>
      </c>
      <c r="J267" s="2">
        <v>1</v>
      </c>
      <c r="K267" s="11">
        <v>125</v>
      </c>
      <c r="L267" s="11">
        <v>4</v>
      </c>
      <c r="M267" s="12">
        <v>7</v>
      </c>
      <c r="N267" s="2">
        <f>M267/4</f>
        <v>1.75</v>
      </c>
      <c r="O267" s="3">
        <f>M267/N267</f>
        <v>4</v>
      </c>
      <c r="P267" s="13">
        <v>15</v>
      </c>
      <c r="Q267" s="11">
        <f>P267</f>
        <v>15</v>
      </c>
      <c r="R267" s="4">
        <f>AA267/V267</f>
        <v>100</v>
      </c>
      <c r="S267" s="14">
        <v>45</v>
      </c>
      <c r="T267" s="11">
        <f>S267</f>
        <v>45</v>
      </c>
      <c r="U267" s="4">
        <f>AB267/W267</f>
        <v>100</v>
      </c>
      <c r="V267" s="3">
        <f>ROUND((Q267/100)*G267,0)</f>
        <v>60</v>
      </c>
      <c r="W267" s="3">
        <f>ROUND(((T267/100)*G267)/J267,0)</f>
        <v>180</v>
      </c>
      <c r="X267" s="3">
        <f>ROUND(IF(J267&gt;=2,((T267/100)*G267)/J267,0),0)</f>
        <v>0</v>
      </c>
      <c r="Y267" s="3">
        <f>ROUND(IF(J267&gt;=3,((T267/100)*G267)/J267,0),0)</f>
        <v>0</v>
      </c>
      <c r="Z267" s="3">
        <f>ROUND(IF(J267&gt;=4,((T267/100)*G267)/J267,0),0)</f>
        <v>0</v>
      </c>
      <c r="AA267" s="4">
        <f>G267*P267</f>
        <v>6000</v>
      </c>
      <c r="AB267" s="4">
        <f>(G267*S267)/J267</f>
        <v>18000</v>
      </c>
      <c r="AC267" s="4">
        <f>IF(J267&gt;=2,(G267*S267)/J267,0)</f>
        <v>0</v>
      </c>
      <c r="AD267" s="4">
        <f>IF(J267&gt;=3,(G267*S267)/J267,0)</f>
        <v>0</v>
      </c>
      <c r="AE267" s="4">
        <f>IF(J267&gt;=4,(G267*S267)/J267,0)</f>
        <v>0</v>
      </c>
      <c r="AF267" s="11">
        <v>100</v>
      </c>
      <c r="AG267" s="11">
        <v>0</v>
      </c>
      <c r="AH267" s="11">
        <v>1</v>
      </c>
      <c r="AI267" s="11">
        <v>100</v>
      </c>
      <c r="AJ267" s="11">
        <v>0</v>
      </c>
      <c r="AK267" s="11">
        <v>1</v>
      </c>
      <c r="AL267" s="11">
        <v>0.5</v>
      </c>
      <c r="AM267" s="11">
        <v>0.5</v>
      </c>
      <c r="AN267" s="11">
        <v>0</v>
      </c>
      <c r="AO267" s="11">
        <v>0</v>
      </c>
      <c r="AP267" s="11">
        <v>0</v>
      </c>
      <c r="AQ267" s="11">
        <v>0.01</v>
      </c>
      <c r="AR267" s="11">
        <v>0.01</v>
      </c>
      <c r="AS267" s="11">
        <v>0</v>
      </c>
      <c r="AT267" s="11">
        <v>0</v>
      </c>
      <c r="AU267" s="11">
        <v>0</v>
      </c>
      <c r="AV267" s="11">
        <v>0</v>
      </c>
      <c r="AW267" s="11">
        <v>0.2</v>
      </c>
      <c r="AX267" s="11">
        <v>0</v>
      </c>
      <c r="AY267" s="11">
        <v>0</v>
      </c>
      <c r="AZ267" s="11">
        <v>0</v>
      </c>
      <c r="BA267" s="11">
        <v>0.02</v>
      </c>
      <c r="BB267" s="11">
        <v>0</v>
      </c>
      <c r="BC267" s="2">
        <v>0.05</v>
      </c>
      <c r="BD267" s="2">
        <v>0.05</v>
      </c>
      <c r="BE267" s="11">
        <v>7.4999999999999997E-2</v>
      </c>
      <c r="BF267" s="11">
        <v>5.0000000000000001E-3</v>
      </c>
      <c r="BG267" s="11">
        <v>0</v>
      </c>
      <c r="BH267" s="11">
        <v>0</v>
      </c>
      <c r="BI267" s="11">
        <v>0</v>
      </c>
      <c r="BJ267" s="11">
        <f>BE267/4</f>
        <v>1.8749999999999999E-2</v>
      </c>
      <c r="BK267" s="11">
        <f>BF267/4</f>
        <v>1.25E-3</v>
      </c>
      <c r="BL267" s="11">
        <v>0</v>
      </c>
      <c r="BM267" s="11">
        <v>0</v>
      </c>
      <c r="BN267" s="11">
        <v>0</v>
      </c>
      <c r="BO267" s="11">
        <v>0.1</v>
      </c>
      <c r="BP267" s="11">
        <v>0.1</v>
      </c>
      <c r="BQ267" s="11">
        <v>0</v>
      </c>
      <c r="BR267" s="11">
        <v>0</v>
      </c>
      <c r="BS267" s="11">
        <v>0</v>
      </c>
      <c r="BT267" s="11">
        <v>0.04</v>
      </c>
      <c r="BU267" s="16">
        <v>0.2</v>
      </c>
      <c r="BV267" s="6">
        <f>BT267/(BT267+BU267)</f>
        <v>0.16666666666666666</v>
      </c>
      <c r="BW267" s="6">
        <f>SQRT((BT267*BU267)/((BT267+BU267)^2*(BT267+BU267+1)))</f>
        <v>0.33467472037604118</v>
      </c>
      <c r="BX267" s="11">
        <v>0.25</v>
      </c>
      <c r="BY267" s="11">
        <v>0.25</v>
      </c>
      <c r="BZ267" s="11">
        <v>0.25</v>
      </c>
      <c r="CA267" s="11">
        <v>0.25</v>
      </c>
      <c r="CB267" s="15" t="s">
        <v>59</v>
      </c>
      <c r="CC267" s="11">
        <v>600</v>
      </c>
    </row>
    <row r="268" spans="1:81" s="11" customFormat="1" x14ac:dyDescent="0.2">
      <c r="A268" s="17">
        <f t="shared" si="4"/>
        <v>267</v>
      </c>
      <c r="B268" s="17">
        <v>100</v>
      </c>
      <c r="C268" s="17">
        <v>100</v>
      </c>
      <c r="D268" s="17">
        <v>5</v>
      </c>
      <c r="E268" s="17">
        <v>5</v>
      </c>
      <c r="F268" s="3" t="s">
        <v>80</v>
      </c>
      <c r="G268" s="3">
        <f>IF(F268="rectangle",B268*C268,IF(F268="hook",B268*C268-(D268*E268),IF(F268="eight",B268*C268-2*(D268*E268),IF(F268="tee",B268*C268-2*(D268*E268),IF(F268="cross",B268*C268-4*(D268*E268),"ERROR")))))</f>
        <v>10000</v>
      </c>
      <c r="H268" s="3" t="s">
        <v>85</v>
      </c>
      <c r="I268" s="3">
        <f>IF(F268="rectangle",B268/C268,"NA")</f>
        <v>1</v>
      </c>
      <c r="J268" s="2">
        <v>1</v>
      </c>
      <c r="K268" s="11">
        <v>125</v>
      </c>
      <c r="L268" s="11">
        <v>4</v>
      </c>
      <c r="M268" s="12">
        <v>8</v>
      </c>
      <c r="N268" s="2">
        <f>M268/4</f>
        <v>2</v>
      </c>
      <c r="O268" s="3">
        <f>M268/N268</f>
        <v>4</v>
      </c>
      <c r="P268" s="13">
        <v>15</v>
      </c>
      <c r="Q268" s="11">
        <f>P268</f>
        <v>15</v>
      </c>
      <c r="R268" s="4">
        <f>AA268/V268</f>
        <v>100</v>
      </c>
      <c r="S268" s="14">
        <v>45</v>
      </c>
      <c r="T268" s="11">
        <f>S268</f>
        <v>45</v>
      </c>
      <c r="U268" s="4">
        <f>AB268/W268</f>
        <v>100</v>
      </c>
      <c r="V268" s="3">
        <f>ROUND((Q268/100)*G268,0)</f>
        <v>1500</v>
      </c>
      <c r="W268" s="3">
        <f>ROUND(((T268/100)*G268)/J268,0)</f>
        <v>4500</v>
      </c>
      <c r="X268" s="3">
        <f>ROUND(IF(J268&gt;=2,((T268/100)*G268)/J268,0),0)</f>
        <v>0</v>
      </c>
      <c r="Y268" s="3">
        <f>ROUND(IF(J268&gt;=3,((T268/100)*G268)/J268,0),0)</f>
        <v>0</v>
      </c>
      <c r="Z268" s="3">
        <f>ROUND(IF(J268&gt;=4,((T268/100)*G268)/J268,0),0)</f>
        <v>0</v>
      </c>
      <c r="AA268" s="4">
        <f>G268*P268</f>
        <v>150000</v>
      </c>
      <c r="AB268" s="4">
        <f>(G268*S268)/J268</f>
        <v>450000</v>
      </c>
      <c r="AC268" s="4">
        <f>IF(J268&gt;=2,(G268*S268)/J268,0)</f>
        <v>0</v>
      </c>
      <c r="AD268" s="4">
        <f>IF(J268&gt;=3,(G268*S268)/J268,0)</f>
        <v>0</v>
      </c>
      <c r="AE268" s="4">
        <f>IF(J268&gt;=4,(G268*S268)/J268,0)</f>
        <v>0</v>
      </c>
      <c r="AF268" s="11">
        <v>100</v>
      </c>
      <c r="AG268" s="11">
        <v>0</v>
      </c>
      <c r="AH268" s="11">
        <v>1</v>
      </c>
      <c r="AI268" s="11">
        <v>100</v>
      </c>
      <c r="AJ268" s="11">
        <v>0</v>
      </c>
      <c r="AK268" s="11">
        <v>1</v>
      </c>
      <c r="AL268" s="11">
        <v>0.5</v>
      </c>
      <c r="AM268" s="11">
        <v>0.5</v>
      </c>
      <c r="AN268" s="11">
        <v>0</v>
      </c>
      <c r="AO268" s="11">
        <v>0</v>
      </c>
      <c r="AP268" s="11">
        <v>0</v>
      </c>
      <c r="AQ268" s="11">
        <v>0.01</v>
      </c>
      <c r="AR268" s="11">
        <v>0.01</v>
      </c>
      <c r="AS268" s="11">
        <v>0</v>
      </c>
      <c r="AT268" s="11">
        <v>0</v>
      </c>
      <c r="AU268" s="11">
        <v>0</v>
      </c>
      <c r="AV268" s="11">
        <v>0</v>
      </c>
      <c r="AW268" s="11">
        <v>0.2</v>
      </c>
      <c r="AX268" s="11">
        <v>0</v>
      </c>
      <c r="AY268" s="11">
        <v>0</v>
      </c>
      <c r="AZ268" s="11">
        <v>0</v>
      </c>
      <c r="BA268" s="11">
        <v>0.02</v>
      </c>
      <c r="BB268" s="11">
        <v>0</v>
      </c>
      <c r="BC268" s="2">
        <v>0.05</v>
      </c>
      <c r="BD268" s="2">
        <v>0.05</v>
      </c>
      <c r="BE268" s="11">
        <v>7.4999999999999997E-2</v>
      </c>
      <c r="BF268" s="11">
        <v>5.0000000000000001E-3</v>
      </c>
      <c r="BG268" s="11">
        <v>0</v>
      </c>
      <c r="BH268" s="11">
        <v>0</v>
      </c>
      <c r="BI268" s="11">
        <v>0</v>
      </c>
      <c r="BJ268" s="11">
        <f>BE268/4</f>
        <v>1.8749999999999999E-2</v>
      </c>
      <c r="BK268" s="11">
        <f>BF268/4</f>
        <v>1.25E-3</v>
      </c>
      <c r="BL268" s="11">
        <v>0</v>
      </c>
      <c r="BM268" s="11">
        <v>0</v>
      </c>
      <c r="BN268" s="11">
        <v>0</v>
      </c>
      <c r="BO268" s="11">
        <v>0.1</v>
      </c>
      <c r="BP268" s="11">
        <v>0.1</v>
      </c>
      <c r="BQ268" s="11">
        <v>0</v>
      </c>
      <c r="BR268" s="11">
        <v>0</v>
      </c>
      <c r="BS268" s="11">
        <v>0</v>
      </c>
      <c r="BT268" s="11">
        <v>0.04</v>
      </c>
      <c r="BU268" s="16">
        <v>0.2</v>
      </c>
      <c r="BV268" s="6">
        <f>BT268/(BT268+BU268)</f>
        <v>0.16666666666666666</v>
      </c>
      <c r="BW268" s="6">
        <f>SQRT((BT268*BU268)/((BT268+BU268)^2*(BT268+BU268+1)))</f>
        <v>0.33467472037604118</v>
      </c>
      <c r="BX268" s="11">
        <v>0.25</v>
      </c>
      <c r="BY268" s="11">
        <v>0.25</v>
      </c>
      <c r="BZ268" s="11">
        <v>0.25</v>
      </c>
      <c r="CA268" s="11">
        <v>0.25</v>
      </c>
      <c r="CB268" s="15" t="s">
        <v>59</v>
      </c>
      <c r="CC268" s="11">
        <v>600</v>
      </c>
    </row>
    <row r="269" spans="1:81" s="11" customFormat="1" x14ac:dyDescent="0.2">
      <c r="A269" s="17">
        <f t="shared" si="4"/>
        <v>268</v>
      </c>
      <c r="B269" s="17">
        <v>20</v>
      </c>
      <c r="C269" s="17">
        <v>20</v>
      </c>
      <c r="D269" s="17">
        <v>5</v>
      </c>
      <c r="E269" s="17">
        <v>5</v>
      </c>
      <c r="F269" s="3" t="s">
        <v>80</v>
      </c>
      <c r="G269" s="3">
        <f>IF(F269="rectangle",B269*C269,IF(F269="hook",B269*C269-(D269*E269),IF(F269="eight",B269*C269-2*(D269*E269),IF(F269="tee",B269*C269-2*(D269*E269),IF(F269="cross",B269*C269-4*(D269*E269),"ERROR")))))</f>
        <v>400</v>
      </c>
      <c r="H269" s="3" t="s">
        <v>84</v>
      </c>
      <c r="I269" s="3">
        <f>IF(F269="rectangle",B269/C269,"NA")</f>
        <v>1</v>
      </c>
      <c r="J269" s="2">
        <v>1</v>
      </c>
      <c r="K269" s="11">
        <v>125</v>
      </c>
      <c r="L269" s="11">
        <v>4</v>
      </c>
      <c r="M269" s="12">
        <v>8</v>
      </c>
      <c r="N269" s="2">
        <f>M269/4</f>
        <v>2</v>
      </c>
      <c r="O269" s="3">
        <f>M269/N269</f>
        <v>4</v>
      </c>
      <c r="P269" s="13">
        <v>15</v>
      </c>
      <c r="Q269" s="11">
        <f>P269</f>
        <v>15</v>
      </c>
      <c r="R269" s="4">
        <f>AA269/V269</f>
        <v>100</v>
      </c>
      <c r="S269" s="14">
        <v>45</v>
      </c>
      <c r="T269" s="11">
        <f>S269</f>
        <v>45</v>
      </c>
      <c r="U269" s="4">
        <f>AB269/W269</f>
        <v>100</v>
      </c>
      <c r="V269" s="3">
        <f>ROUND((Q269/100)*G269,0)</f>
        <v>60</v>
      </c>
      <c r="W269" s="3">
        <f>ROUND(((T269/100)*G269)/J269,0)</f>
        <v>180</v>
      </c>
      <c r="X269" s="3">
        <f>ROUND(IF(J269&gt;=2,((T269/100)*G269)/J269,0),0)</f>
        <v>0</v>
      </c>
      <c r="Y269" s="3">
        <f>ROUND(IF(J269&gt;=3,((T269/100)*G269)/J269,0),0)</f>
        <v>0</v>
      </c>
      <c r="Z269" s="3">
        <f>ROUND(IF(J269&gt;=4,((T269/100)*G269)/J269,0),0)</f>
        <v>0</v>
      </c>
      <c r="AA269" s="4">
        <f>G269*P269</f>
        <v>6000</v>
      </c>
      <c r="AB269" s="4">
        <f>(G269*S269)/J269</f>
        <v>18000</v>
      </c>
      <c r="AC269" s="4">
        <f>IF(J269&gt;=2,(G269*S269)/J269,0)</f>
        <v>0</v>
      </c>
      <c r="AD269" s="4">
        <f>IF(J269&gt;=3,(G269*S269)/J269,0)</f>
        <v>0</v>
      </c>
      <c r="AE269" s="4">
        <f>IF(J269&gt;=4,(G269*S269)/J269,0)</f>
        <v>0</v>
      </c>
      <c r="AF269" s="11">
        <v>100</v>
      </c>
      <c r="AG269" s="11">
        <v>0</v>
      </c>
      <c r="AH269" s="11">
        <v>1</v>
      </c>
      <c r="AI269" s="11">
        <v>100</v>
      </c>
      <c r="AJ269" s="11">
        <v>0</v>
      </c>
      <c r="AK269" s="11">
        <v>1</v>
      </c>
      <c r="AL269" s="11">
        <v>0.5</v>
      </c>
      <c r="AM269" s="11">
        <v>0.5</v>
      </c>
      <c r="AN269" s="11">
        <v>0</v>
      </c>
      <c r="AO269" s="11">
        <v>0</v>
      </c>
      <c r="AP269" s="11">
        <v>0</v>
      </c>
      <c r="AQ269" s="11">
        <v>0.01</v>
      </c>
      <c r="AR269" s="11">
        <v>0.01</v>
      </c>
      <c r="AS269" s="11">
        <v>0</v>
      </c>
      <c r="AT269" s="11">
        <v>0</v>
      </c>
      <c r="AU269" s="11">
        <v>0</v>
      </c>
      <c r="AV269" s="11">
        <v>0</v>
      </c>
      <c r="AW269" s="11">
        <v>0.2</v>
      </c>
      <c r="AX269" s="11">
        <v>0</v>
      </c>
      <c r="AY269" s="11">
        <v>0</v>
      </c>
      <c r="AZ269" s="11">
        <v>0</v>
      </c>
      <c r="BA269" s="11">
        <v>0.02</v>
      </c>
      <c r="BB269" s="11">
        <v>0</v>
      </c>
      <c r="BC269" s="2">
        <v>0.05</v>
      </c>
      <c r="BD269" s="2">
        <v>0.05</v>
      </c>
      <c r="BE269" s="11">
        <v>7.4999999999999997E-2</v>
      </c>
      <c r="BF269" s="11">
        <v>5.0000000000000001E-3</v>
      </c>
      <c r="BG269" s="11">
        <v>0</v>
      </c>
      <c r="BH269" s="11">
        <v>0</v>
      </c>
      <c r="BI269" s="11">
        <v>0</v>
      </c>
      <c r="BJ269" s="11">
        <f>BE269/4</f>
        <v>1.8749999999999999E-2</v>
      </c>
      <c r="BK269" s="11">
        <f>BF269/4</f>
        <v>1.25E-3</v>
      </c>
      <c r="BL269" s="11">
        <v>0</v>
      </c>
      <c r="BM269" s="11">
        <v>0</v>
      </c>
      <c r="BN269" s="11">
        <v>0</v>
      </c>
      <c r="BO269" s="11">
        <v>0.1</v>
      </c>
      <c r="BP269" s="11">
        <v>0.1</v>
      </c>
      <c r="BQ269" s="11">
        <v>0</v>
      </c>
      <c r="BR269" s="11">
        <v>0</v>
      </c>
      <c r="BS269" s="11">
        <v>0</v>
      </c>
      <c r="BT269" s="11">
        <v>0.04</v>
      </c>
      <c r="BU269" s="16">
        <v>0.2</v>
      </c>
      <c r="BV269" s="6">
        <f>BT269/(BT269+BU269)</f>
        <v>0.16666666666666666</v>
      </c>
      <c r="BW269" s="6">
        <f>SQRT((BT269*BU269)/((BT269+BU269)^2*(BT269+BU269+1)))</f>
        <v>0.33467472037604118</v>
      </c>
      <c r="BX269" s="11">
        <v>0.25</v>
      </c>
      <c r="BY269" s="11">
        <v>0.25</v>
      </c>
      <c r="BZ269" s="11">
        <v>0.25</v>
      </c>
      <c r="CA269" s="11">
        <v>0.25</v>
      </c>
      <c r="CB269" s="15" t="s">
        <v>59</v>
      </c>
      <c r="CC269" s="11">
        <v>600</v>
      </c>
    </row>
    <row r="270" spans="1:81" s="11" customFormat="1" x14ac:dyDescent="0.2">
      <c r="A270" s="17">
        <f t="shared" si="4"/>
        <v>269</v>
      </c>
      <c r="B270" s="17">
        <v>100</v>
      </c>
      <c r="C270" s="17">
        <v>100</v>
      </c>
      <c r="D270" s="17">
        <v>5</v>
      </c>
      <c r="E270" s="17">
        <v>5</v>
      </c>
      <c r="F270" s="3" t="s">
        <v>80</v>
      </c>
      <c r="G270" s="3">
        <f>IF(F270="rectangle",B270*C270,IF(F270="hook",B270*C270-(D270*E270),IF(F270="eight",B270*C270-2*(D270*E270),IF(F270="tee",B270*C270-2*(D270*E270),IF(F270="cross",B270*C270-4*(D270*E270),"ERROR")))))</f>
        <v>10000</v>
      </c>
      <c r="H270" s="3" t="s">
        <v>85</v>
      </c>
      <c r="I270" s="3">
        <f>IF(F270="rectangle",B270/C270,"NA")</f>
        <v>1</v>
      </c>
      <c r="J270" s="2">
        <v>1</v>
      </c>
      <c r="K270" s="11">
        <v>125</v>
      </c>
      <c r="L270" s="11">
        <v>4</v>
      </c>
      <c r="M270" s="12">
        <v>9</v>
      </c>
      <c r="N270" s="2">
        <f>M270/4</f>
        <v>2.25</v>
      </c>
      <c r="O270" s="3">
        <f>M270/N270</f>
        <v>4</v>
      </c>
      <c r="P270" s="13">
        <v>15</v>
      </c>
      <c r="Q270" s="11">
        <f>P270</f>
        <v>15</v>
      </c>
      <c r="R270" s="4">
        <f>AA270/V270</f>
        <v>100</v>
      </c>
      <c r="S270" s="14">
        <v>45</v>
      </c>
      <c r="T270" s="11">
        <f>S270</f>
        <v>45</v>
      </c>
      <c r="U270" s="4">
        <f>AB270/W270</f>
        <v>100</v>
      </c>
      <c r="V270" s="3">
        <f>ROUND((Q270/100)*G270,0)</f>
        <v>1500</v>
      </c>
      <c r="W270" s="3">
        <f>ROUND(((T270/100)*G270)/J270,0)</f>
        <v>4500</v>
      </c>
      <c r="X270" s="3">
        <f>ROUND(IF(J270&gt;=2,((T270/100)*G270)/J270,0),0)</f>
        <v>0</v>
      </c>
      <c r="Y270" s="3">
        <f>ROUND(IF(J270&gt;=3,((T270/100)*G270)/J270,0),0)</f>
        <v>0</v>
      </c>
      <c r="Z270" s="3">
        <f>ROUND(IF(J270&gt;=4,((T270/100)*G270)/J270,0),0)</f>
        <v>0</v>
      </c>
      <c r="AA270" s="4">
        <f>G270*P270</f>
        <v>150000</v>
      </c>
      <c r="AB270" s="4">
        <f>(G270*S270)/J270</f>
        <v>450000</v>
      </c>
      <c r="AC270" s="4">
        <f>IF(J270&gt;=2,(G270*S270)/J270,0)</f>
        <v>0</v>
      </c>
      <c r="AD270" s="4">
        <f>IF(J270&gt;=3,(G270*S270)/J270,0)</f>
        <v>0</v>
      </c>
      <c r="AE270" s="4">
        <f>IF(J270&gt;=4,(G270*S270)/J270,0)</f>
        <v>0</v>
      </c>
      <c r="AF270" s="11">
        <v>100</v>
      </c>
      <c r="AG270" s="11">
        <v>0</v>
      </c>
      <c r="AH270" s="11">
        <v>1</v>
      </c>
      <c r="AI270" s="11">
        <v>100</v>
      </c>
      <c r="AJ270" s="11">
        <v>0</v>
      </c>
      <c r="AK270" s="11">
        <v>1</v>
      </c>
      <c r="AL270" s="11">
        <v>0.5</v>
      </c>
      <c r="AM270" s="11">
        <v>0.5</v>
      </c>
      <c r="AN270" s="11">
        <v>0</v>
      </c>
      <c r="AO270" s="11">
        <v>0</v>
      </c>
      <c r="AP270" s="11">
        <v>0</v>
      </c>
      <c r="AQ270" s="11">
        <v>0.01</v>
      </c>
      <c r="AR270" s="11">
        <v>0.01</v>
      </c>
      <c r="AS270" s="11">
        <v>0</v>
      </c>
      <c r="AT270" s="11">
        <v>0</v>
      </c>
      <c r="AU270" s="11">
        <v>0</v>
      </c>
      <c r="AV270" s="11">
        <v>0</v>
      </c>
      <c r="AW270" s="11">
        <v>0.2</v>
      </c>
      <c r="AX270" s="11">
        <v>0</v>
      </c>
      <c r="AY270" s="11">
        <v>0</v>
      </c>
      <c r="AZ270" s="11">
        <v>0</v>
      </c>
      <c r="BA270" s="11">
        <v>0.02</v>
      </c>
      <c r="BB270" s="11">
        <v>0</v>
      </c>
      <c r="BC270" s="2">
        <v>0.05</v>
      </c>
      <c r="BD270" s="2">
        <v>0.05</v>
      </c>
      <c r="BE270" s="11">
        <v>7.4999999999999997E-2</v>
      </c>
      <c r="BF270" s="11">
        <v>5.0000000000000001E-3</v>
      </c>
      <c r="BG270" s="11">
        <v>0</v>
      </c>
      <c r="BH270" s="11">
        <v>0</v>
      </c>
      <c r="BI270" s="11">
        <v>0</v>
      </c>
      <c r="BJ270" s="11">
        <f>BE270/4</f>
        <v>1.8749999999999999E-2</v>
      </c>
      <c r="BK270" s="11">
        <f>BF270/4</f>
        <v>1.25E-3</v>
      </c>
      <c r="BL270" s="11">
        <v>0</v>
      </c>
      <c r="BM270" s="11">
        <v>0</v>
      </c>
      <c r="BN270" s="11">
        <v>0</v>
      </c>
      <c r="BO270" s="11">
        <v>0.1</v>
      </c>
      <c r="BP270" s="11">
        <v>0.1</v>
      </c>
      <c r="BQ270" s="11">
        <v>0</v>
      </c>
      <c r="BR270" s="11">
        <v>0</v>
      </c>
      <c r="BS270" s="11">
        <v>0</v>
      </c>
      <c r="BT270" s="11">
        <v>0.04</v>
      </c>
      <c r="BU270" s="16">
        <v>0.2</v>
      </c>
      <c r="BV270" s="6">
        <f>BT270/(BT270+BU270)</f>
        <v>0.16666666666666666</v>
      </c>
      <c r="BW270" s="6">
        <f>SQRT((BT270*BU270)/((BT270+BU270)^2*(BT270+BU270+1)))</f>
        <v>0.33467472037604118</v>
      </c>
      <c r="BX270" s="11">
        <v>0.25</v>
      </c>
      <c r="BY270" s="11">
        <v>0.25</v>
      </c>
      <c r="BZ270" s="11">
        <v>0.25</v>
      </c>
      <c r="CA270" s="11">
        <v>0.25</v>
      </c>
      <c r="CB270" s="15" t="s">
        <v>59</v>
      </c>
      <c r="CC270" s="11">
        <v>600</v>
      </c>
    </row>
    <row r="271" spans="1:81" s="11" customFormat="1" x14ac:dyDescent="0.2">
      <c r="A271" s="17">
        <f t="shared" si="4"/>
        <v>270</v>
      </c>
      <c r="B271" s="17">
        <v>20</v>
      </c>
      <c r="C271" s="17">
        <v>20</v>
      </c>
      <c r="D271" s="17">
        <v>5</v>
      </c>
      <c r="E271" s="17">
        <v>5</v>
      </c>
      <c r="F271" s="3" t="s">
        <v>80</v>
      </c>
      <c r="G271" s="3">
        <f>IF(F271="rectangle",B271*C271,IF(F271="hook",B271*C271-(D271*E271),IF(F271="eight",B271*C271-2*(D271*E271),IF(F271="tee",B271*C271-2*(D271*E271),IF(F271="cross",B271*C271-4*(D271*E271),"ERROR")))))</f>
        <v>400</v>
      </c>
      <c r="H271" s="3" t="s">
        <v>84</v>
      </c>
      <c r="I271" s="3">
        <f>IF(F271="rectangle",B271/C271,"NA")</f>
        <v>1</v>
      </c>
      <c r="J271" s="2">
        <v>1</v>
      </c>
      <c r="K271" s="11">
        <v>125</v>
      </c>
      <c r="L271" s="11">
        <v>4</v>
      </c>
      <c r="M271" s="12">
        <v>9</v>
      </c>
      <c r="N271" s="2">
        <f>M271/4</f>
        <v>2.25</v>
      </c>
      <c r="O271" s="3">
        <f>M271/N271</f>
        <v>4</v>
      </c>
      <c r="P271" s="13">
        <v>15</v>
      </c>
      <c r="Q271" s="11">
        <f>P271</f>
        <v>15</v>
      </c>
      <c r="R271" s="4">
        <f>AA271/V271</f>
        <v>100</v>
      </c>
      <c r="S271" s="14">
        <v>45</v>
      </c>
      <c r="T271" s="11">
        <f>S271</f>
        <v>45</v>
      </c>
      <c r="U271" s="4">
        <f>AB271/W271</f>
        <v>100</v>
      </c>
      <c r="V271" s="3">
        <f>ROUND((Q271/100)*G271,0)</f>
        <v>60</v>
      </c>
      <c r="W271" s="3">
        <f>ROUND(((T271/100)*G271)/J271,0)</f>
        <v>180</v>
      </c>
      <c r="X271" s="3">
        <f>ROUND(IF(J271&gt;=2,((T271/100)*G271)/J271,0),0)</f>
        <v>0</v>
      </c>
      <c r="Y271" s="3">
        <f>ROUND(IF(J271&gt;=3,((T271/100)*G271)/J271,0),0)</f>
        <v>0</v>
      </c>
      <c r="Z271" s="3">
        <f>ROUND(IF(J271&gt;=4,((T271/100)*G271)/J271,0),0)</f>
        <v>0</v>
      </c>
      <c r="AA271" s="4">
        <f>G271*P271</f>
        <v>6000</v>
      </c>
      <c r="AB271" s="4">
        <f>(G271*S271)/J271</f>
        <v>18000</v>
      </c>
      <c r="AC271" s="4">
        <f>IF(J271&gt;=2,(G271*S271)/J271,0)</f>
        <v>0</v>
      </c>
      <c r="AD271" s="4">
        <f>IF(J271&gt;=3,(G271*S271)/J271,0)</f>
        <v>0</v>
      </c>
      <c r="AE271" s="4">
        <f>IF(J271&gt;=4,(G271*S271)/J271,0)</f>
        <v>0</v>
      </c>
      <c r="AF271" s="11">
        <v>100</v>
      </c>
      <c r="AG271" s="11">
        <v>0</v>
      </c>
      <c r="AH271" s="11">
        <v>1</v>
      </c>
      <c r="AI271" s="11">
        <v>100</v>
      </c>
      <c r="AJ271" s="11">
        <v>0</v>
      </c>
      <c r="AK271" s="11">
        <v>1</v>
      </c>
      <c r="AL271" s="11">
        <v>0.5</v>
      </c>
      <c r="AM271" s="11">
        <v>0.5</v>
      </c>
      <c r="AN271" s="11">
        <v>0</v>
      </c>
      <c r="AO271" s="11">
        <v>0</v>
      </c>
      <c r="AP271" s="11">
        <v>0</v>
      </c>
      <c r="AQ271" s="11">
        <v>0.01</v>
      </c>
      <c r="AR271" s="11">
        <v>0.01</v>
      </c>
      <c r="AS271" s="11">
        <v>0</v>
      </c>
      <c r="AT271" s="11">
        <v>0</v>
      </c>
      <c r="AU271" s="11">
        <v>0</v>
      </c>
      <c r="AV271" s="11">
        <v>0</v>
      </c>
      <c r="AW271" s="11">
        <v>0.2</v>
      </c>
      <c r="AX271" s="11">
        <v>0</v>
      </c>
      <c r="AY271" s="11">
        <v>0</v>
      </c>
      <c r="AZ271" s="11">
        <v>0</v>
      </c>
      <c r="BA271" s="11">
        <v>0.02</v>
      </c>
      <c r="BB271" s="11">
        <v>0</v>
      </c>
      <c r="BC271" s="2">
        <v>0.05</v>
      </c>
      <c r="BD271" s="2">
        <v>0.05</v>
      </c>
      <c r="BE271" s="11">
        <v>7.4999999999999997E-2</v>
      </c>
      <c r="BF271" s="11">
        <v>5.0000000000000001E-3</v>
      </c>
      <c r="BG271" s="11">
        <v>0</v>
      </c>
      <c r="BH271" s="11">
        <v>0</v>
      </c>
      <c r="BI271" s="11">
        <v>0</v>
      </c>
      <c r="BJ271" s="11">
        <f>BE271/4</f>
        <v>1.8749999999999999E-2</v>
      </c>
      <c r="BK271" s="11">
        <f>BF271/4</f>
        <v>1.25E-3</v>
      </c>
      <c r="BL271" s="11">
        <v>0</v>
      </c>
      <c r="BM271" s="11">
        <v>0</v>
      </c>
      <c r="BN271" s="11">
        <v>0</v>
      </c>
      <c r="BO271" s="11">
        <v>0.1</v>
      </c>
      <c r="BP271" s="11">
        <v>0.1</v>
      </c>
      <c r="BQ271" s="11">
        <v>0</v>
      </c>
      <c r="BR271" s="11">
        <v>0</v>
      </c>
      <c r="BS271" s="11">
        <v>0</v>
      </c>
      <c r="BT271" s="11">
        <v>0.04</v>
      </c>
      <c r="BU271" s="16">
        <v>0.2</v>
      </c>
      <c r="BV271" s="6">
        <f>BT271/(BT271+BU271)</f>
        <v>0.16666666666666666</v>
      </c>
      <c r="BW271" s="6">
        <f>SQRT((BT271*BU271)/((BT271+BU271)^2*(BT271+BU271+1)))</f>
        <v>0.33467472037604118</v>
      </c>
      <c r="BX271" s="11">
        <v>0.25</v>
      </c>
      <c r="BY271" s="11">
        <v>0.25</v>
      </c>
      <c r="BZ271" s="11">
        <v>0.25</v>
      </c>
      <c r="CA271" s="11">
        <v>0.25</v>
      </c>
      <c r="CB271" s="15" t="s">
        <v>59</v>
      </c>
      <c r="CC271" s="11">
        <v>600</v>
      </c>
    </row>
    <row r="272" spans="1:81" s="11" customFormat="1" x14ac:dyDescent="0.2">
      <c r="A272" s="17">
        <f t="shared" si="4"/>
        <v>271</v>
      </c>
      <c r="B272" s="17">
        <v>100</v>
      </c>
      <c r="C272" s="17">
        <v>100</v>
      </c>
      <c r="D272" s="17">
        <v>5</v>
      </c>
      <c r="E272" s="17">
        <v>5</v>
      </c>
      <c r="F272" s="3" t="s">
        <v>80</v>
      </c>
      <c r="G272" s="3">
        <f>IF(F272="rectangle",B272*C272,IF(F272="hook",B272*C272-(D272*E272),IF(F272="eight",B272*C272-2*(D272*E272),IF(F272="tee",B272*C272-2*(D272*E272),IF(F272="cross",B272*C272-4*(D272*E272),"ERROR")))))</f>
        <v>10000</v>
      </c>
      <c r="H272" s="3" t="s">
        <v>85</v>
      </c>
      <c r="I272" s="3">
        <f>IF(F272="rectangle",B272/C272,"NA")</f>
        <v>1</v>
      </c>
      <c r="J272" s="2">
        <v>1</v>
      </c>
      <c r="K272" s="11">
        <v>125</v>
      </c>
      <c r="L272" s="11">
        <v>4</v>
      </c>
      <c r="M272" s="12">
        <v>1</v>
      </c>
      <c r="N272" s="2">
        <f>M272/4</f>
        <v>0.25</v>
      </c>
      <c r="O272" s="3">
        <f>M272/N272</f>
        <v>4</v>
      </c>
      <c r="P272" s="13">
        <v>30</v>
      </c>
      <c r="Q272" s="11">
        <f>P272</f>
        <v>30</v>
      </c>
      <c r="R272" s="4">
        <f>AA272/V272</f>
        <v>100</v>
      </c>
      <c r="S272" s="14">
        <v>1</v>
      </c>
      <c r="T272" s="11">
        <f>S272</f>
        <v>1</v>
      </c>
      <c r="U272" s="4">
        <f>AB272/W272</f>
        <v>100</v>
      </c>
      <c r="V272" s="3">
        <f>ROUND((Q272/100)*G272,0)</f>
        <v>3000</v>
      </c>
      <c r="W272" s="3">
        <f>ROUND(((T272/100)*G272)/J272,0)</f>
        <v>100</v>
      </c>
      <c r="X272" s="3">
        <f>ROUND(IF(J272&gt;=2,((T272/100)*G272)/J272,0),0)</f>
        <v>0</v>
      </c>
      <c r="Y272" s="3">
        <f>ROUND(IF(J272&gt;=3,((T272/100)*G272)/J272,0),0)</f>
        <v>0</v>
      </c>
      <c r="Z272" s="3">
        <f>ROUND(IF(J272&gt;=4,((T272/100)*G272)/J272,0),0)</f>
        <v>0</v>
      </c>
      <c r="AA272" s="4">
        <f>G272*P272</f>
        <v>300000</v>
      </c>
      <c r="AB272" s="4">
        <f>(G272*S272)/J272</f>
        <v>10000</v>
      </c>
      <c r="AC272" s="4">
        <f>IF(J272&gt;=2,(G272*S272)/J272,0)</f>
        <v>0</v>
      </c>
      <c r="AD272" s="4">
        <f>IF(J272&gt;=3,(G272*S272)/J272,0)</f>
        <v>0</v>
      </c>
      <c r="AE272" s="4">
        <f>IF(J272&gt;=4,(G272*S272)/J272,0)</f>
        <v>0</v>
      </c>
      <c r="AF272" s="11">
        <v>100</v>
      </c>
      <c r="AG272" s="11">
        <v>0</v>
      </c>
      <c r="AH272" s="11">
        <v>1</v>
      </c>
      <c r="AI272" s="11">
        <v>100</v>
      </c>
      <c r="AJ272" s="11">
        <v>0</v>
      </c>
      <c r="AK272" s="11">
        <v>1</v>
      </c>
      <c r="AL272" s="11">
        <v>0.5</v>
      </c>
      <c r="AM272" s="11">
        <v>0.5</v>
      </c>
      <c r="AN272" s="11">
        <v>0</v>
      </c>
      <c r="AO272" s="11">
        <v>0</v>
      </c>
      <c r="AP272" s="11">
        <v>0</v>
      </c>
      <c r="AQ272" s="11">
        <v>0.01</v>
      </c>
      <c r="AR272" s="11">
        <v>0.01</v>
      </c>
      <c r="AS272" s="11">
        <v>0</v>
      </c>
      <c r="AT272" s="11">
        <v>0</v>
      </c>
      <c r="AU272" s="11">
        <v>0</v>
      </c>
      <c r="AV272" s="11">
        <v>0</v>
      </c>
      <c r="AW272" s="11">
        <v>0.2</v>
      </c>
      <c r="AX272" s="11">
        <v>0</v>
      </c>
      <c r="AY272" s="11">
        <v>0</v>
      </c>
      <c r="AZ272" s="11">
        <v>0</v>
      </c>
      <c r="BA272" s="11">
        <v>0.02</v>
      </c>
      <c r="BB272" s="11">
        <v>0</v>
      </c>
      <c r="BC272" s="2">
        <v>0.05</v>
      </c>
      <c r="BD272" s="2">
        <v>0.05</v>
      </c>
      <c r="BE272" s="11">
        <v>7.4999999999999997E-2</v>
      </c>
      <c r="BF272" s="11">
        <v>5.0000000000000001E-3</v>
      </c>
      <c r="BG272" s="11">
        <v>0</v>
      </c>
      <c r="BH272" s="11">
        <v>0</v>
      </c>
      <c r="BI272" s="11">
        <v>0</v>
      </c>
      <c r="BJ272" s="11">
        <f>BE272/4</f>
        <v>1.8749999999999999E-2</v>
      </c>
      <c r="BK272" s="11">
        <f>BF272/4</f>
        <v>1.25E-3</v>
      </c>
      <c r="BL272" s="11">
        <v>0</v>
      </c>
      <c r="BM272" s="11">
        <v>0</v>
      </c>
      <c r="BN272" s="11">
        <v>0</v>
      </c>
      <c r="BO272" s="11">
        <v>0.1</v>
      </c>
      <c r="BP272" s="11">
        <v>0.1</v>
      </c>
      <c r="BQ272" s="11">
        <v>0</v>
      </c>
      <c r="BR272" s="11">
        <v>0</v>
      </c>
      <c r="BS272" s="11">
        <v>0</v>
      </c>
      <c r="BT272" s="11">
        <v>0.04</v>
      </c>
      <c r="BU272" s="16">
        <v>0.2</v>
      </c>
      <c r="BV272" s="6">
        <f>BT272/(BT272+BU272)</f>
        <v>0.16666666666666666</v>
      </c>
      <c r="BW272" s="6">
        <f>SQRT((BT272*BU272)/((BT272+BU272)^2*(BT272+BU272+1)))</f>
        <v>0.33467472037604118</v>
      </c>
      <c r="BX272" s="11">
        <v>0.25</v>
      </c>
      <c r="BY272" s="11">
        <v>0.25</v>
      </c>
      <c r="BZ272" s="11">
        <v>0.25</v>
      </c>
      <c r="CA272" s="11">
        <v>0.25</v>
      </c>
      <c r="CB272" s="15" t="s">
        <v>59</v>
      </c>
      <c r="CC272" s="11">
        <v>600</v>
      </c>
    </row>
    <row r="273" spans="1:81" s="11" customFormat="1" x14ac:dyDescent="0.2">
      <c r="A273" s="17">
        <f t="shared" si="4"/>
        <v>272</v>
      </c>
      <c r="B273" s="17">
        <v>20</v>
      </c>
      <c r="C273" s="17">
        <v>20</v>
      </c>
      <c r="D273" s="17">
        <v>5</v>
      </c>
      <c r="E273" s="17">
        <v>5</v>
      </c>
      <c r="F273" s="3" t="s">
        <v>80</v>
      </c>
      <c r="G273" s="3">
        <f>IF(F273="rectangle",B273*C273,IF(F273="hook",B273*C273-(D273*E273),IF(F273="eight",B273*C273-2*(D273*E273),IF(F273="tee",B273*C273-2*(D273*E273),IF(F273="cross",B273*C273-4*(D273*E273),"ERROR")))))</f>
        <v>400</v>
      </c>
      <c r="H273" s="3" t="s">
        <v>84</v>
      </c>
      <c r="I273" s="3">
        <f>IF(F273="rectangle",B273/C273,"NA")</f>
        <v>1</v>
      </c>
      <c r="J273" s="2">
        <v>1</v>
      </c>
      <c r="K273" s="11">
        <v>125</v>
      </c>
      <c r="L273" s="11">
        <v>4</v>
      </c>
      <c r="M273" s="12">
        <v>1</v>
      </c>
      <c r="N273" s="2">
        <f>M273/4</f>
        <v>0.25</v>
      </c>
      <c r="O273" s="3">
        <f>M273/N273</f>
        <v>4</v>
      </c>
      <c r="P273" s="13">
        <v>30</v>
      </c>
      <c r="Q273" s="11">
        <f>P273</f>
        <v>30</v>
      </c>
      <c r="R273" s="4">
        <f>AA273/V273</f>
        <v>100</v>
      </c>
      <c r="S273" s="14">
        <v>1</v>
      </c>
      <c r="T273" s="11">
        <f>S273</f>
        <v>1</v>
      </c>
      <c r="U273" s="4">
        <f>AB273/W273</f>
        <v>100</v>
      </c>
      <c r="V273" s="3">
        <f>ROUND((Q273/100)*G273,0)</f>
        <v>120</v>
      </c>
      <c r="W273" s="3">
        <f>ROUND(((T273/100)*G273)/J273,0)</f>
        <v>4</v>
      </c>
      <c r="X273" s="3">
        <f>ROUND(IF(J273&gt;=2,((T273/100)*G273)/J273,0),0)</f>
        <v>0</v>
      </c>
      <c r="Y273" s="3">
        <f>ROUND(IF(J273&gt;=3,((T273/100)*G273)/J273,0),0)</f>
        <v>0</v>
      </c>
      <c r="Z273" s="3">
        <f>ROUND(IF(J273&gt;=4,((T273/100)*G273)/J273,0),0)</f>
        <v>0</v>
      </c>
      <c r="AA273" s="4">
        <f>G273*P273</f>
        <v>12000</v>
      </c>
      <c r="AB273" s="4">
        <f>(G273*S273)/J273</f>
        <v>400</v>
      </c>
      <c r="AC273" s="4">
        <f>IF(J273&gt;=2,(G273*S273)/J273,0)</f>
        <v>0</v>
      </c>
      <c r="AD273" s="4">
        <f>IF(J273&gt;=3,(G273*S273)/J273,0)</f>
        <v>0</v>
      </c>
      <c r="AE273" s="4">
        <f>IF(J273&gt;=4,(G273*S273)/J273,0)</f>
        <v>0</v>
      </c>
      <c r="AF273" s="11">
        <v>100</v>
      </c>
      <c r="AG273" s="11">
        <v>0</v>
      </c>
      <c r="AH273" s="11">
        <v>1</v>
      </c>
      <c r="AI273" s="11">
        <v>100</v>
      </c>
      <c r="AJ273" s="11">
        <v>0</v>
      </c>
      <c r="AK273" s="11">
        <v>1</v>
      </c>
      <c r="AL273" s="11">
        <v>0.5</v>
      </c>
      <c r="AM273" s="11">
        <v>0.5</v>
      </c>
      <c r="AN273" s="11">
        <v>0</v>
      </c>
      <c r="AO273" s="11">
        <v>0</v>
      </c>
      <c r="AP273" s="11">
        <v>0</v>
      </c>
      <c r="AQ273" s="11">
        <v>0.01</v>
      </c>
      <c r="AR273" s="11">
        <v>0.01</v>
      </c>
      <c r="AS273" s="11">
        <v>0</v>
      </c>
      <c r="AT273" s="11">
        <v>0</v>
      </c>
      <c r="AU273" s="11">
        <v>0</v>
      </c>
      <c r="AV273" s="11">
        <v>0</v>
      </c>
      <c r="AW273" s="11">
        <v>0.2</v>
      </c>
      <c r="AX273" s="11">
        <v>0</v>
      </c>
      <c r="AY273" s="11">
        <v>0</v>
      </c>
      <c r="AZ273" s="11">
        <v>0</v>
      </c>
      <c r="BA273" s="11">
        <v>0.02</v>
      </c>
      <c r="BB273" s="11">
        <v>0</v>
      </c>
      <c r="BC273" s="2">
        <v>0.05</v>
      </c>
      <c r="BD273" s="2">
        <v>0.05</v>
      </c>
      <c r="BE273" s="11">
        <v>7.4999999999999997E-2</v>
      </c>
      <c r="BF273" s="11">
        <v>5.0000000000000001E-3</v>
      </c>
      <c r="BG273" s="11">
        <v>0</v>
      </c>
      <c r="BH273" s="11">
        <v>0</v>
      </c>
      <c r="BI273" s="11">
        <v>0</v>
      </c>
      <c r="BJ273" s="11">
        <f>BE273/4</f>
        <v>1.8749999999999999E-2</v>
      </c>
      <c r="BK273" s="11">
        <f>BF273/4</f>
        <v>1.25E-3</v>
      </c>
      <c r="BL273" s="11">
        <v>0</v>
      </c>
      <c r="BM273" s="11">
        <v>0</v>
      </c>
      <c r="BN273" s="11">
        <v>0</v>
      </c>
      <c r="BO273" s="11">
        <v>0.1</v>
      </c>
      <c r="BP273" s="11">
        <v>0.1</v>
      </c>
      <c r="BQ273" s="11">
        <v>0</v>
      </c>
      <c r="BR273" s="11">
        <v>0</v>
      </c>
      <c r="BS273" s="11">
        <v>0</v>
      </c>
      <c r="BT273" s="11">
        <v>0.04</v>
      </c>
      <c r="BU273" s="16">
        <v>0.2</v>
      </c>
      <c r="BV273" s="6">
        <f>BT273/(BT273+BU273)</f>
        <v>0.16666666666666666</v>
      </c>
      <c r="BW273" s="6">
        <f>SQRT((BT273*BU273)/((BT273+BU273)^2*(BT273+BU273+1)))</f>
        <v>0.33467472037604118</v>
      </c>
      <c r="BX273" s="11">
        <v>0.25</v>
      </c>
      <c r="BY273" s="11">
        <v>0.25</v>
      </c>
      <c r="BZ273" s="11">
        <v>0.25</v>
      </c>
      <c r="CA273" s="11">
        <v>0.25</v>
      </c>
      <c r="CB273" s="15" t="s">
        <v>59</v>
      </c>
      <c r="CC273" s="11">
        <v>600</v>
      </c>
    </row>
    <row r="274" spans="1:81" s="11" customFormat="1" x14ac:dyDescent="0.2">
      <c r="A274" s="17">
        <f t="shared" si="4"/>
        <v>273</v>
      </c>
      <c r="B274" s="17">
        <v>100</v>
      </c>
      <c r="C274" s="17">
        <v>100</v>
      </c>
      <c r="D274" s="17">
        <v>5</v>
      </c>
      <c r="E274" s="17">
        <v>5</v>
      </c>
      <c r="F274" s="3" t="s">
        <v>80</v>
      </c>
      <c r="G274" s="3">
        <f>IF(F274="rectangle",B274*C274,IF(F274="hook",B274*C274-(D274*E274),IF(F274="eight",B274*C274-2*(D274*E274),IF(F274="tee",B274*C274-2*(D274*E274),IF(F274="cross",B274*C274-4*(D274*E274),"ERROR")))))</f>
        <v>10000</v>
      </c>
      <c r="H274" s="3" t="s">
        <v>85</v>
      </c>
      <c r="I274" s="3">
        <f>IF(F274="rectangle",B274/C274,"NA")</f>
        <v>1</v>
      </c>
      <c r="J274" s="2">
        <v>1</v>
      </c>
      <c r="K274" s="11">
        <v>125</v>
      </c>
      <c r="L274" s="11">
        <v>4</v>
      </c>
      <c r="M274" s="12">
        <v>2</v>
      </c>
      <c r="N274" s="2">
        <f>M274/4</f>
        <v>0.5</v>
      </c>
      <c r="O274" s="3">
        <f>M274/N274</f>
        <v>4</v>
      </c>
      <c r="P274" s="13">
        <v>30</v>
      </c>
      <c r="Q274" s="11">
        <f>P274</f>
        <v>30</v>
      </c>
      <c r="R274" s="4">
        <f>AA274/V274</f>
        <v>100</v>
      </c>
      <c r="S274" s="14">
        <v>1</v>
      </c>
      <c r="T274" s="11">
        <f>S274</f>
        <v>1</v>
      </c>
      <c r="U274" s="4">
        <f>AB274/W274</f>
        <v>100</v>
      </c>
      <c r="V274" s="3">
        <f>ROUND((Q274/100)*G274,0)</f>
        <v>3000</v>
      </c>
      <c r="W274" s="3">
        <f>ROUND(((T274/100)*G274)/J274,0)</f>
        <v>100</v>
      </c>
      <c r="X274" s="3">
        <f>ROUND(IF(J274&gt;=2,((T274/100)*G274)/J274,0),0)</f>
        <v>0</v>
      </c>
      <c r="Y274" s="3">
        <f>ROUND(IF(J274&gt;=3,((T274/100)*G274)/J274,0),0)</f>
        <v>0</v>
      </c>
      <c r="Z274" s="3">
        <f>ROUND(IF(J274&gt;=4,((T274/100)*G274)/J274,0),0)</f>
        <v>0</v>
      </c>
      <c r="AA274" s="4">
        <f>G274*P274</f>
        <v>300000</v>
      </c>
      <c r="AB274" s="4">
        <f>(G274*S274)/J274</f>
        <v>10000</v>
      </c>
      <c r="AC274" s="4">
        <f>IF(J274&gt;=2,(G274*S274)/J274,0)</f>
        <v>0</v>
      </c>
      <c r="AD274" s="4">
        <f>IF(J274&gt;=3,(G274*S274)/J274,0)</f>
        <v>0</v>
      </c>
      <c r="AE274" s="4">
        <f>IF(J274&gt;=4,(G274*S274)/J274,0)</f>
        <v>0</v>
      </c>
      <c r="AF274" s="11">
        <v>100</v>
      </c>
      <c r="AG274" s="11">
        <v>0</v>
      </c>
      <c r="AH274" s="11">
        <v>1</v>
      </c>
      <c r="AI274" s="11">
        <v>100</v>
      </c>
      <c r="AJ274" s="11">
        <v>0</v>
      </c>
      <c r="AK274" s="11">
        <v>1</v>
      </c>
      <c r="AL274" s="11">
        <v>0.5</v>
      </c>
      <c r="AM274" s="11">
        <v>0.5</v>
      </c>
      <c r="AN274" s="11">
        <v>0</v>
      </c>
      <c r="AO274" s="11">
        <v>0</v>
      </c>
      <c r="AP274" s="11">
        <v>0</v>
      </c>
      <c r="AQ274" s="11">
        <v>0.01</v>
      </c>
      <c r="AR274" s="11">
        <v>0.01</v>
      </c>
      <c r="AS274" s="11">
        <v>0</v>
      </c>
      <c r="AT274" s="11">
        <v>0</v>
      </c>
      <c r="AU274" s="11">
        <v>0</v>
      </c>
      <c r="AV274" s="11">
        <v>0</v>
      </c>
      <c r="AW274" s="11">
        <v>0.2</v>
      </c>
      <c r="AX274" s="11">
        <v>0</v>
      </c>
      <c r="AY274" s="11">
        <v>0</v>
      </c>
      <c r="AZ274" s="11">
        <v>0</v>
      </c>
      <c r="BA274" s="11">
        <v>0.02</v>
      </c>
      <c r="BB274" s="11">
        <v>0</v>
      </c>
      <c r="BC274" s="2">
        <v>0.05</v>
      </c>
      <c r="BD274" s="2">
        <v>0.05</v>
      </c>
      <c r="BE274" s="11">
        <v>7.4999999999999997E-2</v>
      </c>
      <c r="BF274" s="11">
        <v>5.0000000000000001E-3</v>
      </c>
      <c r="BG274" s="11">
        <v>0</v>
      </c>
      <c r="BH274" s="11">
        <v>0</v>
      </c>
      <c r="BI274" s="11">
        <v>0</v>
      </c>
      <c r="BJ274" s="11">
        <f>BE274/4</f>
        <v>1.8749999999999999E-2</v>
      </c>
      <c r="BK274" s="11">
        <f>BF274/4</f>
        <v>1.25E-3</v>
      </c>
      <c r="BL274" s="11">
        <v>0</v>
      </c>
      <c r="BM274" s="11">
        <v>0</v>
      </c>
      <c r="BN274" s="11">
        <v>0</v>
      </c>
      <c r="BO274" s="11">
        <v>0.1</v>
      </c>
      <c r="BP274" s="11">
        <v>0.1</v>
      </c>
      <c r="BQ274" s="11">
        <v>0</v>
      </c>
      <c r="BR274" s="11">
        <v>0</v>
      </c>
      <c r="BS274" s="11">
        <v>0</v>
      </c>
      <c r="BT274" s="11">
        <v>0.04</v>
      </c>
      <c r="BU274" s="16">
        <v>0.2</v>
      </c>
      <c r="BV274" s="6">
        <f>BT274/(BT274+BU274)</f>
        <v>0.16666666666666666</v>
      </c>
      <c r="BW274" s="6">
        <f>SQRT((BT274*BU274)/((BT274+BU274)^2*(BT274+BU274+1)))</f>
        <v>0.33467472037604118</v>
      </c>
      <c r="BX274" s="11">
        <v>0.25</v>
      </c>
      <c r="BY274" s="11">
        <v>0.25</v>
      </c>
      <c r="BZ274" s="11">
        <v>0.25</v>
      </c>
      <c r="CA274" s="11">
        <v>0.25</v>
      </c>
      <c r="CB274" s="15" t="s">
        <v>59</v>
      </c>
      <c r="CC274" s="11">
        <v>600</v>
      </c>
    </row>
    <row r="275" spans="1:81" s="11" customFormat="1" x14ac:dyDescent="0.2">
      <c r="A275" s="17">
        <f t="shared" si="4"/>
        <v>274</v>
      </c>
      <c r="B275" s="17">
        <v>20</v>
      </c>
      <c r="C275" s="17">
        <v>20</v>
      </c>
      <c r="D275" s="17">
        <v>5</v>
      </c>
      <c r="E275" s="17">
        <v>5</v>
      </c>
      <c r="F275" s="3" t="s">
        <v>80</v>
      </c>
      <c r="G275" s="3">
        <f>IF(F275="rectangle",B275*C275,IF(F275="hook",B275*C275-(D275*E275),IF(F275="eight",B275*C275-2*(D275*E275),IF(F275="tee",B275*C275-2*(D275*E275),IF(F275="cross",B275*C275-4*(D275*E275),"ERROR")))))</f>
        <v>400</v>
      </c>
      <c r="H275" s="3" t="s">
        <v>84</v>
      </c>
      <c r="I275" s="3">
        <f>IF(F275="rectangle",B275/C275,"NA")</f>
        <v>1</v>
      </c>
      <c r="J275" s="2">
        <v>1</v>
      </c>
      <c r="K275" s="11">
        <v>125</v>
      </c>
      <c r="L275" s="11">
        <v>4</v>
      </c>
      <c r="M275" s="12">
        <v>2</v>
      </c>
      <c r="N275" s="2">
        <f>M275/4</f>
        <v>0.5</v>
      </c>
      <c r="O275" s="3">
        <f>M275/N275</f>
        <v>4</v>
      </c>
      <c r="P275" s="13">
        <v>30</v>
      </c>
      <c r="Q275" s="11">
        <f>P275</f>
        <v>30</v>
      </c>
      <c r="R275" s="4">
        <f>AA275/V275</f>
        <v>100</v>
      </c>
      <c r="S275" s="14">
        <v>1</v>
      </c>
      <c r="T275" s="11">
        <f>S275</f>
        <v>1</v>
      </c>
      <c r="U275" s="4">
        <f>AB275/W275</f>
        <v>100</v>
      </c>
      <c r="V275" s="3">
        <f>ROUND((Q275/100)*G275,0)</f>
        <v>120</v>
      </c>
      <c r="W275" s="3">
        <f>ROUND(((T275/100)*G275)/J275,0)</f>
        <v>4</v>
      </c>
      <c r="X275" s="3">
        <f>ROUND(IF(J275&gt;=2,((T275/100)*G275)/J275,0),0)</f>
        <v>0</v>
      </c>
      <c r="Y275" s="3">
        <f>ROUND(IF(J275&gt;=3,((T275/100)*G275)/J275,0),0)</f>
        <v>0</v>
      </c>
      <c r="Z275" s="3">
        <f>ROUND(IF(J275&gt;=4,((T275/100)*G275)/J275,0),0)</f>
        <v>0</v>
      </c>
      <c r="AA275" s="4">
        <f>G275*P275</f>
        <v>12000</v>
      </c>
      <c r="AB275" s="4">
        <f>(G275*S275)/J275</f>
        <v>400</v>
      </c>
      <c r="AC275" s="4">
        <f>IF(J275&gt;=2,(G275*S275)/J275,0)</f>
        <v>0</v>
      </c>
      <c r="AD275" s="4">
        <f>IF(J275&gt;=3,(G275*S275)/J275,0)</f>
        <v>0</v>
      </c>
      <c r="AE275" s="4">
        <f>IF(J275&gt;=4,(G275*S275)/J275,0)</f>
        <v>0</v>
      </c>
      <c r="AF275" s="11">
        <v>100</v>
      </c>
      <c r="AG275" s="11">
        <v>0</v>
      </c>
      <c r="AH275" s="11">
        <v>1</v>
      </c>
      <c r="AI275" s="11">
        <v>100</v>
      </c>
      <c r="AJ275" s="11">
        <v>0</v>
      </c>
      <c r="AK275" s="11">
        <v>1</v>
      </c>
      <c r="AL275" s="11">
        <v>0.5</v>
      </c>
      <c r="AM275" s="11">
        <v>0.5</v>
      </c>
      <c r="AN275" s="11">
        <v>0</v>
      </c>
      <c r="AO275" s="11">
        <v>0</v>
      </c>
      <c r="AP275" s="11">
        <v>0</v>
      </c>
      <c r="AQ275" s="11">
        <v>0.01</v>
      </c>
      <c r="AR275" s="11">
        <v>0.01</v>
      </c>
      <c r="AS275" s="11">
        <v>0</v>
      </c>
      <c r="AT275" s="11">
        <v>0</v>
      </c>
      <c r="AU275" s="11">
        <v>0</v>
      </c>
      <c r="AV275" s="11">
        <v>0</v>
      </c>
      <c r="AW275" s="11">
        <v>0.2</v>
      </c>
      <c r="AX275" s="11">
        <v>0</v>
      </c>
      <c r="AY275" s="11">
        <v>0</v>
      </c>
      <c r="AZ275" s="11">
        <v>0</v>
      </c>
      <c r="BA275" s="11">
        <v>0.02</v>
      </c>
      <c r="BB275" s="11">
        <v>0</v>
      </c>
      <c r="BC275" s="2">
        <v>0.05</v>
      </c>
      <c r="BD275" s="2">
        <v>0.05</v>
      </c>
      <c r="BE275" s="11">
        <v>7.4999999999999997E-2</v>
      </c>
      <c r="BF275" s="11">
        <v>5.0000000000000001E-3</v>
      </c>
      <c r="BG275" s="11">
        <v>0</v>
      </c>
      <c r="BH275" s="11">
        <v>0</v>
      </c>
      <c r="BI275" s="11">
        <v>0</v>
      </c>
      <c r="BJ275" s="11">
        <f>BE275/4</f>
        <v>1.8749999999999999E-2</v>
      </c>
      <c r="BK275" s="11">
        <f>BF275/4</f>
        <v>1.25E-3</v>
      </c>
      <c r="BL275" s="11">
        <v>0</v>
      </c>
      <c r="BM275" s="11">
        <v>0</v>
      </c>
      <c r="BN275" s="11">
        <v>0</v>
      </c>
      <c r="BO275" s="11">
        <v>0.1</v>
      </c>
      <c r="BP275" s="11">
        <v>0.1</v>
      </c>
      <c r="BQ275" s="11">
        <v>0</v>
      </c>
      <c r="BR275" s="11">
        <v>0</v>
      </c>
      <c r="BS275" s="11">
        <v>0</v>
      </c>
      <c r="BT275" s="11">
        <v>0.04</v>
      </c>
      <c r="BU275" s="16">
        <v>0.2</v>
      </c>
      <c r="BV275" s="6">
        <f>BT275/(BT275+BU275)</f>
        <v>0.16666666666666666</v>
      </c>
      <c r="BW275" s="6">
        <f>SQRT((BT275*BU275)/((BT275+BU275)^2*(BT275+BU275+1)))</f>
        <v>0.33467472037604118</v>
      </c>
      <c r="BX275" s="11">
        <v>0.25</v>
      </c>
      <c r="BY275" s="11">
        <v>0.25</v>
      </c>
      <c r="BZ275" s="11">
        <v>0.25</v>
      </c>
      <c r="CA275" s="11">
        <v>0.25</v>
      </c>
      <c r="CB275" s="15" t="s">
        <v>59</v>
      </c>
      <c r="CC275" s="11">
        <v>600</v>
      </c>
    </row>
    <row r="276" spans="1:81" s="11" customFormat="1" x14ac:dyDescent="0.2">
      <c r="A276" s="17">
        <f t="shared" si="4"/>
        <v>275</v>
      </c>
      <c r="B276" s="17">
        <v>100</v>
      </c>
      <c r="C276" s="17">
        <v>100</v>
      </c>
      <c r="D276" s="17">
        <v>5</v>
      </c>
      <c r="E276" s="17">
        <v>5</v>
      </c>
      <c r="F276" s="3" t="s">
        <v>80</v>
      </c>
      <c r="G276" s="3">
        <f>IF(F276="rectangle",B276*C276,IF(F276="hook",B276*C276-(D276*E276),IF(F276="eight",B276*C276-2*(D276*E276),IF(F276="tee",B276*C276-2*(D276*E276),IF(F276="cross",B276*C276-4*(D276*E276),"ERROR")))))</f>
        <v>10000</v>
      </c>
      <c r="H276" s="3" t="s">
        <v>85</v>
      </c>
      <c r="I276" s="3">
        <f>IF(F276="rectangle",B276/C276,"NA")</f>
        <v>1</v>
      </c>
      <c r="J276" s="2">
        <v>1</v>
      </c>
      <c r="K276" s="11">
        <v>125</v>
      </c>
      <c r="L276" s="11">
        <v>4</v>
      </c>
      <c r="M276" s="12">
        <v>3</v>
      </c>
      <c r="N276" s="2">
        <f>M276/4</f>
        <v>0.75</v>
      </c>
      <c r="O276" s="3">
        <f>M276/N276</f>
        <v>4</v>
      </c>
      <c r="P276" s="13">
        <v>30</v>
      </c>
      <c r="Q276" s="11">
        <f>P276</f>
        <v>30</v>
      </c>
      <c r="R276" s="4">
        <f>AA276/V276</f>
        <v>100</v>
      </c>
      <c r="S276" s="14">
        <v>1</v>
      </c>
      <c r="T276" s="11">
        <f>S276</f>
        <v>1</v>
      </c>
      <c r="U276" s="4">
        <f>AB276/W276</f>
        <v>100</v>
      </c>
      <c r="V276" s="3">
        <f>ROUND((Q276/100)*G276,0)</f>
        <v>3000</v>
      </c>
      <c r="W276" s="3">
        <f>ROUND(((T276/100)*G276)/J276,0)</f>
        <v>100</v>
      </c>
      <c r="X276" s="3">
        <f>ROUND(IF(J276&gt;=2,((T276/100)*G276)/J276,0),0)</f>
        <v>0</v>
      </c>
      <c r="Y276" s="3">
        <f>ROUND(IF(J276&gt;=3,((T276/100)*G276)/J276,0),0)</f>
        <v>0</v>
      </c>
      <c r="Z276" s="3">
        <f>ROUND(IF(J276&gt;=4,((T276/100)*G276)/J276,0),0)</f>
        <v>0</v>
      </c>
      <c r="AA276" s="4">
        <f>G276*P276</f>
        <v>300000</v>
      </c>
      <c r="AB276" s="4">
        <f>(G276*S276)/J276</f>
        <v>10000</v>
      </c>
      <c r="AC276" s="4">
        <f>IF(J276&gt;=2,(G276*S276)/J276,0)</f>
        <v>0</v>
      </c>
      <c r="AD276" s="4">
        <f>IF(J276&gt;=3,(G276*S276)/J276,0)</f>
        <v>0</v>
      </c>
      <c r="AE276" s="4">
        <f>IF(J276&gt;=4,(G276*S276)/J276,0)</f>
        <v>0</v>
      </c>
      <c r="AF276" s="11">
        <v>100</v>
      </c>
      <c r="AG276" s="11">
        <v>0</v>
      </c>
      <c r="AH276" s="11">
        <v>1</v>
      </c>
      <c r="AI276" s="11">
        <v>100</v>
      </c>
      <c r="AJ276" s="11">
        <v>0</v>
      </c>
      <c r="AK276" s="11">
        <v>1</v>
      </c>
      <c r="AL276" s="11">
        <v>0.5</v>
      </c>
      <c r="AM276" s="11">
        <v>0.5</v>
      </c>
      <c r="AN276" s="11">
        <v>0</v>
      </c>
      <c r="AO276" s="11">
        <v>0</v>
      </c>
      <c r="AP276" s="11">
        <v>0</v>
      </c>
      <c r="AQ276" s="11">
        <v>0.01</v>
      </c>
      <c r="AR276" s="11">
        <v>0.01</v>
      </c>
      <c r="AS276" s="11">
        <v>0</v>
      </c>
      <c r="AT276" s="11">
        <v>0</v>
      </c>
      <c r="AU276" s="11">
        <v>0</v>
      </c>
      <c r="AV276" s="11">
        <v>0</v>
      </c>
      <c r="AW276" s="11">
        <v>0.2</v>
      </c>
      <c r="AX276" s="11">
        <v>0</v>
      </c>
      <c r="AY276" s="11">
        <v>0</v>
      </c>
      <c r="AZ276" s="11">
        <v>0</v>
      </c>
      <c r="BA276" s="11">
        <v>0.02</v>
      </c>
      <c r="BB276" s="11">
        <v>0</v>
      </c>
      <c r="BC276" s="2">
        <v>0.05</v>
      </c>
      <c r="BD276" s="2">
        <v>0.05</v>
      </c>
      <c r="BE276" s="11">
        <v>7.4999999999999997E-2</v>
      </c>
      <c r="BF276" s="11">
        <v>5.0000000000000001E-3</v>
      </c>
      <c r="BG276" s="11">
        <v>0</v>
      </c>
      <c r="BH276" s="11">
        <v>0</v>
      </c>
      <c r="BI276" s="11">
        <v>0</v>
      </c>
      <c r="BJ276" s="11">
        <f>BE276/4</f>
        <v>1.8749999999999999E-2</v>
      </c>
      <c r="BK276" s="11">
        <f>BF276/4</f>
        <v>1.25E-3</v>
      </c>
      <c r="BL276" s="11">
        <v>0</v>
      </c>
      <c r="BM276" s="11">
        <v>0</v>
      </c>
      <c r="BN276" s="11">
        <v>0</v>
      </c>
      <c r="BO276" s="11">
        <v>0.1</v>
      </c>
      <c r="BP276" s="11">
        <v>0.1</v>
      </c>
      <c r="BQ276" s="11">
        <v>0</v>
      </c>
      <c r="BR276" s="11">
        <v>0</v>
      </c>
      <c r="BS276" s="11">
        <v>0</v>
      </c>
      <c r="BT276" s="11">
        <v>0.04</v>
      </c>
      <c r="BU276" s="16">
        <v>0.2</v>
      </c>
      <c r="BV276" s="6">
        <f>BT276/(BT276+BU276)</f>
        <v>0.16666666666666666</v>
      </c>
      <c r="BW276" s="6">
        <f>SQRT((BT276*BU276)/((BT276+BU276)^2*(BT276+BU276+1)))</f>
        <v>0.33467472037604118</v>
      </c>
      <c r="BX276" s="11">
        <v>0.25</v>
      </c>
      <c r="BY276" s="11">
        <v>0.25</v>
      </c>
      <c r="BZ276" s="11">
        <v>0.25</v>
      </c>
      <c r="CA276" s="11">
        <v>0.25</v>
      </c>
      <c r="CB276" s="15" t="s">
        <v>59</v>
      </c>
      <c r="CC276" s="11">
        <v>600</v>
      </c>
    </row>
    <row r="277" spans="1:81" s="11" customFormat="1" x14ac:dyDescent="0.2">
      <c r="A277" s="17">
        <f t="shared" si="4"/>
        <v>276</v>
      </c>
      <c r="B277" s="17">
        <v>20</v>
      </c>
      <c r="C277" s="17">
        <v>20</v>
      </c>
      <c r="D277" s="17">
        <v>5</v>
      </c>
      <c r="E277" s="17">
        <v>5</v>
      </c>
      <c r="F277" s="3" t="s">
        <v>80</v>
      </c>
      <c r="G277" s="3">
        <f>IF(F277="rectangle",B277*C277,IF(F277="hook",B277*C277-(D277*E277),IF(F277="eight",B277*C277-2*(D277*E277),IF(F277="tee",B277*C277-2*(D277*E277),IF(F277="cross",B277*C277-4*(D277*E277),"ERROR")))))</f>
        <v>400</v>
      </c>
      <c r="H277" s="3" t="s">
        <v>84</v>
      </c>
      <c r="I277" s="3">
        <f>IF(F277="rectangle",B277/C277,"NA")</f>
        <v>1</v>
      </c>
      <c r="J277" s="2">
        <v>1</v>
      </c>
      <c r="K277" s="11">
        <v>125</v>
      </c>
      <c r="L277" s="11">
        <v>4</v>
      </c>
      <c r="M277" s="12">
        <v>3</v>
      </c>
      <c r="N277" s="2">
        <f>M277/4</f>
        <v>0.75</v>
      </c>
      <c r="O277" s="3">
        <f>M277/N277</f>
        <v>4</v>
      </c>
      <c r="P277" s="13">
        <v>30</v>
      </c>
      <c r="Q277" s="11">
        <f>P277</f>
        <v>30</v>
      </c>
      <c r="R277" s="4">
        <f>AA277/V277</f>
        <v>100</v>
      </c>
      <c r="S277" s="14">
        <v>1</v>
      </c>
      <c r="T277" s="11">
        <f>S277</f>
        <v>1</v>
      </c>
      <c r="U277" s="4">
        <f>AB277/W277</f>
        <v>100</v>
      </c>
      <c r="V277" s="3">
        <f>ROUND((Q277/100)*G277,0)</f>
        <v>120</v>
      </c>
      <c r="W277" s="3">
        <f>ROUND(((T277/100)*G277)/J277,0)</f>
        <v>4</v>
      </c>
      <c r="X277" s="3">
        <f>ROUND(IF(J277&gt;=2,((T277/100)*G277)/J277,0),0)</f>
        <v>0</v>
      </c>
      <c r="Y277" s="3">
        <f>ROUND(IF(J277&gt;=3,((T277/100)*G277)/J277,0),0)</f>
        <v>0</v>
      </c>
      <c r="Z277" s="3">
        <f>ROUND(IF(J277&gt;=4,((T277/100)*G277)/J277,0),0)</f>
        <v>0</v>
      </c>
      <c r="AA277" s="4">
        <f>G277*P277</f>
        <v>12000</v>
      </c>
      <c r="AB277" s="4">
        <f>(G277*S277)/J277</f>
        <v>400</v>
      </c>
      <c r="AC277" s="4">
        <f>IF(J277&gt;=2,(G277*S277)/J277,0)</f>
        <v>0</v>
      </c>
      <c r="AD277" s="4">
        <f>IF(J277&gt;=3,(G277*S277)/J277,0)</f>
        <v>0</v>
      </c>
      <c r="AE277" s="4">
        <f>IF(J277&gt;=4,(G277*S277)/J277,0)</f>
        <v>0</v>
      </c>
      <c r="AF277" s="11">
        <v>100</v>
      </c>
      <c r="AG277" s="11">
        <v>0</v>
      </c>
      <c r="AH277" s="11">
        <v>1</v>
      </c>
      <c r="AI277" s="11">
        <v>100</v>
      </c>
      <c r="AJ277" s="11">
        <v>0</v>
      </c>
      <c r="AK277" s="11">
        <v>1</v>
      </c>
      <c r="AL277" s="11">
        <v>0.5</v>
      </c>
      <c r="AM277" s="11">
        <v>0.5</v>
      </c>
      <c r="AN277" s="11">
        <v>0</v>
      </c>
      <c r="AO277" s="11">
        <v>0</v>
      </c>
      <c r="AP277" s="11">
        <v>0</v>
      </c>
      <c r="AQ277" s="11">
        <v>0.01</v>
      </c>
      <c r="AR277" s="11">
        <v>0.01</v>
      </c>
      <c r="AS277" s="11">
        <v>0</v>
      </c>
      <c r="AT277" s="11">
        <v>0</v>
      </c>
      <c r="AU277" s="11">
        <v>0</v>
      </c>
      <c r="AV277" s="11">
        <v>0</v>
      </c>
      <c r="AW277" s="11">
        <v>0.2</v>
      </c>
      <c r="AX277" s="11">
        <v>0</v>
      </c>
      <c r="AY277" s="11">
        <v>0</v>
      </c>
      <c r="AZ277" s="11">
        <v>0</v>
      </c>
      <c r="BA277" s="11">
        <v>0.02</v>
      </c>
      <c r="BB277" s="11">
        <v>0</v>
      </c>
      <c r="BC277" s="2">
        <v>0.05</v>
      </c>
      <c r="BD277" s="2">
        <v>0.05</v>
      </c>
      <c r="BE277" s="11">
        <v>7.4999999999999997E-2</v>
      </c>
      <c r="BF277" s="11">
        <v>5.0000000000000001E-3</v>
      </c>
      <c r="BG277" s="11">
        <v>0</v>
      </c>
      <c r="BH277" s="11">
        <v>0</v>
      </c>
      <c r="BI277" s="11">
        <v>0</v>
      </c>
      <c r="BJ277" s="11">
        <f>BE277/4</f>
        <v>1.8749999999999999E-2</v>
      </c>
      <c r="BK277" s="11">
        <f>BF277/4</f>
        <v>1.25E-3</v>
      </c>
      <c r="BL277" s="11">
        <v>0</v>
      </c>
      <c r="BM277" s="11">
        <v>0</v>
      </c>
      <c r="BN277" s="11">
        <v>0</v>
      </c>
      <c r="BO277" s="11">
        <v>0.1</v>
      </c>
      <c r="BP277" s="11">
        <v>0.1</v>
      </c>
      <c r="BQ277" s="11">
        <v>0</v>
      </c>
      <c r="BR277" s="11">
        <v>0</v>
      </c>
      <c r="BS277" s="11">
        <v>0</v>
      </c>
      <c r="BT277" s="11">
        <v>0.04</v>
      </c>
      <c r="BU277" s="16">
        <v>0.2</v>
      </c>
      <c r="BV277" s="6">
        <f>BT277/(BT277+BU277)</f>
        <v>0.16666666666666666</v>
      </c>
      <c r="BW277" s="6">
        <f>SQRT((BT277*BU277)/((BT277+BU277)^2*(BT277+BU277+1)))</f>
        <v>0.33467472037604118</v>
      </c>
      <c r="BX277" s="11">
        <v>0.25</v>
      </c>
      <c r="BY277" s="11">
        <v>0.25</v>
      </c>
      <c r="BZ277" s="11">
        <v>0.25</v>
      </c>
      <c r="CA277" s="11">
        <v>0.25</v>
      </c>
      <c r="CB277" s="15" t="s">
        <v>59</v>
      </c>
      <c r="CC277" s="11">
        <v>600</v>
      </c>
    </row>
    <row r="278" spans="1:81" s="11" customFormat="1" x14ac:dyDescent="0.2">
      <c r="A278" s="17">
        <f t="shared" si="4"/>
        <v>277</v>
      </c>
      <c r="B278" s="17">
        <v>100</v>
      </c>
      <c r="C278" s="17">
        <v>100</v>
      </c>
      <c r="D278" s="17">
        <v>5</v>
      </c>
      <c r="E278" s="17">
        <v>5</v>
      </c>
      <c r="F278" s="3" t="s">
        <v>80</v>
      </c>
      <c r="G278" s="3">
        <f>IF(F278="rectangle",B278*C278,IF(F278="hook",B278*C278-(D278*E278),IF(F278="eight",B278*C278-2*(D278*E278),IF(F278="tee",B278*C278-2*(D278*E278),IF(F278="cross",B278*C278-4*(D278*E278),"ERROR")))))</f>
        <v>10000</v>
      </c>
      <c r="H278" s="3" t="s">
        <v>85</v>
      </c>
      <c r="I278" s="3">
        <f>IF(F278="rectangle",B278/C278,"NA")</f>
        <v>1</v>
      </c>
      <c r="J278" s="2">
        <v>1</v>
      </c>
      <c r="K278" s="11">
        <v>125</v>
      </c>
      <c r="L278" s="11">
        <v>4</v>
      </c>
      <c r="M278" s="12">
        <v>4</v>
      </c>
      <c r="N278" s="2">
        <f>M278/4</f>
        <v>1</v>
      </c>
      <c r="O278" s="3">
        <f>M278/N278</f>
        <v>4</v>
      </c>
      <c r="P278" s="13">
        <v>30</v>
      </c>
      <c r="Q278" s="11">
        <f>P278</f>
        <v>30</v>
      </c>
      <c r="R278" s="4">
        <f>AA278/V278</f>
        <v>100</v>
      </c>
      <c r="S278" s="14">
        <v>1</v>
      </c>
      <c r="T278" s="11">
        <f>S278</f>
        <v>1</v>
      </c>
      <c r="U278" s="4">
        <f>AB278/W278</f>
        <v>100</v>
      </c>
      <c r="V278" s="3">
        <f>ROUND((Q278/100)*G278,0)</f>
        <v>3000</v>
      </c>
      <c r="W278" s="3">
        <f>ROUND(((T278/100)*G278)/J278,0)</f>
        <v>100</v>
      </c>
      <c r="X278" s="3">
        <f>ROUND(IF(J278&gt;=2,((T278/100)*G278)/J278,0),0)</f>
        <v>0</v>
      </c>
      <c r="Y278" s="3">
        <f>ROUND(IF(J278&gt;=3,((T278/100)*G278)/J278,0),0)</f>
        <v>0</v>
      </c>
      <c r="Z278" s="3">
        <f>ROUND(IF(J278&gt;=4,((T278/100)*G278)/J278,0),0)</f>
        <v>0</v>
      </c>
      <c r="AA278" s="4">
        <f>G278*P278</f>
        <v>300000</v>
      </c>
      <c r="AB278" s="4">
        <f>(G278*S278)/J278</f>
        <v>10000</v>
      </c>
      <c r="AC278" s="4">
        <f>IF(J278&gt;=2,(G278*S278)/J278,0)</f>
        <v>0</v>
      </c>
      <c r="AD278" s="4">
        <f>IF(J278&gt;=3,(G278*S278)/J278,0)</f>
        <v>0</v>
      </c>
      <c r="AE278" s="4">
        <f>IF(J278&gt;=4,(G278*S278)/J278,0)</f>
        <v>0</v>
      </c>
      <c r="AF278" s="11">
        <v>100</v>
      </c>
      <c r="AG278" s="11">
        <v>0</v>
      </c>
      <c r="AH278" s="11">
        <v>1</v>
      </c>
      <c r="AI278" s="11">
        <v>100</v>
      </c>
      <c r="AJ278" s="11">
        <v>0</v>
      </c>
      <c r="AK278" s="11">
        <v>1</v>
      </c>
      <c r="AL278" s="11">
        <v>0.5</v>
      </c>
      <c r="AM278" s="11">
        <v>0.5</v>
      </c>
      <c r="AN278" s="11">
        <v>0</v>
      </c>
      <c r="AO278" s="11">
        <v>0</v>
      </c>
      <c r="AP278" s="11">
        <v>0</v>
      </c>
      <c r="AQ278" s="11">
        <v>0.01</v>
      </c>
      <c r="AR278" s="11">
        <v>0.01</v>
      </c>
      <c r="AS278" s="11">
        <v>0</v>
      </c>
      <c r="AT278" s="11">
        <v>0</v>
      </c>
      <c r="AU278" s="11">
        <v>0</v>
      </c>
      <c r="AV278" s="11">
        <v>0</v>
      </c>
      <c r="AW278" s="11">
        <v>0.2</v>
      </c>
      <c r="AX278" s="11">
        <v>0</v>
      </c>
      <c r="AY278" s="11">
        <v>0</v>
      </c>
      <c r="AZ278" s="11">
        <v>0</v>
      </c>
      <c r="BA278" s="11">
        <v>0.02</v>
      </c>
      <c r="BB278" s="11">
        <v>0</v>
      </c>
      <c r="BC278" s="2">
        <v>0.05</v>
      </c>
      <c r="BD278" s="2">
        <v>0.05</v>
      </c>
      <c r="BE278" s="11">
        <v>7.4999999999999997E-2</v>
      </c>
      <c r="BF278" s="11">
        <v>5.0000000000000001E-3</v>
      </c>
      <c r="BG278" s="11">
        <v>0</v>
      </c>
      <c r="BH278" s="11">
        <v>0</v>
      </c>
      <c r="BI278" s="11">
        <v>0</v>
      </c>
      <c r="BJ278" s="11">
        <f>BE278/4</f>
        <v>1.8749999999999999E-2</v>
      </c>
      <c r="BK278" s="11">
        <f>BF278/4</f>
        <v>1.25E-3</v>
      </c>
      <c r="BL278" s="11">
        <v>0</v>
      </c>
      <c r="BM278" s="11">
        <v>0</v>
      </c>
      <c r="BN278" s="11">
        <v>0</v>
      </c>
      <c r="BO278" s="11">
        <v>0.1</v>
      </c>
      <c r="BP278" s="11">
        <v>0.1</v>
      </c>
      <c r="BQ278" s="11">
        <v>0</v>
      </c>
      <c r="BR278" s="11">
        <v>0</v>
      </c>
      <c r="BS278" s="11">
        <v>0</v>
      </c>
      <c r="BT278" s="11">
        <v>0.04</v>
      </c>
      <c r="BU278" s="16">
        <v>0.2</v>
      </c>
      <c r="BV278" s="6">
        <f>BT278/(BT278+BU278)</f>
        <v>0.16666666666666666</v>
      </c>
      <c r="BW278" s="6">
        <f>SQRT((BT278*BU278)/((BT278+BU278)^2*(BT278+BU278+1)))</f>
        <v>0.33467472037604118</v>
      </c>
      <c r="BX278" s="11">
        <v>0.25</v>
      </c>
      <c r="BY278" s="11">
        <v>0.25</v>
      </c>
      <c r="BZ278" s="11">
        <v>0.25</v>
      </c>
      <c r="CA278" s="11">
        <v>0.25</v>
      </c>
      <c r="CB278" s="15" t="s">
        <v>59</v>
      </c>
      <c r="CC278" s="11">
        <v>600</v>
      </c>
    </row>
    <row r="279" spans="1:81" s="11" customFormat="1" x14ac:dyDescent="0.2">
      <c r="A279" s="17">
        <f t="shared" si="4"/>
        <v>278</v>
      </c>
      <c r="B279" s="17">
        <v>20</v>
      </c>
      <c r="C279" s="17">
        <v>20</v>
      </c>
      <c r="D279" s="17">
        <v>5</v>
      </c>
      <c r="E279" s="17">
        <v>5</v>
      </c>
      <c r="F279" s="3" t="s">
        <v>80</v>
      </c>
      <c r="G279" s="3">
        <f>IF(F279="rectangle",B279*C279,IF(F279="hook",B279*C279-(D279*E279),IF(F279="eight",B279*C279-2*(D279*E279),IF(F279="tee",B279*C279-2*(D279*E279),IF(F279="cross",B279*C279-4*(D279*E279),"ERROR")))))</f>
        <v>400</v>
      </c>
      <c r="H279" s="3" t="s">
        <v>84</v>
      </c>
      <c r="I279" s="3">
        <f>IF(F279="rectangle",B279/C279,"NA")</f>
        <v>1</v>
      </c>
      <c r="J279" s="2">
        <v>1</v>
      </c>
      <c r="K279" s="11">
        <v>125</v>
      </c>
      <c r="L279" s="11">
        <v>4</v>
      </c>
      <c r="M279" s="12">
        <v>4</v>
      </c>
      <c r="N279" s="2">
        <f>M279/4</f>
        <v>1</v>
      </c>
      <c r="O279" s="3">
        <f>M279/N279</f>
        <v>4</v>
      </c>
      <c r="P279" s="13">
        <v>30</v>
      </c>
      <c r="Q279" s="11">
        <f>P279</f>
        <v>30</v>
      </c>
      <c r="R279" s="4">
        <f>AA279/V279</f>
        <v>100</v>
      </c>
      <c r="S279" s="14">
        <v>1</v>
      </c>
      <c r="T279" s="11">
        <f>S279</f>
        <v>1</v>
      </c>
      <c r="U279" s="4">
        <f>AB279/W279</f>
        <v>100</v>
      </c>
      <c r="V279" s="3">
        <f>ROUND((Q279/100)*G279,0)</f>
        <v>120</v>
      </c>
      <c r="W279" s="3">
        <f>ROUND(((T279/100)*G279)/J279,0)</f>
        <v>4</v>
      </c>
      <c r="X279" s="3">
        <f>ROUND(IF(J279&gt;=2,((T279/100)*G279)/J279,0),0)</f>
        <v>0</v>
      </c>
      <c r="Y279" s="3">
        <f>ROUND(IF(J279&gt;=3,((T279/100)*G279)/J279,0),0)</f>
        <v>0</v>
      </c>
      <c r="Z279" s="3">
        <f>ROUND(IF(J279&gt;=4,((T279/100)*G279)/J279,0),0)</f>
        <v>0</v>
      </c>
      <c r="AA279" s="4">
        <f>G279*P279</f>
        <v>12000</v>
      </c>
      <c r="AB279" s="4">
        <f>(G279*S279)/J279</f>
        <v>400</v>
      </c>
      <c r="AC279" s="4">
        <f>IF(J279&gt;=2,(G279*S279)/J279,0)</f>
        <v>0</v>
      </c>
      <c r="AD279" s="4">
        <f>IF(J279&gt;=3,(G279*S279)/J279,0)</f>
        <v>0</v>
      </c>
      <c r="AE279" s="4">
        <f>IF(J279&gt;=4,(G279*S279)/J279,0)</f>
        <v>0</v>
      </c>
      <c r="AF279" s="11">
        <v>100</v>
      </c>
      <c r="AG279" s="11">
        <v>0</v>
      </c>
      <c r="AH279" s="11">
        <v>1</v>
      </c>
      <c r="AI279" s="11">
        <v>100</v>
      </c>
      <c r="AJ279" s="11">
        <v>0</v>
      </c>
      <c r="AK279" s="11">
        <v>1</v>
      </c>
      <c r="AL279" s="11">
        <v>0.5</v>
      </c>
      <c r="AM279" s="11">
        <v>0.5</v>
      </c>
      <c r="AN279" s="11">
        <v>0</v>
      </c>
      <c r="AO279" s="11">
        <v>0</v>
      </c>
      <c r="AP279" s="11">
        <v>0</v>
      </c>
      <c r="AQ279" s="11">
        <v>0.01</v>
      </c>
      <c r="AR279" s="11">
        <v>0.01</v>
      </c>
      <c r="AS279" s="11">
        <v>0</v>
      </c>
      <c r="AT279" s="11">
        <v>0</v>
      </c>
      <c r="AU279" s="11">
        <v>0</v>
      </c>
      <c r="AV279" s="11">
        <v>0</v>
      </c>
      <c r="AW279" s="11">
        <v>0.2</v>
      </c>
      <c r="AX279" s="11">
        <v>0</v>
      </c>
      <c r="AY279" s="11">
        <v>0</v>
      </c>
      <c r="AZ279" s="11">
        <v>0</v>
      </c>
      <c r="BA279" s="11">
        <v>0.02</v>
      </c>
      <c r="BB279" s="11">
        <v>0</v>
      </c>
      <c r="BC279" s="2">
        <v>0.05</v>
      </c>
      <c r="BD279" s="2">
        <v>0.05</v>
      </c>
      <c r="BE279" s="11">
        <v>7.4999999999999997E-2</v>
      </c>
      <c r="BF279" s="11">
        <v>5.0000000000000001E-3</v>
      </c>
      <c r="BG279" s="11">
        <v>0</v>
      </c>
      <c r="BH279" s="11">
        <v>0</v>
      </c>
      <c r="BI279" s="11">
        <v>0</v>
      </c>
      <c r="BJ279" s="11">
        <f>BE279/4</f>
        <v>1.8749999999999999E-2</v>
      </c>
      <c r="BK279" s="11">
        <f>BF279/4</f>
        <v>1.25E-3</v>
      </c>
      <c r="BL279" s="11">
        <v>0</v>
      </c>
      <c r="BM279" s="11">
        <v>0</v>
      </c>
      <c r="BN279" s="11">
        <v>0</v>
      </c>
      <c r="BO279" s="11">
        <v>0.1</v>
      </c>
      <c r="BP279" s="11">
        <v>0.1</v>
      </c>
      <c r="BQ279" s="11">
        <v>0</v>
      </c>
      <c r="BR279" s="11">
        <v>0</v>
      </c>
      <c r="BS279" s="11">
        <v>0</v>
      </c>
      <c r="BT279" s="11">
        <v>0.04</v>
      </c>
      <c r="BU279" s="16">
        <v>0.2</v>
      </c>
      <c r="BV279" s="6">
        <f>BT279/(BT279+BU279)</f>
        <v>0.16666666666666666</v>
      </c>
      <c r="BW279" s="6">
        <f>SQRT((BT279*BU279)/((BT279+BU279)^2*(BT279+BU279+1)))</f>
        <v>0.33467472037604118</v>
      </c>
      <c r="BX279" s="11">
        <v>0.25</v>
      </c>
      <c r="BY279" s="11">
        <v>0.25</v>
      </c>
      <c r="BZ279" s="11">
        <v>0.25</v>
      </c>
      <c r="CA279" s="11">
        <v>0.25</v>
      </c>
      <c r="CB279" s="15" t="s">
        <v>59</v>
      </c>
      <c r="CC279" s="11">
        <v>600</v>
      </c>
    </row>
    <row r="280" spans="1:81" s="11" customFormat="1" x14ac:dyDescent="0.2">
      <c r="A280" s="17">
        <f t="shared" si="4"/>
        <v>279</v>
      </c>
      <c r="B280" s="17">
        <v>100</v>
      </c>
      <c r="C280" s="17">
        <v>100</v>
      </c>
      <c r="D280" s="17">
        <v>5</v>
      </c>
      <c r="E280" s="17">
        <v>5</v>
      </c>
      <c r="F280" s="3" t="s">
        <v>80</v>
      </c>
      <c r="G280" s="3">
        <f>IF(F280="rectangle",B280*C280,IF(F280="hook",B280*C280-(D280*E280),IF(F280="eight",B280*C280-2*(D280*E280),IF(F280="tee",B280*C280-2*(D280*E280),IF(F280="cross",B280*C280-4*(D280*E280),"ERROR")))))</f>
        <v>10000</v>
      </c>
      <c r="H280" s="3" t="s">
        <v>85</v>
      </c>
      <c r="I280" s="3">
        <f>IF(F280="rectangle",B280/C280,"NA")</f>
        <v>1</v>
      </c>
      <c r="J280" s="2">
        <v>1</v>
      </c>
      <c r="K280" s="11">
        <v>125</v>
      </c>
      <c r="L280" s="11">
        <v>4</v>
      </c>
      <c r="M280" s="12">
        <v>5</v>
      </c>
      <c r="N280" s="2">
        <f>M280/4</f>
        <v>1.25</v>
      </c>
      <c r="O280" s="3">
        <f>M280/N280</f>
        <v>4</v>
      </c>
      <c r="P280" s="13">
        <v>30</v>
      </c>
      <c r="Q280" s="11">
        <f>P280</f>
        <v>30</v>
      </c>
      <c r="R280" s="4">
        <f>AA280/V280</f>
        <v>100</v>
      </c>
      <c r="S280" s="14">
        <v>1</v>
      </c>
      <c r="T280" s="11">
        <f>S280</f>
        <v>1</v>
      </c>
      <c r="U280" s="4">
        <f>AB280/W280</f>
        <v>100</v>
      </c>
      <c r="V280" s="3">
        <f>ROUND((Q280/100)*G280,0)</f>
        <v>3000</v>
      </c>
      <c r="W280" s="3">
        <f>ROUND(((T280/100)*G280)/J280,0)</f>
        <v>100</v>
      </c>
      <c r="X280" s="3">
        <f>ROUND(IF(J280&gt;=2,((T280/100)*G280)/J280,0),0)</f>
        <v>0</v>
      </c>
      <c r="Y280" s="3">
        <f>ROUND(IF(J280&gt;=3,((T280/100)*G280)/J280,0),0)</f>
        <v>0</v>
      </c>
      <c r="Z280" s="3">
        <f>ROUND(IF(J280&gt;=4,((T280/100)*G280)/J280,0),0)</f>
        <v>0</v>
      </c>
      <c r="AA280" s="4">
        <f>G280*P280</f>
        <v>300000</v>
      </c>
      <c r="AB280" s="4">
        <f>(G280*S280)/J280</f>
        <v>10000</v>
      </c>
      <c r="AC280" s="4">
        <f>IF(J280&gt;=2,(G280*S280)/J280,0)</f>
        <v>0</v>
      </c>
      <c r="AD280" s="4">
        <f>IF(J280&gt;=3,(G280*S280)/J280,0)</f>
        <v>0</v>
      </c>
      <c r="AE280" s="4">
        <f>IF(J280&gt;=4,(G280*S280)/J280,0)</f>
        <v>0</v>
      </c>
      <c r="AF280" s="11">
        <v>100</v>
      </c>
      <c r="AG280" s="11">
        <v>0</v>
      </c>
      <c r="AH280" s="11">
        <v>1</v>
      </c>
      <c r="AI280" s="11">
        <v>100</v>
      </c>
      <c r="AJ280" s="11">
        <v>0</v>
      </c>
      <c r="AK280" s="11">
        <v>1</v>
      </c>
      <c r="AL280" s="11">
        <v>0.5</v>
      </c>
      <c r="AM280" s="11">
        <v>0.5</v>
      </c>
      <c r="AN280" s="11">
        <v>0</v>
      </c>
      <c r="AO280" s="11">
        <v>0</v>
      </c>
      <c r="AP280" s="11">
        <v>0</v>
      </c>
      <c r="AQ280" s="11">
        <v>0.01</v>
      </c>
      <c r="AR280" s="11">
        <v>0.01</v>
      </c>
      <c r="AS280" s="11">
        <v>0</v>
      </c>
      <c r="AT280" s="11">
        <v>0</v>
      </c>
      <c r="AU280" s="11">
        <v>0</v>
      </c>
      <c r="AV280" s="11">
        <v>0</v>
      </c>
      <c r="AW280" s="11">
        <v>0.2</v>
      </c>
      <c r="AX280" s="11">
        <v>0</v>
      </c>
      <c r="AY280" s="11">
        <v>0</v>
      </c>
      <c r="AZ280" s="11">
        <v>0</v>
      </c>
      <c r="BA280" s="11">
        <v>0.02</v>
      </c>
      <c r="BB280" s="11">
        <v>0</v>
      </c>
      <c r="BC280" s="2">
        <v>0.05</v>
      </c>
      <c r="BD280" s="2">
        <v>0.05</v>
      </c>
      <c r="BE280" s="11">
        <v>7.4999999999999997E-2</v>
      </c>
      <c r="BF280" s="11">
        <v>5.0000000000000001E-3</v>
      </c>
      <c r="BG280" s="11">
        <v>0</v>
      </c>
      <c r="BH280" s="11">
        <v>0</v>
      </c>
      <c r="BI280" s="11">
        <v>0</v>
      </c>
      <c r="BJ280" s="11">
        <f>BE280/4</f>
        <v>1.8749999999999999E-2</v>
      </c>
      <c r="BK280" s="11">
        <f>BF280/4</f>
        <v>1.25E-3</v>
      </c>
      <c r="BL280" s="11">
        <v>0</v>
      </c>
      <c r="BM280" s="11">
        <v>0</v>
      </c>
      <c r="BN280" s="11">
        <v>0</v>
      </c>
      <c r="BO280" s="11">
        <v>0.1</v>
      </c>
      <c r="BP280" s="11">
        <v>0.1</v>
      </c>
      <c r="BQ280" s="11">
        <v>0</v>
      </c>
      <c r="BR280" s="11">
        <v>0</v>
      </c>
      <c r="BS280" s="11">
        <v>0</v>
      </c>
      <c r="BT280" s="11">
        <v>0.04</v>
      </c>
      <c r="BU280" s="16">
        <v>0.2</v>
      </c>
      <c r="BV280" s="6">
        <f>BT280/(BT280+BU280)</f>
        <v>0.16666666666666666</v>
      </c>
      <c r="BW280" s="6">
        <f>SQRT((BT280*BU280)/((BT280+BU280)^2*(BT280+BU280+1)))</f>
        <v>0.33467472037604118</v>
      </c>
      <c r="BX280" s="11">
        <v>0.25</v>
      </c>
      <c r="BY280" s="11">
        <v>0.25</v>
      </c>
      <c r="BZ280" s="11">
        <v>0.25</v>
      </c>
      <c r="CA280" s="11">
        <v>0.25</v>
      </c>
      <c r="CB280" s="15" t="s">
        <v>59</v>
      </c>
      <c r="CC280" s="11">
        <v>600</v>
      </c>
    </row>
    <row r="281" spans="1:81" s="11" customFormat="1" x14ac:dyDescent="0.2">
      <c r="A281" s="17">
        <f t="shared" si="4"/>
        <v>280</v>
      </c>
      <c r="B281" s="17">
        <v>20</v>
      </c>
      <c r="C281" s="17">
        <v>20</v>
      </c>
      <c r="D281" s="17">
        <v>5</v>
      </c>
      <c r="E281" s="17">
        <v>5</v>
      </c>
      <c r="F281" s="3" t="s">
        <v>80</v>
      </c>
      <c r="G281" s="3">
        <f>IF(F281="rectangle",B281*C281,IF(F281="hook",B281*C281-(D281*E281),IF(F281="eight",B281*C281-2*(D281*E281),IF(F281="tee",B281*C281-2*(D281*E281),IF(F281="cross",B281*C281-4*(D281*E281),"ERROR")))))</f>
        <v>400</v>
      </c>
      <c r="H281" s="3" t="s">
        <v>84</v>
      </c>
      <c r="I281" s="3">
        <f>IF(F281="rectangle",B281/C281,"NA")</f>
        <v>1</v>
      </c>
      <c r="J281" s="2">
        <v>1</v>
      </c>
      <c r="K281" s="11">
        <v>125</v>
      </c>
      <c r="L281" s="11">
        <v>4</v>
      </c>
      <c r="M281" s="12">
        <v>5</v>
      </c>
      <c r="N281" s="2">
        <f>M281/4</f>
        <v>1.25</v>
      </c>
      <c r="O281" s="3">
        <f>M281/N281</f>
        <v>4</v>
      </c>
      <c r="P281" s="13">
        <v>30</v>
      </c>
      <c r="Q281" s="11">
        <f>P281</f>
        <v>30</v>
      </c>
      <c r="R281" s="4">
        <f>AA281/V281</f>
        <v>100</v>
      </c>
      <c r="S281" s="14">
        <v>1</v>
      </c>
      <c r="T281" s="11">
        <f>S281</f>
        <v>1</v>
      </c>
      <c r="U281" s="4">
        <f>AB281/W281</f>
        <v>100</v>
      </c>
      <c r="V281" s="3">
        <f>ROUND((Q281/100)*G281,0)</f>
        <v>120</v>
      </c>
      <c r="W281" s="3">
        <f>ROUND(((T281/100)*G281)/J281,0)</f>
        <v>4</v>
      </c>
      <c r="X281" s="3">
        <f>ROUND(IF(J281&gt;=2,((T281/100)*G281)/J281,0),0)</f>
        <v>0</v>
      </c>
      <c r="Y281" s="3">
        <f>ROUND(IF(J281&gt;=3,((T281/100)*G281)/J281,0),0)</f>
        <v>0</v>
      </c>
      <c r="Z281" s="3">
        <f>ROUND(IF(J281&gt;=4,((T281/100)*G281)/J281,0),0)</f>
        <v>0</v>
      </c>
      <c r="AA281" s="4">
        <f>G281*P281</f>
        <v>12000</v>
      </c>
      <c r="AB281" s="4">
        <f>(G281*S281)/J281</f>
        <v>400</v>
      </c>
      <c r="AC281" s="4">
        <f>IF(J281&gt;=2,(G281*S281)/J281,0)</f>
        <v>0</v>
      </c>
      <c r="AD281" s="4">
        <f>IF(J281&gt;=3,(G281*S281)/J281,0)</f>
        <v>0</v>
      </c>
      <c r="AE281" s="4">
        <f>IF(J281&gt;=4,(G281*S281)/J281,0)</f>
        <v>0</v>
      </c>
      <c r="AF281" s="11">
        <v>100</v>
      </c>
      <c r="AG281" s="11">
        <v>0</v>
      </c>
      <c r="AH281" s="11">
        <v>1</v>
      </c>
      <c r="AI281" s="11">
        <v>100</v>
      </c>
      <c r="AJ281" s="11">
        <v>0</v>
      </c>
      <c r="AK281" s="11">
        <v>1</v>
      </c>
      <c r="AL281" s="11">
        <v>0.5</v>
      </c>
      <c r="AM281" s="11">
        <v>0.5</v>
      </c>
      <c r="AN281" s="11">
        <v>0</v>
      </c>
      <c r="AO281" s="11">
        <v>0</v>
      </c>
      <c r="AP281" s="11">
        <v>0</v>
      </c>
      <c r="AQ281" s="11">
        <v>0.01</v>
      </c>
      <c r="AR281" s="11">
        <v>0.01</v>
      </c>
      <c r="AS281" s="11">
        <v>0</v>
      </c>
      <c r="AT281" s="11">
        <v>0</v>
      </c>
      <c r="AU281" s="11">
        <v>0</v>
      </c>
      <c r="AV281" s="11">
        <v>0</v>
      </c>
      <c r="AW281" s="11">
        <v>0.2</v>
      </c>
      <c r="AX281" s="11">
        <v>0</v>
      </c>
      <c r="AY281" s="11">
        <v>0</v>
      </c>
      <c r="AZ281" s="11">
        <v>0</v>
      </c>
      <c r="BA281" s="11">
        <v>0.02</v>
      </c>
      <c r="BB281" s="11">
        <v>0</v>
      </c>
      <c r="BC281" s="2">
        <v>0.05</v>
      </c>
      <c r="BD281" s="2">
        <v>0.05</v>
      </c>
      <c r="BE281" s="11">
        <v>7.4999999999999997E-2</v>
      </c>
      <c r="BF281" s="11">
        <v>5.0000000000000001E-3</v>
      </c>
      <c r="BG281" s="11">
        <v>0</v>
      </c>
      <c r="BH281" s="11">
        <v>0</v>
      </c>
      <c r="BI281" s="11">
        <v>0</v>
      </c>
      <c r="BJ281" s="11">
        <f>BE281/4</f>
        <v>1.8749999999999999E-2</v>
      </c>
      <c r="BK281" s="11">
        <f>BF281/4</f>
        <v>1.25E-3</v>
      </c>
      <c r="BL281" s="11">
        <v>0</v>
      </c>
      <c r="BM281" s="11">
        <v>0</v>
      </c>
      <c r="BN281" s="11">
        <v>0</v>
      </c>
      <c r="BO281" s="11">
        <v>0.1</v>
      </c>
      <c r="BP281" s="11">
        <v>0.1</v>
      </c>
      <c r="BQ281" s="11">
        <v>0</v>
      </c>
      <c r="BR281" s="11">
        <v>0</v>
      </c>
      <c r="BS281" s="11">
        <v>0</v>
      </c>
      <c r="BT281" s="11">
        <v>0.04</v>
      </c>
      <c r="BU281" s="16">
        <v>0.2</v>
      </c>
      <c r="BV281" s="6">
        <f>BT281/(BT281+BU281)</f>
        <v>0.16666666666666666</v>
      </c>
      <c r="BW281" s="6">
        <f>SQRT((BT281*BU281)/((BT281+BU281)^2*(BT281+BU281+1)))</f>
        <v>0.33467472037604118</v>
      </c>
      <c r="BX281" s="11">
        <v>0.25</v>
      </c>
      <c r="BY281" s="11">
        <v>0.25</v>
      </c>
      <c r="BZ281" s="11">
        <v>0.25</v>
      </c>
      <c r="CA281" s="11">
        <v>0.25</v>
      </c>
      <c r="CB281" s="15" t="s">
        <v>59</v>
      </c>
      <c r="CC281" s="11">
        <v>600</v>
      </c>
    </row>
    <row r="282" spans="1:81" s="11" customFormat="1" x14ac:dyDescent="0.2">
      <c r="A282" s="17">
        <f t="shared" si="4"/>
        <v>281</v>
      </c>
      <c r="B282" s="17">
        <v>100</v>
      </c>
      <c r="C282" s="17">
        <v>100</v>
      </c>
      <c r="D282" s="17">
        <v>5</v>
      </c>
      <c r="E282" s="17">
        <v>5</v>
      </c>
      <c r="F282" s="3" t="s">
        <v>80</v>
      </c>
      <c r="G282" s="3">
        <f>IF(F282="rectangle",B282*C282,IF(F282="hook",B282*C282-(D282*E282),IF(F282="eight",B282*C282-2*(D282*E282),IF(F282="tee",B282*C282-2*(D282*E282),IF(F282="cross",B282*C282-4*(D282*E282),"ERROR")))))</f>
        <v>10000</v>
      </c>
      <c r="H282" s="3" t="s">
        <v>85</v>
      </c>
      <c r="I282" s="3">
        <f>IF(F282="rectangle",B282/C282,"NA")</f>
        <v>1</v>
      </c>
      <c r="J282" s="2">
        <v>1</v>
      </c>
      <c r="K282" s="11">
        <v>125</v>
      </c>
      <c r="L282" s="11">
        <v>4</v>
      </c>
      <c r="M282" s="12">
        <v>6</v>
      </c>
      <c r="N282" s="2">
        <f>M282/4</f>
        <v>1.5</v>
      </c>
      <c r="O282" s="3">
        <f>M282/N282</f>
        <v>4</v>
      </c>
      <c r="P282" s="13">
        <v>30</v>
      </c>
      <c r="Q282" s="11">
        <f>P282</f>
        <v>30</v>
      </c>
      <c r="R282" s="4">
        <f>AA282/V282</f>
        <v>100</v>
      </c>
      <c r="S282" s="14">
        <v>1</v>
      </c>
      <c r="T282" s="11">
        <f>S282</f>
        <v>1</v>
      </c>
      <c r="U282" s="4">
        <f>AB282/W282</f>
        <v>100</v>
      </c>
      <c r="V282" s="3">
        <f>ROUND((Q282/100)*G282,0)</f>
        <v>3000</v>
      </c>
      <c r="W282" s="3">
        <f>ROUND(((T282/100)*G282)/J282,0)</f>
        <v>100</v>
      </c>
      <c r="X282" s="3">
        <f>ROUND(IF(J282&gt;=2,((T282/100)*G282)/J282,0),0)</f>
        <v>0</v>
      </c>
      <c r="Y282" s="3">
        <f>ROUND(IF(J282&gt;=3,((T282/100)*G282)/J282,0),0)</f>
        <v>0</v>
      </c>
      <c r="Z282" s="3">
        <f>ROUND(IF(J282&gt;=4,((T282/100)*G282)/J282,0),0)</f>
        <v>0</v>
      </c>
      <c r="AA282" s="4">
        <f>G282*P282</f>
        <v>300000</v>
      </c>
      <c r="AB282" s="4">
        <f>(G282*S282)/J282</f>
        <v>10000</v>
      </c>
      <c r="AC282" s="4">
        <f>IF(J282&gt;=2,(G282*S282)/J282,0)</f>
        <v>0</v>
      </c>
      <c r="AD282" s="4">
        <f>IF(J282&gt;=3,(G282*S282)/J282,0)</f>
        <v>0</v>
      </c>
      <c r="AE282" s="4">
        <f>IF(J282&gt;=4,(G282*S282)/J282,0)</f>
        <v>0</v>
      </c>
      <c r="AF282" s="11">
        <v>100</v>
      </c>
      <c r="AG282" s="11">
        <v>0</v>
      </c>
      <c r="AH282" s="11">
        <v>1</v>
      </c>
      <c r="AI282" s="11">
        <v>100</v>
      </c>
      <c r="AJ282" s="11">
        <v>0</v>
      </c>
      <c r="AK282" s="11">
        <v>1</v>
      </c>
      <c r="AL282" s="11">
        <v>0.5</v>
      </c>
      <c r="AM282" s="11">
        <v>0.5</v>
      </c>
      <c r="AN282" s="11">
        <v>0</v>
      </c>
      <c r="AO282" s="11">
        <v>0</v>
      </c>
      <c r="AP282" s="11">
        <v>0</v>
      </c>
      <c r="AQ282" s="11">
        <v>0.01</v>
      </c>
      <c r="AR282" s="11">
        <v>0.01</v>
      </c>
      <c r="AS282" s="11">
        <v>0</v>
      </c>
      <c r="AT282" s="11">
        <v>0</v>
      </c>
      <c r="AU282" s="11">
        <v>0</v>
      </c>
      <c r="AV282" s="11">
        <v>0</v>
      </c>
      <c r="AW282" s="11">
        <v>0.2</v>
      </c>
      <c r="AX282" s="11">
        <v>0</v>
      </c>
      <c r="AY282" s="11">
        <v>0</v>
      </c>
      <c r="AZ282" s="11">
        <v>0</v>
      </c>
      <c r="BA282" s="11">
        <v>0.02</v>
      </c>
      <c r="BB282" s="11">
        <v>0</v>
      </c>
      <c r="BC282" s="2">
        <v>0.05</v>
      </c>
      <c r="BD282" s="2">
        <v>0.05</v>
      </c>
      <c r="BE282" s="11">
        <v>7.4999999999999997E-2</v>
      </c>
      <c r="BF282" s="11">
        <v>5.0000000000000001E-3</v>
      </c>
      <c r="BG282" s="11">
        <v>0</v>
      </c>
      <c r="BH282" s="11">
        <v>0</v>
      </c>
      <c r="BI282" s="11">
        <v>0</v>
      </c>
      <c r="BJ282" s="11">
        <f>BE282/4</f>
        <v>1.8749999999999999E-2</v>
      </c>
      <c r="BK282" s="11">
        <f>BF282/4</f>
        <v>1.25E-3</v>
      </c>
      <c r="BL282" s="11">
        <v>0</v>
      </c>
      <c r="BM282" s="11">
        <v>0</v>
      </c>
      <c r="BN282" s="11">
        <v>0</v>
      </c>
      <c r="BO282" s="11">
        <v>0.1</v>
      </c>
      <c r="BP282" s="11">
        <v>0.1</v>
      </c>
      <c r="BQ282" s="11">
        <v>0</v>
      </c>
      <c r="BR282" s="11">
        <v>0</v>
      </c>
      <c r="BS282" s="11">
        <v>0</v>
      </c>
      <c r="BT282" s="11">
        <v>0.04</v>
      </c>
      <c r="BU282" s="16">
        <v>0.2</v>
      </c>
      <c r="BV282" s="6">
        <f>BT282/(BT282+BU282)</f>
        <v>0.16666666666666666</v>
      </c>
      <c r="BW282" s="6">
        <f>SQRT((BT282*BU282)/((BT282+BU282)^2*(BT282+BU282+1)))</f>
        <v>0.33467472037604118</v>
      </c>
      <c r="BX282" s="11">
        <v>0.25</v>
      </c>
      <c r="BY282" s="11">
        <v>0.25</v>
      </c>
      <c r="BZ282" s="11">
        <v>0.25</v>
      </c>
      <c r="CA282" s="11">
        <v>0.25</v>
      </c>
      <c r="CB282" s="15" t="s">
        <v>59</v>
      </c>
      <c r="CC282" s="11">
        <v>600</v>
      </c>
    </row>
    <row r="283" spans="1:81" s="11" customFormat="1" x14ac:dyDescent="0.2">
      <c r="A283" s="17">
        <f t="shared" si="4"/>
        <v>282</v>
      </c>
      <c r="B283" s="17">
        <v>20</v>
      </c>
      <c r="C283" s="17">
        <v>20</v>
      </c>
      <c r="D283" s="17">
        <v>5</v>
      </c>
      <c r="E283" s="17">
        <v>5</v>
      </c>
      <c r="F283" s="3" t="s">
        <v>80</v>
      </c>
      <c r="G283" s="3">
        <f>IF(F283="rectangle",B283*C283,IF(F283="hook",B283*C283-(D283*E283),IF(F283="eight",B283*C283-2*(D283*E283),IF(F283="tee",B283*C283-2*(D283*E283),IF(F283="cross",B283*C283-4*(D283*E283),"ERROR")))))</f>
        <v>400</v>
      </c>
      <c r="H283" s="3" t="s">
        <v>84</v>
      </c>
      <c r="I283" s="3">
        <f>IF(F283="rectangle",B283/C283,"NA")</f>
        <v>1</v>
      </c>
      <c r="J283" s="2">
        <v>1</v>
      </c>
      <c r="K283" s="11">
        <v>125</v>
      </c>
      <c r="L283" s="11">
        <v>4</v>
      </c>
      <c r="M283" s="12">
        <v>6</v>
      </c>
      <c r="N283" s="2">
        <f>M283/4</f>
        <v>1.5</v>
      </c>
      <c r="O283" s="3">
        <f>M283/N283</f>
        <v>4</v>
      </c>
      <c r="P283" s="13">
        <v>30</v>
      </c>
      <c r="Q283" s="11">
        <f>P283</f>
        <v>30</v>
      </c>
      <c r="R283" s="4">
        <f>AA283/V283</f>
        <v>100</v>
      </c>
      <c r="S283" s="14">
        <v>1</v>
      </c>
      <c r="T283" s="11">
        <f>S283</f>
        <v>1</v>
      </c>
      <c r="U283" s="4">
        <f>AB283/W283</f>
        <v>100</v>
      </c>
      <c r="V283" s="3">
        <f>ROUND((Q283/100)*G283,0)</f>
        <v>120</v>
      </c>
      <c r="W283" s="3">
        <f>ROUND(((T283/100)*G283)/J283,0)</f>
        <v>4</v>
      </c>
      <c r="X283" s="3">
        <f>ROUND(IF(J283&gt;=2,((T283/100)*G283)/J283,0),0)</f>
        <v>0</v>
      </c>
      <c r="Y283" s="3">
        <f>ROUND(IF(J283&gt;=3,((T283/100)*G283)/J283,0),0)</f>
        <v>0</v>
      </c>
      <c r="Z283" s="3">
        <f>ROUND(IF(J283&gt;=4,((T283/100)*G283)/J283,0),0)</f>
        <v>0</v>
      </c>
      <c r="AA283" s="4">
        <f>G283*P283</f>
        <v>12000</v>
      </c>
      <c r="AB283" s="4">
        <f>(G283*S283)/J283</f>
        <v>400</v>
      </c>
      <c r="AC283" s="4">
        <f>IF(J283&gt;=2,(G283*S283)/J283,0)</f>
        <v>0</v>
      </c>
      <c r="AD283" s="4">
        <f>IF(J283&gt;=3,(G283*S283)/J283,0)</f>
        <v>0</v>
      </c>
      <c r="AE283" s="4">
        <f>IF(J283&gt;=4,(G283*S283)/J283,0)</f>
        <v>0</v>
      </c>
      <c r="AF283" s="11">
        <v>100</v>
      </c>
      <c r="AG283" s="11">
        <v>0</v>
      </c>
      <c r="AH283" s="11">
        <v>1</v>
      </c>
      <c r="AI283" s="11">
        <v>100</v>
      </c>
      <c r="AJ283" s="11">
        <v>0</v>
      </c>
      <c r="AK283" s="11">
        <v>1</v>
      </c>
      <c r="AL283" s="11">
        <v>0.5</v>
      </c>
      <c r="AM283" s="11">
        <v>0.5</v>
      </c>
      <c r="AN283" s="11">
        <v>0</v>
      </c>
      <c r="AO283" s="11">
        <v>0</v>
      </c>
      <c r="AP283" s="11">
        <v>0</v>
      </c>
      <c r="AQ283" s="11">
        <v>0.01</v>
      </c>
      <c r="AR283" s="11">
        <v>0.01</v>
      </c>
      <c r="AS283" s="11">
        <v>0</v>
      </c>
      <c r="AT283" s="11">
        <v>0</v>
      </c>
      <c r="AU283" s="11">
        <v>0</v>
      </c>
      <c r="AV283" s="11">
        <v>0</v>
      </c>
      <c r="AW283" s="11">
        <v>0.2</v>
      </c>
      <c r="AX283" s="11">
        <v>0</v>
      </c>
      <c r="AY283" s="11">
        <v>0</v>
      </c>
      <c r="AZ283" s="11">
        <v>0</v>
      </c>
      <c r="BA283" s="11">
        <v>0.02</v>
      </c>
      <c r="BB283" s="11">
        <v>0</v>
      </c>
      <c r="BC283" s="2">
        <v>0.05</v>
      </c>
      <c r="BD283" s="2">
        <v>0.05</v>
      </c>
      <c r="BE283" s="11">
        <v>7.4999999999999997E-2</v>
      </c>
      <c r="BF283" s="11">
        <v>5.0000000000000001E-3</v>
      </c>
      <c r="BG283" s="11">
        <v>0</v>
      </c>
      <c r="BH283" s="11">
        <v>0</v>
      </c>
      <c r="BI283" s="11">
        <v>0</v>
      </c>
      <c r="BJ283" s="11">
        <f>BE283/4</f>
        <v>1.8749999999999999E-2</v>
      </c>
      <c r="BK283" s="11">
        <f>BF283/4</f>
        <v>1.25E-3</v>
      </c>
      <c r="BL283" s="11">
        <v>0</v>
      </c>
      <c r="BM283" s="11">
        <v>0</v>
      </c>
      <c r="BN283" s="11">
        <v>0</v>
      </c>
      <c r="BO283" s="11">
        <v>0.1</v>
      </c>
      <c r="BP283" s="11">
        <v>0.1</v>
      </c>
      <c r="BQ283" s="11">
        <v>0</v>
      </c>
      <c r="BR283" s="11">
        <v>0</v>
      </c>
      <c r="BS283" s="11">
        <v>0</v>
      </c>
      <c r="BT283" s="11">
        <v>0.04</v>
      </c>
      <c r="BU283" s="16">
        <v>0.2</v>
      </c>
      <c r="BV283" s="6">
        <f>BT283/(BT283+BU283)</f>
        <v>0.16666666666666666</v>
      </c>
      <c r="BW283" s="6">
        <f>SQRT((BT283*BU283)/((BT283+BU283)^2*(BT283+BU283+1)))</f>
        <v>0.33467472037604118</v>
      </c>
      <c r="BX283" s="11">
        <v>0.25</v>
      </c>
      <c r="BY283" s="11">
        <v>0.25</v>
      </c>
      <c r="BZ283" s="11">
        <v>0.25</v>
      </c>
      <c r="CA283" s="11">
        <v>0.25</v>
      </c>
      <c r="CB283" s="15" t="s">
        <v>59</v>
      </c>
      <c r="CC283" s="11">
        <v>600</v>
      </c>
    </row>
    <row r="284" spans="1:81" s="11" customFormat="1" x14ac:dyDescent="0.2">
      <c r="A284" s="17">
        <f t="shared" si="4"/>
        <v>283</v>
      </c>
      <c r="B284" s="17">
        <v>100</v>
      </c>
      <c r="C284" s="17">
        <v>100</v>
      </c>
      <c r="D284" s="17">
        <v>5</v>
      </c>
      <c r="E284" s="17">
        <v>5</v>
      </c>
      <c r="F284" s="3" t="s">
        <v>80</v>
      </c>
      <c r="G284" s="3">
        <f>IF(F284="rectangle",B284*C284,IF(F284="hook",B284*C284-(D284*E284),IF(F284="eight",B284*C284-2*(D284*E284),IF(F284="tee",B284*C284-2*(D284*E284),IF(F284="cross",B284*C284-4*(D284*E284),"ERROR")))))</f>
        <v>10000</v>
      </c>
      <c r="H284" s="3" t="s">
        <v>85</v>
      </c>
      <c r="I284" s="3">
        <f>IF(F284="rectangle",B284/C284,"NA")</f>
        <v>1</v>
      </c>
      <c r="J284" s="2">
        <v>1</v>
      </c>
      <c r="K284" s="11">
        <v>125</v>
      </c>
      <c r="L284" s="11">
        <v>4</v>
      </c>
      <c r="M284" s="12">
        <v>7</v>
      </c>
      <c r="N284" s="2">
        <f>M284/4</f>
        <v>1.75</v>
      </c>
      <c r="O284" s="3">
        <f>M284/N284</f>
        <v>4</v>
      </c>
      <c r="P284" s="13">
        <v>30</v>
      </c>
      <c r="Q284" s="11">
        <f>P284</f>
        <v>30</v>
      </c>
      <c r="R284" s="4">
        <f>AA284/V284</f>
        <v>100</v>
      </c>
      <c r="S284" s="14">
        <v>1</v>
      </c>
      <c r="T284" s="11">
        <f>S284</f>
        <v>1</v>
      </c>
      <c r="U284" s="4">
        <f>AB284/W284</f>
        <v>100</v>
      </c>
      <c r="V284" s="3">
        <f>ROUND((Q284/100)*G284,0)</f>
        <v>3000</v>
      </c>
      <c r="W284" s="3">
        <f>ROUND(((T284/100)*G284)/J284,0)</f>
        <v>100</v>
      </c>
      <c r="X284" s="3">
        <f>ROUND(IF(J284&gt;=2,((T284/100)*G284)/J284,0),0)</f>
        <v>0</v>
      </c>
      <c r="Y284" s="3">
        <f>ROUND(IF(J284&gt;=3,((T284/100)*G284)/J284,0),0)</f>
        <v>0</v>
      </c>
      <c r="Z284" s="3">
        <f>ROUND(IF(J284&gt;=4,((T284/100)*G284)/J284,0),0)</f>
        <v>0</v>
      </c>
      <c r="AA284" s="4">
        <f>G284*P284</f>
        <v>300000</v>
      </c>
      <c r="AB284" s="4">
        <f>(G284*S284)/J284</f>
        <v>10000</v>
      </c>
      <c r="AC284" s="4">
        <f>IF(J284&gt;=2,(G284*S284)/J284,0)</f>
        <v>0</v>
      </c>
      <c r="AD284" s="4">
        <f>IF(J284&gt;=3,(G284*S284)/J284,0)</f>
        <v>0</v>
      </c>
      <c r="AE284" s="4">
        <f>IF(J284&gt;=4,(G284*S284)/J284,0)</f>
        <v>0</v>
      </c>
      <c r="AF284" s="11">
        <v>100</v>
      </c>
      <c r="AG284" s="11">
        <v>0</v>
      </c>
      <c r="AH284" s="11">
        <v>1</v>
      </c>
      <c r="AI284" s="11">
        <v>100</v>
      </c>
      <c r="AJ284" s="11">
        <v>0</v>
      </c>
      <c r="AK284" s="11">
        <v>1</v>
      </c>
      <c r="AL284" s="11">
        <v>0.5</v>
      </c>
      <c r="AM284" s="11">
        <v>0.5</v>
      </c>
      <c r="AN284" s="11">
        <v>0</v>
      </c>
      <c r="AO284" s="11">
        <v>0</v>
      </c>
      <c r="AP284" s="11">
        <v>0</v>
      </c>
      <c r="AQ284" s="11">
        <v>0.01</v>
      </c>
      <c r="AR284" s="11">
        <v>0.01</v>
      </c>
      <c r="AS284" s="11">
        <v>0</v>
      </c>
      <c r="AT284" s="11">
        <v>0</v>
      </c>
      <c r="AU284" s="11">
        <v>0</v>
      </c>
      <c r="AV284" s="11">
        <v>0</v>
      </c>
      <c r="AW284" s="11">
        <v>0.2</v>
      </c>
      <c r="AX284" s="11">
        <v>0</v>
      </c>
      <c r="AY284" s="11">
        <v>0</v>
      </c>
      <c r="AZ284" s="11">
        <v>0</v>
      </c>
      <c r="BA284" s="11">
        <v>0.02</v>
      </c>
      <c r="BB284" s="11">
        <v>0</v>
      </c>
      <c r="BC284" s="2">
        <v>0.05</v>
      </c>
      <c r="BD284" s="2">
        <v>0.05</v>
      </c>
      <c r="BE284" s="11">
        <v>7.4999999999999997E-2</v>
      </c>
      <c r="BF284" s="11">
        <v>5.0000000000000001E-3</v>
      </c>
      <c r="BG284" s="11">
        <v>0</v>
      </c>
      <c r="BH284" s="11">
        <v>0</v>
      </c>
      <c r="BI284" s="11">
        <v>0</v>
      </c>
      <c r="BJ284" s="11">
        <f>BE284/4</f>
        <v>1.8749999999999999E-2</v>
      </c>
      <c r="BK284" s="11">
        <f>BF284/4</f>
        <v>1.25E-3</v>
      </c>
      <c r="BL284" s="11">
        <v>0</v>
      </c>
      <c r="BM284" s="11">
        <v>0</v>
      </c>
      <c r="BN284" s="11">
        <v>0</v>
      </c>
      <c r="BO284" s="11">
        <v>0.1</v>
      </c>
      <c r="BP284" s="11">
        <v>0.1</v>
      </c>
      <c r="BQ284" s="11">
        <v>0</v>
      </c>
      <c r="BR284" s="11">
        <v>0</v>
      </c>
      <c r="BS284" s="11">
        <v>0</v>
      </c>
      <c r="BT284" s="11">
        <v>0.04</v>
      </c>
      <c r="BU284" s="16">
        <v>0.2</v>
      </c>
      <c r="BV284" s="6">
        <f>BT284/(BT284+BU284)</f>
        <v>0.16666666666666666</v>
      </c>
      <c r="BW284" s="6">
        <f>SQRT((BT284*BU284)/((BT284+BU284)^2*(BT284+BU284+1)))</f>
        <v>0.33467472037604118</v>
      </c>
      <c r="BX284" s="11">
        <v>0.25</v>
      </c>
      <c r="BY284" s="11">
        <v>0.25</v>
      </c>
      <c r="BZ284" s="11">
        <v>0.25</v>
      </c>
      <c r="CA284" s="11">
        <v>0.25</v>
      </c>
      <c r="CB284" s="15" t="s">
        <v>59</v>
      </c>
      <c r="CC284" s="11">
        <v>600</v>
      </c>
    </row>
    <row r="285" spans="1:81" s="11" customFormat="1" x14ac:dyDescent="0.2">
      <c r="A285" s="17">
        <f t="shared" si="4"/>
        <v>284</v>
      </c>
      <c r="B285" s="17">
        <v>20</v>
      </c>
      <c r="C285" s="17">
        <v>20</v>
      </c>
      <c r="D285" s="17">
        <v>5</v>
      </c>
      <c r="E285" s="17">
        <v>5</v>
      </c>
      <c r="F285" s="3" t="s">
        <v>80</v>
      </c>
      <c r="G285" s="3">
        <f>IF(F285="rectangle",B285*C285,IF(F285="hook",B285*C285-(D285*E285),IF(F285="eight",B285*C285-2*(D285*E285),IF(F285="tee",B285*C285-2*(D285*E285),IF(F285="cross",B285*C285-4*(D285*E285),"ERROR")))))</f>
        <v>400</v>
      </c>
      <c r="H285" s="3" t="s">
        <v>84</v>
      </c>
      <c r="I285" s="3">
        <f>IF(F285="rectangle",B285/C285,"NA")</f>
        <v>1</v>
      </c>
      <c r="J285" s="2">
        <v>1</v>
      </c>
      <c r="K285" s="11">
        <v>125</v>
      </c>
      <c r="L285" s="11">
        <v>4</v>
      </c>
      <c r="M285" s="12">
        <v>7</v>
      </c>
      <c r="N285" s="2">
        <f>M285/4</f>
        <v>1.75</v>
      </c>
      <c r="O285" s="3">
        <f>M285/N285</f>
        <v>4</v>
      </c>
      <c r="P285" s="13">
        <v>30</v>
      </c>
      <c r="Q285" s="11">
        <f>P285</f>
        <v>30</v>
      </c>
      <c r="R285" s="4">
        <f>AA285/V285</f>
        <v>100</v>
      </c>
      <c r="S285" s="14">
        <v>1</v>
      </c>
      <c r="T285" s="11">
        <f>S285</f>
        <v>1</v>
      </c>
      <c r="U285" s="4">
        <f>AB285/W285</f>
        <v>100</v>
      </c>
      <c r="V285" s="3">
        <f>ROUND((Q285/100)*G285,0)</f>
        <v>120</v>
      </c>
      <c r="W285" s="3">
        <f>ROUND(((T285/100)*G285)/J285,0)</f>
        <v>4</v>
      </c>
      <c r="X285" s="3">
        <f>ROUND(IF(J285&gt;=2,((T285/100)*G285)/J285,0),0)</f>
        <v>0</v>
      </c>
      <c r="Y285" s="3">
        <f>ROUND(IF(J285&gt;=3,((T285/100)*G285)/J285,0),0)</f>
        <v>0</v>
      </c>
      <c r="Z285" s="3">
        <f>ROUND(IF(J285&gt;=4,((T285/100)*G285)/J285,0),0)</f>
        <v>0</v>
      </c>
      <c r="AA285" s="4">
        <f>G285*P285</f>
        <v>12000</v>
      </c>
      <c r="AB285" s="4">
        <f>(G285*S285)/J285</f>
        <v>400</v>
      </c>
      <c r="AC285" s="4">
        <f>IF(J285&gt;=2,(G285*S285)/J285,0)</f>
        <v>0</v>
      </c>
      <c r="AD285" s="4">
        <f>IF(J285&gt;=3,(G285*S285)/J285,0)</f>
        <v>0</v>
      </c>
      <c r="AE285" s="4">
        <f>IF(J285&gt;=4,(G285*S285)/J285,0)</f>
        <v>0</v>
      </c>
      <c r="AF285" s="11">
        <v>100</v>
      </c>
      <c r="AG285" s="11">
        <v>0</v>
      </c>
      <c r="AH285" s="11">
        <v>1</v>
      </c>
      <c r="AI285" s="11">
        <v>100</v>
      </c>
      <c r="AJ285" s="11">
        <v>0</v>
      </c>
      <c r="AK285" s="11">
        <v>1</v>
      </c>
      <c r="AL285" s="11">
        <v>0.5</v>
      </c>
      <c r="AM285" s="11">
        <v>0.5</v>
      </c>
      <c r="AN285" s="11">
        <v>0</v>
      </c>
      <c r="AO285" s="11">
        <v>0</v>
      </c>
      <c r="AP285" s="11">
        <v>0</v>
      </c>
      <c r="AQ285" s="11">
        <v>0.01</v>
      </c>
      <c r="AR285" s="11">
        <v>0.01</v>
      </c>
      <c r="AS285" s="11">
        <v>0</v>
      </c>
      <c r="AT285" s="11">
        <v>0</v>
      </c>
      <c r="AU285" s="11">
        <v>0</v>
      </c>
      <c r="AV285" s="11">
        <v>0</v>
      </c>
      <c r="AW285" s="11">
        <v>0.2</v>
      </c>
      <c r="AX285" s="11">
        <v>0</v>
      </c>
      <c r="AY285" s="11">
        <v>0</v>
      </c>
      <c r="AZ285" s="11">
        <v>0</v>
      </c>
      <c r="BA285" s="11">
        <v>0.02</v>
      </c>
      <c r="BB285" s="11">
        <v>0</v>
      </c>
      <c r="BC285" s="2">
        <v>0.05</v>
      </c>
      <c r="BD285" s="2">
        <v>0.05</v>
      </c>
      <c r="BE285" s="11">
        <v>7.4999999999999997E-2</v>
      </c>
      <c r="BF285" s="11">
        <v>5.0000000000000001E-3</v>
      </c>
      <c r="BG285" s="11">
        <v>0</v>
      </c>
      <c r="BH285" s="11">
        <v>0</v>
      </c>
      <c r="BI285" s="11">
        <v>0</v>
      </c>
      <c r="BJ285" s="11">
        <f>BE285/4</f>
        <v>1.8749999999999999E-2</v>
      </c>
      <c r="BK285" s="11">
        <f>BF285/4</f>
        <v>1.25E-3</v>
      </c>
      <c r="BL285" s="11">
        <v>0</v>
      </c>
      <c r="BM285" s="11">
        <v>0</v>
      </c>
      <c r="BN285" s="11">
        <v>0</v>
      </c>
      <c r="BO285" s="11">
        <v>0.1</v>
      </c>
      <c r="BP285" s="11">
        <v>0.1</v>
      </c>
      <c r="BQ285" s="11">
        <v>0</v>
      </c>
      <c r="BR285" s="11">
        <v>0</v>
      </c>
      <c r="BS285" s="11">
        <v>0</v>
      </c>
      <c r="BT285" s="11">
        <v>0.04</v>
      </c>
      <c r="BU285" s="16">
        <v>0.2</v>
      </c>
      <c r="BV285" s="6">
        <f>BT285/(BT285+BU285)</f>
        <v>0.16666666666666666</v>
      </c>
      <c r="BW285" s="6">
        <f>SQRT((BT285*BU285)/((BT285+BU285)^2*(BT285+BU285+1)))</f>
        <v>0.33467472037604118</v>
      </c>
      <c r="BX285" s="11">
        <v>0.25</v>
      </c>
      <c r="BY285" s="11">
        <v>0.25</v>
      </c>
      <c r="BZ285" s="11">
        <v>0.25</v>
      </c>
      <c r="CA285" s="11">
        <v>0.25</v>
      </c>
      <c r="CB285" s="15" t="s">
        <v>59</v>
      </c>
      <c r="CC285" s="11">
        <v>600</v>
      </c>
    </row>
    <row r="286" spans="1:81" s="11" customFormat="1" x14ac:dyDescent="0.2">
      <c r="A286" s="17">
        <f t="shared" si="4"/>
        <v>285</v>
      </c>
      <c r="B286" s="17">
        <v>100</v>
      </c>
      <c r="C286" s="17">
        <v>100</v>
      </c>
      <c r="D286" s="17">
        <v>5</v>
      </c>
      <c r="E286" s="17">
        <v>5</v>
      </c>
      <c r="F286" s="3" t="s">
        <v>80</v>
      </c>
      <c r="G286" s="3">
        <f>IF(F286="rectangle",B286*C286,IF(F286="hook",B286*C286-(D286*E286),IF(F286="eight",B286*C286-2*(D286*E286),IF(F286="tee",B286*C286-2*(D286*E286),IF(F286="cross",B286*C286-4*(D286*E286),"ERROR")))))</f>
        <v>10000</v>
      </c>
      <c r="H286" s="3" t="s">
        <v>85</v>
      </c>
      <c r="I286" s="3">
        <f>IF(F286="rectangle",B286/C286,"NA")</f>
        <v>1</v>
      </c>
      <c r="J286" s="2">
        <v>1</v>
      </c>
      <c r="K286" s="11">
        <v>125</v>
      </c>
      <c r="L286" s="11">
        <v>4</v>
      </c>
      <c r="M286" s="12">
        <v>8</v>
      </c>
      <c r="N286" s="2">
        <f>M286/4</f>
        <v>2</v>
      </c>
      <c r="O286" s="3">
        <f>M286/N286</f>
        <v>4</v>
      </c>
      <c r="P286" s="13">
        <v>30</v>
      </c>
      <c r="Q286" s="11">
        <f>P286</f>
        <v>30</v>
      </c>
      <c r="R286" s="4">
        <f>AA286/V286</f>
        <v>100</v>
      </c>
      <c r="S286" s="14">
        <v>1</v>
      </c>
      <c r="T286" s="11">
        <f>S286</f>
        <v>1</v>
      </c>
      <c r="U286" s="4">
        <f>AB286/W286</f>
        <v>100</v>
      </c>
      <c r="V286" s="3">
        <f>ROUND((Q286/100)*G286,0)</f>
        <v>3000</v>
      </c>
      <c r="W286" s="3">
        <f>ROUND(((T286/100)*G286)/J286,0)</f>
        <v>100</v>
      </c>
      <c r="X286" s="3">
        <f>ROUND(IF(J286&gt;=2,((T286/100)*G286)/J286,0),0)</f>
        <v>0</v>
      </c>
      <c r="Y286" s="3">
        <f>ROUND(IF(J286&gt;=3,((T286/100)*G286)/J286,0),0)</f>
        <v>0</v>
      </c>
      <c r="Z286" s="3">
        <f>ROUND(IF(J286&gt;=4,((T286/100)*G286)/J286,0),0)</f>
        <v>0</v>
      </c>
      <c r="AA286" s="4">
        <f>G286*P286</f>
        <v>300000</v>
      </c>
      <c r="AB286" s="4">
        <f>(G286*S286)/J286</f>
        <v>10000</v>
      </c>
      <c r="AC286" s="4">
        <f>IF(J286&gt;=2,(G286*S286)/J286,0)</f>
        <v>0</v>
      </c>
      <c r="AD286" s="4">
        <f>IF(J286&gt;=3,(G286*S286)/J286,0)</f>
        <v>0</v>
      </c>
      <c r="AE286" s="4">
        <f>IF(J286&gt;=4,(G286*S286)/J286,0)</f>
        <v>0</v>
      </c>
      <c r="AF286" s="11">
        <v>100</v>
      </c>
      <c r="AG286" s="11">
        <v>0</v>
      </c>
      <c r="AH286" s="11">
        <v>1</v>
      </c>
      <c r="AI286" s="11">
        <v>100</v>
      </c>
      <c r="AJ286" s="11">
        <v>0</v>
      </c>
      <c r="AK286" s="11">
        <v>1</v>
      </c>
      <c r="AL286" s="11">
        <v>0.5</v>
      </c>
      <c r="AM286" s="11">
        <v>0.5</v>
      </c>
      <c r="AN286" s="11">
        <v>0</v>
      </c>
      <c r="AO286" s="11">
        <v>0</v>
      </c>
      <c r="AP286" s="11">
        <v>0</v>
      </c>
      <c r="AQ286" s="11">
        <v>0.01</v>
      </c>
      <c r="AR286" s="11">
        <v>0.01</v>
      </c>
      <c r="AS286" s="11">
        <v>0</v>
      </c>
      <c r="AT286" s="11">
        <v>0</v>
      </c>
      <c r="AU286" s="11">
        <v>0</v>
      </c>
      <c r="AV286" s="11">
        <v>0</v>
      </c>
      <c r="AW286" s="11">
        <v>0.2</v>
      </c>
      <c r="AX286" s="11">
        <v>0</v>
      </c>
      <c r="AY286" s="11">
        <v>0</v>
      </c>
      <c r="AZ286" s="11">
        <v>0</v>
      </c>
      <c r="BA286" s="11">
        <v>0.02</v>
      </c>
      <c r="BB286" s="11">
        <v>0</v>
      </c>
      <c r="BC286" s="2">
        <v>0.05</v>
      </c>
      <c r="BD286" s="2">
        <v>0.05</v>
      </c>
      <c r="BE286" s="11">
        <v>7.4999999999999997E-2</v>
      </c>
      <c r="BF286" s="11">
        <v>5.0000000000000001E-3</v>
      </c>
      <c r="BG286" s="11">
        <v>0</v>
      </c>
      <c r="BH286" s="11">
        <v>0</v>
      </c>
      <c r="BI286" s="11">
        <v>0</v>
      </c>
      <c r="BJ286" s="11">
        <f>BE286/4</f>
        <v>1.8749999999999999E-2</v>
      </c>
      <c r="BK286" s="11">
        <f>BF286/4</f>
        <v>1.25E-3</v>
      </c>
      <c r="BL286" s="11">
        <v>0</v>
      </c>
      <c r="BM286" s="11">
        <v>0</v>
      </c>
      <c r="BN286" s="11">
        <v>0</v>
      </c>
      <c r="BO286" s="11">
        <v>0.1</v>
      </c>
      <c r="BP286" s="11">
        <v>0.1</v>
      </c>
      <c r="BQ286" s="11">
        <v>0</v>
      </c>
      <c r="BR286" s="11">
        <v>0</v>
      </c>
      <c r="BS286" s="11">
        <v>0</v>
      </c>
      <c r="BT286" s="11">
        <v>0.04</v>
      </c>
      <c r="BU286" s="16">
        <v>0.2</v>
      </c>
      <c r="BV286" s="6">
        <f>BT286/(BT286+BU286)</f>
        <v>0.16666666666666666</v>
      </c>
      <c r="BW286" s="6">
        <f>SQRT((BT286*BU286)/((BT286+BU286)^2*(BT286+BU286+1)))</f>
        <v>0.33467472037604118</v>
      </c>
      <c r="BX286" s="11">
        <v>0.25</v>
      </c>
      <c r="BY286" s="11">
        <v>0.25</v>
      </c>
      <c r="BZ286" s="11">
        <v>0.25</v>
      </c>
      <c r="CA286" s="11">
        <v>0.25</v>
      </c>
      <c r="CB286" s="15" t="s">
        <v>59</v>
      </c>
      <c r="CC286" s="11">
        <v>600</v>
      </c>
    </row>
    <row r="287" spans="1:81" s="11" customFormat="1" x14ac:dyDescent="0.2">
      <c r="A287" s="17">
        <f t="shared" si="4"/>
        <v>286</v>
      </c>
      <c r="B287" s="17">
        <v>20</v>
      </c>
      <c r="C287" s="17">
        <v>20</v>
      </c>
      <c r="D287" s="17">
        <v>5</v>
      </c>
      <c r="E287" s="17">
        <v>5</v>
      </c>
      <c r="F287" s="3" t="s">
        <v>80</v>
      </c>
      <c r="G287" s="3">
        <f>IF(F287="rectangle",B287*C287,IF(F287="hook",B287*C287-(D287*E287),IF(F287="eight",B287*C287-2*(D287*E287),IF(F287="tee",B287*C287-2*(D287*E287),IF(F287="cross",B287*C287-4*(D287*E287),"ERROR")))))</f>
        <v>400</v>
      </c>
      <c r="H287" s="3" t="s">
        <v>84</v>
      </c>
      <c r="I287" s="3">
        <f>IF(F287="rectangle",B287/C287,"NA")</f>
        <v>1</v>
      </c>
      <c r="J287" s="2">
        <v>1</v>
      </c>
      <c r="K287" s="11">
        <v>125</v>
      </c>
      <c r="L287" s="11">
        <v>4</v>
      </c>
      <c r="M287" s="12">
        <v>8</v>
      </c>
      <c r="N287" s="2">
        <f>M287/4</f>
        <v>2</v>
      </c>
      <c r="O287" s="3">
        <f>M287/N287</f>
        <v>4</v>
      </c>
      <c r="P287" s="13">
        <v>30</v>
      </c>
      <c r="Q287" s="11">
        <f>P287</f>
        <v>30</v>
      </c>
      <c r="R287" s="4">
        <f>AA287/V287</f>
        <v>100</v>
      </c>
      <c r="S287" s="14">
        <v>1</v>
      </c>
      <c r="T287" s="11">
        <f>S287</f>
        <v>1</v>
      </c>
      <c r="U287" s="4">
        <f>AB287/W287</f>
        <v>100</v>
      </c>
      <c r="V287" s="3">
        <f>ROUND((Q287/100)*G287,0)</f>
        <v>120</v>
      </c>
      <c r="W287" s="3">
        <f>ROUND(((T287/100)*G287)/J287,0)</f>
        <v>4</v>
      </c>
      <c r="X287" s="3">
        <f>ROUND(IF(J287&gt;=2,((T287/100)*G287)/J287,0),0)</f>
        <v>0</v>
      </c>
      <c r="Y287" s="3">
        <f>ROUND(IF(J287&gt;=3,((T287/100)*G287)/J287,0),0)</f>
        <v>0</v>
      </c>
      <c r="Z287" s="3">
        <f>ROUND(IF(J287&gt;=4,((T287/100)*G287)/J287,0),0)</f>
        <v>0</v>
      </c>
      <c r="AA287" s="4">
        <f>G287*P287</f>
        <v>12000</v>
      </c>
      <c r="AB287" s="4">
        <f>(G287*S287)/J287</f>
        <v>400</v>
      </c>
      <c r="AC287" s="4">
        <f>IF(J287&gt;=2,(G287*S287)/J287,0)</f>
        <v>0</v>
      </c>
      <c r="AD287" s="4">
        <f>IF(J287&gt;=3,(G287*S287)/J287,0)</f>
        <v>0</v>
      </c>
      <c r="AE287" s="4">
        <f>IF(J287&gt;=4,(G287*S287)/J287,0)</f>
        <v>0</v>
      </c>
      <c r="AF287" s="11">
        <v>100</v>
      </c>
      <c r="AG287" s="11">
        <v>0</v>
      </c>
      <c r="AH287" s="11">
        <v>1</v>
      </c>
      <c r="AI287" s="11">
        <v>100</v>
      </c>
      <c r="AJ287" s="11">
        <v>0</v>
      </c>
      <c r="AK287" s="11">
        <v>1</v>
      </c>
      <c r="AL287" s="11">
        <v>0.5</v>
      </c>
      <c r="AM287" s="11">
        <v>0.5</v>
      </c>
      <c r="AN287" s="11">
        <v>0</v>
      </c>
      <c r="AO287" s="11">
        <v>0</v>
      </c>
      <c r="AP287" s="11">
        <v>0</v>
      </c>
      <c r="AQ287" s="11">
        <v>0.01</v>
      </c>
      <c r="AR287" s="11">
        <v>0.01</v>
      </c>
      <c r="AS287" s="11">
        <v>0</v>
      </c>
      <c r="AT287" s="11">
        <v>0</v>
      </c>
      <c r="AU287" s="11">
        <v>0</v>
      </c>
      <c r="AV287" s="11">
        <v>0</v>
      </c>
      <c r="AW287" s="11">
        <v>0.2</v>
      </c>
      <c r="AX287" s="11">
        <v>0</v>
      </c>
      <c r="AY287" s="11">
        <v>0</v>
      </c>
      <c r="AZ287" s="11">
        <v>0</v>
      </c>
      <c r="BA287" s="11">
        <v>0.02</v>
      </c>
      <c r="BB287" s="11">
        <v>0</v>
      </c>
      <c r="BC287" s="2">
        <v>0.05</v>
      </c>
      <c r="BD287" s="2">
        <v>0.05</v>
      </c>
      <c r="BE287" s="11">
        <v>7.4999999999999997E-2</v>
      </c>
      <c r="BF287" s="11">
        <v>5.0000000000000001E-3</v>
      </c>
      <c r="BG287" s="11">
        <v>0</v>
      </c>
      <c r="BH287" s="11">
        <v>0</v>
      </c>
      <c r="BI287" s="11">
        <v>0</v>
      </c>
      <c r="BJ287" s="11">
        <f>BE287/4</f>
        <v>1.8749999999999999E-2</v>
      </c>
      <c r="BK287" s="11">
        <f>BF287/4</f>
        <v>1.25E-3</v>
      </c>
      <c r="BL287" s="11">
        <v>0</v>
      </c>
      <c r="BM287" s="11">
        <v>0</v>
      </c>
      <c r="BN287" s="11">
        <v>0</v>
      </c>
      <c r="BO287" s="11">
        <v>0.1</v>
      </c>
      <c r="BP287" s="11">
        <v>0.1</v>
      </c>
      <c r="BQ287" s="11">
        <v>0</v>
      </c>
      <c r="BR287" s="11">
        <v>0</v>
      </c>
      <c r="BS287" s="11">
        <v>0</v>
      </c>
      <c r="BT287" s="11">
        <v>0.04</v>
      </c>
      <c r="BU287" s="16">
        <v>0.2</v>
      </c>
      <c r="BV287" s="6">
        <f>BT287/(BT287+BU287)</f>
        <v>0.16666666666666666</v>
      </c>
      <c r="BW287" s="6">
        <f>SQRT((BT287*BU287)/((BT287+BU287)^2*(BT287+BU287+1)))</f>
        <v>0.33467472037604118</v>
      </c>
      <c r="BX287" s="11">
        <v>0.25</v>
      </c>
      <c r="BY287" s="11">
        <v>0.25</v>
      </c>
      <c r="BZ287" s="11">
        <v>0.25</v>
      </c>
      <c r="CA287" s="11">
        <v>0.25</v>
      </c>
      <c r="CB287" s="15" t="s">
        <v>59</v>
      </c>
      <c r="CC287" s="11">
        <v>600</v>
      </c>
    </row>
    <row r="288" spans="1:81" s="11" customFormat="1" x14ac:dyDescent="0.2">
      <c r="A288" s="17">
        <f t="shared" si="4"/>
        <v>287</v>
      </c>
      <c r="B288" s="17">
        <v>100</v>
      </c>
      <c r="C288" s="17">
        <v>100</v>
      </c>
      <c r="D288" s="17">
        <v>5</v>
      </c>
      <c r="E288" s="17">
        <v>5</v>
      </c>
      <c r="F288" s="3" t="s">
        <v>80</v>
      </c>
      <c r="G288" s="3">
        <f>IF(F288="rectangle",B288*C288,IF(F288="hook",B288*C288-(D288*E288),IF(F288="eight",B288*C288-2*(D288*E288),IF(F288="tee",B288*C288-2*(D288*E288),IF(F288="cross",B288*C288-4*(D288*E288),"ERROR")))))</f>
        <v>10000</v>
      </c>
      <c r="H288" s="3" t="s">
        <v>85</v>
      </c>
      <c r="I288" s="3">
        <f>IF(F288="rectangle",B288/C288,"NA")</f>
        <v>1</v>
      </c>
      <c r="J288" s="2">
        <v>1</v>
      </c>
      <c r="K288" s="11">
        <v>125</v>
      </c>
      <c r="L288" s="11">
        <v>4</v>
      </c>
      <c r="M288" s="12">
        <v>9</v>
      </c>
      <c r="N288" s="2">
        <f>M288/4</f>
        <v>2.25</v>
      </c>
      <c r="O288" s="3">
        <f>M288/N288</f>
        <v>4</v>
      </c>
      <c r="P288" s="13">
        <v>30</v>
      </c>
      <c r="Q288" s="11">
        <f>P288</f>
        <v>30</v>
      </c>
      <c r="R288" s="4">
        <f>AA288/V288</f>
        <v>100</v>
      </c>
      <c r="S288" s="14">
        <v>1</v>
      </c>
      <c r="T288" s="11">
        <f>S288</f>
        <v>1</v>
      </c>
      <c r="U288" s="4">
        <f>AB288/W288</f>
        <v>100</v>
      </c>
      <c r="V288" s="3">
        <f>ROUND((Q288/100)*G288,0)</f>
        <v>3000</v>
      </c>
      <c r="W288" s="3">
        <f>ROUND(((T288/100)*G288)/J288,0)</f>
        <v>100</v>
      </c>
      <c r="X288" s="3">
        <f>ROUND(IF(J288&gt;=2,((T288/100)*G288)/J288,0),0)</f>
        <v>0</v>
      </c>
      <c r="Y288" s="3">
        <f>ROUND(IF(J288&gt;=3,((T288/100)*G288)/J288,0),0)</f>
        <v>0</v>
      </c>
      <c r="Z288" s="3">
        <f>ROUND(IF(J288&gt;=4,((T288/100)*G288)/J288,0),0)</f>
        <v>0</v>
      </c>
      <c r="AA288" s="4">
        <f>G288*P288</f>
        <v>300000</v>
      </c>
      <c r="AB288" s="4">
        <f>(G288*S288)/J288</f>
        <v>10000</v>
      </c>
      <c r="AC288" s="4">
        <f>IF(J288&gt;=2,(G288*S288)/J288,0)</f>
        <v>0</v>
      </c>
      <c r="AD288" s="4">
        <f>IF(J288&gt;=3,(G288*S288)/J288,0)</f>
        <v>0</v>
      </c>
      <c r="AE288" s="4">
        <f>IF(J288&gt;=4,(G288*S288)/J288,0)</f>
        <v>0</v>
      </c>
      <c r="AF288" s="11">
        <v>100</v>
      </c>
      <c r="AG288" s="11">
        <v>0</v>
      </c>
      <c r="AH288" s="11">
        <v>1</v>
      </c>
      <c r="AI288" s="11">
        <v>100</v>
      </c>
      <c r="AJ288" s="11">
        <v>0</v>
      </c>
      <c r="AK288" s="11">
        <v>1</v>
      </c>
      <c r="AL288" s="11">
        <v>0.5</v>
      </c>
      <c r="AM288" s="11">
        <v>0.5</v>
      </c>
      <c r="AN288" s="11">
        <v>0</v>
      </c>
      <c r="AO288" s="11">
        <v>0</v>
      </c>
      <c r="AP288" s="11">
        <v>0</v>
      </c>
      <c r="AQ288" s="11">
        <v>0.01</v>
      </c>
      <c r="AR288" s="11">
        <v>0.01</v>
      </c>
      <c r="AS288" s="11">
        <v>0</v>
      </c>
      <c r="AT288" s="11">
        <v>0</v>
      </c>
      <c r="AU288" s="11">
        <v>0</v>
      </c>
      <c r="AV288" s="11">
        <v>0</v>
      </c>
      <c r="AW288" s="11">
        <v>0.2</v>
      </c>
      <c r="AX288" s="11">
        <v>0</v>
      </c>
      <c r="AY288" s="11">
        <v>0</v>
      </c>
      <c r="AZ288" s="11">
        <v>0</v>
      </c>
      <c r="BA288" s="11">
        <v>0.02</v>
      </c>
      <c r="BB288" s="11">
        <v>0</v>
      </c>
      <c r="BC288" s="2">
        <v>0.05</v>
      </c>
      <c r="BD288" s="2">
        <v>0.05</v>
      </c>
      <c r="BE288" s="11">
        <v>7.4999999999999997E-2</v>
      </c>
      <c r="BF288" s="11">
        <v>5.0000000000000001E-3</v>
      </c>
      <c r="BG288" s="11">
        <v>0</v>
      </c>
      <c r="BH288" s="11">
        <v>0</v>
      </c>
      <c r="BI288" s="11">
        <v>0</v>
      </c>
      <c r="BJ288" s="11">
        <f>BE288/4</f>
        <v>1.8749999999999999E-2</v>
      </c>
      <c r="BK288" s="11">
        <f>BF288/4</f>
        <v>1.25E-3</v>
      </c>
      <c r="BL288" s="11">
        <v>0</v>
      </c>
      <c r="BM288" s="11">
        <v>0</v>
      </c>
      <c r="BN288" s="11">
        <v>0</v>
      </c>
      <c r="BO288" s="11">
        <v>0.1</v>
      </c>
      <c r="BP288" s="11">
        <v>0.1</v>
      </c>
      <c r="BQ288" s="11">
        <v>0</v>
      </c>
      <c r="BR288" s="11">
        <v>0</v>
      </c>
      <c r="BS288" s="11">
        <v>0</v>
      </c>
      <c r="BT288" s="11">
        <v>0.04</v>
      </c>
      <c r="BU288" s="16">
        <v>0.2</v>
      </c>
      <c r="BV288" s="6">
        <f>BT288/(BT288+BU288)</f>
        <v>0.16666666666666666</v>
      </c>
      <c r="BW288" s="6">
        <f>SQRT((BT288*BU288)/((BT288+BU288)^2*(BT288+BU288+1)))</f>
        <v>0.33467472037604118</v>
      </c>
      <c r="BX288" s="11">
        <v>0.25</v>
      </c>
      <c r="BY288" s="11">
        <v>0.25</v>
      </c>
      <c r="BZ288" s="11">
        <v>0.25</v>
      </c>
      <c r="CA288" s="11">
        <v>0.25</v>
      </c>
      <c r="CB288" s="15" t="s">
        <v>59</v>
      </c>
      <c r="CC288" s="11">
        <v>600</v>
      </c>
    </row>
    <row r="289" spans="1:81" s="11" customFormat="1" x14ac:dyDescent="0.2">
      <c r="A289" s="17">
        <f t="shared" si="4"/>
        <v>288</v>
      </c>
      <c r="B289" s="17">
        <v>20</v>
      </c>
      <c r="C289" s="17">
        <v>20</v>
      </c>
      <c r="D289" s="17">
        <v>5</v>
      </c>
      <c r="E289" s="17">
        <v>5</v>
      </c>
      <c r="F289" s="3" t="s">
        <v>80</v>
      </c>
      <c r="G289" s="3">
        <f>IF(F289="rectangle",B289*C289,IF(F289="hook",B289*C289-(D289*E289),IF(F289="eight",B289*C289-2*(D289*E289),IF(F289="tee",B289*C289-2*(D289*E289),IF(F289="cross",B289*C289-4*(D289*E289),"ERROR")))))</f>
        <v>400</v>
      </c>
      <c r="H289" s="3" t="s">
        <v>84</v>
      </c>
      <c r="I289" s="3">
        <f>IF(F289="rectangle",B289/C289,"NA")</f>
        <v>1</v>
      </c>
      <c r="J289" s="2">
        <v>1</v>
      </c>
      <c r="K289" s="11">
        <v>125</v>
      </c>
      <c r="L289" s="11">
        <v>4</v>
      </c>
      <c r="M289" s="12">
        <v>9</v>
      </c>
      <c r="N289" s="2">
        <f>M289/4</f>
        <v>2.25</v>
      </c>
      <c r="O289" s="3">
        <f>M289/N289</f>
        <v>4</v>
      </c>
      <c r="P289" s="13">
        <v>30</v>
      </c>
      <c r="Q289" s="11">
        <f>P289</f>
        <v>30</v>
      </c>
      <c r="R289" s="4">
        <f>AA289/V289</f>
        <v>100</v>
      </c>
      <c r="S289" s="14">
        <v>1</v>
      </c>
      <c r="T289" s="11">
        <f>S289</f>
        <v>1</v>
      </c>
      <c r="U289" s="4">
        <f>AB289/W289</f>
        <v>100</v>
      </c>
      <c r="V289" s="3">
        <f>ROUND((Q289/100)*G289,0)</f>
        <v>120</v>
      </c>
      <c r="W289" s="3">
        <f>ROUND(((T289/100)*G289)/J289,0)</f>
        <v>4</v>
      </c>
      <c r="X289" s="3">
        <f>ROUND(IF(J289&gt;=2,((T289/100)*G289)/J289,0),0)</f>
        <v>0</v>
      </c>
      <c r="Y289" s="3">
        <f>ROUND(IF(J289&gt;=3,((T289/100)*G289)/J289,0),0)</f>
        <v>0</v>
      </c>
      <c r="Z289" s="3">
        <f>ROUND(IF(J289&gt;=4,((T289/100)*G289)/J289,0),0)</f>
        <v>0</v>
      </c>
      <c r="AA289" s="4">
        <f>G289*P289</f>
        <v>12000</v>
      </c>
      <c r="AB289" s="4">
        <f>(G289*S289)/J289</f>
        <v>400</v>
      </c>
      <c r="AC289" s="4">
        <f>IF(J289&gt;=2,(G289*S289)/J289,0)</f>
        <v>0</v>
      </c>
      <c r="AD289" s="4">
        <f>IF(J289&gt;=3,(G289*S289)/J289,0)</f>
        <v>0</v>
      </c>
      <c r="AE289" s="4">
        <f>IF(J289&gt;=4,(G289*S289)/J289,0)</f>
        <v>0</v>
      </c>
      <c r="AF289" s="11">
        <v>100</v>
      </c>
      <c r="AG289" s="11">
        <v>0</v>
      </c>
      <c r="AH289" s="11">
        <v>1</v>
      </c>
      <c r="AI289" s="11">
        <v>100</v>
      </c>
      <c r="AJ289" s="11">
        <v>0</v>
      </c>
      <c r="AK289" s="11">
        <v>1</v>
      </c>
      <c r="AL289" s="11">
        <v>0.5</v>
      </c>
      <c r="AM289" s="11">
        <v>0.5</v>
      </c>
      <c r="AN289" s="11">
        <v>0</v>
      </c>
      <c r="AO289" s="11">
        <v>0</v>
      </c>
      <c r="AP289" s="11">
        <v>0</v>
      </c>
      <c r="AQ289" s="11">
        <v>0.01</v>
      </c>
      <c r="AR289" s="11">
        <v>0.01</v>
      </c>
      <c r="AS289" s="11">
        <v>0</v>
      </c>
      <c r="AT289" s="11">
        <v>0</v>
      </c>
      <c r="AU289" s="11">
        <v>0</v>
      </c>
      <c r="AV289" s="11">
        <v>0</v>
      </c>
      <c r="AW289" s="11">
        <v>0.2</v>
      </c>
      <c r="AX289" s="11">
        <v>0</v>
      </c>
      <c r="AY289" s="11">
        <v>0</v>
      </c>
      <c r="AZ289" s="11">
        <v>0</v>
      </c>
      <c r="BA289" s="11">
        <v>0.02</v>
      </c>
      <c r="BB289" s="11">
        <v>0</v>
      </c>
      <c r="BC289" s="2">
        <v>0.05</v>
      </c>
      <c r="BD289" s="2">
        <v>0.05</v>
      </c>
      <c r="BE289" s="11">
        <v>7.4999999999999997E-2</v>
      </c>
      <c r="BF289" s="11">
        <v>5.0000000000000001E-3</v>
      </c>
      <c r="BG289" s="11">
        <v>0</v>
      </c>
      <c r="BH289" s="11">
        <v>0</v>
      </c>
      <c r="BI289" s="11">
        <v>0</v>
      </c>
      <c r="BJ289" s="11">
        <f>BE289/4</f>
        <v>1.8749999999999999E-2</v>
      </c>
      <c r="BK289" s="11">
        <f>BF289/4</f>
        <v>1.25E-3</v>
      </c>
      <c r="BL289" s="11">
        <v>0</v>
      </c>
      <c r="BM289" s="11">
        <v>0</v>
      </c>
      <c r="BN289" s="11">
        <v>0</v>
      </c>
      <c r="BO289" s="11">
        <v>0.1</v>
      </c>
      <c r="BP289" s="11">
        <v>0.1</v>
      </c>
      <c r="BQ289" s="11">
        <v>0</v>
      </c>
      <c r="BR289" s="11">
        <v>0</v>
      </c>
      <c r="BS289" s="11">
        <v>0</v>
      </c>
      <c r="BT289" s="11">
        <v>0.04</v>
      </c>
      <c r="BU289" s="16">
        <v>0.2</v>
      </c>
      <c r="BV289" s="6">
        <f>BT289/(BT289+BU289)</f>
        <v>0.16666666666666666</v>
      </c>
      <c r="BW289" s="6">
        <f>SQRT((BT289*BU289)/((BT289+BU289)^2*(BT289+BU289+1)))</f>
        <v>0.33467472037604118</v>
      </c>
      <c r="BX289" s="11">
        <v>0.25</v>
      </c>
      <c r="BY289" s="11">
        <v>0.25</v>
      </c>
      <c r="BZ289" s="11">
        <v>0.25</v>
      </c>
      <c r="CA289" s="11">
        <v>0.25</v>
      </c>
      <c r="CB289" s="15" t="s">
        <v>59</v>
      </c>
      <c r="CC289" s="11">
        <v>600</v>
      </c>
    </row>
    <row r="290" spans="1:81" s="11" customFormat="1" x14ac:dyDescent="0.2">
      <c r="A290" s="17">
        <f t="shared" si="4"/>
        <v>289</v>
      </c>
      <c r="B290" s="17">
        <v>100</v>
      </c>
      <c r="C290" s="17">
        <v>100</v>
      </c>
      <c r="D290" s="17">
        <v>5</v>
      </c>
      <c r="E290" s="17">
        <v>5</v>
      </c>
      <c r="F290" s="3" t="s">
        <v>80</v>
      </c>
      <c r="G290" s="3">
        <f>IF(F290="rectangle",B290*C290,IF(F290="hook",B290*C290-(D290*E290),IF(F290="eight",B290*C290-2*(D290*E290),IF(F290="tee",B290*C290-2*(D290*E290),IF(F290="cross",B290*C290-4*(D290*E290),"ERROR")))))</f>
        <v>10000</v>
      </c>
      <c r="H290" s="3" t="s">
        <v>85</v>
      </c>
      <c r="I290" s="3">
        <f>IF(F290="rectangle",B290/C290,"NA")</f>
        <v>1</v>
      </c>
      <c r="J290" s="2">
        <v>1</v>
      </c>
      <c r="K290" s="11">
        <v>125</v>
      </c>
      <c r="L290" s="11">
        <v>4</v>
      </c>
      <c r="M290" s="12">
        <v>1</v>
      </c>
      <c r="N290" s="2">
        <f>M290/4</f>
        <v>0.25</v>
      </c>
      <c r="O290" s="3">
        <f>M290/N290</f>
        <v>4</v>
      </c>
      <c r="P290" s="13">
        <v>30</v>
      </c>
      <c r="Q290" s="11">
        <f>P290</f>
        <v>30</v>
      </c>
      <c r="R290" s="4">
        <f>AA290/V290</f>
        <v>100</v>
      </c>
      <c r="S290" s="14">
        <v>5</v>
      </c>
      <c r="T290" s="11">
        <f>S290</f>
        <v>5</v>
      </c>
      <c r="U290" s="4">
        <f>AB290/W290</f>
        <v>100</v>
      </c>
      <c r="V290" s="3">
        <f>ROUND((Q290/100)*G290,0)</f>
        <v>3000</v>
      </c>
      <c r="W290" s="3">
        <f>ROUND(((T290/100)*G290)/J290,0)</f>
        <v>500</v>
      </c>
      <c r="X290" s="3">
        <f>ROUND(IF(J290&gt;=2,((T290/100)*G290)/J290,0),0)</f>
        <v>0</v>
      </c>
      <c r="Y290" s="3">
        <f>ROUND(IF(J290&gt;=3,((T290/100)*G290)/J290,0),0)</f>
        <v>0</v>
      </c>
      <c r="Z290" s="3">
        <f>ROUND(IF(J290&gt;=4,((T290/100)*G290)/J290,0),0)</f>
        <v>0</v>
      </c>
      <c r="AA290" s="4">
        <f>G290*P290</f>
        <v>300000</v>
      </c>
      <c r="AB290" s="4">
        <f>(G290*S290)/J290</f>
        <v>50000</v>
      </c>
      <c r="AC290" s="4">
        <f>IF(J290&gt;=2,(G290*S290)/J290,0)</f>
        <v>0</v>
      </c>
      <c r="AD290" s="4">
        <f>IF(J290&gt;=3,(G290*S290)/J290,0)</f>
        <v>0</v>
      </c>
      <c r="AE290" s="4">
        <f>IF(J290&gt;=4,(G290*S290)/J290,0)</f>
        <v>0</v>
      </c>
      <c r="AF290" s="11">
        <v>100</v>
      </c>
      <c r="AG290" s="11">
        <v>0</v>
      </c>
      <c r="AH290" s="11">
        <v>1</v>
      </c>
      <c r="AI290" s="11">
        <v>100</v>
      </c>
      <c r="AJ290" s="11">
        <v>0</v>
      </c>
      <c r="AK290" s="11">
        <v>1</v>
      </c>
      <c r="AL290" s="11">
        <v>0.5</v>
      </c>
      <c r="AM290" s="11">
        <v>0.5</v>
      </c>
      <c r="AN290" s="11">
        <v>0</v>
      </c>
      <c r="AO290" s="11">
        <v>0</v>
      </c>
      <c r="AP290" s="11">
        <v>0</v>
      </c>
      <c r="AQ290" s="11">
        <v>0.01</v>
      </c>
      <c r="AR290" s="11">
        <v>0.01</v>
      </c>
      <c r="AS290" s="11">
        <v>0</v>
      </c>
      <c r="AT290" s="11">
        <v>0</v>
      </c>
      <c r="AU290" s="11">
        <v>0</v>
      </c>
      <c r="AV290" s="11">
        <v>0</v>
      </c>
      <c r="AW290" s="11">
        <v>0.2</v>
      </c>
      <c r="AX290" s="11">
        <v>0</v>
      </c>
      <c r="AY290" s="11">
        <v>0</v>
      </c>
      <c r="AZ290" s="11">
        <v>0</v>
      </c>
      <c r="BA290" s="11">
        <v>0.02</v>
      </c>
      <c r="BB290" s="11">
        <v>0</v>
      </c>
      <c r="BC290" s="2">
        <v>0.05</v>
      </c>
      <c r="BD290" s="2">
        <v>0.05</v>
      </c>
      <c r="BE290" s="11">
        <v>7.4999999999999997E-2</v>
      </c>
      <c r="BF290" s="11">
        <v>5.0000000000000001E-3</v>
      </c>
      <c r="BG290" s="11">
        <v>0</v>
      </c>
      <c r="BH290" s="11">
        <v>0</v>
      </c>
      <c r="BI290" s="11">
        <v>0</v>
      </c>
      <c r="BJ290" s="11">
        <f>BE290/4</f>
        <v>1.8749999999999999E-2</v>
      </c>
      <c r="BK290" s="11">
        <f>BF290/4</f>
        <v>1.25E-3</v>
      </c>
      <c r="BL290" s="11">
        <v>0</v>
      </c>
      <c r="BM290" s="11">
        <v>0</v>
      </c>
      <c r="BN290" s="11">
        <v>0</v>
      </c>
      <c r="BO290" s="11">
        <v>0.1</v>
      </c>
      <c r="BP290" s="11">
        <v>0.1</v>
      </c>
      <c r="BQ290" s="11">
        <v>0</v>
      </c>
      <c r="BR290" s="11">
        <v>0</v>
      </c>
      <c r="BS290" s="11">
        <v>0</v>
      </c>
      <c r="BT290" s="11">
        <v>0.04</v>
      </c>
      <c r="BU290" s="16">
        <v>0.2</v>
      </c>
      <c r="BV290" s="6">
        <f>BT290/(BT290+BU290)</f>
        <v>0.16666666666666666</v>
      </c>
      <c r="BW290" s="6">
        <f>SQRT((BT290*BU290)/((BT290+BU290)^2*(BT290+BU290+1)))</f>
        <v>0.33467472037604118</v>
      </c>
      <c r="BX290" s="11">
        <v>0.25</v>
      </c>
      <c r="BY290" s="11">
        <v>0.25</v>
      </c>
      <c r="BZ290" s="11">
        <v>0.25</v>
      </c>
      <c r="CA290" s="11">
        <v>0.25</v>
      </c>
      <c r="CB290" s="15" t="s">
        <v>59</v>
      </c>
      <c r="CC290" s="11">
        <v>600</v>
      </c>
    </row>
    <row r="291" spans="1:81" s="11" customFormat="1" x14ac:dyDescent="0.2">
      <c r="A291" s="17">
        <f t="shared" si="4"/>
        <v>290</v>
      </c>
      <c r="B291" s="17">
        <v>20</v>
      </c>
      <c r="C291" s="17">
        <v>20</v>
      </c>
      <c r="D291" s="17">
        <v>5</v>
      </c>
      <c r="E291" s="17">
        <v>5</v>
      </c>
      <c r="F291" s="3" t="s">
        <v>80</v>
      </c>
      <c r="G291" s="3">
        <f>IF(F291="rectangle",B291*C291,IF(F291="hook",B291*C291-(D291*E291),IF(F291="eight",B291*C291-2*(D291*E291),IF(F291="tee",B291*C291-2*(D291*E291),IF(F291="cross",B291*C291-4*(D291*E291),"ERROR")))))</f>
        <v>400</v>
      </c>
      <c r="H291" s="3" t="s">
        <v>84</v>
      </c>
      <c r="I291" s="3">
        <f>IF(F291="rectangle",B291/C291,"NA")</f>
        <v>1</v>
      </c>
      <c r="J291" s="2">
        <v>1</v>
      </c>
      <c r="K291" s="11">
        <v>125</v>
      </c>
      <c r="L291" s="11">
        <v>4</v>
      </c>
      <c r="M291" s="12">
        <v>1</v>
      </c>
      <c r="N291" s="2">
        <f>M291/4</f>
        <v>0.25</v>
      </c>
      <c r="O291" s="3">
        <f>M291/N291</f>
        <v>4</v>
      </c>
      <c r="P291" s="13">
        <v>30</v>
      </c>
      <c r="Q291" s="11">
        <f>P291</f>
        <v>30</v>
      </c>
      <c r="R291" s="4">
        <f>AA291/V291</f>
        <v>100</v>
      </c>
      <c r="S291" s="14">
        <v>5</v>
      </c>
      <c r="T291" s="11">
        <f>S291</f>
        <v>5</v>
      </c>
      <c r="U291" s="4">
        <f>AB291/W291</f>
        <v>100</v>
      </c>
      <c r="V291" s="3">
        <f>ROUND((Q291/100)*G291,0)</f>
        <v>120</v>
      </c>
      <c r="W291" s="3">
        <f>ROUND(((T291/100)*G291)/J291,0)</f>
        <v>20</v>
      </c>
      <c r="X291" s="3">
        <f>ROUND(IF(J291&gt;=2,((T291/100)*G291)/J291,0),0)</f>
        <v>0</v>
      </c>
      <c r="Y291" s="3">
        <f>ROUND(IF(J291&gt;=3,((T291/100)*G291)/J291,0),0)</f>
        <v>0</v>
      </c>
      <c r="Z291" s="3">
        <f>ROUND(IF(J291&gt;=4,((T291/100)*G291)/J291,0),0)</f>
        <v>0</v>
      </c>
      <c r="AA291" s="4">
        <f>G291*P291</f>
        <v>12000</v>
      </c>
      <c r="AB291" s="4">
        <f>(G291*S291)/J291</f>
        <v>2000</v>
      </c>
      <c r="AC291" s="4">
        <f>IF(J291&gt;=2,(G291*S291)/J291,0)</f>
        <v>0</v>
      </c>
      <c r="AD291" s="4">
        <f>IF(J291&gt;=3,(G291*S291)/J291,0)</f>
        <v>0</v>
      </c>
      <c r="AE291" s="4">
        <f>IF(J291&gt;=4,(G291*S291)/J291,0)</f>
        <v>0</v>
      </c>
      <c r="AF291" s="11">
        <v>100</v>
      </c>
      <c r="AG291" s="11">
        <v>0</v>
      </c>
      <c r="AH291" s="11">
        <v>1</v>
      </c>
      <c r="AI291" s="11">
        <v>100</v>
      </c>
      <c r="AJ291" s="11">
        <v>0</v>
      </c>
      <c r="AK291" s="11">
        <v>1</v>
      </c>
      <c r="AL291" s="11">
        <v>0.5</v>
      </c>
      <c r="AM291" s="11">
        <v>0.5</v>
      </c>
      <c r="AN291" s="11">
        <v>0</v>
      </c>
      <c r="AO291" s="11">
        <v>0</v>
      </c>
      <c r="AP291" s="11">
        <v>0</v>
      </c>
      <c r="AQ291" s="11">
        <v>0.01</v>
      </c>
      <c r="AR291" s="11">
        <v>0.01</v>
      </c>
      <c r="AS291" s="11">
        <v>0</v>
      </c>
      <c r="AT291" s="11">
        <v>0</v>
      </c>
      <c r="AU291" s="11">
        <v>0</v>
      </c>
      <c r="AV291" s="11">
        <v>0</v>
      </c>
      <c r="AW291" s="11">
        <v>0.2</v>
      </c>
      <c r="AX291" s="11">
        <v>0</v>
      </c>
      <c r="AY291" s="11">
        <v>0</v>
      </c>
      <c r="AZ291" s="11">
        <v>0</v>
      </c>
      <c r="BA291" s="11">
        <v>0.02</v>
      </c>
      <c r="BB291" s="11">
        <v>0</v>
      </c>
      <c r="BC291" s="2">
        <v>0.05</v>
      </c>
      <c r="BD291" s="2">
        <v>0.05</v>
      </c>
      <c r="BE291" s="11">
        <v>7.4999999999999997E-2</v>
      </c>
      <c r="BF291" s="11">
        <v>5.0000000000000001E-3</v>
      </c>
      <c r="BG291" s="11">
        <v>0</v>
      </c>
      <c r="BH291" s="11">
        <v>0</v>
      </c>
      <c r="BI291" s="11">
        <v>0</v>
      </c>
      <c r="BJ291" s="11">
        <f>BE291/4</f>
        <v>1.8749999999999999E-2</v>
      </c>
      <c r="BK291" s="11">
        <f>BF291/4</f>
        <v>1.25E-3</v>
      </c>
      <c r="BL291" s="11">
        <v>0</v>
      </c>
      <c r="BM291" s="11">
        <v>0</v>
      </c>
      <c r="BN291" s="11">
        <v>0</v>
      </c>
      <c r="BO291" s="11">
        <v>0.1</v>
      </c>
      <c r="BP291" s="11">
        <v>0.1</v>
      </c>
      <c r="BQ291" s="11">
        <v>0</v>
      </c>
      <c r="BR291" s="11">
        <v>0</v>
      </c>
      <c r="BS291" s="11">
        <v>0</v>
      </c>
      <c r="BT291" s="11">
        <v>0.04</v>
      </c>
      <c r="BU291" s="16">
        <v>0.2</v>
      </c>
      <c r="BV291" s="6">
        <f>BT291/(BT291+BU291)</f>
        <v>0.16666666666666666</v>
      </c>
      <c r="BW291" s="6">
        <f>SQRT((BT291*BU291)/((BT291+BU291)^2*(BT291+BU291+1)))</f>
        <v>0.33467472037604118</v>
      </c>
      <c r="BX291" s="11">
        <v>0.25</v>
      </c>
      <c r="BY291" s="11">
        <v>0.25</v>
      </c>
      <c r="BZ291" s="11">
        <v>0.25</v>
      </c>
      <c r="CA291" s="11">
        <v>0.25</v>
      </c>
      <c r="CB291" s="15" t="s">
        <v>59</v>
      </c>
      <c r="CC291" s="11">
        <v>600</v>
      </c>
    </row>
    <row r="292" spans="1:81" s="11" customFormat="1" x14ac:dyDescent="0.2">
      <c r="A292" s="17">
        <f t="shared" si="4"/>
        <v>291</v>
      </c>
      <c r="B292" s="17">
        <v>100</v>
      </c>
      <c r="C292" s="17">
        <v>100</v>
      </c>
      <c r="D292" s="17">
        <v>5</v>
      </c>
      <c r="E292" s="17">
        <v>5</v>
      </c>
      <c r="F292" s="3" t="s">
        <v>80</v>
      </c>
      <c r="G292" s="3">
        <f>IF(F292="rectangle",B292*C292,IF(F292="hook",B292*C292-(D292*E292),IF(F292="eight",B292*C292-2*(D292*E292),IF(F292="tee",B292*C292-2*(D292*E292),IF(F292="cross",B292*C292-4*(D292*E292),"ERROR")))))</f>
        <v>10000</v>
      </c>
      <c r="H292" s="3" t="s">
        <v>85</v>
      </c>
      <c r="I292" s="3">
        <f>IF(F292="rectangle",B292/C292,"NA")</f>
        <v>1</v>
      </c>
      <c r="J292" s="2">
        <v>1</v>
      </c>
      <c r="K292" s="11">
        <v>125</v>
      </c>
      <c r="L292" s="11">
        <v>4</v>
      </c>
      <c r="M292" s="12">
        <v>2</v>
      </c>
      <c r="N292" s="2">
        <f>M292/4</f>
        <v>0.5</v>
      </c>
      <c r="O292" s="3">
        <f>M292/N292</f>
        <v>4</v>
      </c>
      <c r="P292" s="13">
        <v>30</v>
      </c>
      <c r="Q292" s="11">
        <f>P292</f>
        <v>30</v>
      </c>
      <c r="R292" s="4">
        <f>AA292/V292</f>
        <v>100</v>
      </c>
      <c r="S292" s="14">
        <v>5</v>
      </c>
      <c r="T292" s="11">
        <f>S292</f>
        <v>5</v>
      </c>
      <c r="U292" s="4">
        <f>AB292/W292</f>
        <v>100</v>
      </c>
      <c r="V292" s="3">
        <f>ROUND((Q292/100)*G292,0)</f>
        <v>3000</v>
      </c>
      <c r="W292" s="3">
        <f>ROUND(((T292/100)*G292)/J292,0)</f>
        <v>500</v>
      </c>
      <c r="X292" s="3">
        <f>ROUND(IF(J292&gt;=2,((T292/100)*G292)/J292,0),0)</f>
        <v>0</v>
      </c>
      <c r="Y292" s="3">
        <f>ROUND(IF(J292&gt;=3,((T292/100)*G292)/J292,0),0)</f>
        <v>0</v>
      </c>
      <c r="Z292" s="3">
        <f>ROUND(IF(J292&gt;=4,((T292/100)*G292)/J292,0),0)</f>
        <v>0</v>
      </c>
      <c r="AA292" s="4">
        <f>G292*P292</f>
        <v>300000</v>
      </c>
      <c r="AB292" s="4">
        <f>(G292*S292)/J292</f>
        <v>50000</v>
      </c>
      <c r="AC292" s="4">
        <f>IF(J292&gt;=2,(G292*S292)/J292,0)</f>
        <v>0</v>
      </c>
      <c r="AD292" s="4">
        <f>IF(J292&gt;=3,(G292*S292)/J292,0)</f>
        <v>0</v>
      </c>
      <c r="AE292" s="4">
        <f>IF(J292&gt;=4,(G292*S292)/J292,0)</f>
        <v>0</v>
      </c>
      <c r="AF292" s="11">
        <v>100</v>
      </c>
      <c r="AG292" s="11">
        <v>0</v>
      </c>
      <c r="AH292" s="11">
        <v>1</v>
      </c>
      <c r="AI292" s="11">
        <v>100</v>
      </c>
      <c r="AJ292" s="11">
        <v>0</v>
      </c>
      <c r="AK292" s="11">
        <v>1</v>
      </c>
      <c r="AL292" s="11">
        <v>0.5</v>
      </c>
      <c r="AM292" s="11">
        <v>0.5</v>
      </c>
      <c r="AN292" s="11">
        <v>0</v>
      </c>
      <c r="AO292" s="11">
        <v>0</v>
      </c>
      <c r="AP292" s="11">
        <v>0</v>
      </c>
      <c r="AQ292" s="11">
        <v>0.01</v>
      </c>
      <c r="AR292" s="11">
        <v>0.01</v>
      </c>
      <c r="AS292" s="11">
        <v>0</v>
      </c>
      <c r="AT292" s="11">
        <v>0</v>
      </c>
      <c r="AU292" s="11">
        <v>0</v>
      </c>
      <c r="AV292" s="11">
        <v>0</v>
      </c>
      <c r="AW292" s="11">
        <v>0.2</v>
      </c>
      <c r="AX292" s="11">
        <v>0</v>
      </c>
      <c r="AY292" s="11">
        <v>0</v>
      </c>
      <c r="AZ292" s="11">
        <v>0</v>
      </c>
      <c r="BA292" s="11">
        <v>0.02</v>
      </c>
      <c r="BB292" s="11">
        <v>0</v>
      </c>
      <c r="BC292" s="2">
        <v>0.05</v>
      </c>
      <c r="BD292" s="2">
        <v>0.05</v>
      </c>
      <c r="BE292" s="11">
        <v>7.4999999999999997E-2</v>
      </c>
      <c r="BF292" s="11">
        <v>5.0000000000000001E-3</v>
      </c>
      <c r="BG292" s="11">
        <v>0</v>
      </c>
      <c r="BH292" s="11">
        <v>0</v>
      </c>
      <c r="BI292" s="11">
        <v>0</v>
      </c>
      <c r="BJ292" s="11">
        <f>BE292/4</f>
        <v>1.8749999999999999E-2</v>
      </c>
      <c r="BK292" s="11">
        <f>BF292/4</f>
        <v>1.25E-3</v>
      </c>
      <c r="BL292" s="11">
        <v>0</v>
      </c>
      <c r="BM292" s="11">
        <v>0</v>
      </c>
      <c r="BN292" s="11">
        <v>0</v>
      </c>
      <c r="BO292" s="11">
        <v>0.1</v>
      </c>
      <c r="BP292" s="11">
        <v>0.1</v>
      </c>
      <c r="BQ292" s="11">
        <v>0</v>
      </c>
      <c r="BR292" s="11">
        <v>0</v>
      </c>
      <c r="BS292" s="11">
        <v>0</v>
      </c>
      <c r="BT292" s="11">
        <v>0.04</v>
      </c>
      <c r="BU292" s="16">
        <v>0.2</v>
      </c>
      <c r="BV292" s="6">
        <f>BT292/(BT292+BU292)</f>
        <v>0.16666666666666666</v>
      </c>
      <c r="BW292" s="6">
        <f>SQRT((BT292*BU292)/((BT292+BU292)^2*(BT292+BU292+1)))</f>
        <v>0.33467472037604118</v>
      </c>
      <c r="BX292" s="11">
        <v>0.25</v>
      </c>
      <c r="BY292" s="11">
        <v>0.25</v>
      </c>
      <c r="BZ292" s="11">
        <v>0.25</v>
      </c>
      <c r="CA292" s="11">
        <v>0.25</v>
      </c>
      <c r="CB292" s="15" t="s">
        <v>59</v>
      </c>
      <c r="CC292" s="11">
        <v>600</v>
      </c>
    </row>
    <row r="293" spans="1:81" s="11" customFormat="1" x14ac:dyDescent="0.2">
      <c r="A293" s="17">
        <f t="shared" si="4"/>
        <v>292</v>
      </c>
      <c r="B293" s="17">
        <v>20</v>
      </c>
      <c r="C293" s="17">
        <v>20</v>
      </c>
      <c r="D293" s="17">
        <v>5</v>
      </c>
      <c r="E293" s="17">
        <v>5</v>
      </c>
      <c r="F293" s="3" t="s">
        <v>80</v>
      </c>
      <c r="G293" s="3">
        <f>IF(F293="rectangle",B293*C293,IF(F293="hook",B293*C293-(D293*E293),IF(F293="eight",B293*C293-2*(D293*E293),IF(F293="tee",B293*C293-2*(D293*E293),IF(F293="cross",B293*C293-4*(D293*E293),"ERROR")))))</f>
        <v>400</v>
      </c>
      <c r="H293" s="3" t="s">
        <v>84</v>
      </c>
      <c r="I293" s="3">
        <f>IF(F293="rectangle",B293/C293,"NA")</f>
        <v>1</v>
      </c>
      <c r="J293" s="2">
        <v>1</v>
      </c>
      <c r="K293" s="11">
        <v>125</v>
      </c>
      <c r="L293" s="11">
        <v>4</v>
      </c>
      <c r="M293" s="12">
        <v>2</v>
      </c>
      <c r="N293" s="2">
        <f>M293/4</f>
        <v>0.5</v>
      </c>
      <c r="O293" s="3">
        <f>M293/N293</f>
        <v>4</v>
      </c>
      <c r="P293" s="13">
        <v>30</v>
      </c>
      <c r="Q293" s="11">
        <f>P293</f>
        <v>30</v>
      </c>
      <c r="R293" s="4">
        <f>AA293/V293</f>
        <v>100</v>
      </c>
      <c r="S293" s="14">
        <v>5</v>
      </c>
      <c r="T293" s="11">
        <f>S293</f>
        <v>5</v>
      </c>
      <c r="U293" s="4">
        <f>AB293/W293</f>
        <v>100</v>
      </c>
      <c r="V293" s="3">
        <f>ROUND((Q293/100)*G293,0)</f>
        <v>120</v>
      </c>
      <c r="W293" s="3">
        <f>ROUND(((T293/100)*G293)/J293,0)</f>
        <v>20</v>
      </c>
      <c r="X293" s="3">
        <f>ROUND(IF(J293&gt;=2,((T293/100)*G293)/J293,0),0)</f>
        <v>0</v>
      </c>
      <c r="Y293" s="3">
        <f>ROUND(IF(J293&gt;=3,((T293/100)*G293)/J293,0),0)</f>
        <v>0</v>
      </c>
      <c r="Z293" s="3">
        <f>ROUND(IF(J293&gt;=4,((T293/100)*G293)/J293,0),0)</f>
        <v>0</v>
      </c>
      <c r="AA293" s="4">
        <f>G293*P293</f>
        <v>12000</v>
      </c>
      <c r="AB293" s="4">
        <f>(G293*S293)/J293</f>
        <v>2000</v>
      </c>
      <c r="AC293" s="4">
        <f>IF(J293&gt;=2,(G293*S293)/J293,0)</f>
        <v>0</v>
      </c>
      <c r="AD293" s="4">
        <f>IF(J293&gt;=3,(G293*S293)/J293,0)</f>
        <v>0</v>
      </c>
      <c r="AE293" s="4">
        <f>IF(J293&gt;=4,(G293*S293)/J293,0)</f>
        <v>0</v>
      </c>
      <c r="AF293" s="11">
        <v>100</v>
      </c>
      <c r="AG293" s="11">
        <v>0</v>
      </c>
      <c r="AH293" s="11">
        <v>1</v>
      </c>
      <c r="AI293" s="11">
        <v>100</v>
      </c>
      <c r="AJ293" s="11">
        <v>0</v>
      </c>
      <c r="AK293" s="11">
        <v>1</v>
      </c>
      <c r="AL293" s="11">
        <v>0.5</v>
      </c>
      <c r="AM293" s="11">
        <v>0.5</v>
      </c>
      <c r="AN293" s="11">
        <v>0</v>
      </c>
      <c r="AO293" s="11">
        <v>0</v>
      </c>
      <c r="AP293" s="11">
        <v>0</v>
      </c>
      <c r="AQ293" s="11">
        <v>0.01</v>
      </c>
      <c r="AR293" s="11">
        <v>0.01</v>
      </c>
      <c r="AS293" s="11">
        <v>0</v>
      </c>
      <c r="AT293" s="11">
        <v>0</v>
      </c>
      <c r="AU293" s="11">
        <v>0</v>
      </c>
      <c r="AV293" s="11">
        <v>0</v>
      </c>
      <c r="AW293" s="11">
        <v>0.2</v>
      </c>
      <c r="AX293" s="11">
        <v>0</v>
      </c>
      <c r="AY293" s="11">
        <v>0</v>
      </c>
      <c r="AZ293" s="11">
        <v>0</v>
      </c>
      <c r="BA293" s="11">
        <v>0.02</v>
      </c>
      <c r="BB293" s="11">
        <v>0</v>
      </c>
      <c r="BC293" s="2">
        <v>0.05</v>
      </c>
      <c r="BD293" s="2">
        <v>0.05</v>
      </c>
      <c r="BE293" s="11">
        <v>7.4999999999999997E-2</v>
      </c>
      <c r="BF293" s="11">
        <v>5.0000000000000001E-3</v>
      </c>
      <c r="BG293" s="11">
        <v>0</v>
      </c>
      <c r="BH293" s="11">
        <v>0</v>
      </c>
      <c r="BI293" s="11">
        <v>0</v>
      </c>
      <c r="BJ293" s="11">
        <f>BE293/4</f>
        <v>1.8749999999999999E-2</v>
      </c>
      <c r="BK293" s="11">
        <f>BF293/4</f>
        <v>1.25E-3</v>
      </c>
      <c r="BL293" s="11">
        <v>0</v>
      </c>
      <c r="BM293" s="11">
        <v>0</v>
      </c>
      <c r="BN293" s="11">
        <v>0</v>
      </c>
      <c r="BO293" s="11">
        <v>0.1</v>
      </c>
      <c r="BP293" s="11">
        <v>0.1</v>
      </c>
      <c r="BQ293" s="11">
        <v>0</v>
      </c>
      <c r="BR293" s="11">
        <v>0</v>
      </c>
      <c r="BS293" s="11">
        <v>0</v>
      </c>
      <c r="BT293" s="11">
        <v>0.04</v>
      </c>
      <c r="BU293" s="16">
        <v>0.2</v>
      </c>
      <c r="BV293" s="6">
        <f>BT293/(BT293+BU293)</f>
        <v>0.16666666666666666</v>
      </c>
      <c r="BW293" s="6">
        <f>SQRT((BT293*BU293)/((BT293+BU293)^2*(BT293+BU293+1)))</f>
        <v>0.33467472037604118</v>
      </c>
      <c r="BX293" s="11">
        <v>0.25</v>
      </c>
      <c r="BY293" s="11">
        <v>0.25</v>
      </c>
      <c r="BZ293" s="11">
        <v>0.25</v>
      </c>
      <c r="CA293" s="11">
        <v>0.25</v>
      </c>
      <c r="CB293" s="15" t="s">
        <v>59</v>
      </c>
      <c r="CC293" s="11">
        <v>600</v>
      </c>
    </row>
    <row r="294" spans="1:81" s="11" customFormat="1" x14ac:dyDescent="0.2">
      <c r="A294" s="17">
        <f t="shared" si="4"/>
        <v>293</v>
      </c>
      <c r="B294" s="17">
        <v>100</v>
      </c>
      <c r="C294" s="17">
        <v>100</v>
      </c>
      <c r="D294" s="17">
        <v>5</v>
      </c>
      <c r="E294" s="17">
        <v>5</v>
      </c>
      <c r="F294" s="3" t="s">
        <v>80</v>
      </c>
      <c r="G294" s="3">
        <f>IF(F294="rectangle",B294*C294,IF(F294="hook",B294*C294-(D294*E294),IF(F294="eight",B294*C294-2*(D294*E294),IF(F294="tee",B294*C294-2*(D294*E294),IF(F294="cross",B294*C294-4*(D294*E294),"ERROR")))))</f>
        <v>10000</v>
      </c>
      <c r="H294" s="3" t="s">
        <v>85</v>
      </c>
      <c r="I294" s="3">
        <f>IF(F294="rectangle",B294/C294,"NA")</f>
        <v>1</v>
      </c>
      <c r="J294" s="2">
        <v>1</v>
      </c>
      <c r="K294" s="11">
        <v>125</v>
      </c>
      <c r="L294" s="11">
        <v>4</v>
      </c>
      <c r="M294" s="12">
        <v>3</v>
      </c>
      <c r="N294" s="2">
        <f>M294/4</f>
        <v>0.75</v>
      </c>
      <c r="O294" s="3">
        <f>M294/N294</f>
        <v>4</v>
      </c>
      <c r="P294" s="13">
        <v>30</v>
      </c>
      <c r="Q294" s="11">
        <f>P294</f>
        <v>30</v>
      </c>
      <c r="R294" s="4">
        <f>AA294/V294</f>
        <v>100</v>
      </c>
      <c r="S294" s="14">
        <v>5</v>
      </c>
      <c r="T294" s="11">
        <f>S294</f>
        <v>5</v>
      </c>
      <c r="U294" s="4">
        <f>AB294/W294</f>
        <v>100</v>
      </c>
      <c r="V294" s="3">
        <f>ROUND((Q294/100)*G294,0)</f>
        <v>3000</v>
      </c>
      <c r="W294" s="3">
        <f>ROUND(((T294/100)*G294)/J294,0)</f>
        <v>500</v>
      </c>
      <c r="X294" s="3">
        <f>ROUND(IF(J294&gt;=2,((T294/100)*G294)/J294,0),0)</f>
        <v>0</v>
      </c>
      <c r="Y294" s="3">
        <f>ROUND(IF(J294&gt;=3,((T294/100)*G294)/J294,0),0)</f>
        <v>0</v>
      </c>
      <c r="Z294" s="3">
        <f>ROUND(IF(J294&gt;=4,((T294/100)*G294)/J294,0),0)</f>
        <v>0</v>
      </c>
      <c r="AA294" s="4">
        <f>G294*P294</f>
        <v>300000</v>
      </c>
      <c r="AB294" s="4">
        <f>(G294*S294)/J294</f>
        <v>50000</v>
      </c>
      <c r="AC294" s="4">
        <f>IF(J294&gt;=2,(G294*S294)/J294,0)</f>
        <v>0</v>
      </c>
      <c r="AD294" s="4">
        <f>IF(J294&gt;=3,(G294*S294)/J294,0)</f>
        <v>0</v>
      </c>
      <c r="AE294" s="4">
        <f>IF(J294&gt;=4,(G294*S294)/J294,0)</f>
        <v>0</v>
      </c>
      <c r="AF294" s="11">
        <v>100</v>
      </c>
      <c r="AG294" s="11">
        <v>0</v>
      </c>
      <c r="AH294" s="11">
        <v>1</v>
      </c>
      <c r="AI294" s="11">
        <v>100</v>
      </c>
      <c r="AJ294" s="11">
        <v>0</v>
      </c>
      <c r="AK294" s="11">
        <v>1</v>
      </c>
      <c r="AL294" s="11">
        <v>0.5</v>
      </c>
      <c r="AM294" s="11">
        <v>0.5</v>
      </c>
      <c r="AN294" s="11">
        <v>0</v>
      </c>
      <c r="AO294" s="11">
        <v>0</v>
      </c>
      <c r="AP294" s="11">
        <v>0</v>
      </c>
      <c r="AQ294" s="11">
        <v>0.01</v>
      </c>
      <c r="AR294" s="11">
        <v>0.01</v>
      </c>
      <c r="AS294" s="11">
        <v>0</v>
      </c>
      <c r="AT294" s="11">
        <v>0</v>
      </c>
      <c r="AU294" s="11">
        <v>0</v>
      </c>
      <c r="AV294" s="11">
        <v>0</v>
      </c>
      <c r="AW294" s="11">
        <v>0.2</v>
      </c>
      <c r="AX294" s="11">
        <v>0</v>
      </c>
      <c r="AY294" s="11">
        <v>0</v>
      </c>
      <c r="AZ294" s="11">
        <v>0</v>
      </c>
      <c r="BA294" s="11">
        <v>0.02</v>
      </c>
      <c r="BB294" s="11">
        <v>0</v>
      </c>
      <c r="BC294" s="2">
        <v>0.05</v>
      </c>
      <c r="BD294" s="2">
        <v>0.05</v>
      </c>
      <c r="BE294" s="11">
        <v>7.4999999999999997E-2</v>
      </c>
      <c r="BF294" s="11">
        <v>5.0000000000000001E-3</v>
      </c>
      <c r="BG294" s="11">
        <v>0</v>
      </c>
      <c r="BH294" s="11">
        <v>0</v>
      </c>
      <c r="BI294" s="11">
        <v>0</v>
      </c>
      <c r="BJ294" s="11">
        <f>BE294/4</f>
        <v>1.8749999999999999E-2</v>
      </c>
      <c r="BK294" s="11">
        <f>BF294/4</f>
        <v>1.25E-3</v>
      </c>
      <c r="BL294" s="11">
        <v>0</v>
      </c>
      <c r="BM294" s="11">
        <v>0</v>
      </c>
      <c r="BN294" s="11">
        <v>0</v>
      </c>
      <c r="BO294" s="11">
        <v>0.1</v>
      </c>
      <c r="BP294" s="11">
        <v>0.1</v>
      </c>
      <c r="BQ294" s="11">
        <v>0</v>
      </c>
      <c r="BR294" s="11">
        <v>0</v>
      </c>
      <c r="BS294" s="11">
        <v>0</v>
      </c>
      <c r="BT294" s="11">
        <v>0.04</v>
      </c>
      <c r="BU294" s="16">
        <v>0.2</v>
      </c>
      <c r="BV294" s="6">
        <f>BT294/(BT294+BU294)</f>
        <v>0.16666666666666666</v>
      </c>
      <c r="BW294" s="6">
        <f>SQRT((BT294*BU294)/((BT294+BU294)^2*(BT294+BU294+1)))</f>
        <v>0.33467472037604118</v>
      </c>
      <c r="BX294" s="11">
        <v>0.25</v>
      </c>
      <c r="BY294" s="11">
        <v>0.25</v>
      </c>
      <c r="BZ294" s="11">
        <v>0.25</v>
      </c>
      <c r="CA294" s="11">
        <v>0.25</v>
      </c>
      <c r="CB294" s="15" t="s">
        <v>59</v>
      </c>
      <c r="CC294" s="11">
        <v>600</v>
      </c>
    </row>
    <row r="295" spans="1:81" s="11" customFormat="1" x14ac:dyDescent="0.2">
      <c r="A295" s="17">
        <f t="shared" si="4"/>
        <v>294</v>
      </c>
      <c r="B295" s="17">
        <v>20</v>
      </c>
      <c r="C295" s="17">
        <v>20</v>
      </c>
      <c r="D295" s="17">
        <v>5</v>
      </c>
      <c r="E295" s="17">
        <v>5</v>
      </c>
      <c r="F295" s="3" t="s">
        <v>80</v>
      </c>
      <c r="G295" s="3">
        <f>IF(F295="rectangle",B295*C295,IF(F295="hook",B295*C295-(D295*E295),IF(F295="eight",B295*C295-2*(D295*E295),IF(F295="tee",B295*C295-2*(D295*E295),IF(F295="cross",B295*C295-4*(D295*E295),"ERROR")))))</f>
        <v>400</v>
      </c>
      <c r="H295" s="3" t="s">
        <v>84</v>
      </c>
      <c r="I295" s="3">
        <f>IF(F295="rectangle",B295/C295,"NA")</f>
        <v>1</v>
      </c>
      <c r="J295" s="2">
        <v>1</v>
      </c>
      <c r="K295" s="11">
        <v>125</v>
      </c>
      <c r="L295" s="11">
        <v>4</v>
      </c>
      <c r="M295" s="12">
        <v>3</v>
      </c>
      <c r="N295" s="2">
        <f>M295/4</f>
        <v>0.75</v>
      </c>
      <c r="O295" s="3">
        <f>M295/N295</f>
        <v>4</v>
      </c>
      <c r="P295" s="13">
        <v>30</v>
      </c>
      <c r="Q295" s="11">
        <f>P295</f>
        <v>30</v>
      </c>
      <c r="R295" s="4">
        <f>AA295/V295</f>
        <v>100</v>
      </c>
      <c r="S295" s="14">
        <v>5</v>
      </c>
      <c r="T295" s="11">
        <f>S295</f>
        <v>5</v>
      </c>
      <c r="U295" s="4">
        <f>AB295/W295</f>
        <v>100</v>
      </c>
      <c r="V295" s="3">
        <f>ROUND((Q295/100)*G295,0)</f>
        <v>120</v>
      </c>
      <c r="W295" s="3">
        <f>ROUND(((T295/100)*G295)/J295,0)</f>
        <v>20</v>
      </c>
      <c r="X295" s="3">
        <f>ROUND(IF(J295&gt;=2,((T295/100)*G295)/J295,0),0)</f>
        <v>0</v>
      </c>
      <c r="Y295" s="3">
        <f>ROUND(IF(J295&gt;=3,((T295/100)*G295)/J295,0),0)</f>
        <v>0</v>
      </c>
      <c r="Z295" s="3">
        <f>ROUND(IF(J295&gt;=4,((T295/100)*G295)/J295,0),0)</f>
        <v>0</v>
      </c>
      <c r="AA295" s="4">
        <f>G295*P295</f>
        <v>12000</v>
      </c>
      <c r="AB295" s="4">
        <f>(G295*S295)/J295</f>
        <v>2000</v>
      </c>
      <c r="AC295" s="4">
        <f>IF(J295&gt;=2,(G295*S295)/J295,0)</f>
        <v>0</v>
      </c>
      <c r="AD295" s="4">
        <f>IF(J295&gt;=3,(G295*S295)/J295,0)</f>
        <v>0</v>
      </c>
      <c r="AE295" s="4">
        <f>IF(J295&gt;=4,(G295*S295)/J295,0)</f>
        <v>0</v>
      </c>
      <c r="AF295" s="11">
        <v>100</v>
      </c>
      <c r="AG295" s="11">
        <v>0</v>
      </c>
      <c r="AH295" s="11">
        <v>1</v>
      </c>
      <c r="AI295" s="11">
        <v>100</v>
      </c>
      <c r="AJ295" s="11">
        <v>0</v>
      </c>
      <c r="AK295" s="11">
        <v>1</v>
      </c>
      <c r="AL295" s="11">
        <v>0.5</v>
      </c>
      <c r="AM295" s="11">
        <v>0.5</v>
      </c>
      <c r="AN295" s="11">
        <v>0</v>
      </c>
      <c r="AO295" s="11">
        <v>0</v>
      </c>
      <c r="AP295" s="11">
        <v>0</v>
      </c>
      <c r="AQ295" s="11">
        <v>0.01</v>
      </c>
      <c r="AR295" s="11">
        <v>0.01</v>
      </c>
      <c r="AS295" s="11">
        <v>0</v>
      </c>
      <c r="AT295" s="11">
        <v>0</v>
      </c>
      <c r="AU295" s="11">
        <v>0</v>
      </c>
      <c r="AV295" s="11">
        <v>0</v>
      </c>
      <c r="AW295" s="11">
        <v>0.2</v>
      </c>
      <c r="AX295" s="11">
        <v>0</v>
      </c>
      <c r="AY295" s="11">
        <v>0</v>
      </c>
      <c r="AZ295" s="11">
        <v>0</v>
      </c>
      <c r="BA295" s="11">
        <v>0.02</v>
      </c>
      <c r="BB295" s="11">
        <v>0</v>
      </c>
      <c r="BC295" s="2">
        <v>0.05</v>
      </c>
      <c r="BD295" s="2">
        <v>0.05</v>
      </c>
      <c r="BE295" s="11">
        <v>7.4999999999999997E-2</v>
      </c>
      <c r="BF295" s="11">
        <v>5.0000000000000001E-3</v>
      </c>
      <c r="BG295" s="11">
        <v>0</v>
      </c>
      <c r="BH295" s="11">
        <v>0</v>
      </c>
      <c r="BI295" s="11">
        <v>0</v>
      </c>
      <c r="BJ295" s="11">
        <f>BE295/4</f>
        <v>1.8749999999999999E-2</v>
      </c>
      <c r="BK295" s="11">
        <f>BF295/4</f>
        <v>1.25E-3</v>
      </c>
      <c r="BL295" s="11">
        <v>0</v>
      </c>
      <c r="BM295" s="11">
        <v>0</v>
      </c>
      <c r="BN295" s="11">
        <v>0</v>
      </c>
      <c r="BO295" s="11">
        <v>0.1</v>
      </c>
      <c r="BP295" s="11">
        <v>0.1</v>
      </c>
      <c r="BQ295" s="11">
        <v>0</v>
      </c>
      <c r="BR295" s="11">
        <v>0</v>
      </c>
      <c r="BS295" s="11">
        <v>0</v>
      </c>
      <c r="BT295" s="11">
        <v>0.04</v>
      </c>
      <c r="BU295" s="16">
        <v>0.2</v>
      </c>
      <c r="BV295" s="6">
        <f>BT295/(BT295+BU295)</f>
        <v>0.16666666666666666</v>
      </c>
      <c r="BW295" s="6">
        <f>SQRT((BT295*BU295)/((BT295+BU295)^2*(BT295+BU295+1)))</f>
        <v>0.33467472037604118</v>
      </c>
      <c r="BX295" s="11">
        <v>0.25</v>
      </c>
      <c r="BY295" s="11">
        <v>0.25</v>
      </c>
      <c r="BZ295" s="11">
        <v>0.25</v>
      </c>
      <c r="CA295" s="11">
        <v>0.25</v>
      </c>
      <c r="CB295" s="15" t="s">
        <v>59</v>
      </c>
      <c r="CC295" s="11">
        <v>600</v>
      </c>
    </row>
    <row r="296" spans="1:81" s="11" customFormat="1" x14ac:dyDescent="0.2">
      <c r="A296" s="17">
        <f t="shared" si="4"/>
        <v>295</v>
      </c>
      <c r="B296" s="17">
        <v>100</v>
      </c>
      <c r="C296" s="17">
        <v>100</v>
      </c>
      <c r="D296" s="17">
        <v>5</v>
      </c>
      <c r="E296" s="17">
        <v>5</v>
      </c>
      <c r="F296" s="3" t="s">
        <v>80</v>
      </c>
      <c r="G296" s="3">
        <f>IF(F296="rectangle",B296*C296,IF(F296="hook",B296*C296-(D296*E296),IF(F296="eight",B296*C296-2*(D296*E296),IF(F296="tee",B296*C296-2*(D296*E296),IF(F296="cross",B296*C296-4*(D296*E296),"ERROR")))))</f>
        <v>10000</v>
      </c>
      <c r="H296" s="3" t="s">
        <v>85</v>
      </c>
      <c r="I296" s="3">
        <f>IF(F296="rectangle",B296/C296,"NA")</f>
        <v>1</v>
      </c>
      <c r="J296" s="2">
        <v>1</v>
      </c>
      <c r="K296" s="11">
        <v>125</v>
      </c>
      <c r="L296" s="11">
        <v>4</v>
      </c>
      <c r="M296" s="12">
        <v>4</v>
      </c>
      <c r="N296" s="2">
        <f>M296/4</f>
        <v>1</v>
      </c>
      <c r="O296" s="3">
        <f>M296/N296</f>
        <v>4</v>
      </c>
      <c r="P296" s="13">
        <v>30</v>
      </c>
      <c r="Q296" s="11">
        <f>P296</f>
        <v>30</v>
      </c>
      <c r="R296" s="4">
        <f>AA296/V296</f>
        <v>100</v>
      </c>
      <c r="S296" s="14">
        <v>5</v>
      </c>
      <c r="T296" s="11">
        <f>S296</f>
        <v>5</v>
      </c>
      <c r="U296" s="4">
        <f>AB296/W296</f>
        <v>100</v>
      </c>
      <c r="V296" s="3">
        <f>ROUND((Q296/100)*G296,0)</f>
        <v>3000</v>
      </c>
      <c r="W296" s="3">
        <f>ROUND(((T296/100)*G296)/J296,0)</f>
        <v>500</v>
      </c>
      <c r="X296" s="3">
        <f>ROUND(IF(J296&gt;=2,((T296/100)*G296)/J296,0),0)</f>
        <v>0</v>
      </c>
      <c r="Y296" s="3">
        <f>ROUND(IF(J296&gt;=3,((T296/100)*G296)/J296,0),0)</f>
        <v>0</v>
      </c>
      <c r="Z296" s="3">
        <f>ROUND(IF(J296&gt;=4,((T296/100)*G296)/J296,0),0)</f>
        <v>0</v>
      </c>
      <c r="AA296" s="4">
        <f>G296*P296</f>
        <v>300000</v>
      </c>
      <c r="AB296" s="4">
        <f>(G296*S296)/J296</f>
        <v>50000</v>
      </c>
      <c r="AC296" s="4">
        <f>IF(J296&gt;=2,(G296*S296)/J296,0)</f>
        <v>0</v>
      </c>
      <c r="AD296" s="4">
        <f>IF(J296&gt;=3,(G296*S296)/J296,0)</f>
        <v>0</v>
      </c>
      <c r="AE296" s="4">
        <f>IF(J296&gt;=4,(G296*S296)/J296,0)</f>
        <v>0</v>
      </c>
      <c r="AF296" s="11">
        <v>100</v>
      </c>
      <c r="AG296" s="11">
        <v>0</v>
      </c>
      <c r="AH296" s="11">
        <v>1</v>
      </c>
      <c r="AI296" s="11">
        <v>100</v>
      </c>
      <c r="AJ296" s="11">
        <v>0</v>
      </c>
      <c r="AK296" s="11">
        <v>1</v>
      </c>
      <c r="AL296" s="11">
        <v>0.5</v>
      </c>
      <c r="AM296" s="11">
        <v>0.5</v>
      </c>
      <c r="AN296" s="11">
        <v>0</v>
      </c>
      <c r="AO296" s="11">
        <v>0</v>
      </c>
      <c r="AP296" s="11">
        <v>0</v>
      </c>
      <c r="AQ296" s="11">
        <v>0.01</v>
      </c>
      <c r="AR296" s="11">
        <v>0.01</v>
      </c>
      <c r="AS296" s="11">
        <v>0</v>
      </c>
      <c r="AT296" s="11">
        <v>0</v>
      </c>
      <c r="AU296" s="11">
        <v>0</v>
      </c>
      <c r="AV296" s="11">
        <v>0</v>
      </c>
      <c r="AW296" s="11">
        <v>0.2</v>
      </c>
      <c r="AX296" s="11">
        <v>0</v>
      </c>
      <c r="AY296" s="11">
        <v>0</v>
      </c>
      <c r="AZ296" s="11">
        <v>0</v>
      </c>
      <c r="BA296" s="11">
        <v>0.02</v>
      </c>
      <c r="BB296" s="11">
        <v>0</v>
      </c>
      <c r="BC296" s="2">
        <v>0.05</v>
      </c>
      <c r="BD296" s="2">
        <v>0.05</v>
      </c>
      <c r="BE296" s="11">
        <v>7.4999999999999997E-2</v>
      </c>
      <c r="BF296" s="11">
        <v>5.0000000000000001E-3</v>
      </c>
      <c r="BG296" s="11">
        <v>0</v>
      </c>
      <c r="BH296" s="11">
        <v>0</v>
      </c>
      <c r="BI296" s="11">
        <v>0</v>
      </c>
      <c r="BJ296" s="11">
        <f>BE296/4</f>
        <v>1.8749999999999999E-2</v>
      </c>
      <c r="BK296" s="11">
        <f>BF296/4</f>
        <v>1.25E-3</v>
      </c>
      <c r="BL296" s="11">
        <v>0</v>
      </c>
      <c r="BM296" s="11">
        <v>0</v>
      </c>
      <c r="BN296" s="11">
        <v>0</v>
      </c>
      <c r="BO296" s="11">
        <v>0.1</v>
      </c>
      <c r="BP296" s="11">
        <v>0.1</v>
      </c>
      <c r="BQ296" s="11">
        <v>0</v>
      </c>
      <c r="BR296" s="11">
        <v>0</v>
      </c>
      <c r="BS296" s="11">
        <v>0</v>
      </c>
      <c r="BT296" s="11">
        <v>0.04</v>
      </c>
      <c r="BU296" s="16">
        <v>0.2</v>
      </c>
      <c r="BV296" s="6">
        <f>BT296/(BT296+BU296)</f>
        <v>0.16666666666666666</v>
      </c>
      <c r="BW296" s="6">
        <f>SQRT((BT296*BU296)/((BT296+BU296)^2*(BT296+BU296+1)))</f>
        <v>0.33467472037604118</v>
      </c>
      <c r="BX296" s="11">
        <v>0.25</v>
      </c>
      <c r="BY296" s="11">
        <v>0.25</v>
      </c>
      <c r="BZ296" s="11">
        <v>0.25</v>
      </c>
      <c r="CA296" s="11">
        <v>0.25</v>
      </c>
      <c r="CB296" s="15" t="s">
        <v>59</v>
      </c>
      <c r="CC296" s="11">
        <v>600</v>
      </c>
    </row>
    <row r="297" spans="1:81" s="11" customFormat="1" x14ac:dyDescent="0.2">
      <c r="A297" s="17">
        <f t="shared" si="4"/>
        <v>296</v>
      </c>
      <c r="B297" s="17">
        <v>20</v>
      </c>
      <c r="C297" s="17">
        <v>20</v>
      </c>
      <c r="D297" s="17">
        <v>5</v>
      </c>
      <c r="E297" s="17">
        <v>5</v>
      </c>
      <c r="F297" s="3" t="s">
        <v>80</v>
      </c>
      <c r="G297" s="3">
        <f>IF(F297="rectangle",B297*C297,IF(F297="hook",B297*C297-(D297*E297),IF(F297="eight",B297*C297-2*(D297*E297),IF(F297="tee",B297*C297-2*(D297*E297),IF(F297="cross",B297*C297-4*(D297*E297),"ERROR")))))</f>
        <v>400</v>
      </c>
      <c r="H297" s="3" t="s">
        <v>84</v>
      </c>
      <c r="I297" s="3">
        <f>IF(F297="rectangle",B297/C297,"NA")</f>
        <v>1</v>
      </c>
      <c r="J297" s="2">
        <v>1</v>
      </c>
      <c r="K297" s="11">
        <v>125</v>
      </c>
      <c r="L297" s="11">
        <v>4</v>
      </c>
      <c r="M297" s="12">
        <v>4</v>
      </c>
      <c r="N297" s="2">
        <f>M297/4</f>
        <v>1</v>
      </c>
      <c r="O297" s="3">
        <f>M297/N297</f>
        <v>4</v>
      </c>
      <c r="P297" s="13">
        <v>30</v>
      </c>
      <c r="Q297" s="11">
        <f>P297</f>
        <v>30</v>
      </c>
      <c r="R297" s="4">
        <f>AA297/V297</f>
        <v>100</v>
      </c>
      <c r="S297" s="14">
        <v>5</v>
      </c>
      <c r="T297" s="11">
        <f>S297</f>
        <v>5</v>
      </c>
      <c r="U297" s="4">
        <f>AB297/W297</f>
        <v>100</v>
      </c>
      <c r="V297" s="3">
        <f>ROUND((Q297/100)*G297,0)</f>
        <v>120</v>
      </c>
      <c r="W297" s="3">
        <f>ROUND(((T297/100)*G297)/J297,0)</f>
        <v>20</v>
      </c>
      <c r="X297" s="3">
        <f>ROUND(IF(J297&gt;=2,((T297/100)*G297)/J297,0),0)</f>
        <v>0</v>
      </c>
      <c r="Y297" s="3">
        <f>ROUND(IF(J297&gt;=3,((T297/100)*G297)/J297,0),0)</f>
        <v>0</v>
      </c>
      <c r="Z297" s="3">
        <f>ROUND(IF(J297&gt;=4,((T297/100)*G297)/J297,0),0)</f>
        <v>0</v>
      </c>
      <c r="AA297" s="4">
        <f>G297*P297</f>
        <v>12000</v>
      </c>
      <c r="AB297" s="4">
        <f>(G297*S297)/J297</f>
        <v>2000</v>
      </c>
      <c r="AC297" s="4">
        <f>IF(J297&gt;=2,(G297*S297)/J297,0)</f>
        <v>0</v>
      </c>
      <c r="AD297" s="4">
        <f>IF(J297&gt;=3,(G297*S297)/J297,0)</f>
        <v>0</v>
      </c>
      <c r="AE297" s="4">
        <f>IF(J297&gt;=4,(G297*S297)/J297,0)</f>
        <v>0</v>
      </c>
      <c r="AF297" s="11">
        <v>100</v>
      </c>
      <c r="AG297" s="11">
        <v>0</v>
      </c>
      <c r="AH297" s="11">
        <v>1</v>
      </c>
      <c r="AI297" s="11">
        <v>100</v>
      </c>
      <c r="AJ297" s="11">
        <v>0</v>
      </c>
      <c r="AK297" s="11">
        <v>1</v>
      </c>
      <c r="AL297" s="11">
        <v>0.5</v>
      </c>
      <c r="AM297" s="11">
        <v>0.5</v>
      </c>
      <c r="AN297" s="11">
        <v>0</v>
      </c>
      <c r="AO297" s="11">
        <v>0</v>
      </c>
      <c r="AP297" s="11">
        <v>0</v>
      </c>
      <c r="AQ297" s="11">
        <v>0.01</v>
      </c>
      <c r="AR297" s="11">
        <v>0.01</v>
      </c>
      <c r="AS297" s="11">
        <v>0</v>
      </c>
      <c r="AT297" s="11">
        <v>0</v>
      </c>
      <c r="AU297" s="11">
        <v>0</v>
      </c>
      <c r="AV297" s="11">
        <v>0</v>
      </c>
      <c r="AW297" s="11">
        <v>0.2</v>
      </c>
      <c r="AX297" s="11">
        <v>0</v>
      </c>
      <c r="AY297" s="11">
        <v>0</v>
      </c>
      <c r="AZ297" s="11">
        <v>0</v>
      </c>
      <c r="BA297" s="11">
        <v>0.02</v>
      </c>
      <c r="BB297" s="11">
        <v>0</v>
      </c>
      <c r="BC297" s="2">
        <v>0.05</v>
      </c>
      <c r="BD297" s="2">
        <v>0.05</v>
      </c>
      <c r="BE297" s="11">
        <v>7.4999999999999997E-2</v>
      </c>
      <c r="BF297" s="11">
        <v>5.0000000000000001E-3</v>
      </c>
      <c r="BG297" s="11">
        <v>0</v>
      </c>
      <c r="BH297" s="11">
        <v>0</v>
      </c>
      <c r="BI297" s="11">
        <v>0</v>
      </c>
      <c r="BJ297" s="11">
        <f>BE297/4</f>
        <v>1.8749999999999999E-2</v>
      </c>
      <c r="BK297" s="11">
        <f>BF297/4</f>
        <v>1.25E-3</v>
      </c>
      <c r="BL297" s="11">
        <v>0</v>
      </c>
      <c r="BM297" s="11">
        <v>0</v>
      </c>
      <c r="BN297" s="11">
        <v>0</v>
      </c>
      <c r="BO297" s="11">
        <v>0.1</v>
      </c>
      <c r="BP297" s="11">
        <v>0.1</v>
      </c>
      <c r="BQ297" s="11">
        <v>0</v>
      </c>
      <c r="BR297" s="11">
        <v>0</v>
      </c>
      <c r="BS297" s="11">
        <v>0</v>
      </c>
      <c r="BT297" s="11">
        <v>0.04</v>
      </c>
      <c r="BU297" s="16">
        <v>0.2</v>
      </c>
      <c r="BV297" s="6">
        <f>BT297/(BT297+BU297)</f>
        <v>0.16666666666666666</v>
      </c>
      <c r="BW297" s="6">
        <f>SQRT((BT297*BU297)/((BT297+BU297)^2*(BT297+BU297+1)))</f>
        <v>0.33467472037604118</v>
      </c>
      <c r="BX297" s="11">
        <v>0.25</v>
      </c>
      <c r="BY297" s="11">
        <v>0.25</v>
      </c>
      <c r="BZ297" s="11">
        <v>0.25</v>
      </c>
      <c r="CA297" s="11">
        <v>0.25</v>
      </c>
      <c r="CB297" s="15" t="s">
        <v>59</v>
      </c>
      <c r="CC297" s="11">
        <v>600</v>
      </c>
    </row>
    <row r="298" spans="1:81" s="11" customFormat="1" x14ac:dyDescent="0.2">
      <c r="A298" s="17">
        <f t="shared" si="4"/>
        <v>297</v>
      </c>
      <c r="B298" s="17">
        <v>100</v>
      </c>
      <c r="C298" s="17">
        <v>100</v>
      </c>
      <c r="D298" s="17">
        <v>5</v>
      </c>
      <c r="E298" s="17">
        <v>5</v>
      </c>
      <c r="F298" s="3" t="s">
        <v>80</v>
      </c>
      <c r="G298" s="3">
        <f>IF(F298="rectangle",B298*C298,IF(F298="hook",B298*C298-(D298*E298),IF(F298="eight",B298*C298-2*(D298*E298),IF(F298="tee",B298*C298-2*(D298*E298),IF(F298="cross",B298*C298-4*(D298*E298),"ERROR")))))</f>
        <v>10000</v>
      </c>
      <c r="H298" s="3" t="s">
        <v>85</v>
      </c>
      <c r="I298" s="3">
        <f>IF(F298="rectangle",B298/C298,"NA")</f>
        <v>1</v>
      </c>
      <c r="J298" s="2">
        <v>1</v>
      </c>
      <c r="K298" s="11">
        <v>125</v>
      </c>
      <c r="L298" s="11">
        <v>4</v>
      </c>
      <c r="M298" s="12">
        <v>5</v>
      </c>
      <c r="N298" s="2">
        <f>M298/4</f>
        <v>1.25</v>
      </c>
      <c r="O298" s="3">
        <f>M298/N298</f>
        <v>4</v>
      </c>
      <c r="P298" s="13">
        <v>30</v>
      </c>
      <c r="Q298" s="11">
        <f>P298</f>
        <v>30</v>
      </c>
      <c r="R298" s="4">
        <f>AA298/V298</f>
        <v>100</v>
      </c>
      <c r="S298" s="14">
        <v>5</v>
      </c>
      <c r="T298" s="11">
        <f>S298</f>
        <v>5</v>
      </c>
      <c r="U298" s="4">
        <f>AB298/W298</f>
        <v>100</v>
      </c>
      <c r="V298" s="3">
        <f>ROUND((Q298/100)*G298,0)</f>
        <v>3000</v>
      </c>
      <c r="W298" s="3">
        <f>ROUND(((T298/100)*G298)/J298,0)</f>
        <v>500</v>
      </c>
      <c r="X298" s="3">
        <f>ROUND(IF(J298&gt;=2,((T298/100)*G298)/J298,0),0)</f>
        <v>0</v>
      </c>
      <c r="Y298" s="3">
        <f>ROUND(IF(J298&gt;=3,((T298/100)*G298)/J298,0),0)</f>
        <v>0</v>
      </c>
      <c r="Z298" s="3">
        <f>ROUND(IF(J298&gt;=4,((T298/100)*G298)/J298,0),0)</f>
        <v>0</v>
      </c>
      <c r="AA298" s="4">
        <f>G298*P298</f>
        <v>300000</v>
      </c>
      <c r="AB298" s="4">
        <f>(G298*S298)/J298</f>
        <v>50000</v>
      </c>
      <c r="AC298" s="4">
        <f>IF(J298&gt;=2,(G298*S298)/J298,0)</f>
        <v>0</v>
      </c>
      <c r="AD298" s="4">
        <f>IF(J298&gt;=3,(G298*S298)/J298,0)</f>
        <v>0</v>
      </c>
      <c r="AE298" s="4">
        <f>IF(J298&gt;=4,(G298*S298)/J298,0)</f>
        <v>0</v>
      </c>
      <c r="AF298" s="11">
        <v>100</v>
      </c>
      <c r="AG298" s="11">
        <v>0</v>
      </c>
      <c r="AH298" s="11">
        <v>1</v>
      </c>
      <c r="AI298" s="11">
        <v>100</v>
      </c>
      <c r="AJ298" s="11">
        <v>0</v>
      </c>
      <c r="AK298" s="11">
        <v>1</v>
      </c>
      <c r="AL298" s="11">
        <v>0.5</v>
      </c>
      <c r="AM298" s="11">
        <v>0.5</v>
      </c>
      <c r="AN298" s="11">
        <v>0</v>
      </c>
      <c r="AO298" s="11">
        <v>0</v>
      </c>
      <c r="AP298" s="11">
        <v>0</v>
      </c>
      <c r="AQ298" s="11">
        <v>0.01</v>
      </c>
      <c r="AR298" s="11">
        <v>0.01</v>
      </c>
      <c r="AS298" s="11">
        <v>0</v>
      </c>
      <c r="AT298" s="11">
        <v>0</v>
      </c>
      <c r="AU298" s="11">
        <v>0</v>
      </c>
      <c r="AV298" s="11">
        <v>0</v>
      </c>
      <c r="AW298" s="11">
        <v>0.2</v>
      </c>
      <c r="AX298" s="11">
        <v>0</v>
      </c>
      <c r="AY298" s="11">
        <v>0</v>
      </c>
      <c r="AZ298" s="11">
        <v>0</v>
      </c>
      <c r="BA298" s="11">
        <v>0.02</v>
      </c>
      <c r="BB298" s="11">
        <v>0</v>
      </c>
      <c r="BC298" s="2">
        <v>0.05</v>
      </c>
      <c r="BD298" s="2">
        <v>0.05</v>
      </c>
      <c r="BE298" s="11">
        <v>7.4999999999999997E-2</v>
      </c>
      <c r="BF298" s="11">
        <v>5.0000000000000001E-3</v>
      </c>
      <c r="BG298" s="11">
        <v>0</v>
      </c>
      <c r="BH298" s="11">
        <v>0</v>
      </c>
      <c r="BI298" s="11">
        <v>0</v>
      </c>
      <c r="BJ298" s="11">
        <f>BE298/4</f>
        <v>1.8749999999999999E-2</v>
      </c>
      <c r="BK298" s="11">
        <f>BF298/4</f>
        <v>1.25E-3</v>
      </c>
      <c r="BL298" s="11">
        <v>0</v>
      </c>
      <c r="BM298" s="11">
        <v>0</v>
      </c>
      <c r="BN298" s="11">
        <v>0</v>
      </c>
      <c r="BO298" s="11">
        <v>0.1</v>
      </c>
      <c r="BP298" s="11">
        <v>0.1</v>
      </c>
      <c r="BQ298" s="11">
        <v>0</v>
      </c>
      <c r="BR298" s="11">
        <v>0</v>
      </c>
      <c r="BS298" s="11">
        <v>0</v>
      </c>
      <c r="BT298" s="11">
        <v>0.04</v>
      </c>
      <c r="BU298" s="16">
        <v>0.2</v>
      </c>
      <c r="BV298" s="6">
        <f>BT298/(BT298+BU298)</f>
        <v>0.16666666666666666</v>
      </c>
      <c r="BW298" s="6">
        <f>SQRT((BT298*BU298)/((BT298+BU298)^2*(BT298+BU298+1)))</f>
        <v>0.33467472037604118</v>
      </c>
      <c r="BX298" s="11">
        <v>0.25</v>
      </c>
      <c r="BY298" s="11">
        <v>0.25</v>
      </c>
      <c r="BZ298" s="11">
        <v>0.25</v>
      </c>
      <c r="CA298" s="11">
        <v>0.25</v>
      </c>
      <c r="CB298" s="15" t="s">
        <v>59</v>
      </c>
      <c r="CC298" s="11">
        <v>600</v>
      </c>
    </row>
    <row r="299" spans="1:81" s="11" customFormat="1" x14ac:dyDescent="0.2">
      <c r="A299" s="17">
        <f t="shared" si="4"/>
        <v>298</v>
      </c>
      <c r="B299" s="17">
        <v>20</v>
      </c>
      <c r="C299" s="17">
        <v>20</v>
      </c>
      <c r="D299" s="17">
        <v>5</v>
      </c>
      <c r="E299" s="17">
        <v>5</v>
      </c>
      <c r="F299" s="3" t="s">
        <v>80</v>
      </c>
      <c r="G299" s="3">
        <f>IF(F299="rectangle",B299*C299,IF(F299="hook",B299*C299-(D299*E299),IF(F299="eight",B299*C299-2*(D299*E299),IF(F299="tee",B299*C299-2*(D299*E299),IF(F299="cross",B299*C299-4*(D299*E299),"ERROR")))))</f>
        <v>400</v>
      </c>
      <c r="H299" s="3" t="s">
        <v>84</v>
      </c>
      <c r="I299" s="3">
        <f>IF(F299="rectangle",B299/C299,"NA")</f>
        <v>1</v>
      </c>
      <c r="J299" s="2">
        <v>1</v>
      </c>
      <c r="K299" s="11">
        <v>125</v>
      </c>
      <c r="L299" s="11">
        <v>4</v>
      </c>
      <c r="M299" s="12">
        <v>5</v>
      </c>
      <c r="N299" s="2">
        <f>M299/4</f>
        <v>1.25</v>
      </c>
      <c r="O299" s="3">
        <f>M299/N299</f>
        <v>4</v>
      </c>
      <c r="P299" s="13">
        <v>30</v>
      </c>
      <c r="Q299" s="11">
        <f>P299</f>
        <v>30</v>
      </c>
      <c r="R299" s="4">
        <f>AA299/V299</f>
        <v>100</v>
      </c>
      <c r="S299" s="14">
        <v>5</v>
      </c>
      <c r="T299" s="11">
        <f>S299</f>
        <v>5</v>
      </c>
      <c r="U299" s="4">
        <f>AB299/W299</f>
        <v>100</v>
      </c>
      <c r="V299" s="3">
        <f>ROUND((Q299/100)*G299,0)</f>
        <v>120</v>
      </c>
      <c r="W299" s="3">
        <f>ROUND(((T299/100)*G299)/J299,0)</f>
        <v>20</v>
      </c>
      <c r="X299" s="3">
        <f>ROUND(IF(J299&gt;=2,((T299/100)*G299)/J299,0),0)</f>
        <v>0</v>
      </c>
      <c r="Y299" s="3">
        <f>ROUND(IF(J299&gt;=3,((T299/100)*G299)/J299,0),0)</f>
        <v>0</v>
      </c>
      <c r="Z299" s="3">
        <f>ROUND(IF(J299&gt;=4,((T299/100)*G299)/J299,0),0)</f>
        <v>0</v>
      </c>
      <c r="AA299" s="4">
        <f>G299*P299</f>
        <v>12000</v>
      </c>
      <c r="AB299" s="4">
        <f>(G299*S299)/J299</f>
        <v>2000</v>
      </c>
      <c r="AC299" s="4">
        <f>IF(J299&gt;=2,(G299*S299)/J299,0)</f>
        <v>0</v>
      </c>
      <c r="AD299" s="4">
        <f>IF(J299&gt;=3,(G299*S299)/J299,0)</f>
        <v>0</v>
      </c>
      <c r="AE299" s="4">
        <f>IF(J299&gt;=4,(G299*S299)/J299,0)</f>
        <v>0</v>
      </c>
      <c r="AF299" s="11">
        <v>100</v>
      </c>
      <c r="AG299" s="11">
        <v>0</v>
      </c>
      <c r="AH299" s="11">
        <v>1</v>
      </c>
      <c r="AI299" s="11">
        <v>100</v>
      </c>
      <c r="AJ299" s="11">
        <v>0</v>
      </c>
      <c r="AK299" s="11">
        <v>1</v>
      </c>
      <c r="AL299" s="11">
        <v>0.5</v>
      </c>
      <c r="AM299" s="11">
        <v>0.5</v>
      </c>
      <c r="AN299" s="11">
        <v>0</v>
      </c>
      <c r="AO299" s="11">
        <v>0</v>
      </c>
      <c r="AP299" s="11">
        <v>0</v>
      </c>
      <c r="AQ299" s="11">
        <v>0.01</v>
      </c>
      <c r="AR299" s="11">
        <v>0.01</v>
      </c>
      <c r="AS299" s="11">
        <v>0</v>
      </c>
      <c r="AT299" s="11">
        <v>0</v>
      </c>
      <c r="AU299" s="11">
        <v>0</v>
      </c>
      <c r="AV299" s="11">
        <v>0</v>
      </c>
      <c r="AW299" s="11">
        <v>0.2</v>
      </c>
      <c r="AX299" s="11">
        <v>0</v>
      </c>
      <c r="AY299" s="11">
        <v>0</v>
      </c>
      <c r="AZ299" s="11">
        <v>0</v>
      </c>
      <c r="BA299" s="11">
        <v>0.02</v>
      </c>
      <c r="BB299" s="11">
        <v>0</v>
      </c>
      <c r="BC299" s="2">
        <v>0.05</v>
      </c>
      <c r="BD299" s="2">
        <v>0.05</v>
      </c>
      <c r="BE299" s="11">
        <v>7.4999999999999997E-2</v>
      </c>
      <c r="BF299" s="11">
        <v>5.0000000000000001E-3</v>
      </c>
      <c r="BG299" s="11">
        <v>0</v>
      </c>
      <c r="BH299" s="11">
        <v>0</v>
      </c>
      <c r="BI299" s="11">
        <v>0</v>
      </c>
      <c r="BJ299" s="11">
        <f>BE299/4</f>
        <v>1.8749999999999999E-2</v>
      </c>
      <c r="BK299" s="11">
        <f>BF299/4</f>
        <v>1.25E-3</v>
      </c>
      <c r="BL299" s="11">
        <v>0</v>
      </c>
      <c r="BM299" s="11">
        <v>0</v>
      </c>
      <c r="BN299" s="11">
        <v>0</v>
      </c>
      <c r="BO299" s="11">
        <v>0.1</v>
      </c>
      <c r="BP299" s="11">
        <v>0.1</v>
      </c>
      <c r="BQ299" s="11">
        <v>0</v>
      </c>
      <c r="BR299" s="11">
        <v>0</v>
      </c>
      <c r="BS299" s="11">
        <v>0</v>
      </c>
      <c r="BT299" s="11">
        <v>0.04</v>
      </c>
      <c r="BU299" s="16">
        <v>0.2</v>
      </c>
      <c r="BV299" s="6">
        <f>BT299/(BT299+BU299)</f>
        <v>0.16666666666666666</v>
      </c>
      <c r="BW299" s="6">
        <f>SQRT((BT299*BU299)/((BT299+BU299)^2*(BT299+BU299+1)))</f>
        <v>0.33467472037604118</v>
      </c>
      <c r="BX299" s="11">
        <v>0.25</v>
      </c>
      <c r="BY299" s="11">
        <v>0.25</v>
      </c>
      <c r="BZ299" s="11">
        <v>0.25</v>
      </c>
      <c r="CA299" s="11">
        <v>0.25</v>
      </c>
      <c r="CB299" s="15" t="s">
        <v>59</v>
      </c>
      <c r="CC299" s="11">
        <v>600</v>
      </c>
    </row>
    <row r="300" spans="1:81" s="11" customFormat="1" x14ac:dyDescent="0.2">
      <c r="A300" s="17">
        <f t="shared" si="4"/>
        <v>299</v>
      </c>
      <c r="B300" s="17">
        <v>100</v>
      </c>
      <c r="C300" s="17">
        <v>100</v>
      </c>
      <c r="D300" s="17">
        <v>5</v>
      </c>
      <c r="E300" s="17">
        <v>5</v>
      </c>
      <c r="F300" s="3" t="s">
        <v>80</v>
      </c>
      <c r="G300" s="3">
        <f>IF(F300="rectangle",B300*C300,IF(F300="hook",B300*C300-(D300*E300),IF(F300="eight",B300*C300-2*(D300*E300),IF(F300="tee",B300*C300-2*(D300*E300),IF(F300="cross",B300*C300-4*(D300*E300),"ERROR")))))</f>
        <v>10000</v>
      </c>
      <c r="H300" s="3" t="s">
        <v>85</v>
      </c>
      <c r="I300" s="3">
        <f>IF(F300="rectangle",B300/C300,"NA")</f>
        <v>1</v>
      </c>
      <c r="J300" s="2">
        <v>1</v>
      </c>
      <c r="K300" s="11">
        <v>125</v>
      </c>
      <c r="L300" s="11">
        <v>4</v>
      </c>
      <c r="M300" s="12">
        <v>6</v>
      </c>
      <c r="N300" s="2">
        <f>M300/4</f>
        <v>1.5</v>
      </c>
      <c r="O300" s="3">
        <f>M300/N300</f>
        <v>4</v>
      </c>
      <c r="P300" s="13">
        <v>30</v>
      </c>
      <c r="Q300" s="11">
        <f>P300</f>
        <v>30</v>
      </c>
      <c r="R300" s="4">
        <f>AA300/V300</f>
        <v>100</v>
      </c>
      <c r="S300" s="14">
        <v>5</v>
      </c>
      <c r="T300" s="11">
        <f>S300</f>
        <v>5</v>
      </c>
      <c r="U300" s="4">
        <f>AB300/W300</f>
        <v>100</v>
      </c>
      <c r="V300" s="3">
        <f>ROUND((Q300/100)*G300,0)</f>
        <v>3000</v>
      </c>
      <c r="W300" s="3">
        <f>ROUND(((T300/100)*G300)/J300,0)</f>
        <v>500</v>
      </c>
      <c r="X300" s="3">
        <f>ROUND(IF(J300&gt;=2,((T300/100)*G300)/J300,0),0)</f>
        <v>0</v>
      </c>
      <c r="Y300" s="3">
        <f>ROUND(IF(J300&gt;=3,((T300/100)*G300)/J300,0),0)</f>
        <v>0</v>
      </c>
      <c r="Z300" s="3">
        <f>ROUND(IF(J300&gt;=4,((T300/100)*G300)/J300,0),0)</f>
        <v>0</v>
      </c>
      <c r="AA300" s="4">
        <f>G300*P300</f>
        <v>300000</v>
      </c>
      <c r="AB300" s="4">
        <f>(G300*S300)/J300</f>
        <v>50000</v>
      </c>
      <c r="AC300" s="4">
        <f>IF(J300&gt;=2,(G300*S300)/J300,0)</f>
        <v>0</v>
      </c>
      <c r="AD300" s="4">
        <f>IF(J300&gt;=3,(G300*S300)/J300,0)</f>
        <v>0</v>
      </c>
      <c r="AE300" s="4">
        <f>IF(J300&gt;=4,(G300*S300)/J300,0)</f>
        <v>0</v>
      </c>
      <c r="AF300" s="11">
        <v>100</v>
      </c>
      <c r="AG300" s="11">
        <v>0</v>
      </c>
      <c r="AH300" s="11">
        <v>1</v>
      </c>
      <c r="AI300" s="11">
        <v>100</v>
      </c>
      <c r="AJ300" s="11">
        <v>0</v>
      </c>
      <c r="AK300" s="11">
        <v>1</v>
      </c>
      <c r="AL300" s="11">
        <v>0.5</v>
      </c>
      <c r="AM300" s="11">
        <v>0.5</v>
      </c>
      <c r="AN300" s="11">
        <v>0</v>
      </c>
      <c r="AO300" s="11">
        <v>0</v>
      </c>
      <c r="AP300" s="11">
        <v>0</v>
      </c>
      <c r="AQ300" s="11">
        <v>0.01</v>
      </c>
      <c r="AR300" s="11">
        <v>0.01</v>
      </c>
      <c r="AS300" s="11">
        <v>0</v>
      </c>
      <c r="AT300" s="11">
        <v>0</v>
      </c>
      <c r="AU300" s="11">
        <v>0</v>
      </c>
      <c r="AV300" s="11">
        <v>0</v>
      </c>
      <c r="AW300" s="11">
        <v>0.2</v>
      </c>
      <c r="AX300" s="11">
        <v>0</v>
      </c>
      <c r="AY300" s="11">
        <v>0</v>
      </c>
      <c r="AZ300" s="11">
        <v>0</v>
      </c>
      <c r="BA300" s="11">
        <v>0.02</v>
      </c>
      <c r="BB300" s="11">
        <v>0</v>
      </c>
      <c r="BC300" s="2">
        <v>0.05</v>
      </c>
      <c r="BD300" s="2">
        <v>0.05</v>
      </c>
      <c r="BE300" s="11">
        <v>7.4999999999999997E-2</v>
      </c>
      <c r="BF300" s="11">
        <v>5.0000000000000001E-3</v>
      </c>
      <c r="BG300" s="11">
        <v>0</v>
      </c>
      <c r="BH300" s="11">
        <v>0</v>
      </c>
      <c r="BI300" s="11">
        <v>0</v>
      </c>
      <c r="BJ300" s="11">
        <f>BE300/4</f>
        <v>1.8749999999999999E-2</v>
      </c>
      <c r="BK300" s="11">
        <f>BF300/4</f>
        <v>1.25E-3</v>
      </c>
      <c r="BL300" s="11">
        <v>0</v>
      </c>
      <c r="BM300" s="11">
        <v>0</v>
      </c>
      <c r="BN300" s="11">
        <v>0</v>
      </c>
      <c r="BO300" s="11">
        <v>0.1</v>
      </c>
      <c r="BP300" s="11">
        <v>0.1</v>
      </c>
      <c r="BQ300" s="11">
        <v>0</v>
      </c>
      <c r="BR300" s="11">
        <v>0</v>
      </c>
      <c r="BS300" s="11">
        <v>0</v>
      </c>
      <c r="BT300" s="11">
        <v>0.04</v>
      </c>
      <c r="BU300" s="16">
        <v>0.2</v>
      </c>
      <c r="BV300" s="6">
        <f>BT300/(BT300+BU300)</f>
        <v>0.16666666666666666</v>
      </c>
      <c r="BW300" s="6">
        <f>SQRT((BT300*BU300)/((BT300+BU300)^2*(BT300+BU300+1)))</f>
        <v>0.33467472037604118</v>
      </c>
      <c r="BX300" s="11">
        <v>0.25</v>
      </c>
      <c r="BY300" s="11">
        <v>0.25</v>
      </c>
      <c r="BZ300" s="11">
        <v>0.25</v>
      </c>
      <c r="CA300" s="11">
        <v>0.25</v>
      </c>
      <c r="CB300" s="15" t="s">
        <v>59</v>
      </c>
      <c r="CC300" s="11">
        <v>600</v>
      </c>
    </row>
    <row r="301" spans="1:81" s="11" customFormat="1" x14ac:dyDescent="0.2">
      <c r="A301" s="17">
        <f t="shared" si="4"/>
        <v>300</v>
      </c>
      <c r="B301" s="17">
        <v>20</v>
      </c>
      <c r="C301" s="17">
        <v>20</v>
      </c>
      <c r="D301" s="17">
        <v>5</v>
      </c>
      <c r="E301" s="17">
        <v>5</v>
      </c>
      <c r="F301" s="3" t="s">
        <v>80</v>
      </c>
      <c r="G301" s="3">
        <f>IF(F301="rectangle",B301*C301,IF(F301="hook",B301*C301-(D301*E301),IF(F301="eight",B301*C301-2*(D301*E301),IF(F301="tee",B301*C301-2*(D301*E301),IF(F301="cross",B301*C301-4*(D301*E301),"ERROR")))))</f>
        <v>400</v>
      </c>
      <c r="H301" s="3" t="s">
        <v>84</v>
      </c>
      <c r="I301" s="3">
        <f>IF(F301="rectangle",B301/C301,"NA")</f>
        <v>1</v>
      </c>
      <c r="J301" s="2">
        <v>1</v>
      </c>
      <c r="K301" s="11">
        <v>125</v>
      </c>
      <c r="L301" s="11">
        <v>4</v>
      </c>
      <c r="M301" s="12">
        <v>6</v>
      </c>
      <c r="N301" s="2">
        <f>M301/4</f>
        <v>1.5</v>
      </c>
      <c r="O301" s="3">
        <f>M301/N301</f>
        <v>4</v>
      </c>
      <c r="P301" s="13">
        <v>30</v>
      </c>
      <c r="Q301" s="11">
        <f>P301</f>
        <v>30</v>
      </c>
      <c r="R301" s="4">
        <f>AA301/V301</f>
        <v>100</v>
      </c>
      <c r="S301" s="14">
        <v>5</v>
      </c>
      <c r="T301" s="11">
        <f>S301</f>
        <v>5</v>
      </c>
      <c r="U301" s="4">
        <f>AB301/W301</f>
        <v>100</v>
      </c>
      <c r="V301" s="3">
        <f>ROUND((Q301/100)*G301,0)</f>
        <v>120</v>
      </c>
      <c r="W301" s="3">
        <f>ROUND(((T301/100)*G301)/J301,0)</f>
        <v>20</v>
      </c>
      <c r="X301" s="3">
        <f>ROUND(IF(J301&gt;=2,((T301/100)*G301)/J301,0),0)</f>
        <v>0</v>
      </c>
      <c r="Y301" s="3">
        <f>ROUND(IF(J301&gt;=3,((T301/100)*G301)/J301,0),0)</f>
        <v>0</v>
      </c>
      <c r="Z301" s="3">
        <f>ROUND(IF(J301&gt;=4,((T301/100)*G301)/J301,0),0)</f>
        <v>0</v>
      </c>
      <c r="AA301" s="4">
        <f>G301*P301</f>
        <v>12000</v>
      </c>
      <c r="AB301" s="4">
        <f>(G301*S301)/J301</f>
        <v>2000</v>
      </c>
      <c r="AC301" s="4">
        <f>IF(J301&gt;=2,(G301*S301)/J301,0)</f>
        <v>0</v>
      </c>
      <c r="AD301" s="4">
        <f>IF(J301&gt;=3,(G301*S301)/J301,0)</f>
        <v>0</v>
      </c>
      <c r="AE301" s="4">
        <f>IF(J301&gt;=4,(G301*S301)/J301,0)</f>
        <v>0</v>
      </c>
      <c r="AF301" s="11">
        <v>100</v>
      </c>
      <c r="AG301" s="11">
        <v>0</v>
      </c>
      <c r="AH301" s="11">
        <v>1</v>
      </c>
      <c r="AI301" s="11">
        <v>100</v>
      </c>
      <c r="AJ301" s="11">
        <v>0</v>
      </c>
      <c r="AK301" s="11">
        <v>1</v>
      </c>
      <c r="AL301" s="11">
        <v>0.5</v>
      </c>
      <c r="AM301" s="11">
        <v>0.5</v>
      </c>
      <c r="AN301" s="11">
        <v>0</v>
      </c>
      <c r="AO301" s="11">
        <v>0</v>
      </c>
      <c r="AP301" s="11">
        <v>0</v>
      </c>
      <c r="AQ301" s="11">
        <v>0.01</v>
      </c>
      <c r="AR301" s="11">
        <v>0.01</v>
      </c>
      <c r="AS301" s="11">
        <v>0</v>
      </c>
      <c r="AT301" s="11">
        <v>0</v>
      </c>
      <c r="AU301" s="11">
        <v>0</v>
      </c>
      <c r="AV301" s="11">
        <v>0</v>
      </c>
      <c r="AW301" s="11">
        <v>0.2</v>
      </c>
      <c r="AX301" s="11">
        <v>0</v>
      </c>
      <c r="AY301" s="11">
        <v>0</v>
      </c>
      <c r="AZ301" s="11">
        <v>0</v>
      </c>
      <c r="BA301" s="11">
        <v>0.02</v>
      </c>
      <c r="BB301" s="11">
        <v>0</v>
      </c>
      <c r="BC301" s="2">
        <v>0.05</v>
      </c>
      <c r="BD301" s="2">
        <v>0.05</v>
      </c>
      <c r="BE301" s="11">
        <v>7.4999999999999997E-2</v>
      </c>
      <c r="BF301" s="11">
        <v>5.0000000000000001E-3</v>
      </c>
      <c r="BG301" s="11">
        <v>0</v>
      </c>
      <c r="BH301" s="11">
        <v>0</v>
      </c>
      <c r="BI301" s="11">
        <v>0</v>
      </c>
      <c r="BJ301" s="11">
        <f>BE301/4</f>
        <v>1.8749999999999999E-2</v>
      </c>
      <c r="BK301" s="11">
        <f>BF301/4</f>
        <v>1.25E-3</v>
      </c>
      <c r="BL301" s="11">
        <v>0</v>
      </c>
      <c r="BM301" s="11">
        <v>0</v>
      </c>
      <c r="BN301" s="11">
        <v>0</v>
      </c>
      <c r="BO301" s="11">
        <v>0.1</v>
      </c>
      <c r="BP301" s="11">
        <v>0.1</v>
      </c>
      <c r="BQ301" s="11">
        <v>0</v>
      </c>
      <c r="BR301" s="11">
        <v>0</v>
      </c>
      <c r="BS301" s="11">
        <v>0</v>
      </c>
      <c r="BT301" s="11">
        <v>0.04</v>
      </c>
      <c r="BU301" s="16">
        <v>0.2</v>
      </c>
      <c r="BV301" s="6">
        <f>BT301/(BT301+BU301)</f>
        <v>0.16666666666666666</v>
      </c>
      <c r="BW301" s="6">
        <f>SQRT((BT301*BU301)/((BT301+BU301)^2*(BT301+BU301+1)))</f>
        <v>0.33467472037604118</v>
      </c>
      <c r="BX301" s="11">
        <v>0.25</v>
      </c>
      <c r="BY301" s="11">
        <v>0.25</v>
      </c>
      <c r="BZ301" s="11">
        <v>0.25</v>
      </c>
      <c r="CA301" s="11">
        <v>0.25</v>
      </c>
      <c r="CB301" s="15" t="s">
        <v>59</v>
      </c>
      <c r="CC301" s="11">
        <v>600</v>
      </c>
    </row>
    <row r="302" spans="1:81" s="11" customFormat="1" x14ac:dyDescent="0.2">
      <c r="A302" s="17">
        <f t="shared" si="4"/>
        <v>301</v>
      </c>
      <c r="B302" s="17">
        <v>100</v>
      </c>
      <c r="C302" s="17">
        <v>100</v>
      </c>
      <c r="D302" s="17">
        <v>5</v>
      </c>
      <c r="E302" s="17">
        <v>5</v>
      </c>
      <c r="F302" s="3" t="s">
        <v>80</v>
      </c>
      <c r="G302" s="3">
        <f>IF(F302="rectangle",B302*C302,IF(F302="hook",B302*C302-(D302*E302),IF(F302="eight",B302*C302-2*(D302*E302),IF(F302="tee",B302*C302-2*(D302*E302),IF(F302="cross",B302*C302-4*(D302*E302),"ERROR")))))</f>
        <v>10000</v>
      </c>
      <c r="H302" s="3" t="s">
        <v>85</v>
      </c>
      <c r="I302" s="3">
        <f>IF(F302="rectangle",B302/C302,"NA")</f>
        <v>1</v>
      </c>
      <c r="J302" s="2">
        <v>1</v>
      </c>
      <c r="K302" s="11">
        <v>125</v>
      </c>
      <c r="L302" s="11">
        <v>4</v>
      </c>
      <c r="M302" s="12">
        <v>7</v>
      </c>
      <c r="N302" s="2">
        <f>M302/4</f>
        <v>1.75</v>
      </c>
      <c r="O302" s="3">
        <f>M302/N302</f>
        <v>4</v>
      </c>
      <c r="P302" s="13">
        <v>30</v>
      </c>
      <c r="Q302" s="11">
        <f>P302</f>
        <v>30</v>
      </c>
      <c r="R302" s="4">
        <f>AA302/V302</f>
        <v>100</v>
      </c>
      <c r="S302" s="14">
        <v>5</v>
      </c>
      <c r="T302" s="11">
        <f>S302</f>
        <v>5</v>
      </c>
      <c r="U302" s="4">
        <f>AB302/W302</f>
        <v>100</v>
      </c>
      <c r="V302" s="3">
        <f>ROUND((Q302/100)*G302,0)</f>
        <v>3000</v>
      </c>
      <c r="W302" s="3">
        <f>ROUND(((T302/100)*G302)/J302,0)</f>
        <v>500</v>
      </c>
      <c r="X302" s="3">
        <f>ROUND(IF(J302&gt;=2,((T302/100)*G302)/J302,0),0)</f>
        <v>0</v>
      </c>
      <c r="Y302" s="3">
        <f>ROUND(IF(J302&gt;=3,((T302/100)*G302)/J302,0),0)</f>
        <v>0</v>
      </c>
      <c r="Z302" s="3">
        <f>ROUND(IF(J302&gt;=4,((T302/100)*G302)/J302,0),0)</f>
        <v>0</v>
      </c>
      <c r="AA302" s="4">
        <f>G302*P302</f>
        <v>300000</v>
      </c>
      <c r="AB302" s="4">
        <f>(G302*S302)/J302</f>
        <v>50000</v>
      </c>
      <c r="AC302" s="4">
        <f>IF(J302&gt;=2,(G302*S302)/J302,0)</f>
        <v>0</v>
      </c>
      <c r="AD302" s="4">
        <f>IF(J302&gt;=3,(G302*S302)/J302,0)</f>
        <v>0</v>
      </c>
      <c r="AE302" s="4">
        <f>IF(J302&gt;=4,(G302*S302)/J302,0)</f>
        <v>0</v>
      </c>
      <c r="AF302" s="11">
        <v>100</v>
      </c>
      <c r="AG302" s="11">
        <v>0</v>
      </c>
      <c r="AH302" s="11">
        <v>1</v>
      </c>
      <c r="AI302" s="11">
        <v>100</v>
      </c>
      <c r="AJ302" s="11">
        <v>0</v>
      </c>
      <c r="AK302" s="11">
        <v>1</v>
      </c>
      <c r="AL302" s="11">
        <v>0.5</v>
      </c>
      <c r="AM302" s="11">
        <v>0.5</v>
      </c>
      <c r="AN302" s="11">
        <v>0</v>
      </c>
      <c r="AO302" s="11">
        <v>0</v>
      </c>
      <c r="AP302" s="11">
        <v>0</v>
      </c>
      <c r="AQ302" s="11">
        <v>0.01</v>
      </c>
      <c r="AR302" s="11">
        <v>0.01</v>
      </c>
      <c r="AS302" s="11">
        <v>0</v>
      </c>
      <c r="AT302" s="11">
        <v>0</v>
      </c>
      <c r="AU302" s="11">
        <v>0</v>
      </c>
      <c r="AV302" s="11">
        <v>0</v>
      </c>
      <c r="AW302" s="11">
        <v>0.2</v>
      </c>
      <c r="AX302" s="11">
        <v>0</v>
      </c>
      <c r="AY302" s="11">
        <v>0</v>
      </c>
      <c r="AZ302" s="11">
        <v>0</v>
      </c>
      <c r="BA302" s="11">
        <v>0.02</v>
      </c>
      <c r="BB302" s="11">
        <v>0</v>
      </c>
      <c r="BC302" s="2">
        <v>0.05</v>
      </c>
      <c r="BD302" s="2">
        <v>0.05</v>
      </c>
      <c r="BE302" s="11">
        <v>7.4999999999999997E-2</v>
      </c>
      <c r="BF302" s="11">
        <v>5.0000000000000001E-3</v>
      </c>
      <c r="BG302" s="11">
        <v>0</v>
      </c>
      <c r="BH302" s="11">
        <v>0</v>
      </c>
      <c r="BI302" s="11">
        <v>0</v>
      </c>
      <c r="BJ302" s="11">
        <f>BE302/4</f>
        <v>1.8749999999999999E-2</v>
      </c>
      <c r="BK302" s="11">
        <f>BF302/4</f>
        <v>1.25E-3</v>
      </c>
      <c r="BL302" s="11">
        <v>0</v>
      </c>
      <c r="BM302" s="11">
        <v>0</v>
      </c>
      <c r="BN302" s="11">
        <v>0</v>
      </c>
      <c r="BO302" s="11">
        <v>0.1</v>
      </c>
      <c r="BP302" s="11">
        <v>0.1</v>
      </c>
      <c r="BQ302" s="11">
        <v>0</v>
      </c>
      <c r="BR302" s="11">
        <v>0</v>
      </c>
      <c r="BS302" s="11">
        <v>0</v>
      </c>
      <c r="BT302" s="11">
        <v>0.04</v>
      </c>
      <c r="BU302" s="16">
        <v>0.2</v>
      </c>
      <c r="BV302" s="6">
        <f>BT302/(BT302+BU302)</f>
        <v>0.16666666666666666</v>
      </c>
      <c r="BW302" s="6">
        <f>SQRT((BT302*BU302)/((BT302+BU302)^2*(BT302+BU302+1)))</f>
        <v>0.33467472037604118</v>
      </c>
      <c r="BX302" s="11">
        <v>0.25</v>
      </c>
      <c r="BY302" s="11">
        <v>0.25</v>
      </c>
      <c r="BZ302" s="11">
        <v>0.25</v>
      </c>
      <c r="CA302" s="11">
        <v>0.25</v>
      </c>
      <c r="CB302" s="15" t="s">
        <v>59</v>
      </c>
      <c r="CC302" s="11">
        <v>600</v>
      </c>
    </row>
    <row r="303" spans="1:81" s="11" customFormat="1" x14ac:dyDescent="0.2">
      <c r="A303" s="17">
        <f t="shared" si="4"/>
        <v>302</v>
      </c>
      <c r="B303" s="17">
        <v>20</v>
      </c>
      <c r="C303" s="17">
        <v>20</v>
      </c>
      <c r="D303" s="17">
        <v>5</v>
      </c>
      <c r="E303" s="17">
        <v>5</v>
      </c>
      <c r="F303" s="3" t="s">
        <v>80</v>
      </c>
      <c r="G303" s="3">
        <f>IF(F303="rectangle",B303*C303,IF(F303="hook",B303*C303-(D303*E303),IF(F303="eight",B303*C303-2*(D303*E303),IF(F303="tee",B303*C303-2*(D303*E303),IF(F303="cross",B303*C303-4*(D303*E303),"ERROR")))))</f>
        <v>400</v>
      </c>
      <c r="H303" s="3" t="s">
        <v>84</v>
      </c>
      <c r="I303" s="3">
        <f>IF(F303="rectangle",B303/C303,"NA")</f>
        <v>1</v>
      </c>
      <c r="J303" s="2">
        <v>1</v>
      </c>
      <c r="K303" s="11">
        <v>125</v>
      </c>
      <c r="L303" s="11">
        <v>4</v>
      </c>
      <c r="M303" s="12">
        <v>7</v>
      </c>
      <c r="N303" s="2">
        <f>M303/4</f>
        <v>1.75</v>
      </c>
      <c r="O303" s="3">
        <f>M303/N303</f>
        <v>4</v>
      </c>
      <c r="P303" s="13">
        <v>30</v>
      </c>
      <c r="Q303" s="11">
        <f>P303</f>
        <v>30</v>
      </c>
      <c r="R303" s="4">
        <f>AA303/V303</f>
        <v>100</v>
      </c>
      <c r="S303" s="14">
        <v>5</v>
      </c>
      <c r="T303" s="11">
        <f>S303</f>
        <v>5</v>
      </c>
      <c r="U303" s="4">
        <f>AB303/W303</f>
        <v>100</v>
      </c>
      <c r="V303" s="3">
        <f>ROUND((Q303/100)*G303,0)</f>
        <v>120</v>
      </c>
      <c r="W303" s="3">
        <f>ROUND(((T303/100)*G303)/J303,0)</f>
        <v>20</v>
      </c>
      <c r="X303" s="3">
        <f>ROUND(IF(J303&gt;=2,((T303/100)*G303)/J303,0),0)</f>
        <v>0</v>
      </c>
      <c r="Y303" s="3">
        <f>ROUND(IF(J303&gt;=3,((T303/100)*G303)/J303,0),0)</f>
        <v>0</v>
      </c>
      <c r="Z303" s="3">
        <f>ROUND(IF(J303&gt;=4,((T303/100)*G303)/J303,0),0)</f>
        <v>0</v>
      </c>
      <c r="AA303" s="4">
        <f>G303*P303</f>
        <v>12000</v>
      </c>
      <c r="AB303" s="4">
        <f>(G303*S303)/J303</f>
        <v>2000</v>
      </c>
      <c r="AC303" s="4">
        <f>IF(J303&gt;=2,(G303*S303)/J303,0)</f>
        <v>0</v>
      </c>
      <c r="AD303" s="4">
        <f>IF(J303&gt;=3,(G303*S303)/J303,0)</f>
        <v>0</v>
      </c>
      <c r="AE303" s="4">
        <f>IF(J303&gt;=4,(G303*S303)/J303,0)</f>
        <v>0</v>
      </c>
      <c r="AF303" s="11">
        <v>100</v>
      </c>
      <c r="AG303" s="11">
        <v>0</v>
      </c>
      <c r="AH303" s="11">
        <v>1</v>
      </c>
      <c r="AI303" s="11">
        <v>100</v>
      </c>
      <c r="AJ303" s="11">
        <v>0</v>
      </c>
      <c r="AK303" s="11">
        <v>1</v>
      </c>
      <c r="AL303" s="11">
        <v>0.5</v>
      </c>
      <c r="AM303" s="11">
        <v>0.5</v>
      </c>
      <c r="AN303" s="11">
        <v>0</v>
      </c>
      <c r="AO303" s="11">
        <v>0</v>
      </c>
      <c r="AP303" s="11">
        <v>0</v>
      </c>
      <c r="AQ303" s="11">
        <v>0.01</v>
      </c>
      <c r="AR303" s="11">
        <v>0.01</v>
      </c>
      <c r="AS303" s="11">
        <v>0</v>
      </c>
      <c r="AT303" s="11">
        <v>0</v>
      </c>
      <c r="AU303" s="11">
        <v>0</v>
      </c>
      <c r="AV303" s="11">
        <v>0</v>
      </c>
      <c r="AW303" s="11">
        <v>0.2</v>
      </c>
      <c r="AX303" s="11">
        <v>0</v>
      </c>
      <c r="AY303" s="11">
        <v>0</v>
      </c>
      <c r="AZ303" s="11">
        <v>0</v>
      </c>
      <c r="BA303" s="11">
        <v>0.02</v>
      </c>
      <c r="BB303" s="11">
        <v>0</v>
      </c>
      <c r="BC303" s="2">
        <v>0.05</v>
      </c>
      <c r="BD303" s="2">
        <v>0.05</v>
      </c>
      <c r="BE303" s="11">
        <v>7.4999999999999997E-2</v>
      </c>
      <c r="BF303" s="11">
        <v>5.0000000000000001E-3</v>
      </c>
      <c r="BG303" s="11">
        <v>0</v>
      </c>
      <c r="BH303" s="11">
        <v>0</v>
      </c>
      <c r="BI303" s="11">
        <v>0</v>
      </c>
      <c r="BJ303" s="11">
        <f>BE303/4</f>
        <v>1.8749999999999999E-2</v>
      </c>
      <c r="BK303" s="11">
        <f>BF303/4</f>
        <v>1.25E-3</v>
      </c>
      <c r="BL303" s="11">
        <v>0</v>
      </c>
      <c r="BM303" s="11">
        <v>0</v>
      </c>
      <c r="BN303" s="11">
        <v>0</v>
      </c>
      <c r="BO303" s="11">
        <v>0.1</v>
      </c>
      <c r="BP303" s="11">
        <v>0.1</v>
      </c>
      <c r="BQ303" s="11">
        <v>0</v>
      </c>
      <c r="BR303" s="11">
        <v>0</v>
      </c>
      <c r="BS303" s="11">
        <v>0</v>
      </c>
      <c r="BT303" s="11">
        <v>0.04</v>
      </c>
      <c r="BU303" s="16">
        <v>0.2</v>
      </c>
      <c r="BV303" s="6">
        <f>BT303/(BT303+BU303)</f>
        <v>0.16666666666666666</v>
      </c>
      <c r="BW303" s="6">
        <f>SQRT((BT303*BU303)/((BT303+BU303)^2*(BT303+BU303+1)))</f>
        <v>0.33467472037604118</v>
      </c>
      <c r="BX303" s="11">
        <v>0.25</v>
      </c>
      <c r="BY303" s="11">
        <v>0.25</v>
      </c>
      <c r="BZ303" s="11">
        <v>0.25</v>
      </c>
      <c r="CA303" s="11">
        <v>0.25</v>
      </c>
      <c r="CB303" s="15" t="s">
        <v>59</v>
      </c>
      <c r="CC303" s="11">
        <v>600</v>
      </c>
    </row>
    <row r="304" spans="1:81" s="11" customFormat="1" x14ac:dyDescent="0.2">
      <c r="A304" s="17">
        <f t="shared" si="4"/>
        <v>303</v>
      </c>
      <c r="B304" s="17">
        <v>100</v>
      </c>
      <c r="C304" s="17">
        <v>100</v>
      </c>
      <c r="D304" s="17">
        <v>5</v>
      </c>
      <c r="E304" s="17">
        <v>5</v>
      </c>
      <c r="F304" s="3" t="s">
        <v>80</v>
      </c>
      <c r="G304" s="3">
        <f>IF(F304="rectangle",B304*C304,IF(F304="hook",B304*C304-(D304*E304),IF(F304="eight",B304*C304-2*(D304*E304),IF(F304="tee",B304*C304-2*(D304*E304),IF(F304="cross",B304*C304-4*(D304*E304),"ERROR")))))</f>
        <v>10000</v>
      </c>
      <c r="H304" s="3" t="s">
        <v>85</v>
      </c>
      <c r="I304" s="3">
        <f>IF(F304="rectangle",B304/C304,"NA")</f>
        <v>1</v>
      </c>
      <c r="J304" s="2">
        <v>1</v>
      </c>
      <c r="K304" s="11">
        <v>125</v>
      </c>
      <c r="L304" s="11">
        <v>4</v>
      </c>
      <c r="M304" s="12">
        <v>8</v>
      </c>
      <c r="N304" s="2">
        <f>M304/4</f>
        <v>2</v>
      </c>
      <c r="O304" s="3">
        <f>M304/N304</f>
        <v>4</v>
      </c>
      <c r="P304" s="13">
        <v>30</v>
      </c>
      <c r="Q304" s="11">
        <f>P304</f>
        <v>30</v>
      </c>
      <c r="R304" s="4">
        <f>AA304/V304</f>
        <v>100</v>
      </c>
      <c r="S304" s="14">
        <v>5</v>
      </c>
      <c r="T304" s="11">
        <f>S304</f>
        <v>5</v>
      </c>
      <c r="U304" s="4">
        <f>AB304/W304</f>
        <v>100</v>
      </c>
      <c r="V304" s="3">
        <f>ROUND((Q304/100)*G304,0)</f>
        <v>3000</v>
      </c>
      <c r="W304" s="3">
        <f>ROUND(((T304/100)*G304)/J304,0)</f>
        <v>500</v>
      </c>
      <c r="X304" s="3">
        <f>ROUND(IF(J304&gt;=2,((T304/100)*G304)/J304,0),0)</f>
        <v>0</v>
      </c>
      <c r="Y304" s="3">
        <f>ROUND(IF(J304&gt;=3,((T304/100)*G304)/J304,0),0)</f>
        <v>0</v>
      </c>
      <c r="Z304" s="3">
        <f>ROUND(IF(J304&gt;=4,((T304/100)*G304)/J304,0),0)</f>
        <v>0</v>
      </c>
      <c r="AA304" s="4">
        <f>G304*P304</f>
        <v>300000</v>
      </c>
      <c r="AB304" s="4">
        <f>(G304*S304)/J304</f>
        <v>50000</v>
      </c>
      <c r="AC304" s="4">
        <f>IF(J304&gt;=2,(G304*S304)/J304,0)</f>
        <v>0</v>
      </c>
      <c r="AD304" s="4">
        <f>IF(J304&gt;=3,(G304*S304)/J304,0)</f>
        <v>0</v>
      </c>
      <c r="AE304" s="4">
        <f>IF(J304&gt;=4,(G304*S304)/J304,0)</f>
        <v>0</v>
      </c>
      <c r="AF304" s="11">
        <v>100</v>
      </c>
      <c r="AG304" s="11">
        <v>0</v>
      </c>
      <c r="AH304" s="11">
        <v>1</v>
      </c>
      <c r="AI304" s="11">
        <v>100</v>
      </c>
      <c r="AJ304" s="11">
        <v>0</v>
      </c>
      <c r="AK304" s="11">
        <v>1</v>
      </c>
      <c r="AL304" s="11">
        <v>0.5</v>
      </c>
      <c r="AM304" s="11">
        <v>0.5</v>
      </c>
      <c r="AN304" s="11">
        <v>0</v>
      </c>
      <c r="AO304" s="11">
        <v>0</v>
      </c>
      <c r="AP304" s="11">
        <v>0</v>
      </c>
      <c r="AQ304" s="11">
        <v>0.01</v>
      </c>
      <c r="AR304" s="11">
        <v>0.01</v>
      </c>
      <c r="AS304" s="11">
        <v>0</v>
      </c>
      <c r="AT304" s="11">
        <v>0</v>
      </c>
      <c r="AU304" s="11">
        <v>0</v>
      </c>
      <c r="AV304" s="11">
        <v>0</v>
      </c>
      <c r="AW304" s="11">
        <v>0.2</v>
      </c>
      <c r="AX304" s="11">
        <v>0</v>
      </c>
      <c r="AY304" s="11">
        <v>0</v>
      </c>
      <c r="AZ304" s="11">
        <v>0</v>
      </c>
      <c r="BA304" s="11">
        <v>0.02</v>
      </c>
      <c r="BB304" s="11">
        <v>0</v>
      </c>
      <c r="BC304" s="2">
        <v>0.05</v>
      </c>
      <c r="BD304" s="2">
        <v>0.05</v>
      </c>
      <c r="BE304" s="11">
        <v>7.4999999999999997E-2</v>
      </c>
      <c r="BF304" s="11">
        <v>5.0000000000000001E-3</v>
      </c>
      <c r="BG304" s="11">
        <v>0</v>
      </c>
      <c r="BH304" s="11">
        <v>0</v>
      </c>
      <c r="BI304" s="11">
        <v>0</v>
      </c>
      <c r="BJ304" s="11">
        <f>BE304/4</f>
        <v>1.8749999999999999E-2</v>
      </c>
      <c r="BK304" s="11">
        <f>BF304/4</f>
        <v>1.25E-3</v>
      </c>
      <c r="BL304" s="11">
        <v>0</v>
      </c>
      <c r="BM304" s="11">
        <v>0</v>
      </c>
      <c r="BN304" s="11">
        <v>0</v>
      </c>
      <c r="BO304" s="11">
        <v>0.1</v>
      </c>
      <c r="BP304" s="11">
        <v>0.1</v>
      </c>
      <c r="BQ304" s="11">
        <v>0</v>
      </c>
      <c r="BR304" s="11">
        <v>0</v>
      </c>
      <c r="BS304" s="11">
        <v>0</v>
      </c>
      <c r="BT304" s="11">
        <v>0.04</v>
      </c>
      <c r="BU304" s="16">
        <v>0.2</v>
      </c>
      <c r="BV304" s="6">
        <f>BT304/(BT304+BU304)</f>
        <v>0.16666666666666666</v>
      </c>
      <c r="BW304" s="6">
        <f>SQRT((BT304*BU304)/((BT304+BU304)^2*(BT304+BU304+1)))</f>
        <v>0.33467472037604118</v>
      </c>
      <c r="BX304" s="11">
        <v>0.25</v>
      </c>
      <c r="BY304" s="11">
        <v>0.25</v>
      </c>
      <c r="BZ304" s="11">
        <v>0.25</v>
      </c>
      <c r="CA304" s="11">
        <v>0.25</v>
      </c>
      <c r="CB304" s="15" t="s">
        <v>59</v>
      </c>
      <c r="CC304" s="11">
        <v>600</v>
      </c>
    </row>
    <row r="305" spans="1:81" s="11" customFormat="1" x14ac:dyDescent="0.2">
      <c r="A305" s="17">
        <f t="shared" si="4"/>
        <v>304</v>
      </c>
      <c r="B305" s="17">
        <v>20</v>
      </c>
      <c r="C305" s="17">
        <v>20</v>
      </c>
      <c r="D305" s="17">
        <v>5</v>
      </c>
      <c r="E305" s="17">
        <v>5</v>
      </c>
      <c r="F305" s="3" t="s">
        <v>80</v>
      </c>
      <c r="G305" s="3">
        <f>IF(F305="rectangle",B305*C305,IF(F305="hook",B305*C305-(D305*E305),IF(F305="eight",B305*C305-2*(D305*E305),IF(F305="tee",B305*C305-2*(D305*E305),IF(F305="cross",B305*C305-4*(D305*E305),"ERROR")))))</f>
        <v>400</v>
      </c>
      <c r="H305" s="3" t="s">
        <v>84</v>
      </c>
      <c r="I305" s="3">
        <f>IF(F305="rectangle",B305/C305,"NA")</f>
        <v>1</v>
      </c>
      <c r="J305" s="2">
        <v>1</v>
      </c>
      <c r="K305" s="11">
        <v>125</v>
      </c>
      <c r="L305" s="11">
        <v>4</v>
      </c>
      <c r="M305" s="12">
        <v>8</v>
      </c>
      <c r="N305" s="2">
        <f>M305/4</f>
        <v>2</v>
      </c>
      <c r="O305" s="3">
        <f>M305/N305</f>
        <v>4</v>
      </c>
      <c r="P305" s="13">
        <v>30</v>
      </c>
      <c r="Q305" s="11">
        <f>P305</f>
        <v>30</v>
      </c>
      <c r="R305" s="4">
        <f>AA305/V305</f>
        <v>100</v>
      </c>
      <c r="S305" s="14">
        <v>5</v>
      </c>
      <c r="T305" s="11">
        <f>S305</f>
        <v>5</v>
      </c>
      <c r="U305" s="4">
        <f>AB305/W305</f>
        <v>100</v>
      </c>
      <c r="V305" s="3">
        <f>ROUND((Q305/100)*G305,0)</f>
        <v>120</v>
      </c>
      <c r="W305" s="3">
        <f>ROUND(((T305/100)*G305)/J305,0)</f>
        <v>20</v>
      </c>
      <c r="X305" s="3">
        <f>ROUND(IF(J305&gt;=2,((T305/100)*G305)/J305,0),0)</f>
        <v>0</v>
      </c>
      <c r="Y305" s="3">
        <f>ROUND(IF(J305&gt;=3,((T305/100)*G305)/J305,0),0)</f>
        <v>0</v>
      </c>
      <c r="Z305" s="3">
        <f>ROUND(IF(J305&gt;=4,((T305/100)*G305)/J305,0),0)</f>
        <v>0</v>
      </c>
      <c r="AA305" s="4">
        <f>G305*P305</f>
        <v>12000</v>
      </c>
      <c r="AB305" s="4">
        <f>(G305*S305)/J305</f>
        <v>2000</v>
      </c>
      <c r="AC305" s="4">
        <f>IF(J305&gt;=2,(G305*S305)/J305,0)</f>
        <v>0</v>
      </c>
      <c r="AD305" s="4">
        <f>IF(J305&gt;=3,(G305*S305)/J305,0)</f>
        <v>0</v>
      </c>
      <c r="AE305" s="4">
        <f>IF(J305&gt;=4,(G305*S305)/J305,0)</f>
        <v>0</v>
      </c>
      <c r="AF305" s="11">
        <v>100</v>
      </c>
      <c r="AG305" s="11">
        <v>0</v>
      </c>
      <c r="AH305" s="11">
        <v>1</v>
      </c>
      <c r="AI305" s="11">
        <v>100</v>
      </c>
      <c r="AJ305" s="11">
        <v>0</v>
      </c>
      <c r="AK305" s="11">
        <v>1</v>
      </c>
      <c r="AL305" s="11">
        <v>0.5</v>
      </c>
      <c r="AM305" s="11">
        <v>0.5</v>
      </c>
      <c r="AN305" s="11">
        <v>0</v>
      </c>
      <c r="AO305" s="11">
        <v>0</v>
      </c>
      <c r="AP305" s="11">
        <v>0</v>
      </c>
      <c r="AQ305" s="11">
        <v>0.01</v>
      </c>
      <c r="AR305" s="11">
        <v>0.01</v>
      </c>
      <c r="AS305" s="11">
        <v>0</v>
      </c>
      <c r="AT305" s="11">
        <v>0</v>
      </c>
      <c r="AU305" s="11">
        <v>0</v>
      </c>
      <c r="AV305" s="11">
        <v>0</v>
      </c>
      <c r="AW305" s="11">
        <v>0.2</v>
      </c>
      <c r="AX305" s="11">
        <v>0</v>
      </c>
      <c r="AY305" s="11">
        <v>0</v>
      </c>
      <c r="AZ305" s="11">
        <v>0</v>
      </c>
      <c r="BA305" s="11">
        <v>0.02</v>
      </c>
      <c r="BB305" s="11">
        <v>0</v>
      </c>
      <c r="BC305" s="2">
        <v>0.05</v>
      </c>
      <c r="BD305" s="2">
        <v>0.05</v>
      </c>
      <c r="BE305" s="11">
        <v>7.4999999999999997E-2</v>
      </c>
      <c r="BF305" s="11">
        <v>5.0000000000000001E-3</v>
      </c>
      <c r="BG305" s="11">
        <v>0</v>
      </c>
      <c r="BH305" s="11">
        <v>0</v>
      </c>
      <c r="BI305" s="11">
        <v>0</v>
      </c>
      <c r="BJ305" s="11">
        <f>BE305/4</f>
        <v>1.8749999999999999E-2</v>
      </c>
      <c r="BK305" s="11">
        <f>BF305/4</f>
        <v>1.25E-3</v>
      </c>
      <c r="BL305" s="11">
        <v>0</v>
      </c>
      <c r="BM305" s="11">
        <v>0</v>
      </c>
      <c r="BN305" s="11">
        <v>0</v>
      </c>
      <c r="BO305" s="11">
        <v>0.1</v>
      </c>
      <c r="BP305" s="11">
        <v>0.1</v>
      </c>
      <c r="BQ305" s="11">
        <v>0</v>
      </c>
      <c r="BR305" s="11">
        <v>0</v>
      </c>
      <c r="BS305" s="11">
        <v>0</v>
      </c>
      <c r="BT305" s="11">
        <v>0.04</v>
      </c>
      <c r="BU305" s="16">
        <v>0.2</v>
      </c>
      <c r="BV305" s="6">
        <f>BT305/(BT305+BU305)</f>
        <v>0.16666666666666666</v>
      </c>
      <c r="BW305" s="6">
        <f>SQRT((BT305*BU305)/((BT305+BU305)^2*(BT305+BU305+1)))</f>
        <v>0.33467472037604118</v>
      </c>
      <c r="BX305" s="11">
        <v>0.25</v>
      </c>
      <c r="BY305" s="11">
        <v>0.25</v>
      </c>
      <c r="BZ305" s="11">
        <v>0.25</v>
      </c>
      <c r="CA305" s="11">
        <v>0.25</v>
      </c>
      <c r="CB305" s="15" t="s">
        <v>59</v>
      </c>
      <c r="CC305" s="11">
        <v>600</v>
      </c>
    </row>
    <row r="306" spans="1:81" s="11" customFormat="1" x14ac:dyDescent="0.2">
      <c r="A306" s="17">
        <f t="shared" si="4"/>
        <v>305</v>
      </c>
      <c r="B306" s="17">
        <v>100</v>
      </c>
      <c r="C306" s="17">
        <v>100</v>
      </c>
      <c r="D306" s="17">
        <v>5</v>
      </c>
      <c r="E306" s="17">
        <v>5</v>
      </c>
      <c r="F306" s="3" t="s">
        <v>80</v>
      </c>
      <c r="G306" s="3">
        <f>IF(F306="rectangle",B306*C306,IF(F306="hook",B306*C306-(D306*E306),IF(F306="eight",B306*C306-2*(D306*E306),IF(F306="tee",B306*C306-2*(D306*E306),IF(F306="cross",B306*C306-4*(D306*E306),"ERROR")))))</f>
        <v>10000</v>
      </c>
      <c r="H306" s="3" t="s">
        <v>85</v>
      </c>
      <c r="I306" s="3">
        <f>IF(F306="rectangle",B306/C306,"NA")</f>
        <v>1</v>
      </c>
      <c r="J306" s="2">
        <v>1</v>
      </c>
      <c r="K306" s="11">
        <v>125</v>
      </c>
      <c r="L306" s="11">
        <v>4</v>
      </c>
      <c r="M306" s="12">
        <v>9</v>
      </c>
      <c r="N306" s="2">
        <f>M306/4</f>
        <v>2.25</v>
      </c>
      <c r="O306" s="3">
        <f>M306/N306</f>
        <v>4</v>
      </c>
      <c r="P306" s="13">
        <v>30</v>
      </c>
      <c r="Q306" s="11">
        <f>P306</f>
        <v>30</v>
      </c>
      <c r="R306" s="4">
        <f>AA306/V306</f>
        <v>100</v>
      </c>
      <c r="S306" s="14">
        <v>5</v>
      </c>
      <c r="T306" s="11">
        <f>S306</f>
        <v>5</v>
      </c>
      <c r="U306" s="4">
        <f>AB306/W306</f>
        <v>100</v>
      </c>
      <c r="V306" s="3">
        <f>ROUND((Q306/100)*G306,0)</f>
        <v>3000</v>
      </c>
      <c r="W306" s="3">
        <f>ROUND(((T306/100)*G306)/J306,0)</f>
        <v>500</v>
      </c>
      <c r="X306" s="3">
        <f>ROUND(IF(J306&gt;=2,((T306/100)*G306)/J306,0),0)</f>
        <v>0</v>
      </c>
      <c r="Y306" s="3">
        <f>ROUND(IF(J306&gt;=3,((T306/100)*G306)/J306,0),0)</f>
        <v>0</v>
      </c>
      <c r="Z306" s="3">
        <f>ROUND(IF(J306&gt;=4,((T306/100)*G306)/J306,0),0)</f>
        <v>0</v>
      </c>
      <c r="AA306" s="4">
        <f>G306*P306</f>
        <v>300000</v>
      </c>
      <c r="AB306" s="4">
        <f>(G306*S306)/J306</f>
        <v>50000</v>
      </c>
      <c r="AC306" s="4">
        <f>IF(J306&gt;=2,(G306*S306)/J306,0)</f>
        <v>0</v>
      </c>
      <c r="AD306" s="4">
        <f>IF(J306&gt;=3,(G306*S306)/J306,0)</f>
        <v>0</v>
      </c>
      <c r="AE306" s="4">
        <f>IF(J306&gt;=4,(G306*S306)/J306,0)</f>
        <v>0</v>
      </c>
      <c r="AF306" s="11">
        <v>100</v>
      </c>
      <c r="AG306" s="11">
        <v>0</v>
      </c>
      <c r="AH306" s="11">
        <v>1</v>
      </c>
      <c r="AI306" s="11">
        <v>100</v>
      </c>
      <c r="AJ306" s="11">
        <v>0</v>
      </c>
      <c r="AK306" s="11">
        <v>1</v>
      </c>
      <c r="AL306" s="11">
        <v>0.5</v>
      </c>
      <c r="AM306" s="11">
        <v>0.5</v>
      </c>
      <c r="AN306" s="11">
        <v>0</v>
      </c>
      <c r="AO306" s="11">
        <v>0</v>
      </c>
      <c r="AP306" s="11">
        <v>0</v>
      </c>
      <c r="AQ306" s="11">
        <v>0.01</v>
      </c>
      <c r="AR306" s="11">
        <v>0.01</v>
      </c>
      <c r="AS306" s="11">
        <v>0</v>
      </c>
      <c r="AT306" s="11">
        <v>0</v>
      </c>
      <c r="AU306" s="11">
        <v>0</v>
      </c>
      <c r="AV306" s="11">
        <v>0</v>
      </c>
      <c r="AW306" s="11">
        <v>0.2</v>
      </c>
      <c r="AX306" s="11">
        <v>0</v>
      </c>
      <c r="AY306" s="11">
        <v>0</v>
      </c>
      <c r="AZ306" s="11">
        <v>0</v>
      </c>
      <c r="BA306" s="11">
        <v>0.02</v>
      </c>
      <c r="BB306" s="11">
        <v>0</v>
      </c>
      <c r="BC306" s="2">
        <v>0.05</v>
      </c>
      <c r="BD306" s="2">
        <v>0.05</v>
      </c>
      <c r="BE306" s="11">
        <v>7.4999999999999997E-2</v>
      </c>
      <c r="BF306" s="11">
        <v>5.0000000000000001E-3</v>
      </c>
      <c r="BG306" s="11">
        <v>0</v>
      </c>
      <c r="BH306" s="11">
        <v>0</v>
      </c>
      <c r="BI306" s="11">
        <v>0</v>
      </c>
      <c r="BJ306" s="11">
        <f>BE306/4</f>
        <v>1.8749999999999999E-2</v>
      </c>
      <c r="BK306" s="11">
        <f>BF306/4</f>
        <v>1.25E-3</v>
      </c>
      <c r="BL306" s="11">
        <v>0</v>
      </c>
      <c r="BM306" s="11">
        <v>0</v>
      </c>
      <c r="BN306" s="11">
        <v>0</v>
      </c>
      <c r="BO306" s="11">
        <v>0.1</v>
      </c>
      <c r="BP306" s="11">
        <v>0.1</v>
      </c>
      <c r="BQ306" s="11">
        <v>0</v>
      </c>
      <c r="BR306" s="11">
        <v>0</v>
      </c>
      <c r="BS306" s="11">
        <v>0</v>
      </c>
      <c r="BT306" s="11">
        <v>0.04</v>
      </c>
      <c r="BU306" s="16">
        <v>0.2</v>
      </c>
      <c r="BV306" s="6">
        <f>BT306/(BT306+BU306)</f>
        <v>0.16666666666666666</v>
      </c>
      <c r="BW306" s="6">
        <f>SQRT((BT306*BU306)/((BT306+BU306)^2*(BT306+BU306+1)))</f>
        <v>0.33467472037604118</v>
      </c>
      <c r="BX306" s="11">
        <v>0.25</v>
      </c>
      <c r="BY306" s="11">
        <v>0.25</v>
      </c>
      <c r="BZ306" s="11">
        <v>0.25</v>
      </c>
      <c r="CA306" s="11">
        <v>0.25</v>
      </c>
      <c r="CB306" s="15" t="s">
        <v>59</v>
      </c>
      <c r="CC306" s="11">
        <v>600</v>
      </c>
    </row>
    <row r="307" spans="1:81" s="11" customFormat="1" x14ac:dyDescent="0.2">
      <c r="A307" s="17">
        <f t="shared" si="4"/>
        <v>306</v>
      </c>
      <c r="B307" s="17">
        <v>20</v>
      </c>
      <c r="C307" s="17">
        <v>20</v>
      </c>
      <c r="D307" s="17">
        <v>5</v>
      </c>
      <c r="E307" s="17">
        <v>5</v>
      </c>
      <c r="F307" s="3" t="s">
        <v>80</v>
      </c>
      <c r="G307" s="3">
        <f>IF(F307="rectangle",B307*C307,IF(F307="hook",B307*C307-(D307*E307),IF(F307="eight",B307*C307-2*(D307*E307),IF(F307="tee",B307*C307-2*(D307*E307),IF(F307="cross",B307*C307-4*(D307*E307),"ERROR")))))</f>
        <v>400</v>
      </c>
      <c r="H307" s="3" t="s">
        <v>84</v>
      </c>
      <c r="I307" s="3">
        <f>IF(F307="rectangle",B307/C307,"NA")</f>
        <v>1</v>
      </c>
      <c r="J307" s="2">
        <v>1</v>
      </c>
      <c r="K307" s="11">
        <v>125</v>
      </c>
      <c r="L307" s="11">
        <v>4</v>
      </c>
      <c r="M307" s="12">
        <v>9</v>
      </c>
      <c r="N307" s="2">
        <f>M307/4</f>
        <v>2.25</v>
      </c>
      <c r="O307" s="3">
        <f>M307/N307</f>
        <v>4</v>
      </c>
      <c r="P307" s="13">
        <v>30</v>
      </c>
      <c r="Q307" s="11">
        <f>P307</f>
        <v>30</v>
      </c>
      <c r="R307" s="4">
        <f>AA307/V307</f>
        <v>100</v>
      </c>
      <c r="S307" s="14">
        <v>5</v>
      </c>
      <c r="T307" s="11">
        <f>S307</f>
        <v>5</v>
      </c>
      <c r="U307" s="4">
        <f>AB307/W307</f>
        <v>100</v>
      </c>
      <c r="V307" s="3">
        <f>ROUND((Q307/100)*G307,0)</f>
        <v>120</v>
      </c>
      <c r="W307" s="3">
        <f>ROUND(((T307/100)*G307)/J307,0)</f>
        <v>20</v>
      </c>
      <c r="X307" s="3">
        <f>ROUND(IF(J307&gt;=2,((T307/100)*G307)/J307,0),0)</f>
        <v>0</v>
      </c>
      <c r="Y307" s="3">
        <f>ROUND(IF(J307&gt;=3,((T307/100)*G307)/J307,0),0)</f>
        <v>0</v>
      </c>
      <c r="Z307" s="3">
        <f>ROUND(IF(J307&gt;=4,((T307/100)*G307)/J307,0),0)</f>
        <v>0</v>
      </c>
      <c r="AA307" s="4">
        <f>G307*P307</f>
        <v>12000</v>
      </c>
      <c r="AB307" s="4">
        <f>(G307*S307)/J307</f>
        <v>2000</v>
      </c>
      <c r="AC307" s="4">
        <f>IF(J307&gt;=2,(G307*S307)/J307,0)</f>
        <v>0</v>
      </c>
      <c r="AD307" s="4">
        <f>IF(J307&gt;=3,(G307*S307)/J307,0)</f>
        <v>0</v>
      </c>
      <c r="AE307" s="4">
        <f>IF(J307&gt;=4,(G307*S307)/J307,0)</f>
        <v>0</v>
      </c>
      <c r="AF307" s="11">
        <v>100</v>
      </c>
      <c r="AG307" s="11">
        <v>0</v>
      </c>
      <c r="AH307" s="11">
        <v>1</v>
      </c>
      <c r="AI307" s="11">
        <v>100</v>
      </c>
      <c r="AJ307" s="11">
        <v>0</v>
      </c>
      <c r="AK307" s="11">
        <v>1</v>
      </c>
      <c r="AL307" s="11">
        <v>0.5</v>
      </c>
      <c r="AM307" s="11">
        <v>0.5</v>
      </c>
      <c r="AN307" s="11">
        <v>0</v>
      </c>
      <c r="AO307" s="11">
        <v>0</v>
      </c>
      <c r="AP307" s="11">
        <v>0</v>
      </c>
      <c r="AQ307" s="11">
        <v>0.01</v>
      </c>
      <c r="AR307" s="11">
        <v>0.01</v>
      </c>
      <c r="AS307" s="11">
        <v>0</v>
      </c>
      <c r="AT307" s="11">
        <v>0</v>
      </c>
      <c r="AU307" s="11">
        <v>0</v>
      </c>
      <c r="AV307" s="11">
        <v>0</v>
      </c>
      <c r="AW307" s="11">
        <v>0.2</v>
      </c>
      <c r="AX307" s="11">
        <v>0</v>
      </c>
      <c r="AY307" s="11">
        <v>0</v>
      </c>
      <c r="AZ307" s="11">
        <v>0</v>
      </c>
      <c r="BA307" s="11">
        <v>0.02</v>
      </c>
      <c r="BB307" s="11">
        <v>0</v>
      </c>
      <c r="BC307" s="2">
        <v>0.05</v>
      </c>
      <c r="BD307" s="2">
        <v>0.05</v>
      </c>
      <c r="BE307" s="11">
        <v>7.4999999999999997E-2</v>
      </c>
      <c r="BF307" s="11">
        <v>5.0000000000000001E-3</v>
      </c>
      <c r="BG307" s="11">
        <v>0</v>
      </c>
      <c r="BH307" s="11">
        <v>0</v>
      </c>
      <c r="BI307" s="11">
        <v>0</v>
      </c>
      <c r="BJ307" s="11">
        <f>BE307/4</f>
        <v>1.8749999999999999E-2</v>
      </c>
      <c r="BK307" s="11">
        <f>BF307/4</f>
        <v>1.25E-3</v>
      </c>
      <c r="BL307" s="11">
        <v>0</v>
      </c>
      <c r="BM307" s="11">
        <v>0</v>
      </c>
      <c r="BN307" s="11">
        <v>0</v>
      </c>
      <c r="BO307" s="11">
        <v>0.1</v>
      </c>
      <c r="BP307" s="11">
        <v>0.1</v>
      </c>
      <c r="BQ307" s="11">
        <v>0</v>
      </c>
      <c r="BR307" s="11">
        <v>0</v>
      </c>
      <c r="BS307" s="11">
        <v>0</v>
      </c>
      <c r="BT307" s="11">
        <v>0.04</v>
      </c>
      <c r="BU307" s="16">
        <v>0.2</v>
      </c>
      <c r="BV307" s="6">
        <f>BT307/(BT307+BU307)</f>
        <v>0.16666666666666666</v>
      </c>
      <c r="BW307" s="6">
        <f>SQRT((BT307*BU307)/((BT307+BU307)^2*(BT307+BU307+1)))</f>
        <v>0.33467472037604118</v>
      </c>
      <c r="BX307" s="11">
        <v>0.25</v>
      </c>
      <c r="BY307" s="11">
        <v>0.25</v>
      </c>
      <c r="BZ307" s="11">
        <v>0.25</v>
      </c>
      <c r="CA307" s="11">
        <v>0.25</v>
      </c>
      <c r="CB307" s="15" t="s">
        <v>59</v>
      </c>
      <c r="CC307" s="11">
        <v>600</v>
      </c>
    </row>
    <row r="308" spans="1:81" s="11" customFormat="1" x14ac:dyDescent="0.2">
      <c r="A308" s="17">
        <f t="shared" si="4"/>
        <v>307</v>
      </c>
      <c r="B308" s="17">
        <v>100</v>
      </c>
      <c r="C308" s="17">
        <v>100</v>
      </c>
      <c r="D308" s="17">
        <v>5</v>
      </c>
      <c r="E308" s="17">
        <v>5</v>
      </c>
      <c r="F308" s="3" t="s">
        <v>80</v>
      </c>
      <c r="G308" s="3">
        <f>IF(F308="rectangle",B308*C308,IF(F308="hook",B308*C308-(D308*E308),IF(F308="eight",B308*C308-2*(D308*E308),IF(F308="tee",B308*C308-2*(D308*E308),IF(F308="cross",B308*C308-4*(D308*E308),"ERROR")))))</f>
        <v>10000</v>
      </c>
      <c r="H308" s="3" t="s">
        <v>85</v>
      </c>
      <c r="I308" s="3">
        <f>IF(F308="rectangle",B308/C308,"NA")</f>
        <v>1</v>
      </c>
      <c r="J308" s="2">
        <v>1</v>
      </c>
      <c r="K308" s="11">
        <v>125</v>
      </c>
      <c r="L308" s="11">
        <v>4</v>
      </c>
      <c r="M308" s="12">
        <v>1</v>
      </c>
      <c r="N308" s="2">
        <f>M308/4</f>
        <v>0.25</v>
      </c>
      <c r="O308" s="3">
        <f>M308/N308</f>
        <v>4</v>
      </c>
      <c r="P308" s="13">
        <v>30</v>
      </c>
      <c r="Q308" s="11">
        <f>P308</f>
        <v>30</v>
      </c>
      <c r="R308" s="4">
        <f>AA308/V308</f>
        <v>100</v>
      </c>
      <c r="S308" s="14">
        <v>15</v>
      </c>
      <c r="T308" s="11">
        <f>S308</f>
        <v>15</v>
      </c>
      <c r="U308" s="4">
        <f>AB308/W308</f>
        <v>100</v>
      </c>
      <c r="V308" s="3">
        <f>ROUND((Q308/100)*G308,0)</f>
        <v>3000</v>
      </c>
      <c r="W308" s="3">
        <f>ROUND(((T308/100)*G308)/J308,0)</f>
        <v>1500</v>
      </c>
      <c r="X308" s="3">
        <f>ROUND(IF(J308&gt;=2,((T308/100)*G308)/J308,0),0)</f>
        <v>0</v>
      </c>
      <c r="Y308" s="3">
        <f>ROUND(IF(J308&gt;=3,((T308/100)*G308)/J308,0),0)</f>
        <v>0</v>
      </c>
      <c r="Z308" s="3">
        <f>ROUND(IF(J308&gt;=4,((T308/100)*G308)/J308,0),0)</f>
        <v>0</v>
      </c>
      <c r="AA308" s="4">
        <f>G308*P308</f>
        <v>300000</v>
      </c>
      <c r="AB308" s="4">
        <f>(G308*S308)/J308</f>
        <v>150000</v>
      </c>
      <c r="AC308" s="4">
        <f>IF(J308&gt;=2,(G308*S308)/J308,0)</f>
        <v>0</v>
      </c>
      <c r="AD308" s="4">
        <f>IF(J308&gt;=3,(G308*S308)/J308,0)</f>
        <v>0</v>
      </c>
      <c r="AE308" s="4">
        <f>IF(J308&gt;=4,(G308*S308)/J308,0)</f>
        <v>0</v>
      </c>
      <c r="AF308" s="11">
        <v>100</v>
      </c>
      <c r="AG308" s="11">
        <v>0</v>
      </c>
      <c r="AH308" s="11">
        <v>1</v>
      </c>
      <c r="AI308" s="11">
        <v>100</v>
      </c>
      <c r="AJ308" s="11">
        <v>0</v>
      </c>
      <c r="AK308" s="11">
        <v>1</v>
      </c>
      <c r="AL308" s="11">
        <v>0.5</v>
      </c>
      <c r="AM308" s="11">
        <v>0.5</v>
      </c>
      <c r="AN308" s="11">
        <v>0</v>
      </c>
      <c r="AO308" s="11">
        <v>0</v>
      </c>
      <c r="AP308" s="11">
        <v>0</v>
      </c>
      <c r="AQ308" s="11">
        <v>0.01</v>
      </c>
      <c r="AR308" s="11">
        <v>0.01</v>
      </c>
      <c r="AS308" s="11">
        <v>0</v>
      </c>
      <c r="AT308" s="11">
        <v>0</v>
      </c>
      <c r="AU308" s="11">
        <v>0</v>
      </c>
      <c r="AV308" s="11">
        <v>0</v>
      </c>
      <c r="AW308" s="11">
        <v>0.2</v>
      </c>
      <c r="AX308" s="11">
        <v>0</v>
      </c>
      <c r="AY308" s="11">
        <v>0</v>
      </c>
      <c r="AZ308" s="11">
        <v>0</v>
      </c>
      <c r="BA308" s="11">
        <v>0.02</v>
      </c>
      <c r="BB308" s="11">
        <v>0</v>
      </c>
      <c r="BC308" s="2">
        <v>0.05</v>
      </c>
      <c r="BD308" s="2">
        <v>0.05</v>
      </c>
      <c r="BE308" s="11">
        <v>7.4999999999999997E-2</v>
      </c>
      <c r="BF308" s="11">
        <v>5.0000000000000001E-3</v>
      </c>
      <c r="BG308" s="11">
        <v>0</v>
      </c>
      <c r="BH308" s="11">
        <v>0</v>
      </c>
      <c r="BI308" s="11">
        <v>0</v>
      </c>
      <c r="BJ308" s="11">
        <f>BE308/4</f>
        <v>1.8749999999999999E-2</v>
      </c>
      <c r="BK308" s="11">
        <f>BF308/4</f>
        <v>1.25E-3</v>
      </c>
      <c r="BL308" s="11">
        <v>0</v>
      </c>
      <c r="BM308" s="11">
        <v>0</v>
      </c>
      <c r="BN308" s="11">
        <v>0</v>
      </c>
      <c r="BO308" s="11">
        <v>0.1</v>
      </c>
      <c r="BP308" s="11">
        <v>0.1</v>
      </c>
      <c r="BQ308" s="11">
        <v>0</v>
      </c>
      <c r="BR308" s="11">
        <v>0</v>
      </c>
      <c r="BS308" s="11">
        <v>0</v>
      </c>
      <c r="BT308" s="11">
        <v>0.04</v>
      </c>
      <c r="BU308" s="16">
        <v>0.2</v>
      </c>
      <c r="BV308" s="6">
        <f>BT308/(BT308+BU308)</f>
        <v>0.16666666666666666</v>
      </c>
      <c r="BW308" s="6">
        <f>SQRT((BT308*BU308)/((BT308+BU308)^2*(BT308+BU308+1)))</f>
        <v>0.33467472037604118</v>
      </c>
      <c r="BX308" s="11">
        <v>0.25</v>
      </c>
      <c r="BY308" s="11">
        <v>0.25</v>
      </c>
      <c r="BZ308" s="11">
        <v>0.25</v>
      </c>
      <c r="CA308" s="11">
        <v>0.25</v>
      </c>
      <c r="CB308" s="15" t="s">
        <v>59</v>
      </c>
      <c r="CC308" s="11">
        <v>600</v>
      </c>
    </row>
    <row r="309" spans="1:81" s="11" customFormat="1" x14ac:dyDescent="0.2">
      <c r="A309" s="17">
        <f t="shared" si="4"/>
        <v>308</v>
      </c>
      <c r="B309" s="17">
        <v>20</v>
      </c>
      <c r="C309" s="17">
        <v>20</v>
      </c>
      <c r="D309" s="17">
        <v>5</v>
      </c>
      <c r="E309" s="17">
        <v>5</v>
      </c>
      <c r="F309" s="3" t="s">
        <v>80</v>
      </c>
      <c r="G309" s="3">
        <f>IF(F309="rectangle",B309*C309,IF(F309="hook",B309*C309-(D309*E309),IF(F309="eight",B309*C309-2*(D309*E309),IF(F309="tee",B309*C309-2*(D309*E309),IF(F309="cross",B309*C309-4*(D309*E309),"ERROR")))))</f>
        <v>400</v>
      </c>
      <c r="H309" s="3" t="s">
        <v>84</v>
      </c>
      <c r="I309" s="3">
        <f>IF(F309="rectangle",B309/C309,"NA")</f>
        <v>1</v>
      </c>
      <c r="J309" s="2">
        <v>1</v>
      </c>
      <c r="K309" s="11">
        <v>125</v>
      </c>
      <c r="L309" s="11">
        <v>4</v>
      </c>
      <c r="M309" s="12">
        <v>1</v>
      </c>
      <c r="N309" s="2">
        <f>M309/4</f>
        <v>0.25</v>
      </c>
      <c r="O309" s="3">
        <f>M309/N309</f>
        <v>4</v>
      </c>
      <c r="P309" s="13">
        <v>30</v>
      </c>
      <c r="Q309" s="11">
        <f>P309</f>
        <v>30</v>
      </c>
      <c r="R309" s="4">
        <f>AA309/V309</f>
        <v>100</v>
      </c>
      <c r="S309" s="14">
        <v>15</v>
      </c>
      <c r="T309" s="11">
        <f>S309</f>
        <v>15</v>
      </c>
      <c r="U309" s="4">
        <f>AB309/W309</f>
        <v>100</v>
      </c>
      <c r="V309" s="3">
        <f>ROUND((Q309/100)*G309,0)</f>
        <v>120</v>
      </c>
      <c r="W309" s="3">
        <f>ROUND(((T309/100)*G309)/J309,0)</f>
        <v>60</v>
      </c>
      <c r="X309" s="3">
        <f>ROUND(IF(J309&gt;=2,((T309/100)*G309)/J309,0),0)</f>
        <v>0</v>
      </c>
      <c r="Y309" s="3">
        <f>ROUND(IF(J309&gt;=3,((T309/100)*G309)/J309,0),0)</f>
        <v>0</v>
      </c>
      <c r="Z309" s="3">
        <f>ROUND(IF(J309&gt;=4,((T309/100)*G309)/J309,0),0)</f>
        <v>0</v>
      </c>
      <c r="AA309" s="4">
        <f>G309*P309</f>
        <v>12000</v>
      </c>
      <c r="AB309" s="4">
        <f>(G309*S309)/J309</f>
        <v>6000</v>
      </c>
      <c r="AC309" s="4">
        <f>IF(J309&gt;=2,(G309*S309)/J309,0)</f>
        <v>0</v>
      </c>
      <c r="AD309" s="4">
        <f>IF(J309&gt;=3,(G309*S309)/J309,0)</f>
        <v>0</v>
      </c>
      <c r="AE309" s="4">
        <f>IF(J309&gt;=4,(G309*S309)/J309,0)</f>
        <v>0</v>
      </c>
      <c r="AF309" s="11">
        <v>100</v>
      </c>
      <c r="AG309" s="11">
        <v>0</v>
      </c>
      <c r="AH309" s="11">
        <v>1</v>
      </c>
      <c r="AI309" s="11">
        <v>100</v>
      </c>
      <c r="AJ309" s="11">
        <v>0</v>
      </c>
      <c r="AK309" s="11">
        <v>1</v>
      </c>
      <c r="AL309" s="11">
        <v>0.5</v>
      </c>
      <c r="AM309" s="11">
        <v>0.5</v>
      </c>
      <c r="AN309" s="11">
        <v>0</v>
      </c>
      <c r="AO309" s="11">
        <v>0</v>
      </c>
      <c r="AP309" s="11">
        <v>0</v>
      </c>
      <c r="AQ309" s="11">
        <v>0.01</v>
      </c>
      <c r="AR309" s="11">
        <v>0.01</v>
      </c>
      <c r="AS309" s="11">
        <v>0</v>
      </c>
      <c r="AT309" s="11">
        <v>0</v>
      </c>
      <c r="AU309" s="11">
        <v>0</v>
      </c>
      <c r="AV309" s="11">
        <v>0</v>
      </c>
      <c r="AW309" s="11">
        <v>0.2</v>
      </c>
      <c r="AX309" s="11">
        <v>0</v>
      </c>
      <c r="AY309" s="11">
        <v>0</v>
      </c>
      <c r="AZ309" s="11">
        <v>0</v>
      </c>
      <c r="BA309" s="11">
        <v>0.02</v>
      </c>
      <c r="BB309" s="11">
        <v>0</v>
      </c>
      <c r="BC309" s="2">
        <v>0.05</v>
      </c>
      <c r="BD309" s="2">
        <v>0.05</v>
      </c>
      <c r="BE309" s="11">
        <v>7.4999999999999997E-2</v>
      </c>
      <c r="BF309" s="11">
        <v>5.0000000000000001E-3</v>
      </c>
      <c r="BG309" s="11">
        <v>0</v>
      </c>
      <c r="BH309" s="11">
        <v>0</v>
      </c>
      <c r="BI309" s="11">
        <v>0</v>
      </c>
      <c r="BJ309" s="11">
        <f>BE309/4</f>
        <v>1.8749999999999999E-2</v>
      </c>
      <c r="BK309" s="11">
        <f>BF309/4</f>
        <v>1.25E-3</v>
      </c>
      <c r="BL309" s="11">
        <v>0</v>
      </c>
      <c r="BM309" s="11">
        <v>0</v>
      </c>
      <c r="BN309" s="11">
        <v>0</v>
      </c>
      <c r="BO309" s="11">
        <v>0.1</v>
      </c>
      <c r="BP309" s="11">
        <v>0.1</v>
      </c>
      <c r="BQ309" s="11">
        <v>0</v>
      </c>
      <c r="BR309" s="11">
        <v>0</v>
      </c>
      <c r="BS309" s="11">
        <v>0</v>
      </c>
      <c r="BT309" s="11">
        <v>0.04</v>
      </c>
      <c r="BU309" s="16">
        <v>0.2</v>
      </c>
      <c r="BV309" s="6">
        <f>BT309/(BT309+BU309)</f>
        <v>0.16666666666666666</v>
      </c>
      <c r="BW309" s="6">
        <f>SQRT((BT309*BU309)/((BT309+BU309)^2*(BT309+BU309+1)))</f>
        <v>0.33467472037604118</v>
      </c>
      <c r="BX309" s="11">
        <v>0.25</v>
      </c>
      <c r="BY309" s="11">
        <v>0.25</v>
      </c>
      <c r="BZ309" s="11">
        <v>0.25</v>
      </c>
      <c r="CA309" s="11">
        <v>0.25</v>
      </c>
      <c r="CB309" s="15" t="s">
        <v>59</v>
      </c>
      <c r="CC309" s="11">
        <v>600</v>
      </c>
    </row>
    <row r="310" spans="1:81" s="11" customFormat="1" x14ac:dyDescent="0.2">
      <c r="A310" s="17">
        <f t="shared" si="4"/>
        <v>309</v>
      </c>
      <c r="B310" s="17">
        <v>100</v>
      </c>
      <c r="C310" s="17">
        <v>100</v>
      </c>
      <c r="D310" s="17">
        <v>5</v>
      </c>
      <c r="E310" s="17">
        <v>5</v>
      </c>
      <c r="F310" s="3" t="s">
        <v>80</v>
      </c>
      <c r="G310" s="3">
        <f>IF(F310="rectangle",B310*C310,IF(F310="hook",B310*C310-(D310*E310),IF(F310="eight",B310*C310-2*(D310*E310),IF(F310="tee",B310*C310-2*(D310*E310),IF(F310="cross",B310*C310-4*(D310*E310),"ERROR")))))</f>
        <v>10000</v>
      </c>
      <c r="H310" s="3" t="s">
        <v>85</v>
      </c>
      <c r="I310" s="3">
        <f>IF(F310="rectangle",B310/C310,"NA")</f>
        <v>1</v>
      </c>
      <c r="J310" s="2">
        <v>1</v>
      </c>
      <c r="K310" s="11">
        <v>125</v>
      </c>
      <c r="L310" s="11">
        <v>4</v>
      </c>
      <c r="M310" s="12">
        <v>2</v>
      </c>
      <c r="N310" s="2">
        <f>M310/4</f>
        <v>0.5</v>
      </c>
      <c r="O310" s="3">
        <f>M310/N310</f>
        <v>4</v>
      </c>
      <c r="P310" s="13">
        <v>30</v>
      </c>
      <c r="Q310" s="11">
        <f>P310</f>
        <v>30</v>
      </c>
      <c r="R310" s="4">
        <f>AA310/V310</f>
        <v>100</v>
      </c>
      <c r="S310" s="14">
        <v>15</v>
      </c>
      <c r="T310" s="11">
        <f>S310</f>
        <v>15</v>
      </c>
      <c r="U310" s="4">
        <f>AB310/W310</f>
        <v>100</v>
      </c>
      <c r="V310" s="3">
        <f>ROUND((Q310/100)*G310,0)</f>
        <v>3000</v>
      </c>
      <c r="W310" s="3">
        <f>ROUND(((T310/100)*G310)/J310,0)</f>
        <v>1500</v>
      </c>
      <c r="X310" s="3">
        <f>ROUND(IF(J310&gt;=2,((T310/100)*G310)/J310,0),0)</f>
        <v>0</v>
      </c>
      <c r="Y310" s="3">
        <f>ROUND(IF(J310&gt;=3,((T310/100)*G310)/J310,0),0)</f>
        <v>0</v>
      </c>
      <c r="Z310" s="3">
        <f>ROUND(IF(J310&gt;=4,((T310/100)*G310)/J310,0),0)</f>
        <v>0</v>
      </c>
      <c r="AA310" s="4">
        <f>G310*P310</f>
        <v>300000</v>
      </c>
      <c r="AB310" s="4">
        <f>(G310*S310)/J310</f>
        <v>150000</v>
      </c>
      <c r="AC310" s="4">
        <f>IF(J310&gt;=2,(G310*S310)/J310,0)</f>
        <v>0</v>
      </c>
      <c r="AD310" s="4">
        <f>IF(J310&gt;=3,(G310*S310)/J310,0)</f>
        <v>0</v>
      </c>
      <c r="AE310" s="4">
        <f>IF(J310&gt;=4,(G310*S310)/J310,0)</f>
        <v>0</v>
      </c>
      <c r="AF310" s="11">
        <v>100</v>
      </c>
      <c r="AG310" s="11">
        <v>0</v>
      </c>
      <c r="AH310" s="11">
        <v>1</v>
      </c>
      <c r="AI310" s="11">
        <v>100</v>
      </c>
      <c r="AJ310" s="11">
        <v>0</v>
      </c>
      <c r="AK310" s="11">
        <v>1</v>
      </c>
      <c r="AL310" s="11">
        <v>0.5</v>
      </c>
      <c r="AM310" s="11">
        <v>0.5</v>
      </c>
      <c r="AN310" s="11">
        <v>0</v>
      </c>
      <c r="AO310" s="11">
        <v>0</v>
      </c>
      <c r="AP310" s="11">
        <v>0</v>
      </c>
      <c r="AQ310" s="11">
        <v>0.01</v>
      </c>
      <c r="AR310" s="11">
        <v>0.01</v>
      </c>
      <c r="AS310" s="11">
        <v>0</v>
      </c>
      <c r="AT310" s="11">
        <v>0</v>
      </c>
      <c r="AU310" s="11">
        <v>0</v>
      </c>
      <c r="AV310" s="11">
        <v>0</v>
      </c>
      <c r="AW310" s="11">
        <v>0.2</v>
      </c>
      <c r="AX310" s="11">
        <v>0</v>
      </c>
      <c r="AY310" s="11">
        <v>0</v>
      </c>
      <c r="AZ310" s="11">
        <v>0</v>
      </c>
      <c r="BA310" s="11">
        <v>0.02</v>
      </c>
      <c r="BB310" s="11">
        <v>0</v>
      </c>
      <c r="BC310" s="2">
        <v>0.05</v>
      </c>
      <c r="BD310" s="2">
        <v>0.05</v>
      </c>
      <c r="BE310" s="11">
        <v>7.4999999999999997E-2</v>
      </c>
      <c r="BF310" s="11">
        <v>5.0000000000000001E-3</v>
      </c>
      <c r="BG310" s="11">
        <v>0</v>
      </c>
      <c r="BH310" s="11">
        <v>0</v>
      </c>
      <c r="BI310" s="11">
        <v>0</v>
      </c>
      <c r="BJ310" s="11">
        <f>BE310/4</f>
        <v>1.8749999999999999E-2</v>
      </c>
      <c r="BK310" s="11">
        <f>BF310/4</f>
        <v>1.25E-3</v>
      </c>
      <c r="BL310" s="11">
        <v>0</v>
      </c>
      <c r="BM310" s="11">
        <v>0</v>
      </c>
      <c r="BN310" s="11">
        <v>0</v>
      </c>
      <c r="BO310" s="11">
        <v>0.1</v>
      </c>
      <c r="BP310" s="11">
        <v>0.1</v>
      </c>
      <c r="BQ310" s="11">
        <v>0</v>
      </c>
      <c r="BR310" s="11">
        <v>0</v>
      </c>
      <c r="BS310" s="11">
        <v>0</v>
      </c>
      <c r="BT310" s="11">
        <v>0.04</v>
      </c>
      <c r="BU310" s="16">
        <v>0.2</v>
      </c>
      <c r="BV310" s="6">
        <f>BT310/(BT310+BU310)</f>
        <v>0.16666666666666666</v>
      </c>
      <c r="BW310" s="6">
        <f>SQRT((BT310*BU310)/((BT310+BU310)^2*(BT310+BU310+1)))</f>
        <v>0.33467472037604118</v>
      </c>
      <c r="BX310" s="11">
        <v>0.25</v>
      </c>
      <c r="BY310" s="11">
        <v>0.25</v>
      </c>
      <c r="BZ310" s="11">
        <v>0.25</v>
      </c>
      <c r="CA310" s="11">
        <v>0.25</v>
      </c>
      <c r="CB310" s="15" t="s">
        <v>59</v>
      </c>
      <c r="CC310" s="11">
        <v>600</v>
      </c>
    </row>
    <row r="311" spans="1:81" s="11" customFormat="1" x14ac:dyDescent="0.2">
      <c r="A311" s="17">
        <f t="shared" si="4"/>
        <v>310</v>
      </c>
      <c r="B311" s="17">
        <v>20</v>
      </c>
      <c r="C311" s="17">
        <v>20</v>
      </c>
      <c r="D311" s="17">
        <v>5</v>
      </c>
      <c r="E311" s="17">
        <v>5</v>
      </c>
      <c r="F311" s="3" t="s">
        <v>80</v>
      </c>
      <c r="G311" s="3">
        <f>IF(F311="rectangle",B311*C311,IF(F311="hook",B311*C311-(D311*E311),IF(F311="eight",B311*C311-2*(D311*E311),IF(F311="tee",B311*C311-2*(D311*E311),IF(F311="cross",B311*C311-4*(D311*E311),"ERROR")))))</f>
        <v>400</v>
      </c>
      <c r="H311" s="3" t="s">
        <v>84</v>
      </c>
      <c r="I311" s="3">
        <f>IF(F311="rectangle",B311/C311,"NA")</f>
        <v>1</v>
      </c>
      <c r="J311" s="2">
        <v>1</v>
      </c>
      <c r="K311" s="11">
        <v>125</v>
      </c>
      <c r="L311" s="11">
        <v>4</v>
      </c>
      <c r="M311" s="12">
        <v>2</v>
      </c>
      <c r="N311" s="2">
        <f>M311/4</f>
        <v>0.5</v>
      </c>
      <c r="O311" s="3">
        <f>M311/N311</f>
        <v>4</v>
      </c>
      <c r="P311" s="13">
        <v>30</v>
      </c>
      <c r="Q311" s="11">
        <f>P311</f>
        <v>30</v>
      </c>
      <c r="R311" s="4">
        <f>AA311/V311</f>
        <v>100</v>
      </c>
      <c r="S311" s="14">
        <v>15</v>
      </c>
      <c r="T311" s="11">
        <f>S311</f>
        <v>15</v>
      </c>
      <c r="U311" s="4">
        <f>AB311/W311</f>
        <v>100</v>
      </c>
      <c r="V311" s="3">
        <f>ROUND((Q311/100)*G311,0)</f>
        <v>120</v>
      </c>
      <c r="W311" s="3">
        <f>ROUND(((T311/100)*G311)/J311,0)</f>
        <v>60</v>
      </c>
      <c r="X311" s="3">
        <f>ROUND(IF(J311&gt;=2,((T311/100)*G311)/J311,0),0)</f>
        <v>0</v>
      </c>
      <c r="Y311" s="3">
        <f>ROUND(IF(J311&gt;=3,((T311/100)*G311)/J311,0),0)</f>
        <v>0</v>
      </c>
      <c r="Z311" s="3">
        <f>ROUND(IF(J311&gt;=4,((T311/100)*G311)/J311,0),0)</f>
        <v>0</v>
      </c>
      <c r="AA311" s="4">
        <f>G311*P311</f>
        <v>12000</v>
      </c>
      <c r="AB311" s="4">
        <f>(G311*S311)/J311</f>
        <v>6000</v>
      </c>
      <c r="AC311" s="4">
        <f>IF(J311&gt;=2,(G311*S311)/J311,0)</f>
        <v>0</v>
      </c>
      <c r="AD311" s="4">
        <f>IF(J311&gt;=3,(G311*S311)/J311,0)</f>
        <v>0</v>
      </c>
      <c r="AE311" s="4">
        <f>IF(J311&gt;=4,(G311*S311)/J311,0)</f>
        <v>0</v>
      </c>
      <c r="AF311" s="11">
        <v>100</v>
      </c>
      <c r="AG311" s="11">
        <v>0</v>
      </c>
      <c r="AH311" s="11">
        <v>1</v>
      </c>
      <c r="AI311" s="11">
        <v>100</v>
      </c>
      <c r="AJ311" s="11">
        <v>0</v>
      </c>
      <c r="AK311" s="11">
        <v>1</v>
      </c>
      <c r="AL311" s="11">
        <v>0.5</v>
      </c>
      <c r="AM311" s="11">
        <v>0.5</v>
      </c>
      <c r="AN311" s="11">
        <v>0</v>
      </c>
      <c r="AO311" s="11">
        <v>0</v>
      </c>
      <c r="AP311" s="11">
        <v>0</v>
      </c>
      <c r="AQ311" s="11">
        <v>0.01</v>
      </c>
      <c r="AR311" s="11">
        <v>0.01</v>
      </c>
      <c r="AS311" s="11">
        <v>0</v>
      </c>
      <c r="AT311" s="11">
        <v>0</v>
      </c>
      <c r="AU311" s="11">
        <v>0</v>
      </c>
      <c r="AV311" s="11">
        <v>0</v>
      </c>
      <c r="AW311" s="11">
        <v>0.2</v>
      </c>
      <c r="AX311" s="11">
        <v>0</v>
      </c>
      <c r="AY311" s="11">
        <v>0</v>
      </c>
      <c r="AZ311" s="11">
        <v>0</v>
      </c>
      <c r="BA311" s="11">
        <v>0.02</v>
      </c>
      <c r="BB311" s="11">
        <v>0</v>
      </c>
      <c r="BC311" s="2">
        <v>0.05</v>
      </c>
      <c r="BD311" s="2">
        <v>0.05</v>
      </c>
      <c r="BE311" s="11">
        <v>7.4999999999999997E-2</v>
      </c>
      <c r="BF311" s="11">
        <v>5.0000000000000001E-3</v>
      </c>
      <c r="BG311" s="11">
        <v>0</v>
      </c>
      <c r="BH311" s="11">
        <v>0</v>
      </c>
      <c r="BI311" s="11">
        <v>0</v>
      </c>
      <c r="BJ311" s="11">
        <f>BE311/4</f>
        <v>1.8749999999999999E-2</v>
      </c>
      <c r="BK311" s="11">
        <f>BF311/4</f>
        <v>1.25E-3</v>
      </c>
      <c r="BL311" s="11">
        <v>0</v>
      </c>
      <c r="BM311" s="11">
        <v>0</v>
      </c>
      <c r="BN311" s="11">
        <v>0</v>
      </c>
      <c r="BO311" s="11">
        <v>0.1</v>
      </c>
      <c r="BP311" s="11">
        <v>0.1</v>
      </c>
      <c r="BQ311" s="11">
        <v>0</v>
      </c>
      <c r="BR311" s="11">
        <v>0</v>
      </c>
      <c r="BS311" s="11">
        <v>0</v>
      </c>
      <c r="BT311" s="11">
        <v>0.04</v>
      </c>
      <c r="BU311" s="16">
        <v>0.2</v>
      </c>
      <c r="BV311" s="6">
        <f>BT311/(BT311+BU311)</f>
        <v>0.16666666666666666</v>
      </c>
      <c r="BW311" s="6">
        <f>SQRT((BT311*BU311)/((BT311+BU311)^2*(BT311+BU311+1)))</f>
        <v>0.33467472037604118</v>
      </c>
      <c r="BX311" s="11">
        <v>0.25</v>
      </c>
      <c r="BY311" s="11">
        <v>0.25</v>
      </c>
      <c r="BZ311" s="11">
        <v>0.25</v>
      </c>
      <c r="CA311" s="11">
        <v>0.25</v>
      </c>
      <c r="CB311" s="15" t="s">
        <v>59</v>
      </c>
      <c r="CC311" s="11">
        <v>600</v>
      </c>
    </row>
    <row r="312" spans="1:81" s="11" customFormat="1" x14ac:dyDescent="0.2">
      <c r="A312" s="17">
        <f t="shared" si="4"/>
        <v>311</v>
      </c>
      <c r="B312" s="17">
        <v>100</v>
      </c>
      <c r="C312" s="17">
        <v>100</v>
      </c>
      <c r="D312" s="17">
        <v>5</v>
      </c>
      <c r="E312" s="17">
        <v>5</v>
      </c>
      <c r="F312" s="3" t="s">
        <v>80</v>
      </c>
      <c r="G312" s="3">
        <f>IF(F312="rectangle",B312*C312,IF(F312="hook",B312*C312-(D312*E312),IF(F312="eight",B312*C312-2*(D312*E312),IF(F312="tee",B312*C312-2*(D312*E312),IF(F312="cross",B312*C312-4*(D312*E312),"ERROR")))))</f>
        <v>10000</v>
      </c>
      <c r="H312" s="3" t="s">
        <v>85</v>
      </c>
      <c r="I312" s="3">
        <f>IF(F312="rectangle",B312/C312,"NA")</f>
        <v>1</v>
      </c>
      <c r="J312" s="2">
        <v>1</v>
      </c>
      <c r="K312" s="11">
        <v>125</v>
      </c>
      <c r="L312" s="11">
        <v>4</v>
      </c>
      <c r="M312" s="12">
        <v>3</v>
      </c>
      <c r="N312" s="2">
        <f>M312/4</f>
        <v>0.75</v>
      </c>
      <c r="O312" s="3">
        <f>M312/N312</f>
        <v>4</v>
      </c>
      <c r="P312" s="13">
        <v>30</v>
      </c>
      <c r="Q312" s="11">
        <f>P312</f>
        <v>30</v>
      </c>
      <c r="R312" s="4">
        <f>AA312/V312</f>
        <v>100</v>
      </c>
      <c r="S312" s="14">
        <v>15</v>
      </c>
      <c r="T312" s="11">
        <f>S312</f>
        <v>15</v>
      </c>
      <c r="U312" s="4">
        <f>AB312/W312</f>
        <v>100</v>
      </c>
      <c r="V312" s="3">
        <f>ROUND((Q312/100)*G312,0)</f>
        <v>3000</v>
      </c>
      <c r="W312" s="3">
        <f>ROUND(((T312/100)*G312)/J312,0)</f>
        <v>1500</v>
      </c>
      <c r="X312" s="3">
        <f>ROUND(IF(J312&gt;=2,((T312/100)*G312)/J312,0),0)</f>
        <v>0</v>
      </c>
      <c r="Y312" s="3">
        <f>ROUND(IF(J312&gt;=3,((T312/100)*G312)/J312,0),0)</f>
        <v>0</v>
      </c>
      <c r="Z312" s="3">
        <f>ROUND(IF(J312&gt;=4,((T312/100)*G312)/J312,0),0)</f>
        <v>0</v>
      </c>
      <c r="AA312" s="4">
        <f>G312*P312</f>
        <v>300000</v>
      </c>
      <c r="AB312" s="4">
        <f>(G312*S312)/J312</f>
        <v>150000</v>
      </c>
      <c r="AC312" s="4">
        <f>IF(J312&gt;=2,(G312*S312)/J312,0)</f>
        <v>0</v>
      </c>
      <c r="AD312" s="4">
        <f>IF(J312&gt;=3,(G312*S312)/J312,0)</f>
        <v>0</v>
      </c>
      <c r="AE312" s="4">
        <f>IF(J312&gt;=4,(G312*S312)/J312,0)</f>
        <v>0</v>
      </c>
      <c r="AF312" s="11">
        <v>100</v>
      </c>
      <c r="AG312" s="11">
        <v>0</v>
      </c>
      <c r="AH312" s="11">
        <v>1</v>
      </c>
      <c r="AI312" s="11">
        <v>100</v>
      </c>
      <c r="AJ312" s="11">
        <v>0</v>
      </c>
      <c r="AK312" s="11">
        <v>1</v>
      </c>
      <c r="AL312" s="11">
        <v>0.5</v>
      </c>
      <c r="AM312" s="11">
        <v>0.5</v>
      </c>
      <c r="AN312" s="11">
        <v>0</v>
      </c>
      <c r="AO312" s="11">
        <v>0</v>
      </c>
      <c r="AP312" s="11">
        <v>0</v>
      </c>
      <c r="AQ312" s="11">
        <v>0.01</v>
      </c>
      <c r="AR312" s="11">
        <v>0.01</v>
      </c>
      <c r="AS312" s="11">
        <v>0</v>
      </c>
      <c r="AT312" s="11">
        <v>0</v>
      </c>
      <c r="AU312" s="11">
        <v>0</v>
      </c>
      <c r="AV312" s="11">
        <v>0</v>
      </c>
      <c r="AW312" s="11">
        <v>0.2</v>
      </c>
      <c r="AX312" s="11">
        <v>0</v>
      </c>
      <c r="AY312" s="11">
        <v>0</v>
      </c>
      <c r="AZ312" s="11">
        <v>0</v>
      </c>
      <c r="BA312" s="11">
        <v>0.02</v>
      </c>
      <c r="BB312" s="11">
        <v>0</v>
      </c>
      <c r="BC312" s="2">
        <v>0.05</v>
      </c>
      <c r="BD312" s="2">
        <v>0.05</v>
      </c>
      <c r="BE312" s="11">
        <v>7.4999999999999997E-2</v>
      </c>
      <c r="BF312" s="11">
        <v>5.0000000000000001E-3</v>
      </c>
      <c r="BG312" s="11">
        <v>0</v>
      </c>
      <c r="BH312" s="11">
        <v>0</v>
      </c>
      <c r="BI312" s="11">
        <v>0</v>
      </c>
      <c r="BJ312" s="11">
        <f>BE312/4</f>
        <v>1.8749999999999999E-2</v>
      </c>
      <c r="BK312" s="11">
        <f>BF312/4</f>
        <v>1.25E-3</v>
      </c>
      <c r="BL312" s="11">
        <v>0</v>
      </c>
      <c r="BM312" s="11">
        <v>0</v>
      </c>
      <c r="BN312" s="11">
        <v>0</v>
      </c>
      <c r="BO312" s="11">
        <v>0.1</v>
      </c>
      <c r="BP312" s="11">
        <v>0.1</v>
      </c>
      <c r="BQ312" s="11">
        <v>0</v>
      </c>
      <c r="BR312" s="11">
        <v>0</v>
      </c>
      <c r="BS312" s="11">
        <v>0</v>
      </c>
      <c r="BT312" s="11">
        <v>0.04</v>
      </c>
      <c r="BU312" s="16">
        <v>0.2</v>
      </c>
      <c r="BV312" s="6">
        <f>BT312/(BT312+BU312)</f>
        <v>0.16666666666666666</v>
      </c>
      <c r="BW312" s="6">
        <f>SQRT((BT312*BU312)/((BT312+BU312)^2*(BT312+BU312+1)))</f>
        <v>0.33467472037604118</v>
      </c>
      <c r="BX312" s="11">
        <v>0.25</v>
      </c>
      <c r="BY312" s="11">
        <v>0.25</v>
      </c>
      <c r="BZ312" s="11">
        <v>0.25</v>
      </c>
      <c r="CA312" s="11">
        <v>0.25</v>
      </c>
      <c r="CB312" s="15" t="s">
        <v>59</v>
      </c>
      <c r="CC312" s="11">
        <v>600</v>
      </c>
    </row>
    <row r="313" spans="1:81" s="11" customFormat="1" x14ac:dyDescent="0.2">
      <c r="A313" s="17">
        <f t="shared" si="4"/>
        <v>312</v>
      </c>
      <c r="B313" s="17">
        <v>20</v>
      </c>
      <c r="C313" s="17">
        <v>20</v>
      </c>
      <c r="D313" s="17">
        <v>5</v>
      </c>
      <c r="E313" s="17">
        <v>5</v>
      </c>
      <c r="F313" s="3" t="s">
        <v>80</v>
      </c>
      <c r="G313" s="3">
        <f>IF(F313="rectangle",B313*C313,IF(F313="hook",B313*C313-(D313*E313),IF(F313="eight",B313*C313-2*(D313*E313),IF(F313="tee",B313*C313-2*(D313*E313),IF(F313="cross",B313*C313-4*(D313*E313),"ERROR")))))</f>
        <v>400</v>
      </c>
      <c r="H313" s="3" t="s">
        <v>84</v>
      </c>
      <c r="I313" s="3">
        <f>IF(F313="rectangle",B313/C313,"NA")</f>
        <v>1</v>
      </c>
      <c r="J313" s="2">
        <v>1</v>
      </c>
      <c r="K313" s="11">
        <v>125</v>
      </c>
      <c r="L313" s="11">
        <v>4</v>
      </c>
      <c r="M313" s="12">
        <v>3</v>
      </c>
      <c r="N313" s="2">
        <f>M313/4</f>
        <v>0.75</v>
      </c>
      <c r="O313" s="3">
        <f>M313/N313</f>
        <v>4</v>
      </c>
      <c r="P313" s="13">
        <v>30</v>
      </c>
      <c r="Q313" s="11">
        <f>P313</f>
        <v>30</v>
      </c>
      <c r="R313" s="4">
        <f>AA313/V313</f>
        <v>100</v>
      </c>
      <c r="S313" s="14">
        <v>15</v>
      </c>
      <c r="T313" s="11">
        <f>S313</f>
        <v>15</v>
      </c>
      <c r="U313" s="4">
        <f>AB313/W313</f>
        <v>100</v>
      </c>
      <c r="V313" s="3">
        <f>ROUND((Q313/100)*G313,0)</f>
        <v>120</v>
      </c>
      <c r="W313" s="3">
        <f>ROUND(((T313/100)*G313)/J313,0)</f>
        <v>60</v>
      </c>
      <c r="X313" s="3">
        <f>ROUND(IF(J313&gt;=2,((T313/100)*G313)/J313,0),0)</f>
        <v>0</v>
      </c>
      <c r="Y313" s="3">
        <f>ROUND(IF(J313&gt;=3,((T313/100)*G313)/J313,0),0)</f>
        <v>0</v>
      </c>
      <c r="Z313" s="3">
        <f>ROUND(IF(J313&gt;=4,((T313/100)*G313)/J313,0),0)</f>
        <v>0</v>
      </c>
      <c r="AA313" s="4">
        <f>G313*P313</f>
        <v>12000</v>
      </c>
      <c r="AB313" s="4">
        <f>(G313*S313)/J313</f>
        <v>6000</v>
      </c>
      <c r="AC313" s="4">
        <f>IF(J313&gt;=2,(G313*S313)/J313,0)</f>
        <v>0</v>
      </c>
      <c r="AD313" s="4">
        <f>IF(J313&gt;=3,(G313*S313)/J313,0)</f>
        <v>0</v>
      </c>
      <c r="AE313" s="4">
        <f>IF(J313&gt;=4,(G313*S313)/J313,0)</f>
        <v>0</v>
      </c>
      <c r="AF313" s="11">
        <v>100</v>
      </c>
      <c r="AG313" s="11">
        <v>0</v>
      </c>
      <c r="AH313" s="11">
        <v>1</v>
      </c>
      <c r="AI313" s="11">
        <v>100</v>
      </c>
      <c r="AJ313" s="11">
        <v>0</v>
      </c>
      <c r="AK313" s="11">
        <v>1</v>
      </c>
      <c r="AL313" s="11">
        <v>0.5</v>
      </c>
      <c r="AM313" s="11">
        <v>0.5</v>
      </c>
      <c r="AN313" s="11">
        <v>0</v>
      </c>
      <c r="AO313" s="11">
        <v>0</v>
      </c>
      <c r="AP313" s="11">
        <v>0</v>
      </c>
      <c r="AQ313" s="11">
        <v>0.01</v>
      </c>
      <c r="AR313" s="11">
        <v>0.01</v>
      </c>
      <c r="AS313" s="11">
        <v>0</v>
      </c>
      <c r="AT313" s="11">
        <v>0</v>
      </c>
      <c r="AU313" s="11">
        <v>0</v>
      </c>
      <c r="AV313" s="11">
        <v>0</v>
      </c>
      <c r="AW313" s="11">
        <v>0.2</v>
      </c>
      <c r="AX313" s="11">
        <v>0</v>
      </c>
      <c r="AY313" s="11">
        <v>0</v>
      </c>
      <c r="AZ313" s="11">
        <v>0</v>
      </c>
      <c r="BA313" s="11">
        <v>0.02</v>
      </c>
      <c r="BB313" s="11">
        <v>0</v>
      </c>
      <c r="BC313" s="2">
        <v>0.05</v>
      </c>
      <c r="BD313" s="2">
        <v>0.05</v>
      </c>
      <c r="BE313" s="11">
        <v>7.4999999999999997E-2</v>
      </c>
      <c r="BF313" s="11">
        <v>5.0000000000000001E-3</v>
      </c>
      <c r="BG313" s="11">
        <v>0</v>
      </c>
      <c r="BH313" s="11">
        <v>0</v>
      </c>
      <c r="BI313" s="11">
        <v>0</v>
      </c>
      <c r="BJ313" s="11">
        <f>BE313/4</f>
        <v>1.8749999999999999E-2</v>
      </c>
      <c r="BK313" s="11">
        <f>BF313/4</f>
        <v>1.25E-3</v>
      </c>
      <c r="BL313" s="11">
        <v>0</v>
      </c>
      <c r="BM313" s="11">
        <v>0</v>
      </c>
      <c r="BN313" s="11">
        <v>0</v>
      </c>
      <c r="BO313" s="11">
        <v>0.1</v>
      </c>
      <c r="BP313" s="11">
        <v>0.1</v>
      </c>
      <c r="BQ313" s="11">
        <v>0</v>
      </c>
      <c r="BR313" s="11">
        <v>0</v>
      </c>
      <c r="BS313" s="11">
        <v>0</v>
      </c>
      <c r="BT313" s="11">
        <v>0.04</v>
      </c>
      <c r="BU313" s="16">
        <v>0.2</v>
      </c>
      <c r="BV313" s="6">
        <f>BT313/(BT313+BU313)</f>
        <v>0.16666666666666666</v>
      </c>
      <c r="BW313" s="6">
        <f>SQRT((BT313*BU313)/((BT313+BU313)^2*(BT313+BU313+1)))</f>
        <v>0.33467472037604118</v>
      </c>
      <c r="BX313" s="11">
        <v>0.25</v>
      </c>
      <c r="BY313" s="11">
        <v>0.25</v>
      </c>
      <c r="BZ313" s="11">
        <v>0.25</v>
      </c>
      <c r="CA313" s="11">
        <v>0.25</v>
      </c>
      <c r="CB313" s="15" t="s">
        <v>59</v>
      </c>
      <c r="CC313" s="11">
        <v>600</v>
      </c>
    </row>
    <row r="314" spans="1:81" s="11" customFormat="1" x14ac:dyDescent="0.2">
      <c r="A314" s="17">
        <f t="shared" si="4"/>
        <v>313</v>
      </c>
      <c r="B314" s="17">
        <v>100</v>
      </c>
      <c r="C314" s="17">
        <v>100</v>
      </c>
      <c r="D314" s="17">
        <v>5</v>
      </c>
      <c r="E314" s="17">
        <v>5</v>
      </c>
      <c r="F314" s="3" t="s">
        <v>80</v>
      </c>
      <c r="G314" s="3">
        <f>IF(F314="rectangle",B314*C314,IF(F314="hook",B314*C314-(D314*E314),IF(F314="eight",B314*C314-2*(D314*E314),IF(F314="tee",B314*C314-2*(D314*E314),IF(F314="cross",B314*C314-4*(D314*E314),"ERROR")))))</f>
        <v>10000</v>
      </c>
      <c r="H314" s="3" t="s">
        <v>85</v>
      </c>
      <c r="I314" s="3">
        <f>IF(F314="rectangle",B314/C314,"NA")</f>
        <v>1</v>
      </c>
      <c r="J314" s="2">
        <v>1</v>
      </c>
      <c r="K314" s="11">
        <v>125</v>
      </c>
      <c r="L314" s="11">
        <v>4</v>
      </c>
      <c r="M314" s="12">
        <v>4</v>
      </c>
      <c r="N314" s="2">
        <f>M314/4</f>
        <v>1</v>
      </c>
      <c r="O314" s="3">
        <f>M314/N314</f>
        <v>4</v>
      </c>
      <c r="P314" s="13">
        <v>30</v>
      </c>
      <c r="Q314" s="11">
        <f>P314</f>
        <v>30</v>
      </c>
      <c r="R314" s="4">
        <f>AA314/V314</f>
        <v>100</v>
      </c>
      <c r="S314" s="14">
        <v>15</v>
      </c>
      <c r="T314" s="11">
        <f>S314</f>
        <v>15</v>
      </c>
      <c r="U314" s="4">
        <f>AB314/W314</f>
        <v>100</v>
      </c>
      <c r="V314" s="3">
        <f>ROUND((Q314/100)*G314,0)</f>
        <v>3000</v>
      </c>
      <c r="W314" s="3">
        <f>ROUND(((T314/100)*G314)/J314,0)</f>
        <v>1500</v>
      </c>
      <c r="X314" s="3">
        <f>ROUND(IF(J314&gt;=2,((T314/100)*G314)/J314,0),0)</f>
        <v>0</v>
      </c>
      <c r="Y314" s="3">
        <f>ROUND(IF(J314&gt;=3,((T314/100)*G314)/J314,0),0)</f>
        <v>0</v>
      </c>
      <c r="Z314" s="3">
        <f>ROUND(IF(J314&gt;=4,((T314/100)*G314)/J314,0),0)</f>
        <v>0</v>
      </c>
      <c r="AA314" s="4">
        <f>G314*P314</f>
        <v>300000</v>
      </c>
      <c r="AB314" s="4">
        <f>(G314*S314)/J314</f>
        <v>150000</v>
      </c>
      <c r="AC314" s="4">
        <f>IF(J314&gt;=2,(G314*S314)/J314,0)</f>
        <v>0</v>
      </c>
      <c r="AD314" s="4">
        <f>IF(J314&gt;=3,(G314*S314)/J314,0)</f>
        <v>0</v>
      </c>
      <c r="AE314" s="4">
        <f>IF(J314&gt;=4,(G314*S314)/J314,0)</f>
        <v>0</v>
      </c>
      <c r="AF314" s="11">
        <v>100</v>
      </c>
      <c r="AG314" s="11">
        <v>0</v>
      </c>
      <c r="AH314" s="11">
        <v>1</v>
      </c>
      <c r="AI314" s="11">
        <v>100</v>
      </c>
      <c r="AJ314" s="11">
        <v>0</v>
      </c>
      <c r="AK314" s="11">
        <v>1</v>
      </c>
      <c r="AL314" s="11">
        <v>0.5</v>
      </c>
      <c r="AM314" s="11">
        <v>0.5</v>
      </c>
      <c r="AN314" s="11">
        <v>0</v>
      </c>
      <c r="AO314" s="11">
        <v>0</v>
      </c>
      <c r="AP314" s="11">
        <v>0</v>
      </c>
      <c r="AQ314" s="11">
        <v>0.01</v>
      </c>
      <c r="AR314" s="11">
        <v>0.01</v>
      </c>
      <c r="AS314" s="11">
        <v>0</v>
      </c>
      <c r="AT314" s="11">
        <v>0</v>
      </c>
      <c r="AU314" s="11">
        <v>0</v>
      </c>
      <c r="AV314" s="11">
        <v>0</v>
      </c>
      <c r="AW314" s="11">
        <v>0.2</v>
      </c>
      <c r="AX314" s="11">
        <v>0</v>
      </c>
      <c r="AY314" s="11">
        <v>0</v>
      </c>
      <c r="AZ314" s="11">
        <v>0</v>
      </c>
      <c r="BA314" s="11">
        <v>0.02</v>
      </c>
      <c r="BB314" s="11">
        <v>0</v>
      </c>
      <c r="BC314" s="2">
        <v>0.05</v>
      </c>
      <c r="BD314" s="2">
        <v>0.05</v>
      </c>
      <c r="BE314" s="11">
        <v>7.4999999999999997E-2</v>
      </c>
      <c r="BF314" s="11">
        <v>5.0000000000000001E-3</v>
      </c>
      <c r="BG314" s="11">
        <v>0</v>
      </c>
      <c r="BH314" s="11">
        <v>0</v>
      </c>
      <c r="BI314" s="11">
        <v>0</v>
      </c>
      <c r="BJ314" s="11">
        <f>BE314/4</f>
        <v>1.8749999999999999E-2</v>
      </c>
      <c r="BK314" s="11">
        <f>BF314/4</f>
        <v>1.25E-3</v>
      </c>
      <c r="BL314" s="11">
        <v>0</v>
      </c>
      <c r="BM314" s="11">
        <v>0</v>
      </c>
      <c r="BN314" s="11">
        <v>0</v>
      </c>
      <c r="BO314" s="11">
        <v>0.1</v>
      </c>
      <c r="BP314" s="11">
        <v>0.1</v>
      </c>
      <c r="BQ314" s="11">
        <v>0</v>
      </c>
      <c r="BR314" s="11">
        <v>0</v>
      </c>
      <c r="BS314" s="11">
        <v>0</v>
      </c>
      <c r="BT314" s="11">
        <v>0.04</v>
      </c>
      <c r="BU314" s="16">
        <v>0.2</v>
      </c>
      <c r="BV314" s="6">
        <f>BT314/(BT314+BU314)</f>
        <v>0.16666666666666666</v>
      </c>
      <c r="BW314" s="6">
        <f>SQRT((BT314*BU314)/((BT314+BU314)^2*(BT314+BU314+1)))</f>
        <v>0.33467472037604118</v>
      </c>
      <c r="BX314" s="11">
        <v>0.25</v>
      </c>
      <c r="BY314" s="11">
        <v>0.25</v>
      </c>
      <c r="BZ314" s="11">
        <v>0.25</v>
      </c>
      <c r="CA314" s="11">
        <v>0.25</v>
      </c>
      <c r="CB314" s="15" t="s">
        <v>59</v>
      </c>
      <c r="CC314" s="11">
        <v>600</v>
      </c>
    </row>
    <row r="315" spans="1:81" s="11" customFormat="1" x14ac:dyDescent="0.2">
      <c r="A315" s="17">
        <f t="shared" si="4"/>
        <v>314</v>
      </c>
      <c r="B315" s="17">
        <v>20</v>
      </c>
      <c r="C315" s="17">
        <v>20</v>
      </c>
      <c r="D315" s="17">
        <v>5</v>
      </c>
      <c r="E315" s="17">
        <v>5</v>
      </c>
      <c r="F315" s="3" t="s">
        <v>80</v>
      </c>
      <c r="G315" s="3">
        <f>IF(F315="rectangle",B315*C315,IF(F315="hook",B315*C315-(D315*E315),IF(F315="eight",B315*C315-2*(D315*E315),IF(F315="tee",B315*C315-2*(D315*E315),IF(F315="cross",B315*C315-4*(D315*E315),"ERROR")))))</f>
        <v>400</v>
      </c>
      <c r="H315" s="3" t="s">
        <v>84</v>
      </c>
      <c r="I315" s="3">
        <f>IF(F315="rectangle",B315/C315,"NA")</f>
        <v>1</v>
      </c>
      <c r="J315" s="2">
        <v>1</v>
      </c>
      <c r="K315" s="11">
        <v>125</v>
      </c>
      <c r="L315" s="11">
        <v>4</v>
      </c>
      <c r="M315" s="12">
        <v>4</v>
      </c>
      <c r="N315" s="2">
        <f>M315/4</f>
        <v>1</v>
      </c>
      <c r="O315" s="3">
        <f>M315/N315</f>
        <v>4</v>
      </c>
      <c r="P315" s="13">
        <v>30</v>
      </c>
      <c r="Q315" s="11">
        <f>P315</f>
        <v>30</v>
      </c>
      <c r="R315" s="4">
        <f>AA315/V315</f>
        <v>100</v>
      </c>
      <c r="S315" s="14">
        <v>15</v>
      </c>
      <c r="T315" s="11">
        <f>S315</f>
        <v>15</v>
      </c>
      <c r="U315" s="4">
        <f>AB315/W315</f>
        <v>100</v>
      </c>
      <c r="V315" s="3">
        <f>ROUND((Q315/100)*G315,0)</f>
        <v>120</v>
      </c>
      <c r="W315" s="3">
        <f>ROUND(((T315/100)*G315)/J315,0)</f>
        <v>60</v>
      </c>
      <c r="X315" s="3">
        <f>ROUND(IF(J315&gt;=2,((T315/100)*G315)/J315,0),0)</f>
        <v>0</v>
      </c>
      <c r="Y315" s="3">
        <f>ROUND(IF(J315&gt;=3,((T315/100)*G315)/J315,0),0)</f>
        <v>0</v>
      </c>
      <c r="Z315" s="3">
        <f>ROUND(IF(J315&gt;=4,((T315/100)*G315)/J315,0),0)</f>
        <v>0</v>
      </c>
      <c r="AA315" s="4">
        <f>G315*P315</f>
        <v>12000</v>
      </c>
      <c r="AB315" s="4">
        <f>(G315*S315)/J315</f>
        <v>6000</v>
      </c>
      <c r="AC315" s="4">
        <f>IF(J315&gt;=2,(G315*S315)/J315,0)</f>
        <v>0</v>
      </c>
      <c r="AD315" s="4">
        <f>IF(J315&gt;=3,(G315*S315)/J315,0)</f>
        <v>0</v>
      </c>
      <c r="AE315" s="4">
        <f>IF(J315&gt;=4,(G315*S315)/J315,0)</f>
        <v>0</v>
      </c>
      <c r="AF315" s="11">
        <v>100</v>
      </c>
      <c r="AG315" s="11">
        <v>0</v>
      </c>
      <c r="AH315" s="11">
        <v>1</v>
      </c>
      <c r="AI315" s="11">
        <v>100</v>
      </c>
      <c r="AJ315" s="11">
        <v>0</v>
      </c>
      <c r="AK315" s="11">
        <v>1</v>
      </c>
      <c r="AL315" s="11">
        <v>0.5</v>
      </c>
      <c r="AM315" s="11">
        <v>0.5</v>
      </c>
      <c r="AN315" s="11">
        <v>0</v>
      </c>
      <c r="AO315" s="11">
        <v>0</v>
      </c>
      <c r="AP315" s="11">
        <v>0</v>
      </c>
      <c r="AQ315" s="11">
        <v>0.01</v>
      </c>
      <c r="AR315" s="11">
        <v>0.01</v>
      </c>
      <c r="AS315" s="11">
        <v>0</v>
      </c>
      <c r="AT315" s="11">
        <v>0</v>
      </c>
      <c r="AU315" s="11">
        <v>0</v>
      </c>
      <c r="AV315" s="11">
        <v>0</v>
      </c>
      <c r="AW315" s="11">
        <v>0.2</v>
      </c>
      <c r="AX315" s="11">
        <v>0</v>
      </c>
      <c r="AY315" s="11">
        <v>0</v>
      </c>
      <c r="AZ315" s="11">
        <v>0</v>
      </c>
      <c r="BA315" s="11">
        <v>0.02</v>
      </c>
      <c r="BB315" s="11">
        <v>0</v>
      </c>
      <c r="BC315" s="2">
        <v>0.05</v>
      </c>
      <c r="BD315" s="2">
        <v>0.05</v>
      </c>
      <c r="BE315" s="11">
        <v>7.4999999999999997E-2</v>
      </c>
      <c r="BF315" s="11">
        <v>5.0000000000000001E-3</v>
      </c>
      <c r="BG315" s="11">
        <v>0</v>
      </c>
      <c r="BH315" s="11">
        <v>0</v>
      </c>
      <c r="BI315" s="11">
        <v>0</v>
      </c>
      <c r="BJ315" s="11">
        <f>BE315/4</f>
        <v>1.8749999999999999E-2</v>
      </c>
      <c r="BK315" s="11">
        <f>BF315/4</f>
        <v>1.25E-3</v>
      </c>
      <c r="BL315" s="11">
        <v>0</v>
      </c>
      <c r="BM315" s="11">
        <v>0</v>
      </c>
      <c r="BN315" s="11">
        <v>0</v>
      </c>
      <c r="BO315" s="11">
        <v>0.1</v>
      </c>
      <c r="BP315" s="11">
        <v>0.1</v>
      </c>
      <c r="BQ315" s="11">
        <v>0</v>
      </c>
      <c r="BR315" s="11">
        <v>0</v>
      </c>
      <c r="BS315" s="11">
        <v>0</v>
      </c>
      <c r="BT315" s="11">
        <v>0.04</v>
      </c>
      <c r="BU315" s="16">
        <v>0.2</v>
      </c>
      <c r="BV315" s="6">
        <f>BT315/(BT315+BU315)</f>
        <v>0.16666666666666666</v>
      </c>
      <c r="BW315" s="6">
        <f>SQRT((BT315*BU315)/((BT315+BU315)^2*(BT315+BU315+1)))</f>
        <v>0.33467472037604118</v>
      </c>
      <c r="BX315" s="11">
        <v>0.25</v>
      </c>
      <c r="BY315" s="11">
        <v>0.25</v>
      </c>
      <c r="BZ315" s="11">
        <v>0.25</v>
      </c>
      <c r="CA315" s="11">
        <v>0.25</v>
      </c>
      <c r="CB315" s="15" t="s">
        <v>59</v>
      </c>
      <c r="CC315" s="11">
        <v>600</v>
      </c>
    </row>
    <row r="316" spans="1:81" s="11" customFormat="1" x14ac:dyDescent="0.2">
      <c r="A316" s="17">
        <f t="shared" si="4"/>
        <v>315</v>
      </c>
      <c r="B316" s="17">
        <v>100</v>
      </c>
      <c r="C316" s="17">
        <v>100</v>
      </c>
      <c r="D316" s="17">
        <v>5</v>
      </c>
      <c r="E316" s="17">
        <v>5</v>
      </c>
      <c r="F316" s="3" t="s">
        <v>80</v>
      </c>
      <c r="G316" s="3">
        <f>IF(F316="rectangle",B316*C316,IF(F316="hook",B316*C316-(D316*E316),IF(F316="eight",B316*C316-2*(D316*E316),IF(F316="tee",B316*C316-2*(D316*E316),IF(F316="cross",B316*C316-4*(D316*E316),"ERROR")))))</f>
        <v>10000</v>
      </c>
      <c r="H316" s="3" t="s">
        <v>85</v>
      </c>
      <c r="I316" s="3">
        <f>IF(F316="rectangle",B316/C316,"NA")</f>
        <v>1</v>
      </c>
      <c r="J316" s="2">
        <v>1</v>
      </c>
      <c r="K316" s="11">
        <v>125</v>
      </c>
      <c r="L316" s="11">
        <v>4</v>
      </c>
      <c r="M316" s="12">
        <v>5</v>
      </c>
      <c r="N316" s="2">
        <f>M316/4</f>
        <v>1.25</v>
      </c>
      <c r="O316" s="3">
        <f>M316/N316</f>
        <v>4</v>
      </c>
      <c r="P316" s="13">
        <v>30</v>
      </c>
      <c r="Q316" s="11">
        <f>P316</f>
        <v>30</v>
      </c>
      <c r="R316" s="4">
        <f>AA316/V316</f>
        <v>100</v>
      </c>
      <c r="S316" s="14">
        <v>15</v>
      </c>
      <c r="T316" s="11">
        <f>S316</f>
        <v>15</v>
      </c>
      <c r="U316" s="4">
        <f>AB316/W316</f>
        <v>100</v>
      </c>
      <c r="V316" s="3">
        <f>ROUND((Q316/100)*G316,0)</f>
        <v>3000</v>
      </c>
      <c r="W316" s="3">
        <f>ROUND(((T316/100)*G316)/J316,0)</f>
        <v>1500</v>
      </c>
      <c r="X316" s="3">
        <f>ROUND(IF(J316&gt;=2,((T316/100)*G316)/J316,0),0)</f>
        <v>0</v>
      </c>
      <c r="Y316" s="3">
        <f>ROUND(IF(J316&gt;=3,((T316/100)*G316)/J316,0),0)</f>
        <v>0</v>
      </c>
      <c r="Z316" s="3">
        <f>ROUND(IF(J316&gt;=4,((T316/100)*G316)/J316,0),0)</f>
        <v>0</v>
      </c>
      <c r="AA316" s="4">
        <f>G316*P316</f>
        <v>300000</v>
      </c>
      <c r="AB316" s="4">
        <f>(G316*S316)/J316</f>
        <v>150000</v>
      </c>
      <c r="AC316" s="4">
        <f>IF(J316&gt;=2,(G316*S316)/J316,0)</f>
        <v>0</v>
      </c>
      <c r="AD316" s="4">
        <f>IF(J316&gt;=3,(G316*S316)/J316,0)</f>
        <v>0</v>
      </c>
      <c r="AE316" s="4">
        <f>IF(J316&gt;=4,(G316*S316)/J316,0)</f>
        <v>0</v>
      </c>
      <c r="AF316" s="11">
        <v>100</v>
      </c>
      <c r="AG316" s="11">
        <v>0</v>
      </c>
      <c r="AH316" s="11">
        <v>1</v>
      </c>
      <c r="AI316" s="11">
        <v>100</v>
      </c>
      <c r="AJ316" s="11">
        <v>0</v>
      </c>
      <c r="AK316" s="11">
        <v>1</v>
      </c>
      <c r="AL316" s="11">
        <v>0.5</v>
      </c>
      <c r="AM316" s="11">
        <v>0.5</v>
      </c>
      <c r="AN316" s="11">
        <v>0</v>
      </c>
      <c r="AO316" s="11">
        <v>0</v>
      </c>
      <c r="AP316" s="11">
        <v>0</v>
      </c>
      <c r="AQ316" s="11">
        <v>0.01</v>
      </c>
      <c r="AR316" s="11">
        <v>0.01</v>
      </c>
      <c r="AS316" s="11">
        <v>0</v>
      </c>
      <c r="AT316" s="11">
        <v>0</v>
      </c>
      <c r="AU316" s="11">
        <v>0</v>
      </c>
      <c r="AV316" s="11">
        <v>0</v>
      </c>
      <c r="AW316" s="11">
        <v>0.2</v>
      </c>
      <c r="AX316" s="11">
        <v>0</v>
      </c>
      <c r="AY316" s="11">
        <v>0</v>
      </c>
      <c r="AZ316" s="11">
        <v>0</v>
      </c>
      <c r="BA316" s="11">
        <v>0.02</v>
      </c>
      <c r="BB316" s="11">
        <v>0</v>
      </c>
      <c r="BC316" s="2">
        <v>0.05</v>
      </c>
      <c r="BD316" s="2">
        <v>0.05</v>
      </c>
      <c r="BE316" s="11">
        <v>7.4999999999999997E-2</v>
      </c>
      <c r="BF316" s="11">
        <v>5.0000000000000001E-3</v>
      </c>
      <c r="BG316" s="11">
        <v>0</v>
      </c>
      <c r="BH316" s="11">
        <v>0</v>
      </c>
      <c r="BI316" s="11">
        <v>0</v>
      </c>
      <c r="BJ316" s="11">
        <f>BE316/4</f>
        <v>1.8749999999999999E-2</v>
      </c>
      <c r="BK316" s="11">
        <f>BF316/4</f>
        <v>1.25E-3</v>
      </c>
      <c r="BL316" s="11">
        <v>0</v>
      </c>
      <c r="BM316" s="11">
        <v>0</v>
      </c>
      <c r="BN316" s="11">
        <v>0</v>
      </c>
      <c r="BO316" s="11">
        <v>0.1</v>
      </c>
      <c r="BP316" s="11">
        <v>0.1</v>
      </c>
      <c r="BQ316" s="11">
        <v>0</v>
      </c>
      <c r="BR316" s="11">
        <v>0</v>
      </c>
      <c r="BS316" s="11">
        <v>0</v>
      </c>
      <c r="BT316" s="11">
        <v>0.04</v>
      </c>
      <c r="BU316" s="16">
        <v>0.2</v>
      </c>
      <c r="BV316" s="6">
        <f>BT316/(BT316+BU316)</f>
        <v>0.16666666666666666</v>
      </c>
      <c r="BW316" s="6">
        <f>SQRT((BT316*BU316)/((BT316+BU316)^2*(BT316+BU316+1)))</f>
        <v>0.33467472037604118</v>
      </c>
      <c r="BX316" s="11">
        <v>0.25</v>
      </c>
      <c r="BY316" s="11">
        <v>0.25</v>
      </c>
      <c r="BZ316" s="11">
        <v>0.25</v>
      </c>
      <c r="CA316" s="11">
        <v>0.25</v>
      </c>
      <c r="CB316" s="15" t="s">
        <v>59</v>
      </c>
      <c r="CC316" s="11">
        <v>600</v>
      </c>
    </row>
    <row r="317" spans="1:81" s="11" customFormat="1" x14ac:dyDescent="0.2">
      <c r="A317" s="17">
        <f t="shared" si="4"/>
        <v>316</v>
      </c>
      <c r="B317" s="17">
        <v>20</v>
      </c>
      <c r="C317" s="17">
        <v>20</v>
      </c>
      <c r="D317" s="17">
        <v>5</v>
      </c>
      <c r="E317" s="17">
        <v>5</v>
      </c>
      <c r="F317" s="3" t="s">
        <v>80</v>
      </c>
      <c r="G317" s="3">
        <f>IF(F317="rectangle",B317*C317,IF(F317="hook",B317*C317-(D317*E317),IF(F317="eight",B317*C317-2*(D317*E317),IF(F317="tee",B317*C317-2*(D317*E317),IF(F317="cross",B317*C317-4*(D317*E317),"ERROR")))))</f>
        <v>400</v>
      </c>
      <c r="H317" s="3" t="s">
        <v>84</v>
      </c>
      <c r="I317" s="3">
        <f>IF(F317="rectangle",B317/C317,"NA")</f>
        <v>1</v>
      </c>
      <c r="J317" s="2">
        <v>1</v>
      </c>
      <c r="K317" s="11">
        <v>125</v>
      </c>
      <c r="L317" s="11">
        <v>4</v>
      </c>
      <c r="M317" s="12">
        <v>5</v>
      </c>
      <c r="N317" s="2">
        <f>M317/4</f>
        <v>1.25</v>
      </c>
      <c r="O317" s="3">
        <f>M317/N317</f>
        <v>4</v>
      </c>
      <c r="P317" s="13">
        <v>30</v>
      </c>
      <c r="Q317" s="11">
        <f>P317</f>
        <v>30</v>
      </c>
      <c r="R317" s="4">
        <f>AA317/V317</f>
        <v>100</v>
      </c>
      <c r="S317" s="14">
        <v>15</v>
      </c>
      <c r="T317" s="11">
        <f>S317</f>
        <v>15</v>
      </c>
      <c r="U317" s="4">
        <f>AB317/W317</f>
        <v>100</v>
      </c>
      <c r="V317" s="3">
        <f>ROUND((Q317/100)*G317,0)</f>
        <v>120</v>
      </c>
      <c r="W317" s="3">
        <f>ROUND(((T317/100)*G317)/J317,0)</f>
        <v>60</v>
      </c>
      <c r="X317" s="3">
        <f>ROUND(IF(J317&gt;=2,((T317/100)*G317)/J317,0),0)</f>
        <v>0</v>
      </c>
      <c r="Y317" s="3">
        <f>ROUND(IF(J317&gt;=3,((T317/100)*G317)/J317,0),0)</f>
        <v>0</v>
      </c>
      <c r="Z317" s="3">
        <f>ROUND(IF(J317&gt;=4,((T317/100)*G317)/J317,0),0)</f>
        <v>0</v>
      </c>
      <c r="AA317" s="4">
        <f>G317*P317</f>
        <v>12000</v>
      </c>
      <c r="AB317" s="4">
        <f>(G317*S317)/J317</f>
        <v>6000</v>
      </c>
      <c r="AC317" s="4">
        <f>IF(J317&gt;=2,(G317*S317)/J317,0)</f>
        <v>0</v>
      </c>
      <c r="AD317" s="4">
        <f>IF(J317&gt;=3,(G317*S317)/J317,0)</f>
        <v>0</v>
      </c>
      <c r="AE317" s="4">
        <f>IF(J317&gt;=4,(G317*S317)/J317,0)</f>
        <v>0</v>
      </c>
      <c r="AF317" s="11">
        <v>100</v>
      </c>
      <c r="AG317" s="11">
        <v>0</v>
      </c>
      <c r="AH317" s="11">
        <v>1</v>
      </c>
      <c r="AI317" s="11">
        <v>100</v>
      </c>
      <c r="AJ317" s="11">
        <v>0</v>
      </c>
      <c r="AK317" s="11">
        <v>1</v>
      </c>
      <c r="AL317" s="11">
        <v>0.5</v>
      </c>
      <c r="AM317" s="11">
        <v>0.5</v>
      </c>
      <c r="AN317" s="11">
        <v>0</v>
      </c>
      <c r="AO317" s="11">
        <v>0</v>
      </c>
      <c r="AP317" s="11">
        <v>0</v>
      </c>
      <c r="AQ317" s="11">
        <v>0.01</v>
      </c>
      <c r="AR317" s="11">
        <v>0.01</v>
      </c>
      <c r="AS317" s="11">
        <v>0</v>
      </c>
      <c r="AT317" s="11">
        <v>0</v>
      </c>
      <c r="AU317" s="11">
        <v>0</v>
      </c>
      <c r="AV317" s="11">
        <v>0</v>
      </c>
      <c r="AW317" s="11">
        <v>0.2</v>
      </c>
      <c r="AX317" s="11">
        <v>0</v>
      </c>
      <c r="AY317" s="11">
        <v>0</v>
      </c>
      <c r="AZ317" s="11">
        <v>0</v>
      </c>
      <c r="BA317" s="11">
        <v>0.02</v>
      </c>
      <c r="BB317" s="11">
        <v>0</v>
      </c>
      <c r="BC317" s="2">
        <v>0.05</v>
      </c>
      <c r="BD317" s="2">
        <v>0.05</v>
      </c>
      <c r="BE317" s="11">
        <v>7.4999999999999997E-2</v>
      </c>
      <c r="BF317" s="11">
        <v>5.0000000000000001E-3</v>
      </c>
      <c r="BG317" s="11">
        <v>0</v>
      </c>
      <c r="BH317" s="11">
        <v>0</v>
      </c>
      <c r="BI317" s="11">
        <v>0</v>
      </c>
      <c r="BJ317" s="11">
        <f>BE317/4</f>
        <v>1.8749999999999999E-2</v>
      </c>
      <c r="BK317" s="11">
        <f>BF317/4</f>
        <v>1.25E-3</v>
      </c>
      <c r="BL317" s="11">
        <v>0</v>
      </c>
      <c r="BM317" s="11">
        <v>0</v>
      </c>
      <c r="BN317" s="11">
        <v>0</v>
      </c>
      <c r="BO317" s="11">
        <v>0.1</v>
      </c>
      <c r="BP317" s="11">
        <v>0.1</v>
      </c>
      <c r="BQ317" s="11">
        <v>0</v>
      </c>
      <c r="BR317" s="11">
        <v>0</v>
      </c>
      <c r="BS317" s="11">
        <v>0</v>
      </c>
      <c r="BT317" s="11">
        <v>0.04</v>
      </c>
      <c r="BU317" s="16">
        <v>0.2</v>
      </c>
      <c r="BV317" s="6">
        <f>BT317/(BT317+BU317)</f>
        <v>0.16666666666666666</v>
      </c>
      <c r="BW317" s="6">
        <f>SQRT((BT317*BU317)/((BT317+BU317)^2*(BT317+BU317+1)))</f>
        <v>0.33467472037604118</v>
      </c>
      <c r="BX317" s="11">
        <v>0.25</v>
      </c>
      <c r="BY317" s="11">
        <v>0.25</v>
      </c>
      <c r="BZ317" s="11">
        <v>0.25</v>
      </c>
      <c r="CA317" s="11">
        <v>0.25</v>
      </c>
      <c r="CB317" s="15" t="s">
        <v>59</v>
      </c>
      <c r="CC317" s="11">
        <v>600</v>
      </c>
    </row>
    <row r="318" spans="1:81" s="11" customFormat="1" x14ac:dyDescent="0.2">
      <c r="A318" s="17">
        <f t="shared" si="4"/>
        <v>317</v>
      </c>
      <c r="B318" s="17">
        <v>100</v>
      </c>
      <c r="C318" s="17">
        <v>100</v>
      </c>
      <c r="D318" s="17">
        <v>5</v>
      </c>
      <c r="E318" s="17">
        <v>5</v>
      </c>
      <c r="F318" s="3" t="s">
        <v>80</v>
      </c>
      <c r="G318" s="3">
        <f>IF(F318="rectangle",B318*C318,IF(F318="hook",B318*C318-(D318*E318),IF(F318="eight",B318*C318-2*(D318*E318),IF(F318="tee",B318*C318-2*(D318*E318),IF(F318="cross",B318*C318-4*(D318*E318),"ERROR")))))</f>
        <v>10000</v>
      </c>
      <c r="H318" s="3" t="s">
        <v>85</v>
      </c>
      <c r="I318" s="3">
        <f>IF(F318="rectangle",B318/C318,"NA")</f>
        <v>1</v>
      </c>
      <c r="J318" s="2">
        <v>1</v>
      </c>
      <c r="K318" s="11">
        <v>125</v>
      </c>
      <c r="L318" s="11">
        <v>4</v>
      </c>
      <c r="M318" s="12">
        <v>6</v>
      </c>
      <c r="N318" s="2">
        <f>M318/4</f>
        <v>1.5</v>
      </c>
      <c r="O318" s="3">
        <f>M318/N318</f>
        <v>4</v>
      </c>
      <c r="P318" s="13">
        <v>30</v>
      </c>
      <c r="Q318" s="11">
        <f>P318</f>
        <v>30</v>
      </c>
      <c r="R318" s="4">
        <f>AA318/V318</f>
        <v>100</v>
      </c>
      <c r="S318" s="14">
        <v>15</v>
      </c>
      <c r="T318" s="11">
        <f>S318</f>
        <v>15</v>
      </c>
      <c r="U318" s="4">
        <f>AB318/W318</f>
        <v>100</v>
      </c>
      <c r="V318" s="3">
        <f>ROUND((Q318/100)*G318,0)</f>
        <v>3000</v>
      </c>
      <c r="W318" s="3">
        <f>ROUND(((T318/100)*G318)/J318,0)</f>
        <v>1500</v>
      </c>
      <c r="X318" s="3">
        <f>ROUND(IF(J318&gt;=2,((T318/100)*G318)/J318,0),0)</f>
        <v>0</v>
      </c>
      <c r="Y318" s="3">
        <f>ROUND(IF(J318&gt;=3,((T318/100)*G318)/J318,0),0)</f>
        <v>0</v>
      </c>
      <c r="Z318" s="3">
        <f>ROUND(IF(J318&gt;=4,((T318/100)*G318)/J318,0),0)</f>
        <v>0</v>
      </c>
      <c r="AA318" s="4">
        <f>G318*P318</f>
        <v>300000</v>
      </c>
      <c r="AB318" s="4">
        <f>(G318*S318)/J318</f>
        <v>150000</v>
      </c>
      <c r="AC318" s="4">
        <f>IF(J318&gt;=2,(G318*S318)/J318,0)</f>
        <v>0</v>
      </c>
      <c r="AD318" s="4">
        <f>IF(J318&gt;=3,(G318*S318)/J318,0)</f>
        <v>0</v>
      </c>
      <c r="AE318" s="4">
        <f>IF(J318&gt;=4,(G318*S318)/J318,0)</f>
        <v>0</v>
      </c>
      <c r="AF318" s="11">
        <v>100</v>
      </c>
      <c r="AG318" s="11">
        <v>0</v>
      </c>
      <c r="AH318" s="11">
        <v>1</v>
      </c>
      <c r="AI318" s="11">
        <v>100</v>
      </c>
      <c r="AJ318" s="11">
        <v>0</v>
      </c>
      <c r="AK318" s="11">
        <v>1</v>
      </c>
      <c r="AL318" s="11">
        <v>0.5</v>
      </c>
      <c r="AM318" s="11">
        <v>0.5</v>
      </c>
      <c r="AN318" s="11">
        <v>0</v>
      </c>
      <c r="AO318" s="11">
        <v>0</v>
      </c>
      <c r="AP318" s="11">
        <v>0</v>
      </c>
      <c r="AQ318" s="11">
        <v>0.01</v>
      </c>
      <c r="AR318" s="11">
        <v>0.01</v>
      </c>
      <c r="AS318" s="11">
        <v>0</v>
      </c>
      <c r="AT318" s="11">
        <v>0</v>
      </c>
      <c r="AU318" s="11">
        <v>0</v>
      </c>
      <c r="AV318" s="11">
        <v>0</v>
      </c>
      <c r="AW318" s="11">
        <v>0.2</v>
      </c>
      <c r="AX318" s="11">
        <v>0</v>
      </c>
      <c r="AY318" s="11">
        <v>0</v>
      </c>
      <c r="AZ318" s="11">
        <v>0</v>
      </c>
      <c r="BA318" s="11">
        <v>0.02</v>
      </c>
      <c r="BB318" s="11">
        <v>0</v>
      </c>
      <c r="BC318" s="2">
        <v>0.05</v>
      </c>
      <c r="BD318" s="2">
        <v>0.05</v>
      </c>
      <c r="BE318" s="11">
        <v>7.4999999999999997E-2</v>
      </c>
      <c r="BF318" s="11">
        <v>5.0000000000000001E-3</v>
      </c>
      <c r="BG318" s="11">
        <v>0</v>
      </c>
      <c r="BH318" s="11">
        <v>0</v>
      </c>
      <c r="BI318" s="11">
        <v>0</v>
      </c>
      <c r="BJ318" s="11">
        <f>BE318/4</f>
        <v>1.8749999999999999E-2</v>
      </c>
      <c r="BK318" s="11">
        <f>BF318/4</f>
        <v>1.25E-3</v>
      </c>
      <c r="BL318" s="11">
        <v>0</v>
      </c>
      <c r="BM318" s="11">
        <v>0</v>
      </c>
      <c r="BN318" s="11">
        <v>0</v>
      </c>
      <c r="BO318" s="11">
        <v>0.1</v>
      </c>
      <c r="BP318" s="11">
        <v>0.1</v>
      </c>
      <c r="BQ318" s="11">
        <v>0</v>
      </c>
      <c r="BR318" s="11">
        <v>0</v>
      </c>
      <c r="BS318" s="11">
        <v>0</v>
      </c>
      <c r="BT318" s="11">
        <v>0.04</v>
      </c>
      <c r="BU318" s="16">
        <v>0.2</v>
      </c>
      <c r="BV318" s="6">
        <f>BT318/(BT318+BU318)</f>
        <v>0.16666666666666666</v>
      </c>
      <c r="BW318" s="6">
        <f>SQRT((BT318*BU318)/((BT318+BU318)^2*(BT318+BU318+1)))</f>
        <v>0.33467472037604118</v>
      </c>
      <c r="BX318" s="11">
        <v>0.25</v>
      </c>
      <c r="BY318" s="11">
        <v>0.25</v>
      </c>
      <c r="BZ318" s="11">
        <v>0.25</v>
      </c>
      <c r="CA318" s="11">
        <v>0.25</v>
      </c>
      <c r="CB318" s="15" t="s">
        <v>59</v>
      </c>
      <c r="CC318" s="11">
        <v>600</v>
      </c>
    </row>
    <row r="319" spans="1:81" s="11" customFormat="1" x14ac:dyDescent="0.2">
      <c r="A319" s="17">
        <f t="shared" si="4"/>
        <v>318</v>
      </c>
      <c r="B319" s="17">
        <v>20</v>
      </c>
      <c r="C319" s="17">
        <v>20</v>
      </c>
      <c r="D319" s="17">
        <v>5</v>
      </c>
      <c r="E319" s="17">
        <v>5</v>
      </c>
      <c r="F319" s="3" t="s">
        <v>80</v>
      </c>
      <c r="G319" s="3">
        <f>IF(F319="rectangle",B319*C319,IF(F319="hook",B319*C319-(D319*E319),IF(F319="eight",B319*C319-2*(D319*E319),IF(F319="tee",B319*C319-2*(D319*E319),IF(F319="cross",B319*C319-4*(D319*E319),"ERROR")))))</f>
        <v>400</v>
      </c>
      <c r="H319" s="3" t="s">
        <v>84</v>
      </c>
      <c r="I319" s="3">
        <f>IF(F319="rectangle",B319/C319,"NA")</f>
        <v>1</v>
      </c>
      <c r="J319" s="2">
        <v>1</v>
      </c>
      <c r="K319" s="11">
        <v>125</v>
      </c>
      <c r="L319" s="11">
        <v>4</v>
      </c>
      <c r="M319" s="12">
        <v>6</v>
      </c>
      <c r="N319" s="2">
        <f>M319/4</f>
        <v>1.5</v>
      </c>
      <c r="O319" s="3">
        <f>M319/N319</f>
        <v>4</v>
      </c>
      <c r="P319" s="13">
        <v>30</v>
      </c>
      <c r="Q319" s="11">
        <f>P319</f>
        <v>30</v>
      </c>
      <c r="R319" s="4">
        <f>AA319/V319</f>
        <v>100</v>
      </c>
      <c r="S319" s="14">
        <v>15</v>
      </c>
      <c r="T319" s="11">
        <f>S319</f>
        <v>15</v>
      </c>
      <c r="U319" s="4">
        <f>AB319/W319</f>
        <v>100</v>
      </c>
      <c r="V319" s="3">
        <f>ROUND((Q319/100)*G319,0)</f>
        <v>120</v>
      </c>
      <c r="W319" s="3">
        <f>ROUND(((T319/100)*G319)/J319,0)</f>
        <v>60</v>
      </c>
      <c r="X319" s="3">
        <f>ROUND(IF(J319&gt;=2,((T319/100)*G319)/J319,0),0)</f>
        <v>0</v>
      </c>
      <c r="Y319" s="3">
        <f>ROUND(IF(J319&gt;=3,((T319/100)*G319)/J319,0),0)</f>
        <v>0</v>
      </c>
      <c r="Z319" s="3">
        <f>ROUND(IF(J319&gt;=4,((T319/100)*G319)/J319,0),0)</f>
        <v>0</v>
      </c>
      <c r="AA319" s="4">
        <f>G319*P319</f>
        <v>12000</v>
      </c>
      <c r="AB319" s="4">
        <f>(G319*S319)/J319</f>
        <v>6000</v>
      </c>
      <c r="AC319" s="4">
        <f>IF(J319&gt;=2,(G319*S319)/J319,0)</f>
        <v>0</v>
      </c>
      <c r="AD319" s="4">
        <f>IF(J319&gt;=3,(G319*S319)/J319,0)</f>
        <v>0</v>
      </c>
      <c r="AE319" s="4">
        <f>IF(J319&gt;=4,(G319*S319)/J319,0)</f>
        <v>0</v>
      </c>
      <c r="AF319" s="11">
        <v>100</v>
      </c>
      <c r="AG319" s="11">
        <v>0</v>
      </c>
      <c r="AH319" s="11">
        <v>1</v>
      </c>
      <c r="AI319" s="11">
        <v>100</v>
      </c>
      <c r="AJ319" s="11">
        <v>0</v>
      </c>
      <c r="AK319" s="11">
        <v>1</v>
      </c>
      <c r="AL319" s="11">
        <v>0.5</v>
      </c>
      <c r="AM319" s="11">
        <v>0.5</v>
      </c>
      <c r="AN319" s="11">
        <v>0</v>
      </c>
      <c r="AO319" s="11">
        <v>0</v>
      </c>
      <c r="AP319" s="11">
        <v>0</v>
      </c>
      <c r="AQ319" s="11">
        <v>0.01</v>
      </c>
      <c r="AR319" s="11">
        <v>0.01</v>
      </c>
      <c r="AS319" s="11">
        <v>0</v>
      </c>
      <c r="AT319" s="11">
        <v>0</v>
      </c>
      <c r="AU319" s="11">
        <v>0</v>
      </c>
      <c r="AV319" s="11">
        <v>0</v>
      </c>
      <c r="AW319" s="11">
        <v>0.2</v>
      </c>
      <c r="AX319" s="11">
        <v>0</v>
      </c>
      <c r="AY319" s="11">
        <v>0</v>
      </c>
      <c r="AZ319" s="11">
        <v>0</v>
      </c>
      <c r="BA319" s="11">
        <v>0.02</v>
      </c>
      <c r="BB319" s="11">
        <v>0</v>
      </c>
      <c r="BC319" s="2">
        <v>0.05</v>
      </c>
      <c r="BD319" s="2">
        <v>0.05</v>
      </c>
      <c r="BE319" s="11">
        <v>7.4999999999999997E-2</v>
      </c>
      <c r="BF319" s="11">
        <v>5.0000000000000001E-3</v>
      </c>
      <c r="BG319" s="11">
        <v>0</v>
      </c>
      <c r="BH319" s="11">
        <v>0</v>
      </c>
      <c r="BI319" s="11">
        <v>0</v>
      </c>
      <c r="BJ319" s="11">
        <f>BE319/4</f>
        <v>1.8749999999999999E-2</v>
      </c>
      <c r="BK319" s="11">
        <f>BF319/4</f>
        <v>1.25E-3</v>
      </c>
      <c r="BL319" s="11">
        <v>0</v>
      </c>
      <c r="BM319" s="11">
        <v>0</v>
      </c>
      <c r="BN319" s="11">
        <v>0</v>
      </c>
      <c r="BO319" s="11">
        <v>0.1</v>
      </c>
      <c r="BP319" s="11">
        <v>0.1</v>
      </c>
      <c r="BQ319" s="11">
        <v>0</v>
      </c>
      <c r="BR319" s="11">
        <v>0</v>
      </c>
      <c r="BS319" s="11">
        <v>0</v>
      </c>
      <c r="BT319" s="11">
        <v>0.04</v>
      </c>
      <c r="BU319" s="16">
        <v>0.2</v>
      </c>
      <c r="BV319" s="6">
        <f>BT319/(BT319+BU319)</f>
        <v>0.16666666666666666</v>
      </c>
      <c r="BW319" s="6">
        <f>SQRT((BT319*BU319)/((BT319+BU319)^2*(BT319+BU319+1)))</f>
        <v>0.33467472037604118</v>
      </c>
      <c r="BX319" s="11">
        <v>0.25</v>
      </c>
      <c r="BY319" s="11">
        <v>0.25</v>
      </c>
      <c r="BZ319" s="11">
        <v>0.25</v>
      </c>
      <c r="CA319" s="11">
        <v>0.25</v>
      </c>
      <c r="CB319" s="15" t="s">
        <v>59</v>
      </c>
      <c r="CC319" s="11">
        <v>600</v>
      </c>
    </row>
    <row r="320" spans="1:81" s="11" customFormat="1" x14ac:dyDescent="0.2">
      <c r="A320" s="17">
        <f t="shared" si="4"/>
        <v>319</v>
      </c>
      <c r="B320" s="17">
        <v>100</v>
      </c>
      <c r="C320" s="17">
        <v>100</v>
      </c>
      <c r="D320" s="17">
        <v>5</v>
      </c>
      <c r="E320" s="17">
        <v>5</v>
      </c>
      <c r="F320" s="3" t="s">
        <v>80</v>
      </c>
      <c r="G320" s="3">
        <f>IF(F320="rectangle",B320*C320,IF(F320="hook",B320*C320-(D320*E320),IF(F320="eight",B320*C320-2*(D320*E320),IF(F320="tee",B320*C320-2*(D320*E320),IF(F320="cross",B320*C320-4*(D320*E320),"ERROR")))))</f>
        <v>10000</v>
      </c>
      <c r="H320" s="3" t="s">
        <v>85</v>
      </c>
      <c r="I320" s="3">
        <f>IF(F320="rectangle",B320/C320,"NA")</f>
        <v>1</v>
      </c>
      <c r="J320" s="2">
        <v>1</v>
      </c>
      <c r="K320" s="11">
        <v>125</v>
      </c>
      <c r="L320" s="11">
        <v>4</v>
      </c>
      <c r="M320" s="12">
        <v>7</v>
      </c>
      <c r="N320" s="2">
        <f>M320/4</f>
        <v>1.75</v>
      </c>
      <c r="O320" s="3">
        <f>M320/N320</f>
        <v>4</v>
      </c>
      <c r="P320" s="13">
        <v>30</v>
      </c>
      <c r="Q320" s="11">
        <f>P320</f>
        <v>30</v>
      </c>
      <c r="R320" s="4">
        <f>AA320/V320</f>
        <v>100</v>
      </c>
      <c r="S320" s="14">
        <v>15</v>
      </c>
      <c r="T320" s="11">
        <f>S320</f>
        <v>15</v>
      </c>
      <c r="U320" s="4">
        <f>AB320/W320</f>
        <v>100</v>
      </c>
      <c r="V320" s="3">
        <f>ROUND((Q320/100)*G320,0)</f>
        <v>3000</v>
      </c>
      <c r="W320" s="3">
        <f>ROUND(((T320/100)*G320)/J320,0)</f>
        <v>1500</v>
      </c>
      <c r="X320" s="3">
        <f>ROUND(IF(J320&gt;=2,((T320/100)*G320)/J320,0),0)</f>
        <v>0</v>
      </c>
      <c r="Y320" s="3">
        <f>ROUND(IF(J320&gt;=3,((T320/100)*G320)/J320,0),0)</f>
        <v>0</v>
      </c>
      <c r="Z320" s="3">
        <f>ROUND(IF(J320&gt;=4,((T320/100)*G320)/J320,0),0)</f>
        <v>0</v>
      </c>
      <c r="AA320" s="4">
        <f>G320*P320</f>
        <v>300000</v>
      </c>
      <c r="AB320" s="4">
        <f>(G320*S320)/J320</f>
        <v>150000</v>
      </c>
      <c r="AC320" s="4">
        <f>IF(J320&gt;=2,(G320*S320)/J320,0)</f>
        <v>0</v>
      </c>
      <c r="AD320" s="4">
        <f>IF(J320&gt;=3,(G320*S320)/J320,0)</f>
        <v>0</v>
      </c>
      <c r="AE320" s="4">
        <f>IF(J320&gt;=4,(G320*S320)/J320,0)</f>
        <v>0</v>
      </c>
      <c r="AF320" s="11">
        <v>100</v>
      </c>
      <c r="AG320" s="11">
        <v>0</v>
      </c>
      <c r="AH320" s="11">
        <v>1</v>
      </c>
      <c r="AI320" s="11">
        <v>100</v>
      </c>
      <c r="AJ320" s="11">
        <v>0</v>
      </c>
      <c r="AK320" s="11">
        <v>1</v>
      </c>
      <c r="AL320" s="11">
        <v>0.5</v>
      </c>
      <c r="AM320" s="11">
        <v>0.5</v>
      </c>
      <c r="AN320" s="11">
        <v>0</v>
      </c>
      <c r="AO320" s="11">
        <v>0</v>
      </c>
      <c r="AP320" s="11">
        <v>0</v>
      </c>
      <c r="AQ320" s="11">
        <v>0.01</v>
      </c>
      <c r="AR320" s="11">
        <v>0.01</v>
      </c>
      <c r="AS320" s="11">
        <v>0</v>
      </c>
      <c r="AT320" s="11">
        <v>0</v>
      </c>
      <c r="AU320" s="11">
        <v>0</v>
      </c>
      <c r="AV320" s="11">
        <v>0</v>
      </c>
      <c r="AW320" s="11">
        <v>0.2</v>
      </c>
      <c r="AX320" s="11">
        <v>0</v>
      </c>
      <c r="AY320" s="11">
        <v>0</v>
      </c>
      <c r="AZ320" s="11">
        <v>0</v>
      </c>
      <c r="BA320" s="11">
        <v>0.02</v>
      </c>
      <c r="BB320" s="11">
        <v>0</v>
      </c>
      <c r="BC320" s="2">
        <v>0.05</v>
      </c>
      <c r="BD320" s="2">
        <v>0.05</v>
      </c>
      <c r="BE320" s="11">
        <v>7.4999999999999997E-2</v>
      </c>
      <c r="BF320" s="11">
        <v>5.0000000000000001E-3</v>
      </c>
      <c r="BG320" s="11">
        <v>0</v>
      </c>
      <c r="BH320" s="11">
        <v>0</v>
      </c>
      <c r="BI320" s="11">
        <v>0</v>
      </c>
      <c r="BJ320" s="11">
        <f>BE320/4</f>
        <v>1.8749999999999999E-2</v>
      </c>
      <c r="BK320" s="11">
        <f>BF320/4</f>
        <v>1.25E-3</v>
      </c>
      <c r="BL320" s="11">
        <v>0</v>
      </c>
      <c r="BM320" s="11">
        <v>0</v>
      </c>
      <c r="BN320" s="11">
        <v>0</v>
      </c>
      <c r="BO320" s="11">
        <v>0.1</v>
      </c>
      <c r="BP320" s="11">
        <v>0.1</v>
      </c>
      <c r="BQ320" s="11">
        <v>0</v>
      </c>
      <c r="BR320" s="11">
        <v>0</v>
      </c>
      <c r="BS320" s="11">
        <v>0</v>
      </c>
      <c r="BT320" s="11">
        <v>0.04</v>
      </c>
      <c r="BU320" s="16">
        <v>0.2</v>
      </c>
      <c r="BV320" s="6">
        <f>BT320/(BT320+BU320)</f>
        <v>0.16666666666666666</v>
      </c>
      <c r="BW320" s="6">
        <f>SQRT((BT320*BU320)/((BT320+BU320)^2*(BT320+BU320+1)))</f>
        <v>0.33467472037604118</v>
      </c>
      <c r="BX320" s="11">
        <v>0.25</v>
      </c>
      <c r="BY320" s="11">
        <v>0.25</v>
      </c>
      <c r="BZ320" s="11">
        <v>0.25</v>
      </c>
      <c r="CA320" s="11">
        <v>0.25</v>
      </c>
      <c r="CB320" s="15" t="s">
        <v>59</v>
      </c>
      <c r="CC320" s="11">
        <v>600</v>
      </c>
    </row>
    <row r="321" spans="1:81" s="11" customFormat="1" x14ac:dyDescent="0.2">
      <c r="A321" s="17">
        <f t="shared" si="4"/>
        <v>320</v>
      </c>
      <c r="B321" s="17">
        <v>20</v>
      </c>
      <c r="C321" s="17">
        <v>20</v>
      </c>
      <c r="D321" s="17">
        <v>5</v>
      </c>
      <c r="E321" s="17">
        <v>5</v>
      </c>
      <c r="F321" s="3" t="s">
        <v>80</v>
      </c>
      <c r="G321" s="3">
        <f>IF(F321="rectangle",B321*C321,IF(F321="hook",B321*C321-(D321*E321),IF(F321="eight",B321*C321-2*(D321*E321),IF(F321="tee",B321*C321-2*(D321*E321),IF(F321="cross",B321*C321-4*(D321*E321),"ERROR")))))</f>
        <v>400</v>
      </c>
      <c r="H321" s="3" t="s">
        <v>84</v>
      </c>
      <c r="I321" s="3">
        <f>IF(F321="rectangle",B321/C321,"NA")</f>
        <v>1</v>
      </c>
      <c r="J321" s="2">
        <v>1</v>
      </c>
      <c r="K321" s="11">
        <v>125</v>
      </c>
      <c r="L321" s="11">
        <v>4</v>
      </c>
      <c r="M321" s="12">
        <v>7</v>
      </c>
      <c r="N321" s="2">
        <f>M321/4</f>
        <v>1.75</v>
      </c>
      <c r="O321" s="3">
        <f>M321/N321</f>
        <v>4</v>
      </c>
      <c r="P321" s="13">
        <v>30</v>
      </c>
      <c r="Q321" s="11">
        <f>P321</f>
        <v>30</v>
      </c>
      <c r="R321" s="4">
        <f>AA321/V321</f>
        <v>100</v>
      </c>
      <c r="S321" s="14">
        <v>15</v>
      </c>
      <c r="T321" s="11">
        <f>S321</f>
        <v>15</v>
      </c>
      <c r="U321" s="4">
        <f>AB321/W321</f>
        <v>100</v>
      </c>
      <c r="V321" s="3">
        <f>ROUND((Q321/100)*G321,0)</f>
        <v>120</v>
      </c>
      <c r="W321" s="3">
        <f>ROUND(((T321/100)*G321)/J321,0)</f>
        <v>60</v>
      </c>
      <c r="X321" s="3">
        <f>ROUND(IF(J321&gt;=2,((T321/100)*G321)/J321,0),0)</f>
        <v>0</v>
      </c>
      <c r="Y321" s="3">
        <f>ROUND(IF(J321&gt;=3,((T321/100)*G321)/J321,0),0)</f>
        <v>0</v>
      </c>
      <c r="Z321" s="3">
        <f>ROUND(IF(J321&gt;=4,((T321/100)*G321)/J321,0),0)</f>
        <v>0</v>
      </c>
      <c r="AA321" s="4">
        <f>G321*P321</f>
        <v>12000</v>
      </c>
      <c r="AB321" s="4">
        <f>(G321*S321)/J321</f>
        <v>6000</v>
      </c>
      <c r="AC321" s="4">
        <f>IF(J321&gt;=2,(G321*S321)/J321,0)</f>
        <v>0</v>
      </c>
      <c r="AD321" s="4">
        <f>IF(J321&gt;=3,(G321*S321)/J321,0)</f>
        <v>0</v>
      </c>
      <c r="AE321" s="4">
        <f>IF(J321&gt;=4,(G321*S321)/J321,0)</f>
        <v>0</v>
      </c>
      <c r="AF321" s="11">
        <v>100</v>
      </c>
      <c r="AG321" s="11">
        <v>0</v>
      </c>
      <c r="AH321" s="11">
        <v>1</v>
      </c>
      <c r="AI321" s="11">
        <v>100</v>
      </c>
      <c r="AJ321" s="11">
        <v>0</v>
      </c>
      <c r="AK321" s="11">
        <v>1</v>
      </c>
      <c r="AL321" s="11">
        <v>0.5</v>
      </c>
      <c r="AM321" s="11">
        <v>0.5</v>
      </c>
      <c r="AN321" s="11">
        <v>0</v>
      </c>
      <c r="AO321" s="11">
        <v>0</v>
      </c>
      <c r="AP321" s="11">
        <v>0</v>
      </c>
      <c r="AQ321" s="11">
        <v>0.01</v>
      </c>
      <c r="AR321" s="11">
        <v>0.01</v>
      </c>
      <c r="AS321" s="11">
        <v>0</v>
      </c>
      <c r="AT321" s="11">
        <v>0</v>
      </c>
      <c r="AU321" s="11">
        <v>0</v>
      </c>
      <c r="AV321" s="11">
        <v>0</v>
      </c>
      <c r="AW321" s="11">
        <v>0.2</v>
      </c>
      <c r="AX321" s="11">
        <v>0</v>
      </c>
      <c r="AY321" s="11">
        <v>0</v>
      </c>
      <c r="AZ321" s="11">
        <v>0</v>
      </c>
      <c r="BA321" s="11">
        <v>0.02</v>
      </c>
      <c r="BB321" s="11">
        <v>0</v>
      </c>
      <c r="BC321" s="2">
        <v>0.05</v>
      </c>
      <c r="BD321" s="2">
        <v>0.05</v>
      </c>
      <c r="BE321" s="11">
        <v>7.4999999999999997E-2</v>
      </c>
      <c r="BF321" s="11">
        <v>5.0000000000000001E-3</v>
      </c>
      <c r="BG321" s="11">
        <v>0</v>
      </c>
      <c r="BH321" s="11">
        <v>0</v>
      </c>
      <c r="BI321" s="11">
        <v>0</v>
      </c>
      <c r="BJ321" s="11">
        <f>BE321/4</f>
        <v>1.8749999999999999E-2</v>
      </c>
      <c r="BK321" s="11">
        <f>BF321/4</f>
        <v>1.25E-3</v>
      </c>
      <c r="BL321" s="11">
        <v>0</v>
      </c>
      <c r="BM321" s="11">
        <v>0</v>
      </c>
      <c r="BN321" s="11">
        <v>0</v>
      </c>
      <c r="BO321" s="11">
        <v>0.1</v>
      </c>
      <c r="BP321" s="11">
        <v>0.1</v>
      </c>
      <c r="BQ321" s="11">
        <v>0</v>
      </c>
      <c r="BR321" s="11">
        <v>0</v>
      </c>
      <c r="BS321" s="11">
        <v>0</v>
      </c>
      <c r="BT321" s="11">
        <v>0.04</v>
      </c>
      <c r="BU321" s="16">
        <v>0.2</v>
      </c>
      <c r="BV321" s="6">
        <f>BT321/(BT321+BU321)</f>
        <v>0.16666666666666666</v>
      </c>
      <c r="BW321" s="6">
        <f>SQRT((BT321*BU321)/((BT321+BU321)^2*(BT321+BU321+1)))</f>
        <v>0.33467472037604118</v>
      </c>
      <c r="BX321" s="11">
        <v>0.25</v>
      </c>
      <c r="BY321" s="11">
        <v>0.25</v>
      </c>
      <c r="BZ321" s="11">
        <v>0.25</v>
      </c>
      <c r="CA321" s="11">
        <v>0.25</v>
      </c>
      <c r="CB321" s="15" t="s">
        <v>59</v>
      </c>
      <c r="CC321" s="11">
        <v>600</v>
      </c>
    </row>
    <row r="322" spans="1:81" s="11" customFormat="1" x14ac:dyDescent="0.2">
      <c r="A322" s="17">
        <f t="shared" si="4"/>
        <v>321</v>
      </c>
      <c r="B322" s="17">
        <v>100</v>
      </c>
      <c r="C322" s="17">
        <v>100</v>
      </c>
      <c r="D322" s="17">
        <v>5</v>
      </c>
      <c r="E322" s="17">
        <v>5</v>
      </c>
      <c r="F322" s="3" t="s">
        <v>80</v>
      </c>
      <c r="G322" s="3">
        <f>IF(F322="rectangle",B322*C322,IF(F322="hook",B322*C322-(D322*E322),IF(F322="eight",B322*C322-2*(D322*E322),IF(F322="tee",B322*C322-2*(D322*E322),IF(F322="cross",B322*C322-4*(D322*E322),"ERROR")))))</f>
        <v>10000</v>
      </c>
      <c r="H322" s="3" t="s">
        <v>85</v>
      </c>
      <c r="I322" s="3">
        <f>IF(F322="rectangle",B322/C322,"NA")</f>
        <v>1</v>
      </c>
      <c r="J322" s="2">
        <v>1</v>
      </c>
      <c r="K322" s="11">
        <v>125</v>
      </c>
      <c r="L322" s="11">
        <v>4</v>
      </c>
      <c r="M322" s="12">
        <v>8</v>
      </c>
      <c r="N322" s="2">
        <f>M322/4</f>
        <v>2</v>
      </c>
      <c r="O322" s="3">
        <f>M322/N322</f>
        <v>4</v>
      </c>
      <c r="P322" s="13">
        <v>30</v>
      </c>
      <c r="Q322" s="11">
        <f>P322</f>
        <v>30</v>
      </c>
      <c r="R322" s="4">
        <f>AA322/V322</f>
        <v>100</v>
      </c>
      <c r="S322" s="14">
        <v>15</v>
      </c>
      <c r="T322" s="11">
        <f>S322</f>
        <v>15</v>
      </c>
      <c r="U322" s="4">
        <f>AB322/W322</f>
        <v>100</v>
      </c>
      <c r="V322" s="3">
        <f>ROUND((Q322/100)*G322,0)</f>
        <v>3000</v>
      </c>
      <c r="W322" s="3">
        <f>ROUND(((T322/100)*G322)/J322,0)</f>
        <v>1500</v>
      </c>
      <c r="X322" s="3">
        <f>ROUND(IF(J322&gt;=2,((T322/100)*G322)/J322,0),0)</f>
        <v>0</v>
      </c>
      <c r="Y322" s="3">
        <f>ROUND(IF(J322&gt;=3,((T322/100)*G322)/J322,0),0)</f>
        <v>0</v>
      </c>
      <c r="Z322" s="3">
        <f>ROUND(IF(J322&gt;=4,((T322/100)*G322)/J322,0),0)</f>
        <v>0</v>
      </c>
      <c r="AA322" s="4">
        <f>G322*P322</f>
        <v>300000</v>
      </c>
      <c r="AB322" s="4">
        <f>(G322*S322)/J322</f>
        <v>150000</v>
      </c>
      <c r="AC322" s="4">
        <f>IF(J322&gt;=2,(G322*S322)/J322,0)</f>
        <v>0</v>
      </c>
      <c r="AD322" s="4">
        <f>IF(J322&gt;=3,(G322*S322)/J322,0)</f>
        <v>0</v>
      </c>
      <c r="AE322" s="4">
        <f>IF(J322&gt;=4,(G322*S322)/J322,0)</f>
        <v>0</v>
      </c>
      <c r="AF322" s="11">
        <v>100</v>
      </c>
      <c r="AG322" s="11">
        <v>0</v>
      </c>
      <c r="AH322" s="11">
        <v>1</v>
      </c>
      <c r="AI322" s="11">
        <v>100</v>
      </c>
      <c r="AJ322" s="11">
        <v>0</v>
      </c>
      <c r="AK322" s="11">
        <v>1</v>
      </c>
      <c r="AL322" s="11">
        <v>0.5</v>
      </c>
      <c r="AM322" s="11">
        <v>0.5</v>
      </c>
      <c r="AN322" s="11">
        <v>0</v>
      </c>
      <c r="AO322" s="11">
        <v>0</v>
      </c>
      <c r="AP322" s="11">
        <v>0</v>
      </c>
      <c r="AQ322" s="11">
        <v>0.01</v>
      </c>
      <c r="AR322" s="11">
        <v>0.01</v>
      </c>
      <c r="AS322" s="11">
        <v>0</v>
      </c>
      <c r="AT322" s="11">
        <v>0</v>
      </c>
      <c r="AU322" s="11">
        <v>0</v>
      </c>
      <c r="AV322" s="11">
        <v>0</v>
      </c>
      <c r="AW322" s="11">
        <v>0.2</v>
      </c>
      <c r="AX322" s="11">
        <v>0</v>
      </c>
      <c r="AY322" s="11">
        <v>0</v>
      </c>
      <c r="AZ322" s="11">
        <v>0</v>
      </c>
      <c r="BA322" s="11">
        <v>0.02</v>
      </c>
      <c r="BB322" s="11">
        <v>0</v>
      </c>
      <c r="BC322" s="2">
        <v>0.05</v>
      </c>
      <c r="BD322" s="2">
        <v>0.05</v>
      </c>
      <c r="BE322" s="11">
        <v>7.4999999999999997E-2</v>
      </c>
      <c r="BF322" s="11">
        <v>5.0000000000000001E-3</v>
      </c>
      <c r="BG322" s="11">
        <v>0</v>
      </c>
      <c r="BH322" s="11">
        <v>0</v>
      </c>
      <c r="BI322" s="11">
        <v>0</v>
      </c>
      <c r="BJ322" s="11">
        <f>BE322/4</f>
        <v>1.8749999999999999E-2</v>
      </c>
      <c r="BK322" s="11">
        <f>BF322/4</f>
        <v>1.25E-3</v>
      </c>
      <c r="BL322" s="11">
        <v>0</v>
      </c>
      <c r="BM322" s="11">
        <v>0</v>
      </c>
      <c r="BN322" s="11">
        <v>0</v>
      </c>
      <c r="BO322" s="11">
        <v>0.1</v>
      </c>
      <c r="BP322" s="11">
        <v>0.1</v>
      </c>
      <c r="BQ322" s="11">
        <v>0</v>
      </c>
      <c r="BR322" s="11">
        <v>0</v>
      </c>
      <c r="BS322" s="11">
        <v>0</v>
      </c>
      <c r="BT322" s="11">
        <v>0.04</v>
      </c>
      <c r="BU322" s="16">
        <v>0.2</v>
      </c>
      <c r="BV322" s="6">
        <f>BT322/(BT322+BU322)</f>
        <v>0.16666666666666666</v>
      </c>
      <c r="BW322" s="6">
        <f>SQRT((BT322*BU322)/((BT322+BU322)^2*(BT322+BU322+1)))</f>
        <v>0.33467472037604118</v>
      </c>
      <c r="BX322" s="11">
        <v>0.25</v>
      </c>
      <c r="BY322" s="11">
        <v>0.25</v>
      </c>
      <c r="BZ322" s="11">
        <v>0.25</v>
      </c>
      <c r="CA322" s="11">
        <v>0.25</v>
      </c>
      <c r="CB322" s="15" t="s">
        <v>59</v>
      </c>
      <c r="CC322" s="11">
        <v>600</v>
      </c>
    </row>
    <row r="323" spans="1:81" s="11" customFormat="1" x14ac:dyDescent="0.2">
      <c r="A323" s="17">
        <f t="shared" si="4"/>
        <v>322</v>
      </c>
      <c r="B323" s="17">
        <v>20</v>
      </c>
      <c r="C323" s="17">
        <v>20</v>
      </c>
      <c r="D323" s="17">
        <v>5</v>
      </c>
      <c r="E323" s="17">
        <v>5</v>
      </c>
      <c r="F323" s="3" t="s">
        <v>80</v>
      </c>
      <c r="G323" s="3">
        <f>IF(F323="rectangle",B323*C323,IF(F323="hook",B323*C323-(D323*E323),IF(F323="eight",B323*C323-2*(D323*E323),IF(F323="tee",B323*C323-2*(D323*E323),IF(F323="cross",B323*C323-4*(D323*E323),"ERROR")))))</f>
        <v>400</v>
      </c>
      <c r="H323" s="3" t="s">
        <v>84</v>
      </c>
      <c r="I323" s="3">
        <f>IF(F323="rectangle",B323/C323,"NA")</f>
        <v>1</v>
      </c>
      <c r="J323" s="2">
        <v>1</v>
      </c>
      <c r="K323" s="11">
        <v>125</v>
      </c>
      <c r="L323" s="11">
        <v>4</v>
      </c>
      <c r="M323" s="12">
        <v>8</v>
      </c>
      <c r="N323" s="2">
        <f>M323/4</f>
        <v>2</v>
      </c>
      <c r="O323" s="3">
        <f>M323/N323</f>
        <v>4</v>
      </c>
      <c r="P323" s="13">
        <v>30</v>
      </c>
      <c r="Q323" s="11">
        <f>P323</f>
        <v>30</v>
      </c>
      <c r="R323" s="4">
        <f>AA323/V323</f>
        <v>100</v>
      </c>
      <c r="S323" s="14">
        <v>15</v>
      </c>
      <c r="T323" s="11">
        <f>S323</f>
        <v>15</v>
      </c>
      <c r="U323" s="4">
        <f>AB323/W323</f>
        <v>100</v>
      </c>
      <c r="V323" s="3">
        <f>ROUND((Q323/100)*G323,0)</f>
        <v>120</v>
      </c>
      <c r="W323" s="3">
        <f>ROUND(((T323/100)*G323)/J323,0)</f>
        <v>60</v>
      </c>
      <c r="X323" s="3">
        <f>ROUND(IF(J323&gt;=2,((T323/100)*G323)/J323,0),0)</f>
        <v>0</v>
      </c>
      <c r="Y323" s="3">
        <f>ROUND(IF(J323&gt;=3,((T323/100)*G323)/J323,0),0)</f>
        <v>0</v>
      </c>
      <c r="Z323" s="3">
        <f>ROUND(IF(J323&gt;=4,((T323/100)*G323)/J323,0),0)</f>
        <v>0</v>
      </c>
      <c r="AA323" s="4">
        <f>G323*P323</f>
        <v>12000</v>
      </c>
      <c r="AB323" s="4">
        <f>(G323*S323)/J323</f>
        <v>6000</v>
      </c>
      <c r="AC323" s="4">
        <f>IF(J323&gt;=2,(G323*S323)/J323,0)</f>
        <v>0</v>
      </c>
      <c r="AD323" s="4">
        <f>IF(J323&gt;=3,(G323*S323)/J323,0)</f>
        <v>0</v>
      </c>
      <c r="AE323" s="4">
        <f>IF(J323&gt;=4,(G323*S323)/J323,0)</f>
        <v>0</v>
      </c>
      <c r="AF323" s="11">
        <v>100</v>
      </c>
      <c r="AG323" s="11">
        <v>0</v>
      </c>
      <c r="AH323" s="11">
        <v>1</v>
      </c>
      <c r="AI323" s="11">
        <v>100</v>
      </c>
      <c r="AJ323" s="11">
        <v>0</v>
      </c>
      <c r="AK323" s="11">
        <v>1</v>
      </c>
      <c r="AL323" s="11">
        <v>0.5</v>
      </c>
      <c r="AM323" s="11">
        <v>0.5</v>
      </c>
      <c r="AN323" s="11">
        <v>0</v>
      </c>
      <c r="AO323" s="11">
        <v>0</v>
      </c>
      <c r="AP323" s="11">
        <v>0</v>
      </c>
      <c r="AQ323" s="11">
        <v>0.01</v>
      </c>
      <c r="AR323" s="11">
        <v>0.01</v>
      </c>
      <c r="AS323" s="11">
        <v>0</v>
      </c>
      <c r="AT323" s="11">
        <v>0</v>
      </c>
      <c r="AU323" s="11">
        <v>0</v>
      </c>
      <c r="AV323" s="11">
        <v>0</v>
      </c>
      <c r="AW323" s="11">
        <v>0.2</v>
      </c>
      <c r="AX323" s="11">
        <v>0</v>
      </c>
      <c r="AY323" s="11">
        <v>0</v>
      </c>
      <c r="AZ323" s="11">
        <v>0</v>
      </c>
      <c r="BA323" s="11">
        <v>0.02</v>
      </c>
      <c r="BB323" s="11">
        <v>0</v>
      </c>
      <c r="BC323" s="2">
        <v>0.05</v>
      </c>
      <c r="BD323" s="2">
        <v>0.05</v>
      </c>
      <c r="BE323" s="11">
        <v>7.4999999999999997E-2</v>
      </c>
      <c r="BF323" s="11">
        <v>5.0000000000000001E-3</v>
      </c>
      <c r="BG323" s="11">
        <v>0</v>
      </c>
      <c r="BH323" s="11">
        <v>0</v>
      </c>
      <c r="BI323" s="11">
        <v>0</v>
      </c>
      <c r="BJ323" s="11">
        <f>BE323/4</f>
        <v>1.8749999999999999E-2</v>
      </c>
      <c r="BK323" s="11">
        <f>BF323/4</f>
        <v>1.25E-3</v>
      </c>
      <c r="BL323" s="11">
        <v>0</v>
      </c>
      <c r="BM323" s="11">
        <v>0</v>
      </c>
      <c r="BN323" s="11">
        <v>0</v>
      </c>
      <c r="BO323" s="11">
        <v>0.1</v>
      </c>
      <c r="BP323" s="11">
        <v>0.1</v>
      </c>
      <c r="BQ323" s="11">
        <v>0</v>
      </c>
      <c r="BR323" s="11">
        <v>0</v>
      </c>
      <c r="BS323" s="11">
        <v>0</v>
      </c>
      <c r="BT323" s="11">
        <v>0.04</v>
      </c>
      <c r="BU323" s="16">
        <v>0.2</v>
      </c>
      <c r="BV323" s="6">
        <f>BT323/(BT323+BU323)</f>
        <v>0.16666666666666666</v>
      </c>
      <c r="BW323" s="6">
        <f>SQRT((BT323*BU323)/((BT323+BU323)^2*(BT323+BU323+1)))</f>
        <v>0.33467472037604118</v>
      </c>
      <c r="BX323" s="11">
        <v>0.25</v>
      </c>
      <c r="BY323" s="11">
        <v>0.25</v>
      </c>
      <c r="BZ323" s="11">
        <v>0.25</v>
      </c>
      <c r="CA323" s="11">
        <v>0.25</v>
      </c>
      <c r="CB323" s="15" t="s">
        <v>59</v>
      </c>
      <c r="CC323" s="11">
        <v>600</v>
      </c>
    </row>
    <row r="324" spans="1:81" s="11" customFormat="1" x14ac:dyDescent="0.2">
      <c r="A324" s="17">
        <f t="shared" ref="A324:A387" si="5">A323+1</f>
        <v>323</v>
      </c>
      <c r="B324" s="17">
        <v>100</v>
      </c>
      <c r="C324" s="17">
        <v>100</v>
      </c>
      <c r="D324" s="17">
        <v>5</v>
      </c>
      <c r="E324" s="17">
        <v>5</v>
      </c>
      <c r="F324" s="3" t="s">
        <v>80</v>
      </c>
      <c r="G324" s="3">
        <f>IF(F324="rectangle",B324*C324,IF(F324="hook",B324*C324-(D324*E324),IF(F324="eight",B324*C324-2*(D324*E324),IF(F324="tee",B324*C324-2*(D324*E324),IF(F324="cross",B324*C324-4*(D324*E324),"ERROR")))))</f>
        <v>10000</v>
      </c>
      <c r="H324" s="3" t="s">
        <v>85</v>
      </c>
      <c r="I324" s="3">
        <f>IF(F324="rectangle",B324/C324,"NA")</f>
        <v>1</v>
      </c>
      <c r="J324" s="2">
        <v>1</v>
      </c>
      <c r="K324" s="11">
        <v>125</v>
      </c>
      <c r="L324" s="11">
        <v>4</v>
      </c>
      <c r="M324" s="12">
        <v>9</v>
      </c>
      <c r="N324" s="2">
        <f>M324/4</f>
        <v>2.25</v>
      </c>
      <c r="O324" s="3">
        <f>M324/N324</f>
        <v>4</v>
      </c>
      <c r="P324" s="13">
        <v>30</v>
      </c>
      <c r="Q324" s="11">
        <f>P324</f>
        <v>30</v>
      </c>
      <c r="R324" s="4">
        <f>AA324/V324</f>
        <v>100</v>
      </c>
      <c r="S324" s="14">
        <v>15</v>
      </c>
      <c r="T324" s="11">
        <f>S324</f>
        <v>15</v>
      </c>
      <c r="U324" s="4">
        <f>AB324/W324</f>
        <v>100</v>
      </c>
      <c r="V324" s="3">
        <f>ROUND((Q324/100)*G324,0)</f>
        <v>3000</v>
      </c>
      <c r="W324" s="3">
        <f>ROUND(((T324/100)*G324)/J324,0)</f>
        <v>1500</v>
      </c>
      <c r="X324" s="3">
        <f>ROUND(IF(J324&gt;=2,((T324/100)*G324)/J324,0),0)</f>
        <v>0</v>
      </c>
      <c r="Y324" s="3">
        <f>ROUND(IF(J324&gt;=3,((T324/100)*G324)/J324,0),0)</f>
        <v>0</v>
      </c>
      <c r="Z324" s="3">
        <f>ROUND(IF(J324&gt;=4,((T324/100)*G324)/J324,0),0)</f>
        <v>0</v>
      </c>
      <c r="AA324" s="4">
        <f>G324*P324</f>
        <v>300000</v>
      </c>
      <c r="AB324" s="4">
        <f>(G324*S324)/J324</f>
        <v>150000</v>
      </c>
      <c r="AC324" s="4">
        <f>IF(J324&gt;=2,(G324*S324)/J324,0)</f>
        <v>0</v>
      </c>
      <c r="AD324" s="4">
        <f>IF(J324&gt;=3,(G324*S324)/J324,0)</f>
        <v>0</v>
      </c>
      <c r="AE324" s="4">
        <f>IF(J324&gt;=4,(G324*S324)/J324,0)</f>
        <v>0</v>
      </c>
      <c r="AF324" s="11">
        <v>100</v>
      </c>
      <c r="AG324" s="11">
        <v>0</v>
      </c>
      <c r="AH324" s="11">
        <v>1</v>
      </c>
      <c r="AI324" s="11">
        <v>100</v>
      </c>
      <c r="AJ324" s="11">
        <v>0</v>
      </c>
      <c r="AK324" s="11">
        <v>1</v>
      </c>
      <c r="AL324" s="11">
        <v>0.5</v>
      </c>
      <c r="AM324" s="11">
        <v>0.5</v>
      </c>
      <c r="AN324" s="11">
        <v>0</v>
      </c>
      <c r="AO324" s="11">
        <v>0</v>
      </c>
      <c r="AP324" s="11">
        <v>0</v>
      </c>
      <c r="AQ324" s="11">
        <v>0.01</v>
      </c>
      <c r="AR324" s="11">
        <v>0.01</v>
      </c>
      <c r="AS324" s="11">
        <v>0</v>
      </c>
      <c r="AT324" s="11">
        <v>0</v>
      </c>
      <c r="AU324" s="11">
        <v>0</v>
      </c>
      <c r="AV324" s="11">
        <v>0</v>
      </c>
      <c r="AW324" s="11">
        <v>0.2</v>
      </c>
      <c r="AX324" s="11">
        <v>0</v>
      </c>
      <c r="AY324" s="11">
        <v>0</v>
      </c>
      <c r="AZ324" s="11">
        <v>0</v>
      </c>
      <c r="BA324" s="11">
        <v>0.02</v>
      </c>
      <c r="BB324" s="11">
        <v>0</v>
      </c>
      <c r="BC324" s="2">
        <v>0.05</v>
      </c>
      <c r="BD324" s="2">
        <v>0.05</v>
      </c>
      <c r="BE324" s="11">
        <v>7.4999999999999997E-2</v>
      </c>
      <c r="BF324" s="11">
        <v>5.0000000000000001E-3</v>
      </c>
      <c r="BG324" s="11">
        <v>0</v>
      </c>
      <c r="BH324" s="11">
        <v>0</v>
      </c>
      <c r="BI324" s="11">
        <v>0</v>
      </c>
      <c r="BJ324" s="11">
        <f>BE324/4</f>
        <v>1.8749999999999999E-2</v>
      </c>
      <c r="BK324" s="11">
        <f>BF324/4</f>
        <v>1.25E-3</v>
      </c>
      <c r="BL324" s="11">
        <v>0</v>
      </c>
      <c r="BM324" s="11">
        <v>0</v>
      </c>
      <c r="BN324" s="11">
        <v>0</v>
      </c>
      <c r="BO324" s="11">
        <v>0.1</v>
      </c>
      <c r="BP324" s="11">
        <v>0.1</v>
      </c>
      <c r="BQ324" s="11">
        <v>0</v>
      </c>
      <c r="BR324" s="11">
        <v>0</v>
      </c>
      <c r="BS324" s="11">
        <v>0</v>
      </c>
      <c r="BT324" s="11">
        <v>0.04</v>
      </c>
      <c r="BU324" s="16">
        <v>0.2</v>
      </c>
      <c r="BV324" s="6">
        <f>BT324/(BT324+BU324)</f>
        <v>0.16666666666666666</v>
      </c>
      <c r="BW324" s="6">
        <f>SQRT((BT324*BU324)/((BT324+BU324)^2*(BT324+BU324+1)))</f>
        <v>0.33467472037604118</v>
      </c>
      <c r="BX324" s="11">
        <v>0.25</v>
      </c>
      <c r="BY324" s="11">
        <v>0.25</v>
      </c>
      <c r="BZ324" s="11">
        <v>0.25</v>
      </c>
      <c r="CA324" s="11">
        <v>0.25</v>
      </c>
      <c r="CB324" s="15" t="s">
        <v>59</v>
      </c>
      <c r="CC324" s="11">
        <v>600</v>
      </c>
    </row>
    <row r="325" spans="1:81" s="11" customFormat="1" x14ac:dyDescent="0.2">
      <c r="A325" s="17">
        <f t="shared" si="5"/>
        <v>324</v>
      </c>
      <c r="B325" s="17">
        <v>20</v>
      </c>
      <c r="C325" s="17">
        <v>20</v>
      </c>
      <c r="D325" s="17">
        <v>5</v>
      </c>
      <c r="E325" s="17">
        <v>5</v>
      </c>
      <c r="F325" s="3" t="s">
        <v>80</v>
      </c>
      <c r="G325" s="3">
        <f>IF(F325="rectangle",B325*C325,IF(F325="hook",B325*C325-(D325*E325),IF(F325="eight",B325*C325-2*(D325*E325),IF(F325="tee",B325*C325-2*(D325*E325),IF(F325="cross",B325*C325-4*(D325*E325),"ERROR")))))</f>
        <v>400</v>
      </c>
      <c r="H325" s="3" t="s">
        <v>84</v>
      </c>
      <c r="I325" s="3">
        <f>IF(F325="rectangle",B325/C325,"NA")</f>
        <v>1</v>
      </c>
      <c r="J325" s="2">
        <v>1</v>
      </c>
      <c r="K325" s="11">
        <v>125</v>
      </c>
      <c r="L325" s="11">
        <v>4</v>
      </c>
      <c r="M325" s="12">
        <v>9</v>
      </c>
      <c r="N325" s="2">
        <f>M325/4</f>
        <v>2.25</v>
      </c>
      <c r="O325" s="3">
        <f>M325/N325</f>
        <v>4</v>
      </c>
      <c r="P325" s="13">
        <v>30</v>
      </c>
      <c r="Q325" s="11">
        <f>P325</f>
        <v>30</v>
      </c>
      <c r="R325" s="4">
        <f>AA325/V325</f>
        <v>100</v>
      </c>
      <c r="S325" s="14">
        <v>15</v>
      </c>
      <c r="T325" s="11">
        <f>S325</f>
        <v>15</v>
      </c>
      <c r="U325" s="4">
        <f>AB325/W325</f>
        <v>100</v>
      </c>
      <c r="V325" s="3">
        <f>ROUND((Q325/100)*G325,0)</f>
        <v>120</v>
      </c>
      <c r="W325" s="3">
        <f>ROUND(((T325/100)*G325)/J325,0)</f>
        <v>60</v>
      </c>
      <c r="X325" s="3">
        <f>ROUND(IF(J325&gt;=2,((T325/100)*G325)/J325,0),0)</f>
        <v>0</v>
      </c>
      <c r="Y325" s="3">
        <f>ROUND(IF(J325&gt;=3,((T325/100)*G325)/J325,0),0)</f>
        <v>0</v>
      </c>
      <c r="Z325" s="3">
        <f>ROUND(IF(J325&gt;=4,((T325/100)*G325)/J325,0),0)</f>
        <v>0</v>
      </c>
      <c r="AA325" s="4">
        <f>G325*P325</f>
        <v>12000</v>
      </c>
      <c r="AB325" s="4">
        <f>(G325*S325)/J325</f>
        <v>6000</v>
      </c>
      <c r="AC325" s="4">
        <f>IF(J325&gt;=2,(G325*S325)/J325,0)</f>
        <v>0</v>
      </c>
      <c r="AD325" s="4">
        <f>IF(J325&gt;=3,(G325*S325)/J325,0)</f>
        <v>0</v>
      </c>
      <c r="AE325" s="4">
        <f>IF(J325&gt;=4,(G325*S325)/J325,0)</f>
        <v>0</v>
      </c>
      <c r="AF325" s="11">
        <v>100</v>
      </c>
      <c r="AG325" s="11">
        <v>0</v>
      </c>
      <c r="AH325" s="11">
        <v>1</v>
      </c>
      <c r="AI325" s="11">
        <v>100</v>
      </c>
      <c r="AJ325" s="11">
        <v>0</v>
      </c>
      <c r="AK325" s="11">
        <v>1</v>
      </c>
      <c r="AL325" s="11">
        <v>0.5</v>
      </c>
      <c r="AM325" s="11">
        <v>0.5</v>
      </c>
      <c r="AN325" s="11">
        <v>0</v>
      </c>
      <c r="AO325" s="11">
        <v>0</v>
      </c>
      <c r="AP325" s="11">
        <v>0</v>
      </c>
      <c r="AQ325" s="11">
        <v>0.01</v>
      </c>
      <c r="AR325" s="11">
        <v>0.01</v>
      </c>
      <c r="AS325" s="11">
        <v>0</v>
      </c>
      <c r="AT325" s="11">
        <v>0</v>
      </c>
      <c r="AU325" s="11">
        <v>0</v>
      </c>
      <c r="AV325" s="11">
        <v>0</v>
      </c>
      <c r="AW325" s="11">
        <v>0.2</v>
      </c>
      <c r="AX325" s="11">
        <v>0</v>
      </c>
      <c r="AY325" s="11">
        <v>0</v>
      </c>
      <c r="AZ325" s="11">
        <v>0</v>
      </c>
      <c r="BA325" s="11">
        <v>0.02</v>
      </c>
      <c r="BB325" s="11">
        <v>0</v>
      </c>
      <c r="BC325" s="2">
        <v>0.05</v>
      </c>
      <c r="BD325" s="2">
        <v>0.05</v>
      </c>
      <c r="BE325" s="11">
        <v>7.4999999999999997E-2</v>
      </c>
      <c r="BF325" s="11">
        <v>5.0000000000000001E-3</v>
      </c>
      <c r="BG325" s="11">
        <v>0</v>
      </c>
      <c r="BH325" s="11">
        <v>0</v>
      </c>
      <c r="BI325" s="11">
        <v>0</v>
      </c>
      <c r="BJ325" s="11">
        <f>BE325/4</f>
        <v>1.8749999999999999E-2</v>
      </c>
      <c r="BK325" s="11">
        <f>BF325/4</f>
        <v>1.25E-3</v>
      </c>
      <c r="BL325" s="11">
        <v>0</v>
      </c>
      <c r="BM325" s="11">
        <v>0</v>
      </c>
      <c r="BN325" s="11">
        <v>0</v>
      </c>
      <c r="BO325" s="11">
        <v>0.1</v>
      </c>
      <c r="BP325" s="11">
        <v>0.1</v>
      </c>
      <c r="BQ325" s="11">
        <v>0</v>
      </c>
      <c r="BR325" s="11">
        <v>0</v>
      </c>
      <c r="BS325" s="11">
        <v>0</v>
      </c>
      <c r="BT325" s="11">
        <v>0.04</v>
      </c>
      <c r="BU325" s="16">
        <v>0.2</v>
      </c>
      <c r="BV325" s="6">
        <f>BT325/(BT325+BU325)</f>
        <v>0.16666666666666666</v>
      </c>
      <c r="BW325" s="6">
        <f>SQRT((BT325*BU325)/((BT325+BU325)^2*(BT325+BU325+1)))</f>
        <v>0.33467472037604118</v>
      </c>
      <c r="BX325" s="11">
        <v>0.25</v>
      </c>
      <c r="BY325" s="11">
        <v>0.25</v>
      </c>
      <c r="BZ325" s="11">
        <v>0.25</v>
      </c>
      <c r="CA325" s="11">
        <v>0.25</v>
      </c>
      <c r="CB325" s="15" t="s">
        <v>59</v>
      </c>
      <c r="CC325" s="11">
        <v>600</v>
      </c>
    </row>
    <row r="326" spans="1:81" s="11" customFormat="1" x14ac:dyDescent="0.2">
      <c r="A326" s="17">
        <f t="shared" si="5"/>
        <v>325</v>
      </c>
      <c r="B326" s="17">
        <v>100</v>
      </c>
      <c r="C326" s="17">
        <v>100</v>
      </c>
      <c r="D326" s="17">
        <v>5</v>
      </c>
      <c r="E326" s="17">
        <v>5</v>
      </c>
      <c r="F326" s="3" t="s">
        <v>80</v>
      </c>
      <c r="G326" s="3">
        <f>IF(F326="rectangle",B326*C326,IF(F326="hook",B326*C326-(D326*E326),IF(F326="eight",B326*C326-2*(D326*E326),IF(F326="tee",B326*C326-2*(D326*E326),IF(F326="cross",B326*C326-4*(D326*E326),"ERROR")))))</f>
        <v>10000</v>
      </c>
      <c r="H326" s="3" t="s">
        <v>85</v>
      </c>
      <c r="I326" s="3">
        <f>IF(F326="rectangle",B326/C326,"NA")</f>
        <v>1</v>
      </c>
      <c r="J326" s="2">
        <v>1</v>
      </c>
      <c r="K326" s="11">
        <v>125</v>
      </c>
      <c r="L326" s="11">
        <v>4</v>
      </c>
      <c r="M326" s="12">
        <v>1</v>
      </c>
      <c r="N326" s="2">
        <f>M326/4</f>
        <v>0.25</v>
      </c>
      <c r="O326" s="3">
        <f>M326/N326</f>
        <v>4</v>
      </c>
      <c r="P326" s="13">
        <v>30</v>
      </c>
      <c r="Q326" s="11">
        <f>P326</f>
        <v>30</v>
      </c>
      <c r="R326" s="4">
        <f>AA326/V326</f>
        <v>100</v>
      </c>
      <c r="S326" s="14">
        <v>30</v>
      </c>
      <c r="T326" s="11">
        <f>S326</f>
        <v>30</v>
      </c>
      <c r="U326" s="4">
        <f>AB326/W326</f>
        <v>100</v>
      </c>
      <c r="V326" s="3">
        <f>ROUND((Q326/100)*G326,0)</f>
        <v>3000</v>
      </c>
      <c r="W326" s="3">
        <f>ROUND(((T326/100)*G326)/J326,0)</f>
        <v>3000</v>
      </c>
      <c r="X326" s="3">
        <f>ROUND(IF(J326&gt;=2,((T326/100)*G326)/J326,0),0)</f>
        <v>0</v>
      </c>
      <c r="Y326" s="3">
        <f>ROUND(IF(J326&gt;=3,((T326/100)*G326)/J326,0),0)</f>
        <v>0</v>
      </c>
      <c r="Z326" s="3">
        <f>ROUND(IF(J326&gt;=4,((T326/100)*G326)/J326,0),0)</f>
        <v>0</v>
      </c>
      <c r="AA326" s="4">
        <f>G326*P326</f>
        <v>300000</v>
      </c>
      <c r="AB326" s="4">
        <f>(G326*S326)/J326</f>
        <v>300000</v>
      </c>
      <c r="AC326" s="4">
        <f>IF(J326&gt;=2,(G326*S326)/J326,0)</f>
        <v>0</v>
      </c>
      <c r="AD326" s="4">
        <f>IF(J326&gt;=3,(G326*S326)/J326,0)</f>
        <v>0</v>
      </c>
      <c r="AE326" s="4">
        <f>IF(J326&gt;=4,(G326*S326)/J326,0)</f>
        <v>0</v>
      </c>
      <c r="AF326" s="11">
        <v>100</v>
      </c>
      <c r="AG326" s="11">
        <v>0</v>
      </c>
      <c r="AH326" s="11">
        <v>1</v>
      </c>
      <c r="AI326" s="11">
        <v>100</v>
      </c>
      <c r="AJ326" s="11">
        <v>0</v>
      </c>
      <c r="AK326" s="11">
        <v>1</v>
      </c>
      <c r="AL326" s="11">
        <v>0.5</v>
      </c>
      <c r="AM326" s="11">
        <v>0.5</v>
      </c>
      <c r="AN326" s="11">
        <v>0</v>
      </c>
      <c r="AO326" s="11">
        <v>0</v>
      </c>
      <c r="AP326" s="11">
        <v>0</v>
      </c>
      <c r="AQ326" s="11">
        <v>0.01</v>
      </c>
      <c r="AR326" s="11">
        <v>0.01</v>
      </c>
      <c r="AS326" s="11">
        <v>0</v>
      </c>
      <c r="AT326" s="11">
        <v>0</v>
      </c>
      <c r="AU326" s="11">
        <v>0</v>
      </c>
      <c r="AV326" s="11">
        <v>0</v>
      </c>
      <c r="AW326" s="11">
        <v>0.2</v>
      </c>
      <c r="AX326" s="11">
        <v>0</v>
      </c>
      <c r="AY326" s="11">
        <v>0</v>
      </c>
      <c r="AZ326" s="11">
        <v>0</v>
      </c>
      <c r="BA326" s="11">
        <v>0.02</v>
      </c>
      <c r="BB326" s="11">
        <v>0</v>
      </c>
      <c r="BC326" s="2">
        <v>0.05</v>
      </c>
      <c r="BD326" s="2">
        <v>0.05</v>
      </c>
      <c r="BE326" s="11">
        <v>7.4999999999999997E-2</v>
      </c>
      <c r="BF326" s="11">
        <v>5.0000000000000001E-3</v>
      </c>
      <c r="BG326" s="11">
        <v>0</v>
      </c>
      <c r="BH326" s="11">
        <v>0</v>
      </c>
      <c r="BI326" s="11">
        <v>0</v>
      </c>
      <c r="BJ326" s="11">
        <f>BE326/4</f>
        <v>1.8749999999999999E-2</v>
      </c>
      <c r="BK326" s="11">
        <f>BF326/4</f>
        <v>1.25E-3</v>
      </c>
      <c r="BL326" s="11">
        <v>0</v>
      </c>
      <c r="BM326" s="11">
        <v>0</v>
      </c>
      <c r="BN326" s="11">
        <v>0</v>
      </c>
      <c r="BO326" s="11">
        <v>0.1</v>
      </c>
      <c r="BP326" s="11">
        <v>0.1</v>
      </c>
      <c r="BQ326" s="11">
        <v>0</v>
      </c>
      <c r="BR326" s="11">
        <v>0</v>
      </c>
      <c r="BS326" s="11">
        <v>0</v>
      </c>
      <c r="BT326" s="11">
        <v>0.04</v>
      </c>
      <c r="BU326" s="16">
        <v>0.2</v>
      </c>
      <c r="BV326" s="6">
        <f>BT326/(BT326+BU326)</f>
        <v>0.16666666666666666</v>
      </c>
      <c r="BW326" s="6">
        <f>SQRT((BT326*BU326)/((BT326+BU326)^2*(BT326+BU326+1)))</f>
        <v>0.33467472037604118</v>
      </c>
      <c r="BX326" s="11">
        <v>0.25</v>
      </c>
      <c r="BY326" s="11">
        <v>0.25</v>
      </c>
      <c r="BZ326" s="11">
        <v>0.25</v>
      </c>
      <c r="CA326" s="11">
        <v>0.25</v>
      </c>
      <c r="CB326" s="15" t="s">
        <v>59</v>
      </c>
      <c r="CC326" s="11">
        <v>600</v>
      </c>
    </row>
    <row r="327" spans="1:81" s="11" customFormat="1" x14ac:dyDescent="0.2">
      <c r="A327" s="17">
        <f t="shared" si="5"/>
        <v>326</v>
      </c>
      <c r="B327" s="17">
        <v>20</v>
      </c>
      <c r="C327" s="17">
        <v>20</v>
      </c>
      <c r="D327" s="17">
        <v>5</v>
      </c>
      <c r="E327" s="17">
        <v>5</v>
      </c>
      <c r="F327" s="3" t="s">
        <v>80</v>
      </c>
      <c r="G327" s="3">
        <f>IF(F327="rectangle",B327*C327,IF(F327="hook",B327*C327-(D327*E327),IF(F327="eight",B327*C327-2*(D327*E327),IF(F327="tee",B327*C327-2*(D327*E327),IF(F327="cross",B327*C327-4*(D327*E327),"ERROR")))))</f>
        <v>400</v>
      </c>
      <c r="H327" s="3" t="s">
        <v>84</v>
      </c>
      <c r="I327" s="3">
        <f>IF(F327="rectangle",B327/C327,"NA")</f>
        <v>1</v>
      </c>
      <c r="J327" s="2">
        <v>1</v>
      </c>
      <c r="K327" s="11">
        <v>125</v>
      </c>
      <c r="L327" s="11">
        <v>4</v>
      </c>
      <c r="M327" s="12">
        <v>1</v>
      </c>
      <c r="N327" s="2">
        <f>M327/4</f>
        <v>0.25</v>
      </c>
      <c r="O327" s="3">
        <f>M327/N327</f>
        <v>4</v>
      </c>
      <c r="P327" s="13">
        <v>30</v>
      </c>
      <c r="Q327" s="11">
        <f>P327</f>
        <v>30</v>
      </c>
      <c r="R327" s="4">
        <f>AA327/V327</f>
        <v>100</v>
      </c>
      <c r="S327" s="14">
        <v>30</v>
      </c>
      <c r="T327" s="11">
        <f>S327</f>
        <v>30</v>
      </c>
      <c r="U327" s="4">
        <f>AB327/W327</f>
        <v>100</v>
      </c>
      <c r="V327" s="3">
        <f>ROUND((Q327/100)*G327,0)</f>
        <v>120</v>
      </c>
      <c r="W327" s="3">
        <f>ROUND(((T327/100)*G327)/J327,0)</f>
        <v>120</v>
      </c>
      <c r="X327" s="3">
        <f>ROUND(IF(J327&gt;=2,((T327/100)*G327)/J327,0),0)</f>
        <v>0</v>
      </c>
      <c r="Y327" s="3">
        <f>ROUND(IF(J327&gt;=3,((T327/100)*G327)/J327,0),0)</f>
        <v>0</v>
      </c>
      <c r="Z327" s="3">
        <f>ROUND(IF(J327&gt;=4,((T327/100)*G327)/J327,0),0)</f>
        <v>0</v>
      </c>
      <c r="AA327" s="4">
        <f>G327*P327</f>
        <v>12000</v>
      </c>
      <c r="AB327" s="4">
        <f>(G327*S327)/J327</f>
        <v>12000</v>
      </c>
      <c r="AC327" s="4">
        <f>IF(J327&gt;=2,(G327*S327)/J327,0)</f>
        <v>0</v>
      </c>
      <c r="AD327" s="4">
        <f>IF(J327&gt;=3,(G327*S327)/J327,0)</f>
        <v>0</v>
      </c>
      <c r="AE327" s="4">
        <f>IF(J327&gt;=4,(G327*S327)/J327,0)</f>
        <v>0</v>
      </c>
      <c r="AF327" s="11">
        <v>100</v>
      </c>
      <c r="AG327" s="11">
        <v>0</v>
      </c>
      <c r="AH327" s="11">
        <v>1</v>
      </c>
      <c r="AI327" s="11">
        <v>100</v>
      </c>
      <c r="AJ327" s="11">
        <v>0</v>
      </c>
      <c r="AK327" s="11">
        <v>1</v>
      </c>
      <c r="AL327" s="11">
        <v>0.5</v>
      </c>
      <c r="AM327" s="11">
        <v>0.5</v>
      </c>
      <c r="AN327" s="11">
        <v>0</v>
      </c>
      <c r="AO327" s="11">
        <v>0</v>
      </c>
      <c r="AP327" s="11">
        <v>0</v>
      </c>
      <c r="AQ327" s="11">
        <v>0.01</v>
      </c>
      <c r="AR327" s="11">
        <v>0.01</v>
      </c>
      <c r="AS327" s="11">
        <v>0</v>
      </c>
      <c r="AT327" s="11">
        <v>0</v>
      </c>
      <c r="AU327" s="11">
        <v>0</v>
      </c>
      <c r="AV327" s="11">
        <v>0</v>
      </c>
      <c r="AW327" s="11">
        <v>0.2</v>
      </c>
      <c r="AX327" s="11">
        <v>0</v>
      </c>
      <c r="AY327" s="11">
        <v>0</v>
      </c>
      <c r="AZ327" s="11">
        <v>0</v>
      </c>
      <c r="BA327" s="11">
        <v>0.02</v>
      </c>
      <c r="BB327" s="11">
        <v>0</v>
      </c>
      <c r="BC327" s="2">
        <v>0.05</v>
      </c>
      <c r="BD327" s="2">
        <v>0.05</v>
      </c>
      <c r="BE327" s="11">
        <v>7.4999999999999997E-2</v>
      </c>
      <c r="BF327" s="11">
        <v>5.0000000000000001E-3</v>
      </c>
      <c r="BG327" s="11">
        <v>0</v>
      </c>
      <c r="BH327" s="11">
        <v>0</v>
      </c>
      <c r="BI327" s="11">
        <v>0</v>
      </c>
      <c r="BJ327" s="11">
        <f>BE327/4</f>
        <v>1.8749999999999999E-2</v>
      </c>
      <c r="BK327" s="11">
        <f>BF327/4</f>
        <v>1.25E-3</v>
      </c>
      <c r="BL327" s="11">
        <v>0</v>
      </c>
      <c r="BM327" s="11">
        <v>0</v>
      </c>
      <c r="BN327" s="11">
        <v>0</v>
      </c>
      <c r="BO327" s="11">
        <v>0.1</v>
      </c>
      <c r="BP327" s="11">
        <v>0.1</v>
      </c>
      <c r="BQ327" s="11">
        <v>0</v>
      </c>
      <c r="BR327" s="11">
        <v>0</v>
      </c>
      <c r="BS327" s="11">
        <v>0</v>
      </c>
      <c r="BT327" s="11">
        <v>0.04</v>
      </c>
      <c r="BU327" s="16">
        <v>0.2</v>
      </c>
      <c r="BV327" s="6">
        <f>BT327/(BT327+BU327)</f>
        <v>0.16666666666666666</v>
      </c>
      <c r="BW327" s="6">
        <f>SQRT((BT327*BU327)/((BT327+BU327)^2*(BT327+BU327+1)))</f>
        <v>0.33467472037604118</v>
      </c>
      <c r="BX327" s="11">
        <v>0.25</v>
      </c>
      <c r="BY327" s="11">
        <v>0.25</v>
      </c>
      <c r="BZ327" s="11">
        <v>0.25</v>
      </c>
      <c r="CA327" s="11">
        <v>0.25</v>
      </c>
      <c r="CB327" s="15" t="s">
        <v>59</v>
      </c>
      <c r="CC327" s="11">
        <v>600</v>
      </c>
    </row>
    <row r="328" spans="1:81" s="11" customFormat="1" x14ac:dyDescent="0.2">
      <c r="A328" s="17">
        <f t="shared" si="5"/>
        <v>327</v>
      </c>
      <c r="B328" s="17">
        <v>100</v>
      </c>
      <c r="C328" s="17">
        <v>100</v>
      </c>
      <c r="D328" s="17">
        <v>5</v>
      </c>
      <c r="E328" s="17">
        <v>5</v>
      </c>
      <c r="F328" s="3" t="s">
        <v>80</v>
      </c>
      <c r="G328" s="3">
        <f>IF(F328="rectangle",B328*C328,IF(F328="hook",B328*C328-(D328*E328),IF(F328="eight",B328*C328-2*(D328*E328),IF(F328="tee",B328*C328-2*(D328*E328),IF(F328="cross",B328*C328-4*(D328*E328),"ERROR")))))</f>
        <v>10000</v>
      </c>
      <c r="H328" s="3" t="s">
        <v>85</v>
      </c>
      <c r="I328" s="3">
        <f>IF(F328="rectangle",B328/C328,"NA")</f>
        <v>1</v>
      </c>
      <c r="J328" s="2">
        <v>1</v>
      </c>
      <c r="K328" s="11">
        <v>125</v>
      </c>
      <c r="L328" s="11">
        <v>4</v>
      </c>
      <c r="M328" s="12">
        <v>2</v>
      </c>
      <c r="N328" s="2">
        <f>M328/4</f>
        <v>0.5</v>
      </c>
      <c r="O328" s="3">
        <f>M328/N328</f>
        <v>4</v>
      </c>
      <c r="P328" s="13">
        <v>30</v>
      </c>
      <c r="Q328" s="11">
        <f>P328</f>
        <v>30</v>
      </c>
      <c r="R328" s="4">
        <f>AA328/V328</f>
        <v>100</v>
      </c>
      <c r="S328" s="14">
        <v>30</v>
      </c>
      <c r="T328" s="11">
        <f>S328</f>
        <v>30</v>
      </c>
      <c r="U328" s="4">
        <f>AB328/W328</f>
        <v>100</v>
      </c>
      <c r="V328" s="3">
        <f>ROUND((Q328/100)*G328,0)</f>
        <v>3000</v>
      </c>
      <c r="W328" s="3">
        <f>ROUND(((T328/100)*G328)/J328,0)</f>
        <v>3000</v>
      </c>
      <c r="X328" s="3">
        <f>ROUND(IF(J328&gt;=2,((T328/100)*G328)/J328,0),0)</f>
        <v>0</v>
      </c>
      <c r="Y328" s="3">
        <f>ROUND(IF(J328&gt;=3,((T328/100)*G328)/J328,0),0)</f>
        <v>0</v>
      </c>
      <c r="Z328" s="3">
        <f>ROUND(IF(J328&gt;=4,((T328/100)*G328)/J328,0),0)</f>
        <v>0</v>
      </c>
      <c r="AA328" s="4">
        <f>G328*P328</f>
        <v>300000</v>
      </c>
      <c r="AB328" s="4">
        <f>(G328*S328)/J328</f>
        <v>300000</v>
      </c>
      <c r="AC328" s="4">
        <f>IF(J328&gt;=2,(G328*S328)/J328,0)</f>
        <v>0</v>
      </c>
      <c r="AD328" s="4">
        <f>IF(J328&gt;=3,(G328*S328)/J328,0)</f>
        <v>0</v>
      </c>
      <c r="AE328" s="4">
        <f>IF(J328&gt;=4,(G328*S328)/J328,0)</f>
        <v>0</v>
      </c>
      <c r="AF328" s="11">
        <v>100</v>
      </c>
      <c r="AG328" s="11">
        <v>0</v>
      </c>
      <c r="AH328" s="11">
        <v>1</v>
      </c>
      <c r="AI328" s="11">
        <v>100</v>
      </c>
      <c r="AJ328" s="11">
        <v>0</v>
      </c>
      <c r="AK328" s="11">
        <v>1</v>
      </c>
      <c r="AL328" s="11">
        <v>0.5</v>
      </c>
      <c r="AM328" s="11">
        <v>0.5</v>
      </c>
      <c r="AN328" s="11">
        <v>0</v>
      </c>
      <c r="AO328" s="11">
        <v>0</v>
      </c>
      <c r="AP328" s="11">
        <v>0</v>
      </c>
      <c r="AQ328" s="11">
        <v>0.01</v>
      </c>
      <c r="AR328" s="11">
        <v>0.01</v>
      </c>
      <c r="AS328" s="11">
        <v>0</v>
      </c>
      <c r="AT328" s="11">
        <v>0</v>
      </c>
      <c r="AU328" s="11">
        <v>0</v>
      </c>
      <c r="AV328" s="11">
        <v>0</v>
      </c>
      <c r="AW328" s="11">
        <v>0.2</v>
      </c>
      <c r="AX328" s="11">
        <v>0</v>
      </c>
      <c r="AY328" s="11">
        <v>0</v>
      </c>
      <c r="AZ328" s="11">
        <v>0</v>
      </c>
      <c r="BA328" s="11">
        <v>0.02</v>
      </c>
      <c r="BB328" s="11">
        <v>0</v>
      </c>
      <c r="BC328" s="2">
        <v>0.05</v>
      </c>
      <c r="BD328" s="2">
        <v>0.05</v>
      </c>
      <c r="BE328" s="11">
        <v>7.4999999999999997E-2</v>
      </c>
      <c r="BF328" s="11">
        <v>5.0000000000000001E-3</v>
      </c>
      <c r="BG328" s="11">
        <v>0</v>
      </c>
      <c r="BH328" s="11">
        <v>0</v>
      </c>
      <c r="BI328" s="11">
        <v>0</v>
      </c>
      <c r="BJ328" s="11">
        <f>BE328/4</f>
        <v>1.8749999999999999E-2</v>
      </c>
      <c r="BK328" s="11">
        <f>BF328/4</f>
        <v>1.25E-3</v>
      </c>
      <c r="BL328" s="11">
        <v>0</v>
      </c>
      <c r="BM328" s="11">
        <v>0</v>
      </c>
      <c r="BN328" s="11">
        <v>0</v>
      </c>
      <c r="BO328" s="11">
        <v>0.1</v>
      </c>
      <c r="BP328" s="11">
        <v>0.1</v>
      </c>
      <c r="BQ328" s="11">
        <v>0</v>
      </c>
      <c r="BR328" s="11">
        <v>0</v>
      </c>
      <c r="BS328" s="11">
        <v>0</v>
      </c>
      <c r="BT328" s="11">
        <v>0.04</v>
      </c>
      <c r="BU328" s="16">
        <v>0.2</v>
      </c>
      <c r="BV328" s="6">
        <f>BT328/(BT328+BU328)</f>
        <v>0.16666666666666666</v>
      </c>
      <c r="BW328" s="6">
        <f>SQRT((BT328*BU328)/((BT328+BU328)^2*(BT328+BU328+1)))</f>
        <v>0.33467472037604118</v>
      </c>
      <c r="BX328" s="11">
        <v>0.25</v>
      </c>
      <c r="BY328" s="11">
        <v>0.25</v>
      </c>
      <c r="BZ328" s="11">
        <v>0.25</v>
      </c>
      <c r="CA328" s="11">
        <v>0.25</v>
      </c>
      <c r="CB328" s="15" t="s">
        <v>59</v>
      </c>
      <c r="CC328" s="11">
        <v>600</v>
      </c>
    </row>
    <row r="329" spans="1:81" s="11" customFormat="1" x14ac:dyDescent="0.2">
      <c r="A329" s="17">
        <f t="shared" si="5"/>
        <v>328</v>
      </c>
      <c r="B329" s="17">
        <v>20</v>
      </c>
      <c r="C329" s="17">
        <v>20</v>
      </c>
      <c r="D329" s="17">
        <v>5</v>
      </c>
      <c r="E329" s="17">
        <v>5</v>
      </c>
      <c r="F329" s="3" t="s">
        <v>80</v>
      </c>
      <c r="G329" s="3">
        <f>IF(F329="rectangle",B329*C329,IF(F329="hook",B329*C329-(D329*E329),IF(F329="eight",B329*C329-2*(D329*E329),IF(F329="tee",B329*C329-2*(D329*E329),IF(F329="cross",B329*C329-4*(D329*E329),"ERROR")))))</f>
        <v>400</v>
      </c>
      <c r="H329" s="3" t="s">
        <v>84</v>
      </c>
      <c r="I329" s="3">
        <f>IF(F329="rectangle",B329/C329,"NA")</f>
        <v>1</v>
      </c>
      <c r="J329" s="2">
        <v>1</v>
      </c>
      <c r="K329" s="11">
        <v>125</v>
      </c>
      <c r="L329" s="11">
        <v>4</v>
      </c>
      <c r="M329" s="12">
        <v>2</v>
      </c>
      <c r="N329" s="2">
        <f>M329/4</f>
        <v>0.5</v>
      </c>
      <c r="O329" s="3">
        <f>M329/N329</f>
        <v>4</v>
      </c>
      <c r="P329" s="13">
        <v>30</v>
      </c>
      <c r="Q329" s="11">
        <f>P329</f>
        <v>30</v>
      </c>
      <c r="R329" s="4">
        <f>AA329/V329</f>
        <v>100</v>
      </c>
      <c r="S329" s="14">
        <v>30</v>
      </c>
      <c r="T329" s="11">
        <f>S329</f>
        <v>30</v>
      </c>
      <c r="U329" s="4">
        <f>AB329/W329</f>
        <v>100</v>
      </c>
      <c r="V329" s="3">
        <f>ROUND((Q329/100)*G329,0)</f>
        <v>120</v>
      </c>
      <c r="W329" s="3">
        <f>ROUND(((T329/100)*G329)/J329,0)</f>
        <v>120</v>
      </c>
      <c r="X329" s="3">
        <f>ROUND(IF(J329&gt;=2,((T329/100)*G329)/J329,0),0)</f>
        <v>0</v>
      </c>
      <c r="Y329" s="3">
        <f>ROUND(IF(J329&gt;=3,((T329/100)*G329)/J329,0),0)</f>
        <v>0</v>
      </c>
      <c r="Z329" s="3">
        <f>ROUND(IF(J329&gt;=4,((T329/100)*G329)/J329,0),0)</f>
        <v>0</v>
      </c>
      <c r="AA329" s="4">
        <f>G329*P329</f>
        <v>12000</v>
      </c>
      <c r="AB329" s="4">
        <f>(G329*S329)/J329</f>
        <v>12000</v>
      </c>
      <c r="AC329" s="4">
        <f>IF(J329&gt;=2,(G329*S329)/J329,0)</f>
        <v>0</v>
      </c>
      <c r="AD329" s="4">
        <f>IF(J329&gt;=3,(G329*S329)/J329,0)</f>
        <v>0</v>
      </c>
      <c r="AE329" s="4">
        <f>IF(J329&gt;=4,(G329*S329)/J329,0)</f>
        <v>0</v>
      </c>
      <c r="AF329" s="11">
        <v>100</v>
      </c>
      <c r="AG329" s="11">
        <v>0</v>
      </c>
      <c r="AH329" s="11">
        <v>1</v>
      </c>
      <c r="AI329" s="11">
        <v>100</v>
      </c>
      <c r="AJ329" s="11">
        <v>0</v>
      </c>
      <c r="AK329" s="11">
        <v>1</v>
      </c>
      <c r="AL329" s="11">
        <v>0.5</v>
      </c>
      <c r="AM329" s="11">
        <v>0.5</v>
      </c>
      <c r="AN329" s="11">
        <v>0</v>
      </c>
      <c r="AO329" s="11">
        <v>0</v>
      </c>
      <c r="AP329" s="11">
        <v>0</v>
      </c>
      <c r="AQ329" s="11">
        <v>0.01</v>
      </c>
      <c r="AR329" s="11">
        <v>0.01</v>
      </c>
      <c r="AS329" s="11">
        <v>0</v>
      </c>
      <c r="AT329" s="11">
        <v>0</v>
      </c>
      <c r="AU329" s="11">
        <v>0</v>
      </c>
      <c r="AV329" s="11">
        <v>0</v>
      </c>
      <c r="AW329" s="11">
        <v>0.2</v>
      </c>
      <c r="AX329" s="11">
        <v>0</v>
      </c>
      <c r="AY329" s="11">
        <v>0</v>
      </c>
      <c r="AZ329" s="11">
        <v>0</v>
      </c>
      <c r="BA329" s="11">
        <v>0.02</v>
      </c>
      <c r="BB329" s="11">
        <v>0</v>
      </c>
      <c r="BC329" s="2">
        <v>0.05</v>
      </c>
      <c r="BD329" s="2">
        <v>0.05</v>
      </c>
      <c r="BE329" s="11">
        <v>7.4999999999999997E-2</v>
      </c>
      <c r="BF329" s="11">
        <v>5.0000000000000001E-3</v>
      </c>
      <c r="BG329" s="11">
        <v>0</v>
      </c>
      <c r="BH329" s="11">
        <v>0</v>
      </c>
      <c r="BI329" s="11">
        <v>0</v>
      </c>
      <c r="BJ329" s="11">
        <f>BE329/4</f>
        <v>1.8749999999999999E-2</v>
      </c>
      <c r="BK329" s="11">
        <f>BF329/4</f>
        <v>1.25E-3</v>
      </c>
      <c r="BL329" s="11">
        <v>0</v>
      </c>
      <c r="BM329" s="11">
        <v>0</v>
      </c>
      <c r="BN329" s="11">
        <v>0</v>
      </c>
      <c r="BO329" s="11">
        <v>0.1</v>
      </c>
      <c r="BP329" s="11">
        <v>0.1</v>
      </c>
      <c r="BQ329" s="11">
        <v>0</v>
      </c>
      <c r="BR329" s="11">
        <v>0</v>
      </c>
      <c r="BS329" s="11">
        <v>0</v>
      </c>
      <c r="BT329" s="11">
        <v>0.04</v>
      </c>
      <c r="BU329" s="16">
        <v>0.2</v>
      </c>
      <c r="BV329" s="6">
        <f>BT329/(BT329+BU329)</f>
        <v>0.16666666666666666</v>
      </c>
      <c r="BW329" s="6">
        <f>SQRT((BT329*BU329)/((BT329+BU329)^2*(BT329+BU329+1)))</f>
        <v>0.33467472037604118</v>
      </c>
      <c r="BX329" s="11">
        <v>0.25</v>
      </c>
      <c r="BY329" s="11">
        <v>0.25</v>
      </c>
      <c r="BZ329" s="11">
        <v>0.25</v>
      </c>
      <c r="CA329" s="11">
        <v>0.25</v>
      </c>
      <c r="CB329" s="15" t="s">
        <v>59</v>
      </c>
      <c r="CC329" s="11">
        <v>600</v>
      </c>
    </row>
    <row r="330" spans="1:81" s="11" customFormat="1" x14ac:dyDescent="0.2">
      <c r="A330" s="17">
        <f t="shared" si="5"/>
        <v>329</v>
      </c>
      <c r="B330" s="17">
        <v>100</v>
      </c>
      <c r="C330" s="17">
        <v>100</v>
      </c>
      <c r="D330" s="17">
        <v>5</v>
      </c>
      <c r="E330" s="17">
        <v>5</v>
      </c>
      <c r="F330" s="3" t="s">
        <v>80</v>
      </c>
      <c r="G330" s="3">
        <f>IF(F330="rectangle",B330*C330,IF(F330="hook",B330*C330-(D330*E330),IF(F330="eight",B330*C330-2*(D330*E330),IF(F330="tee",B330*C330-2*(D330*E330),IF(F330="cross",B330*C330-4*(D330*E330),"ERROR")))))</f>
        <v>10000</v>
      </c>
      <c r="H330" s="3" t="s">
        <v>85</v>
      </c>
      <c r="I330" s="3">
        <f>IF(F330="rectangle",B330/C330,"NA")</f>
        <v>1</v>
      </c>
      <c r="J330" s="2">
        <v>1</v>
      </c>
      <c r="K330" s="11">
        <v>125</v>
      </c>
      <c r="L330" s="11">
        <v>4</v>
      </c>
      <c r="M330" s="12">
        <v>3</v>
      </c>
      <c r="N330" s="2">
        <f>M330/4</f>
        <v>0.75</v>
      </c>
      <c r="O330" s="3">
        <f>M330/N330</f>
        <v>4</v>
      </c>
      <c r="P330" s="13">
        <v>30</v>
      </c>
      <c r="Q330" s="11">
        <f>P330</f>
        <v>30</v>
      </c>
      <c r="R330" s="4">
        <f>AA330/V330</f>
        <v>100</v>
      </c>
      <c r="S330" s="14">
        <v>30</v>
      </c>
      <c r="T330" s="11">
        <f>S330</f>
        <v>30</v>
      </c>
      <c r="U330" s="4">
        <f>AB330/W330</f>
        <v>100</v>
      </c>
      <c r="V330" s="3">
        <f>ROUND((Q330/100)*G330,0)</f>
        <v>3000</v>
      </c>
      <c r="W330" s="3">
        <f>ROUND(((T330/100)*G330)/J330,0)</f>
        <v>3000</v>
      </c>
      <c r="X330" s="3">
        <f>ROUND(IF(J330&gt;=2,((T330/100)*G330)/J330,0),0)</f>
        <v>0</v>
      </c>
      <c r="Y330" s="3">
        <f>ROUND(IF(J330&gt;=3,((T330/100)*G330)/J330,0),0)</f>
        <v>0</v>
      </c>
      <c r="Z330" s="3">
        <f>ROUND(IF(J330&gt;=4,((T330/100)*G330)/J330,0),0)</f>
        <v>0</v>
      </c>
      <c r="AA330" s="4">
        <f>G330*P330</f>
        <v>300000</v>
      </c>
      <c r="AB330" s="4">
        <f>(G330*S330)/J330</f>
        <v>300000</v>
      </c>
      <c r="AC330" s="4">
        <f>IF(J330&gt;=2,(G330*S330)/J330,0)</f>
        <v>0</v>
      </c>
      <c r="AD330" s="4">
        <f>IF(J330&gt;=3,(G330*S330)/J330,0)</f>
        <v>0</v>
      </c>
      <c r="AE330" s="4">
        <f>IF(J330&gt;=4,(G330*S330)/J330,0)</f>
        <v>0</v>
      </c>
      <c r="AF330" s="11">
        <v>100</v>
      </c>
      <c r="AG330" s="11">
        <v>0</v>
      </c>
      <c r="AH330" s="11">
        <v>1</v>
      </c>
      <c r="AI330" s="11">
        <v>100</v>
      </c>
      <c r="AJ330" s="11">
        <v>0</v>
      </c>
      <c r="AK330" s="11">
        <v>1</v>
      </c>
      <c r="AL330" s="11">
        <v>0.5</v>
      </c>
      <c r="AM330" s="11">
        <v>0.5</v>
      </c>
      <c r="AN330" s="11">
        <v>0</v>
      </c>
      <c r="AO330" s="11">
        <v>0</v>
      </c>
      <c r="AP330" s="11">
        <v>0</v>
      </c>
      <c r="AQ330" s="11">
        <v>0.01</v>
      </c>
      <c r="AR330" s="11">
        <v>0.01</v>
      </c>
      <c r="AS330" s="11">
        <v>0</v>
      </c>
      <c r="AT330" s="11">
        <v>0</v>
      </c>
      <c r="AU330" s="11">
        <v>0</v>
      </c>
      <c r="AV330" s="11">
        <v>0</v>
      </c>
      <c r="AW330" s="11">
        <v>0.2</v>
      </c>
      <c r="AX330" s="11">
        <v>0</v>
      </c>
      <c r="AY330" s="11">
        <v>0</v>
      </c>
      <c r="AZ330" s="11">
        <v>0</v>
      </c>
      <c r="BA330" s="11">
        <v>0.02</v>
      </c>
      <c r="BB330" s="11">
        <v>0</v>
      </c>
      <c r="BC330" s="2">
        <v>0.05</v>
      </c>
      <c r="BD330" s="2">
        <v>0.05</v>
      </c>
      <c r="BE330" s="11">
        <v>7.4999999999999997E-2</v>
      </c>
      <c r="BF330" s="11">
        <v>5.0000000000000001E-3</v>
      </c>
      <c r="BG330" s="11">
        <v>0</v>
      </c>
      <c r="BH330" s="11">
        <v>0</v>
      </c>
      <c r="BI330" s="11">
        <v>0</v>
      </c>
      <c r="BJ330" s="11">
        <f>BE330/4</f>
        <v>1.8749999999999999E-2</v>
      </c>
      <c r="BK330" s="11">
        <f>BF330/4</f>
        <v>1.25E-3</v>
      </c>
      <c r="BL330" s="11">
        <v>0</v>
      </c>
      <c r="BM330" s="11">
        <v>0</v>
      </c>
      <c r="BN330" s="11">
        <v>0</v>
      </c>
      <c r="BO330" s="11">
        <v>0.1</v>
      </c>
      <c r="BP330" s="11">
        <v>0.1</v>
      </c>
      <c r="BQ330" s="11">
        <v>0</v>
      </c>
      <c r="BR330" s="11">
        <v>0</v>
      </c>
      <c r="BS330" s="11">
        <v>0</v>
      </c>
      <c r="BT330" s="11">
        <v>0.04</v>
      </c>
      <c r="BU330" s="16">
        <v>0.2</v>
      </c>
      <c r="BV330" s="6">
        <f>BT330/(BT330+BU330)</f>
        <v>0.16666666666666666</v>
      </c>
      <c r="BW330" s="6">
        <f>SQRT((BT330*BU330)/((BT330+BU330)^2*(BT330+BU330+1)))</f>
        <v>0.33467472037604118</v>
      </c>
      <c r="BX330" s="11">
        <v>0.25</v>
      </c>
      <c r="BY330" s="11">
        <v>0.25</v>
      </c>
      <c r="BZ330" s="11">
        <v>0.25</v>
      </c>
      <c r="CA330" s="11">
        <v>0.25</v>
      </c>
      <c r="CB330" s="15" t="s">
        <v>59</v>
      </c>
      <c r="CC330" s="11">
        <v>600</v>
      </c>
    </row>
    <row r="331" spans="1:81" s="11" customFormat="1" x14ac:dyDescent="0.2">
      <c r="A331" s="17">
        <f t="shared" si="5"/>
        <v>330</v>
      </c>
      <c r="B331" s="17">
        <v>20</v>
      </c>
      <c r="C331" s="17">
        <v>20</v>
      </c>
      <c r="D331" s="17">
        <v>5</v>
      </c>
      <c r="E331" s="17">
        <v>5</v>
      </c>
      <c r="F331" s="3" t="s">
        <v>80</v>
      </c>
      <c r="G331" s="3">
        <f>IF(F331="rectangle",B331*C331,IF(F331="hook",B331*C331-(D331*E331),IF(F331="eight",B331*C331-2*(D331*E331),IF(F331="tee",B331*C331-2*(D331*E331),IF(F331="cross",B331*C331-4*(D331*E331),"ERROR")))))</f>
        <v>400</v>
      </c>
      <c r="H331" s="3" t="s">
        <v>84</v>
      </c>
      <c r="I331" s="3">
        <f>IF(F331="rectangle",B331/C331,"NA")</f>
        <v>1</v>
      </c>
      <c r="J331" s="2">
        <v>1</v>
      </c>
      <c r="K331" s="11">
        <v>125</v>
      </c>
      <c r="L331" s="11">
        <v>4</v>
      </c>
      <c r="M331" s="12">
        <v>3</v>
      </c>
      <c r="N331" s="2">
        <f>M331/4</f>
        <v>0.75</v>
      </c>
      <c r="O331" s="3">
        <f>M331/N331</f>
        <v>4</v>
      </c>
      <c r="P331" s="13">
        <v>30</v>
      </c>
      <c r="Q331" s="11">
        <f>P331</f>
        <v>30</v>
      </c>
      <c r="R331" s="4">
        <f>AA331/V331</f>
        <v>100</v>
      </c>
      <c r="S331" s="14">
        <v>30</v>
      </c>
      <c r="T331" s="11">
        <f>S331</f>
        <v>30</v>
      </c>
      <c r="U331" s="4">
        <f>AB331/W331</f>
        <v>100</v>
      </c>
      <c r="V331" s="3">
        <f>ROUND((Q331/100)*G331,0)</f>
        <v>120</v>
      </c>
      <c r="W331" s="3">
        <f>ROUND(((T331/100)*G331)/J331,0)</f>
        <v>120</v>
      </c>
      <c r="X331" s="3">
        <f>ROUND(IF(J331&gt;=2,((T331/100)*G331)/J331,0),0)</f>
        <v>0</v>
      </c>
      <c r="Y331" s="3">
        <f>ROUND(IF(J331&gt;=3,((T331/100)*G331)/J331,0),0)</f>
        <v>0</v>
      </c>
      <c r="Z331" s="3">
        <f>ROUND(IF(J331&gt;=4,((T331/100)*G331)/J331,0),0)</f>
        <v>0</v>
      </c>
      <c r="AA331" s="4">
        <f>G331*P331</f>
        <v>12000</v>
      </c>
      <c r="AB331" s="4">
        <f>(G331*S331)/J331</f>
        <v>12000</v>
      </c>
      <c r="AC331" s="4">
        <f>IF(J331&gt;=2,(G331*S331)/J331,0)</f>
        <v>0</v>
      </c>
      <c r="AD331" s="4">
        <f>IF(J331&gt;=3,(G331*S331)/J331,0)</f>
        <v>0</v>
      </c>
      <c r="AE331" s="4">
        <f>IF(J331&gt;=4,(G331*S331)/J331,0)</f>
        <v>0</v>
      </c>
      <c r="AF331" s="11">
        <v>100</v>
      </c>
      <c r="AG331" s="11">
        <v>0</v>
      </c>
      <c r="AH331" s="11">
        <v>1</v>
      </c>
      <c r="AI331" s="11">
        <v>100</v>
      </c>
      <c r="AJ331" s="11">
        <v>0</v>
      </c>
      <c r="AK331" s="11">
        <v>1</v>
      </c>
      <c r="AL331" s="11">
        <v>0.5</v>
      </c>
      <c r="AM331" s="11">
        <v>0.5</v>
      </c>
      <c r="AN331" s="11">
        <v>0</v>
      </c>
      <c r="AO331" s="11">
        <v>0</v>
      </c>
      <c r="AP331" s="11">
        <v>0</v>
      </c>
      <c r="AQ331" s="11">
        <v>0.01</v>
      </c>
      <c r="AR331" s="11">
        <v>0.01</v>
      </c>
      <c r="AS331" s="11">
        <v>0</v>
      </c>
      <c r="AT331" s="11">
        <v>0</v>
      </c>
      <c r="AU331" s="11">
        <v>0</v>
      </c>
      <c r="AV331" s="11">
        <v>0</v>
      </c>
      <c r="AW331" s="11">
        <v>0.2</v>
      </c>
      <c r="AX331" s="11">
        <v>0</v>
      </c>
      <c r="AY331" s="11">
        <v>0</v>
      </c>
      <c r="AZ331" s="11">
        <v>0</v>
      </c>
      <c r="BA331" s="11">
        <v>0.02</v>
      </c>
      <c r="BB331" s="11">
        <v>0</v>
      </c>
      <c r="BC331" s="2">
        <v>0.05</v>
      </c>
      <c r="BD331" s="2">
        <v>0.05</v>
      </c>
      <c r="BE331" s="11">
        <v>7.4999999999999997E-2</v>
      </c>
      <c r="BF331" s="11">
        <v>5.0000000000000001E-3</v>
      </c>
      <c r="BG331" s="11">
        <v>0</v>
      </c>
      <c r="BH331" s="11">
        <v>0</v>
      </c>
      <c r="BI331" s="11">
        <v>0</v>
      </c>
      <c r="BJ331" s="11">
        <f>BE331/4</f>
        <v>1.8749999999999999E-2</v>
      </c>
      <c r="BK331" s="11">
        <f>BF331/4</f>
        <v>1.25E-3</v>
      </c>
      <c r="BL331" s="11">
        <v>0</v>
      </c>
      <c r="BM331" s="11">
        <v>0</v>
      </c>
      <c r="BN331" s="11">
        <v>0</v>
      </c>
      <c r="BO331" s="11">
        <v>0.1</v>
      </c>
      <c r="BP331" s="11">
        <v>0.1</v>
      </c>
      <c r="BQ331" s="11">
        <v>0</v>
      </c>
      <c r="BR331" s="11">
        <v>0</v>
      </c>
      <c r="BS331" s="11">
        <v>0</v>
      </c>
      <c r="BT331" s="11">
        <v>0.04</v>
      </c>
      <c r="BU331" s="16">
        <v>0.2</v>
      </c>
      <c r="BV331" s="6">
        <f>BT331/(BT331+BU331)</f>
        <v>0.16666666666666666</v>
      </c>
      <c r="BW331" s="6">
        <f>SQRT((BT331*BU331)/((BT331+BU331)^2*(BT331+BU331+1)))</f>
        <v>0.33467472037604118</v>
      </c>
      <c r="BX331" s="11">
        <v>0.25</v>
      </c>
      <c r="BY331" s="11">
        <v>0.25</v>
      </c>
      <c r="BZ331" s="11">
        <v>0.25</v>
      </c>
      <c r="CA331" s="11">
        <v>0.25</v>
      </c>
      <c r="CB331" s="15" t="s">
        <v>59</v>
      </c>
      <c r="CC331" s="11">
        <v>600</v>
      </c>
    </row>
    <row r="332" spans="1:81" s="11" customFormat="1" x14ac:dyDescent="0.2">
      <c r="A332" s="17">
        <f t="shared" si="5"/>
        <v>331</v>
      </c>
      <c r="B332" s="17">
        <v>100</v>
      </c>
      <c r="C332" s="17">
        <v>100</v>
      </c>
      <c r="D332" s="17">
        <v>5</v>
      </c>
      <c r="E332" s="17">
        <v>5</v>
      </c>
      <c r="F332" s="3" t="s">
        <v>80</v>
      </c>
      <c r="G332" s="3">
        <f>IF(F332="rectangle",B332*C332,IF(F332="hook",B332*C332-(D332*E332),IF(F332="eight",B332*C332-2*(D332*E332),IF(F332="tee",B332*C332-2*(D332*E332),IF(F332="cross",B332*C332-4*(D332*E332),"ERROR")))))</f>
        <v>10000</v>
      </c>
      <c r="H332" s="3" t="s">
        <v>85</v>
      </c>
      <c r="I332" s="3">
        <f>IF(F332="rectangle",B332/C332,"NA")</f>
        <v>1</v>
      </c>
      <c r="J332" s="2">
        <v>1</v>
      </c>
      <c r="K332" s="11">
        <v>125</v>
      </c>
      <c r="L332" s="11">
        <v>4</v>
      </c>
      <c r="M332" s="12">
        <v>4</v>
      </c>
      <c r="N332" s="2">
        <f>M332/4</f>
        <v>1</v>
      </c>
      <c r="O332" s="3">
        <f>M332/N332</f>
        <v>4</v>
      </c>
      <c r="P332" s="13">
        <v>30</v>
      </c>
      <c r="Q332" s="11">
        <f>P332</f>
        <v>30</v>
      </c>
      <c r="R332" s="4">
        <f>AA332/V332</f>
        <v>100</v>
      </c>
      <c r="S332" s="14">
        <v>30</v>
      </c>
      <c r="T332" s="11">
        <f>S332</f>
        <v>30</v>
      </c>
      <c r="U332" s="4">
        <f>AB332/W332</f>
        <v>100</v>
      </c>
      <c r="V332" s="3">
        <f>ROUND((Q332/100)*G332,0)</f>
        <v>3000</v>
      </c>
      <c r="W332" s="3">
        <f>ROUND(((T332/100)*G332)/J332,0)</f>
        <v>3000</v>
      </c>
      <c r="X332" s="3">
        <f>ROUND(IF(J332&gt;=2,((T332/100)*G332)/J332,0),0)</f>
        <v>0</v>
      </c>
      <c r="Y332" s="3">
        <f>ROUND(IF(J332&gt;=3,((T332/100)*G332)/J332,0),0)</f>
        <v>0</v>
      </c>
      <c r="Z332" s="3">
        <f>ROUND(IF(J332&gt;=4,((T332/100)*G332)/J332,0),0)</f>
        <v>0</v>
      </c>
      <c r="AA332" s="4">
        <f>G332*P332</f>
        <v>300000</v>
      </c>
      <c r="AB332" s="4">
        <f>(G332*S332)/J332</f>
        <v>300000</v>
      </c>
      <c r="AC332" s="4">
        <f>IF(J332&gt;=2,(G332*S332)/J332,0)</f>
        <v>0</v>
      </c>
      <c r="AD332" s="4">
        <f>IF(J332&gt;=3,(G332*S332)/J332,0)</f>
        <v>0</v>
      </c>
      <c r="AE332" s="4">
        <f>IF(J332&gt;=4,(G332*S332)/J332,0)</f>
        <v>0</v>
      </c>
      <c r="AF332" s="11">
        <v>100</v>
      </c>
      <c r="AG332" s="11">
        <v>0</v>
      </c>
      <c r="AH332" s="11">
        <v>1</v>
      </c>
      <c r="AI332" s="11">
        <v>100</v>
      </c>
      <c r="AJ332" s="11">
        <v>0</v>
      </c>
      <c r="AK332" s="11">
        <v>1</v>
      </c>
      <c r="AL332" s="11">
        <v>0.5</v>
      </c>
      <c r="AM332" s="11">
        <v>0.5</v>
      </c>
      <c r="AN332" s="11">
        <v>0</v>
      </c>
      <c r="AO332" s="11">
        <v>0</v>
      </c>
      <c r="AP332" s="11">
        <v>0</v>
      </c>
      <c r="AQ332" s="11">
        <v>0.01</v>
      </c>
      <c r="AR332" s="11">
        <v>0.01</v>
      </c>
      <c r="AS332" s="11">
        <v>0</v>
      </c>
      <c r="AT332" s="11">
        <v>0</v>
      </c>
      <c r="AU332" s="11">
        <v>0</v>
      </c>
      <c r="AV332" s="11">
        <v>0</v>
      </c>
      <c r="AW332" s="11">
        <v>0.2</v>
      </c>
      <c r="AX332" s="11">
        <v>0</v>
      </c>
      <c r="AY332" s="11">
        <v>0</v>
      </c>
      <c r="AZ332" s="11">
        <v>0</v>
      </c>
      <c r="BA332" s="11">
        <v>0.02</v>
      </c>
      <c r="BB332" s="11">
        <v>0</v>
      </c>
      <c r="BC332" s="2">
        <v>0.05</v>
      </c>
      <c r="BD332" s="2">
        <v>0.05</v>
      </c>
      <c r="BE332" s="11">
        <v>7.4999999999999997E-2</v>
      </c>
      <c r="BF332" s="11">
        <v>5.0000000000000001E-3</v>
      </c>
      <c r="BG332" s="11">
        <v>0</v>
      </c>
      <c r="BH332" s="11">
        <v>0</v>
      </c>
      <c r="BI332" s="11">
        <v>0</v>
      </c>
      <c r="BJ332" s="11">
        <f>BE332/4</f>
        <v>1.8749999999999999E-2</v>
      </c>
      <c r="BK332" s="11">
        <f>BF332/4</f>
        <v>1.25E-3</v>
      </c>
      <c r="BL332" s="11">
        <v>0</v>
      </c>
      <c r="BM332" s="11">
        <v>0</v>
      </c>
      <c r="BN332" s="11">
        <v>0</v>
      </c>
      <c r="BO332" s="11">
        <v>0.1</v>
      </c>
      <c r="BP332" s="11">
        <v>0.1</v>
      </c>
      <c r="BQ332" s="11">
        <v>0</v>
      </c>
      <c r="BR332" s="11">
        <v>0</v>
      </c>
      <c r="BS332" s="11">
        <v>0</v>
      </c>
      <c r="BT332" s="11">
        <v>0.04</v>
      </c>
      <c r="BU332" s="16">
        <v>0.2</v>
      </c>
      <c r="BV332" s="6">
        <f>BT332/(BT332+BU332)</f>
        <v>0.16666666666666666</v>
      </c>
      <c r="BW332" s="6">
        <f>SQRT((BT332*BU332)/((BT332+BU332)^2*(BT332+BU332+1)))</f>
        <v>0.33467472037604118</v>
      </c>
      <c r="BX332" s="11">
        <v>0.25</v>
      </c>
      <c r="BY332" s="11">
        <v>0.25</v>
      </c>
      <c r="BZ332" s="11">
        <v>0.25</v>
      </c>
      <c r="CA332" s="11">
        <v>0.25</v>
      </c>
      <c r="CB332" s="15" t="s">
        <v>59</v>
      </c>
      <c r="CC332" s="11">
        <v>600</v>
      </c>
    </row>
    <row r="333" spans="1:81" s="11" customFormat="1" x14ac:dyDescent="0.2">
      <c r="A333" s="17">
        <f t="shared" si="5"/>
        <v>332</v>
      </c>
      <c r="B333" s="17">
        <v>20</v>
      </c>
      <c r="C333" s="17">
        <v>20</v>
      </c>
      <c r="D333" s="17">
        <v>5</v>
      </c>
      <c r="E333" s="17">
        <v>5</v>
      </c>
      <c r="F333" s="3" t="s">
        <v>80</v>
      </c>
      <c r="G333" s="3">
        <f>IF(F333="rectangle",B333*C333,IF(F333="hook",B333*C333-(D333*E333),IF(F333="eight",B333*C333-2*(D333*E333),IF(F333="tee",B333*C333-2*(D333*E333),IF(F333="cross",B333*C333-4*(D333*E333),"ERROR")))))</f>
        <v>400</v>
      </c>
      <c r="H333" s="3" t="s">
        <v>84</v>
      </c>
      <c r="I333" s="3">
        <f>IF(F333="rectangle",B333/C333,"NA")</f>
        <v>1</v>
      </c>
      <c r="J333" s="2">
        <v>1</v>
      </c>
      <c r="K333" s="11">
        <v>125</v>
      </c>
      <c r="L333" s="11">
        <v>4</v>
      </c>
      <c r="M333" s="12">
        <v>4</v>
      </c>
      <c r="N333" s="2">
        <f>M333/4</f>
        <v>1</v>
      </c>
      <c r="O333" s="3">
        <f>M333/N333</f>
        <v>4</v>
      </c>
      <c r="P333" s="13">
        <v>30</v>
      </c>
      <c r="Q333" s="11">
        <f>P333</f>
        <v>30</v>
      </c>
      <c r="R333" s="4">
        <f>AA333/V333</f>
        <v>100</v>
      </c>
      <c r="S333" s="14">
        <v>30</v>
      </c>
      <c r="T333" s="11">
        <f>S333</f>
        <v>30</v>
      </c>
      <c r="U333" s="4">
        <f>AB333/W333</f>
        <v>100</v>
      </c>
      <c r="V333" s="3">
        <f>ROUND((Q333/100)*G333,0)</f>
        <v>120</v>
      </c>
      <c r="W333" s="3">
        <f>ROUND(((T333/100)*G333)/J333,0)</f>
        <v>120</v>
      </c>
      <c r="X333" s="3">
        <f>ROUND(IF(J333&gt;=2,((T333/100)*G333)/J333,0),0)</f>
        <v>0</v>
      </c>
      <c r="Y333" s="3">
        <f>ROUND(IF(J333&gt;=3,((T333/100)*G333)/J333,0),0)</f>
        <v>0</v>
      </c>
      <c r="Z333" s="3">
        <f>ROUND(IF(J333&gt;=4,((T333/100)*G333)/J333,0),0)</f>
        <v>0</v>
      </c>
      <c r="AA333" s="4">
        <f>G333*P333</f>
        <v>12000</v>
      </c>
      <c r="AB333" s="4">
        <f>(G333*S333)/J333</f>
        <v>12000</v>
      </c>
      <c r="AC333" s="4">
        <f>IF(J333&gt;=2,(G333*S333)/J333,0)</f>
        <v>0</v>
      </c>
      <c r="AD333" s="4">
        <f>IF(J333&gt;=3,(G333*S333)/J333,0)</f>
        <v>0</v>
      </c>
      <c r="AE333" s="4">
        <f>IF(J333&gt;=4,(G333*S333)/J333,0)</f>
        <v>0</v>
      </c>
      <c r="AF333" s="11">
        <v>100</v>
      </c>
      <c r="AG333" s="11">
        <v>0</v>
      </c>
      <c r="AH333" s="11">
        <v>1</v>
      </c>
      <c r="AI333" s="11">
        <v>100</v>
      </c>
      <c r="AJ333" s="11">
        <v>0</v>
      </c>
      <c r="AK333" s="11">
        <v>1</v>
      </c>
      <c r="AL333" s="11">
        <v>0.5</v>
      </c>
      <c r="AM333" s="11">
        <v>0.5</v>
      </c>
      <c r="AN333" s="11">
        <v>0</v>
      </c>
      <c r="AO333" s="11">
        <v>0</v>
      </c>
      <c r="AP333" s="11">
        <v>0</v>
      </c>
      <c r="AQ333" s="11">
        <v>0.01</v>
      </c>
      <c r="AR333" s="11">
        <v>0.01</v>
      </c>
      <c r="AS333" s="11">
        <v>0</v>
      </c>
      <c r="AT333" s="11">
        <v>0</v>
      </c>
      <c r="AU333" s="11">
        <v>0</v>
      </c>
      <c r="AV333" s="11">
        <v>0</v>
      </c>
      <c r="AW333" s="11">
        <v>0.2</v>
      </c>
      <c r="AX333" s="11">
        <v>0</v>
      </c>
      <c r="AY333" s="11">
        <v>0</v>
      </c>
      <c r="AZ333" s="11">
        <v>0</v>
      </c>
      <c r="BA333" s="11">
        <v>0.02</v>
      </c>
      <c r="BB333" s="11">
        <v>0</v>
      </c>
      <c r="BC333" s="2">
        <v>0.05</v>
      </c>
      <c r="BD333" s="2">
        <v>0.05</v>
      </c>
      <c r="BE333" s="11">
        <v>7.4999999999999997E-2</v>
      </c>
      <c r="BF333" s="11">
        <v>5.0000000000000001E-3</v>
      </c>
      <c r="BG333" s="11">
        <v>0</v>
      </c>
      <c r="BH333" s="11">
        <v>0</v>
      </c>
      <c r="BI333" s="11">
        <v>0</v>
      </c>
      <c r="BJ333" s="11">
        <f>BE333/4</f>
        <v>1.8749999999999999E-2</v>
      </c>
      <c r="BK333" s="11">
        <f>BF333/4</f>
        <v>1.25E-3</v>
      </c>
      <c r="BL333" s="11">
        <v>0</v>
      </c>
      <c r="BM333" s="11">
        <v>0</v>
      </c>
      <c r="BN333" s="11">
        <v>0</v>
      </c>
      <c r="BO333" s="11">
        <v>0.1</v>
      </c>
      <c r="BP333" s="11">
        <v>0.1</v>
      </c>
      <c r="BQ333" s="11">
        <v>0</v>
      </c>
      <c r="BR333" s="11">
        <v>0</v>
      </c>
      <c r="BS333" s="11">
        <v>0</v>
      </c>
      <c r="BT333" s="11">
        <v>0.04</v>
      </c>
      <c r="BU333" s="16">
        <v>0.2</v>
      </c>
      <c r="BV333" s="6">
        <f>BT333/(BT333+BU333)</f>
        <v>0.16666666666666666</v>
      </c>
      <c r="BW333" s="6">
        <f>SQRT((BT333*BU333)/((BT333+BU333)^2*(BT333+BU333+1)))</f>
        <v>0.33467472037604118</v>
      </c>
      <c r="BX333" s="11">
        <v>0.25</v>
      </c>
      <c r="BY333" s="11">
        <v>0.25</v>
      </c>
      <c r="BZ333" s="11">
        <v>0.25</v>
      </c>
      <c r="CA333" s="11">
        <v>0.25</v>
      </c>
      <c r="CB333" s="15" t="s">
        <v>59</v>
      </c>
      <c r="CC333" s="11">
        <v>600</v>
      </c>
    </row>
    <row r="334" spans="1:81" s="11" customFormat="1" x14ac:dyDescent="0.2">
      <c r="A334" s="17">
        <f t="shared" si="5"/>
        <v>333</v>
      </c>
      <c r="B334" s="17">
        <v>100</v>
      </c>
      <c r="C334" s="17">
        <v>100</v>
      </c>
      <c r="D334" s="17">
        <v>5</v>
      </c>
      <c r="E334" s="17">
        <v>5</v>
      </c>
      <c r="F334" s="3" t="s">
        <v>80</v>
      </c>
      <c r="G334" s="3">
        <f>IF(F334="rectangle",B334*C334,IF(F334="hook",B334*C334-(D334*E334),IF(F334="eight",B334*C334-2*(D334*E334),IF(F334="tee",B334*C334-2*(D334*E334),IF(F334="cross",B334*C334-4*(D334*E334),"ERROR")))))</f>
        <v>10000</v>
      </c>
      <c r="H334" s="3" t="s">
        <v>85</v>
      </c>
      <c r="I334" s="3">
        <f>IF(F334="rectangle",B334/C334,"NA")</f>
        <v>1</v>
      </c>
      <c r="J334" s="2">
        <v>1</v>
      </c>
      <c r="K334" s="11">
        <v>125</v>
      </c>
      <c r="L334" s="11">
        <v>4</v>
      </c>
      <c r="M334" s="12">
        <v>5</v>
      </c>
      <c r="N334" s="2">
        <f>M334/4</f>
        <v>1.25</v>
      </c>
      <c r="O334" s="3">
        <f>M334/N334</f>
        <v>4</v>
      </c>
      <c r="P334" s="13">
        <v>30</v>
      </c>
      <c r="Q334" s="11">
        <f>P334</f>
        <v>30</v>
      </c>
      <c r="R334" s="4">
        <f>AA334/V334</f>
        <v>100</v>
      </c>
      <c r="S334" s="14">
        <v>30</v>
      </c>
      <c r="T334" s="11">
        <f>S334</f>
        <v>30</v>
      </c>
      <c r="U334" s="4">
        <f>AB334/W334</f>
        <v>100</v>
      </c>
      <c r="V334" s="3">
        <f>ROUND((Q334/100)*G334,0)</f>
        <v>3000</v>
      </c>
      <c r="W334" s="3">
        <f>ROUND(((T334/100)*G334)/J334,0)</f>
        <v>3000</v>
      </c>
      <c r="X334" s="3">
        <f>ROUND(IF(J334&gt;=2,((T334/100)*G334)/J334,0),0)</f>
        <v>0</v>
      </c>
      <c r="Y334" s="3">
        <f>ROUND(IF(J334&gt;=3,((T334/100)*G334)/J334,0),0)</f>
        <v>0</v>
      </c>
      <c r="Z334" s="3">
        <f>ROUND(IF(J334&gt;=4,((T334/100)*G334)/J334,0),0)</f>
        <v>0</v>
      </c>
      <c r="AA334" s="4">
        <f>G334*P334</f>
        <v>300000</v>
      </c>
      <c r="AB334" s="4">
        <f>(G334*S334)/J334</f>
        <v>300000</v>
      </c>
      <c r="AC334" s="4">
        <f>IF(J334&gt;=2,(G334*S334)/J334,0)</f>
        <v>0</v>
      </c>
      <c r="AD334" s="4">
        <f>IF(J334&gt;=3,(G334*S334)/J334,0)</f>
        <v>0</v>
      </c>
      <c r="AE334" s="4">
        <f>IF(J334&gt;=4,(G334*S334)/J334,0)</f>
        <v>0</v>
      </c>
      <c r="AF334" s="11">
        <v>100</v>
      </c>
      <c r="AG334" s="11">
        <v>0</v>
      </c>
      <c r="AH334" s="11">
        <v>1</v>
      </c>
      <c r="AI334" s="11">
        <v>100</v>
      </c>
      <c r="AJ334" s="11">
        <v>0</v>
      </c>
      <c r="AK334" s="11">
        <v>1</v>
      </c>
      <c r="AL334" s="11">
        <v>0.5</v>
      </c>
      <c r="AM334" s="11">
        <v>0.5</v>
      </c>
      <c r="AN334" s="11">
        <v>0</v>
      </c>
      <c r="AO334" s="11">
        <v>0</v>
      </c>
      <c r="AP334" s="11">
        <v>0</v>
      </c>
      <c r="AQ334" s="11">
        <v>0.01</v>
      </c>
      <c r="AR334" s="11">
        <v>0.01</v>
      </c>
      <c r="AS334" s="11">
        <v>0</v>
      </c>
      <c r="AT334" s="11">
        <v>0</v>
      </c>
      <c r="AU334" s="11">
        <v>0</v>
      </c>
      <c r="AV334" s="11">
        <v>0</v>
      </c>
      <c r="AW334" s="11">
        <v>0.2</v>
      </c>
      <c r="AX334" s="11">
        <v>0</v>
      </c>
      <c r="AY334" s="11">
        <v>0</v>
      </c>
      <c r="AZ334" s="11">
        <v>0</v>
      </c>
      <c r="BA334" s="11">
        <v>0.02</v>
      </c>
      <c r="BB334" s="11">
        <v>0</v>
      </c>
      <c r="BC334" s="2">
        <v>0.05</v>
      </c>
      <c r="BD334" s="2">
        <v>0.05</v>
      </c>
      <c r="BE334" s="11">
        <v>7.4999999999999997E-2</v>
      </c>
      <c r="BF334" s="11">
        <v>5.0000000000000001E-3</v>
      </c>
      <c r="BG334" s="11">
        <v>0</v>
      </c>
      <c r="BH334" s="11">
        <v>0</v>
      </c>
      <c r="BI334" s="11">
        <v>0</v>
      </c>
      <c r="BJ334" s="11">
        <f>BE334/4</f>
        <v>1.8749999999999999E-2</v>
      </c>
      <c r="BK334" s="11">
        <f>BF334/4</f>
        <v>1.25E-3</v>
      </c>
      <c r="BL334" s="11">
        <v>0</v>
      </c>
      <c r="BM334" s="11">
        <v>0</v>
      </c>
      <c r="BN334" s="11">
        <v>0</v>
      </c>
      <c r="BO334" s="11">
        <v>0.1</v>
      </c>
      <c r="BP334" s="11">
        <v>0.1</v>
      </c>
      <c r="BQ334" s="11">
        <v>0</v>
      </c>
      <c r="BR334" s="11">
        <v>0</v>
      </c>
      <c r="BS334" s="11">
        <v>0</v>
      </c>
      <c r="BT334" s="11">
        <v>0.04</v>
      </c>
      <c r="BU334" s="16">
        <v>0.2</v>
      </c>
      <c r="BV334" s="6">
        <f>BT334/(BT334+BU334)</f>
        <v>0.16666666666666666</v>
      </c>
      <c r="BW334" s="6">
        <f>SQRT((BT334*BU334)/((BT334+BU334)^2*(BT334+BU334+1)))</f>
        <v>0.33467472037604118</v>
      </c>
      <c r="BX334" s="11">
        <v>0.25</v>
      </c>
      <c r="BY334" s="11">
        <v>0.25</v>
      </c>
      <c r="BZ334" s="11">
        <v>0.25</v>
      </c>
      <c r="CA334" s="11">
        <v>0.25</v>
      </c>
      <c r="CB334" s="15" t="s">
        <v>59</v>
      </c>
      <c r="CC334" s="11">
        <v>600</v>
      </c>
    </row>
    <row r="335" spans="1:81" s="11" customFormat="1" x14ac:dyDescent="0.2">
      <c r="A335" s="17">
        <f t="shared" si="5"/>
        <v>334</v>
      </c>
      <c r="B335" s="17">
        <v>20</v>
      </c>
      <c r="C335" s="17">
        <v>20</v>
      </c>
      <c r="D335" s="17">
        <v>5</v>
      </c>
      <c r="E335" s="17">
        <v>5</v>
      </c>
      <c r="F335" s="3" t="s">
        <v>80</v>
      </c>
      <c r="G335" s="3">
        <f>IF(F335="rectangle",B335*C335,IF(F335="hook",B335*C335-(D335*E335),IF(F335="eight",B335*C335-2*(D335*E335),IF(F335="tee",B335*C335-2*(D335*E335),IF(F335="cross",B335*C335-4*(D335*E335),"ERROR")))))</f>
        <v>400</v>
      </c>
      <c r="H335" s="3" t="s">
        <v>84</v>
      </c>
      <c r="I335" s="3">
        <f>IF(F335="rectangle",B335/C335,"NA")</f>
        <v>1</v>
      </c>
      <c r="J335" s="2">
        <v>1</v>
      </c>
      <c r="K335" s="11">
        <v>125</v>
      </c>
      <c r="L335" s="11">
        <v>4</v>
      </c>
      <c r="M335" s="12">
        <v>5</v>
      </c>
      <c r="N335" s="2">
        <f>M335/4</f>
        <v>1.25</v>
      </c>
      <c r="O335" s="3">
        <f>M335/N335</f>
        <v>4</v>
      </c>
      <c r="P335" s="13">
        <v>30</v>
      </c>
      <c r="Q335" s="11">
        <f>P335</f>
        <v>30</v>
      </c>
      <c r="R335" s="4">
        <f>AA335/V335</f>
        <v>100</v>
      </c>
      <c r="S335" s="14">
        <v>30</v>
      </c>
      <c r="T335" s="11">
        <f>S335</f>
        <v>30</v>
      </c>
      <c r="U335" s="4">
        <f>AB335/W335</f>
        <v>100</v>
      </c>
      <c r="V335" s="3">
        <f>ROUND((Q335/100)*G335,0)</f>
        <v>120</v>
      </c>
      <c r="W335" s="3">
        <f>ROUND(((T335/100)*G335)/J335,0)</f>
        <v>120</v>
      </c>
      <c r="X335" s="3">
        <f>ROUND(IF(J335&gt;=2,((T335/100)*G335)/J335,0),0)</f>
        <v>0</v>
      </c>
      <c r="Y335" s="3">
        <f>ROUND(IF(J335&gt;=3,((T335/100)*G335)/J335,0),0)</f>
        <v>0</v>
      </c>
      <c r="Z335" s="3">
        <f>ROUND(IF(J335&gt;=4,((T335/100)*G335)/J335,0),0)</f>
        <v>0</v>
      </c>
      <c r="AA335" s="4">
        <f>G335*P335</f>
        <v>12000</v>
      </c>
      <c r="AB335" s="4">
        <f>(G335*S335)/J335</f>
        <v>12000</v>
      </c>
      <c r="AC335" s="4">
        <f>IF(J335&gt;=2,(G335*S335)/J335,0)</f>
        <v>0</v>
      </c>
      <c r="AD335" s="4">
        <f>IF(J335&gt;=3,(G335*S335)/J335,0)</f>
        <v>0</v>
      </c>
      <c r="AE335" s="4">
        <f>IF(J335&gt;=4,(G335*S335)/J335,0)</f>
        <v>0</v>
      </c>
      <c r="AF335" s="11">
        <v>100</v>
      </c>
      <c r="AG335" s="11">
        <v>0</v>
      </c>
      <c r="AH335" s="11">
        <v>1</v>
      </c>
      <c r="AI335" s="11">
        <v>100</v>
      </c>
      <c r="AJ335" s="11">
        <v>0</v>
      </c>
      <c r="AK335" s="11">
        <v>1</v>
      </c>
      <c r="AL335" s="11">
        <v>0.5</v>
      </c>
      <c r="AM335" s="11">
        <v>0.5</v>
      </c>
      <c r="AN335" s="11">
        <v>0</v>
      </c>
      <c r="AO335" s="11">
        <v>0</v>
      </c>
      <c r="AP335" s="11">
        <v>0</v>
      </c>
      <c r="AQ335" s="11">
        <v>0.01</v>
      </c>
      <c r="AR335" s="11">
        <v>0.01</v>
      </c>
      <c r="AS335" s="11">
        <v>0</v>
      </c>
      <c r="AT335" s="11">
        <v>0</v>
      </c>
      <c r="AU335" s="11">
        <v>0</v>
      </c>
      <c r="AV335" s="11">
        <v>0</v>
      </c>
      <c r="AW335" s="11">
        <v>0.2</v>
      </c>
      <c r="AX335" s="11">
        <v>0</v>
      </c>
      <c r="AY335" s="11">
        <v>0</v>
      </c>
      <c r="AZ335" s="11">
        <v>0</v>
      </c>
      <c r="BA335" s="11">
        <v>0.02</v>
      </c>
      <c r="BB335" s="11">
        <v>0</v>
      </c>
      <c r="BC335" s="2">
        <v>0.05</v>
      </c>
      <c r="BD335" s="2">
        <v>0.05</v>
      </c>
      <c r="BE335" s="11">
        <v>7.4999999999999997E-2</v>
      </c>
      <c r="BF335" s="11">
        <v>5.0000000000000001E-3</v>
      </c>
      <c r="BG335" s="11">
        <v>0</v>
      </c>
      <c r="BH335" s="11">
        <v>0</v>
      </c>
      <c r="BI335" s="11">
        <v>0</v>
      </c>
      <c r="BJ335" s="11">
        <f>BE335/4</f>
        <v>1.8749999999999999E-2</v>
      </c>
      <c r="BK335" s="11">
        <f>BF335/4</f>
        <v>1.25E-3</v>
      </c>
      <c r="BL335" s="11">
        <v>0</v>
      </c>
      <c r="BM335" s="11">
        <v>0</v>
      </c>
      <c r="BN335" s="11">
        <v>0</v>
      </c>
      <c r="BO335" s="11">
        <v>0.1</v>
      </c>
      <c r="BP335" s="11">
        <v>0.1</v>
      </c>
      <c r="BQ335" s="11">
        <v>0</v>
      </c>
      <c r="BR335" s="11">
        <v>0</v>
      </c>
      <c r="BS335" s="11">
        <v>0</v>
      </c>
      <c r="BT335" s="11">
        <v>0.04</v>
      </c>
      <c r="BU335" s="16">
        <v>0.2</v>
      </c>
      <c r="BV335" s="6">
        <f>BT335/(BT335+BU335)</f>
        <v>0.16666666666666666</v>
      </c>
      <c r="BW335" s="6">
        <f>SQRT((BT335*BU335)/((BT335+BU335)^2*(BT335+BU335+1)))</f>
        <v>0.33467472037604118</v>
      </c>
      <c r="BX335" s="11">
        <v>0.25</v>
      </c>
      <c r="BY335" s="11">
        <v>0.25</v>
      </c>
      <c r="BZ335" s="11">
        <v>0.25</v>
      </c>
      <c r="CA335" s="11">
        <v>0.25</v>
      </c>
      <c r="CB335" s="15" t="s">
        <v>59</v>
      </c>
      <c r="CC335" s="11">
        <v>600</v>
      </c>
    </row>
    <row r="336" spans="1:81" s="11" customFormat="1" x14ac:dyDescent="0.2">
      <c r="A336" s="17">
        <f t="shared" si="5"/>
        <v>335</v>
      </c>
      <c r="B336" s="17">
        <v>100</v>
      </c>
      <c r="C336" s="17">
        <v>100</v>
      </c>
      <c r="D336" s="17">
        <v>5</v>
      </c>
      <c r="E336" s="17">
        <v>5</v>
      </c>
      <c r="F336" s="3" t="s">
        <v>80</v>
      </c>
      <c r="G336" s="3">
        <f>IF(F336="rectangle",B336*C336,IF(F336="hook",B336*C336-(D336*E336),IF(F336="eight",B336*C336-2*(D336*E336),IF(F336="tee",B336*C336-2*(D336*E336),IF(F336="cross",B336*C336-4*(D336*E336),"ERROR")))))</f>
        <v>10000</v>
      </c>
      <c r="H336" s="3" t="s">
        <v>85</v>
      </c>
      <c r="I336" s="3">
        <f>IF(F336="rectangle",B336/C336,"NA")</f>
        <v>1</v>
      </c>
      <c r="J336" s="2">
        <v>1</v>
      </c>
      <c r="K336" s="11">
        <v>125</v>
      </c>
      <c r="L336" s="11">
        <v>4</v>
      </c>
      <c r="M336" s="12">
        <v>6</v>
      </c>
      <c r="N336" s="2">
        <f>M336/4</f>
        <v>1.5</v>
      </c>
      <c r="O336" s="3">
        <f>M336/N336</f>
        <v>4</v>
      </c>
      <c r="P336" s="13">
        <v>30</v>
      </c>
      <c r="Q336" s="11">
        <f>P336</f>
        <v>30</v>
      </c>
      <c r="R336" s="4">
        <f>AA336/V336</f>
        <v>100</v>
      </c>
      <c r="S336" s="14">
        <v>30</v>
      </c>
      <c r="T336" s="11">
        <f>S336</f>
        <v>30</v>
      </c>
      <c r="U336" s="4">
        <f>AB336/W336</f>
        <v>100</v>
      </c>
      <c r="V336" s="3">
        <f>ROUND((Q336/100)*G336,0)</f>
        <v>3000</v>
      </c>
      <c r="W336" s="3">
        <f>ROUND(((T336/100)*G336)/J336,0)</f>
        <v>3000</v>
      </c>
      <c r="X336" s="3">
        <f>ROUND(IF(J336&gt;=2,((T336/100)*G336)/J336,0),0)</f>
        <v>0</v>
      </c>
      <c r="Y336" s="3">
        <f>ROUND(IF(J336&gt;=3,((T336/100)*G336)/J336,0),0)</f>
        <v>0</v>
      </c>
      <c r="Z336" s="3">
        <f>ROUND(IF(J336&gt;=4,((T336/100)*G336)/J336,0),0)</f>
        <v>0</v>
      </c>
      <c r="AA336" s="4">
        <f>G336*P336</f>
        <v>300000</v>
      </c>
      <c r="AB336" s="4">
        <f>(G336*S336)/J336</f>
        <v>300000</v>
      </c>
      <c r="AC336" s="4">
        <f>IF(J336&gt;=2,(G336*S336)/J336,0)</f>
        <v>0</v>
      </c>
      <c r="AD336" s="4">
        <f>IF(J336&gt;=3,(G336*S336)/J336,0)</f>
        <v>0</v>
      </c>
      <c r="AE336" s="4">
        <f>IF(J336&gt;=4,(G336*S336)/J336,0)</f>
        <v>0</v>
      </c>
      <c r="AF336" s="11">
        <v>100</v>
      </c>
      <c r="AG336" s="11">
        <v>0</v>
      </c>
      <c r="AH336" s="11">
        <v>1</v>
      </c>
      <c r="AI336" s="11">
        <v>100</v>
      </c>
      <c r="AJ336" s="11">
        <v>0</v>
      </c>
      <c r="AK336" s="11">
        <v>1</v>
      </c>
      <c r="AL336" s="11">
        <v>0.5</v>
      </c>
      <c r="AM336" s="11">
        <v>0.5</v>
      </c>
      <c r="AN336" s="11">
        <v>0</v>
      </c>
      <c r="AO336" s="11">
        <v>0</v>
      </c>
      <c r="AP336" s="11">
        <v>0</v>
      </c>
      <c r="AQ336" s="11">
        <v>0.01</v>
      </c>
      <c r="AR336" s="11">
        <v>0.01</v>
      </c>
      <c r="AS336" s="11">
        <v>0</v>
      </c>
      <c r="AT336" s="11">
        <v>0</v>
      </c>
      <c r="AU336" s="11">
        <v>0</v>
      </c>
      <c r="AV336" s="11">
        <v>0</v>
      </c>
      <c r="AW336" s="11">
        <v>0.2</v>
      </c>
      <c r="AX336" s="11">
        <v>0</v>
      </c>
      <c r="AY336" s="11">
        <v>0</v>
      </c>
      <c r="AZ336" s="11">
        <v>0</v>
      </c>
      <c r="BA336" s="11">
        <v>0.02</v>
      </c>
      <c r="BB336" s="11">
        <v>0</v>
      </c>
      <c r="BC336" s="2">
        <v>0.05</v>
      </c>
      <c r="BD336" s="2">
        <v>0.05</v>
      </c>
      <c r="BE336" s="11">
        <v>7.4999999999999997E-2</v>
      </c>
      <c r="BF336" s="11">
        <v>5.0000000000000001E-3</v>
      </c>
      <c r="BG336" s="11">
        <v>0</v>
      </c>
      <c r="BH336" s="11">
        <v>0</v>
      </c>
      <c r="BI336" s="11">
        <v>0</v>
      </c>
      <c r="BJ336" s="11">
        <f>BE336/4</f>
        <v>1.8749999999999999E-2</v>
      </c>
      <c r="BK336" s="11">
        <f>BF336/4</f>
        <v>1.25E-3</v>
      </c>
      <c r="BL336" s="11">
        <v>0</v>
      </c>
      <c r="BM336" s="11">
        <v>0</v>
      </c>
      <c r="BN336" s="11">
        <v>0</v>
      </c>
      <c r="BO336" s="11">
        <v>0.1</v>
      </c>
      <c r="BP336" s="11">
        <v>0.1</v>
      </c>
      <c r="BQ336" s="11">
        <v>0</v>
      </c>
      <c r="BR336" s="11">
        <v>0</v>
      </c>
      <c r="BS336" s="11">
        <v>0</v>
      </c>
      <c r="BT336" s="11">
        <v>0.04</v>
      </c>
      <c r="BU336" s="16">
        <v>0.2</v>
      </c>
      <c r="BV336" s="6">
        <f>BT336/(BT336+BU336)</f>
        <v>0.16666666666666666</v>
      </c>
      <c r="BW336" s="6">
        <f>SQRT((BT336*BU336)/((BT336+BU336)^2*(BT336+BU336+1)))</f>
        <v>0.33467472037604118</v>
      </c>
      <c r="BX336" s="11">
        <v>0.25</v>
      </c>
      <c r="BY336" s="11">
        <v>0.25</v>
      </c>
      <c r="BZ336" s="11">
        <v>0.25</v>
      </c>
      <c r="CA336" s="11">
        <v>0.25</v>
      </c>
      <c r="CB336" s="15" t="s">
        <v>59</v>
      </c>
      <c r="CC336" s="11">
        <v>600</v>
      </c>
    </row>
    <row r="337" spans="1:81" s="11" customFormat="1" x14ac:dyDescent="0.2">
      <c r="A337" s="17">
        <f t="shared" si="5"/>
        <v>336</v>
      </c>
      <c r="B337" s="17">
        <v>20</v>
      </c>
      <c r="C337" s="17">
        <v>20</v>
      </c>
      <c r="D337" s="17">
        <v>5</v>
      </c>
      <c r="E337" s="17">
        <v>5</v>
      </c>
      <c r="F337" s="3" t="s">
        <v>80</v>
      </c>
      <c r="G337" s="3">
        <f>IF(F337="rectangle",B337*C337,IF(F337="hook",B337*C337-(D337*E337),IF(F337="eight",B337*C337-2*(D337*E337),IF(F337="tee",B337*C337-2*(D337*E337),IF(F337="cross",B337*C337-4*(D337*E337),"ERROR")))))</f>
        <v>400</v>
      </c>
      <c r="H337" s="3" t="s">
        <v>84</v>
      </c>
      <c r="I337" s="3">
        <f>IF(F337="rectangle",B337/C337,"NA")</f>
        <v>1</v>
      </c>
      <c r="J337" s="2">
        <v>1</v>
      </c>
      <c r="K337" s="11">
        <v>125</v>
      </c>
      <c r="L337" s="11">
        <v>4</v>
      </c>
      <c r="M337" s="12">
        <v>6</v>
      </c>
      <c r="N337" s="2">
        <f>M337/4</f>
        <v>1.5</v>
      </c>
      <c r="O337" s="3">
        <f>M337/N337</f>
        <v>4</v>
      </c>
      <c r="P337" s="13">
        <v>30</v>
      </c>
      <c r="Q337" s="11">
        <f>P337</f>
        <v>30</v>
      </c>
      <c r="R337" s="4">
        <f>AA337/V337</f>
        <v>100</v>
      </c>
      <c r="S337" s="14">
        <v>30</v>
      </c>
      <c r="T337" s="11">
        <f>S337</f>
        <v>30</v>
      </c>
      <c r="U337" s="4">
        <f>AB337/W337</f>
        <v>100</v>
      </c>
      <c r="V337" s="3">
        <f>ROUND((Q337/100)*G337,0)</f>
        <v>120</v>
      </c>
      <c r="W337" s="3">
        <f>ROUND(((T337/100)*G337)/J337,0)</f>
        <v>120</v>
      </c>
      <c r="X337" s="3">
        <f>ROUND(IF(J337&gt;=2,((T337/100)*G337)/J337,0),0)</f>
        <v>0</v>
      </c>
      <c r="Y337" s="3">
        <f>ROUND(IF(J337&gt;=3,((T337/100)*G337)/J337,0),0)</f>
        <v>0</v>
      </c>
      <c r="Z337" s="3">
        <f>ROUND(IF(J337&gt;=4,((T337/100)*G337)/J337,0),0)</f>
        <v>0</v>
      </c>
      <c r="AA337" s="4">
        <f>G337*P337</f>
        <v>12000</v>
      </c>
      <c r="AB337" s="4">
        <f>(G337*S337)/J337</f>
        <v>12000</v>
      </c>
      <c r="AC337" s="4">
        <f>IF(J337&gt;=2,(G337*S337)/J337,0)</f>
        <v>0</v>
      </c>
      <c r="AD337" s="4">
        <f>IF(J337&gt;=3,(G337*S337)/J337,0)</f>
        <v>0</v>
      </c>
      <c r="AE337" s="4">
        <f>IF(J337&gt;=4,(G337*S337)/J337,0)</f>
        <v>0</v>
      </c>
      <c r="AF337" s="11">
        <v>100</v>
      </c>
      <c r="AG337" s="11">
        <v>0</v>
      </c>
      <c r="AH337" s="11">
        <v>1</v>
      </c>
      <c r="AI337" s="11">
        <v>100</v>
      </c>
      <c r="AJ337" s="11">
        <v>0</v>
      </c>
      <c r="AK337" s="11">
        <v>1</v>
      </c>
      <c r="AL337" s="11">
        <v>0.5</v>
      </c>
      <c r="AM337" s="11">
        <v>0.5</v>
      </c>
      <c r="AN337" s="11">
        <v>0</v>
      </c>
      <c r="AO337" s="11">
        <v>0</v>
      </c>
      <c r="AP337" s="11">
        <v>0</v>
      </c>
      <c r="AQ337" s="11">
        <v>0.01</v>
      </c>
      <c r="AR337" s="11">
        <v>0.01</v>
      </c>
      <c r="AS337" s="11">
        <v>0</v>
      </c>
      <c r="AT337" s="11">
        <v>0</v>
      </c>
      <c r="AU337" s="11">
        <v>0</v>
      </c>
      <c r="AV337" s="11">
        <v>0</v>
      </c>
      <c r="AW337" s="11">
        <v>0.2</v>
      </c>
      <c r="AX337" s="11">
        <v>0</v>
      </c>
      <c r="AY337" s="11">
        <v>0</v>
      </c>
      <c r="AZ337" s="11">
        <v>0</v>
      </c>
      <c r="BA337" s="11">
        <v>0.02</v>
      </c>
      <c r="BB337" s="11">
        <v>0</v>
      </c>
      <c r="BC337" s="2">
        <v>0.05</v>
      </c>
      <c r="BD337" s="2">
        <v>0.05</v>
      </c>
      <c r="BE337" s="11">
        <v>7.4999999999999997E-2</v>
      </c>
      <c r="BF337" s="11">
        <v>5.0000000000000001E-3</v>
      </c>
      <c r="BG337" s="11">
        <v>0</v>
      </c>
      <c r="BH337" s="11">
        <v>0</v>
      </c>
      <c r="BI337" s="11">
        <v>0</v>
      </c>
      <c r="BJ337" s="11">
        <f>BE337/4</f>
        <v>1.8749999999999999E-2</v>
      </c>
      <c r="BK337" s="11">
        <f>BF337/4</f>
        <v>1.25E-3</v>
      </c>
      <c r="BL337" s="11">
        <v>0</v>
      </c>
      <c r="BM337" s="11">
        <v>0</v>
      </c>
      <c r="BN337" s="11">
        <v>0</v>
      </c>
      <c r="BO337" s="11">
        <v>0.1</v>
      </c>
      <c r="BP337" s="11">
        <v>0.1</v>
      </c>
      <c r="BQ337" s="11">
        <v>0</v>
      </c>
      <c r="BR337" s="11">
        <v>0</v>
      </c>
      <c r="BS337" s="11">
        <v>0</v>
      </c>
      <c r="BT337" s="11">
        <v>0.04</v>
      </c>
      <c r="BU337" s="16">
        <v>0.2</v>
      </c>
      <c r="BV337" s="6">
        <f>BT337/(BT337+BU337)</f>
        <v>0.16666666666666666</v>
      </c>
      <c r="BW337" s="6">
        <f>SQRT((BT337*BU337)/((BT337+BU337)^2*(BT337+BU337+1)))</f>
        <v>0.33467472037604118</v>
      </c>
      <c r="BX337" s="11">
        <v>0.25</v>
      </c>
      <c r="BY337" s="11">
        <v>0.25</v>
      </c>
      <c r="BZ337" s="11">
        <v>0.25</v>
      </c>
      <c r="CA337" s="11">
        <v>0.25</v>
      </c>
      <c r="CB337" s="15" t="s">
        <v>59</v>
      </c>
      <c r="CC337" s="11">
        <v>600</v>
      </c>
    </row>
    <row r="338" spans="1:81" s="11" customFormat="1" x14ac:dyDescent="0.2">
      <c r="A338" s="17">
        <f t="shared" si="5"/>
        <v>337</v>
      </c>
      <c r="B338" s="17">
        <v>100</v>
      </c>
      <c r="C338" s="17">
        <v>100</v>
      </c>
      <c r="D338" s="17">
        <v>5</v>
      </c>
      <c r="E338" s="17">
        <v>5</v>
      </c>
      <c r="F338" s="3" t="s">
        <v>80</v>
      </c>
      <c r="G338" s="3">
        <f>IF(F338="rectangle",B338*C338,IF(F338="hook",B338*C338-(D338*E338),IF(F338="eight",B338*C338-2*(D338*E338),IF(F338="tee",B338*C338-2*(D338*E338),IF(F338="cross",B338*C338-4*(D338*E338),"ERROR")))))</f>
        <v>10000</v>
      </c>
      <c r="H338" s="3" t="s">
        <v>85</v>
      </c>
      <c r="I338" s="3">
        <f>IF(F338="rectangle",B338/C338,"NA")</f>
        <v>1</v>
      </c>
      <c r="J338" s="2">
        <v>1</v>
      </c>
      <c r="K338" s="11">
        <v>125</v>
      </c>
      <c r="L338" s="11">
        <v>4</v>
      </c>
      <c r="M338" s="12">
        <v>7</v>
      </c>
      <c r="N338" s="2">
        <f>M338/4</f>
        <v>1.75</v>
      </c>
      <c r="O338" s="3">
        <f>M338/N338</f>
        <v>4</v>
      </c>
      <c r="P338" s="13">
        <v>30</v>
      </c>
      <c r="Q338" s="11">
        <f>P338</f>
        <v>30</v>
      </c>
      <c r="R338" s="4">
        <f>AA338/V338</f>
        <v>100</v>
      </c>
      <c r="S338" s="14">
        <v>30</v>
      </c>
      <c r="T338" s="11">
        <f>S338</f>
        <v>30</v>
      </c>
      <c r="U338" s="4">
        <f>AB338/W338</f>
        <v>100</v>
      </c>
      <c r="V338" s="3">
        <f>ROUND((Q338/100)*G338,0)</f>
        <v>3000</v>
      </c>
      <c r="W338" s="3">
        <f>ROUND(((T338/100)*G338)/J338,0)</f>
        <v>3000</v>
      </c>
      <c r="X338" s="3">
        <f>ROUND(IF(J338&gt;=2,((T338/100)*G338)/J338,0),0)</f>
        <v>0</v>
      </c>
      <c r="Y338" s="3">
        <f>ROUND(IF(J338&gt;=3,((T338/100)*G338)/J338,0),0)</f>
        <v>0</v>
      </c>
      <c r="Z338" s="3">
        <f>ROUND(IF(J338&gt;=4,((T338/100)*G338)/J338,0),0)</f>
        <v>0</v>
      </c>
      <c r="AA338" s="4">
        <f>G338*P338</f>
        <v>300000</v>
      </c>
      <c r="AB338" s="4">
        <f>(G338*S338)/J338</f>
        <v>300000</v>
      </c>
      <c r="AC338" s="4">
        <f>IF(J338&gt;=2,(G338*S338)/J338,0)</f>
        <v>0</v>
      </c>
      <c r="AD338" s="4">
        <f>IF(J338&gt;=3,(G338*S338)/J338,0)</f>
        <v>0</v>
      </c>
      <c r="AE338" s="4">
        <f>IF(J338&gt;=4,(G338*S338)/J338,0)</f>
        <v>0</v>
      </c>
      <c r="AF338" s="11">
        <v>100</v>
      </c>
      <c r="AG338" s="11">
        <v>0</v>
      </c>
      <c r="AH338" s="11">
        <v>1</v>
      </c>
      <c r="AI338" s="11">
        <v>100</v>
      </c>
      <c r="AJ338" s="11">
        <v>0</v>
      </c>
      <c r="AK338" s="11">
        <v>1</v>
      </c>
      <c r="AL338" s="11">
        <v>0.5</v>
      </c>
      <c r="AM338" s="11">
        <v>0.5</v>
      </c>
      <c r="AN338" s="11">
        <v>0</v>
      </c>
      <c r="AO338" s="11">
        <v>0</v>
      </c>
      <c r="AP338" s="11">
        <v>0</v>
      </c>
      <c r="AQ338" s="11">
        <v>0.01</v>
      </c>
      <c r="AR338" s="11">
        <v>0.01</v>
      </c>
      <c r="AS338" s="11">
        <v>0</v>
      </c>
      <c r="AT338" s="11">
        <v>0</v>
      </c>
      <c r="AU338" s="11">
        <v>0</v>
      </c>
      <c r="AV338" s="11">
        <v>0</v>
      </c>
      <c r="AW338" s="11">
        <v>0.2</v>
      </c>
      <c r="AX338" s="11">
        <v>0</v>
      </c>
      <c r="AY338" s="11">
        <v>0</v>
      </c>
      <c r="AZ338" s="11">
        <v>0</v>
      </c>
      <c r="BA338" s="11">
        <v>0.02</v>
      </c>
      <c r="BB338" s="11">
        <v>0</v>
      </c>
      <c r="BC338" s="2">
        <v>0.05</v>
      </c>
      <c r="BD338" s="2">
        <v>0.05</v>
      </c>
      <c r="BE338" s="11">
        <v>7.4999999999999997E-2</v>
      </c>
      <c r="BF338" s="11">
        <v>5.0000000000000001E-3</v>
      </c>
      <c r="BG338" s="11">
        <v>0</v>
      </c>
      <c r="BH338" s="11">
        <v>0</v>
      </c>
      <c r="BI338" s="11">
        <v>0</v>
      </c>
      <c r="BJ338" s="11">
        <f>BE338/4</f>
        <v>1.8749999999999999E-2</v>
      </c>
      <c r="BK338" s="11">
        <f>BF338/4</f>
        <v>1.25E-3</v>
      </c>
      <c r="BL338" s="11">
        <v>0</v>
      </c>
      <c r="BM338" s="11">
        <v>0</v>
      </c>
      <c r="BN338" s="11">
        <v>0</v>
      </c>
      <c r="BO338" s="11">
        <v>0.1</v>
      </c>
      <c r="BP338" s="11">
        <v>0.1</v>
      </c>
      <c r="BQ338" s="11">
        <v>0</v>
      </c>
      <c r="BR338" s="11">
        <v>0</v>
      </c>
      <c r="BS338" s="11">
        <v>0</v>
      </c>
      <c r="BT338" s="11">
        <v>0.04</v>
      </c>
      <c r="BU338" s="16">
        <v>0.2</v>
      </c>
      <c r="BV338" s="6">
        <f>BT338/(BT338+BU338)</f>
        <v>0.16666666666666666</v>
      </c>
      <c r="BW338" s="6">
        <f>SQRT((BT338*BU338)/((BT338+BU338)^2*(BT338+BU338+1)))</f>
        <v>0.33467472037604118</v>
      </c>
      <c r="BX338" s="11">
        <v>0.25</v>
      </c>
      <c r="BY338" s="11">
        <v>0.25</v>
      </c>
      <c r="BZ338" s="11">
        <v>0.25</v>
      </c>
      <c r="CA338" s="11">
        <v>0.25</v>
      </c>
      <c r="CB338" s="15" t="s">
        <v>59</v>
      </c>
      <c r="CC338" s="11">
        <v>600</v>
      </c>
    </row>
    <row r="339" spans="1:81" s="11" customFormat="1" x14ac:dyDescent="0.2">
      <c r="A339" s="17">
        <f t="shared" si="5"/>
        <v>338</v>
      </c>
      <c r="B339" s="17">
        <v>20</v>
      </c>
      <c r="C339" s="17">
        <v>20</v>
      </c>
      <c r="D339" s="17">
        <v>5</v>
      </c>
      <c r="E339" s="17">
        <v>5</v>
      </c>
      <c r="F339" s="3" t="s">
        <v>80</v>
      </c>
      <c r="G339" s="3">
        <f>IF(F339="rectangle",B339*C339,IF(F339="hook",B339*C339-(D339*E339),IF(F339="eight",B339*C339-2*(D339*E339),IF(F339="tee",B339*C339-2*(D339*E339),IF(F339="cross",B339*C339-4*(D339*E339),"ERROR")))))</f>
        <v>400</v>
      </c>
      <c r="H339" s="3" t="s">
        <v>84</v>
      </c>
      <c r="I339" s="3">
        <f>IF(F339="rectangle",B339/C339,"NA")</f>
        <v>1</v>
      </c>
      <c r="J339" s="2">
        <v>1</v>
      </c>
      <c r="K339" s="11">
        <v>125</v>
      </c>
      <c r="L339" s="11">
        <v>4</v>
      </c>
      <c r="M339" s="12">
        <v>7</v>
      </c>
      <c r="N339" s="2">
        <f>M339/4</f>
        <v>1.75</v>
      </c>
      <c r="O339" s="3">
        <f>M339/N339</f>
        <v>4</v>
      </c>
      <c r="P339" s="13">
        <v>30</v>
      </c>
      <c r="Q339" s="11">
        <f>P339</f>
        <v>30</v>
      </c>
      <c r="R339" s="4">
        <f>AA339/V339</f>
        <v>100</v>
      </c>
      <c r="S339" s="14">
        <v>30</v>
      </c>
      <c r="T339" s="11">
        <f>S339</f>
        <v>30</v>
      </c>
      <c r="U339" s="4">
        <f>AB339/W339</f>
        <v>100</v>
      </c>
      <c r="V339" s="3">
        <f>ROUND((Q339/100)*G339,0)</f>
        <v>120</v>
      </c>
      <c r="W339" s="3">
        <f>ROUND(((T339/100)*G339)/J339,0)</f>
        <v>120</v>
      </c>
      <c r="X339" s="3">
        <f>ROUND(IF(J339&gt;=2,((T339/100)*G339)/J339,0),0)</f>
        <v>0</v>
      </c>
      <c r="Y339" s="3">
        <f>ROUND(IF(J339&gt;=3,((T339/100)*G339)/J339,0),0)</f>
        <v>0</v>
      </c>
      <c r="Z339" s="3">
        <f>ROUND(IF(J339&gt;=4,((T339/100)*G339)/J339,0),0)</f>
        <v>0</v>
      </c>
      <c r="AA339" s="4">
        <f>G339*P339</f>
        <v>12000</v>
      </c>
      <c r="AB339" s="4">
        <f>(G339*S339)/J339</f>
        <v>12000</v>
      </c>
      <c r="AC339" s="4">
        <f>IF(J339&gt;=2,(G339*S339)/J339,0)</f>
        <v>0</v>
      </c>
      <c r="AD339" s="4">
        <f>IF(J339&gt;=3,(G339*S339)/J339,0)</f>
        <v>0</v>
      </c>
      <c r="AE339" s="4">
        <f>IF(J339&gt;=4,(G339*S339)/J339,0)</f>
        <v>0</v>
      </c>
      <c r="AF339" s="11">
        <v>100</v>
      </c>
      <c r="AG339" s="11">
        <v>0</v>
      </c>
      <c r="AH339" s="11">
        <v>1</v>
      </c>
      <c r="AI339" s="11">
        <v>100</v>
      </c>
      <c r="AJ339" s="11">
        <v>0</v>
      </c>
      <c r="AK339" s="11">
        <v>1</v>
      </c>
      <c r="AL339" s="11">
        <v>0.5</v>
      </c>
      <c r="AM339" s="11">
        <v>0.5</v>
      </c>
      <c r="AN339" s="11">
        <v>0</v>
      </c>
      <c r="AO339" s="11">
        <v>0</v>
      </c>
      <c r="AP339" s="11">
        <v>0</v>
      </c>
      <c r="AQ339" s="11">
        <v>0.01</v>
      </c>
      <c r="AR339" s="11">
        <v>0.01</v>
      </c>
      <c r="AS339" s="11">
        <v>0</v>
      </c>
      <c r="AT339" s="11">
        <v>0</v>
      </c>
      <c r="AU339" s="11">
        <v>0</v>
      </c>
      <c r="AV339" s="11">
        <v>0</v>
      </c>
      <c r="AW339" s="11">
        <v>0.2</v>
      </c>
      <c r="AX339" s="11">
        <v>0</v>
      </c>
      <c r="AY339" s="11">
        <v>0</v>
      </c>
      <c r="AZ339" s="11">
        <v>0</v>
      </c>
      <c r="BA339" s="11">
        <v>0.02</v>
      </c>
      <c r="BB339" s="11">
        <v>0</v>
      </c>
      <c r="BC339" s="2">
        <v>0.05</v>
      </c>
      <c r="BD339" s="2">
        <v>0.05</v>
      </c>
      <c r="BE339" s="11">
        <v>7.4999999999999997E-2</v>
      </c>
      <c r="BF339" s="11">
        <v>5.0000000000000001E-3</v>
      </c>
      <c r="BG339" s="11">
        <v>0</v>
      </c>
      <c r="BH339" s="11">
        <v>0</v>
      </c>
      <c r="BI339" s="11">
        <v>0</v>
      </c>
      <c r="BJ339" s="11">
        <f>BE339/4</f>
        <v>1.8749999999999999E-2</v>
      </c>
      <c r="BK339" s="11">
        <f>BF339/4</f>
        <v>1.25E-3</v>
      </c>
      <c r="BL339" s="11">
        <v>0</v>
      </c>
      <c r="BM339" s="11">
        <v>0</v>
      </c>
      <c r="BN339" s="11">
        <v>0</v>
      </c>
      <c r="BO339" s="11">
        <v>0.1</v>
      </c>
      <c r="BP339" s="11">
        <v>0.1</v>
      </c>
      <c r="BQ339" s="11">
        <v>0</v>
      </c>
      <c r="BR339" s="11">
        <v>0</v>
      </c>
      <c r="BS339" s="11">
        <v>0</v>
      </c>
      <c r="BT339" s="11">
        <v>0.04</v>
      </c>
      <c r="BU339" s="16">
        <v>0.2</v>
      </c>
      <c r="BV339" s="6">
        <f>BT339/(BT339+BU339)</f>
        <v>0.16666666666666666</v>
      </c>
      <c r="BW339" s="6">
        <f>SQRT((BT339*BU339)/((BT339+BU339)^2*(BT339+BU339+1)))</f>
        <v>0.33467472037604118</v>
      </c>
      <c r="BX339" s="11">
        <v>0.25</v>
      </c>
      <c r="BY339" s="11">
        <v>0.25</v>
      </c>
      <c r="BZ339" s="11">
        <v>0.25</v>
      </c>
      <c r="CA339" s="11">
        <v>0.25</v>
      </c>
      <c r="CB339" s="15" t="s">
        <v>59</v>
      </c>
      <c r="CC339" s="11">
        <v>600</v>
      </c>
    </row>
    <row r="340" spans="1:81" s="11" customFormat="1" x14ac:dyDescent="0.2">
      <c r="A340" s="17">
        <f t="shared" si="5"/>
        <v>339</v>
      </c>
      <c r="B340" s="17">
        <v>100</v>
      </c>
      <c r="C340" s="17">
        <v>100</v>
      </c>
      <c r="D340" s="17">
        <v>5</v>
      </c>
      <c r="E340" s="17">
        <v>5</v>
      </c>
      <c r="F340" s="3" t="s">
        <v>80</v>
      </c>
      <c r="G340" s="3">
        <f>IF(F340="rectangle",B340*C340,IF(F340="hook",B340*C340-(D340*E340),IF(F340="eight",B340*C340-2*(D340*E340),IF(F340="tee",B340*C340-2*(D340*E340),IF(F340="cross",B340*C340-4*(D340*E340),"ERROR")))))</f>
        <v>10000</v>
      </c>
      <c r="H340" s="3" t="s">
        <v>85</v>
      </c>
      <c r="I340" s="3">
        <f>IF(F340="rectangle",B340/C340,"NA")</f>
        <v>1</v>
      </c>
      <c r="J340" s="2">
        <v>1</v>
      </c>
      <c r="K340" s="11">
        <v>125</v>
      </c>
      <c r="L340" s="11">
        <v>4</v>
      </c>
      <c r="M340" s="12">
        <v>8</v>
      </c>
      <c r="N340" s="2">
        <f>M340/4</f>
        <v>2</v>
      </c>
      <c r="O340" s="3">
        <f>M340/N340</f>
        <v>4</v>
      </c>
      <c r="P340" s="13">
        <v>30</v>
      </c>
      <c r="Q340" s="11">
        <f>P340</f>
        <v>30</v>
      </c>
      <c r="R340" s="4">
        <f>AA340/V340</f>
        <v>100</v>
      </c>
      <c r="S340" s="14">
        <v>30</v>
      </c>
      <c r="T340" s="11">
        <f>S340</f>
        <v>30</v>
      </c>
      <c r="U340" s="4">
        <f>AB340/W340</f>
        <v>100</v>
      </c>
      <c r="V340" s="3">
        <f>ROUND((Q340/100)*G340,0)</f>
        <v>3000</v>
      </c>
      <c r="W340" s="3">
        <f>ROUND(((T340/100)*G340)/J340,0)</f>
        <v>3000</v>
      </c>
      <c r="X340" s="3">
        <f>ROUND(IF(J340&gt;=2,((T340/100)*G340)/J340,0),0)</f>
        <v>0</v>
      </c>
      <c r="Y340" s="3">
        <f>ROUND(IF(J340&gt;=3,((T340/100)*G340)/J340,0),0)</f>
        <v>0</v>
      </c>
      <c r="Z340" s="3">
        <f>ROUND(IF(J340&gt;=4,((T340/100)*G340)/J340,0),0)</f>
        <v>0</v>
      </c>
      <c r="AA340" s="4">
        <f>G340*P340</f>
        <v>300000</v>
      </c>
      <c r="AB340" s="4">
        <f>(G340*S340)/J340</f>
        <v>300000</v>
      </c>
      <c r="AC340" s="4">
        <f>IF(J340&gt;=2,(G340*S340)/J340,0)</f>
        <v>0</v>
      </c>
      <c r="AD340" s="4">
        <f>IF(J340&gt;=3,(G340*S340)/J340,0)</f>
        <v>0</v>
      </c>
      <c r="AE340" s="4">
        <f>IF(J340&gt;=4,(G340*S340)/J340,0)</f>
        <v>0</v>
      </c>
      <c r="AF340" s="11">
        <v>100</v>
      </c>
      <c r="AG340" s="11">
        <v>0</v>
      </c>
      <c r="AH340" s="11">
        <v>1</v>
      </c>
      <c r="AI340" s="11">
        <v>100</v>
      </c>
      <c r="AJ340" s="11">
        <v>0</v>
      </c>
      <c r="AK340" s="11">
        <v>1</v>
      </c>
      <c r="AL340" s="11">
        <v>0.5</v>
      </c>
      <c r="AM340" s="11">
        <v>0.5</v>
      </c>
      <c r="AN340" s="11">
        <v>0</v>
      </c>
      <c r="AO340" s="11">
        <v>0</v>
      </c>
      <c r="AP340" s="11">
        <v>0</v>
      </c>
      <c r="AQ340" s="11">
        <v>0.01</v>
      </c>
      <c r="AR340" s="11">
        <v>0.01</v>
      </c>
      <c r="AS340" s="11">
        <v>0</v>
      </c>
      <c r="AT340" s="11">
        <v>0</v>
      </c>
      <c r="AU340" s="11">
        <v>0</v>
      </c>
      <c r="AV340" s="11">
        <v>0</v>
      </c>
      <c r="AW340" s="11">
        <v>0.2</v>
      </c>
      <c r="AX340" s="11">
        <v>0</v>
      </c>
      <c r="AY340" s="11">
        <v>0</v>
      </c>
      <c r="AZ340" s="11">
        <v>0</v>
      </c>
      <c r="BA340" s="11">
        <v>0.02</v>
      </c>
      <c r="BB340" s="11">
        <v>0</v>
      </c>
      <c r="BC340" s="2">
        <v>0.05</v>
      </c>
      <c r="BD340" s="2">
        <v>0.05</v>
      </c>
      <c r="BE340" s="11">
        <v>7.4999999999999997E-2</v>
      </c>
      <c r="BF340" s="11">
        <v>5.0000000000000001E-3</v>
      </c>
      <c r="BG340" s="11">
        <v>0</v>
      </c>
      <c r="BH340" s="11">
        <v>0</v>
      </c>
      <c r="BI340" s="11">
        <v>0</v>
      </c>
      <c r="BJ340" s="11">
        <f>BE340/4</f>
        <v>1.8749999999999999E-2</v>
      </c>
      <c r="BK340" s="11">
        <f>BF340/4</f>
        <v>1.25E-3</v>
      </c>
      <c r="BL340" s="11">
        <v>0</v>
      </c>
      <c r="BM340" s="11">
        <v>0</v>
      </c>
      <c r="BN340" s="11">
        <v>0</v>
      </c>
      <c r="BO340" s="11">
        <v>0.1</v>
      </c>
      <c r="BP340" s="11">
        <v>0.1</v>
      </c>
      <c r="BQ340" s="11">
        <v>0</v>
      </c>
      <c r="BR340" s="11">
        <v>0</v>
      </c>
      <c r="BS340" s="11">
        <v>0</v>
      </c>
      <c r="BT340" s="11">
        <v>0.04</v>
      </c>
      <c r="BU340" s="16">
        <v>0.2</v>
      </c>
      <c r="BV340" s="6">
        <f>BT340/(BT340+BU340)</f>
        <v>0.16666666666666666</v>
      </c>
      <c r="BW340" s="6">
        <f>SQRT((BT340*BU340)/((BT340+BU340)^2*(BT340+BU340+1)))</f>
        <v>0.33467472037604118</v>
      </c>
      <c r="BX340" s="11">
        <v>0.25</v>
      </c>
      <c r="BY340" s="11">
        <v>0.25</v>
      </c>
      <c r="BZ340" s="11">
        <v>0.25</v>
      </c>
      <c r="CA340" s="11">
        <v>0.25</v>
      </c>
      <c r="CB340" s="15" t="s">
        <v>59</v>
      </c>
      <c r="CC340" s="11">
        <v>600</v>
      </c>
    </row>
    <row r="341" spans="1:81" s="11" customFormat="1" x14ac:dyDescent="0.2">
      <c r="A341" s="17">
        <f t="shared" si="5"/>
        <v>340</v>
      </c>
      <c r="B341" s="17">
        <v>20</v>
      </c>
      <c r="C341" s="17">
        <v>20</v>
      </c>
      <c r="D341" s="17">
        <v>5</v>
      </c>
      <c r="E341" s="17">
        <v>5</v>
      </c>
      <c r="F341" s="3" t="s">
        <v>80</v>
      </c>
      <c r="G341" s="3">
        <f>IF(F341="rectangle",B341*C341,IF(F341="hook",B341*C341-(D341*E341),IF(F341="eight",B341*C341-2*(D341*E341),IF(F341="tee",B341*C341-2*(D341*E341),IF(F341="cross",B341*C341-4*(D341*E341),"ERROR")))))</f>
        <v>400</v>
      </c>
      <c r="H341" s="3" t="s">
        <v>84</v>
      </c>
      <c r="I341" s="3">
        <f>IF(F341="rectangle",B341/C341,"NA")</f>
        <v>1</v>
      </c>
      <c r="J341" s="2">
        <v>1</v>
      </c>
      <c r="K341" s="11">
        <v>125</v>
      </c>
      <c r="L341" s="11">
        <v>4</v>
      </c>
      <c r="M341" s="12">
        <v>8</v>
      </c>
      <c r="N341" s="2">
        <f>M341/4</f>
        <v>2</v>
      </c>
      <c r="O341" s="3">
        <f>M341/N341</f>
        <v>4</v>
      </c>
      <c r="P341" s="13">
        <v>30</v>
      </c>
      <c r="Q341" s="11">
        <f>P341</f>
        <v>30</v>
      </c>
      <c r="R341" s="4">
        <f>AA341/V341</f>
        <v>100</v>
      </c>
      <c r="S341" s="14">
        <v>30</v>
      </c>
      <c r="T341" s="11">
        <f>S341</f>
        <v>30</v>
      </c>
      <c r="U341" s="4">
        <f>AB341/W341</f>
        <v>100</v>
      </c>
      <c r="V341" s="3">
        <f>ROUND((Q341/100)*G341,0)</f>
        <v>120</v>
      </c>
      <c r="W341" s="3">
        <f>ROUND(((T341/100)*G341)/J341,0)</f>
        <v>120</v>
      </c>
      <c r="X341" s="3">
        <f>ROUND(IF(J341&gt;=2,((T341/100)*G341)/J341,0),0)</f>
        <v>0</v>
      </c>
      <c r="Y341" s="3">
        <f>ROUND(IF(J341&gt;=3,((T341/100)*G341)/J341,0),0)</f>
        <v>0</v>
      </c>
      <c r="Z341" s="3">
        <f>ROUND(IF(J341&gt;=4,((T341/100)*G341)/J341,0),0)</f>
        <v>0</v>
      </c>
      <c r="AA341" s="4">
        <f>G341*P341</f>
        <v>12000</v>
      </c>
      <c r="AB341" s="4">
        <f>(G341*S341)/J341</f>
        <v>12000</v>
      </c>
      <c r="AC341" s="4">
        <f>IF(J341&gt;=2,(G341*S341)/J341,0)</f>
        <v>0</v>
      </c>
      <c r="AD341" s="4">
        <f>IF(J341&gt;=3,(G341*S341)/J341,0)</f>
        <v>0</v>
      </c>
      <c r="AE341" s="4">
        <f>IF(J341&gt;=4,(G341*S341)/J341,0)</f>
        <v>0</v>
      </c>
      <c r="AF341" s="11">
        <v>100</v>
      </c>
      <c r="AG341" s="11">
        <v>0</v>
      </c>
      <c r="AH341" s="11">
        <v>1</v>
      </c>
      <c r="AI341" s="11">
        <v>100</v>
      </c>
      <c r="AJ341" s="11">
        <v>0</v>
      </c>
      <c r="AK341" s="11">
        <v>1</v>
      </c>
      <c r="AL341" s="11">
        <v>0.5</v>
      </c>
      <c r="AM341" s="11">
        <v>0.5</v>
      </c>
      <c r="AN341" s="11">
        <v>0</v>
      </c>
      <c r="AO341" s="11">
        <v>0</v>
      </c>
      <c r="AP341" s="11">
        <v>0</v>
      </c>
      <c r="AQ341" s="11">
        <v>0.01</v>
      </c>
      <c r="AR341" s="11">
        <v>0.01</v>
      </c>
      <c r="AS341" s="11">
        <v>0</v>
      </c>
      <c r="AT341" s="11">
        <v>0</v>
      </c>
      <c r="AU341" s="11">
        <v>0</v>
      </c>
      <c r="AV341" s="11">
        <v>0</v>
      </c>
      <c r="AW341" s="11">
        <v>0.2</v>
      </c>
      <c r="AX341" s="11">
        <v>0</v>
      </c>
      <c r="AY341" s="11">
        <v>0</v>
      </c>
      <c r="AZ341" s="11">
        <v>0</v>
      </c>
      <c r="BA341" s="11">
        <v>0.02</v>
      </c>
      <c r="BB341" s="11">
        <v>0</v>
      </c>
      <c r="BC341" s="2">
        <v>0.05</v>
      </c>
      <c r="BD341" s="2">
        <v>0.05</v>
      </c>
      <c r="BE341" s="11">
        <v>7.4999999999999997E-2</v>
      </c>
      <c r="BF341" s="11">
        <v>5.0000000000000001E-3</v>
      </c>
      <c r="BG341" s="11">
        <v>0</v>
      </c>
      <c r="BH341" s="11">
        <v>0</v>
      </c>
      <c r="BI341" s="11">
        <v>0</v>
      </c>
      <c r="BJ341" s="11">
        <f>BE341/4</f>
        <v>1.8749999999999999E-2</v>
      </c>
      <c r="BK341" s="11">
        <f>BF341/4</f>
        <v>1.25E-3</v>
      </c>
      <c r="BL341" s="11">
        <v>0</v>
      </c>
      <c r="BM341" s="11">
        <v>0</v>
      </c>
      <c r="BN341" s="11">
        <v>0</v>
      </c>
      <c r="BO341" s="11">
        <v>0.1</v>
      </c>
      <c r="BP341" s="11">
        <v>0.1</v>
      </c>
      <c r="BQ341" s="11">
        <v>0</v>
      </c>
      <c r="BR341" s="11">
        <v>0</v>
      </c>
      <c r="BS341" s="11">
        <v>0</v>
      </c>
      <c r="BT341" s="11">
        <v>0.04</v>
      </c>
      <c r="BU341" s="16">
        <v>0.2</v>
      </c>
      <c r="BV341" s="6">
        <f>BT341/(BT341+BU341)</f>
        <v>0.16666666666666666</v>
      </c>
      <c r="BW341" s="6">
        <f>SQRT((BT341*BU341)/((BT341+BU341)^2*(BT341+BU341+1)))</f>
        <v>0.33467472037604118</v>
      </c>
      <c r="BX341" s="11">
        <v>0.25</v>
      </c>
      <c r="BY341" s="11">
        <v>0.25</v>
      </c>
      <c r="BZ341" s="11">
        <v>0.25</v>
      </c>
      <c r="CA341" s="11">
        <v>0.25</v>
      </c>
      <c r="CB341" s="15" t="s">
        <v>59</v>
      </c>
      <c r="CC341" s="11">
        <v>600</v>
      </c>
    </row>
    <row r="342" spans="1:81" s="11" customFormat="1" x14ac:dyDescent="0.2">
      <c r="A342" s="17">
        <f t="shared" si="5"/>
        <v>341</v>
      </c>
      <c r="B342" s="17">
        <v>100</v>
      </c>
      <c r="C342" s="17">
        <v>100</v>
      </c>
      <c r="D342" s="17">
        <v>5</v>
      </c>
      <c r="E342" s="17">
        <v>5</v>
      </c>
      <c r="F342" s="3" t="s">
        <v>80</v>
      </c>
      <c r="G342" s="3">
        <f>IF(F342="rectangle",B342*C342,IF(F342="hook",B342*C342-(D342*E342),IF(F342="eight",B342*C342-2*(D342*E342),IF(F342="tee",B342*C342-2*(D342*E342),IF(F342="cross",B342*C342-4*(D342*E342),"ERROR")))))</f>
        <v>10000</v>
      </c>
      <c r="H342" s="3" t="s">
        <v>85</v>
      </c>
      <c r="I342" s="3">
        <f>IF(F342="rectangle",B342/C342,"NA")</f>
        <v>1</v>
      </c>
      <c r="J342" s="2">
        <v>1</v>
      </c>
      <c r="K342" s="11">
        <v>125</v>
      </c>
      <c r="L342" s="11">
        <v>4</v>
      </c>
      <c r="M342" s="12">
        <v>9</v>
      </c>
      <c r="N342" s="2">
        <f>M342/4</f>
        <v>2.25</v>
      </c>
      <c r="O342" s="3">
        <f>M342/N342</f>
        <v>4</v>
      </c>
      <c r="P342" s="13">
        <v>30</v>
      </c>
      <c r="Q342" s="11">
        <f>P342</f>
        <v>30</v>
      </c>
      <c r="R342" s="4">
        <f>AA342/V342</f>
        <v>100</v>
      </c>
      <c r="S342" s="14">
        <v>30</v>
      </c>
      <c r="T342" s="11">
        <f>S342</f>
        <v>30</v>
      </c>
      <c r="U342" s="4">
        <f>AB342/W342</f>
        <v>100</v>
      </c>
      <c r="V342" s="3">
        <f>ROUND((Q342/100)*G342,0)</f>
        <v>3000</v>
      </c>
      <c r="W342" s="3">
        <f>ROUND(((T342/100)*G342)/J342,0)</f>
        <v>3000</v>
      </c>
      <c r="X342" s="3">
        <f>ROUND(IF(J342&gt;=2,((T342/100)*G342)/J342,0),0)</f>
        <v>0</v>
      </c>
      <c r="Y342" s="3">
        <f>ROUND(IF(J342&gt;=3,((T342/100)*G342)/J342,0),0)</f>
        <v>0</v>
      </c>
      <c r="Z342" s="3">
        <f>ROUND(IF(J342&gt;=4,((T342/100)*G342)/J342,0),0)</f>
        <v>0</v>
      </c>
      <c r="AA342" s="4">
        <f>G342*P342</f>
        <v>300000</v>
      </c>
      <c r="AB342" s="4">
        <f>(G342*S342)/J342</f>
        <v>300000</v>
      </c>
      <c r="AC342" s="4">
        <f>IF(J342&gt;=2,(G342*S342)/J342,0)</f>
        <v>0</v>
      </c>
      <c r="AD342" s="4">
        <f>IF(J342&gt;=3,(G342*S342)/J342,0)</f>
        <v>0</v>
      </c>
      <c r="AE342" s="4">
        <f>IF(J342&gt;=4,(G342*S342)/J342,0)</f>
        <v>0</v>
      </c>
      <c r="AF342" s="11">
        <v>100</v>
      </c>
      <c r="AG342" s="11">
        <v>0</v>
      </c>
      <c r="AH342" s="11">
        <v>1</v>
      </c>
      <c r="AI342" s="11">
        <v>100</v>
      </c>
      <c r="AJ342" s="11">
        <v>0</v>
      </c>
      <c r="AK342" s="11">
        <v>1</v>
      </c>
      <c r="AL342" s="11">
        <v>0.5</v>
      </c>
      <c r="AM342" s="11">
        <v>0.5</v>
      </c>
      <c r="AN342" s="11">
        <v>0</v>
      </c>
      <c r="AO342" s="11">
        <v>0</v>
      </c>
      <c r="AP342" s="11">
        <v>0</v>
      </c>
      <c r="AQ342" s="11">
        <v>0.01</v>
      </c>
      <c r="AR342" s="11">
        <v>0.01</v>
      </c>
      <c r="AS342" s="11">
        <v>0</v>
      </c>
      <c r="AT342" s="11">
        <v>0</v>
      </c>
      <c r="AU342" s="11">
        <v>0</v>
      </c>
      <c r="AV342" s="11">
        <v>0</v>
      </c>
      <c r="AW342" s="11">
        <v>0.2</v>
      </c>
      <c r="AX342" s="11">
        <v>0</v>
      </c>
      <c r="AY342" s="11">
        <v>0</v>
      </c>
      <c r="AZ342" s="11">
        <v>0</v>
      </c>
      <c r="BA342" s="11">
        <v>0.02</v>
      </c>
      <c r="BB342" s="11">
        <v>0</v>
      </c>
      <c r="BC342" s="2">
        <v>0.05</v>
      </c>
      <c r="BD342" s="2">
        <v>0.05</v>
      </c>
      <c r="BE342" s="11">
        <v>7.4999999999999997E-2</v>
      </c>
      <c r="BF342" s="11">
        <v>5.0000000000000001E-3</v>
      </c>
      <c r="BG342" s="11">
        <v>0</v>
      </c>
      <c r="BH342" s="11">
        <v>0</v>
      </c>
      <c r="BI342" s="11">
        <v>0</v>
      </c>
      <c r="BJ342" s="11">
        <f>BE342/4</f>
        <v>1.8749999999999999E-2</v>
      </c>
      <c r="BK342" s="11">
        <f>BF342/4</f>
        <v>1.25E-3</v>
      </c>
      <c r="BL342" s="11">
        <v>0</v>
      </c>
      <c r="BM342" s="11">
        <v>0</v>
      </c>
      <c r="BN342" s="11">
        <v>0</v>
      </c>
      <c r="BO342" s="11">
        <v>0.1</v>
      </c>
      <c r="BP342" s="11">
        <v>0.1</v>
      </c>
      <c r="BQ342" s="11">
        <v>0</v>
      </c>
      <c r="BR342" s="11">
        <v>0</v>
      </c>
      <c r="BS342" s="11">
        <v>0</v>
      </c>
      <c r="BT342" s="11">
        <v>0.04</v>
      </c>
      <c r="BU342" s="16">
        <v>0.2</v>
      </c>
      <c r="BV342" s="6">
        <f>BT342/(BT342+BU342)</f>
        <v>0.16666666666666666</v>
      </c>
      <c r="BW342" s="6">
        <f>SQRT((BT342*BU342)/((BT342+BU342)^2*(BT342+BU342+1)))</f>
        <v>0.33467472037604118</v>
      </c>
      <c r="BX342" s="11">
        <v>0.25</v>
      </c>
      <c r="BY342" s="11">
        <v>0.25</v>
      </c>
      <c r="BZ342" s="11">
        <v>0.25</v>
      </c>
      <c r="CA342" s="11">
        <v>0.25</v>
      </c>
      <c r="CB342" s="15" t="s">
        <v>59</v>
      </c>
      <c r="CC342" s="11">
        <v>600</v>
      </c>
    </row>
    <row r="343" spans="1:81" s="11" customFormat="1" x14ac:dyDescent="0.2">
      <c r="A343" s="17">
        <f t="shared" si="5"/>
        <v>342</v>
      </c>
      <c r="B343" s="17">
        <v>20</v>
      </c>
      <c r="C343" s="17">
        <v>20</v>
      </c>
      <c r="D343" s="17">
        <v>5</v>
      </c>
      <c r="E343" s="17">
        <v>5</v>
      </c>
      <c r="F343" s="3" t="s">
        <v>80</v>
      </c>
      <c r="G343" s="3">
        <f>IF(F343="rectangle",B343*C343,IF(F343="hook",B343*C343-(D343*E343),IF(F343="eight",B343*C343-2*(D343*E343),IF(F343="tee",B343*C343-2*(D343*E343),IF(F343="cross",B343*C343-4*(D343*E343),"ERROR")))))</f>
        <v>400</v>
      </c>
      <c r="H343" s="3" t="s">
        <v>84</v>
      </c>
      <c r="I343" s="3">
        <f>IF(F343="rectangle",B343/C343,"NA")</f>
        <v>1</v>
      </c>
      <c r="J343" s="2">
        <v>1</v>
      </c>
      <c r="K343" s="11">
        <v>125</v>
      </c>
      <c r="L343" s="11">
        <v>4</v>
      </c>
      <c r="M343" s="12">
        <v>9</v>
      </c>
      <c r="N343" s="2">
        <f>M343/4</f>
        <v>2.25</v>
      </c>
      <c r="O343" s="3">
        <f>M343/N343</f>
        <v>4</v>
      </c>
      <c r="P343" s="13">
        <v>30</v>
      </c>
      <c r="Q343" s="11">
        <f>P343</f>
        <v>30</v>
      </c>
      <c r="R343" s="4">
        <f>AA343/V343</f>
        <v>100</v>
      </c>
      <c r="S343" s="14">
        <v>30</v>
      </c>
      <c r="T343" s="11">
        <f>S343</f>
        <v>30</v>
      </c>
      <c r="U343" s="4">
        <f>AB343/W343</f>
        <v>100</v>
      </c>
      <c r="V343" s="3">
        <f>ROUND((Q343/100)*G343,0)</f>
        <v>120</v>
      </c>
      <c r="W343" s="3">
        <f>ROUND(((T343/100)*G343)/J343,0)</f>
        <v>120</v>
      </c>
      <c r="X343" s="3">
        <f>ROUND(IF(J343&gt;=2,((T343/100)*G343)/J343,0),0)</f>
        <v>0</v>
      </c>
      <c r="Y343" s="3">
        <f>ROUND(IF(J343&gt;=3,((T343/100)*G343)/J343,0),0)</f>
        <v>0</v>
      </c>
      <c r="Z343" s="3">
        <f>ROUND(IF(J343&gt;=4,((T343/100)*G343)/J343,0),0)</f>
        <v>0</v>
      </c>
      <c r="AA343" s="4">
        <f>G343*P343</f>
        <v>12000</v>
      </c>
      <c r="AB343" s="4">
        <f>(G343*S343)/J343</f>
        <v>12000</v>
      </c>
      <c r="AC343" s="4">
        <f>IF(J343&gt;=2,(G343*S343)/J343,0)</f>
        <v>0</v>
      </c>
      <c r="AD343" s="4">
        <f>IF(J343&gt;=3,(G343*S343)/J343,0)</f>
        <v>0</v>
      </c>
      <c r="AE343" s="4">
        <f>IF(J343&gt;=4,(G343*S343)/J343,0)</f>
        <v>0</v>
      </c>
      <c r="AF343" s="11">
        <v>100</v>
      </c>
      <c r="AG343" s="11">
        <v>0</v>
      </c>
      <c r="AH343" s="11">
        <v>1</v>
      </c>
      <c r="AI343" s="11">
        <v>100</v>
      </c>
      <c r="AJ343" s="11">
        <v>0</v>
      </c>
      <c r="AK343" s="11">
        <v>1</v>
      </c>
      <c r="AL343" s="11">
        <v>0.5</v>
      </c>
      <c r="AM343" s="11">
        <v>0.5</v>
      </c>
      <c r="AN343" s="11">
        <v>0</v>
      </c>
      <c r="AO343" s="11">
        <v>0</v>
      </c>
      <c r="AP343" s="11">
        <v>0</v>
      </c>
      <c r="AQ343" s="11">
        <v>0.01</v>
      </c>
      <c r="AR343" s="11">
        <v>0.01</v>
      </c>
      <c r="AS343" s="11">
        <v>0</v>
      </c>
      <c r="AT343" s="11">
        <v>0</v>
      </c>
      <c r="AU343" s="11">
        <v>0</v>
      </c>
      <c r="AV343" s="11">
        <v>0</v>
      </c>
      <c r="AW343" s="11">
        <v>0.2</v>
      </c>
      <c r="AX343" s="11">
        <v>0</v>
      </c>
      <c r="AY343" s="11">
        <v>0</v>
      </c>
      <c r="AZ343" s="11">
        <v>0</v>
      </c>
      <c r="BA343" s="11">
        <v>0.02</v>
      </c>
      <c r="BB343" s="11">
        <v>0</v>
      </c>
      <c r="BC343" s="2">
        <v>0.05</v>
      </c>
      <c r="BD343" s="2">
        <v>0.05</v>
      </c>
      <c r="BE343" s="11">
        <v>7.4999999999999997E-2</v>
      </c>
      <c r="BF343" s="11">
        <v>5.0000000000000001E-3</v>
      </c>
      <c r="BG343" s="11">
        <v>0</v>
      </c>
      <c r="BH343" s="11">
        <v>0</v>
      </c>
      <c r="BI343" s="11">
        <v>0</v>
      </c>
      <c r="BJ343" s="11">
        <f>BE343/4</f>
        <v>1.8749999999999999E-2</v>
      </c>
      <c r="BK343" s="11">
        <f>BF343/4</f>
        <v>1.25E-3</v>
      </c>
      <c r="BL343" s="11">
        <v>0</v>
      </c>
      <c r="BM343" s="11">
        <v>0</v>
      </c>
      <c r="BN343" s="11">
        <v>0</v>
      </c>
      <c r="BO343" s="11">
        <v>0.1</v>
      </c>
      <c r="BP343" s="11">
        <v>0.1</v>
      </c>
      <c r="BQ343" s="11">
        <v>0</v>
      </c>
      <c r="BR343" s="11">
        <v>0</v>
      </c>
      <c r="BS343" s="11">
        <v>0</v>
      </c>
      <c r="BT343" s="11">
        <v>0.04</v>
      </c>
      <c r="BU343" s="16">
        <v>0.2</v>
      </c>
      <c r="BV343" s="6">
        <f>BT343/(BT343+BU343)</f>
        <v>0.16666666666666666</v>
      </c>
      <c r="BW343" s="6">
        <f>SQRT((BT343*BU343)/((BT343+BU343)^2*(BT343+BU343+1)))</f>
        <v>0.33467472037604118</v>
      </c>
      <c r="BX343" s="11">
        <v>0.25</v>
      </c>
      <c r="BY343" s="11">
        <v>0.25</v>
      </c>
      <c r="BZ343" s="11">
        <v>0.25</v>
      </c>
      <c r="CA343" s="11">
        <v>0.25</v>
      </c>
      <c r="CB343" s="15" t="s">
        <v>59</v>
      </c>
      <c r="CC343" s="11">
        <v>600</v>
      </c>
    </row>
    <row r="344" spans="1:81" s="11" customFormat="1" x14ac:dyDescent="0.2">
      <c r="A344" s="17">
        <f t="shared" si="5"/>
        <v>343</v>
      </c>
      <c r="B344" s="17">
        <v>100</v>
      </c>
      <c r="C344" s="17">
        <v>100</v>
      </c>
      <c r="D344" s="17">
        <v>5</v>
      </c>
      <c r="E344" s="17">
        <v>5</v>
      </c>
      <c r="F344" s="3" t="s">
        <v>80</v>
      </c>
      <c r="G344" s="3">
        <f>IF(F344="rectangle",B344*C344,IF(F344="hook",B344*C344-(D344*E344),IF(F344="eight",B344*C344-2*(D344*E344),IF(F344="tee",B344*C344-2*(D344*E344),IF(F344="cross",B344*C344-4*(D344*E344),"ERROR")))))</f>
        <v>10000</v>
      </c>
      <c r="H344" s="3" t="s">
        <v>85</v>
      </c>
      <c r="I344" s="3">
        <f>IF(F344="rectangle",B344/C344,"NA")</f>
        <v>1</v>
      </c>
      <c r="J344" s="2">
        <v>1</v>
      </c>
      <c r="K344" s="11">
        <v>125</v>
      </c>
      <c r="L344" s="11">
        <v>4</v>
      </c>
      <c r="M344" s="12">
        <v>1</v>
      </c>
      <c r="N344" s="2">
        <f>M344/4</f>
        <v>0.25</v>
      </c>
      <c r="O344" s="3">
        <f>M344/N344</f>
        <v>4</v>
      </c>
      <c r="P344" s="13">
        <v>30</v>
      </c>
      <c r="Q344" s="11">
        <f>P344</f>
        <v>30</v>
      </c>
      <c r="R344" s="4">
        <f>AA344/V344</f>
        <v>100</v>
      </c>
      <c r="S344" s="14">
        <v>45</v>
      </c>
      <c r="T344" s="11">
        <f>S344</f>
        <v>45</v>
      </c>
      <c r="U344" s="4">
        <f>AB344/W344</f>
        <v>100</v>
      </c>
      <c r="V344" s="3">
        <f>ROUND((Q344/100)*G344,0)</f>
        <v>3000</v>
      </c>
      <c r="W344" s="3">
        <f>ROUND(((T344/100)*G344)/J344,0)</f>
        <v>4500</v>
      </c>
      <c r="X344" s="3">
        <f>ROUND(IF(J344&gt;=2,((T344/100)*G344)/J344,0),0)</f>
        <v>0</v>
      </c>
      <c r="Y344" s="3">
        <f>ROUND(IF(J344&gt;=3,((T344/100)*G344)/J344,0),0)</f>
        <v>0</v>
      </c>
      <c r="Z344" s="3">
        <f>ROUND(IF(J344&gt;=4,((T344/100)*G344)/J344,0),0)</f>
        <v>0</v>
      </c>
      <c r="AA344" s="4">
        <f>G344*P344</f>
        <v>300000</v>
      </c>
      <c r="AB344" s="4">
        <f>(G344*S344)/J344</f>
        <v>450000</v>
      </c>
      <c r="AC344" s="4">
        <f>IF(J344&gt;=2,(G344*S344)/J344,0)</f>
        <v>0</v>
      </c>
      <c r="AD344" s="4">
        <f>IF(J344&gt;=3,(G344*S344)/J344,0)</f>
        <v>0</v>
      </c>
      <c r="AE344" s="4">
        <f>IF(J344&gt;=4,(G344*S344)/J344,0)</f>
        <v>0</v>
      </c>
      <c r="AF344" s="11">
        <v>100</v>
      </c>
      <c r="AG344" s="11">
        <v>0</v>
      </c>
      <c r="AH344" s="11">
        <v>1</v>
      </c>
      <c r="AI344" s="11">
        <v>100</v>
      </c>
      <c r="AJ344" s="11">
        <v>0</v>
      </c>
      <c r="AK344" s="11">
        <v>1</v>
      </c>
      <c r="AL344" s="11">
        <v>0.5</v>
      </c>
      <c r="AM344" s="11">
        <v>0.5</v>
      </c>
      <c r="AN344" s="11">
        <v>0</v>
      </c>
      <c r="AO344" s="11">
        <v>0</v>
      </c>
      <c r="AP344" s="11">
        <v>0</v>
      </c>
      <c r="AQ344" s="11">
        <v>0.01</v>
      </c>
      <c r="AR344" s="11">
        <v>0.01</v>
      </c>
      <c r="AS344" s="11">
        <v>0</v>
      </c>
      <c r="AT344" s="11">
        <v>0</v>
      </c>
      <c r="AU344" s="11">
        <v>0</v>
      </c>
      <c r="AV344" s="11">
        <v>0</v>
      </c>
      <c r="AW344" s="11">
        <v>0.2</v>
      </c>
      <c r="AX344" s="11">
        <v>0</v>
      </c>
      <c r="AY344" s="11">
        <v>0</v>
      </c>
      <c r="AZ344" s="11">
        <v>0</v>
      </c>
      <c r="BA344" s="11">
        <v>0.02</v>
      </c>
      <c r="BB344" s="11">
        <v>0</v>
      </c>
      <c r="BC344" s="2">
        <v>0.05</v>
      </c>
      <c r="BD344" s="2">
        <v>0.05</v>
      </c>
      <c r="BE344" s="11">
        <v>7.4999999999999997E-2</v>
      </c>
      <c r="BF344" s="11">
        <v>5.0000000000000001E-3</v>
      </c>
      <c r="BG344" s="11">
        <v>0</v>
      </c>
      <c r="BH344" s="11">
        <v>0</v>
      </c>
      <c r="BI344" s="11">
        <v>0</v>
      </c>
      <c r="BJ344" s="11">
        <f>BE344/4</f>
        <v>1.8749999999999999E-2</v>
      </c>
      <c r="BK344" s="11">
        <f>BF344/4</f>
        <v>1.25E-3</v>
      </c>
      <c r="BL344" s="11">
        <v>0</v>
      </c>
      <c r="BM344" s="11">
        <v>0</v>
      </c>
      <c r="BN344" s="11">
        <v>0</v>
      </c>
      <c r="BO344" s="11">
        <v>0.1</v>
      </c>
      <c r="BP344" s="11">
        <v>0.1</v>
      </c>
      <c r="BQ344" s="11">
        <v>0</v>
      </c>
      <c r="BR344" s="11">
        <v>0</v>
      </c>
      <c r="BS344" s="11">
        <v>0</v>
      </c>
      <c r="BT344" s="11">
        <v>0.04</v>
      </c>
      <c r="BU344" s="16">
        <v>0.2</v>
      </c>
      <c r="BV344" s="6">
        <f>BT344/(BT344+BU344)</f>
        <v>0.16666666666666666</v>
      </c>
      <c r="BW344" s="6">
        <f>SQRT((BT344*BU344)/((BT344+BU344)^2*(BT344+BU344+1)))</f>
        <v>0.33467472037604118</v>
      </c>
      <c r="BX344" s="11">
        <v>0.25</v>
      </c>
      <c r="BY344" s="11">
        <v>0.25</v>
      </c>
      <c r="BZ344" s="11">
        <v>0.25</v>
      </c>
      <c r="CA344" s="11">
        <v>0.25</v>
      </c>
      <c r="CB344" s="15" t="s">
        <v>59</v>
      </c>
      <c r="CC344" s="11">
        <v>600</v>
      </c>
    </row>
    <row r="345" spans="1:81" s="11" customFormat="1" x14ac:dyDescent="0.2">
      <c r="A345" s="17">
        <f t="shared" si="5"/>
        <v>344</v>
      </c>
      <c r="B345" s="17">
        <v>20</v>
      </c>
      <c r="C345" s="17">
        <v>20</v>
      </c>
      <c r="D345" s="17">
        <v>5</v>
      </c>
      <c r="E345" s="17">
        <v>5</v>
      </c>
      <c r="F345" s="3" t="s">
        <v>80</v>
      </c>
      <c r="G345" s="3">
        <f>IF(F345="rectangle",B345*C345,IF(F345="hook",B345*C345-(D345*E345),IF(F345="eight",B345*C345-2*(D345*E345),IF(F345="tee",B345*C345-2*(D345*E345),IF(F345="cross",B345*C345-4*(D345*E345),"ERROR")))))</f>
        <v>400</v>
      </c>
      <c r="H345" s="3" t="s">
        <v>84</v>
      </c>
      <c r="I345" s="3">
        <f>IF(F345="rectangle",B345/C345,"NA")</f>
        <v>1</v>
      </c>
      <c r="J345" s="2">
        <v>1</v>
      </c>
      <c r="K345" s="11">
        <v>125</v>
      </c>
      <c r="L345" s="11">
        <v>4</v>
      </c>
      <c r="M345" s="12">
        <v>1</v>
      </c>
      <c r="N345" s="2">
        <f>M345/4</f>
        <v>0.25</v>
      </c>
      <c r="O345" s="3">
        <f>M345/N345</f>
        <v>4</v>
      </c>
      <c r="P345" s="13">
        <v>30</v>
      </c>
      <c r="Q345" s="11">
        <f>P345</f>
        <v>30</v>
      </c>
      <c r="R345" s="4">
        <f>AA345/V345</f>
        <v>100</v>
      </c>
      <c r="S345" s="14">
        <v>45</v>
      </c>
      <c r="T345" s="11">
        <f>S345</f>
        <v>45</v>
      </c>
      <c r="U345" s="4">
        <f>AB345/W345</f>
        <v>100</v>
      </c>
      <c r="V345" s="3">
        <f>ROUND((Q345/100)*G345,0)</f>
        <v>120</v>
      </c>
      <c r="W345" s="3">
        <f>ROUND(((T345/100)*G345)/J345,0)</f>
        <v>180</v>
      </c>
      <c r="X345" s="3">
        <f>ROUND(IF(J345&gt;=2,((T345/100)*G345)/J345,0),0)</f>
        <v>0</v>
      </c>
      <c r="Y345" s="3">
        <f>ROUND(IF(J345&gt;=3,((T345/100)*G345)/J345,0),0)</f>
        <v>0</v>
      </c>
      <c r="Z345" s="3">
        <f>ROUND(IF(J345&gt;=4,((T345/100)*G345)/J345,0),0)</f>
        <v>0</v>
      </c>
      <c r="AA345" s="4">
        <f>G345*P345</f>
        <v>12000</v>
      </c>
      <c r="AB345" s="4">
        <f>(G345*S345)/J345</f>
        <v>18000</v>
      </c>
      <c r="AC345" s="4">
        <f>IF(J345&gt;=2,(G345*S345)/J345,0)</f>
        <v>0</v>
      </c>
      <c r="AD345" s="4">
        <f>IF(J345&gt;=3,(G345*S345)/J345,0)</f>
        <v>0</v>
      </c>
      <c r="AE345" s="4">
        <f>IF(J345&gt;=4,(G345*S345)/J345,0)</f>
        <v>0</v>
      </c>
      <c r="AF345" s="11">
        <v>100</v>
      </c>
      <c r="AG345" s="11">
        <v>0</v>
      </c>
      <c r="AH345" s="11">
        <v>1</v>
      </c>
      <c r="AI345" s="11">
        <v>100</v>
      </c>
      <c r="AJ345" s="11">
        <v>0</v>
      </c>
      <c r="AK345" s="11">
        <v>1</v>
      </c>
      <c r="AL345" s="11">
        <v>0.5</v>
      </c>
      <c r="AM345" s="11">
        <v>0.5</v>
      </c>
      <c r="AN345" s="11">
        <v>0</v>
      </c>
      <c r="AO345" s="11">
        <v>0</v>
      </c>
      <c r="AP345" s="11">
        <v>0</v>
      </c>
      <c r="AQ345" s="11">
        <v>0.01</v>
      </c>
      <c r="AR345" s="11">
        <v>0.01</v>
      </c>
      <c r="AS345" s="11">
        <v>0</v>
      </c>
      <c r="AT345" s="11">
        <v>0</v>
      </c>
      <c r="AU345" s="11">
        <v>0</v>
      </c>
      <c r="AV345" s="11">
        <v>0</v>
      </c>
      <c r="AW345" s="11">
        <v>0.2</v>
      </c>
      <c r="AX345" s="11">
        <v>0</v>
      </c>
      <c r="AY345" s="11">
        <v>0</v>
      </c>
      <c r="AZ345" s="11">
        <v>0</v>
      </c>
      <c r="BA345" s="11">
        <v>0.02</v>
      </c>
      <c r="BB345" s="11">
        <v>0</v>
      </c>
      <c r="BC345" s="2">
        <v>0.05</v>
      </c>
      <c r="BD345" s="2">
        <v>0.05</v>
      </c>
      <c r="BE345" s="11">
        <v>7.4999999999999997E-2</v>
      </c>
      <c r="BF345" s="11">
        <v>5.0000000000000001E-3</v>
      </c>
      <c r="BG345" s="11">
        <v>0</v>
      </c>
      <c r="BH345" s="11">
        <v>0</v>
      </c>
      <c r="BI345" s="11">
        <v>0</v>
      </c>
      <c r="BJ345" s="11">
        <f>BE345/4</f>
        <v>1.8749999999999999E-2</v>
      </c>
      <c r="BK345" s="11">
        <f>BF345/4</f>
        <v>1.25E-3</v>
      </c>
      <c r="BL345" s="11">
        <v>0</v>
      </c>
      <c r="BM345" s="11">
        <v>0</v>
      </c>
      <c r="BN345" s="11">
        <v>0</v>
      </c>
      <c r="BO345" s="11">
        <v>0.1</v>
      </c>
      <c r="BP345" s="11">
        <v>0.1</v>
      </c>
      <c r="BQ345" s="11">
        <v>0</v>
      </c>
      <c r="BR345" s="11">
        <v>0</v>
      </c>
      <c r="BS345" s="11">
        <v>0</v>
      </c>
      <c r="BT345" s="11">
        <v>0.04</v>
      </c>
      <c r="BU345" s="16">
        <v>0.2</v>
      </c>
      <c r="BV345" s="6">
        <f>BT345/(BT345+BU345)</f>
        <v>0.16666666666666666</v>
      </c>
      <c r="BW345" s="6">
        <f>SQRT((BT345*BU345)/((BT345+BU345)^2*(BT345+BU345+1)))</f>
        <v>0.33467472037604118</v>
      </c>
      <c r="BX345" s="11">
        <v>0.25</v>
      </c>
      <c r="BY345" s="11">
        <v>0.25</v>
      </c>
      <c r="BZ345" s="11">
        <v>0.25</v>
      </c>
      <c r="CA345" s="11">
        <v>0.25</v>
      </c>
      <c r="CB345" s="15" t="s">
        <v>59</v>
      </c>
      <c r="CC345" s="11">
        <v>600</v>
      </c>
    </row>
    <row r="346" spans="1:81" s="11" customFormat="1" x14ac:dyDescent="0.2">
      <c r="A346" s="17">
        <f t="shared" si="5"/>
        <v>345</v>
      </c>
      <c r="B346" s="17">
        <v>100</v>
      </c>
      <c r="C346" s="17">
        <v>100</v>
      </c>
      <c r="D346" s="17">
        <v>5</v>
      </c>
      <c r="E346" s="17">
        <v>5</v>
      </c>
      <c r="F346" s="3" t="s">
        <v>80</v>
      </c>
      <c r="G346" s="3">
        <f>IF(F346="rectangle",B346*C346,IF(F346="hook",B346*C346-(D346*E346),IF(F346="eight",B346*C346-2*(D346*E346),IF(F346="tee",B346*C346-2*(D346*E346),IF(F346="cross",B346*C346-4*(D346*E346),"ERROR")))))</f>
        <v>10000</v>
      </c>
      <c r="H346" s="3" t="s">
        <v>85</v>
      </c>
      <c r="I346" s="3">
        <f>IF(F346="rectangle",B346/C346,"NA")</f>
        <v>1</v>
      </c>
      <c r="J346" s="2">
        <v>1</v>
      </c>
      <c r="K346" s="11">
        <v>125</v>
      </c>
      <c r="L346" s="11">
        <v>4</v>
      </c>
      <c r="M346" s="12">
        <v>2</v>
      </c>
      <c r="N346" s="2">
        <f>M346/4</f>
        <v>0.5</v>
      </c>
      <c r="O346" s="3">
        <f>M346/N346</f>
        <v>4</v>
      </c>
      <c r="P346" s="13">
        <v>30</v>
      </c>
      <c r="Q346" s="11">
        <f>P346</f>
        <v>30</v>
      </c>
      <c r="R346" s="4">
        <f>AA346/V346</f>
        <v>100</v>
      </c>
      <c r="S346" s="14">
        <v>45</v>
      </c>
      <c r="T346" s="11">
        <f>S346</f>
        <v>45</v>
      </c>
      <c r="U346" s="4">
        <f>AB346/W346</f>
        <v>100</v>
      </c>
      <c r="V346" s="3">
        <f>ROUND((Q346/100)*G346,0)</f>
        <v>3000</v>
      </c>
      <c r="W346" s="3">
        <f>ROUND(((T346/100)*G346)/J346,0)</f>
        <v>4500</v>
      </c>
      <c r="X346" s="3">
        <f>ROUND(IF(J346&gt;=2,((T346/100)*G346)/J346,0),0)</f>
        <v>0</v>
      </c>
      <c r="Y346" s="3">
        <f>ROUND(IF(J346&gt;=3,((T346/100)*G346)/J346,0),0)</f>
        <v>0</v>
      </c>
      <c r="Z346" s="3">
        <f>ROUND(IF(J346&gt;=4,((T346/100)*G346)/J346,0),0)</f>
        <v>0</v>
      </c>
      <c r="AA346" s="4">
        <f>G346*P346</f>
        <v>300000</v>
      </c>
      <c r="AB346" s="4">
        <f>(G346*S346)/J346</f>
        <v>450000</v>
      </c>
      <c r="AC346" s="4">
        <f>IF(J346&gt;=2,(G346*S346)/J346,0)</f>
        <v>0</v>
      </c>
      <c r="AD346" s="4">
        <f>IF(J346&gt;=3,(G346*S346)/J346,0)</f>
        <v>0</v>
      </c>
      <c r="AE346" s="4">
        <f>IF(J346&gt;=4,(G346*S346)/J346,0)</f>
        <v>0</v>
      </c>
      <c r="AF346" s="11">
        <v>100</v>
      </c>
      <c r="AG346" s="11">
        <v>0</v>
      </c>
      <c r="AH346" s="11">
        <v>1</v>
      </c>
      <c r="AI346" s="11">
        <v>100</v>
      </c>
      <c r="AJ346" s="11">
        <v>0</v>
      </c>
      <c r="AK346" s="11">
        <v>1</v>
      </c>
      <c r="AL346" s="11">
        <v>0.5</v>
      </c>
      <c r="AM346" s="11">
        <v>0.5</v>
      </c>
      <c r="AN346" s="11">
        <v>0</v>
      </c>
      <c r="AO346" s="11">
        <v>0</v>
      </c>
      <c r="AP346" s="11">
        <v>0</v>
      </c>
      <c r="AQ346" s="11">
        <v>0.01</v>
      </c>
      <c r="AR346" s="11">
        <v>0.01</v>
      </c>
      <c r="AS346" s="11">
        <v>0</v>
      </c>
      <c r="AT346" s="11">
        <v>0</v>
      </c>
      <c r="AU346" s="11">
        <v>0</v>
      </c>
      <c r="AV346" s="11">
        <v>0</v>
      </c>
      <c r="AW346" s="11">
        <v>0.2</v>
      </c>
      <c r="AX346" s="11">
        <v>0</v>
      </c>
      <c r="AY346" s="11">
        <v>0</v>
      </c>
      <c r="AZ346" s="11">
        <v>0</v>
      </c>
      <c r="BA346" s="11">
        <v>0.02</v>
      </c>
      <c r="BB346" s="11">
        <v>0</v>
      </c>
      <c r="BC346" s="2">
        <v>0.05</v>
      </c>
      <c r="BD346" s="2">
        <v>0.05</v>
      </c>
      <c r="BE346" s="11">
        <v>7.4999999999999997E-2</v>
      </c>
      <c r="BF346" s="11">
        <v>5.0000000000000001E-3</v>
      </c>
      <c r="BG346" s="11">
        <v>0</v>
      </c>
      <c r="BH346" s="11">
        <v>0</v>
      </c>
      <c r="BI346" s="11">
        <v>0</v>
      </c>
      <c r="BJ346" s="11">
        <f>BE346/4</f>
        <v>1.8749999999999999E-2</v>
      </c>
      <c r="BK346" s="11">
        <f>BF346/4</f>
        <v>1.25E-3</v>
      </c>
      <c r="BL346" s="11">
        <v>0</v>
      </c>
      <c r="BM346" s="11">
        <v>0</v>
      </c>
      <c r="BN346" s="11">
        <v>0</v>
      </c>
      <c r="BO346" s="11">
        <v>0.1</v>
      </c>
      <c r="BP346" s="11">
        <v>0.1</v>
      </c>
      <c r="BQ346" s="11">
        <v>0</v>
      </c>
      <c r="BR346" s="11">
        <v>0</v>
      </c>
      <c r="BS346" s="11">
        <v>0</v>
      </c>
      <c r="BT346" s="11">
        <v>0.04</v>
      </c>
      <c r="BU346" s="16">
        <v>0.2</v>
      </c>
      <c r="BV346" s="6">
        <f>BT346/(BT346+BU346)</f>
        <v>0.16666666666666666</v>
      </c>
      <c r="BW346" s="6">
        <f>SQRT((BT346*BU346)/((BT346+BU346)^2*(BT346+BU346+1)))</f>
        <v>0.33467472037604118</v>
      </c>
      <c r="BX346" s="11">
        <v>0.25</v>
      </c>
      <c r="BY346" s="11">
        <v>0.25</v>
      </c>
      <c r="BZ346" s="11">
        <v>0.25</v>
      </c>
      <c r="CA346" s="11">
        <v>0.25</v>
      </c>
      <c r="CB346" s="15" t="s">
        <v>59</v>
      </c>
      <c r="CC346" s="11">
        <v>600</v>
      </c>
    </row>
    <row r="347" spans="1:81" s="11" customFormat="1" x14ac:dyDescent="0.2">
      <c r="A347" s="17">
        <f t="shared" si="5"/>
        <v>346</v>
      </c>
      <c r="B347" s="17">
        <v>20</v>
      </c>
      <c r="C347" s="17">
        <v>20</v>
      </c>
      <c r="D347" s="17">
        <v>5</v>
      </c>
      <c r="E347" s="17">
        <v>5</v>
      </c>
      <c r="F347" s="3" t="s">
        <v>80</v>
      </c>
      <c r="G347" s="3">
        <f>IF(F347="rectangle",B347*C347,IF(F347="hook",B347*C347-(D347*E347),IF(F347="eight",B347*C347-2*(D347*E347),IF(F347="tee",B347*C347-2*(D347*E347),IF(F347="cross",B347*C347-4*(D347*E347),"ERROR")))))</f>
        <v>400</v>
      </c>
      <c r="H347" s="3" t="s">
        <v>84</v>
      </c>
      <c r="I347" s="3">
        <f>IF(F347="rectangle",B347/C347,"NA")</f>
        <v>1</v>
      </c>
      <c r="J347" s="2">
        <v>1</v>
      </c>
      <c r="K347" s="11">
        <v>125</v>
      </c>
      <c r="L347" s="11">
        <v>4</v>
      </c>
      <c r="M347" s="12">
        <v>2</v>
      </c>
      <c r="N347" s="2">
        <f>M347/4</f>
        <v>0.5</v>
      </c>
      <c r="O347" s="3">
        <f>M347/N347</f>
        <v>4</v>
      </c>
      <c r="P347" s="13">
        <v>30</v>
      </c>
      <c r="Q347" s="11">
        <f>P347</f>
        <v>30</v>
      </c>
      <c r="R347" s="4">
        <f>AA347/V347</f>
        <v>100</v>
      </c>
      <c r="S347" s="14">
        <v>45</v>
      </c>
      <c r="T347" s="11">
        <f>S347</f>
        <v>45</v>
      </c>
      <c r="U347" s="4">
        <f>AB347/W347</f>
        <v>100</v>
      </c>
      <c r="V347" s="3">
        <f>ROUND((Q347/100)*G347,0)</f>
        <v>120</v>
      </c>
      <c r="W347" s="3">
        <f>ROUND(((T347/100)*G347)/J347,0)</f>
        <v>180</v>
      </c>
      <c r="X347" s="3">
        <f>ROUND(IF(J347&gt;=2,((T347/100)*G347)/J347,0),0)</f>
        <v>0</v>
      </c>
      <c r="Y347" s="3">
        <f>ROUND(IF(J347&gt;=3,((T347/100)*G347)/J347,0),0)</f>
        <v>0</v>
      </c>
      <c r="Z347" s="3">
        <f>ROUND(IF(J347&gt;=4,((T347/100)*G347)/J347,0),0)</f>
        <v>0</v>
      </c>
      <c r="AA347" s="4">
        <f>G347*P347</f>
        <v>12000</v>
      </c>
      <c r="AB347" s="4">
        <f>(G347*S347)/J347</f>
        <v>18000</v>
      </c>
      <c r="AC347" s="4">
        <f>IF(J347&gt;=2,(G347*S347)/J347,0)</f>
        <v>0</v>
      </c>
      <c r="AD347" s="4">
        <f>IF(J347&gt;=3,(G347*S347)/J347,0)</f>
        <v>0</v>
      </c>
      <c r="AE347" s="4">
        <f>IF(J347&gt;=4,(G347*S347)/J347,0)</f>
        <v>0</v>
      </c>
      <c r="AF347" s="11">
        <v>100</v>
      </c>
      <c r="AG347" s="11">
        <v>0</v>
      </c>
      <c r="AH347" s="11">
        <v>1</v>
      </c>
      <c r="AI347" s="11">
        <v>100</v>
      </c>
      <c r="AJ347" s="11">
        <v>0</v>
      </c>
      <c r="AK347" s="11">
        <v>1</v>
      </c>
      <c r="AL347" s="11">
        <v>0.5</v>
      </c>
      <c r="AM347" s="11">
        <v>0.5</v>
      </c>
      <c r="AN347" s="11">
        <v>0</v>
      </c>
      <c r="AO347" s="11">
        <v>0</v>
      </c>
      <c r="AP347" s="11">
        <v>0</v>
      </c>
      <c r="AQ347" s="11">
        <v>0.01</v>
      </c>
      <c r="AR347" s="11">
        <v>0.01</v>
      </c>
      <c r="AS347" s="11">
        <v>0</v>
      </c>
      <c r="AT347" s="11">
        <v>0</v>
      </c>
      <c r="AU347" s="11">
        <v>0</v>
      </c>
      <c r="AV347" s="11">
        <v>0</v>
      </c>
      <c r="AW347" s="11">
        <v>0.2</v>
      </c>
      <c r="AX347" s="11">
        <v>0</v>
      </c>
      <c r="AY347" s="11">
        <v>0</v>
      </c>
      <c r="AZ347" s="11">
        <v>0</v>
      </c>
      <c r="BA347" s="11">
        <v>0.02</v>
      </c>
      <c r="BB347" s="11">
        <v>0</v>
      </c>
      <c r="BC347" s="2">
        <v>0.05</v>
      </c>
      <c r="BD347" s="2">
        <v>0.05</v>
      </c>
      <c r="BE347" s="11">
        <v>7.4999999999999997E-2</v>
      </c>
      <c r="BF347" s="11">
        <v>5.0000000000000001E-3</v>
      </c>
      <c r="BG347" s="11">
        <v>0</v>
      </c>
      <c r="BH347" s="11">
        <v>0</v>
      </c>
      <c r="BI347" s="11">
        <v>0</v>
      </c>
      <c r="BJ347" s="11">
        <f>BE347/4</f>
        <v>1.8749999999999999E-2</v>
      </c>
      <c r="BK347" s="11">
        <f>BF347/4</f>
        <v>1.25E-3</v>
      </c>
      <c r="BL347" s="11">
        <v>0</v>
      </c>
      <c r="BM347" s="11">
        <v>0</v>
      </c>
      <c r="BN347" s="11">
        <v>0</v>
      </c>
      <c r="BO347" s="11">
        <v>0.1</v>
      </c>
      <c r="BP347" s="11">
        <v>0.1</v>
      </c>
      <c r="BQ347" s="11">
        <v>0</v>
      </c>
      <c r="BR347" s="11">
        <v>0</v>
      </c>
      <c r="BS347" s="11">
        <v>0</v>
      </c>
      <c r="BT347" s="11">
        <v>0.04</v>
      </c>
      <c r="BU347" s="16">
        <v>0.2</v>
      </c>
      <c r="BV347" s="6">
        <f>BT347/(BT347+BU347)</f>
        <v>0.16666666666666666</v>
      </c>
      <c r="BW347" s="6">
        <f>SQRT((BT347*BU347)/((BT347+BU347)^2*(BT347+BU347+1)))</f>
        <v>0.33467472037604118</v>
      </c>
      <c r="BX347" s="11">
        <v>0.25</v>
      </c>
      <c r="BY347" s="11">
        <v>0.25</v>
      </c>
      <c r="BZ347" s="11">
        <v>0.25</v>
      </c>
      <c r="CA347" s="11">
        <v>0.25</v>
      </c>
      <c r="CB347" s="15" t="s">
        <v>59</v>
      </c>
      <c r="CC347" s="11">
        <v>600</v>
      </c>
    </row>
    <row r="348" spans="1:81" s="11" customFormat="1" x14ac:dyDescent="0.2">
      <c r="A348" s="17">
        <f t="shared" si="5"/>
        <v>347</v>
      </c>
      <c r="B348" s="17">
        <v>100</v>
      </c>
      <c r="C348" s="17">
        <v>100</v>
      </c>
      <c r="D348" s="17">
        <v>5</v>
      </c>
      <c r="E348" s="17">
        <v>5</v>
      </c>
      <c r="F348" s="3" t="s">
        <v>80</v>
      </c>
      <c r="G348" s="3">
        <f>IF(F348="rectangle",B348*C348,IF(F348="hook",B348*C348-(D348*E348),IF(F348="eight",B348*C348-2*(D348*E348),IF(F348="tee",B348*C348-2*(D348*E348),IF(F348="cross",B348*C348-4*(D348*E348),"ERROR")))))</f>
        <v>10000</v>
      </c>
      <c r="H348" s="3" t="s">
        <v>85</v>
      </c>
      <c r="I348" s="3">
        <f>IF(F348="rectangle",B348/C348,"NA")</f>
        <v>1</v>
      </c>
      <c r="J348" s="2">
        <v>1</v>
      </c>
      <c r="K348" s="11">
        <v>125</v>
      </c>
      <c r="L348" s="11">
        <v>4</v>
      </c>
      <c r="M348" s="12">
        <v>3</v>
      </c>
      <c r="N348" s="2">
        <f>M348/4</f>
        <v>0.75</v>
      </c>
      <c r="O348" s="3">
        <f>M348/N348</f>
        <v>4</v>
      </c>
      <c r="P348" s="13">
        <v>30</v>
      </c>
      <c r="Q348" s="11">
        <f>P348</f>
        <v>30</v>
      </c>
      <c r="R348" s="4">
        <f>AA348/V348</f>
        <v>100</v>
      </c>
      <c r="S348" s="14">
        <v>45</v>
      </c>
      <c r="T348" s="11">
        <f>S348</f>
        <v>45</v>
      </c>
      <c r="U348" s="4">
        <f>AB348/W348</f>
        <v>100</v>
      </c>
      <c r="V348" s="3">
        <f>ROUND((Q348/100)*G348,0)</f>
        <v>3000</v>
      </c>
      <c r="W348" s="3">
        <f>ROUND(((T348/100)*G348)/J348,0)</f>
        <v>4500</v>
      </c>
      <c r="X348" s="3">
        <f>ROUND(IF(J348&gt;=2,((T348/100)*G348)/J348,0),0)</f>
        <v>0</v>
      </c>
      <c r="Y348" s="3">
        <f>ROUND(IF(J348&gt;=3,((T348/100)*G348)/J348,0),0)</f>
        <v>0</v>
      </c>
      <c r="Z348" s="3">
        <f>ROUND(IF(J348&gt;=4,((T348/100)*G348)/J348,0),0)</f>
        <v>0</v>
      </c>
      <c r="AA348" s="4">
        <f>G348*P348</f>
        <v>300000</v>
      </c>
      <c r="AB348" s="4">
        <f>(G348*S348)/J348</f>
        <v>450000</v>
      </c>
      <c r="AC348" s="4">
        <f>IF(J348&gt;=2,(G348*S348)/J348,0)</f>
        <v>0</v>
      </c>
      <c r="AD348" s="4">
        <f>IF(J348&gt;=3,(G348*S348)/J348,0)</f>
        <v>0</v>
      </c>
      <c r="AE348" s="4">
        <f>IF(J348&gt;=4,(G348*S348)/J348,0)</f>
        <v>0</v>
      </c>
      <c r="AF348" s="11">
        <v>100</v>
      </c>
      <c r="AG348" s="11">
        <v>0</v>
      </c>
      <c r="AH348" s="11">
        <v>1</v>
      </c>
      <c r="AI348" s="11">
        <v>100</v>
      </c>
      <c r="AJ348" s="11">
        <v>0</v>
      </c>
      <c r="AK348" s="11">
        <v>1</v>
      </c>
      <c r="AL348" s="11">
        <v>0.5</v>
      </c>
      <c r="AM348" s="11">
        <v>0.5</v>
      </c>
      <c r="AN348" s="11">
        <v>0</v>
      </c>
      <c r="AO348" s="11">
        <v>0</v>
      </c>
      <c r="AP348" s="11">
        <v>0</v>
      </c>
      <c r="AQ348" s="11">
        <v>0.01</v>
      </c>
      <c r="AR348" s="11">
        <v>0.01</v>
      </c>
      <c r="AS348" s="11">
        <v>0</v>
      </c>
      <c r="AT348" s="11">
        <v>0</v>
      </c>
      <c r="AU348" s="11">
        <v>0</v>
      </c>
      <c r="AV348" s="11">
        <v>0</v>
      </c>
      <c r="AW348" s="11">
        <v>0.2</v>
      </c>
      <c r="AX348" s="11">
        <v>0</v>
      </c>
      <c r="AY348" s="11">
        <v>0</v>
      </c>
      <c r="AZ348" s="11">
        <v>0</v>
      </c>
      <c r="BA348" s="11">
        <v>0.02</v>
      </c>
      <c r="BB348" s="11">
        <v>0</v>
      </c>
      <c r="BC348" s="2">
        <v>0.05</v>
      </c>
      <c r="BD348" s="2">
        <v>0.05</v>
      </c>
      <c r="BE348" s="11">
        <v>7.4999999999999997E-2</v>
      </c>
      <c r="BF348" s="11">
        <v>5.0000000000000001E-3</v>
      </c>
      <c r="BG348" s="11">
        <v>0</v>
      </c>
      <c r="BH348" s="11">
        <v>0</v>
      </c>
      <c r="BI348" s="11">
        <v>0</v>
      </c>
      <c r="BJ348" s="11">
        <f>BE348/4</f>
        <v>1.8749999999999999E-2</v>
      </c>
      <c r="BK348" s="11">
        <f>BF348/4</f>
        <v>1.25E-3</v>
      </c>
      <c r="BL348" s="11">
        <v>0</v>
      </c>
      <c r="BM348" s="11">
        <v>0</v>
      </c>
      <c r="BN348" s="11">
        <v>0</v>
      </c>
      <c r="BO348" s="11">
        <v>0.1</v>
      </c>
      <c r="BP348" s="11">
        <v>0.1</v>
      </c>
      <c r="BQ348" s="11">
        <v>0</v>
      </c>
      <c r="BR348" s="11">
        <v>0</v>
      </c>
      <c r="BS348" s="11">
        <v>0</v>
      </c>
      <c r="BT348" s="11">
        <v>0.04</v>
      </c>
      <c r="BU348" s="16">
        <v>0.2</v>
      </c>
      <c r="BV348" s="6">
        <f>BT348/(BT348+BU348)</f>
        <v>0.16666666666666666</v>
      </c>
      <c r="BW348" s="6">
        <f>SQRT((BT348*BU348)/((BT348+BU348)^2*(BT348+BU348+1)))</f>
        <v>0.33467472037604118</v>
      </c>
      <c r="BX348" s="11">
        <v>0.25</v>
      </c>
      <c r="BY348" s="11">
        <v>0.25</v>
      </c>
      <c r="BZ348" s="11">
        <v>0.25</v>
      </c>
      <c r="CA348" s="11">
        <v>0.25</v>
      </c>
      <c r="CB348" s="15" t="s">
        <v>59</v>
      </c>
      <c r="CC348" s="11">
        <v>600</v>
      </c>
    </row>
    <row r="349" spans="1:81" s="11" customFormat="1" x14ac:dyDescent="0.2">
      <c r="A349" s="17">
        <f t="shared" si="5"/>
        <v>348</v>
      </c>
      <c r="B349" s="17">
        <v>20</v>
      </c>
      <c r="C349" s="17">
        <v>20</v>
      </c>
      <c r="D349" s="17">
        <v>5</v>
      </c>
      <c r="E349" s="17">
        <v>5</v>
      </c>
      <c r="F349" s="3" t="s">
        <v>80</v>
      </c>
      <c r="G349" s="3">
        <f>IF(F349="rectangle",B349*C349,IF(F349="hook",B349*C349-(D349*E349),IF(F349="eight",B349*C349-2*(D349*E349),IF(F349="tee",B349*C349-2*(D349*E349),IF(F349="cross",B349*C349-4*(D349*E349),"ERROR")))))</f>
        <v>400</v>
      </c>
      <c r="H349" s="3" t="s">
        <v>84</v>
      </c>
      <c r="I349" s="3">
        <f>IF(F349="rectangle",B349/C349,"NA")</f>
        <v>1</v>
      </c>
      <c r="J349" s="2">
        <v>1</v>
      </c>
      <c r="K349" s="11">
        <v>125</v>
      </c>
      <c r="L349" s="11">
        <v>4</v>
      </c>
      <c r="M349" s="12">
        <v>3</v>
      </c>
      <c r="N349" s="2">
        <f>M349/4</f>
        <v>0.75</v>
      </c>
      <c r="O349" s="3">
        <f>M349/N349</f>
        <v>4</v>
      </c>
      <c r="P349" s="13">
        <v>30</v>
      </c>
      <c r="Q349" s="11">
        <f>P349</f>
        <v>30</v>
      </c>
      <c r="R349" s="4">
        <f>AA349/V349</f>
        <v>100</v>
      </c>
      <c r="S349" s="14">
        <v>45</v>
      </c>
      <c r="T349" s="11">
        <f>S349</f>
        <v>45</v>
      </c>
      <c r="U349" s="4">
        <f>AB349/W349</f>
        <v>100</v>
      </c>
      <c r="V349" s="3">
        <f>ROUND((Q349/100)*G349,0)</f>
        <v>120</v>
      </c>
      <c r="W349" s="3">
        <f>ROUND(((T349/100)*G349)/J349,0)</f>
        <v>180</v>
      </c>
      <c r="X349" s="3">
        <f>ROUND(IF(J349&gt;=2,((T349/100)*G349)/J349,0),0)</f>
        <v>0</v>
      </c>
      <c r="Y349" s="3">
        <f>ROUND(IF(J349&gt;=3,((T349/100)*G349)/J349,0),0)</f>
        <v>0</v>
      </c>
      <c r="Z349" s="3">
        <f>ROUND(IF(J349&gt;=4,((T349/100)*G349)/J349,0),0)</f>
        <v>0</v>
      </c>
      <c r="AA349" s="4">
        <f>G349*P349</f>
        <v>12000</v>
      </c>
      <c r="AB349" s="4">
        <f>(G349*S349)/J349</f>
        <v>18000</v>
      </c>
      <c r="AC349" s="4">
        <f>IF(J349&gt;=2,(G349*S349)/J349,0)</f>
        <v>0</v>
      </c>
      <c r="AD349" s="4">
        <f>IF(J349&gt;=3,(G349*S349)/J349,0)</f>
        <v>0</v>
      </c>
      <c r="AE349" s="4">
        <f>IF(J349&gt;=4,(G349*S349)/J349,0)</f>
        <v>0</v>
      </c>
      <c r="AF349" s="11">
        <v>100</v>
      </c>
      <c r="AG349" s="11">
        <v>0</v>
      </c>
      <c r="AH349" s="11">
        <v>1</v>
      </c>
      <c r="AI349" s="11">
        <v>100</v>
      </c>
      <c r="AJ349" s="11">
        <v>0</v>
      </c>
      <c r="AK349" s="11">
        <v>1</v>
      </c>
      <c r="AL349" s="11">
        <v>0.5</v>
      </c>
      <c r="AM349" s="11">
        <v>0.5</v>
      </c>
      <c r="AN349" s="11">
        <v>0</v>
      </c>
      <c r="AO349" s="11">
        <v>0</v>
      </c>
      <c r="AP349" s="11">
        <v>0</v>
      </c>
      <c r="AQ349" s="11">
        <v>0.01</v>
      </c>
      <c r="AR349" s="11">
        <v>0.01</v>
      </c>
      <c r="AS349" s="11">
        <v>0</v>
      </c>
      <c r="AT349" s="11">
        <v>0</v>
      </c>
      <c r="AU349" s="11">
        <v>0</v>
      </c>
      <c r="AV349" s="11">
        <v>0</v>
      </c>
      <c r="AW349" s="11">
        <v>0.2</v>
      </c>
      <c r="AX349" s="11">
        <v>0</v>
      </c>
      <c r="AY349" s="11">
        <v>0</v>
      </c>
      <c r="AZ349" s="11">
        <v>0</v>
      </c>
      <c r="BA349" s="11">
        <v>0.02</v>
      </c>
      <c r="BB349" s="11">
        <v>0</v>
      </c>
      <c r="BC349" s="2">
        <v>0.05</v>
      </c>
      <c r="BD349" s="2">
        <v>0.05</v>
      </c>
      <c r="BE349" s="11">
        <v>7.4999999999999997E-2</v>
      </c>
      <c r="BF349" s="11">
        <v>5.0000000000000001E-3</v>
      </c>
      <c r="BG349" s="11">
        <v>0</v>
      </c>
      <c r="BH349" s="11">
        <v>0</v>
      </c>
      <c r="BI349" s="11">
        <v>0</v>
      </c>
      <c r="BJ349" s="11">
        <f>BE349/4</f>
        <v>1.8749999999999999E-2</v>
      </c>
      <c r="BK349" s="11">
        <f>BF349/4</f>
        <v>1.25E-3</v>
      </c>
      <c r="BL349" s="11">
        <v>0</v>
      </c>
      <c r="BM349" s="11">
        <v>0</v>
      </c>
      <c r="BN349" s="11">
        <v>0</v>
      </c>
      <c r="BO349" s="11">
        <v>0.1</v>
      </c>
      <c r="BP349" s="11">
        <v>0.1</v>
      </c>
      <c r="BQ349" s="11">
        <v>0</v>
      </c>
      <c r="BR349" s="11">
        <v>0</v>
      </c>
      <c r="BS349" s="11">
        <v>0</v>
      </c>
      <c r="BT349" s="11">
        <v>0.04</v>
      </c>
      <c r="BU349" s="16">
        <v>0.2</v>
      </c>
      <c r="BV349" s="6">
        <f>BT349/(BT349+BU349)</f>
        <v>0.16666666666666666</v>
      </c>
      <c r="BW349" s="6">
        <f>SQRT((BT349*BU349)/((BT349+BU349)^2*(BT349+BU349+1)))</f>
        <v>0.33467472037604118</v>
      </c>
      <c r="BX349" s="11">
        <v>0.25</v>
      </c>
      <c r="BY349" s="11">
        <v>0.25</v>
      </c>
      <c r="BZ349" s="11">
        <v>0.25</v>
      </c>
      <c r="CA349" s="11">
        <v>0.25</v>
      </c>
      <c r="CB349" s="15" t="s">
        <v>59</v>
      </c>
      <c r="CC349" s="11">
        <v>600</v>
      </c>
    </row>
    <row r="350" spans="1:81" s="11" customFormat="1" x14ac:dyDescent="0.2">
      <c r="A350" s="17">
        <f t="shared" si="5"/>
        <v>349</v>
      </c>
      <c r="B350" s="17">
        <v>100</v>
      </c>
      <c r="C350" s="17">
        <v>100</v>
      </c>
      <c r="D350" s="17">
        <v>5</v>
      </c>
      <c r="E350" s="17">
        <v>5</v>
      </c>
      <c r="F350" s="3" t="s">
        <v>80</v>
      </c>
      <c r="G350" s="3">
        <f>IF(F350="rectangle",B350*C350,IF(F350="hook",B350*C350-(D350*E350),IF(F350="eight",B350*C350-2*(D350*E350),IF(F350="tee",B350*C350-2*(D350*E350),IF(F350="cross",B350*C350-4*(D350*E350),"ERROR")))))</f>
        <v>10000</v>
      </c>
      <c r="H350" s="3" t="s">
        <v>85</v>
      </c>
      <c r="I350" s="3">
        <f>IF(F350="rectangle",B350/C350,"NA")</f>
        <v>1</v>
      </c>
      <c r="J350" s="2">
        <v>1</v>
      </c>
      <c r="K350" s="11">
        <v>125</v>
      </c>
      <c r="L350" s="11">
        <v>4</v>
      </c>
      <c r="M350" s="12">
        <v>4</v>
      </c>
      <c r="N350" s="2">
        <f>M350/4</f>
        <v>1</v>
      </c>
      <c r="O350" s="3">
        <f>M350/N350</f>
        <v>4</v>
      </c>
      <c r="P350" s="13">
        <v>30</v>
      </c>
      <c r="Q350" s="11">
        <f>P350</f>
        <v>30</v>
      </c>
      <c r="R350" s="4">
        <f>AA350/V350</f>
        <v>100</v>
      </c>
      <c r="S350" s="14">
        <v>45</v>
      </c>
      <c r="T350" s="11">
        <f>S350</f>
        <v>45</v>
      </c>
      <c r="U350" s="4">
        <f>AB350/W350</f>
        <v>100</v>
      </c>
      <c r="V350" s="3">
        <f>ROUND((Q350/100)*G350,0)</f>
        <v>3000</v>
      </c>
      <c r="W350" s="3">
        <f>ROUND(((T350/100)*G350)/J350,0)</f>
        <v>4500</v>
      </c>
      <c r="X350" s="3">
        <f>ROUND(IF(J350&gt;=2,((T350/100)*G350)/J350,0),0)</f>
        <v>0</v>
      </c>
      <c r="Y350" s="3">
        <f>ROUND(IF(J350&gt;=3,((T350/100)*G350)/J350,0),0)</f>
        <v>0</v>
      </c>
      <c r="Z350" s="3">
        <f>ROUND(IF(J350&gt;=4,((T350/100)*G350)/J350,0),0)</f>
        <v>0</v>
      </c>
      <c r="AA350" s="4">
        <f>G350*P350</f>
        <v>300000</v>
      </c>
      <c r="AB350" s="4">
        <f>(G350*S350)/J350</f>
        <v>450000</v>
      </c>
      <c r="AC350" s="4">
        <f>IF(J350&gt;=2,(G350*S350)/J350,0)</f>
        <v>0</v>
      </c>
      <c r="AD350" s="4">
        <f>IF(J350&gt;=3,(G350*S350)/J350,0)</f>
        <v>0</v>
      </c>
      <c r="AE350" s="4">
        <f>IF(J350&gt;=4,(G350*S350)/J350,0)</f>
        <v>0</v>
      </c>
      <c r="AF350" s="11">
        <v>100</v>
      </c>
      <c r="AG350" s="11">
        <v>0</v>
      </c>
      <c r="AH350" s="11">
        <v>1</v>
      </c>
      <c r="AI350" s="11">
        <v>100</v>
      </c>
      <c r="AJ350" s="11">
        <v>0</v>
      </c>
      <c r="AK350" s="11">
        <v>1</v>
      </c>
      <c r="AL350" s="11">
        <v>0.5</v>
      </c>
      <c r="AM350" s="11">
        <v>0.5</v>
      </c>
      <c r="AN350" s="11">
        <v>0</v>
      </c>
      <c r="AO350" s="11">
        <v>0</v>
      </c>
      <c r="AP350" s="11">
        <v>0</v>
      </c>
      <c r="AQ350" s="11">
        <v>0.01</v>
      </c>
      <c r="AR350" s="11">
        <v>0.01</v>
      </c>
      <c r="AS350" s="11">
        <v>0</v>
      </c>
      <c r="AT350" s="11">
        <v>0</v>
      </c>
      <c r="AU350" s="11">
        <v>0</v>
      </c>
      <c r="AV350" s="11">
        <v>0</v>
      </c>
      <c r="AW350" s="11">
        <v>0.2</v>
      </c>
      <c r="AX350" s="11">
        <v>0</v>
      </c>
      <c r="AY350" s="11">
        <v>0</v>
      </c>
      <c r="AZ350" s="11">
        <v>0</v>
      </c>
      <c r="BA350" s="11">
        <v>0.02</v>
      </c>
      <c r="BB350" s="11">
        <v>0</v>
      </c>
      <c r="BC350" s="2">
        <v>0.05</v>
      </c>
      <c r="BD350" s="2">
        <v>0.05</v>
      </c>
      <c r="BE350" s="11">
        <v>7.4999999999999997E-2</v>
      </c>
      <c r="BF350" s="11">
        <v>5.0000000000000001E-3</v>
      </c>
      <c r="BG350" s="11">
        <v>0</v>
      </c>
      <c r="BH350" s="11">
        <v>0</v>
      </c>
      <c r="BI350" s="11">
        <v>0</v>
      </c>
      <c r="BJ350" s="11">
        <f>BE350/4</f>
        <v>1.8749999999999999E-2</v>
      </c>
      <c r="BK350" s="11">
        <f>BF350/4</f>
        <v>1.25E-3</v>
      </c>
      <c r="BL350" s="11">
        <v>0</v>
      </c>
      <c r="BM350" s="11">
        <v>0</v>
      </c>
      <c r="BN350" s="11">
        <v>0</v>
      </c>
      <c r="BO350" s="11">
        <v>0.1</v>
      </c>
      <c r="BP350" s="11">
        <v>0.1</v>
      </c>
      <c r="BQ350" s="11">
        <v>0</v>
      </c>
      <c r="BR350" s="11">
        <v>0</v>
      </c>
      <c r="BS350" s="11">
        <v>0</v>
      </c>
      <c r="BT350" s="11">
        <v>0.04</v>
      </c>
      <c r="BU350" s="16">
        <v>0.2</v>
      </c>
      <c r="BV350" s="6">
        <f>BT350/(BT350+BU350)</f>
        <v>0.16666666666666666</v>
      </c>
      <c r="BW350" s="6">
        <f>SQRT((BT350*BU350)/((BT350+BU350)^2*(BT350+BU350+1)))</f>
        <v>0.33467472037604118</v>
      </c>
      <c r="BX350" s="11">
        <v>0.25</v>
      </c>
      <c r="BY350" s="11">
        <v>0.25</v>
      </c>
      <c r="BZ350" s="11">
        <v>0.25</v>
      </c>
      <c r="CA350" s="11">
        <v>0.25</v>
      </c>
      <c r="CB350" s="15" t="s">
        <v>59</v>
      </c>
      <c r="CC350" s="11">
        <v>600</v>
      </c>
    </row>
    <row r="351" spans="1:81" s="11" customFormat="1" x14ac:dyDescent="0.2">
      <c r="A351" s="17">
        <f t="shared" si="5"/>
        <v>350</v>
      </c>
      <c r="B351" s="17">
        <v>20</v>
      </c>
      <c r="C351" s="17">
        <v>20</v>
      </c>
      <c r="D351" s="17">
        <v>5</v>
      </c>
      <c r="E351" s="17">
        <v>5</v>
      </c>
      <c r="F351" s="3" t="s">
        <v>80</v>
      </c>
      <c r="G351" s="3">
        <f>IF(F351="rectangle",B351*C351,IF(F351="hook",B351*C351-(D351*E351),IF(F351="eight",B351*C351-2*(D351*E351),IF(F351="tee",B351*C351-2*(D351*E351),IF(F351="cross",B351*C351-4*(D351*E351),"ERROR")))))</f>
        <v>400</v>
      </c>
      <c r="H351" s="3" t="s">
        <v>84</v>
      </c>
      <c r="I351" s="3">
        <f>IF(F351="rectangle",B351/C351,"NA")</f>
        <v>1</v>
      </c>
      <c r="J351" s="2">
        <v>1</v>
      </c>
      <c r="K351" s="11">
        <v>125</v>
      </c>
      <c r="L351" s="11">
        <v>4</v>
      </c>
      <c r="M351" s="12">
        <v>4</v>
      </c>
      <c r="N351" s="2">
        <f>M351/4</f>
        <v>1</v>
      </c>
      <c r="O351" s="3">
        <f>M351/N351</f>
        <v>4</v>
      </c>
      <c r="P351" s="13">
        <v>30</v>
      </c>
      <c r="Q351" s="11">
        <f>P351</f>
        <v>30</v>
      </c>
      <c r="R351" s="4">
        <f>AA351/V351</f>
        <v>100</v>
      </c>
      <c r="S351" s="14">
        <v>45</v>
      </c>
      <c r="T351" s="11">
        <f>S351</f>
        <v>45</v>
      </c>
      <c r="U351" s="4">
        <f>AB351/W351</f>
        <v>100</v>
      </c>
      <c r="V351" s="3">
        <f>ROUND((Q351/100)*G351,0)</f>
        <v>120</v>
      </c>
      <c r="W351" s="3">
        <f>ROUND(((T351/100)*G351)/J351,0)</f>
        <v>180</v>
      </c>
      <c r="X351" s="3">
        <f>ROUND(IF(J351&gt;=2,((T351/100)*G351)/J351,0),0)</f>
        <v>0</v>
      </c>
      <c r="Y351" s="3">
        <f>ROUND(IF(J351&gt;=3,((T351/100)*G351)/J351,0),0)</f>
        <v>0</v>
      </c>
      <c r="Z351" s="3">
        <f>ROUND(IF(J351&gt;=4,((T351/100)*G351)/J351,0),0)</f>
        <v>0</v>
      </c>
      <c r="AA351" s="4">
        <f>G351*P351</f>
        <v>12000</v>
      </c>
      <c r="AB351" s="4">
        <f>(G351*S351)/J351</f>
        <v>18000</v>
      </c>
      <c r="AC351" s="4">
        <f>IF(J351&gt;=2,(G351*S351)/J351,0)</f>
        <v>0</v>
      </c>
      <c r="AD351" s="4">
        <f>IF(J351&gt;=3,(G351*S351)/J351,0)</f>
        <v>0</v>
      </c>
      <c r="AE351" s="4">
        <f>IF(J351&gt;=4,(G351*S351)/J351,0)</f>
        <v>0</v>
      </c>
      <c r="AF351" s="11">
        <v>100</v>
      </c>
      <c r="AG351" s="11">
        <v>0</v>
      </c>
      <c r="AH351" s="11">
        <v>1</v>
      </c>
      <c r="AI351" s="11">
        <v>100</v>
      </c>
      <c r="AJ351" s="11">
        <v>0</v>
      </c>
      <c r="AK351" s="11">
        <v>1</v>
      </c>
      <c r="AL351" s="11">
        <v>0.5</v>
      </c>
      <c r="AM351" s="11">
        <v>0.5</v>
      </c>
      <c r="AN351" s="11">
        <v>0</v>
      </c>
      <c r="AO351" s="11">
        <v>0</v>
      </c>
      <c r="AP351" s="11">
        <v>0</v>
      </c>
      <c r="AQ351" s="11">
        <v>0.01</v>
      </c>
      <c r="AR351" s="11">
        <v>0.01</v>
      </c>
      <c r="AS351" s="11">
        <v>0</v>
      </c>
      <c r="AT351" s="11">
        <v>0</v>
      </c>
      <c r="AU351" s="11">
        <v>0</v>
      </c>
      <c r="AV351" s="11">
        <v>0</v>
      </c>
      <c r="AW351" s="11">
        <v>0.2</v>
      </c>
      <c r="AX351" s="11">
        <v>0</v>
      </c>
      <c r="AY351" s="11">
        <v>0</v>
      </c>
      <c r="AZ351" s="11">
        <v>0</v>
      </c>
      <c r="BA351" s="11">
        <v>0.02</v>
      </c>
      <c r="BB351" s="11">
        <v>0</v>
      </c>
      <c r="BC351" s="2">
        <v>0.05</v>
      </c>
      <c r="BD351" s="2">
        <v>0.05</v>
      </c>
      <c r="BE351" s="11">
        <v>7.4999999999999997E-2</v>
      </c>
      <c r="BF351" s="11">
        <v>5.0000000000000001E-3</v>
      </c>
      <c r="BG351" s="11">
        <v>0</v>
      </c>
      <c r="BH351" s="11">
        <v>0</v>
      </c>
      <c r="BI351" s="11">
        <v>0</v>
      </c>
      <c r="BJ351" s="11">
        <f>BE351/4</f>
        <v>1.8749999999999999E-2</v>
      </c>
      <c r="BK351" s="11">
        <f>BF351/4</f>
        <v>1.25E-3</v>
      </c>
      <c r="BL351" s="11">
        <v>0</v>
      </c>
      <c r="BM351" s="11">
        <v>0</v>
      </c>
      <c r="BN351" s="11">
        <v>0</v>
      </c>
      <c r="BO351" s="11">
        <v>0.1</v>
      </c>
      <c r="BP351" s="11">
        <v>0.1</v>
      </c>
      <c r="BQ351" s="11">
        <v>0</v>
      </c>
      <c r="BR351" s="11">
        <v>0</v>
      </c>
      <c r="BS351" s="11">
        <v>0</v>
      </c>
      <c r="BT351" s="11">
        <v>0.04</v>
      </c>
      <c r="BU351" s="16">
        <v>0.2</v>
      </c>
      <c r="BV351" s="6">
        <f>BT351/(BT351+BU351)</f>
        <v>0.16666666666666666</v>
      </c>
      <c r="BW351" s="6">
        <f>SQRT((BT351*BU351)/((BT351+BU351)^2*(BT351+BU351+1)))</f>
        <v>0.33467472037604118</v>
      </c>
      <c r="BX351" s="11">
        <v>0.25</v>
      </c>
      <c r="BY351" s="11">
        <v>0.25</v>
      </c>
      <c r="BZ351" s="11">
        <v>0.25</v>
      </c>
      <c r="CA351" s="11">
        <v>0.25</v>
      </c>
      <c r="CB351" s="15" t="s">
        <v>59</v>
      </c>
      <c r="CC351" s="11">
        <v>600</v>
      </c>
    </row>
    <row r="352" spans="1:81" s="11" customFormat="1" x14ac:dyDescent="0.2">
      <c r="A352" s="17">
        <f t="shared" si="5"/>
        <v>351</v>
      </c>
      <c r="B352" s="17">
        <v>100</v>
      </c>
      <c r="C352" s="17">
        <v>100</v>
      </c>
      <c r="D352" s="17">
        <v>5</v>
      </c>
      <c r="E352" s="17">
        <v>5</v>
      </c>
      <c r="F352" s="3" t="s">
        <v>80</v>
      </c>
      <c r="G352" s="3">
        <f>IF(F352="rectangle",B352*C352,IF(F352="hook",B352*C352-(D352*E352),IF(F352="eight",B352*C352-2*(D352*E352),IF(F352="tee",B352*C352-2*(D352*E352),IF(F352="cross",B352*C352-4*(D352*E352),"ERROR")))))</f>
        <v>10000</v>
      </c>
      <c r="H352" s="3" t="s">
        <v>85</v>
      </c>
      <c r="I352" s="3">
        <f>IF(F352="rectangle",B352/C352,"NA")</f>
        <v>1</v>
      </c>
      <c r="J352" s="2">
        <v>1</v>
      </c>
      <c r="K352" s="11">
        <v>125</v>
      </c>
      <c r="L352" s="11">
        <v>4</v>
      </c>
      <c r="M352" s="12">
        <v>5</v>
      </c>
      <c r="N352" s="2">
        <f>M352/4</f>
        <v>1.25</v>
      </c>
      <c r="O352" s="3">
        <f>M352/N352</f>
        <v>4</v>
      </c>
      <c r="P352" s="13">
        <v>30</v>
      </c>
      <c r="Q352" s="11">
        <f>P352</f>
        <v>30</v>
      </c>
      <c r="R352" s="4">
        <f>AA352/V352</f>
        <v>100</v>
      </c>
      <c r="S352" s="14">
        <v>45</v>
      </c>
      <c r="T352" s="11">
        <f>S352</f>
        <v>45</v>
      </c>
      <c r="U352" s="4">
        <f>AB352/W352</f>
        <v>100</v>
      </c>
      <c r="V352" s="3">
        <f>ROUND((Q352/100)*G352,0)</f>
        <v>3000</v>
      </c>
      <c r="W352" s="3">
        <f>ROUND(((T352/100)*G352)/J352,0)</f>
        <v>4500</v>
      </c>
      <c r="X352" s="3">
        <f>ROUND(IF(J352&gt;=2,((T352/100)*G352)/J352,0),0)</f>
        <v>0</v>
      </c>
      <c r="Y352" s="3">
        <f>ROUND(IF(J352&gt;=3,((T352/100)*G352)/J352,0),0)</f>
        <v>0</v>
      </c>
      <c r="Z352" s="3">
        <f>ROUND(IF(J352&gt;=4,((T352/100)*G352)/J352,0),0)</f>
        <v>0</v>
      </c>
      <c r="AA352" s="4">
        <f>G352*P352</f>
        <v>300000</v>
      </c>
      <c r="AB352" s="4">
        <f>(G352*S352)/J352</f>
        <v>450000</v>
      </c>
      <c r="AC352" s="4">
        <f>IF(J352&gt;=2,(G352*S352)/J352,0)</f>
        <v>0</v>
      </c>
      <c r="AD352" s="4">
        <f>IF(J352&gt;=3,(G352*S352)/J352,0)</f>
        <v>0</v>
      </c>
      <c r="AE352" s="4">
        <f>IF(J352&gt;=4,(G352*S352)/J352,0)</f>
        <v>0</v>
      </c>
      <c r="AF352" s="11">
        <v>100</v>
      </c>
      <c r="AG352" s="11">
        <v>0</v>
      </c>
      <c r="AH352" s="11">
        <v>1</v>
      </c>
      <c r="AI352" s="11">
        <v>100</v>
      </c>
      <c r="AJ352" s="11">
        <v>0</v>
      </c>
      <c r="AK352" s="11">
        <v>1</v>
      </c>
      <c r="AL352" s="11">
        <v>0.5</v>
      </c>
      <c r="AM352" s="11">
        <v>0.5</v>
      </c>
      <c r="AN352" s="11">
        <v>0</v>
      </c>
      <c r="AO352" s="11">
        <v>0</v>
      </c>
      <c r="AP352" s="11">
        <v>0</v>
      </c>
      <c r="AQ352" s="11">
        <v>0.01</v>
      </c>
      <c r="AR352" s="11">
        <v>0.01</v>
      </c>
      <c r="AS352" s="11">
        <v>0</v>
      </c>
      <c r="AT352" s="11">
        <v>0</v>
      </c>
      <c r="AU352" s="11">
        <v>0</v>
      </c>
      <c r="AV352" s="11">
        <v>0</v>
      </c>
      <c r="AW352" s="11">
        <v>0.2</v>
      </c>
      <c r="AX352" s="11">
        <v>0</v>
      </c>
      <c r="AY352" s="11">
        <v>0</v>
      </c>
      <c r="AZ352" s="11">
        <v>0</v>
      </c>
      <c r="BA352" s="11">
        <v>0.02</v>
      </c>
      <c r="BB352" s="11">
        <v>0</v>
      </c>
      <c r="BC352" s="2">
        <v>0.05</v>
      </c>
      <c r="BD352" s="2">
        <v>0.05</v>
      </c>
      <c r="BE352" s="11">
        <v>7.4999999999999997E-2</v>
      </c>
      <c r="BF352" s="11">
        <v>5.0000000000000001E-3</v>
      </c>
      <c r="BG352" s="11">
        <v>0</v>
      </c>
      <c r="BH352" s="11">
        <v>0</v>
      </c>
      <c r="BI352" s="11">
        <v>0</v>
      </c>
      <c r="BJ352" s="11">
        <f>BE352/4</f>
        <v>1.8749999999999999E-2</v>
      </c>
      <c r="BK352" s="11">
        <f>BF352/4</f>
        <v>1.25E-3</v>
      </c>
      <c r="BL352" s="11">
        <v>0</v>
      </c>
      <c r="BM352" s="11">
        <v>0</v>
      </c>
      <c r="BN352" s="11">
        <v>0</v>
      </c>
      <c r="BO352" s="11">
        <v>0.1</v>
      </c>
      <c r="BP352" s="11">
        <v>0.1</v>
      </c>
      <c r="BQ352" s="11">
        <v>0</v>
      </c>
      <c r="BR352" s="11">
        <v>0</v>
      </c>
      <c r="BS352" s="11">
        <v>0</v>
      </c>
      <c r="BT352" s="11">
        <v>0.04</v>
      </c>
      <c r="BU352" s="16">
        <v>0.2</v>
      </c>
      <c r="BV352" s="6">
        <f>BT352/(BT352+BU352)</f>
        <v>0.16666666666666666</v>
      </c>
      <c r="BW352" s="6">
        <f>SQRT((BT352*BU352)/((BT352+BU352)^2*(BT352+BU352+1)))</f>
        <v>0.33467472037604118</v>
      </c>
      <c r="BX352" s="11">
        <v>0.25</v>
      </c>
      <c r="BY352" s="11">
        <v>0.25</v>
      </c>
      <c r="BZ352" s="11">
        <v>0.25</v>
      </c>
      <c r="CA352" s="11">
        <v>0.25</v>
      </c>
      <c r="CB352" s="15" t="s">
        <v>59</v>
      </c>
      <c r="CC352" s="11">
        <v>600</v>
      </c>
    </row>
    <row r="353" spans="1:81" s="11" customFormat="1" x14ac:dyDescent="0.2">
      <c r="A353" s="17">
        <f t="shared" si="5"/>
        <v>352</v>
      </c>
      <c r="B353" s="17">
        <v>20</v>
      </c>
      <c r="C353" s="17">
        <v>20</v>
      </c>
      <c r="D353" s="17">
        <v>5</v>
      </c>
      <c r="E353" s="17">
        <v>5</v>
      </c>
      <c r="F353" s="3" t="s">
        <v>80</v>
      </c>
      <c r="G353" s="3">
        <f>IF(F353="rectangle",B353*C353,IF(F353="hook",B353*C353-(D353*E353),IF(F353="eight",B353*C353-2*(D353*E353),IF(F353="tee",B353*C353-2*(D353*E353),IF(F353="cross",B353*C353-4*(D353*E353),"ERROR")))))</f>
        <v>400</v>
      </c>
      <c r="H353" s="3" t="s">
        <v>84</v>
      </c>
      <c r="I353" s="3">
        <f>IF(F353="rectangle",B353/C353,"NA")</f>
        <v>1</v>
      </c>
      <c r="J353" s="2">
        <v>1</v>
      </c>
      <c r="K353" s="11">
        <v>125</v>
      </c>
      <c r="L353" s="11">
        <v>4</v>
      </c>
      <c r="M353" s="12">
        <v>5</v>
      </c>
      <c r="N353" s="2">
        <f>M353/4</f>
        <v>1.25</v>
      </c>
      <c r="O353" s="3">
        <f>M353/N353</f>
        <v>4</v>
      </c>
      <c r="P353" s="13">
        <v>30</v>
      </c>
      <c r="Q353" s="11">
        <f>P353</f>
        <v>30</v>
      </c>
      <c r="R353" s="4">
        <f>AA353/V353</f>
        <v>100</v>
      </c>
      <c r="S353" s="14">
        <v>45</v>
      </c>
      <c r="T353" s="11">
        <f>S353</f>
        <v>45</v>
      </c>
      <c r="U353" s="4">
        <f>AB353/W353</f>
        <v>100</v>
      </c>
      <c r="V353" s="3">
        <f>ROUND((Q353/100)*G353,0)</f>
        <v>120</v>
      </c>
      <c r="W353" s="3">
        <f>ROUND(((T353/100)*G353)/J353,0)</f>
        <v>180</v>
      </c>
      <c r="X353" s="3">
        <f>ROUND(IF(J353&gt;=2,((T353/100)*G353)/J353,0),0)</f>
        <v>0</v>
      </c>
      <c r="Y353" s="3">
        <f>ROUND(IF(J353&gt;=3,((T353/100)*G353)/J353,0),0)</f>
        <v>0</v>
      </c>
      <c r="Z353" s="3">
        <f>ROUND(IF(J353&gt;=4,((T353/100)*G353)/J353,0),0)</f>
        <v>0</v>
      </c>
      <c r="AA353" s="4">
        <f>G353*P353</f>
        <v>12000</v>
      </c>
      <c r="AB353" s="4">
        <f>(G353*S353)/J353</f>
        <v>18000</v>
      </c>
      <c r="AC353" s="4">
        <f>IF(J353&gt;=2,(G353*S353)/J353,0)</f>
        <v>0</v>
      </c>
      <c r="AD353" s="4">
        <f>IF(J353&gt;=3,(G353*S353)/J353,0)</f>
        <v>0</v>
      </c>
      <c r="AE353" s="4">
        <f>IF(J353&gt;=4,(G353*S353)/J353,0)</f>
        <v>0</v>
      </c>
      <c r="AF353" s="11">
        <v>100</v>
      </c>
      <c r="AG353" s="11">
        <v>0</v>
      </c>
      <c r="AH353" s="11">
        <v>1</v>
      </c>
      <c r="AI353" s="11">
        <v>100</v>
      </c>
      <c r="AJ353" s="11">
        <v>0</v>
      </c>
      <c r="AK353" s="11">
        <v>1</v>
      </c>
      <c r="AL353" s="11">
        <v>0.5</v>
      </c>
      <c r="AM353" s="11">
        <v>0.5</v>
      </c>
      <c r="AN353" s="11">
        <v>0</v>
      </c>
      <c r="AO353" s="11">
        <v>0</v>
      </c>
      <c r="AP353" s="11">
        <v>0</v>
      </c>
      <c r="AQ353" s="11">
        <v>0.01</v>
      </c>
      <c r="AR353" s="11">
        <v>0.01</v>
      </c>
      <c r="AS353" s="11">
        <v>0</v>
      </c>
      <c r="AT353" s="11">
        <v>0</v>
      </c>
      <c r="AU353" s="11">
        <v>0</v>
      </c>
      <c r="AV353" s="11">
        <v>0</v>
      </c>
      <c r="AW353" s="11">
        <v>0.2</v>
      </c>
      <c r="AX353" s="11">
        <v>0</v>
      </c>
      <c r="AY353" s="11">
        <v>0</v>
      </c>
      <c r="AZ353" s="11">
        <v>0</v>
      </c>
      <c r="BA353" s="11">
        <v>0.02</v>
      </c>
      <c r="BB353" s="11">
        <v>0</v>
      </c>
      <c r="BC353" s="2">
        <v>0.05</v>
      </c>
      <c r="BD353" s="2">
        <v>0.05</v>
      </c>
      <c r="BE353" s="11">
        <v>7.4999999999999997E-2</v>
      </c>
      <c r="BF353" s="11">
        <v>5.0000000000000001E-3</v>
      </c>
      <c r="BG353" s="11">
        <v>0</v>
      </c>
      <c r="BH353" s="11">
        <v>0</v>
      </c>
      <c r="BI353" s="11">
        <v>0</v>
      </c>
      <c r="BJ353" s="11">
        <f>BE353/4</f>
        <v>1.8749999999999999E-2</v>
      </c>
      <c r="BK353" s="11">
        <f>BF353/4</f>
        <v>1.25E-3</v>
      </c>
      <c r="BL353" s="11">
        <v>0</v>
      </c>
      <c r="BM353" s="11">
        <v>0</v>
      </c>
      <c r="BN353" s="11">
        <v>0</v>
      </c>
      <c r="BO353" s="11">
        <v>0.1</v>
      </c>
      <c r="BP353" s="11">
        <v>0.1</v>
      </c>
      <c r="BQ353" s="11">
        <v>0</v>
      </c>
      <c r="BR353" s="11">
        <v>0</v>
      </c>
      <c r="BS353" s="11">
        <v>0</v>
      </c>
      <c r="BT353" s="11">
        <v>0.04</v>
      </c>
      <c r="BU353" s="16">
        <v>0.2</v>
      </c>
      <c r="BV353" s="6">
        <f>BT353/(BT353+BU353)</f>
        <v>0.16666666666666666</v>
      </c>
      <c r="BW353" s="6">
        <f>SQRT((BT353*BU353)/((BT353+BU353)^2*(BT353+BU353+1)))</f>
        <v>0.33467472037604118</v>
      </c>
      <c r="BX353" s="11">
        <v>0.25</v>
      </c>
      <c r="BY353" s="11">
        <v>0.25</v>
      </c>
      <c r="BZ353" s="11">
        <v>0.25</v>
      </c>
      <c r="CA353" s="11">
        <v>0.25</v>
      </c>
      <c r="CB353" s="15" t="s">
        <v>59</v>
      </c>
      <c r="CC353" s="11">
        <v>600</v>
      </c>
    </row>
    <row r="354" spans="1:81" s="11" customFormat="1" x14ac:dyDescent="0.2">
      <c r="A354" s="17">
        <f t="shared" si="5"/>
        <v>353</v>
      </c>
      <c r="B354" s="17">
        <v>100</v>
      </c>
      <c r="C354" s="17">
        <v>100</v>
      </c>
      <c r="D354" s="17">
        <v>5</v>
      </c>
      <c r="E354" s="17">
        <v>5</v>
      </c>
      <c r="F354" s="3" t="s">
        <v>80</v>
      </c>
      <c r="G354" s="3">
        <f>IF(F354="rectangle",B354*C354,IF(F354="hook",B354*C354-(D354*E354),IF(F354="eight",B354*C354-2*(D354*E354),IF(F354="tee",B354*C354-2*(D354*E354),IF(F354="cross",B354*C354-4*(D354*E354),"ERROR")))))</f>
        <v>10000</v>
      </c>
      <c r="H354" s="3" t="s">
        <v>85</v>
      </c>
      <c r="I354" s="3">
        <f>IF(F354="rectangle",B354/C354,"NA")</f>
        <v>1</v>
      </c>
      <c r="J354" s="2">
        <v>1</v>
      </c>
      <c r="K354" s="11">
        <v>125</v>
      </c>
      <c r="L354" s="11">
        <v>4</v>
      </c>
      <c r="M354" s="12">
        <v>6</v>
      </c>
      <c r="N354" s="2">
        <f>M354/4</f>
        <v>1.5</v>
      </c>
      <c r="O354" s="3">
        <f>M354/N354</f>
        <v>4</v>
      </c>
      <c r="P354" s="13">
        <v>30</v>
      </c>
      <c r="Q354" s="11">
        <f>P354</f>
        <v>30</v>
      </c>
      <c r="R354" s="4">
        <f>AA354/V354</f>
        <v>100</v>
      </c>
      <c r="S354" s="14">
        <v>45</v>
      </c>
      <c r="T354" s="11">
        <f>S354</f>
        <v>45</v>
      </c>
      <c r="U354" s="4">
        <f>AB354/W354</f>
        <v>100</v>
      </c>
      <c r="V354" s="3">
        <f>ROUND((Q354/100)*G354,0)</f>
        <v>3000</v>
      </c>
      <c r="W354" s="3">
        <f>ROUND(((T354/100)*G354)/J354,0)</f>
        <v>4500</v>
      </c>
      <c r="X354" s="3">
        <f>ROUND(IF(J354&gt;=2,((T354/100)*G354)/J354,0),0)</f>
        <v>0</v>
      </c>
      <c r="Y354" s="3">
        <f>ROUND(IF(J354&gt;=3,((T354/100)*G354)/J354,0),0)</f>
        <v>0</v>
      </c>
      <c r="Z354" s="3">
        <f>ROUND(IF(J354&gt;=4,((T354/100)*G354)/J354,0),0)</f>
        <v>0</v>
      </c>
      <c r="AA354" s="4">
        <f>G354*P354</f>
        <v>300000</v>
      </c>
      <c r="AB354" s="4">
        <f>(G354*S354)/J354</f>
        <v>450000</v>
      </c>
      <c r="AC354" s="4">
        <f>IF(J354&gt;=2,(G354*S354)/J354,0)</f>
        <v>0</v>
      </c>
      <c r="AD354" s="4">
        <f>IF(J354&gt;=3,(G354*S354)/J354,0)</f>
        <v>0</v>
      </c>
      <c r="AE354" s="4">
        <f>IF(J354&gt;=4,(G354*S354)/J354,0)</f>
        <v>0</v>
      </c>
      <c r="AF354" s="11">
        <v>100</v>
      </c>
      <c r="AG354" s="11">
        <v>0</v>
      </c>
      <c r="AH354" s="11">
        <v>1</v>
      </c>
      <c r="AI354" s="11">
        <v>100</v>
      </c>
      <c r="AJ354" s="11">
        <v>0</v>
      </c>
      <c r="AK354" s="11">
        <v>1</v>
      </c>
      <c r="AL354" s="11">
        <v>0.5</v>
      </c>
      <c r="AM354" s="11">
        <v>0.5</v>
      </c>
      <c r="AN354" s="11">
        <v>0</v>
      </c>
      <c r="AO354" s="11">
        <v>0</v>
      </c>
      <c r="AP354" s="11">
        <v>0</v>
      </c>
      <c r="AQ354" s="11">
        <v>0.01</v>
      </c>
      <c r="AR354" s="11">
        <v>0.01</v>
      </c>
      <c r="AS354" s="11">
        <v>0</v>
      </c>
      <c r="AT354" s="11">
        <v>0</v>
      </c>
      <c r="AU354" s="11">
        <v>0</v>
      </c>
      <c r="AV354" s="11">
        <v>0</v>
      </c>
      <c r="AW354" s="11">
        <v>0.2</v>
      </c>
      <c r="AX354" s="11">
        <v>0</v>
      </c>
      <c r="AY354" s="11">
        <v>0</v>
      </c>
      <c r="AZ354" s="11">
        <v>0</v>
      </c>
      <c r="BA354" s="11">
        <v>0.02</v>
      </c>
      <c r="BB354" s="11">
        <v>0</v>
      </c>
      <c r="BC354" s="2">
        <v>0.05</v>
      </c>
      <c r="BD354" s="2">
        <v>0.05</v>
      </c>
      <c r="BE354" s="11">
        <v>7.4999999999999997E-2</v>
      </c>
      <c r="BF354" s="11">
        <v>5.0000000000000001E-3</v>
      </c>
      <c r="BG354" s="11">
        <v>0</v>
      </c>
      <c r="BH354" s="11">
        <v>0</v>
      </c>
      <c r="BI354" s="11">
        <v>0</v>
      </c>
      <c r="BJ354" s="11">
        <f>BE354/4</f>
        <v>1.8749999999999999E-2</v>
      </c>
      <c r="BK354" s="11">
        <f>BF354/4</f>
        <v>1.25E-3</v>
      </c>
      <c r="BL354" s="11">
        <v>0</v>
      </c>
      <c r="BM354" s="11">
        <v>0</v>
      </c>
      <c r="BN354" s="11">
        <v>0</v>
      </c>
      <c r="BO354" s="11">
        <v>0.1</v>
      </c>
      <c r="BP354" s="11">
        <v>0.1</v>
      </c>
      <c r="BQ354" s="11">
        <v>0</v>
      </c>
      <c r="BR354" s="11">
        <v>0</v>
      </c>
      <c r="BS354" s="11">
        <v>0</v>
      </c>
      <c r="BT354" s="11">
        <v>0.04</v>
      </c>
      <c r="BU354" s="16">
        <v>0.2</v>
      </c>
      <c r="BV354" s="6">
        <f>BT354/(BT354+BU354)</f>
        <v>0.16666666666666666</v>
      </c>
      <c r="BW354" s="6">
        <f>SQRT((BT354*BU354)/((BT354+BU354)^2*(BT354+BU354+1)))</f>
        <v>0.33467472037604118</v>
      </c>
      <c r="BX354" s="11">
        <v>0.25</v>
      </c>
      <c r="BY354" s="11">
        <v>0.25</v>
      </c>
      <c r="BZ354" s="11">
        <v>0.25</v>
      </c>
      <c r="CA354" s="11">
        <v>0.25</v>
      </c>
      <c r="CB354" s="15" t="s">
        <v>59</v>
      </c>
      <c r="CC354" s="11">
        <v>600</v>
      </c>
    </row>
    <row r="355" spans="1:81" s="11" customFormat="1" x14ac:dyDescent="0.2">
      <c r="A355" s="17">
        <f t="shared" si="5"/>
        <v>354</v>
      </c>
      <c r="B355" s="17">
        <v>20</v>
      </c>
      <c r="C355" s="17">
        <v>20</v>
      </c>
      <c r="D355" s="17">
        <v>5</v>
      </c>
      <c r="E355" s="17">
        <v>5</v>
      </c>
      <c r="F355" s="3" t="s">
        <v>80</v>
      </c>
      <c r="G355" s="3">
        <f>IF(F355="rectangle",B355*C355,IF(F355="hook",B355*C355-(D355*E355),IF(F355="eight",B355*C355-2*(D355*E355),IF(F355="tee",B355*C355-2*(D355*E355),IF(F355="cross",B355*C355-4*(D355*E355),"ERROR")))))</f>
        <v>400</v>
      </c>
      <c r="H355" s="3" t="s">
        <v>84</v>
      </c>
      <c r="I355" s="3">
        <f>IF(F355="rectangle",B355/C355,"NA")</f>
        <v>1</v>
      </c>
      <c r="J355" s="2">
        <v>1</v>
      </c>
      <c r="K355" s="11">
        <v>125</v>
      </c>
      <c r="L355" s="11">
        <v>4</v>
      </c>
      <c r="M355" s="12">
        <v>6</v>
      </c>
      <c r="N355" s="2">
        <f>M355/4</f>
        <v>1.5</v>
      </c>
      <c r="O355" s="3">
        <f>M355/N355</f>
        <v>4</v>
      </c>
      <c r="P355" s="13">
        <v>30</v>
      </c>
      <c r="Q355" s="11">
        <f>P355</f>
        <v>30</v>
      </c>
      <c r="R355" s="4">
        <f>AA355/V355</f>
        <v>100</v>
      </c>
      <c r="S355" s="14">
        <v>45</v>
      </c>
      <c r="T355" s="11">
        <f>S355</f>
        <v>45</v>
      </c>
      <c r="U355" s="4">
        <f>AB355/W355</f>
        <v>100</v>
      </c>
      <c r="V355" s="3">
        <f>ROUND((Q355/100)*G355,0)</f>
        <v>120</v>
      </c>
      <c r="W355" s="3">
        <f>ROUND(((T355/100)*G355)/J355,0)</f>
        <v>180</v>
      </c>
      <c r="X355" s="3">
        <f>ROUND(IF(J355&gt;=2,((T355/100)*G355)/J355,0),0)</f>
        <v>0</v>
      </c>
      <c r="Y355" s="3">
        <f>ROUND(IF(J355&gt;=3,((T355/100)*G355)/J355,0),0)</f>
        <v>0</v>
      </c>
      <c r="Z355" s="3">
        <f>ROUND(IF(J355&gt;=4,((T355/100)*G355)/J355,0),0)</f>
        <v>0</v>
      </c>
      <c r="AA355" s="4">
        <f>G355*P355</f>
        <v>12000</v>
      </c>
      <c r="AB355" s="4">
        <f>(G355*S355)/J355</f>
        <v>18000</v>
      </c>
      <c r="AC355" s="4">
        <f>IF(J355&gt;=2,(G355*S355)/J355,0)</f>
        <v>0</v>
      </c>
      <c r="AD355" s="4">
        <f>IF(J355&gt;=3,(G355*S355)/J355,0)</f>
        <v>0</v>
      </c>
      <c r="AE355" s="4">
        <f>IF(J355&gt;=4,(G355*S355)/J355,0)</f>
        <v>0</v>
      </c>
      <c r="AF355" s="11">
        <v>100</v>
      </c>
      <c r="AG355" s="11">
        <v>0</v>
      </c>
      <c r="AH355" s="11">
        <v>1</v>
      </c>
      <c r="AI355" s="11">
        <v>100</v>
      </c>
      <c r="AJ355" s="11">
        <v>0</v>
      </c>
      <c r="AK355" s="11">
        <v>1</v>
      </c>
      <c r="AL355" s="11">
        <v>0.5</v>
      </c>
      <c r="AM355" s="11">
        <v>0.5</v>
      </c>
      <c r="AN355" s="11">
        <v>0</v>
      </c>
      <c r="AO355" s="11">
        <v>0</v>
      </c>
      <c r="AP355" s="11">
        <v>0</v>
      </c>
      <c r="AQ355" s="11">
        <v>0.01</v>
      </c>
      <c r="AR355" s="11">
        <v>0.01</v>
      </c>
      <c r="AS355" s="11">
        <v>0</v>
      </c>
      <c r="AT355" s="11">
        <v>0</v>
      </c>
      <c r="AU355" s="11">
        <v>0</v>
      </c>
      <c r="AV355" s="11">
        <v>0</v>
      </c>
      <c r="AW355" s="11">
        <v>0.2</v>
      </c>
      <c r="AX355" s="11">
        <v>0</v>
      </c>
      <c r="AY355" s="11">
        <v>0</v>
      </c>
      <c r="AZ355" s="11">
        <v>0</v>
      </c>
      <c r="BA355" s="11">
        <v>0.02</v>
      </c>
      <c r="BB355" s="11">
        <v>0</v>
      </c>
      <c r="BC355" s="2">
        <v>0.05</v>
      </c>
      <c r="BD355" s="2">
        <v>0.05</v>
      </c>
      <c r="BE355" s="11">
        <v>7.4999999999999997E-2</v>
      </c>
      <c r="BF355" s="11">
        <v>5.0000000000000001E-3</v>
      </c>
      <c r="BG355" s="11">
        <v>0</v>
      </c>
      <c r="BH355" s="11">
        <v>0</v>
      </c>
      <c r="BI355" s="11">
        <v>0</v>
      </c>
      <c r="BJ355" s="11">
        <f>BE355/4</f>
        <v>1.8749999999999999E-2</v>
      </c>
      <c r="BK355" s="11">
        <f>BF355/4</f>
        <v>1.25E-3</v>
      </c>
      <c r="BL355" s="11">
        <v>0</v>
      </c>
      <c r="BM355" s="11">
        <v>0</v>
      </c>
      <c r="BN355" s="11">
        <v>0</v>
      </c>
      <c r="BO355" s="11">
        <v>0.1</v>
      </c>
      <c r="BP355" s="11">
        <v>0.1</v>
      </c>
      <c r="BQ355" s="11">
        <v>0</v>
      </c>
      <c r="BR355" s="11">
        <v>0</v>
      </c>
      <c r="BS355" s="11">
        <v>0</v>
      </c>
      <c r="BT355" s="11">
        <v>0.04</v>
      </c>
      <c r="BU355" s="16">
        <v>0.2</v>
      </c>
      <c r="BV355" s="6">
        <f>BT355/(BT355+BU355)</f>
        <v>0.16666666666666666</v>
      </c>
      <c r="BW355" s="6">
        <f>SQRT((BT355*BU355)/((BT355+BU355)^2*(BT355+BU355+1)))</f>
        <v>0.33467472037604118</v>
      </c>
      <c r="BX355" s="11">
        <v>0.25</v>
      </c>
      <c r="BY355" s="11">
        <v>0.25</v>
      </c>
      <c r="BZ355" s="11">
        <v>0.25</v>
      </c>
      <c r="CA355" s="11">
        <v>0.25</v>
      </c>
      <c r="CB355" s="15" t="s">
        <v>59</v>
      </c>
      <c r="CC355" s="11">
        <v>600</v>
      </c>
    </row>
    <row r="356" spans="1:81" s="11" customFormat="1" x14ac:dyDescent="0.2">
      <c r="A356" s="17">
        <f t="shared" si="5"/>
        <v>355</v>
      </c>
      <c r="B356" s="17">
        <v>100</v>
      </c>
      <c r="C356" s="17">
        <v>100</v>
      </c>
      <c r="D356" s="17">
        <v>5</v>
      </c>
      <c r="E356" s="17">
        <v>5</v>
      </c>
      <c r="F356" s="3" t="s">
        <v>80</v>
      </c>
      <c r="G356" s="3">
        <f>IF(F356="rectangle",B356*C356,IF(F356="hook",B356*C356-(D356*E356),IF(F356="eight",B356*C356-2*(D356*E356),IF(F356="tee",B356*C356-2*(D356*E356),IF(F356="cross",B356*C356-4*(D356*E356),"ERROR")))))</f>
        <v>10000</v>
      </c>
      <c r="H356" s="3" t="s">
        <v>85</v>
      </c>
      <c r="I356" s="3">
        <f>IF(F356="rectangle",B356/C356,"NA")</f>
        <v>1</v>
      </c>
      <c r="J356" s="2">
        <v>1</v>
      </c>
      <c r="K356" s="11">
        <v>125</v>
      </c>
      <c r="L356" s="11">
        <v>4</v>
      </c>
      <c r="M356" s="12">
        <v>7</v>
      </c>
      <c r="N356" s="2">
        <f>M356/4</f>
        <v>1.75</v>
      </c>
      <c r="O356" s="3">
        <f>M356/N356</f>
        <v>4</v>
      </c>
      <c r="P356" s="13">
        <v>30</v>
      </c>
      <c r="Q356" s="11">
        <f>P356</f>
        <v>30</v>
      </c>
      <c r="R356" s="4">
        <f>AA356/V356</f>
        <v>100</v>
      </c>
      <c r="S356" s="14">
        <v>45</v>
      </c>
      <c r="T356" s="11">
        <f>S356</f>
        <v>45</v>
      </c>
      <c r="U356" s="4">
        <f>AB356/W356</f>
        <v>100</v>
      </c>
      <c r="V356" s="3">
        <f>ROUND((Q356/100)*G356,0)</f>
        <v>3000</v>
      </c>
      <c r="W356" s="3">
        <f>ROUND(((T356/100)*G356)/J356,0)</f>
        <v>4500</v>
      </c>
      <c r="X356" s="3">
        <f>ROUND(IF(J356&gt;=2,((T356/100)*G356)/J356,0),0)</f>
        <v>0</v>
      </c>
      <c r="Y356" s="3">
        <f>ROUND(IF(J356&gt;=3,((T356/100)*G356)/J356,0),0)</f>
        <v>0</v>
      </c>
      <c r="Z356" s="3">
        <f>ROUND(IF(J356&gt;=4,((T356/100)*G356)/J356,0),0)</f>
        <v>0</v>
      </c>
      <c r="AA356" s="4">
        <f>G356*P356</f>
        <v>300000</v>
      </c>
      <c r="AB356" s="4">
        <f>(G356*S356)/J356</f>
        <v>450000</v>
      </c>
      <c r="AC356" s="4">
        <f>IF(J356&gt;=2,(G356*S356)/J356,0)</f>
        <v>0</v>
      </c>
      <c r="AD356" s="4">
        <f>IF(J356&gt;=3,(G356*S356)/J356,0)</f>
        <v>0</v>
      </c>
      <c r="AE356" s="4">
        <f>IF(J356&gt;=4,(G356*S356)/J356,0)</f>
        <v>0</v>
      </c>
      <c r="AF356" s="11">
        <v>100</v>
      </c>
      <c r="AG356" s="11">
        <v>0</v>
      </c>
      <c r="AH356" s="11">
        <v>1</v>
      </c>
      <c r="AI356" s="11">
        <v>100</v>
      </c>
      <c r="AJ356" s="11">
        <v>0</v>
      </c>
      <c r="AK356" s="11">
        <v>1</v>
      </c>
      <c r="AL356" s="11">
        <v>0.5</v>
      </c>
      <c r="AM356" s="11">
        <v>0.5</v>
      </c>
      <c r="AN356" s="11">
        <v>0</v>
      </c>
      <c r="AO356" s="11">
        <v>0</v>
      </c>
      <c r="AP356" s="11">
        <v>0</v>
      </c>
      <c r="AQ356" s="11">
        <v>0.01</v>
      </c>
      <c r="AR356" s="11">
        <v>0.01</v>
      </c>
      <c r="AS356" s="11">
        <v>0</v>
      </c>
      <c r="AT356" s="11">
        <v>0</v>
      </c>
      <c r="AU356" s="11">
        <v>0</v>
      </c>
      <c r="AV356" s="11">
        <v>0</v>
      </c>
      <c r="AW356" s="11">
        <v>0.2</v>
      </c>
      <c r="AX356" s="11">
        <v>0</v>
      </c>
      <c r="AY356" s="11">
        <v>0</v>
      </c>
      <c r="AZ356" s="11">
        <v>0</v>
      </c>
      <c r="BA356" s="11">
        <v>0.02</v>
      </c>
      <c r="BB356" s="11">
        <v>0</v>
      </c>
      <c r="BC356" s="2">
        <v>0.05</v>
      </c>
      <c r="BD356" s="2">
        <v>0.05</v>
      </c>
      <c r="BE356" s="11">
        <v>7.4999999999999997E-2</v>
      </c>
      <c r="BF356" s="11">
        <v>5.0000000000000001E-3</v>
      </c>
      <c r="BG356" s="11">
        <v>0</v>
      </c>
      <c r="BH356" s="11">
        <v>0</v>
      </c>
      <c r="BI356" s="11">
        <v>0</v>
      </c>
      <c r="BJ356" s="11">
        <f>BE356/4</f>
        <v>1.8749999999999999E-2</v>
      </c>
      <c r="BK356" s="11">
        <f>BF356/4</f>
        <v>1.25E-3</v>
      </c>
      <c r="BL356" s="11">
        <v>0</v>
      </c>
      <c r="BM356" s="11">
        <v>0</v>
      </c>
      <c r="BN356" s="11">
        <v>0</v>
      </c>
      <c r="BO356" s="11">
        <v>0.1</v>
      </c>
      <c r="BP356" s="11">
        <v>0.1</v>
      </c>
      <c r="BQ356" s="11">
        <v>0</v>
      </c>
      <c r="BR356" s="11">
        <v>0</v>
      </c>
      <c r="BS356" s="11">
        <v>0</v>
      </c>
      <c r="BT356" s="11">
        <v>0.04</v>
      </c>
      <c r="BU356" s="16">
        <v>0.2</v>
      </c>
      <c r="BV356" s="6">
        <f>BT356/(BT356+BU356)</f>
        <v>0.16666666666666666</v>
      </c>
      <c r="BW356" s="6">
        <f>SQRT((BT356*BU356)/((BT356+BU356)^2*(BT356+BU356+1)))</f>
        <v>0.33467472037604118</v>
      </c>
      <c r="BX356" s="11">
        <v>0.25</v>
      </c>
      <c r="BY356" s="11">
        <v>0.25</v>
      </c>
      <c r="BZ356" s="11">
        <v>0.25</v>
      </c>
      <c r="CA356" s="11">
        <v>0.25</v>
      </c>
      <c r="CB356" s="15" t="s">
        <v>59</v>
      </c>
      <c r="CC356" s="11">
        <v>600</v>
      </c>
    </row>
    <row r="357" spans="1:81" s="11" customFormat="1" x14ac:dyDescent="0.2">
      <c r="A357" s="17">
        <f t="shared" si="5"/>
        <v>356</v>
      </c>
      <c r="B357" s="17">
        <v>20</v>
      </c>
      <c r="C357" s="17">
        <v>20</v>
      </c>
      <c r="D357" s="17">
        <v>5</v>
      </c>
      <c r="E357" s="17">
        <v>5</v>
      </c>
      <c r="F357" s="3" t="s">
        <v>80</v>
      </c>
      <c r="G357" s="3">
        <f>IF(F357="rectangle",B357*C357,IF(F357="hook",B357*C357-(D357*E357),IF(F357="eight",B357*C357-2*(D357*E357),IF(F357="tee",B357*C357-2*(D357*E357),IF(F357="cross",B357*C357-4*(D357*E357),"ERROR")))))</f>
        <v>400</v>
      </c>
      <c r="H357" s="3" t="s">
        <v>84</v>
      </c>
      <c r="I357" s="3">
        <f>IF(F357="rectangle",B357/C357,"NA")</f>
        <v>1</v>
      </c>
      <c r="J357" s="2">
        <v>1</v>
      </c>
      <c r="K357" s="11">
        <v>125</v>
      </c>
      <c r="L357" s="11">
        <v>4</v>
      </c>
      <c r="M357" s="12">
        <v>7</v>
      </c>
      <c r="N357" s="2">
        <f>M357/4</f>
        <v>1.75</v>
      </c>
      <c r="O357" s="3">
        <f>M357/N357</f>
        <v>4</v>
      </c>
      <c r="P357" s="13">
        <v>30</v>
      </c>
      <c r="Q357" s="11">
        <f>P357</f>
        <v>30</v>
      </c>
      <c r="R357" s="4">
        <f>AA357/V357</f>
        <v>100</v>
      </c>
      <c r="S357" s="14">
        <v>45</v>
      </c>
      <c r="T357" s="11">
        <f>S357</f>
        <v>45</v>
      </c>
      <c r="U357" s="4">
        <f>AB357/W357</f>
        <v>100</v>
      </c>
      <c r="V357" s="3">
        <f>ROUND((Q357/100)*G357,0)</f>
        <v>120</v>
      </c>
      <c r="W357" s="3">
        <f>ROUND(((T357/100)*G357)/J357,0)</f>
        <v>180</v>
      </c>
      <c r="X357" s="3">
        <f>ROUND(IF(J357&gt;=2,((T357/100)*G357)/J357,0),0)</f>
        <v>0</v>
      </c>
      <c r="Y357" s="3">
        <f>ROUND(IF(J357&gt;=3,((T357/100)*G357)/J357,0),0)</f>
        <v>0</v>
      </c>
      <c r="Z357" s="3">
        <f>ROUND(IF(J357&gt;=4,((T357/100)*G357)/J357,0),0)</f>
        <v>0</v>
      </c>
      <c r="AA357" s="4">
        <f>G357*P357</f>
        <v>12000</v>
      </c>
      <c r="AB357" s="4">
        <f>(G357*S357)/J357</f>
        <v>18000</v>
      </c>
      <c r="AC357" s="4">
        <f>IF(J357&gt;=2,(G357*S357)/J357,0)</f>
        <v>0</v>
      </c>
      <c r="AD357" s="4">
        <f>IF(J357&gt;=3,(G357*S357)/J357,0)</f>
        <v>0</v>
      </c>
      <c r="AE357" s="4">
        <f>IF(J357&gt;=4,(G357*S357)/J357,0)</f>
        <v>0</v>
      </c>
      <c r="AF357" s="11">
        <v>100</v>
      </c>
      <c r="AG357" s="11">
        <v>0</v>
      </c>
      <c r="AH357" s="11">
        <v>1</v>
      </c>
      <c r="AI357" s="11">
        <v>100</v>
      </c>
      <c r="AJ357" s="11">
        <v>0</v>
      </c>
      <c r="AK357" s="11">
        <v>1</v>
      </c>
      <c r="AL357" s="11">
        <v>0.5</v>
      </c>
      <c r="AM357" s="11">
        <v>0.5</v>
      </c>
      <c r="AN357" s="11">
        <v>0</v>
      </c>
      <c r="AO357" s="11">
        <v>0</v>
      </c>
      <c r="AP357" s="11">
        <v>0</v>
      </c>
      <c r="AQ357" s="11">
        <v>0.01</v>
      </c>
      <c r="AR357" s="11">
        <v>0.01</v>
      </c>
      <c r="AS357" s="11">
        <v>0</v>
      </c>
      <c r="AT357" s="11">
        <v>0</v>
      </c>
      <c r="AU357" s="11">
        <v>0</v>
      </c>
      <c r="AV357" s="11">
        <v>0</v>
      </c>
      <c r="AW357" s="11">
        <v>0.2</v>
      </c>
      <c r="AX357" s="11">
        <v>0</v>
      </c>
      <c r="AY357" s="11">
        <v>0</v>
      </c>
      <c r="AZ357" s="11">
        <v>0</v>
      </c>
      <c r="BA357" s="11">
        <v>0.02</v>
      </c>
      <c r="BB357" s="11">
        <v>0</v>
      </c>
      <c r="BC357" s="2">
        <v>0.05</v>
      </c>
      <c r="BD357" s="2">
        <v>0.05</v>
      </c>
      <c r="BE357" s="11">
        <v>7.4999999999999997E-2</v>
      </c>
      <c r="BF357" s="11">
        <v>5.0000000000000001E-3</v>
      </c>
      <c r="BG357" s="11">
        <v>0</v>
      </c>
      <c r="BH357" s="11">
        <v>0</v>
      </c>
      <c r="BI357" s="11">
        <v>0</v>
      </c>
      <c r="BJ357" s="11">
        <f>BE357/4</f>
        <v>1.8749999999999999E-2</v>
      </c>
      <c r="BK357" s="11">
        <f>BF357/4</f>
        <v>1.25E-3</v>
      </c>
      <c r="BL357" s="11">
        <v>0</v>
      </c>
      <c r="BM357" s="11">
        <v>0</v>
      </c>
      <c r="BN357" s="11">
        <v>0</v>
      </c>
      <c r="BO357" s="11">
        <v>0.1</v>
      </c>
      <c r="BP357" s="11">
        <v>0.1</v>
      </c>
      <c r="BQ357" s="11">
        <v>0</v>
      </c>
      <c r="BR357" s="11">
        <v>0</v>
      </c>
      <c r="BS357" s="11">
        <v>0</v>
      </c>
      <c r="BT357" s="11">
        <v>0.04</v>
      </c>
      <c r="BU357" s="16">
        <v>0.2</v>
      </c>
      <c r="BV357" s="6">
        <f>BT357/(BT357+BU357)</f>
        <v>0.16666666666666666</v>
      </c>
      <c r="BW357" s="6">
        <f>SQRT((BT357*BU357)/((BT357+BU357)^2*(BT357+BU357+1)))</f>
        <v>0.33467472037604118</v>
      </c>
      <c r="BX357" s="11">
        <v>0.25</v>
      </c>
      <c r="BY357" s="11">
        <v>0.25</v>
      </c>
      <c r="BZ357" s="11">
        <v>0.25</v>
      </c>
      <c r="CA357" s="11">
        <v>0.25</v>
      </c>
      <c r="CB357" s="15" t="s">
        <v>59</v>
      </c>
      <c r="CC357" s="11">
        <v>600</v>
      </c>
    </row>
    <row r="358" spans="1:81" s="11" customFormat="1" x14ac:dyDescent="0.2">
      <c r="A358" s="17">
        <f t="shared" si="5"/>
        <v>357</v>
      </c>
      <c r="B358" s="17">
        <v>100</v>
      </c>
      <c r="C358" s="17">
        <v>100</v>
      </c>
      <c r="D358" s="17">
        <v>5</v>
      </c>
      <c r="E358" s="17">
        <v>5</v>
      </c>
      <c r="F358" s="3" t="s">
        <v>80</v>
      </c>
      <c r="G358" s="3">
        <f>IF(F358="rectangle",B358*C358,IF(F358="hook",B358*C358-(D358*E358),IF(F358="eight",B358*C358-2*(D358*E358),IF(F358="tee",B358*C358-2*(D358*E358),IF(F358="cross",B358*C358-4*(D358*E358),"ERROR")))))</f>
        <v>10000</v>
      </c>
      <c r="H358" s="3" t="s">
        <v>85</v>
      </c>
      <c r="I358" s="3">
        <f>IF(F358="rectangle",B358/C358,"NA")</f>
        <v>1</v>
      </c>
      <c r="J358" s="2">
        <v>1</v>
      </c>
      <c r="K358" s="11">
        <v>125</v>
      </c>
      <c r="L358" s="11">
        <v>4</v>
      </c>
      <c r="M358" s="12">
        <v>8</v>
      </c>
      <c r="N358" s="2">
        <f>M358/4</f>
        <v>2</v>
      </c>
      <c r="O358" s="3">
        <f>M358/N358</f>
        <v>4</v>
      </c>
      <c r="P358" s="13">
        <v>30</v>
      </c>
      <c r="Q358" s="11">
        <f>P358</f>
        <v>30</v>
      </c>
      <c r="R358" s="4">
        <f>AA358/V358</f>
        <v>100</v>
      </c>
      <c r="S358" s="14">
        <v>45</v>
      </c>
      <c r="T358" s="11">
        <f>S358</f>
        <v>45</v>
      </c>
      <c r="U358" s="4">
        <f>AB358/W358</f>
        <v>100</v>
      </c>
      <c r="V358" s="3">
        <f>ROUND((Q358/100)*G358,0)</f>
        <v>3000</v>
      </c>
      <c r="W358" s="3">
        <f>ROUND(((T358/100)*G358)/J358,0)</f>
        <v>4500</v>
      </c>
      <c r="X358" s="3">
        <f>ROUND(IF(J358&gt;=2,((T358/100)*G358)/J358,0),0)</f>
        <v>0</v>
      </c>
      <c r="Y358" s="3">
        <f>ROUND(IF(J358&gt;=3,((T358/100)*G358)/J358,0),0)</f>
        <v>0</v>
      </c>
      <c r="Z358" s="3">
        <f>ROUND(IF(J358&gt;=4,((T358/100)*G358)/J358,0),0)</f>
        <v>0</v>
      </c>
      <c r="AA358" s="4">
        <f>G358*P358</f>
        <v>300000</v>
      </c>
      <c r="AB358" s="4">
        <f>(G358*S358)/J358</f>
        <v>450000</v>
      </c>
      <c r="AC358" s="4">
        <f>IF(J358&gt;=2,(G358*S358)/J358,0)</f>
        <v>0</v>
      </c>
      <c r="AD358" s="4">
        <f>IF(J358&gt;=3,(G358*S358)/J358,0)</f>
        <v>0</v>
      </c>
      <c r="AE358" s="4">
        <f>IF(J358&gt;=4,(G358*S358)/J358,0)</f>
        <v>0</v>
      </c>
      <c r="AF358" s="11">
        <v>100</v>
      </c>
      <c r="AG358" s="11">
        <v>0</v>
      </c>
      <c r="AH358" s="11">
        <v>1</v>
      </c>
      <c r="AI358" s="11">
        <v>100</v>
      </c>
      <c r="AJ358" s="11">
        <v>0</v>
      </c>
      <c r="AK358" s="11">
        <v>1</v>
      </c>
      <c r="AL358" s="11">
        <v>0.5</v>
      </c>
      <c r="AM358" s="11">
        <v>0.5</v>
      </c>
      <c r="AN358" s="11">
        <v>0</v>
      </c>
      <c r="AO358" s="11">
        <v>0</v>
      </c>
      <c r="AP358" s="11">
        <v>0</v>
      </c>
      <c r="AQ358" s="11">
        <v>0.01</v>
      </c>
      <c r="AR358" s="11">
        <v>0.01</v>
      </c>
      <c r="AS358" s="11">
        <v>0</v>
      </c>
      <c r="AT358" s="11">
        <v>0</v>
      </c>
      <c r="AU358" s="11">
        <v>0</v>
      </c>
      <c r="AV358" s="11">
        <v>0</v>
      </c>
      <c r="AW358" s="11">
        <v>0.2</v>
      </c>
      <c r="AX358" s="11">
        <v>0</v>
      </c>
      <c r="AY358" s="11">
        <v>0</v>
      </c>
      <c r="AZ358" s="11">
        <v>0</v>
      </c>
      <c r="BA358" s="11">
        <v>0.02</v>
      </c>
      <c r="BB358" s="11">
        <v>0</v>
      </c>
      <c r="BC358" s="2">
        <v>0.05</v>
      </c>
      <c r="BD358" s="2">
        <v>0.05</v>
      </c>
      <c r="BE358" s="11">
        <v>7.4999999999999997E-2</v>
      </c>
      <c r="BF358" s="11">
        <v>5.0000000000000001E-3</v>
      </c>
      <c r="BG358" s="11">
        <v>0</v>
      </c>
      <c r="BH358" s="11">
        <v>0</v>
      </c>
      <c r="BI358" s="11">
        <v>0</v>
      </c>
      <c r="BJ358" s="11">
        <f>BE358/4</f>
        <v>1.8749999999999999E-2</v>
      </c>
      <c r="BK358" s="11">
        <f>BF358/4</f>
        <v>1.25E-3</v>
      </c>
      <c r="BL358" s="11">
        <v>0</v>
      </c>
      <c r="BM358" s="11">
        <v>0</v>
      </c>
      <c r="BN358" s="11">
        <v>0</v>
      </c>
      <c r="BO358" s="11">
        <v>0.1</v>
      </c>
      <c r="BP358" s="11">
        <v>0.1</v>
      </c>
      <c r="BQ358" s="11">
        <v>0</v>
      </c>
      <c r="BR358" s="11">
        <v>0</v>
      </c>
      <c r="BS358" s="11">
        <v>0</v>
      </c>
      <c r="BT358" s="11">
        <v>0.04</v>
      </c>
      <c r="BU358" s="16">
        <v>0.2</v>
      </c>
      <c r="BV358" s="6">
        <f>BT358/(BT358+BU358)</f>
        <v>0.16666666666666666</v>
      </c>
      <c r="BW358" s="6">
        <f>SQRT((BT358*BU358)/((BT358+BU358)^2*(BT358+BU358+1)))</f>
        <v>0.33467472037604118</v>
      </c>
      <c r="BX358" s="11">
        <v>0.25</v>
      </c>
      <c r="BY358" s="11">
        <v>0.25</v>
      </c>
      <c r="BZ358" s="11">
        <v>0.25</v>
      </c>
      <c r="CA358" s="11">
        <v>0.25</v>
      </c>
      <c r="CB358" s="15" t="s">
        <v>59</v>
      </c>
      <c r="CC358" s="11">
        <v>600</v>
      </c>
    </row>
    <row r="359" spans="1:81" s="11" customFormat="1" x14ac:dyDescent="0.2">
      <c r="A359" s="17">
        <f t="shared" si="5"/>
        <v>358</v>
      </c>
      <c r="B359" s="17">
        <v>20</v>
      </c>
      <c r="C359" s="17">
        <v>20</v>
      </c>
      <c r="D359" s="17">
        <v>5</v>
      </c>
      <c r="E359" s="17">
        <v>5</v>
      </c>
      <c r="F359" s="3" t="s">
        <v>80</v>
      </c>
      <c r="G359" s="3">
        <f>IF(F359="rectangle",B359*C359,IF(F359="hook",B359*C359-(D359*E359),IF(F359="eight",B359*C359-2*(D359*E359),IF(F359="tee",B359*C359-2*(D359*E359),IF(F359="cross",B359*C359-4*(D359*E359),"ERROR")))))</f>
        <v>400</v>
      </c>
      <c r="H359" s="3" t="s">
        <v>84</v>
      </c>
      <c r="I359" s="3">
        <f>IF(F359="rectangle",B359/C359,"NA")</f>
        <v>1</v>
      </c>
      <c r="J359" s="2">
        <v>1</v>
      </c>
      <c r="K359" s="11">
        <v>125</v>
      </c>
      <c r="L359" s="11">
        <v>4</v>
      </c>
      <c r="M359" s="12">
        <v>8</v>
      </c>
      <c r="N359" s="2">
        <f>M359/4</f>
        <v>2</v>
      </c>
      <c r="O359" s="3">
        <f>M359/N359</f>
        <v>4</v>
      </c>
      <c r="P359" s="13">
        <v>30</v>
      </c>
      <c r="Q359" s="11">
        <f>P359</f>
        <v>30</v>
      </c>
      <c r="R359" s="4">
        <f>AA359/V359</f>
        <v>100</v>
      </c>
      <c r="S359" s="14">
        <v>45</v>
      </c>
      <c r="T359" s="11">
        <f>S359</f>
        <v>45</v>
      </c>
      <c r="U359" s="4">
        <f>AB359/W359</f>
        <v>100</v>
      </c>
      <c r="V359" s="3">
        <f>ROUND((Q359/100)*G359,0)</f>
        <v>120</v>
      </c>
      <c r="W359" s="3">
        <f>ROUND(((T359/100)*G359)/J359,0)</f>
        <v>180</v>
      </c>
      <c r="X359" s="3">
        <f>ROUND(IF(J359&gt;=2,((T359/100)*G359)/J359,0),0)</f>
        <v>0</v>
      </c>
      <c r="Y359" s="3">
        <f>ROUND(IF(J359&gt;=3,((T359/100)*G359)/J359,0),0)</f>
        <v>0</v>
      </c>
      <c r="Z359" s="3">
        <f>ROUND(IF(J359&gt;=4,((T359/100)*G359)/J359,0),0)</f>
        <v>0</v>
      </c>
      <c r="AA359" s="4">
        <f>G359*P359</f>
        <v>12000</v>
      </c>
      <c r="AB359" s="4">
        <f>(G359*S359)/J359</f>
        <v>18000</v>
      </c>
      <c r="AC359" s="4">
        <f>IF(J359&gt;=2,(G359*S359)/J359,0)</f>
        <v>0</v>
      </c>
      <c r="AD359" s="4">
        <f>IF(J359&gt;=3,(G359*S359)/J359,0)</f>
        <v>0</v>
      </c>
      <c r="AE359" s="4">
        <f>IF(J359&gt;=4,(G359*S359)/J359,0)</f>
        <v>0</v>
      </c>
      <c r="AF359" s="11">
        <v>100</v>
      </c>
      <c r="AG359" s="11">
        <v>0</v>
      </c>
      <c r="AH359" s="11">
        <v>1</v>
      </c>
      <c r="AI359" s="11">
        <v>100</v>
      </c>
      <c r="AJ359" s="11">
        <v>0</v>
      </c>
      <c r="AK359" s="11">
        <v>1</v>
      </c>
      <c r="AL359" s="11">
        <v>0.5</v>
      </c>
      <c r="AM359" s="11">
        <v>0.5</v>
      </c>
      <c r="AN359" s="11">
        <v>0</v>
      </c>
      <c r="AO359" s="11">
        <v>0</v>
      </c>
      <c r="AP359" s="11">
        <v>0</v>
      </c>
      <c r="AQ359" s="11">
        <v>0.01</v>
      </c>
      <c r="AR359" s="11">
        <v>0.01</v>
      </c>
      <c r="AS359" s="11">
        <v>0</v>
      </c>
      <c r="AT359" s="11">
        <v>0</v>
      </c>
      <c r="AU359" s="11">
        <v>0</v>
      </c>
      <c r="AV359" s="11">
        <v>0</v>
      </c>
      <c r="AW359" s="11">
        <v>0.2</v>
      </c>
      <c r="AX359" s="11">
        <v>0</v>
      </c>
      <c r="AY359" s="11">
        <v>0</v>
      </c>
      <c r="AZ359" s="11">
        <v>0</v>
      </c>
      <c r="BA359" s="11">
        <v>0.02</v>
      </c>
      <c r="BB359" s="11">
        <v>0</v>
      </c>
      <c r="BC359" s="2">
        <v>0.05</v>
      </c>
      <c r="BD359" s="2">
        <v>0.05</v>
      </c>
      <c r="BE359" s="11">
        <v>7.4999999999999997E-2</v>
      </c>
      <c r="BF359" s="11">
        <v>5.0000000000000001E-3</v>
      </c>
      <c r="BG359" s="11">
        <v>0</v>
      </c>
      <c r="BH359" s="11">
        <v>0</v>
      </c>
      <c r="BI359" s="11">
        <v>0</v>
      </c>
      <c r="BJ359" s="11">
        <f>BE359/4</f>
        <v>1.8749999999999999E-2</v>
      </c>
      <c r="BK359" s="11">
        <f>BF359/4</f>
        <v>1.25E-3</v>
      </c>
      <c r="BL359" s="11">
        <v>0</v>
      </c>
      <c r="BM359" s="11">
        <v>0</v>
      </c>
      <c r="BN359" s="11">
        <v>0</v>
      </c>
      <c r="BO359" s="11">
        <v>0.1</v>
      </c>
      <c r="BP359" s="11">
        <v>0.1</v>
      </c>
      <c r="BQ359" s="11">
        <v>0</v>
      </c>
      <c r="BR359" s="11">
        <v>0</v>
      </c>
      <c r="BS359" s="11">
        <v>0</v>
      </c>
      <c r="BT359" s="11">
        <v>0.04</v>
      </c>
      <c r="BU359" s="16">
        <v>0.2</v>
      </c>
      <c r="BV359" s="6">
        <f>BT359/(BT359+BU359)</f>
        <v>0.16666666666666666</v>
      </c>
      <c r="BW359" s="6">
        <f>SQRT((BT359*BU359)/((BT359+BU359)^2*(BT359+BU359+1)))</f>
        <v>0.33467472037604118</v>
      </c>
      <c r="BX359" s="11">
        <v>0.25</v>
      </c>
      <c r="BY359" s="11">
        <v>0.25</v>
      </c>
      <c r="BZ359" s="11">
        <v>0.25</v>
      </c>
      <c r="CA359" s="11">
        <v>0.25</v>
      </c>
      <c r="CB359" s="15" t="s">
        <v>59</v>
      </c>
      <c r="CC359" s="11">
        <v>600</v>
      </c>
    </row>
    <row r="360" spans="1:81" s="11" customFormat="1" x14ac:dyDescent="0.2">
      <c r="A360" s="17">
        <f t="shared" si="5"/>
        <v>359</v>
      </c>
      <c r="B360" s="17">
        <v>100</v>
      </c>
      <c r="C360" s="17">
        <v>100</v>
      </c>
      <c r="D360" s="17">
        <v>5</v>
      </c>
      <c r="E360" s="17">
        <v>5</v>
      </c>
      <c r="F360" s="3" t="s">
        <v>80</v>
      </c>
      <c r="G360" s="3">
        <f>IF(F360="rectangle",B360*C360,IF(F360="hook",B360*C360-(D360*E360),IF(F360="eight",B360*C360-2*(D360*E360),IF(F360="tee",B360*C360-2*(D360*E360),IF(F360="cross",B360*C360-4*(D360*E360),"ERROR")))))</f>
        <v>10000</v>
      </c>
      <c r="H360" s="3" t="s">
        <v>85</v>
      </c>
      <c r="I360" s="3">
        <f>IF(F360="rectangle",B360/C360,"NA")</f>
        <v>1</v>
      </c>
      <c r="J360" s="2">
        <v>1</v>
      </c>
      <c r="K360" s="11">
        <v>125</v>
      </c>
      <c r="L360" s="11">
        <v>4</v>
      </c>
      <c r="M360" s="12">
        <v>9</v>
      </c>
      <c r="N360" s="2">
        <f>M360/4</f>
        <v>2.25</v>
      </c>
      <c r="O360" s="3">
        <f>M360/N360</f>
        <v>4</v>
      </c>
      <c r="P360" s="13">
        <v>30</v>
      </c>
      <c r="Q360" s="11">
        <f>P360</f>
        <v>30</v>
      </c>
      <c r="R360" s="4">
        <f>AA360/V360</f>
        <v>100</v>
      </c>
      <c r="S360" s="14">
        <v>45</v>
      </c>
      <c r="T360" s="11">
        <f>S360</f>
        <v>45</v>
      </c>
      <c r="U360" s="4">
        <f>AB360/W360</f>
        <v>100</v>
      </c>
      <c r="V360" s="3">
        <f>ROUND((Q360/100)*G360,0)</f>
        <v>3000</v>
      </c>
      <c r="W360" s="3">
        <f>ROUND(((T360/100)*G360)/J360,0)</f>
        <v>4500</v>
      </c>
      <c r="X360" s="3">
        <f>ROUND(IF(J360&gt;=2,((T360/100)*G360)/J360,0),0)</f>
        <v>0</v>
      </c>
      <c r="Y360" s="3">
        <f>ROUND(IF(J360&gt;=3,((T360/100)*G360)/J360,0),0)</f>
        <v>0</v>
      </c>
      <c r="Z360" s="3">
        <f>ROUND(IF(J360&gt;=4,((T360/100)*G360)/J360,0),0)</f>
        <v>0</v>
      </c>
      <c r="AA360" s="4">
        <f>G360*P360</f>
        <v>300000</v>
      </c>
      <c r="AB360" s="4">
        <f>(G360*S360)/J360</f>
        <v>450000</v>
      </c>
      <c r="AC360" s="4">
        <f>IF(J360&gt;=2,(G360*S360)/J360,0)</f>
        <v>0</v>
      </c>
      <c r="AD360" s="4">
        <f>IF(J360&gt;=3,(G360*S360)/J360,0)</f>
        <v>0</v>
      </c>
      <c r="AE360" s="4">
        <f>IF(J360&gt;=4,(G360*S360)/J360,0)</f>
        <v>0</v>
      </c>
      <c r="AF360" s="11">
        <v>100</v>
      </c>
      <c r="AG360" s="11">
        <v>0</v>
      </c>
      <c r="AH360" s="11">
        <v>1</v>
      </c>
      <c r="AI360" s="11">
        <v>100</v>
      </c>
      <c r="AJ360" s="11">
        <v>0</v>
      </c>
      <c r="AK360" s="11">
        <v>1</v>
      </c>
      <c r="AL360" s="11">
        <v>0.5</v>
      </c>
      <c r="AM360" s="11">
        <v>0.5</v>
      </c>
      <c r="AN360" s="11">
        <v>0</v>
      </c>
      <c r="AO360" s="11">
        <v>0</v>
      </c>
      <c r="AP360" s="11">
        <v>0</v>
      </c>
      <c r="AQ360" s="11">
        <v>0.01</v>
      </c>
      <c r="AR360" s="11">
        <v>0.01</v>
      </c>
      <c r="AS360" s="11">
        <v>0</v>
      </c>
      <c r="AT360" s="11">
        <v>0</v>
      </c>
      <c r="AU360" s="11">
        <v>0</v>
      </c>
      <c r="AV360" s="11">
        <v>0</v>
      </c>
      <c r="AW360" s="11">
        <v>0.2</v>
      </c>
      <c r="AX360" s="11">
        <v>0</v>
      </c>
      <c r="AY360" s="11">
        <v>0</v>
      </c>
      <c r="AZ360" s="11">
        <v>0</v>
      </c>
      <c r="BA360" s="11">
        <v>0.02</v>
      </c>
      <c r="BB360" s="11">
        <v>0</v>
      </c>
      <c r="BC360" s="2">
        <v>0.05</v>
      </c>
      <c r="BD360" s="2">
        <v>0.05</v>
      </c>
      <c r="BE360" s="11">
        <v>7.4999999999999997E-2</v>
      </c>
      <c r="BF360" s="11">
        <v>5.0000000000000001E-3</v>
      </c>
      <c r="BG360" s="11">
        <v>0</v>
      </c>
      <c r="BH360" s="11">
        <v>0</v>
      </c>
      <c r="BI360" s="11">
        <v>0</v>
      </c>
      <c r="BJ360" s="11">
        <f>BE360/4</f>
        <v>1.8749999999999999E-2</v>
      </c>
      <c r="BK360" s="11">
        <f>BF360/4</f>
        <v>1.25E-3</v>
      </c>
      <c r="BL360" s="11">
        <v>0</v>
      </c>
      <c r="BM360" s="11">
        <v>0</v>
      </c>
      <c r="BN360" s="11">
        <v>0</v>
      </c>
      <c r="BO360" s="11">
        <v>0.1</v>
      </c>
      <c r="BP360" s="11">
        <v>0.1</v>
      </c>
      <c r="BQ360" s="11">
        <v>0</v>
      </c>
      <c r="BR360" s="11">
        <v>0</v>
      </c>
      <c r="BS360" s="11">
        <v>0</v>
      </c>
      <c r="BT360" s="11">
        <v>0.04</v>
      </c>
      <c r="BU360" s="16">
        <v>0.2</v>
      </c>
      <c r="BV360" s="6">
        <f>BT360/(BT360+BU360)</f>
        <v>0.16666666666666666</v>
      </c>
      <c r="BW360" s="6">
        <f>SQRT((BT360*BU360)/((BT360+BU360)^2*(BT360+BU360+1)))</f>
        <v>0.33467472037604118</v>
      </c>
      <c r="BX360" s="11">
        <v>0.25</v>
      </c>
      <c r="BY360" s="11">
        <v>0.25</v>
      </c>
      <c r="BZ360" s="11">
        <v>0.25</v>
      </c>
      <c r="CA360" s="11">
        <v>0.25</v>
      </c>
      <c r="CB360" s="15" t="s">
        <v>59</v>
      </c>
      <c r="CC360" s="11">
        <v>600</v>
      </c>
    </row>
    <row r="361" spans="1:81" s="11" customFormat="1" x14ac:dyDescent="0.2">
      <c r="A361" s="17">
        <f t="shared" si="5"/>
        <v>360</v>
      </c>
      <c r="B361" s="17">
        <v>20</v>
      </c>
      <c r="C361" s="17">
        <v>20</v>
      </c>
      <c r="D361" s="17">
        <v>5</v>
      </c>
      <c r="E361" s="17">
        <v>5</v>
      </c>
      <c r="F361" s="3" t="s">
        <v>80</v>
      </c>
      <c r="G361" s="3">
        <f>IF(F361="rectangle",B361*C361,IF(F361="hook",B361*C361-(D361*E361),IF(F361="eight",B361*C361-2*(D361*E361),IF(F361="tee",B361*C361-2*(D361*E361),IF(F361="cross",B361*C361-4*(D361*E361),"ERROR")))))</f>
        <v>400</v>
      </c>
      <c r="H361" s="3" t="s">
        <v>84</v>
      </c>
      <c r="I361" s="3">
        <f>IF(F361="rectangle",B361/C361,"NA")</f>
        <v>1</v>
      </c>
      <c r="J361" s="2">
        <v>1</v>
      </c>
      <c r="K361" s="11">
        <v>125</v>
      </c>
      <c r="L361" s="11">
        <v>4</v>
      </c>
      <c r="M361" s="12">
        <v>9</v>
      </c>
      <c r="N361" s="2">
        <f>M361/4</f>
        <v>2.25</v>
      </c>
      <c r="O361" s="3">
        <f>M361/N361</f>
        <v>4</v>
      </c>
      <c r="P361" s="13">
        <v>30</v>
      </c>
      <c r="Q361" s="11">
        <f>P361</f>
        <v>30</v>
      </c>
      <c r="R361" s="4">
        <f>AA361/V361</f>
        <v>100</v>
      </c>
      <c r="S361" s="14">
        <v>45</v>
      </c>
      <c r="T361" s="11">
        <f>S361</f>
        <v>45</v>
      </c>
      <c r="U361" s="4">
        <f>AB361/W361</f>
        <v>100</v>
      </c>
      <c r="V361" s="3">
        <f>ROUND((Q361/100)*G361,0)</f>
        <v>120</v>
      </c>
      <c r="W361" s="3">
        <f>ROUND(((T361/100)*G361)/J361,0)</f>
        <v>180</v>
      </c>
      <c r="X361" s="3">
        <f>ROUND(IF(J361&gt;=2,((T361/100)*G361)/J361,0),0)</f>
        <v>0</v>
      </c>
      <c r="Y361" s="3">
        <f>ROUND(IF(J361&gt;=3,((T361/100)*G361)/J361,0),0)</f>
        <v>0</v>
      </c>
      <c r="Z361" s="3">
        <f>ROUND(IF(J361&gt;=4,((T361/100)*G361)/J361,0),0)</f>
        <v>0</v>
      </c>
      <c r="AA361" s="4">
        <f>G361*P361</f>
        <v>12000</v>
      </c>
      <c r="AB361" s="4">
        <f>(G361*S361)/J361</f>
        <v>18000</v>
      </c>
      <c r="AC361" s="4">
        <f>IF(J361&gt;=2,(G361*S361)/J361,0)</f>
        <v>0</v>
      </c>
      <c r="AD361" s="4">
        <f>IF(J361&gt;=3,(G361*S361)/J361,0)</f>
        <v>0</v>
      </c>
      <c r="AE361" s="4">
        <f>IF(J361&gt;=4,(G361*S361)/J361,0)</f>
        <v>0</v>
      </c>
      <c r="AF361" s="11">
        <v>100</v>
      </c>
      <c r="AG361" s="11">
        <v>0</v>
      </c>
      <c r="AH361" s="11">
        <v>1</v>
      </c>
      <c r="AI361" s="11">
        <v>100</v>
      </c>
      <c r="AJ361" s="11">
        <v>0</v>
      </c>
      <c r="AK361" s="11">
        <v>1</v>
      </c>
      <c r="AL361" s="11">
        <v>0.5</v>
      </c>
      <c r="AM361" s="11">
        <v>0.5</v>
      </c>
      <c r="AN361" s="11">
        <v>0</v>
      </c>
      <c r="AO361" s="11">
        <v>0</v>
      </c>
      <c r="AP361" s="11">
        <v>0</v>
      </c>
      <c r="AQ361" s="11">
        <v>0.01</v>
      </c>
      <c r="AR361" s="11">
        <v>0.01</v>
      </c>
      <c r="AS361" s="11">
        <v>0</v>
      </c>
      <c r="AT361" s="11">
        <v>0</v>
      </c>
      <c r="AU361" s="11">
        <v>0</v>
      </c>
      <c r="AV361" s="11">
        <v>0</v>
      </c>
      <c r="AW361" s="11">
        <v>0.2</v>
      </c>
      <c r="AX361" s="11">
        <v>0</v>
      </c>
      <c r="AY361" s="11">
        <v>0</v>
      </c>
      <c r="AZ361" s="11">
        <v>0</v>
      </c>
      <c r="BA361" s="11">
        <v>0.02</v>
      </c>
      <c r="BB361" s="11">
        <v>0</v>
      </c>
      <c r="BC361" s="2">
        <v>0.05</v>
      </c>
      <c r="BD361" s="2">
        <v>0.05</v>
      </c>
      <c r="BE361" s="11">
        <v>7.4999999999999997E-2</v>
      </c>
      <c r="BF361" s="11">
        <v>5.0000000000000001E-3</v>
      </c>
      <c r="BG361" s="11">
        <v>0</v>
      </c>
      <c r="BH361" s="11">
        <v>0</v>
      </c>
      <c r="BI361" s="11">
        <v>0</v>
      </c>
      <c r="BJ361" s="11">
        <f>BE361/4</f>
        <v>1.8749999999999999E-2</v>
      </c>
      <c r="BK361" s="11">
        <f>BF361/4</f>
        <v>1.25E-3</v>
      </c>
      <c r="BL361" s="11">
        <v>0</v>
      </c>
      <c r="BM361" s="11">
        <v>0</v>
      </c>
      <c r="BN361" s="11">
        <v>0</v>
      </c>
      <c r="BO361" s="11">
        <v>0.1</v>
      </c>
      <c r="BP361" s="11">
        <v>0.1</v>
      </c>
      <c r="BQ361" s="11">
        <v>0</v>
      </c>
      <c r="BR361" s="11">
        <v>0</v>
      </c>
      <c r="BS361" s="11">
        <v>0</v>
      </c>
      <c r="BT361" s="11">
        <v>0.04</v>
      </c>
      <c r="BU361" s="16">
        <v>0.2</v>
      </c>
      <c r="BV361" s="6">
        <f>BT361/(BT361+BU361)</f>
        <v>0.16666666666666666</v>
      </c>
      <c r="BW361" s="6">
        <f>SQRT((BT361*BU361)/((BT361+BU361)^2*(BT361+BU361+1)))</f>
        <v>0.33467472037604118</v>
      </c>
      <c r="BX361" s="11">
        <v>0.25</v>
      </c>
      <c r="BY361" s="11">
        <v>0.25</v>
      </c>
      <c r="BZ361" s="11">
        <v>0.25</v>
      </c>
      <c r="CA361" s="11">
        <v>0.25</v>
      </c>
      <c r="CB361" s="15" t="s">
        <v>59</v>
      </c>
      <c r="CC361" s="11">
        <v>600</v>
      </c>
    </row>
    <row r="362" spans="1:81" s="11" customFormat="1" x14ac:dyDescent="0.2">
      <c r="A362" s="17">
        <f t="shared" si="5"/>
        <v>361</v>
      </c>
      <c r="B362" s="17">
        <v>100</v>
      </c>
      <c r="C362" s="17">
        <v>100</v>
      </c>
      <c r="D362" s="17">
        <v>5</v>
      </c>
      <c r="E362" s="17">
        <v>5</v>
      </c>
      <c r="F362" s="3" t="s">
        <v>80</v>
      </c>
      <c r="G362" s="3">
        <f>IF(F362="rectangle",B362*C362,IF(F362="hook",B362*C362-(D362*E362),IF(F362="eight",B362*C362-2*(D362*E362),IF(F362="tee",B362*C362-2*(D362*E362),IF(F362="cross",B362*C362-4*(D362*E362),"ERROR")))))</f>
        <v>10000</v>
      </c>
      <c r="H362" s="3" t="s">
        <v>85</v>
      </c>
      <c r="I362" s="3">
        <f>IF(F362="rectangle",B362/C362,"NA")</f>
        <v>1</v>
      </c>
      <c r="J362" s="2">
        <v>1</v>
      </c>
      <c r="K362" s="11">
        <v>125</v>
      </c>
      <c r="L362" s="11">
        <v>4</v>
      </c>
      <c r="M362" s="12">
        <v>1</v>
      </c>
      <c r="N362" s="2">
        <f>M362/4</f>
        <v>0.25</v>
      </c>
      <c r="O362" s="3">
        <f>M362/N362</f>
        <v>4</v>
      </c>
      <c r="P362" s="13">
        <v>45</v>
      </c>
      <c r="Q362" s="11">
        <f>P362</f>
        <v>45</v>
      </c>
      <c r="R362" s="4">
        <f>AA362/V362</f>
        <v>100</v>
      </c>
      <c r="S362" s="14">
        <v>1</v>
      </c>
      <c r="T362" s="11">
        <f>S362</f>
        <v>1</v>
      </c>
      <c r="U362" s="4">
        <f>AB362/W362</f>
        <v>100</v>
      </c>
      <c r="V362" s="3">
        <f>ROUND((Q362/100)*G362,0)</f>
        <v>4500</v>
      </c>
      <c r="W362" s="3">
        <f>ROUND(((T362/100)*G362)/J362,0)</f>
        <v>100</v>
      </c>
      <c r="X362" s="3">
        <f>ROUND(IF(J362&gt;=2,((T362/100)*G362)/J362,0),0)</f>
        <v>0</v>
      </c>
      <c r="Y362" s="3">
        <f>ROUND(IF(J362&gt;=3,((T362/100)*G362)/J362,0),0)</f>
        <v>0</v>
      </c>
      <c r="Z362" s="3">
        <f>ROUND(IF(J362&gt;=4,((T362/100)*G362)/J362,0),0)</f>
        <v>0</v>
      </c>
      <c r="AA362" s="4">
        <f>G362*P362</f>
        <v>450000</v>
      </c>
      <c r="AB362" s="4">
        <f>(G362*S362)/J362</f>
        <v>10000</v>
      </c>
      <c r="AC362" s="4">
        <f>IF(J362&gt;=2,(G362*S362)/J362,0)</f>
        <v>0</v>
      </c>
      <c r="AD362" s="4">
        <f>IF(J362&gt;=3,(G362*S362)/J362,0)</f>
        <v>0</v>
      </c>
      <c r="AE362" s="4">
        <f>IF(J362&gt;=4,(G362*S362)/J362,0)</f>
        <v>0</v>
      </c>
      <c r="AF362" s="11">
        <v>100</v>
      </c>
      <c r="AG362" s="11">
        <v>0</v>
      </c>
      <c r="AH362" s="11">
        <v>1</v>
      </c>
      <c r="AI362" s="11">
        <v>100</v>
      </c>
      <c r="AJ362" s="11">
        <v>0</v>
      </c>
      <c r="AK362" s="11">
        <v>1</v>
      </c>
      <c r="AL362" s="11">
        <v>0.5</v>
      </c>
      <c r="AM362" s="11">
        <v>0.5</v>
      </c>
      <c r="AN362" s="11">
        <v>0</v>
      </c>
      <c r="AO362" s="11">
        <v>0</v>
      </c>
      <c r="AP362" s="11">
        <v>0</v>
      </c>
      <c r="AQ362" s="11">
        <v>0.01</v>
      </c>
      <c r="AR362" s="11">
        <v>0.01</v>
      </c>
      <c r="AS362" s="11">
        <v>0</v>
      </c>
      <c r="AT362" s="11">
        <v>0</v>
      </c>
      <c r="AU362" s="11">
        <v>0</v>
      </c>
      <c r="AV362" s="11">
        <v>0</v>
      </c>
      <c r="AW362" s="11">
        <v>0.2</v>
      </c>
      <c r="AX362" s="11">
        <v>0</v>
      </c>
      <c r="AY362" s="11">
        <v>0</v>
      </c>
      <c r="AZ362" s="11">
        <v>0</v>
      </c>
      <c r="BA362" s="11">
        <v>0.02</v>
      </c>
      <c r="BB362" s="11">
        <v>0</v>
      </c>
      <c r="BC362" s="2">
        <v>0.05</v>
      </c>
      <c r="BD362" s="2">
        <v>0.05</v>
      </c>
      <c r="BE362" s="11">
        <v>7.4999999999999997E-2</v>
      </c>
      <c r="BF362" s="11">
        <v>5.0000000000000001E-3</v>
      </c>
      <c r="BG362" s="11">
        <v>0</v>
      </c>
      <c r="BH362" s="11">
        <v>0</v>
      </c>
      <c r="BI362" s="11">
        <v>0</v>
      </c>
      <c r="BJ362" s="11">
        <f>BE362/4</f>
        <v>1.8749999999999999E-2</v>
      </c>
      <c r="BK362" s="11">
        <f>BF362/4</f>
        <v>1.25E-3</v>
      </c>
      <c r="BL362" s="11">
        <v>0</v>
      </c>
      <c r="BM362" s="11">
        <v>0</v>
      </c>
      <c r="BN362" s="11">
        <v>0</v>
      </c>
      <c r="BO362" s="11">
        <v>0.1</v>
      </c>
      <c r="BP362" s="11">
        <v>0.1</v>
      </c>
      <c r="BQ362" s="11">
        <v>0</v>
      </c>
      <c r="BR362" s="11">
        <v>0</v>
      </c>
      <c r="BS362" s="11">
        <v>0</v>
      </c>
      <c r="BT362" s="11">
        <v>0.04</v>
      </c>
      <c r="BU362" s="16">
        <v>0.2</v>
      </c>
      <c r="BV362" s="6">
        <f>BT362/(BT362+BU362)</f>
        <v>0.16666666666666666</v>
      </c>
      <c r="BW362" s="6">
        <f>SQRT((BT362*BU362)/((BT362+BU362)^2*(BT362+BU362+1)))</f>
        <v>0.33467472037604118</v>
      </c>
      <c r="BX362" s="11">
        <v>0.25</v>
      </c>
      <c r="BY362" s="11">
        <v>0.25</v>
      </c>
      <c r="BZ362" s="11">
        <v>0.25</v>
      </c>
      <c r="CA362" s="11">
        <v>0.25</v>
      </c>
      <c r="CB362" s="15" t="s">
        <v>59</v>
      </c>
      <c r="CC362" s="11">
        <v>600</v>
      </c>
    </row>
    <row r="363" spans="1:81" s="11" customFormat="1" x14ac:dyDescent="0.2">
      <c r="A363" s="17">
        <f t="shared" si="5"/>
        <v>362</v>
      </c>
      <c r="B363" s="17">
        <v>20</v>
      </c>
      <c r="C363" s="17">
        <v>20</v>
      </c>
      <c r="D363" s="17">
        <v>5</v>
      </c>
      <c r="E363" s="17">
        <v>5</v>
      </c>
      <c r="F363" s="3" t="s">
        <v>80</v>
      </c>
      <c r="G363" s="3">
        <f>IF(F363="rectangle",B363*C363,IF(F363="hook",B363*C363-(D363*E363),IF(F363="eight",B363*C363-2*(D363*E363),IF(F363="tee",B363*C363-2*(D363*E363),IF(F363="cross",B363*C363-4*(D363*E363),"ERROR")))))</f>
        <v>400</v>
      </c>
      <c r="H363" s="3" t="s">
        <v>84</v>
      </c>
      <c r="I363" s="3">
        <f>IF(F363="rectangle",B363/C363,"NA")</f>
        <v>1</v>
      </c>
      <c r="J363" s="2">
        <v>1</v>
      </c>
      <c r="K363" s="11">
        <v>125</v>
      </c>
      <c r="L363" s="11">
        <v>4</v>
      </c>
      <c r="M363" s="12">
        <v>1</v>
      </c>
      <c r="N363" s="2">
        <f>M363/4</f>
        <v>0.25</v>
      </c>
      <c r="O363" s="3">
        <f>M363/N363</f>
        <v>4</v>
      </c>
      <c r="P363" s="13">
        <v>45</v>
      </c>
      <c r="Q363" s="11">
        <f>P363</f>
        <v>45</v>
      </c>
      <c r="R363" s="4">
        <f>AA363/V363</f>
        <v>100</v>
      </c>
      <c r="S363" s="14">
        <v>1</v>
      </c>
      <c r="T363" s="11">
        <f>S363</f>
        <v>1</v>
      </c>
      <c r="U363" s="4">
        <f>AB363/W363</f>
        <v>100</v>
      </c>
      <c r="V363" s="3">
        <f>ROUND((Q363/100)*G363,0)</f>
        <v>180</v>
      </c>
      <c r="W363" s="3">
        <f>ROUND(((T363/100)*G363)/J363,0)</f>
        <v>4</v>
      </c>
      <c r="X363" s="3">
        <f>ROUND(IF(J363&gt;=2,((T363/100)*G363)/J363,0),0)</f>
        <v>0</v>
      </c>
      <c r="Y363" s="3">
        <f>ROUND(IF(J363&gt;=3,((T363/100)*G363)/J363,0),0)</f>
        <v>0</v>
      </c>
      <c r="Z363" s="3">
        <f>ROUND(IF(J363&gt;=4,((T363/100)*G363)/J363,0),0)</f>
        <v>0</v>
      </c>
      <c r="AA363" s="4">
        <f>G363*P363</f>
        <v>18000</v>
      </c>
      <c r="AB363" s="4">
        <f>(G363*S363)/J363</f>
        <v>400</v>
      </c>
      <c r="AC363" s="4">
        <f>IF(J363&gt;=2,(G363*S363)/J363,0)</f>
        <v>0</v>
      </c>
      <c r="AD363" s="4">
        <f>IF(J363&gt;=3,(G363*S363)/J363,0)</f>
        <v>0</v>
      </c>
      <c r="AE363" s="4">
        <f>IF(J363&gt;=4,(G363*S363)/J363,0)</f>
        <v>0</v>
      </c>
      <c r="AF363" s="11">
        <v>100</v>
      </c>
      <c r="AG363" s="11">
        <v>0</v>
      </c>
      <c r="AH363" s="11">
        <v>1</v>
      </c>
      <c r="AI363" s="11">
        <v>100</v>
      </c>
      <c r="AJ363" s="11">
        <v>0</v>
      </c>
      <c r="AK363" s="11">
        <v>1</v>
      </c>
      <c r="AL363" s="11">
        <v>0.5</v>
      </c>
      <c r="AM363" s="11">
        <v>0.5</v>
      </c>
      <c r="AN363" s="11">
        <v>0</v>
      </c>
      <c r="AO363" s="11">
        <v>0</v>
      </c>
      <c r="AP363" s="11">
        <v>0</v>
      </c>
      <c r="AQ363" s="11">
        <v>0.01</v>
      </c>
      <c r="AR363" s="11">
        <v>0.01</v>
      </c>
      <c r="AS363" s="11">
        <v>0</v>
      </c>
      <c r="AT363" s="11">
        <v>0</v>
      </c>
      <c r="AU363" s="11">
        <v>0</v>
      </c>
      <c r="AV363" s="11">
        <v>0</v>
      </c>
      <c r="AW363" s="11">
        <v>0.2</v>
      </c>
      <c r="AX363" s="11">
        <v>0</v>
      </c>
      <c r="AY363" s="11">
        <v>0</v>
      </c>
      <c r="AZ363" s="11">
        <v>0</v>
      </c>
      <c r="BA363" s="11">
        <v>0.02</v>
      </c>
      <c r="BB363" s="11">
        <v>0</v>
      </c>
      <c r="BC363" s="2">
        <v>0.05</v>
      </c>
      <c r="BD363" s="2">
        <v>0.05</v>
      </c>
      <c r="BE363" s="11">
        <v>7.4999999999999997E-2</v>
      </c>
      <c r="BF363" s="11">
        <v>5.0000000000000001E-3</v>
      </c>
      <c r="BG363" s="11">
        <v>0</v>
      </c>
      <c r="BH363" s="11">
        <v>0</v>
      </c>
      <c r="BI363" s="11">
        <v>0</v>
      </c>
      <c r="BJ363" s="11">
        <f>BE363/4</f>
        <v>1.8749999999999999E-2</v>
      </c>
      <c r="BK363" s="11">
        <f>BF363/4</f>
        <v>1.25E-3</v>
      </c>
      <c r="BL363" s="11">
        <v>0</v>
      </c>
      <c r="BM363" s="11">
        <v>0</v>
      </c>
      <c r="BN363" s="11">
        <v>0</v>
      </c>
      <c r="BO363" s="11">
        <v>0.1</v>
      </c>
      <c r="BP363" s="11">
        <v>0.1</v>
      </c>
      <c r="BQ363" s="11">
        <v>0</v>
      </c>
      <c r="BR363" s="11">
        <v>0</v>
      </c>
      <c r="BS363" s="11">
        <v>0</v>
      </c>
      <c r="BT363" s="11">
        <v>0.04</v>
      </c>
      <c r="BU363" s="16">
        <v>0.2</v>
      </c>
      <c r="BV363" s="6">
        <f>BT363/(BT363+BU363)</f>
        <v>0.16666666666666666</v>
      </c>
      <c r="BW363" s="6">
        <f>SQRT((BT363*BU363)/((BT363+BU363)^2*(BT363+BU363+1)))</f>
        <v>0.33467472037604118</v>
      </c>
      <c r="BX363" s="11">
        <v>0.25</v>
      </c>
      <c r="BY363" s="11">
        <v>0.25</v>
      </c>
      <c r="BZ363" s="11">
        <v>0.25</v>
      </c>
      <c r="CA363" s="11">
        <v>0.25</v>
      </c>
      <c r="CB363" s="15" t="s">
        <v>59</v>
      </c>
      <c r="CC363" s="11">
        <v>600</v>
      </c>
    </row>
    <row r="364" spans="1:81" s="11" customFormat="1" x14ac:dyDescent="0.2">
      <c r="A364" s="17">
        <f t="shared" si="5"/>
        <v>363</v>
      </c>
      <c r="B364" s="17">
        <v>100</v>
      </c>
      <c r="C364" s="17">
        <v>100</v>
      </c>
      <c r="D364" s="17">
        <v>5</v>
      </c>
      <c r="E364" s="17">
        <v>5</v>
      </c>
      <c r="F364" s="3" t="s">
        <v>80</v>
      </c>
      <c r="G364" s="3">
        <f>IF(F364="rectangle",B364*C364,IF(F364="hook",B364*C364-(D364*E364),IF(F364="eight",B364*C364-2*(D364*E364),IF(F364="tee",B364*C364-2*(D364*E364),IF(F364="cross",B364*C364-4*(D364*E364),"ERROR")))))</f>
        <v>10000</v>
      </c>
      <c r="H364" s="3" t="s">
        <v>85</v>
      </c>
      <c r="I364" s="3">
        <f>IF(F364="rectangle",B364/C364,"NA")</f>
        <v>1</v>
      </c>
      <c r="J364" s="2">
        <v>1</v>
      </c>
      <c r="K364" s="11">
        <v>125</v>
      </c>
      <c r="L364" s="11">
        <v>4</v>
      </c>
      <c r="M364" s="12">
        <v>2</v>
      </c>
      <c r="N364" s="2">
        <f>M364/4</f>
        <v>0.5</v>
      </c>
      <c r="O364" s="3">
        <f>M364/N364</f>
        <v>4</v>
      </c>
      <c r="P364" s="13">
        <v>45</v>
      </c>
      <c r="Q364" s="11">
        <f>P364</f>
        <v>45</v>
      </c>
      <c r="R364" s="4">
        <f>AA364/V364</f>
        <v>100</v>
      </c>
      <c r="S364" s="14">
        <v>1</v>
      </c>
      <c r="T364" s="11">
        <f>S364</f>
        <v>1</v>
      </c>
      <c r="U364" s="4">
        <f>AB364/W364</f>
        <v>100</v>
      </c>
      <c r="V364" s="3">
        <f>ROUND((Q364/100)*G364,0)</f>
        <v>4500</v>
      </c>
      <c r="W364" s="3">
        <f>ROUND(((T364/100)*G364)/J364,0)</f>
        <v>100</v>
      </c>
      <c r="X364" s="3">
        <f>ROUND(IF(J364&gt;=2,((T364/100)*G364)/J364,0),0)</f>
        <v>0</v>
      </c>
      <c r="Y364" s="3">
        <f>ROUND(IF(J364&gt;=3,((T364/100)*G364)/J364,0),0)</f>
        <v>0</v>
      </c>
      <c r="Z364" s="3">
        <f>ROUND(IF(J364&gt;=4,((T364/100)*G364)/J364,0),0)</f>
        <v>0</v>
      </c>
      <c r="AA364" s="4">
        <f>G364*P364</f>
        <v>450000</v>
      </c>
      <c r="AB364" s="4">
        <f>(G364*S364)/J364</f>
        <v>10000</v>
      </c>
      <c r="AC364" s="4">
        <f>IF(J364&gt;=2,(G364*S364)/J364,0)</f>
        <v>0</v>
      </c>
      <c r="AD364" s="4">
        <f>IF(J364&gt;=3,(G364*S364)/J364,0)</f>
        <v>0</v>
      </c>
      <c r="AE364" s="4">
        <f>IF(J364&gt;=4,(G364*S364)/J364,0)</f>
        <v>0</v>
      </c>
      <c r="AF364" s="11">
        <v>100</v>
      </c>
      <c r="AG364" s="11">
        <v>0</v>
      </c>
      <c r="AH364" s="11">
        <v>1</v>
      </c>
      <c r="AI364" s="11">
        <v>100</v>
      </c>
      <c r="AJ364" s="11">
        <v>0</v>
      </c>
      <c r="AK364" s="11">
        <v>1</v>
      </c>
      <c r="AL364" s="11">
        <v>0.5</v>
      </c>
      <c r="AM364" s="11">
        <v>0.5</v>
      </c>
      <c r="AN364" s="11">
        <v>0</v>
      </c>
      <c r="AO364" s="11">
        <v>0</v>
      </c>
      <c r="AP364" s="11">
        <v>0</v>
      </c>
      <c r="AQ364" s="11">
        <v>0.01</v>
      </c>
      <c r="AR364" s="11">
        <v>0.01</v>
      </c>
      <c r="AS364" s="11">
        <v>0</v>
      </c>
      <c r="AT364" s="11">
        <v>0</v>
      </c>
      <c r="AU364" s="11">
        <v>0</v>
      </c>
      <c r="AV364" s="11">
        <v>0</v>
      </c>
      <c r="AW364" s="11">
        <v>0.2</v>
      </c>
      <c r="AX364" s="11">
        <v>0</v>
      </c>
      <c r="AY364" s="11">
        <v>0</v>
      </c>
      <c r="AZ364" s="11">
        <v>0</v>
      </c>
      <c r="BA364" s="11">
        <v>0.02</v>
      </c>
      <c r="BB364" s="11">
        <v>0</v>
      </c>
      <c r="BC364" s="2">
        <v>0.05</v>
      </c>
      <c r="BD364" s="2">
        <v>0.05</v>
      </c>
      <c r="BE364" s="11">
        <v>7.4999999999999997E-2</v>
      </c>
      <c r="BF364" s="11">
        <v>5.0000000000000001E-3</v>
      </c>
      <c r="BG364" s="11">
        <v>0</v>
      </c>
      <c r="BH364" s="11">
        <v>0</v>
      </c>
      <c r="BI364" s="11">
        <v>0</v>
      </c>
      <c r="BJ364" s="11">
        <f>BE364/4</f>
        <v>1.8749999999999999E-2</v>
      </c>
      <c r="BK364" s="11">
        <f>BF364/4</f>
        <v>1.25E-3</v>
      </c>
      <c r="BL364" s="11">
        <v>0</v>
      </c>
      <c r="BM364" s="11">
        <v>0</v>
      </c>
      <c r="BN364" s="11">
        <v>0</v>
      </c>
      <c r="BO364" s="11">
        <v>0.1</v>
      </c>
      <c r="BP364" s="11">
        <v>0.1</v>
      </c>
      <c r="BQ364" s="11">
        <v>0</v>
      </c>
      <c r="BR364" s="11">
        <v>0</v>
      </c>
      <c r="BS364" s="11">
        <v>0</v>
      </c>
      <c r="BT364" s="11">
        <v>0.04</v>
      </c>
      <c r="BU364" s="16">
        <v>0.2</v>
      </c>
      <c r="BV364" s="6">
        <f>BT364/(BT364+BU364)</f>
        <v>0.16666666666666666</v>
      </c>
      <c r="BW364" s="6">
        <f>SQRT((BT364*BU364)/((BT364+BU364)^2*(BT364+BU364+1)))</f>
        <v>0.33467472037604118</v>
      </c>
      <c r="BX364" s="11">
        <v>0.25</v>
      </c>
      <c r="BY364" s="11">
        <v>0.25</v>
      </c>
      <c r="BZ364" s="11">
        <v>0.25</v>
      </c>
      <c r="CA364" s="11">
        <v>0.25</v>
      </c>
      <c r="CB364" s="15" t="s">
        <v>59</v>
      </c>
      <c r="CC364" s="11">
        <v>600</v>
      </c>
    </row>
    <row r="365" spans="1:81" s="11" customFormat="1" x14ac:dyDescent="0.2">
      <c r="A365" s="17">
        <f t="shared" si="5"/>
        <v>364</v>
      </c>
      <c r="B365" s="17">
        <v>20</v>
      </c>
      <c r="C365" s="17">
        <v>20</v>
      </c>
      <c r="D365" s="17">
        <v>5</v>
      </c>
      <c r="E365" s="17">
        <v>5</v>
      </c>
      <c r="F365" s="3" t="s">
        <v>80</v>
      </c>
      <c r="G365" s="3">
        <f>IF(F365="rectangle",B365*C365,IF(F365="hook",B365*C365-(D365*E365),IF(F365="eight",B365*C365-2*(D365*E365),IF(F365="tee",B365*C365-2*(D365*E365),IF(F365="cross",B365*C365-4*(D365*E365),"ERROR")))))</f>
        <v>400</v>
      </c>
      <c r="H365" s="3" t="s">
        <v>84</v>
      </c>
      <c r="I365" s="3">
        <f>IF(F365="rectangle",B365/C365,"NA")</f>
        <v>1</v>
      </c>
      <c r="J365" s="2">
        <v>1</v>
      </c>
      <c r="K365" s="11">
        <v>125</v>
      </c>
      <c r="L365" s="11">
        <v>4</v>
      </c>
      <c r="M365" s="12">
        <v>2</v>
      </c>
      <c r="N365" s="2">
        <f>M365/4</f>
        <v>0.5</v>
      </c>
      <c r="O365" s="3">
        <f>M365/N365</f>
        <v>4</v>
      </c>
      <c r="P365" s="13">
        <v>45</v>
      </c>
      <c r="Q365" s="11">
        <f>P365</f>
        <v>45</v>
      </c>
      <c r="R365" s="4">
        <f>AA365/V365</f>
        <v>100</v>
      </c>
      <c r="S365" s="14">
        <v>1</v>
      </c>
      <c r="T365" s="11">
        <f>S365</f>
        <v>1</v>
      </c>
      <c r="U365" s="4">
        <f>AB365/W365</f>
        <v>100</v>
      </c>
      <c r="V365" s="3">
        <f>ROUND((Q365/100)*G365,0)</f>
        <v>180</v>
      </c>
      <c r="W365" s="3">
        <f>ROUND(((T365/100)*G365)/J365,0)</f>
        <v>4</v>
      </c>
      <c r="X365" s="3">
        <f>ROUND(IF(J365&gt;=2,((T365/100)*G365)/J365,0),0)</f>
        <v>0</v>
      </c>
      <c r="Y365" s="3">
        <f>ROUND(IF(J365&gt;=3,((T365/100)*G365)/J365,0),0)</f>
        <v>0</v>
      </c>
      <c r="Z365" s="3">
        <f>ROUND(IF(J365&gt;=4,((T365/100)*G365)/J365,0),0)</f>
        <v>0</v>
      </c>
      <c r="AA365" s="4">
        <f>G365*P365</f>
        <v>18000</v>
      </c>
      <c r="AB365" s="4">
        <f>(G365*S365)/J365</f>
        <v>400</v>
      </c>
      <c r="AC365" s="4">
        <f>IF(J365&gt;=2,(G365*S365)/J365,0)</f>
        <v>0</v>
      </c>
      <c r="AD365" s="4">
        <f>IF(J365&gt;=3,(G365*S365)/J365,0)</f>
        <v>0</v>
      </c>
      <c r="AE365" s="4">
        <f>IF(J365&gt;=4,(G365*S365)/J365,0)</f>
        <v>0</v>
      </c>
      <c r="AF365" s="11">
        <v>100</v>
      </c>
      <c r="AG365" s="11">
        <v>0</v>
      </c>
      <c r="AH365" s="11">
        <v>1</v>
      </c>
      <c r="AI365" s="11">
        <v>100</v>
      </c>
      <c r="AJ365" s="11">
        <v>0</v>
      </c>
      <c r="AK365" s="11">
        <v>1</v>
      </c>
      <c r="AL365" s="11">
        <v>0.5</v>
      </c>
      <c r="AM365" s="11">
        <v>0.5</v>
      </c>
      <c r="AN365" s="11">
        <v>0</v>
      </c>
      <c r="AO365" s="11">
        <v>0</v>
      </c>
      <c r="AP365" s="11">
        <v>0</v>
      </c>
      <c r="AQ365" s="11">
        <v>0.01</v>
      </c>
      <c r="AR365" s="11">
        <v>0.01</v>
      </c>
      <c r="AS365" s="11">
        <v>0</v>
      </c>
      <c r="AT365" s="11">
        <v>0</v>
      </c>
      <c r="AU365" s="11">
        <v>0</v>
      </c>
      <c r="AV365" s="11">
        <v>0</v>
      </c>
      <c r="AW365" s="11">
        <v>0.2</v>
      </c>
      <c r="AX365" s="11">
        <v>0</v>
      </c>
      <c r="AY365" s="11">
        <v>0</v>
      </c>
      <c r="AZ365" s="11">
        <v>0</v>
      </c>
      <c r="BA365" s="11">
        <v>0.02</v>
      </c>
      <c r="BB365" s="11">
        <v>0</v>
      </c>
      <c r="BC365" s="2">
        <v>0.05</v>
      </c>
      <c r="BD365" s="2">
        <v>0.05</v>
      </c>
      <c r="BE365" s="11">
        <v>7.4999999999999997E-2</v>
      </c>
      <c r="BF365" s="11">
        <v>5.0000000000000001E-3</v>
      </c>
      <c r="BG365" s="11">
        <v>0</v>
      </c>
      <c r="BH365" s="11">
        <v>0</v>
      </c>
      <c r="BI365" s="11">
        <v>0</v>
      </c>
      <c r="BJ365" s="11">
        <f>BE365/4</f>
        <v>1.8749999999999999E-2</v>
      </c>
      <c r="BK365" s="11">
        <f>BF365/4</f>
        <v>1.25E-3</v>
      </c>
      <c r="BL365" s="11">
        <v>0</v>
      </c>
      <c r="BM365" s="11">
        <v>0</v>
      </c>
      <c r="BN365" s="11">
        <v>0</v>
      </c>
      <c r="BO365" s="11">
        <v>0.1</v>
      </c>
      <c r="BP365" s="11">
        <v>0.1</v>
      </c>
      <c r="BQ365" s="11">
        <v>0</v>
      </c>
      <c r="BR365" s="11">
        <v>0</v>
      </c>
      <c r="BS365" s="11">
        <v>0</v>
      </c>
      <c r="BT365" s="11">
        <v>0.04</v>
      </c>
      <c r="BU365" s="16">
        <v>0.2</v>
      </c>
      <c r="BV365" s="6">
        <f>BT365/(BT365+BU365)</f>
        <v>0.16666666666666666</v>
      </c>
      <c r="BW365" s="6">
        <f>SQRT((BT365*BU365)/((BT365+BU365)^2*(BT365+BU365+1)))</f>
        <v>0.33467472037604118</v>
      </c>
      <c r="BX365" s="11">
        <v>0.25</v>
      </c>
      <c r="BY365" s="11">
        <v>0.25</v>
      </c>
      <c r="BZ365" s="11">
        <v>0.25</v>
      </c>
      <c r="CA365" s="11">
        <v>0.25</v>
      </c>
      <c r="CB365" s="15" t="s">
        <v>59</v>
      </c>
      <c r="CC365" s="11">
        <v>600</v>
      </c>
    </row>
    <row r="366" spans="1:81" s="11" customFormat="1" x14ac:dyDescent="0.2">
      <c r="A366" s="17">
        <f t="shared" si="5"/>
        <v>365</v>
      </c>
      <c r="B366" s="17">
        <v>100</v>
      </c>
      <c r="C366" s="17">
        <v>100</v>
      </c>
      <c r="D366" s="17">
        <v>5</v>
      </c>
      <c r="E366" s="17">
        <v>5</v>
      </c>
      <c r="F366" s="3" t="s">
        <v>80</v>
      </c>
      <c r="G366" s="3">
        <f>IF(F366="rectangle",B366*C366,IF(F366="hook",B366*C366-(D366*E366),IF(F366="eight",B366*C366-2*(D366*E366),IF(F366="tee",B366*C366-2*(D366*E366),IF(F366="cross",B366*C366-4*(D366*E366),"ERROR")))))</f>
        <v>10000</v>
      </c>
      <c r="H366" s="3" t="s">
        <v>85</v>
      </c>
      <c r="I366" s="3">
        <f>IF(F366="rectangle",B366/C366,"NA")</f>
        <v>1</v>
      </c>
      <c r="J366" s="2">
        <v>1</v>
      </c>
      <c r="K366" s="11">
        <v>125</v>
      </c>
      <c r="L366" s="11">
        <v>4</v>
      </c>
      <c r="M366" s="12">
        <v>3</v>
      </c>
      <c r="N366" s="2">
        <f>M366/4</f>
        <v>0.75</v>
      </c>
      <c r="O366" s="3">
        <f>M366/N366</f>
        <v>4</v>
      </c>
      <c r="P366" s="13">
        <v>45</v>
      </c>
      <c r="Q366" s="11">
        <f>P366</f>
        <v>45</v>
      </c>
      <c r="R366" s="4">
        <f>AA366/V366</f>
        <v>100</v>
      </c>
      <c r="S366" s="14">
        <v>1</v>
      </c>
      <c r="T366" s="11">
        <f>S366</f>
        <v>1</v>
      </c>
      <c r="U366" s="4">
        <f>AB366/W366</f>
        <v>100</v>
      </c>
      <c r="V366" s="3">
        <f>ROUND((Q366/100)*G366,0)</f>
        <v>4500</v>
      </c>
      <c r="W366" s="3">
        <f>ROUND(((T366/100)*G366)/J366,0)</f>
        <v>100</v>
      </c>
      <c r="X366" s="3">
        <f>ROUND(IF(J366&gt;=2,((T366/100)*G366)/J366,0),0)</f>
        <v>0</v>
      </c>
      <c r="Y366" s="3">
        <f>ROUND(IF(J366&gt;=3,((T366/100)*G366)/J366,0),0)</f>
        <v>0</v>
      </c>
      <c r="Z366" s="3">
        <f>ROUND(IF(J366&gt;=4,((T366/100)*G366)/J366,0),0)</f>
        <v>0</v>
      </c>
      <c r="AA366" s="4">
        <f>G366*P366</f>
        <v>450000</v>
      </c>
      <c r="AB366" s="4">
        <f>(G366*S366)/J366</f>
        <v>10000</v>
      </c>
      <c r="AC366" s="4">
        <f>IF(J366&gt;=2,(G366*S366)/J366,0)</f>
        <v>0</v>
      </c>
      <c r="AD366" s="4">
        <f>IF(J366&gt;=3,(G366*S366)/J366,0)</f>
        <v>0</v>
      </c>
      <c r="AE366" s="4">
        <f>IF(J366&gt;=4,(G366*S366)/J366,0)</f>
        <v>0</v>
      </c>
      <c r="AF366" s="11">
        <v>100</v>
      </c>
      <c r="AG366" s="11">
        <v>0</v>
      </c>
      <c r="AH366" s="11">
        <v>1</v>
      </c>
      <c r="AI366" s="11">
        <v>100</v>
      </c>
      <c r="AJ366" s="11">
        <v>0</v>
      </c>
      <c r="AK366" s="11">
        <v>1</v>
      </c>
      <c r="AL366" s="11">
        <v>0.5</v>
      </c>
      <c r="AM366" s="11">
        <v>0.5</v>
      </c>
      <c r="AN366" s="11">
        <v>0</v>
      </c>
      <c r="AO366" s="11">
        <v>0</v>
      </c>
      <c r="AP366" s="11">
        <v>0</v>
      </c>
      <c r="AQ366" s="11">
        <v>0.01</v>
      </c>
      <c r="AR366" s="11">
        <v>0.01</v>
      </c>
      <c r="AS366" s="11">
        <v>0</v>
      </c>
      <c r="AT366" s="11">
        <v>0</v>
      </c>
      <c r="AU366" s="11">
        <v>0</v>
      </c>
      <c r="AV366" s="11">
        <v>0</v>
      </c>
      <c r="AW366" s="11">
        <v>0.2</v>
      </c>
      <c r="AX366" s="11">
        <v>0</v>
      </c>
      <c r="AY366" s="11">
        <v>0</v>
      </c>
      <c r="AZ366" s="11">
        <v>0</v>
      </c>
      <c r="BA366" s="11">
        <v>0.02</v>
      </c>
      <c r="BB366" s="11">
        <v>0</v>
      </c>
      <c r="BC366" s="2">
        <v>0.05</v>
      </c>
      <c r="BD366" s="2">
        <v>0.05</v>
      </c>
      <c r="BE366" s="11">
        <v>7.4999999999999997E-2</v>
      </c>
      <c r="BF366" s="11">
        <v>5.0000000000000001E-3</v>
      </c>
      <c r="BG366" s="11">
        <v>0</v>
      </c>
      <c r="BH366" s="11">
        <v>0</v>
      </c>
      <c r="BI366" s="11">
        <v>0</v>
      </c>
      <c r="BJ366" s="11">
        <f>BE366/4</f>
        <v>1.8749999999999999E-2</v>
      </c>
      <c r="BK366" s="11">
        <f>BF366/4</f>
        <v>1.25E-3</v>
      </c>
      <c r="BL366" s="11">
        <v>0</v>
      </c>
      <c r="BM366" s="11">
        <v>0</v>
      </c>
      <c r="BN366" s="11">
        <v>0</v>
      </c>
      <c r="BO366" s="11">
        <v>0.1</v>
      </c>
      <c r="BP366" s="11">
        <v>0.1</v>
      </c>
      <c r="BQ366" s="11">
        <v>0</v>
      </c>
      <c r="BR366" s="11">
        <v>0</v>
      </c>
      <c r="BS366" s="11">
        <v>0</v>
      </c>
      <c r="BT366" s="11">
        <v>0.04</v>
      </c>
      <c r="BU366" s="16">
        <v>0.2</v>
      </c>
      <c r="BV366" s="6">
        <f>BT366/(BT366+BU366)</f>
        <v>0.16666666666666666</v>
      </c>
      <c r="BW366" s="6">
        <f>SQRT((BT366*BU366)/((BT366+BU366)^2*(BT366+BU366+1)))</f>
        <v>0.33467472037604118</v>
      </c>
      <c r="BX366" s="11">
        <v>0.25</v>
      </c>
      <c r="BY366" s="11">
        <v>0.25</v>
      </c>
      <c r="BZ366" s="11">
        <v>0.25</v>
      </c>
      <c r="CA366" s="11">
        <v>0.25</v>
      </c>
      <c r="CB366" s="15" t="s">
        <v>59</v>
      </c>
      <c r="CC366" s="11">
        <v>600</v>
      </c>
    </row>
    <row r="367" spans="1:81" s="11" customFormat="1" x14ac:dyDescent="0.2">
      <c r="A367" s="17">
        <f t="shared" si="5"/>
        <v>366</v>
      </c>
      <c r="B367" s="17">
        <v>20</v>
      </c>
      <c r="C367" s="17">
        <v>20</v>
      </c>
      <c r="D367" s="17">
        <v>5</v>
      </c>
      <c r="E367" s="17">
        <v>5</v>
      </c>
      <c r="F367" s="3" t="s">
        <v>80</v>
      </c>
      <c r="G367" s="3">
        <f>IF(F367="rectangle",B367*C367,IF(F367="hook",B367*C367-(D367*E367),IF(F367="eight",B367*C367-2*(D367*E367),IF(F367="tee",B367*C367-2*(D367*E367),IF(F367="cross",B367*C367-4*(D367*E367),"ERROR")))))</f>
        <v>400</v>
      </c>
      <c r="H367" s="3" t="s">
        <v>84</v>
      </c>
      <c r="I367" s="3">
        <f>IF(F367="rectangle",B367/C367,"NA")</f>
        <v>1</v>
      </c>
      <c r="J367" s="2">
        <v>1</v>
      </c>
      <c r="K367" s="11">
        <v>125</v>
      </c>
      <c r="L367" s="11">
        <v>4</v>
      </c>
      <c r="M367" s="12">
        <v>3</v>
      </c>
      <c r="N367" s="2">
        <f>M367/4</f>
        <v>0.75</v>
      </c>
      <c r="O367" s="3">
        <f>M367/N367</f>
        <v>4</v>
      </c>
      <c r="P367" s="13">
        <v>45</v>
      </c>
      <c r="Q367" s="11">
        <f>P367</f>
        <v>45</v>
      </c>
      <c r="R367" s="4">
        <f>AA367/V367</f>
        <v>100</v>
      </c>
      <c r="S367" s="14">
        <v>1</v>
      </c>
      <c r="T367" s="11">
        <f>S367</f>
        <v>1</v>
      </c>
      <c r="U367" s="4">
        <f>AB367/W367</f>
        <v>100</v>
      </c>
      <c r="V367" s="3">
        <f>ROUND((Q367/100)*G367,0)</f>
        <v>180</v>
      </c>
      <c r="W367" s="3">
        <f>ROUND(((T367/100)*G367)/J367,0)</f>
        <v>4</v>
      </c>
      <c r="X367" s="3">
        <f>ROUND(IF(J367&gt;=2,((T367/100)*G367)/J367,0),0)</f>
        <v>0</v>
      </c>
      <c r="Y367" s="3">
        <f>ROUND(IF(J367&gt;=3,((T367/100)*G367)/J367,0),0)</f>
        <v>0</v>
      </c>
      <c r="Z367" s="3">
        <f>ROUND(IF(J367&gt;=4,((T367/100)*G367)/J367,0),0)</f>
        <v>0</v>
      </c>
      <c r="AA367" s="4">
        <f>G367*P367</f>
        <v>18000</v>
      </c>
      <c r="AB367" s="4">
        <f>(G367*S367)/J367</f>
        <v>400</v>
      </c>
      <c r="AC367" s="4">
        <f>IF(J367&gt;=2,(G367*S367)/J367,0)</f>
        <v>0</v>
      </c>
      <c r="AD367" s="4">
        <f>IF(J367&gt;=3,(G367*S367)/J367,0)</f>
        <v>0</v>
      </c>
      <c r="AE367" s="4">
        <f>IF(J367&gt;=4,(G367*S367)/J367,0)</f>
        <v>0</v>
      </c>
      <c r="AF367" s="11">
        <v>100</v>
      </c>
      <c r="AG367" s="11">
        <v>0</v>
      </c>
      <c r="AH367" s="11">
        <v>1</v>
      </c>
      <c r="AI367" s="11">
        <v>100</v>
      </c>
      <c r="AJ367" s="11">
        <v>0</v>
      </c>
      <c r="AK367" s="11">
        <v>1</v>
      </c>
      <c r="AL367" s="11">
        <v>0.5</v>
      </c>
      <c r="AM367" s="11">
        <v>0.5</v>
      </c>
      <c r="AN367" s="11">
        <v>0</v>
      </c>
      <c r="AO367" s="11">
        <v>0</v>
      </c>
      <c r="AP367" s="11">
        <v>0</v>
      </c>
      <c r="AQ367" s="11">
        <v>0.01</v>
      </c>
      <c r="AR367" s="11">
        <v>0.01</v>
      </c>
      <c r="AS367" s="11">
        <v>0</v>
      </c>
      <c r="AT367" s="11">
        <v>0</v>
      </c>
      <c r="AU367" s="11">
        <v>0</v>
      </c>
      <c r="AV367" s="11">
        <v>0</v>
      </c>
      <c r="AW367" s="11">
        <v>0.2</v>
      </c>
      <c r="AX367" s="11">
        <v>0</v>
      </c>
      <c r="AY367" s="11">
        <v>0</v>
      </c>
      <c r="AZ367" s="11">
        <v>0</v>
      </c>
      <c r="BA367" s="11">
        <v>0.02</v>
      </c>
      <c r="BB367" s="11">
        <v>0</v>
      </c>
      <c r="BC367" s="2">
        <v>0.05</v>
      </c>
      <c r="BD367" s="2">
        <v>0.05</v>
      </c>
      <c r="BE367" s="11">
        <v>7.4999999999999997E-2</v>
      </c>
      <c r="BF367" s="11">
        <v>5.0000000000000001E-3</v>
      </c>
      <c r="BG367" s="11">
        <v>0</v>
      </c>
      <c r="BH367" s="11">
        <v>0</v>
      </c>
      <c r="BI367" s="11">
        <v>0</v>
      </c>
      <c r="BJ367" s="11">
        <f>BE367/4</f>
        <v>1.8749999999999999E-2</v>
      </c>
      <c r="BK367" s="11">
        <f>BF367/4</f>
        <v>1.25E-3</v>
      </c>
      <c r="BL367" s="11">
        <v>0</v>
      </c>
      <c r="BM367" s="11">
        <v>0</v>
      </c>
      <c r="BN367" s="11">
        <v>0</v>
      </c>
      <c r="BO367" s="11">
        <v>0.1</v>
      </c>
      <c r="BP367" s="11">
        <v>0.1</v>
      </c>
      <c r="BQ367" s="11">
        <v>0</v>
      </c>
      <c r="BR367" s="11">
        <v>0</v>
      </c>
      <c r="BS367" s="11">
        <v>0</v>
      </c>
      <c r="BT367" s="11">
        <v>0.04</v>
      </c>
      <c r="BU367" s="16">
        <v>0.2</v>
      </c>
      <c r="BV367" s="6">
        <f>BT367/(BT367+BU367)</f>
        <v>0.16666666666666666</v>
      </c>
      <c r="BW367" s="6">
        <f>SQRT((BT367*BU367)/((BT367+BU367)^2*(BT367+BU367+1)))</f>
        <v>0.33467472037604118</v>
      </c>
      <c r="BX367" s="11">
        <v>0.25</v>
      </c>
      <c r="BY367" s="11">
        <v>0.25</v>
      </c>
      <c r="BZ367" s="11">
        <v>0.25</v>
      </c>
      <c r="CA367" s="11">
        <v>0.25</v>
      </c>
      <c r="CB367" s="15" t="s">
        <v>59</v>
      </c>
      <c r="CC367" s="11">
        <v>600</v>
      </c>
    </row>
    <row r="368" spans="1:81" s="11" customFormat="1" x14ac:dyDescent="0.2">
      <c r="A368" s="17">
        <f t="shared" si="5"/>
        <v>367</v>
      </c>
      <c r="B368" s="17">
        <v>100</v>
      </c>
      <c r="C368" s="17">
        <v>100</v>
      </c>
      <c r="D368" s="17">
        <v>5</v>
      </c>
      <c r="E368" s="17">
        <v>5</v>
      </c>
      <c r="F368" s="3" t="s">
        <v>80</v>
      </c>
      <c r="G368" s="3">
        <f>IF(F368="rectangle",B368*C368,IF(F368="hook",B368*C368-(D368*E368),IF(F368="eight",B368*C368-2*(D368*E368),IF(F368="tee",B368*C368-2*(D368*E368),IF(F368="cross",B368*C368-4*(D368*E368),"ERROR")))))</f>
        <v>10000</v>
      </c>
      <c r="H368" s="3" t="s">
        <v>85</v>
      </c>
      <c r="I368" s="3">
        <f>IF(F368="rectangle",B368/C368,"NA")</f>
        <v>1</v>
      </c>
      <c r="J368" s="2">
        <v>1</v>
      </c>
      <c r="K368" s="11">
        <v>125</v>
      </c>
      <c r="L368" s="11">
        <v>4</v>
      </c>
      <c r="M368" s="12">
        <v>4</v>
      </c>
      <c r="N368" s="2">
        <f>M368/4</f>
        <v>1</v>
      </c>
      <c r="O368" s="3">
        <f>M368/N368</f>
        <v>4</v>
      </c>
      <c r="P368" s="13">
        <v>45</v>
      </c>
      <c r="Q368" s="11">
        <f>P368</f>
        <v>45</v>
      </c>
      <c r="R368" s="4">
        <f>AA368/V368</f>
        <v>100</v>
      </c>
      <c r="S368" s="14">
        <v>1</v>
      </c>
      <c r="T368" s="11">
        <f>S368</f>
        <v>1</v>
      </c>
      <c r="U368" s="4">
        <f>AB368/W368</f>
        <v>100</v>
      </c>
      <c r="V368" s="3">
        <f>ROUND((Q368/100)*G368,0)</f>
        <v>4500</v>
      </c>
      <c r="W368" s="3">
        <f>ROUND(((T368/100)*G368)/J368,0)</f>
        <v>100</v>
      </c>
      <c r="X368" s="3">
        <f>ROUND(IF(J368&gt;=2,((T368/100)*G368)/J368,0),0)</f>
        <v>0</v>
      </c>
      <c r="Y368" s="3">
        <f>ROUND(IF(J368&gt;=3,((T368/100)*G368)/J368,0),0)</f>
        <v>0</v>
      </c>
      <c r="Z368" s="3">
        <f>ROUND(IF(J368&gt;=4,((T368/100)*G368)/J368,0),0)</f>
        <v>0</v>
      </c>
      <c r="AA368" s="4">
        <f>G368*P368</f>
        <v>450000</v>
      </c>
      <c r="AB368" s="4">
        <f>(G368*S368)/J368</f>
        <v>10000</v>
      </c>
      <c r="AC368" s="4">
        <f>IF(J368&gt;=2,(G368*S368)/J368,0)</f>
        <v>0</v>
      </c>
      <c r="AD368" s="4">
        <f>IF(J368&gt;=3,(G368*S368)/J368,0)</f>
        <v>0</v>
      </c>
      <c r="AE368" s="4">
        <f>IF(J368&gt;=4,(G368*S368)/J368,0)</f>
        <v>0</v>
      </c>
      <c r="AF368" s="11">
        <v>100</v>
      </c>
      <c r="AG368" s="11">
        <v>0</v>
      </c>
      <c r="AH368" s="11">
        <v>1</v>
      </c>
      <c r="AI368" s="11">
        <v>100</v>
      </c>
      <c r="AJ368" s="11">
        <v>0</v>
      </c>
      <c r="AK368" s="11">
        <v>1</v>
      </c>
      <c r="AL368" s="11">
        <v>0.5</v>
      </c>
      <c r="AM368" s="11">
        <v>0.5</v>
      </c>
      <c r="AN368" s="11">
        <v>0</v>
      </c>
      <c r="AO368" s="11">
        <v>0</v>
      </c>
      <c r="AP368" s="11">
        <v>0</v>
      </c>
      <c r="AQ368" s="11">
        <v>0.01</v>
      </c>
      <c r="AR368" s="11">
        <v>0.01</v>
      </c>
      <c r="AS368" s="11">
        <v>0</v>
      </c>
      <c r="AT368" s="11">
        <v>0</v>
      </c>
      <c r="AU368" s="11">
        <v>0</v>
      </c>
      <c r="AV368" s="11">
        <v>0</v>
      </c>
      <c r="AW368" s="11">
        <v>0.2</v>
      </c>
      <c r="AX368" s="11">
        <v>0</v>
      </c>
      <c r="AY368" s="11">
        <v>0</v>
      </c>
      <c r="AZ368" s="11">
        <v>0</v>
      </c>
      <c r="BA368" s="11">
        <v>0.02</v>
      </c>
      <c r="BB368" s="11">
        <v>0</v>
      </c>
      <c r="BC368" s="2">
        <v>0.05</v>
      </c>
      <c r="BD368" s="2">
        <v>0.05</v>
      </c>
      <c r="BE368" s="11">
        <v>7.4999999999999997E-2</v>
      </c>
      <c r="BF368" s="11">
        <v>5.0000000000000001E-3</v>
      </c>
      <c r="BG368" s="11">
        <v>0</v>
      </c>
      <c r="BH368" s="11">
        <v>0</v>
      </c>
      <c r="BI368" s="11">
        <v>0</v>
      </c>
      <c r="BJ368" s="11">
        <f>BE368/4</f>
        <v>1.8749999999999999E-2</v>
      </c>
      <c r="BK368" s="11">
        <f>BF368/4</f>
        <v>1.25E-3</v>
      </c>
      <c r="BL368" s="11">
        <v>0</v>
      </c>
      <c r="BM368" s="11">
        <v>0</v>
      </c>
      <c r="BN368" s="11">
        <v>0</v>
      </c>
      <c r="BO368" s="11">
        <v>0.1</v>
      </c>
      <c r="BP368" s="11">
        <v>0.1</v>
      </c>
      <c r="BQ368" s="11">
        <v>0</v>
      </c>
      <c r="BR368" s="11">
        <v>0</v>
      </c>
      <c r="BS368" s="11">
        <v>0</v>
      </c>
      <c r="BT368" s="11">
        <v>0.04</v>
      </c>
      <c r="BU368" s="16">
        <v>0.2</v>
      </c>
      <c r="BV368" s="6">
        <f>BT368/(BT368+BU368)</f>
        <v>0.16666666666666666</v>
      </c>
      <c r="BW368" s="6">
        <f>SQRT((BT368*BU368)/((BT368+BU368)^2*(BT368+BU368+1)))</f>
        <v>0.33467472037604118</v>
      </c>
      <c r="BX368" s="11">
        <v>0.25</v>
      </c>
      <c r="BY368" s="11">
        <v>0.25</v>
      </c>
      <c r="BZ368" s="11">
        <v>0.25</v>
      </c>
      <c r="CA368" s="11">
        <v>0.25</v>
      </c>
      <c r="CB368" s="15" t="s">
        <v>59</v>
      </c>
      <c r="CC368" s="11">
        <v>600</v>
      </c>
    </row>
    <row r="369" spans="1:81" s="11" customFormat="1" x14ac:dyDescent="0.2">
      <c r="A369" s="17">
        <f t="shared" si="5"/>
        <v>368</v>
      </c>
      <c r="B369" s="17">
        <v>20</v>
      </c>
      <c r="C369" s="17">
        <v>20</v>
      </c>
      <c r="D369" s="17">
        <v>5</v>
      </c>
      <c r="E369" s="17">
        <v>5</v>
      </c>
      <c r="F369" s="3" t="s">
        <v>80</v>
      </c>
      <c r="G369" s="3">
        <f>IF(F369="rectangle",B369*C369,IF(F369="hook",B369*C369-(D369*E369),IF(F369="eight",B369*C369-2*(D369*E369),IF(F369="tee",B369*C369-2*(D369*E369),IF(F369="cross",B369*C369-4*(D369*E369),"ERROR")))))</f>
        <v>400</v>
      </c>
      <c r="H369" s="3" t="s">
        <v>84</v>
      </c>
      <c r="I369" s="3">
        <f>IF(F369="rectangle",B369/C369,"NA")</f>
        <v>1</v>
      </c>
      <c r="J369" s="2">
        <v>1</v>
      </c>
      <c r="K369" s="11">
        <v>125</v>
      </c>
      <c r="L369" s="11">
        <v>4</v>
      </c>
      <c r="M369" s="12">
        <v>4</v>
      </c>
      <c r="N369" s="2">
        <f>M369/4</f>
        <v>1</v>
      </c>
      <c r="O369" s="3">
        <f>M369/N369</f>
        <v>4</v>
      </c>
      <c r="P369" s="13">
        <v>45</v>
      </c>
      <c r="Q369" s="11">
        <f>P369</f>
        <v>45</v>
      </c>
      <c r="R369" s="4">
        <f>AA369/V369</f>
        <v>100</v>
      </c>
      <c r="S369" s="14">
        <v>1</v>
      </c>
      <c r="T369" s="11">
        <f>S369</f>
        <v>1</v>
      </c>
      <c r="U369" s="4">
        <f>AB369/W369</f>
        <v>100</v>
      </c>
      <c r="V369" s="3">
        <f>ROUND((Q369/100)*G369,0)</f>
        <v>180</v>
      </c>
      <c r="W369" s="3">
        <f>ROUND(((T369/100)*G369)/J369,0)</f>
        <v>4</v>
      </c>
      <c r="X369" s="3">
        <f>ROUND(IF(J369&gt;=2,((T369/100)*G369)/J369,0),0)</f>
        <v>0</v>
      </c>
      <c r="Y369" s="3">
        <f>ROUND(IF(J369&gt;=3,((T369/100)*G369)/J369,0),0)</f>
        <v>0</v>
      </c>
      <c r="Z369" s="3">
        <f>ROUND(IF(J369&gt;=4,((T369/100)*G369)/J369,0),0)</f>
        <v>0</v>
      </c>
      <c r="AA369" s="4">
        <f>G369*P369</f>
        <v>18000</v>
      </c>
      <c r="AB369" s="4">
        <f>(G369*S369)/J369</f>
        <v>400</v>
      </c>
      <c r="AC369" s="4">
        <f>IF(J369&gt;=2,(G369*S369)/J369,0)</f>
        <v>0</v>
      </c>
      <c r="AD369" s="4">
        <f>IF(J369&gt;=3,(G369*S369)/J369,0)</f>
        <v>0</v>
      </c>
      <c r="AE369" s="4">
        <f>IF(J369&gt;=4,(G369*S369)/J369,0)</f>
        <v>0</v>
      </c>
      <c r="AF369" s="11">
        <v>100</v>
      </c>
      <c r="AG369" s="11">
        <v>0</v>
      </c>
      <c r="AH369" s="11">
        <v>1</v>
      </c>
      <c r="AI369" s="11">
        <v>100</v>
      </c>
      <c r="AJ369" s="11">
        <v>0</v>
      </c>
      <c r="AK369" s="11">
        <v>1</v>
      </c>
      <c r="AL369" s="11">
        <v>0.5</v>
      </c>
      <c r="AM369" s="11">
        <v>0.5</v>
      </c>
      <c r="AN369" s="11">
        <v>0</v>
      </c>
      <c r="AO369" s="11">
        <v>0</v>
      </c>
      <c r="AP369" s="11">
        <v>0</v>
      </c>
      <c r="AQ369" s="11">
        <v>0.01</v>
      </c>
      <c r="AR369" s="11">
        <v>0.01</v>
      </c>
      <c r="AS369" s="11">
        <v>0</v>
      </c>
      <c r="AT369" s="11">
        <v>0</v>
      </c>
      <c r="AU369" s="11">
        <v>0</v>
      </c>
      <c r="AV369" s="11">
        <v>0</v>
      </c>
      <c r="AW369" s="11">
        <v>0.2</v>
      </c>
      <c r="AX369" s="11">
        <v>0</v>
      </c>
      <c r="AY369" s="11">
        <v>0</v>
      </c>
      <c r="AZ369" s="11">
        <v>0</v>
      </c>
      <c r="BA369" s="11">
        <v>0.02</v>
      </c>
      <c r="BB369" s="11">
        <v>0</v>
      </c>
      <c r="BC369" s="2">
        <v>0.05</v>
      </c>
      <c r="BD369" s="2">
        <v>0.05</v>
      </c>
      <c r="BE369" s="11">
        <v>7.4999999999999997E-2</v>
      </c>
      <c r="BF369" s="11">
        <v>5.0000000000000001E-3</v>
      </c>
      <c r="BG369" s="11">
        <v>0</v>
      </c>
      <c r="BH369" s="11">
        <v>0</v>
      </c>
      <c r="BI369" s="11">
        <v>0</v>
      </c>
      <c r="BJ369" s="11">
        <f>BE369/4</f>
        <v>1.8749999999999999E-2</v>
      </c>
      <c r="BK369" s="11">
        <f>BF369/4</f>
        <v>1.25E-3</v>
      </c>
      <c r="BL369" s="11">
        <v>0</v>
      </c>
      <c r="BM369" s="11">
        <v>0</v>
      </c>
      <c r="BN369" s="11">
        <v>0</v>
      </c>
      <c r="BO369" s="11">
        <v>0.1</v>
      </c>
      <c r="BP369" s="11">
        <v>0.1</v>
      </c>
      <c r="BQ369" s="11">
        <v>0</v>
      </c>
      <c r="BR369" s="11">
        <v>0</v>
      </c>
      <c r="BS369" s="11">
        <v>0</v>
      </c>
      <c r="BT369" s="11">
        <v>0.04</v>
      </c>
      <c r="BU369" s="16">
        <v>0.2</v>
      </c>
      <c r="BV369" s="6">
        <f>BT369/(BT369+BU369)</f>
        <v>0.16666666666666666</v>
      </c>
      <c r="BW369" s="6">
        <f>SQRT((BT369*BU369)/((BT369+BU369)^2*(BT369+BU369+1)))</f>
        <v>0.33467472037604118</v>
      </c>
      <c r="BX369" s="11">
        <v>0.25</v>
      </c>
      <c r="BY369" s="11">
        <v>0.25</v>
      </c>
      <c r="BZ369" s="11">
        <v>0.25</v>
      </c>
      <c r="CA369" s="11">
        <v>0.25</v>
      </c>
      <c r="CB369" s="15" t="s">
        <v>59</v>
      </c>
      <c r="CC369" s="11">
        <v>600</v>
      </c>
    </row>
    <row r="370" spans="1:81" s="11" customFormat="1" x14ac:dyDescent="0.2">
      <c r="A370" s="17">
        <f t="shared" si="5"/>
        <v>369</v>
      </c>
      <c r="B370" s="17">
        <v>100</v>
      </c>
      <c r="C370" s="17">
        <v>100</v>
      </c>
      <c r="D370" s="17">
        <v>5</v>
      </c>
      <c r="E370" s="17">
        <v>5</v>
      </c>
      <c r="F370" s="3" t="s">
        <v>80</v>
      </c>
      <c r="G370" s="3">
        <f>IF(F370="rectangle",B370*C370,IF(F370="hook",B370*C370-(D370*E370),IF(F370="eight",B370*C370-2*(D370*E370),IF(F370="tee",B370*C370-2*(D370*E370),IF(F370="cross",B370*C370-4*(D370*E370),"ERROR")))))</f>
        <v>10000</v>
      </c>
      <c r="H370" s="3" t="s">
        <v>85</v>
      </c>
      <c r="I370" s="3">
        <f>IF(F370="rectangle",B370/C370,"NA")</f>
        <v>1</v>
      </c>
      <c r="J370" s="2">
        <v>1</v>
      </c>
      <c r="K370" s="11">
        <v>125</v>
      </c>
      <c r="L370" s="11">
        <v>4</v>
      </c>
      <c r="M370" s="12">
        <v>5</v>
      </c>
      <c r="N370" s="2">
        <f>M370/4</f>
        <v>1.25</v>
      </c>
      <c r="O370" s="3">
        <f>M370/N370</f>
        <v>4</v>
      </c>
      <c r="P370" s="13">
        <v>45</v>
      </c>
      <c r="Q370" s="11">
        <f>P370</f>
        <v>45</v>
      </c>
      <c r="R370" s="4">
        <f>AA370/V370</f>
        <v>100</v>
      </c>
      <c r="S370" s="14">
        <v>1</v>
      </c>
      <c r="T370" s="11">
        <f>S370</f>
        <v>1</v>
      </c>
      <c r="U370" s="4">
        <f>AB370/W370</f>
        <v>100</v>
      </c>
      <c r="V370" s="3">
        <f>ROUND((Q370/100)*G370,0)</f>
        <v>4500</v>
      </c>
      <c r="W370" s="3">
        <f>ROUND(((T370/100)*G370)/J370,0)</f>
        <v>100</v>
      </c>
      <c r="X370" s="3">
        <f>ROUND(IF(J370&gt;=2,((T370/100)*G370)/J370,0),0)</f>
        <v>0</v>
      </c>
      <c r="Y370" s="3">
        <f>ROUND(IF(J370&gt;=3,((T370/100)*G370)/J370,0),0)</f>
        <v>0</v>
      </c>
      <c r="Z370" s="3">
        <f>ROUND(IF(J370&gt;=4,((T370/100)*G370)/J370,0),0)</f>
        <v>0</v>
      </c>
      <c r="AA370" s="4">
        <f>G370*P370</f>
        <v>450000</v>
      </c>
      <c r="AB370" s="4">
        <f>(G370*S370)/J370</f>
        <v>10000</v>
      </c>
      <c r="AC370" s="4">
        <f>IF(J370&gt;=2,(G370*S370)/J370,0)</f>
        <v>0</v>
      </c>
      <c r="AD370" s="4">
        <f>IF(J370&gt;=3,(G370*S370)/J370,0)</f>
        <v>0</v>
      </c>
      <c r="AE370" s="4">
        <f>IF(J370&gt;=4,(G370*S370)/J370,0)</f>
        <v>0</v>
      </c>
      <c r="AF370" s="11">
        <v>100</v>
      </c>
      <c r="AG370" s="11">
        <v>0</v>
      </c>
      <c r="AH370" s="11">
        <v>1</v>
      </c>
      <c r="AI370" s="11">
        <v>100</v>
      </c>
      <c r="AJ370" s="11">
        <v>0</v>
      </c>
      <c r="AK370" s="11">
        <v>1</v>
      </c>
      <c r="AL370" s="11">
        <v>0.5</v>
      </c>
      <c r="AM370" s="11">
        <v>0.5</v>
      </c>
      <c r="AN370" s="11">
        <v>0</v>
      </c>
      <c r="AO370" s="11">
        <v>0</v>
      </c>
      <c r="AP370" s="11">
        <v>0</v>
      </c>
      <c r="AQ370" s="11">
        <v>0.01</v>
      </c>
      <c r="AR370" s="11">
        <v>0.01</v>
      </c>
      <c r="AS370" s="11">
        <v>0</v>
      </c>
      <c r="AT370" s="11">
        <v>0</v>
      </c>
      <c r="AU370" s="11">
        <v>0</v>
      </c>
      <c r="AV370" s="11">
        <v>0</v>
      </c>
      <c r="AW370" s="11">
        <v>0.2</v>
      </c>
      <c r="AX370" s="11">
        <v>0</v>
      </c>
      <c r="AY370" s="11">
        <v>0</v>
      </c>
      <c r="AZ370" s="11">
        <v>0</v>
      </c>
      <c r="BA370" s="11">
        <v>0.02</v>
      </c>
      <c r="BB370" s="11">
        <v>0</v>
      </c>
      <c r="BC370" s="2">
        <v>0.05</v>
      </c>
      <c r="BD370" s="2">
        <v>0.05</v>
      </c>
      <c r="BE370" s="11">
        <v>7.4999999999999997E-2</v>
      </c>
      <c r="BF370" s="11">
        <v>5.0000000000000001E-3</v>
      </c>
      <c r="BG370" s="11">
        <v>0</v>
      </c>
      <c r="BH370" s="11">
        <v>0</v>
      </c>
      <c r="BI370" s="11">
        <v>0</v>
      </c>
      <c r="BJ370" s="11">
        <f>BE370/4</f>
        <v>1.8749999999999999E-2</v>
      </c>
      <c r="BK370" s="11">
        <f>BF370/4</f>
        <v>1.25E-3</v>
      </c>
      <c r="BL370" s="11">
        <v>0</v>
      </c>
      <c r="BM370" s="11">
        <v>0</v>
      </c>
      <c r="BN370" s="11">
        <v>0</v>
      </c>
      <c r="BO370" s="11">
        <v>0.1</v>
      </c>
      <c r="BP370" s="11">
        <v>0.1</v>
      </c>
      <c r="BQ370" s="11">
        <v>0</v>
      </c>
      <c r="BR370" s="11">
        <v>0</v>
      </c>
      <c r="BS370" s="11">
        <v>0</v>
      </c>
      <c r="BT370" s="11">
        <v>0.04</v>
      </c>
      <c r="BU370" s="16">
        <v>0.2</v>
      </c>
      <c r="BV370" s="6">
        <f>BT370/(BT370+BU370)</f>
        <v>0.16666666666666666</v>
      </c>
      <c r="BW370" s="6">
        <f>SQRT((BT370*BU370)/((BT370+BU370)^2*(BT370+BU370+1)))</f>
        <v>0.33467472037604118</v>
      </c>
      <c r="BX370" s="11">
        <v>0.25</v>
      </c>
      <c r="BY370" s="11">
        <v>0.25</v>
      </c>
      <c r="BZ370" s="11">
        <v>0.25</v>
      </c>
      <c r="CA370" s="11">
        <v>0.25</v>
      </c>
      <c r="CB370" s="15" t="s">
        <v>59</v>
      </c>
      <c r="CC370" s="11">
        <v>600</v>
      </c>
    </row>
    <row r="371" spans="1:81" s="11" customFormat="1" x14ac:dyDescent="0.2">
      <c r="A371" s="17">
        <f t="shared" si="5"/>
        <v>370</v>
      </c>
      <c r="B371" s="17">
        <v>20</v>
      </c>
      <c r="C371" s="17">
        <v>20</v>
      </c>
      <c r="D371" s="17">
        <v>5</v>
      </c>
      <c r="E371" s="17">
        <v>5</v>
      </c>
      <c r="F371" s="3" t="s">
        <v>80</v>
      </c>
      <c r="G371" s="3">
        <f>IF(F371="rectangle",B371*C371,IF(F371="hook",B371*C371-(D371*E371),IF(F371="eight",B371*C371-2*(D371*E371),IF(F371="tee",B371*C371-2*(D371*E371),IF(F371="cross",B371*C371-4*(D371*E371),"ERROR")))))</f>
        <v>400</v>
      </c>
      <c r="H371" s="3" t="s">
        <v>84</v>
      </c>
      <c r="I371" s="3">
        <f>IF(F371="rectangle",B371/C371,"NA")</f>
        <v>1</v>
      </c>
      <c r="J371" s="2">
        <v>1</v>
      </c>
      <c r="K371" s="11">
        <v>125</v>
      </c>
      <c r="L371" s="11">
        <v>4</v>
      </c>
      <c r="M371" s="12">
        <v>5</v>
      </c>
      <c r="N371" s="2">
        <f>M371/4</f>
        <v>1.25</v>
      </c>
      <c r="O371" s="3">
        <f>M371/N371</f>
        <v>4</v>
      </c>
      <c r="P371" s="13">
        <v>45</v>
      </c>
      <c r="Q371" s="11">
        <f>P371</f>
        <v>45</v>
      </c>
      <c r="R371" s="4">
        <f>AA371/V371</f>
        <v>100</v>
      </c>
      <c r="S371" s="14">
        <v>1</v>
      </c>
      <c r="T371" s="11">
        <f>S371</f>
        <v>1</v>
      </c>
      <c r="U371" s="4">
        <f>AB371/W371</f>
        <v>100</v>
      </c>
      <c r="V371" s="3">
        <f>ROUND((Q371/100)*G371,0)</f>
        <v>180</v>
      </c>
      <c r="W371" s="3">
        <f>ROUND(((T371/100)*G371)/J371,0)</f>
        <v>4</v>
      </c>
      <c r="X371" s="3">
        <f>ROUND(IF(J371&gt;=2,((T371/100)*G371)/J371,0),0)</f>
        <v>0</v>
      </c>
      <c r="Y371" s="3">
        <f>ROUND(IF(J371&gt;=3,((T371/100)*G371)/J371,0),0)</f>
        <v>0</v>
      </c>
      <c r="Z371" s="3">
        <f>ROUND(IF(J371&gt;=4,((T371/100)*G371)/J371,0),0)</f>
        <v>0</v>
      </c>
      <c r="AA371" s="4">
        <f>G371*P371</f>
        <v>18000</v>
      </c>
      <c r="AB371" s="4">
        <f>(G371*S371)/J371</f>
        <v>400</v>
      </c>
      <c r="AC371" s="4">
        <f>IF(J371&gt;=2,(G371*S371)/J371,0)</f>
        <v>0</v>
      </c>
      <c r="AD371" s="4">
        <f>IF(J371&gt;=3,(G371*S371)/J371,0)</f>
        <v>0</v>
      </c>
      <c r="AE371" s="4">
        <f>IF(J371&gt;=4,(G371*S371)/J371,0)</f>
        <v>0</v>
      </c>
      <c r="AF371" s="11">
        <v>100</v>
      </c>
      <c r="AG371" s="11">
        <v>0</v>
      </c>
      <c r="AH371" s="11">
        <v>1</v>
      </c>
      <c r="AI371" s="11">
        <v>100</v>
      </c>
      <c r="AJ371" s="11">
        <v>0</v>
      </c>
      <c r="AK371" s="11">
        <v>1</v>
      </c>
      <c r="AL371" s="11">
        <v>0.5</v>
      </c>
      <c r="AM371" s="11">
        <v>0.5</v>
      </c>
      <c r="AN371" s="11">
        <v>0</v>
      </c>
      <c r="AO371" s="11">
        <v>0</v>
      </c>
      <c r="AP371" s="11">
        <v>0</v>
      </c>
      <c r="AQ371" s="11">
        <v>0.01</v>
      </c>
      <c r="AR371" s="11">
        <v>0.01</v>
      </c>
      <c r="AS371" s="11">
        <v>0</v>
      </c>
      <c r="AT371" s="11">
        <v>0</v>
      </c>
      <c r="AU371" s="11">
        <v>0</v>
      </c>
      <c r="AV371" s="11">
        <v>0</v>
      </c>
      <c r="AW371" s="11">
        <v>0.2</v>
      </c>
      <c r="AX371" s="11">
        <v>0</v>
      </c>
      <c r="AY371" s="11">
        <v>0</v>
      </c>
      <c r="AZ371" s="11">
        <v>0</v>
      </c>
      <c r="BA371" s="11">
        <v>0.02</v>
      </c>
      <c r="BB371" s="11">
        <v>0</v>
      </c>
      <c r="BC371" s="2">
        <v>0.05</v>
      </c>
      <c r="BD371" s="2">
        <v>0.05</v>
      </c>
      <c r="BE371" s="11">
        <v>7.4999999999999997E-2</v>
      </c>
      <c r="BF371" s="11">
        <v>5.0000000000000001E-3</v>
      </c>
      <c r="BG371" s="11">
        <v>0</v>
      </c>
      <c r="BH371" s="11">
        <v>0</v>
      </c>
      <c r="BI371" s="11">
        <v>0</v>
      </c>
      <c r="BJ371" s="11">
        <f>BE371/4</f>
        <v>1.8749999999999999E-2</v>
      </c>
      <c r="BK371" s="11">
        <f>BF371/4</f>
        <v>1.25E-3</v>
      </c>
      <c r="BL371" s="11">
        <v>0</v>
      </c>
      <c r="BM371" s="11">
        <v>0</v>
      </c>
      <c r="BN371" s="11">
        <v>0</v>
      </c>
      <c r="BO371" s="11">
        <v>0.1</v>
      </c>
      <c r="BP371" s="11">
        <v>0.1</v>
      </c>
      <c r="BQ371" s="11">
        <v>0</v>
      </c>
      <c r="BR371" s="11">
        <v>0</v>
      </c>
      <c r="BS371" s="11">
        <v>0</v>
      </c>
      <c r="BT371" s="11">
        <v>0.04</v>
      </c>
      <c r="BU371" s="16">
        <v>0.2</v>
      </c>
      <c r="BV371" s="6">
        <f>BT371/(BT371+BU371)</f>
        <v>0.16666666666666666</v>
      </c>
      <c r="BW371" s="6">
        <f>SQRT((BT371*BU371)/((BT371+BU371)^2*(BT371+BU371+1)))</f>
        <v>0.33467472037604118</v>
      </c>
      <c r="BX371" s="11">
        <v>0.25</v>
      </c>
      <c r="BY371" s="11">
        <v>0.25</v>
      </c>
      <c r="BZ371" s="11">
        <v>0.25</v>
      </c>
      <c r="CA371" s="11">
        <v>0.25</v>
      </c>
      <c r="CB371" s="15" t="s">
        <v>59</v>
      </c>
      <c r="CC371" s="11">
        <v>600</v>
      </c>
    </row>
    <row r="372" spans="1:81" s="11" customFormat="1" x14ac:dyDescent="0.2">
      <c r="A372" s="17">
        <f t="shared" si="5"/>
        <v>371</v>
      </c>
      <c r="B372" s="17">
        <v>100</v>
      </c>
      <c r="C372" s="17">
        <v>100</v>
      </c>
      <c r="D372" s="17">
        <v>5</v>
      </c>
      <c r="E372" s="17">
        <v>5</v>
      </c>
      <c r="F372" s="3" t="s">
        <v>80</v>
      </c>
      <c r="G372" s="3">
        <f>IF(F372="rectangle",B372*C372,IF(F372="hook",B372*C372-(D372*E372),IF(F372="eight",B372*C372-2*(D372*E372),IF(F372="tee",B372*C372-2*(D372*E372),IF(F372="cross",B372*C372-4*(D372*E372),"ERROR")))))</f>
        <v>10000</v>
      </c>
      <c r="H372" s="3" t="s">
        <v>85</v>
      </c>
      <c r="I372" s="3">
        <f>IF(F372="rectangle",B372/C372,"NA")</f>
        <v>1</v>
      </c>
      <c r="J372" s="2">
        <v>1</v>
      </c>
      <c r="K372" s="11">
        <v>125</v>
      </c>
      <c r="L372" s="11">
        <v>4</v>
      </c>
      <c r="M372" s="12">
        <v>6</v>
      </c>
      <c r="N372" s="2">
        <f>M372/4</f>
        <v>1.5</v>
      </c>
      <c r="O372" s="3">
        <f>M372/N372</f>
        <v>4</v>
      </c>
      <c r="P372" s="13">
        <v>45</v>
      </c>
      <c r="Q372" s="11">
        <f>P372</f>
        <v>45</v>
      </c>
      <c r="R372" s="4">
        <f>AA372/V372</f>
        <v>100</v>
      </c>
      <c r="S372" s="14">
        <v>1</v>
      </c>
      <c r="T372" s="11">
        <f>S372</f>
        <v>1</v>
      </c>
      <c r="U372" s="4">
        <f>AB372/W372</f>
        <v>100</v>
      </c>
      <c r="V372" s="3">
        <f>ROUND((Q372/100)*G372,0)</f>
        <v>4500</v>
      </c>
      <c r="W372" s="3">
        <f>ROUND(((T372/100)*G372)/J372,0)</f>
        <v>100</v>
      </c>
      <c r="X372" s="3">
        <f>ROUND(IF(J372&gt;=2,((T372/100)*G372)/J372,0),0)</f>
        <v>0</v>
      </c>
      <c r="Y372" s="3">
        <f>ROUND(IF(J372&gt;=3,((T372/100)*G372)/J372,0),0)</f>
        <v>0</v>
      </c>
      <c r="Z372" s="3">
        <f>ROUND(IF(J372&gt;=4,((T372/100)*G372)/J372,0),0)</f>
        <v>0</v>
      </c>
      <c r="AA372" s="4">
        <f>G372*P372</f>
        <v>450000</v>
      </c>
      <c r="AB372" s="4">
        <f>(G372*S372)/J372</f>
        <v>10000</v>
      </c>
      <c r="AC372" s="4">
        <f>IF(J372&gt;=2,(G372*S372)/J372,0)</f>
        <v>0</v>
      </c>
      <c r="AD372" s="4">
        <f>IF(J372&gt;=3,(G372*S372)/J372,0)</f>
        <v>0</v>
      </c>
      <c r="AE372" s="4">
        <f>IF(J372&gt;=4,(G372*S372)/J372,0)</f>
        <v>0</v>
      </c>
      <c r="AF372" s="11">
        <v>100</v>
      </c>
      <c r="AG372" s="11">
        <v>0</v>
      </c>
      <c r="AH372" s="11">
        <v>1</v>
      </c>
      <c r="AI372" s="11">
        <v>100</v>
      </c>
      <c r="AJ372" s="11">
        <v>0</v>
      </c>
      <c r="AK372" s="11">
        <v>1</v>
      </c>
      <c r="AL372" s="11">
        <v>0.5</v>
      </c>
      <c r="AM372" s="11">
        <v>0.5</v>
      </c>
      <c r="AN372" s="11">
        <v>0</v>
      </c>
      <c r="AO372" s="11">
        <v>0</v>
      </c>
      <c r="AP372" s="11">
        <v>0</v>
      </c>
      <c r="AQ372" s="11">
        <v>0.01</v>
      </c>
      <c r="AR372" s="11">
        <v>0.01</v>
      </c>
      <c r="AS372" s="11">
        <v>0</v>
      </c>
      <c r="AT372" s="11">
        <v>0</v>
      </c>
      <c r="AU372" s="11">
        <v>0</v>
      </c>
      <c r="AV372" s="11">
        <v>0</v>
      </c>
      <c r="AW372" s="11">
        <v>0.2</v>
      </c>
      <c r="AX372" s="11">
        <v>0</v>
      </c>
      <c r="AY372" s="11">
        <v>0</v>
      </c>
      <c r="AZ372" s="11">
        <v>0</v>
      </c>
      <c r="BA372" s="11">
        <v>0.02</v>
      </c>
      <c r="BB372" s="11">
        <v>0</v>
      </c>
      <c r="BC372" s="2">
        <v>0.05</v>
      </c>
      <c r="BD372" s="2">
        <v>0.05</v>
      </c>
      <c r="BE372" s="11">
        <v>7.4999999999999997E-2</v>
      </c>
      <c r="BF372" s="11">
        <v>5.0000000000000001E-3</v>
      </c>
      <c r="BG372" s="11">
        <v>0</v>
      </c>
      <c r="BH372" s="11">
        <v>0</v>
      </c>
      <c r="BI372" s="11">
        <v>0</v>
      </c>
      <c r="BJ372" s="11">
        <f>BE372/4</f>
        <v>1.8749999999999999E-2</v>
      </c>
      <c r="BK372" s="11">
        <f>BF372/4</f>
        <v>1.25E-3</v>
      </c>
      <c r="BL372" s="11">
        <v>0</v>
      </c>
      <c r="BM372" s="11">
        <v>0</v>
      </c>
      <c r="BN372" s="11">
        <v>0</v>
      </c>
      <c r="BO372" s="11">
        <v>0.1</v>
      </c>
      <c r="BP372" s="11">
        <v>0.1</v>
      </c>
      <c r="BQ372" s="11">
        <v>0</v>
      </c>
      <c r="BR372" s="11">
        <v>0</v>
      </c>
      <c r="BS372" s="11">
        <v>0</v>
      </c>
      <c r="BT372" s="11">
        <v>0.04</v>
      </c>
      <c r="BU372" s="16">
        <v>0.2</v>
      </c>
      <c r="BV372" s="6">
        <f>BT372/(BT372+BU372)</f>
        <v>0.16666666666666666</v>
      </c>
      <c r="BW372" s="6">
        <f>SQRT((BT372*BU372)/((BT372+BU372)^2*(BT372+BU372+1)))</f>
        <v>0.33467472037604118</v>
      </c>
      <c r="BX372" s="11">
        <v>0.25</v>
      </c>
      <c r="BY372" s="11">
        <v>0.25</v>
      </c>
      <c r="BZ372" s="11">
        <v>0.25</v>
      </c>
      <c r="CA372" s="11">
        <v>0.25</v>
      </c>
      <c r="CB372" s="15" t="s">
        <v>59</v>
      </c>
      <c r="CC372" s="11">
        <v>600</v>
      </c>
    </row>
    <row r="373" spans="1:81" s="11" customFormat="1" x14ac:dyDescent="0.2">
      <c r="A373" s="17">
        <f t="shared" si="5"/>
        <v>372</v>
      </c>
      <c r="B373" s="17">
        <v>20</v>
      </c>
      <c r="C373" s="17">
        <v>20</v>
      </c>
      <c r="D373" s="17">
        <v>5</v>
      </c>
      <c r="E373" s="17">
        <v>5</v>
      </c>
      <c r="F373" s="3" t="s">
        <v>80</v>
      </c>
      <c r="G373" s="3">
        <f>IF(F373="rectangle",B373*C373,IF(F373="hook",B373*C373-(D373*E373),IF(F373="eight",B373*C373-2*(D373*E373),IF(F373="tee",B373*C373-2*(D373*E373),IF(F373="cross",B373*C373-4*(D373*E373),"ERROR")))))</f>
        <v>400</v>
      </c>
      <c r="H373" s="3" t="s">
        <v>84</v>
      </c>
      <c r="I373" s="3">
        <f>IF(F373="rectangle",B373/C373,"NA")</f>
        <v>1</v>
      </c>
      <c r="J373" s="2">
        <v>1</v>
      </c>
      <c r="K373" s="11">
        <v>125</v>
      </c>
      <c r="L373" s="11">
        <v>4</v>
      </c>
      <c r="M373" s="12">
        <v>6</v>
      </c>
      <c r="N373" s="2">
        <f>M373/4</f>
        <v>1.5</v>
      </c>
      <c r="O373" s="3">
        <f>M373/N373</f>
        <v>4</v>
      </c>
      <c r="P373" s="13">
        <v>45</v>
      </c>
      <c r="Q373" s="11">
        <f>P373</f>
        <v>45</v>
      </c>
      <c r="R373" s="4">
        <f>AA373/V373</f>
        <v>100</v>
      </c>
      <c r="S373" s="14">
        <v>1</v>
      </c>
      <c r="T373" s="11">
        <f>S373</f>
        <v>1</v>
      </c>
      <c r="U373" s="4">
        <f>AB373/W373</f>
        <v>100</v>
      </c>
      <c r="V373" s="3">
        <f>ROUND((Q373/100)*G373,0)</f>
        <v>180</v>
      </c>
      <c r="W373" s="3">
        <f>ROUND(((T373/100)*G373)/J373,0)</f>
        <v>4</v>
      </c>
      <c r="X373" s="3">
        <f>ROUND(IF(J373&gt;=2,((T373/100)*G373)/J373,0),0)</f>
        <v>0</v>
      </c>
      <c r="Y373" s="3">
        <f>ROUND(IF(J373&gt;=3,((T373/100)*G373)/J373,0),0)</f>
        <v>0</v>
      </c>
      <c r="Z373" s="3">
        <f>ROUND(IF(J373&gt;=4,((T373/100)*G373)/J373,0),0)</f>
        <v>0</v>
      </c>
      <c r="AA373" s="4">
        <f>G373*P373</f>
        <v>18000</v>
      </c>
      <c r="AB373" s="4">
        <f>(G373*S373)/J373</f>
        <v>400</v>
      </c>
      <c r="AC373" s="4">
        <f>IF(J373&gt;=2,(G373*S373)/J373,0)</f>
        <v>0</v>
      </c>
      <c r="AD373" s="4">
        <f>IF(J373&gt;=3,(G373*S373)/J373,0)</f>
        <v>0</v>
      </c>
      <c r="AE373" s="4">
        <f>IF(J373&gt;=4,(G373*S373)/J373,0)</f>
        <v>0</v>
      </c>
      <c r="AF373" s="11">
        <v>100</v>
      </c>
      <c r="AG373" s="11">
        <v>0</v>
      </c>
      <c r="AH373" s="11">
        <v>1</v>
      </c>
      <c r="AI373" s="11">
        <v>100</v>
      </c>
      <c r="AJ373" s="11">
        <v>0</v>
      </c>
      <c r="AK373" s="11">
        <v>1</v>
      </c>
      <c r="AL373" s="11">
        <v>0.5</v>
      </c>
      <c r="AM373" s="11">
        <v>0.5</v>
      </c>
      <c r="AN373" s="11">
        <v>0</v>
      </c>
      <c r="AO373" s="11">
        <v>0</v>
      </c>
      <c r="AP373" s="11">
        <v>0</v>
      </c>
      <c r="AQ373" s="11">
        <v>0.01</v>
      </c>
      <c r="AR373" s="11">
        <v>0.01</v>
      </c>
      <c r="AS373" s="11">
        <v>0</v>
      </c>
      <c r="AT373" s="11">
        <v>0</v>
      </c>
      <c r="AU373" s="11">
        <v>0</v>
      </c>
      <c r="AV373" s="11">
        <v>0</v>
      </c>
      <c r="AW373" s="11">
        <v>0.2</v>
      </c>
      <c r="AX373" s="11">
        <v>0</v>
      </c>
      <c r="AY373" s="11">
        <v>0</v>
      </c>
      <c r="AZ373" s="11">
        <v>0</v>
      </c>
      <c r="BA373" s="11">
        <v>0.02</v>
      </c>
      <c r="BB373" s="11">
        <v>0</v>
      </c>
      <c r="BC373" s="2">
        <v>0.05</v>
      </c>
      <c r="BD373" s="2">
        <v>0.05</v>
      </c>
      <c r="BE373" s="11">
        <v>7.4999999999999997E-2</v>
      </c>
      <c r="BF373" s="11">
        <v>5.0000000000000001E-3</v>
      </c>
      <c r="BG373" s="11">
        <v>0</v>
      </c>
      <c r="BH373" s="11">
        <v>0</v>
      </c>
      <c r="BI373" s="11">
        <v>0</v>
      </c>
      <c r="BJ373" s="11">
        <f>BE373/4</f>
        <v>1.8749999999999999E-2</v>
      </c>
      <c r="BK373" s="11">
        <f>BF373/4</f>
        <v>1.25E-3</v>
      </c>
      <c r="BL373" s="11">
        <v>0</v>
      </c>
      <c r="BM373" s="11">
        <v>0</v>
      </c>
      <c r="BN373" s="11">
        <v>0</v>
      </c>
      <c r="BO373" s="11">
        <v>0.1</v>
      </c>
      <c r="BP373" s="11">
        <v>0.1</v>
      </c>
      <c r="BQ373" s="11">
        <v>0</v>
      </c>
      <c r="BR373" s="11">
        <v>0</v>
      </c>
      <c r="BS373" s="11">
        <v>0</v>
      </c>
      <c r="BT373" s="11">
        <v>0.04</v>
      </c>
      <c r="BU373" s="16">
        <v>0.2</v>
      </c>
      <c r="BV373" s="6">
        <f>BT373/(BT373+BU373)</f>
        <v>0.16666666666666666</v>
      </c>
      <c r="BW373" s="6">
        <f>SQRT((BT373*BU373)/((BT373+BU373)^2*(BT373+BU373+1)))</f>
        <v>0.33467472037604118</v>
      </c>
      <c r="BX373" s="11">
        <v>0.25</v>
      </c>
      <c r="BY373" s="11">
        <v>0.25</v>
      </c>
      <c r="BZ373" s="11">
        <v>0.25</v>
      </c>
      <c r="CA373" s="11">
        <v>0.25</v>
      </c>
      <c r="CB373" s="15" t="s">
        <v>59</v>
      </c>
      <c r="CC373" s="11">
        <v>600</v>
      </c>
    </row>
    <row r="374" spans="1:81" s="11" customFormat="1" x14ac:dyDescent="0.2">
      <c r="A374" s="17">
        <f t="shared" si="5"/>
        <v>373</v>
      </c>
      <c r="B374" s="17">
        <v>100</v>
      </c>
      <c r="C374" s="17">
        <v>100</v>
      </c>
      <c r="D374" s="17">
        <v>5</v>
      </c>
      <c r="E374" s="17">
        <v>5</v>
      </c>
      <c r="F374" s="3" t="s">
        <v>80</v>
      </c>
      <c r="G374" s="3">
        <f>IF(F374="rectangle",B374*C374,IF(F374="hook",B374*C374-(D374*E374),IF(F374="eight",B374*C374-2*(D374*E374),IF(F374="tee",B374*C374-2*(D374*E374),IF(F374="cross",B374*C374-4*(D374*E374),"ERROR")))))</f>
        <v>10000</v>
      </c>
      <c r="H374" s="3" t="s">
        <v>85</v>
      </c>
      <c r="I374" s="3">
        <f>IF(F374="rectangle",B374/C374,"NA")</f>
        <v>1</v>
      </c>
      <c r="J374" s="2">
        <v>1</v>
      </c>
      <c r="K374" s="11">
        <v>125</v>
      </c>
      <c r="L374" s="11">
        <v>4</v>
      </c>
      <c r="M374" s="12">
        <v>7</v>
      </c>
      <c r="N374" s="2">
        <f>M374/4</f>
        <v>1.75</v>
      </c>
      <c r="O374" s="3">
        <f>M374/N374</f>
        <v>4</v>
      </c>
      <c r="P374" s="13">
        <v>45</v>
      </c>
      <c r="Q374" s="11">
        <f>P374</f>
        <v>45</v>
      </c>
      <c r="R374" s="4">
        <f>AA374/V374</f>
        <v>100</v>
      </c>
      <c r="S374" s="14">
        <v>1</v>
      </c>
      <c r="T374" s="11">
        <f>S374</f>
        <v>1</v>
      </c>
      <c r="U374" s="4">
        <f>AB374/W374</f>
        <v>100</v>
      </c>
      <c r="V374" s="3">
        <f>ROUND((Q374/100)*G374,0)</f>
        <v>4500</v>
      </c>
      <c r="W374" s="3">
        <f>ROUND(((T374/100)*G374)/J374,0)</f>
        <v>100</v>
      </c>
      <c r="X374" s="3">
        <f>ROUND(IF(J374&gt;=2,((T374/100)*G374)/J374,0),0)</f>
        <v>0</v>
      </c>
      <c r="Y374" s="3">
        <f>ROUND(IF(J374&gt;=3,((T374/100)*G374)/J374,0),0)</f>
        <v>0</v>
      </c>
      <c r="Z374" s="3">
        <f>ROUND(IF(J374&gt;=4,((T374/100)*G374)/J374,0),0)</f>
        <v>0</v>
      </c>
      <c r="AA374" s="4">
        <f>G374*P374</f>
        <v>450000</v>
      </c>
      <c r="AB374" s="4">
        <f>(G374*S374)/J374</f>
        <v>10000</v>
      </c>
      <c r="AC374" s="4">
        <f>IF(J374&gt;=2,(G374*S374)/J374,0)</f>
        <v>0</v>
      </c>
      <c r="AD374" s="4">
        <f>IF(J374&gt;=3,(G374*S374)/J374,0)</f>
        <v>0</v>
      </c>
      <c r="AE374" s="4">
        <f>IF(J374&gt;=4,(G374*S374)/J374,0)</f>
        <v>0</v>
      </c>
      <c r="AF374" s="11">
        <v>100</v>
      </c>
      <c r="AG374" s="11">
        <v>0</v>
      </c>
      <c r="AH374" s="11">
        <v>1</v>
      </c>
      <c r="AI374" s="11">
        <v>100</v>
      </c>
      <c r="AJ374" s="11">
        <v>0</v>
      </c>
      <c r="AK374" s="11">
        <v>1</v>
      </c>
      <c r="AL374" s="11">
        <v>0.5</v>
      </c>
      <c r="AM374" s="11">
        <v>0.5</v>
      </c>
      <c r="AN374" s="11">
        <v>0</v>
      </c>
      <c r="AO374" s="11">
        <v>0</v>
      </c>
      <c r="AP374" s="11">
        <v>0</v>
      </c>
      <c r="AQ374" s="11">
        <v>0.01</v>
      </c>
      <c r="AR374" s="11">
        <v>0.01</v>
      </c>
      <c r="AS374" s="11">
        <v>0</v>
      </c>
      <c r="AT374" s="11">
        <v>0</v>
      </c>
      <c r="AU374" s="11">
        <v>0</v>
      </c>
      <c r="AV374" s="11">
        <v>0</v>
      </c>
      <c r="AW374" s="11">
        <v>0.2</v>
      </c>
      <c r="AX374" s="11">
        <v>0</v>
      </c>
      <c r="AY374" s="11">
        <v>0</v>
      </c>
      <c r="AZ374" s="11">
        <v>0</v>
      </c>
      <c r="BA374" s="11">
        <v>0.02</v>
      </c>
      <c r="BB374" s="11">
        <v>0</v>
      </c>
      <c r="BC374" s="2">
        <v>0.05</v>
      </c>
      <c r="BD374" s="2">
        <v>0.05</v>
      </c>
      <c r="BE374" s="11">
        <v>7.4999999999999997E-2</v>
      </c>
      <c r="BF374" s="11">
        <v>5.0000000000000001E-3</v>
      </c>
      <c r="BG374" s="11">
        <v>0</v>
      </c>
      <c r="BH374" s="11">
        <v>0</v>
      </c>
      <c r="BI374" s="11">
        <v>0</v>
      </c>
      <c r="BJ374" s="11">
        <f>BE374/4</f>
        <v>1.8749999999999999E-2</v>
      </c>
      <c r="BK374" s="11">
        <f>BF374/4</f>
        <v>1.25E-3</v>
      </c>
      <c r="BL374" s="11">
        <v>0</v>
      </c>
      <c r="BM374" s="11">
        <v>0</v>
      </c>
      <c r="BN374" s="11">
        <v>0</v>
      </c>
      <c r="BO374" s="11">
        <v>0.1</v>
      </c>
      <c r="BP374" s="11">
        <v>0.1</v>
      </c>
      <c r="BQ374" s="11">
        <v>0</v>
      </c>
      <c r="BR374" s="11">
        <v>0</v>
      </c>
      <c r="BS374" s="11">
        <v>0</v>
      </c>
      <c r="BT374" s="11">
        <v>0.04</v>
      </c>
      <c r="BU374" s="16">
        <v>0.2</v>
      </c>
      <c r="BV374" s="6">
        <f>BT374/(BT374+BU374)</f>
        <v>0.16666666666666666</v>
      </c>
      <c r="BW374" s="6">
        <f>SQRT((BT374*BU374)/((BT374+BU374)^2*(BT374+BU374+1)))</f>
        <v>0.33467472037604118</v>
      </c>
      <c r="BX374" s="11">
        <v>0.25</v>
      </c>
      <c r="BY374" s="11">
        <v>0.25</v>
      </c>
      <c r="BZ374" s="11">
        <v>0.25</v>
      </c>
      <c r="CA374" s="11">
        <v>0.25</v>
      </c>
      <c r="CB374" s="15" t="s">
        <v>59</v>
      </c>
      <c r="CC374" s="11">
        <v>600</v>
      </c>
    </row>
    <row r="375" spans="1:81" s="11" customFormat="1" x14ac:dyDescent="0.2">
      <c r="A375" s="17">
        <f t="shared" si="5"/>
        <v>374</v>
      </c>
      <c r="B375" s="17">
        <v>20</v>
      </c>
      <c r="C375" s="17">
        <v>20</v>
      </c>
      <c r="D375" s="17">
        <v>5</v>
      </c>
      <c r="E375" s="17">
        <v>5</v>
      </c>
      <c r="F375" s="3" t="s">
        <v>80</v>
      </c>
      <c r="G375" s="3">
        <f>IF(F375="rectangle",B375*C375,IF(F375="hook",B375*C375-(D375*E375),IF(F375="eight",B375*C375-2*(D375*E375),IF(F375="tee",B375*C375-2*(D375*E375),IF(F375="cross",B375*C375-4*(D375*E375),"ERROR")))))</f>
        <v>400</v>
      </c>
      <c r="H375" s="3" t="s">
        <v>84</v>
      </c>
      <c r="I375" s="3">
        <f>IF(F375="rectangle",B375/C375,"NA")</f>
        <v>1</v>
      </c>
      <c r="J375" s="2">
        <v>1</v>
      </c>
      <c r="K375" s="11">
        <v>125</v>
      </c>
      <c r="L375" s="11">
        <v>4</v>
      </c>
      <c r="M375" s="12">
        <v>7</v>
      </c>
      <c r="N375" s="2">
        <f>M375/4</f>
        <v>1.75</v>
      </c>
      <c r="O375" s="3">
        <f>M375/N375</f>
        <v>4</v>
      </c>
      <c r="P375" s="13">
        <v>45</v>
      </c>
      <c r="Q375" s="11">
        <f>P375</f>
        <v>45</v>
      </c>
      <c r="R375" s="4">
        <f>AA375/V375</f>
        <v>100</v>
      </c>
      <c r="S375" s="14">
        <v>1</v>
      </c>
      <c r="T375" s="11">
        <f>S375</f>
        <v>1</v>
      </c>
      <c r="U375" s="4">
        <f>AB375/W375</f>
        <v>100</v>
      </c>
      <c r="V375" s="3">
        <f>ROUND((Q375/100)*G375,0)</f>
        <v>180</v>
      </c>
      <c r="W375" s="3">
        <f>ROUND(((T375/100)*G375)/J375,0)</f>
        <v>4</v>
      </c>
      <c r="X375" s="3">
        <f>ROUND(IF(J375&gt;=2,((T375/100)*G375)/J375,0),0)</f>
        <v>0</v>
      </c>
      <c r="Y375" s="3">
        <f>ROUND(IF(J375&gt;=3,((T375/100)*G375)/J375,0),0)</f>
        <v>0</v>
      </c>
      <c r="Z375" s="3">
        <f>ROUND(IF(J375&gt;=4,((T375/100)*G375)/J375,0),0)</f>
        <v>0</v>
      </c>
      <c r="AA375" s="4">
        <f>G375*P375</f>
        <v>18000</v>
      </c>
      <c r="AB375" s="4">
        <f>(G375*S375)/J375</f>
        <v>400</v>
      </c>
      <c r="AC375" s="4">
        <f>IF(J375&gt;=2,(G375*S375)/J375,0)</f>
        <v>0</v>
      </c>
      <c r="AD375" s="4">
        <f>IF(J375&gt;=3,(G375*S375)/J375,0)</f>
        <v>0</v>
      </c>
      <c r="AE375" s="4">
        <f>IF(J375&gt;=4,(G375*S375)/J375,0)</f>
        <v>0</v>
      </c>
      <c r="AF375" s="11">
        <v>100</v>
      </c>
      <c r="AG375" s="11">
        <v>0</v>
      </c>
      <c r="AH375" s="11">
        <v>1</v>
      </c>
      <c r="AI375" s="11">
        <v>100</v>
      </c>
      <c r="AJ375" s="11">
        <v>0</v>
      </c>
      <c r="AK375" s="11">
        <v>1</v>
      </c>
      <c r="AL375" s="11">
        <v>0.5</v>
      </c>
      <c r="AM375" s="11">
        <v>0.5</v>
      </c>
      <c r="AN375" s="11">
        <v>0</v>
      </c>
      <c r="AO375" s="11">
        <v>0</v>
      </c>
      <c r="AP375" s="11">
        <v>0</v>
      </c>
      <c r="AQ375" s="11">
        <v>0.01</v>
      </c>
      <c r="AR375" s="11">
        <v>0.01</v>
      </c>
      <c r="AS375" s="11">
        <v>0</v>
      </c>
      <c r="AT375" s="11">
        <v>0</v>
      </c>
      <c r="AU375" s="11">
        <v>0</v>
      </c>
      <c r="AV375" s="11">
        <v>0</v>
      </c>
      <c r="AW375" s="11">
        <v>0.2</v>
      </c>
      <c r="AX375" s="11">
        <v>0</v>
      </c>
      <c r="AY375" s="11">
        <v>0</v>
      </c>
      <c r="AZ375" s="11">
        <v>0</v>
      </c>
      <c r="BA375" s="11">
        <v>0.02</v>
      </c>
      <c r="BB375" s="11">
        <v>0</v>
      </c>
      <c r="BC375" s="2">
        <v>0.05</v>
      </c>
      <c r="BD375" s="2">
        <v>0.05</v>
      </c>
      <c r="BE375" s="11">
        <v>7.4999999999999997E-2</v>
      </c>
      <c r="BF375" s="11">
        <v>5.0000000000000001E-3</v>
      </c>
      <c r="BG375" s="11">
        <v>0</v>
      </c>
      <c r="BH375" s="11">
        <v>0</v>
      </c>
      <c r="BI375" s="11">
        <v>0</v>
      </c>
      <c r="BJ375" s="11">
        <f>BE375/4</f>
        <v>1.8749999999999999E-2</v>
      </c>
      <c r="BK375" s="11">
        <f>BF375/4</f>
        <v>1.25E-3</v>
      </c>
      <c r="BL375" s="11">
        <v>0</v>
      </c>
      <c r="BM375" s="11">
        <v>0</v>
      </c>
      <c r="BN375" s="11">
        <v>0</v>
      </c>
      <c r="BO375" s="11">
        <v>0.1</v>
      </c>
      <c r="BP375" s="11">
        <v>0.1</v>
      </c>
      <c r="BQ375" s="11">
        <v>0</v>
      </c>
      <c r="BR375" s="11">
        <v>0</v>
      </c>
      <c r="BS375" s="11">
        <v>0</v>
      </c>
      <c r="BT375" s="11">
        <v>0.04</v>
      </c>
      <c r="BU375" s="16">
        <v>0.2</v>
      </c>
      <c r="BV375" s="6">
        <f>BT375/(BT375+BU375)</f>
        <v>0.16666666666666666</v>
      </c>
      <c r="BW375" s="6">
        <f>SQRT((BT375*BU375)/((BT375+BU375)^2*(BT375+BU375+1)))</f>
        <v>0.33467472037604118</v>
      </c>
      <c r="BX375" s="11">
        <v>0.25</v>
      </c>
      <c r="BY375" s="11">
        <v>0.25</v>
      </c>
      <c r="BZ375" s="11">
        <v>0.25</v>
      </c>
      <c r="CA375" s="11">
        <v>0.25</v>
      </c>
      <c r="CB375" s="15" t="s">
        <v>59</v>
      </c>
      <c r="CC375" s="11">
        <v>600</v>
      </c>
    </row>
    <row r="376" spans="1:81" s="11" customFormat="1" x14ac:dyDescent="0.2">
      <c r="A376" s="17">
        <f t="shared" si="5"/>
        <v>375</v>
      </c>
      <c r="B376" s="17">
        <v>100</v>
      </c>
      <c r="C376" s="17">
        <v>100</v>
      </c>
      <c r="D376" s="17">
        <v>5</v>
      </c>
      <c r="E376" s="17">
        <v>5</v>
      </c>
      <c r="F376" s="3" t="s">
        <v>80</v>
      </c>
      <c r="G376" s="3">
        <f>IF(F376="rectangle",B376*C376,IF(F376="hook",B376*C376-(D376*E376),IF(F376="eight",B376*C376-2*(D376*E376),IF(F376="tee",B376*C376-2*(D376*E376),IF(F376="cross",B376*C376-4*(D376*E376),"ERROR")))))</f>
        <v>10000</v>
      </c>
      <c r="H376" s="3" t="s">
        <v>85</v>
      </c>
      <c r="I376" s="3">
        <f>IF(F376="rectangle",B376/C376,"NA")</f>
        <v>1</v>
      </c>
      <c r="J376" s="2">
        <v>1</v>
      </c>
      <c r="K376" s="11">
        <v>125</v>
      </c>
      <c r="L376" s="11">
        <v>4</v>
      </c>
      <c r="M376" s="12">
        <v>8</v>
      </c>
      <c r="N376" s="2">
        <f>M376/4</f>
        <v>2</v>
      </c>
      <c r="O376" s="3">
        <f>M376/N376</f>
        <v>4</v>
      </c>
      <c r="P376" s="13">
        <v>45</v>
      </c>
      <c r="Q376" s="11">
        <f>P376</f>
        <v>45</v>
      </c>
      <c r="R376" s="4">
        <f>AA376/V376</f>
        <v>100</v>
      </c>
      <c r="S376" s="14">
        <v>1</v>
      </c>
      <c r="T376" s="11">
        <f>S376</f>
        <v>1</v>
      </c>
      <c r="U376" s="4">
        <f>AB376/W376</f>
        <v>100</v>
      </c>
      <c r="V376" s="3">
        <f>ROUND((Q376/100)*G376,0)</f>
        <v>4500</v>
      </c>
      <c r="W376" s="3">
        <f>ROUND(((T376/100)*G376)/J376,0)</f>
        <v>100</v>
      </c>
      <c r="X376" s="3">
        <f>ROUND(IF(J376&gt;=2,((T376/100)*G376)/J376,0),0)</f>
        <v>0</v>
      </c>
      <c r="Y376" s="3">
        <f>ROUND(IF(J376&gt;=3,((T376/100)*G376)/J376,0),0)</f>
        <v>0</v>
      </c>
      <c r="Z376" s="3">
        <f>ROUND(IF(J376&gt;=4,((T376/100)*G376)/J376,0),0)</f>
        <v>0</v>
      </c>
      <c r="AA376" s="4">
        <f>G376*P376</f>
        <v>450000</v>
      </c>
      <c r="AB376" s="4">
        <f>(G376*S376)/J376</f>
        <v>10000</v>
      </c>
      <c r="AC376" s="4">
        <f>IF(J376&gt;=2,(G376*S376)/J376,0)</f>
        <v>0</v>
      </c>
      <c r="AD376" s="4">
        <f>IF(J376&gt;=3,(G376*S376)/J376,0)</f>
        <v>0</v>
      </c>
      <c r="AE376" s="4">
        <f>IF(J376&gt;=4,(G376*S376)/J376,0)</f>
        <v>0</v>
      </c>
      <c r="AF376" s="11">
        <v>100</v>
      </c>
      <c r="AG376" s="11">
        <v>0</v>
      </c>
      <c r="AH376" s="11">
        <v>1</v>
      </c>
      <c r="AI376" s="11">
        <v>100</v>
      </c>
      <c r="AJ376" s="11">
        <v>0</v>
      </c>
      <c r="AK376" s="11">
        <v>1</v>
      </c>
      <c r="AL376" s="11">
        <v>0.5</v>
      </c>
      <c r="AM376" s="11">
        <v>0.5</v>
      </c>
      <c r="AN376" s="11">
        <v>0</v>
      </c>
      <c r="AO376" s="11">
        <v>0</v>
      </c>
      <c r="AP376" s="11">
        <v>0</v>
      </c>
      <c r="AQ376" s="11">
        <v>0.01</v>
      </c>
      <c r="AR376" s="11">
        <v>0.01</v>
      </c>
      <c r="AS376" s="11">
        <v>0</v>
      </c>
      <c r="AT376" s="11">
        <v>0</v>
      </c>
      <c r="AU376" s="11">
        <v>0</v>
      </c>
      <c r="AV376" s="11">
        <v>0</v>
      </c>
      <c r="AW376" s="11">
        <v>0.2</v>
      </c>
      <c r="AX376" s="11">
        <v>0</v>
      </c>
      <c r="AY376" s="11">
        <v>0</v>
      </c>
      <c r="AZ376" s="11">
        <v>0</v>
      </c>
      <c r="BA376" s="11">
        <v>0.02</v>
      </c>
      <c r="BB376" s="11">
        <v>0</v>
      </c>
      <c r="BC376" s="2">
        <v>0.05</v>
      </c>
      <c r="BD376" s="2">
        <v>0.05</v>
      </c>
      <c r="BE376" s="11">
        <v>7.4999999999999997E-2</v>
      </c>
      <c r="BF376" s="11">
        <v>5.0000000000000001E-3</v>
      </c>
      <c r="BG376" s="11">
        <v>0</v>
      </c>
      <c r="BH376" s="11">
        <v>0</v>
      </c>
      <c r="BI376" s="11">
        <v>0</v>
      </c>
      <c r="BJ376" s="11">
        <f>BE376/4</f>
        <v>1.8749999999999999E-2</v>
      </c>
      <c r="BK376" s="11">
        <f>BF376/4</f>
        <v>1.25E-3</v>
      </c>
      <c r="BL376" s="11">
        <v>0</v>
      </c>
      <c r="BM376" s="11">
        <v>0</v>
      </c>
      <c r="BN376" s="11">
        <v>0</v>
      </c>
      <c r="BO376" s="11">
        <v>0.1</v>
      </c>
      <c r="BP376" s="11">
        <v>0.1</v>
      </c>
      <c r="BQ376" s="11">
        <v>0</v>
      </c>
      <c r="BR376" s="11">
        <v>0</v>
      </c>
      <c r="BS376" s="11">
        <v>0</v>
      </c>
      <c r="BT376" s="11">
        <v>0.04</v>
      </c>
      <c r="BU376" s="16">
        <v>0.2</v>
      </c>
      <c r="BV376" s="6">
        <f>BT376/(BT376+BU376)</f>
        <v>0.16666666666666666</v>
      </c>
      <c r="BW376" s="6">
        <f>SQRT((BT376*BU376)/((BT376+BU376)^2*(BT376+BU376+1)))</f>
        <v>0.33467472037604118</v>
      </c>
      <c r="BX376" s="11">
        <v>0.25</v>
      </c>
      <c r="BY376" s="11">
        <v>0.25</v>
      </c>
      <c r="BZ376" s="11">
        <v>0.25</v>
      </c>
      <c r="CA376" s="11">
        <v>0.25</v>
      </c>
      <c r="CB376" s="15" t="s">
        <v>59</v>
      </c>
      <c r="CC376" s="11">
        <v>600</v>
      </c>
    </row>
    <row r="377" spans="1:81" s="11" customFormat="1" x14ac:dyDescent="0.2">
      <c r="A377" s="17">
        <f t="shared" si="5"/>
        <v>376</v>
      </c>
      <c r="B377" s="17">
        <v>20</v>
      </c>
      <c r="C377" s="17">
        <v>20</v>
      </c>
      <c r="D377" s="17">
        <v>5</v>
      </c>
      <c r="E377" s="17">
        <v>5</v>
      </c>
      <c r="F377" s="3" t="s">
        <v>80</v>
      </c>
      <c r="G377" s="3">
        <f>IF(F377="rectangle",B377*C377,IF(F377="hook",B377*C377-(D377*E377),IF(F377="eight",B377*C377-2*(D377*E377),IF(F377="tee",B377*C377-2*(D377*E377),IF(F377="cross",B377*C377-4*(D377*E377),"ERROR")))))</f>
        <v>400</v>
      </c>
      <c r="H377" s="3" t="s">
        <v>84</v>
      </c>
      <c r="I377" s="3">
        <f>IF(F377="rectangle",B377/C377,"NA")</f>
        <v>1</v>
      </c>
      <c r="J377" s="2">
        <v>1</v>
      </c>
      <c r="K377" s="11">
        <v>125</v>
      </c>
      <c r="L377" s="11">
        <v>4</v>
      </c>
      <c r="M377" s="12">
        <v>8</v>
      </c>
      <c r="N377" s="2">
        <f>M377/4</f>
        <v>2</v>
      </c>
      <c r="O377" s="3">
        <f>M377/N377</f>
        <v>4</v>
      </c>
      <c r="P377" s="13">
        <v>45</v>
      </c>
      <c r="Q377" s="11">
        <f>P377</f>
        <v>45</v>
      </c>
      <c r="R377" s="4">
        <f>AA377/V377</f>
        <v>100</v>
      </c>
      <c r="S377" s="14">
        <v>1</v>
      </c>
      <c r="T377" s="11">
        <f>S377</f>
        <v>1</v>
      </c>
      <c r="U377" s="4">
        <f>AB377/W377</f>
        <v>100</v>
      </c>
      <c r="V377" s="3">
        <f>ROUND((Q377/100)*G377,0)</f>
        <v>180</v>
      </c>
      <c r="W377" s="3">
        <f>ROUND(((T377/100)*G377)/J377,0)</f>
        <v>4</v>
      </c>
      <c r="X377" s="3">
        <f>ROUND(IF(J377&gt;=2,((T377/100)*G377)/J377,0),0)</f>
        <v>0</v>
      </c>
      <c r="Y377" s="3">
        <f>ROUND(IF(J377&gt;=3,((T377/100)*G377)/J377,0),0)</f>
        <v>0</v>
      </c>
      <c r="Z377" s="3">
        <f>ROUND(IF(J377&gt;=4,((T377/100)*G377)/J377,0),0)</f>
        <v>0</v>
      </c>
      <c r="AA377" s="4">
        <f>G377*P377</f>
        <v>18000</v>
      </c>
      <c r="AB377" s="4">
        <f>(G377*S377)/J377</f>
        <v>400</v>
      </c>
      <c r="AC377" s="4">
        <f>IF(J377&gt;=2,(G377*S377)/J377,0)</f>
        <v>0</v>
      </c>
      <c r="AD377" s="4">
        <f>IF(J377&gt;=3,(G377*S377)/J377,0)</f>
        <v>0</v>
      </c>
      <c r="AE377" s="4">
        <f>IF(J377&gt;=4,(G377*S377)/J377,0)</f>
        <v>0</v>
      </c>
      <c r="AF377" s="11">
        <v>100</v>
      </c>
      <c r="AG377" s="11">
        <v>0</v>
      </c>
      <c r="AH377" s="11">
        <v>1</v>
      </c>
      <c r="AI377" s="11">
        <v>100</v>
      </c>
      <c r="AJ377" s="11">
        <v>0</v>
      </c>
      <c r="AK377" s="11">
        <v>1</v>
      </c>
      <c r="AL377" s="11">
        <v>0.5</v>
      </c>
      <c r="AM377" s="11">
        <v>0.5</v>
      </c>
      <c r="AN377" s="11">
        <v>0</v>
      </c>
      <c r="AO377" s="11">
        <v>0</v>
      </c>
      <c r="AP377" s="11">
        <v>0</v>
      </c>
      <c r="AQ377" s="11">
        <v>0.01</v>
      </c>
      <c r="AR377" s="11">
        <v>0.01</v>
      </c>
      <c r="AS377" s="11">
        <v>0</v>
      </c>
      <c r="AT377" s="11">
        <v>0</v>
      </c>
      <c r="AU377" s="11">
        <v>0</v>
      </c>
      <c r="AV377" s="11">
        <v>0</v>
      </c>
      <c r="AW377" s="11">
        <v>0.2</v>
      </c>
      <c r="AX377" s="11">
        <v>0</v>
      </c>
      <c r="AY377" s="11">
        <v>0</v>
      </c>
      <c r="AZ377" s="11">
        <v>0</v>
      </c>
      <c r="BA377" s="11">
        <v>0.02</v>
      </c>
      <c r="BB377" s="11">
        <v>0</v>
      </c>
      <c r="BC377" s="2">
        <v>0.05</v>
      </c>
      <c r="BD377" s="2">
        <v>0.05</v>
      </c>
      <c r="BE377" s="11">
        <v>7.4999999999999997E-2</v>
      </c>
      <c r="BF377" s="11">
        <v>5.0000000000000001E-3</v>
      </c>
      <c r="BG377" s="11">
        <v>0</v>
      </c>
      <c r="BH377" s="11">
        <v>0</v>
      </c>
      <c r="BI377" s="11">
        <v>0</v>
      </c>
      <c r="BJ377" s="11">
        <f>BE377/4</f>
        <v>1.8749999999999999E-2</v>
      </c>
      <c r="BK377" s="11">
        <f>BF377/4</f>
        <v>1.25E-3</v>
      </c>
      <c r="BL377" s="11">
        <v>0</v>
      </c>
      <c r="BM377" s="11">
        <v>0</v>
      </c>
      <c r="BN377" s="11">
        <v>0</v>
      </c>
      <c r="BO377" s="11">
        <v>0.1</v>
      </c>
      <c r="BP377" s="11">
        <v>0.1</v>
      </c>
      <c r="BQ377" s="11">
        <v>0</v>
      </c>
      <c r="BR377" s="11">
        <v>0</v>
      </c>
      <c r="BS377" s="11">
        <v>0</v>
      </c>
      <c r="BT377" s="11">
        <v>0.04</v>
      </c>
      <c r="BU377" s="16">
        <v>0.2</v>
      </c>
      <c r="BV377" s="6">
        <f>BT377/(BT377+BU377)</f>
        <v>0.16666666666666666</v>
      </c>
      <c r="BW377" s="6">
        <f>SQRT((BT377*BU377)/((BT377+BU377)^2*(BT377+BU377+1)))</f>
        <v>0.33467472037604118</v>
      </c>
      <c r="BX377" s="11">
        <v>0.25</v>
      </c>
      <c r="BY377" s="11">
        <v>0.25</v>
      </c>
      <c r="BZ377" s="11">
        <v>0.25</v>
      </c>
      <c r="CA377" s="11">
        <v>0.25</v>
      </c>
      <c r="CB377" s="15" t="s">
        <v>59</v>
      </c>
      <c r="CC377" s="11">
        <v>600</v>
      </c>
    </row>
    <row r="378" spans="1:81" s="11" customFormat="1" x14ac:dyDescent="0.2">
      <c r="A378" s="17">
        <f t="shared" si="5"/>
        <v>377</v>
      </c>
      <c r="B378" s="17">
        <v>100</v>
      </c>
      <c r="C378" s="17">
        <v>100</v>
      </c>
      <c r="D378" s="17">
        <v>5</v>
      </c>
      <c r="E378" s="17">
        <v>5</v>
      </c>
      <c r="F378" s="3" t="s">
        <v>80</v>
      </c>
      <c r="G378" s="3">
        <f>IF(F378="rectangle",B378*C378,IF(F378="hook",B378*C378-(D378*E378),IF(F378="eight",B378*C378-2*(D378*E378),IF(F378="tee",B378*C378-2*(D378*E378),IF(F378="cross",B378*C378-4*(D378*E378),"ERROR")))))</f>
        <v>10000</v>
      </c>
      <c r="H378" s="3" t="s">
        <v>85</v>
      </c>
      <c r="I378" s="3">
        <f>IF(F378="rectangle",B378/C378,"NA")</f>
        <v>1</v>
      </c>
      <c r="J378" s="2">
        <v>1</v>
      </c>
      <c r="K378" s="11">
        <v>125</v>
      </c>
      <c r="L378" s="11">
        <v>4</v>
      </c>
      <c r="M378" s="12">
        <v>9</v>
      </c>
      <c r="N378" s="2">
        <f>M378/4</f>
        <v>2.25</v>
      </c>
      <c r="O378" s="3">
        <f>M378/N378</f>
        <v>4</v>
      </c>
      <c r="P378" s="13">
        <v>45</v>
      </c>
      <c r="Q378" s="11">
        <f>P378</f>
        <v>45</v>
      </c>
      <c r="R378" s="4">
        <f>AA378/V378</f>
        <v>100</v>
      </c>
      <c r="S378" s="14">
        <v>1</v>
      </c>
      <c r="T378" s="11">
        <f>S378</f>
        <v>1</v>
      </c>
      <c r="U378" s="4">
        <f>AB378/W378</f>
        <v>100</v>
      </c>
      <c r="V378" s="3">
        <f>ROUND((Q378/100)*G378,0)</f>
        <v>4500</v>
      </c>
      <c r="W378" s="3">
        <f>ROUND(((T378/100)*G378)/J378,0)</f>
        <v>100</v>
      </c>
      <c r="X378" s="3">
        <f>ROUND(IF(J378&gt;=2,((T378/100)*G378)/J378,0),0)</f>
        <v>0</v>
      </c>
      <c r="Y378" s="3">
        <f>ROUND(IF(J378&gt;=3,((T378/100)*G378)/J378,0),0)</f>
        <v>0</v>
      </c>
      <c r="Z378" s="3">
        <f>ROUND(IF(J378&gt;=4,((T378/100)*G378)/J378,0),0)</f>
        <v>0</v>
      </c>
      <c r="AA378" s="4">
        <f>G378*P378</f>
        <v>450000</v>
      </c>
      <c r="AB378" s="4">
        <f>(G378*S378)/J378</f>
        <v>10000</v>
      </c>
      <c r="AC378" s="4">
        <f>IF(J378&gt;=2,(G378*S378)/J378,0)</f>
        <v>0</v>
      </c>
      <c r="AD378" s="4">
        <f>IF(J378&gt;=3,(G378*S378)/J378,0)</f>
        <v>0</v>
      </c>
      <c r="AE378" s="4">
        <f>IF(J378&gt;=4,(G378*S378)/J378,0)</f>
        <v>0</v>
      </c>
      <c r="AF378" s="11">
        <v>100</v>
      </c>
      <c r="AG378" s="11">
        <v>0</v>
      </c>
      <c r="AH378" s="11">
        <v>1</v>
      </c>
      <c r="AI378" s="11">
        <v>100</v>
      </c>
      <c r="AJ378" s="11">
        <v>0</v>
      </c>
      <c r="AK378" s="11">
        <v>1</v>
      </c>
      <c r="AL378" s="11">
        <v>0.5</v>
      </c>
      <c r="AM378" s="11">
        <v>0.5</v>
      </c>
      <c r="AN378" s="11">
        <v>0</v>
      </c>
      <c r="AO378" s="11">
        <v>0</v>
      </c>
      <c r="AP378" s="11">
        <v>0</v>
      </c>
      <c r="AQ378" s="11">
        <v>0.01</v>
      </c>
      <c r="AR378" s="11">
        <v>0.01</v>
      </c>
      <c r="AS378" s="11">
        <v>0</v>
      </c>
      <c r="AT378" s="11">
        <v>0</v>
      </c>
      <c r="AU378" s="11">
        <v>0</v>
      </c>
      <c r="AV378" s="11">
        <v>0</v>
      </c>
      <c r="AW378" s="11">
        <v>0.2</v>
      </c>
      <c r="AX378" s="11">
        <v>0</v>
      </c>
      <c r="AY378" s="11">
        <v>0</v>
      </c>
      <c r="AZ378" s="11">
        <v>0</v>
      </c>
      <c r="BA378" s="11">
        <v>0.02</v>
      </c>
      <c r="BB378" s="11">
        <v>0</v>
      </c>
      <c r="BC378" s="2">
        <v>0.05</v>
      </c>
      <c r="BD378" s="2">
        <v>0.05</v>
      </c>
      <c r="BE378" s="11">
        <v>7.4999999999999997E-2</v>
      </c>
      <c r="BF378" s="11">
        <v>5.0000000000000001E-3</v>
      </c>
      <c r="BG378" s="11">
        <v>0</v>
      </c>
      <c r="BH378" s="11">
        <v>0</v>
      </c>
      <c r="BI378" s="11">
        <v>0</v>
      </c>
      <c r="BJ378" s="11">
        <f>BE378/4</f>
        <v>1.8749999999999999E-2</v>
      </c>
      <c r="BK378" s="11">
        <f>BF378/4</f>
        <v>1.25E-3</v>
      </c>
      <c r="BL378" s="11">
        <v>0</v>
      </c>
      <c r="BM378" s="11">
        <v>0</v>
      </c>
      <c r="BN378" s="11">
        <v>0</v>
      </c>
      <c r="BO378" s="11">
        <v>0.1</v>
      </c>
      <c r="BP378" s="11">
        <v>0.1</v>
      </c>
      <c r="BQ378" s="11">
        <v>0</v>
      </c>
      <c r="BR378" s="11">
        <v>0</v>
      </c>
      <c r="BS378" s="11">
        <v>0</v>
      </c>
      <c r="BT378" s="11">
        <v>0.04</v>
      </c>
      <c r="BU378" s="16">
        <v>0.2</v>
      </c>
      <c r="BV378" s="6">
        <f>BT378/(BT378+BU378)</f>
        <v>0.16666666666666666</v>
      </c>
      <c r="BW378" s="6">
        <f>SQRT((BT378*BU378)/((BT378+BU378)^2*(BT378+BU378+1)))</f>
        <v>0.33467472037604118</v>
      </c>
      <c r="BX378" s="11">
        <v>0.25</v>
      </c>
      <c r="BY378" s="11">
        <v>0.25</v>
      </c>
      <c r="BZ378" s="11">
        <v>0.25</v>
      </c>
      <c r="CA378" s="11">
        <v>0.25</v>
      </c>
      <c r="CB378" s="15" t="s">
        <v>59</v>
      </c>
      <c r="CC378" s="11">
        <v>600</v>
      </c>
    </row>
    <row r="379" spans="1:81" s="11" customFormat="1" x14ac:dyDescent="0.2">
      <c r="A379" s="17">
        <f t="shared" si="5"/>
        <v>378</v>
      </c>
      <c r="B379" s="17">
        <v>20</v>
      </c>
      <c r="C379" s="17">
        <v>20</v>
      </c>
      <c r="D379" s="17">
        <v>5</v>
      </c>
      <c r="E379" s="17">
        <v>5</v>
      </c>
      <c r="F379" s="3" t="s">
        <v>80</v>
      </c>
      <c r="G379" s="3">
        <f>IF(F379="rectangle",B379*C379,IF(F379="hook",B379*C379-(D379*E379),IF(F379="eight",B379*C379-2*(D379*E379),IF(F379="tee",B379*C379-2*(D379*E379),IF(F379="cross",B379*C379-4*(D379*E379),"ERROR")))))</f>
        <v>400</v>
      </c>
      <c r="H379" s="3" t="s">
        <v>84</v>
      </c>
      <c r="I379" s="3">
        <f>IF(F379="rectangle",B379/C379,"NA")</f>
        <v>1</v>
      </c>
      <c r="J379" s="2">
        <v>1</v>
      </c>
      <c r="K379" s="11">
        <v>125</v>
      </c>
      <c r="L379" s="11">
        <v>4</v>
      </c>
      <c r="M379" s="12">
        <v>9</v>
      </c>
      <c r="N379" s="2">
        <f>M379/4</f>
        <v>2.25</v>
      </c>
      <c r="O379" s="3">
        <f>M379/N379</f>
        <v>4</v>
      </c>
      <c r="P379" s="13">
        <v>45</v>
      </c>
      <c r="Q379" s="11">
        <f>P379</f>
        <v>45</v>
      </c>
      <c r="R379" s="4">
        <f>AA379/V379</f>
        <v>100</v>
      </c>
      <c r="S379" s="14">
        <v>1</v>
      </c>
      <c r="T379" s="11">
        <f>S379</f>
        <v>1</v>
      </c>
      <c r="U379" s="4">
        <f>AB379/W379</f>
        <v>100</v>
      </c>
      <c r="V379" s="3">
        <f>ROUND((Q379/100)*G379,0)</f>
        <v>180</v>
      </c>
      <c r="W379" s="3">
        <f>ROUND(((T379/100)*G379)/J379,0)</f>
        <v>4</v>
      </c>
      <c r="X379" s="3">
        <f>ROUND(IF(J379&gt;=2,((T379/100)*G379)/J379,0),0)</f>
        <v>0</v>
      </c>
      <c r="Y379" s="3">
        <f>ROUND(IF(J379&gt;=3,((T379/100)*G379)/J379,0),0)</f>
        <v>0</v>
      </c>
      <c r="Z379" s="3">
        <f>ROUND(IF(J379&gt;=4,((T379/100)*G379)/J379,0),0)</f>
        <v>0</v>
      </c>
      <c r="AA379" s="4">
        <f>G379*P379</f>
        <v>18000</v>
      </c>
      <c r="AB379" s="4">
        <f>(G379*S379)/J379</f>
        <v>400</v>
      </c>
      <c r="AC379" s="4">
        <f>IF(J379&gt;=2,(G379*S379)/J379,0)</f>
        <v>0</v>
      </c>
      <c r="AD379" s="4">
        <f>IF(J379&gt;=3,(G379*S379)/J379,0)</f>
        <v>0</v>
      </c>
      <c r="AE379" s="4">
        <f>IF(J379&gt;=4,(G379*S379)/J379,0)</f>
        <v>0</v>
      </c>
      <c r="AF379" s="11">
        <v>100</v>
      </c>
      <c r="AG379" s="11">
        <v>0</v>
      </c>
      <c r="AH379" s="11">
        <v>1</v>
      </c>
      <c r="AI379" s="11">
        <v>100</v>
      </c>
      <c r="AJ379" s="11">
        <v>0</v>
      </c>
      <c r="AK379" s="11">
        <v>1</v>
      </c>
      <c r="AL379" s="11">
        <v>0.5</v>
      </c>
      <c r="AM379" s="11">
        <v>0.5</v>
      </c>
      <c r="AN379" s="11">
        <v>0</v>
      </c>
      <c r="AO379" s="11">
        <v>0</v>
      </c>
      <c r="AP379" s="11">
        <v>0</v>
      </c>
      <c r="AQ379" s="11">
        <v>0.01</v>
      </c>
      <c r="AR379" s="11">
        <v>0.01</v>
      </c>
      <c r="AS379" s="11">
        <v>0</v>
      </c>
      <c r="AT379" s="11">
        <v>0</v>
      </c>
      <c r="AU379" s="11">
        <v>0</v>
      </c>
      <c r="AV379" s="11">
        <v>0</v>
      </c>
      <c r="AW379" s="11">
        <v>0.2</v>
      </c>
      <c r="AX379" s="11">
        <v>0</v>
      </c>
      <c r="AY379" s="11">
        <v>0</v>
      </c>
      <c r="AZ379" s="11">
        <v>0</v>
      </c>
      <c r="BA379" s="11">
        <v>0.02</v>
      </c>
      <c r="BB379" s="11">
        <v>0</v>
      </c>
      <c r="BC379" s="2">
        <v>0.05</v>
      </c>
      <c r="BD379" s="2">
        <v>0.05</v>
      </c>
      <c r="BE379" s="11">
        <v>7.4999999999999997E-2</v>
      </c>
      <c r="BF379" s="11">
        <v>5.0000000000000001E-3</v>
      </c>
      <c r="BG379" s="11">
        <v>0</v>
      </c>
      <c r="BH379" s="11">
        <v>0</v>
      </c>
      <c r="BI379" s="11">
        <v>0</v>
      </c>
      <c r="BJ379" s="11">
        <f>BE379/4</f>
        <v>1.8749999999999999E-2</v>
      </c>
      <c r="BK379" s="11">
        <f>BF379/4</f>
        <v>1.25E-3</v>
      </c>
      <c r="BL379" s="11">
        <v>0</v>
      </c>
      <c r="BM379" s="11">
        <v>0</v>
      </c>
      <c r="BN379" s="11">
        <v>0</v>
      </c>
      <c r="BO379" s="11">
        <v>0.1</v>
      </c>
      <c r="BP379" s="11">
        <v>0.1</v>
      </c>
      <c r="BQ379" s="11">
        <v>0</v>
      </c>
      <c r="BR379" s="11">
        <v>0</v>
      </c>
      <c r="BS379" s="11">
        <v>0</v>
      </c>
      <c r="BT379" s="11">
        <v>0.04</v>
      </c>
      <c r="BU379" s="16">
        <v>0.2</v>
      </c>
      <c r="BV379" s="6">
        <f>BT379/(BT379+BU379)</f>
        <v>0.16666666666666666</v>
      </c>
      <c r="BW379" s="6">
        <f>SQRT((BT379*BU379)/((BT379+BU379)^2*(BT379+BU379+1)))</f>
        <v>0.33467472037604118</v>
      </c>
      <c r="BX379" s="11">
        <v>0.25</v>
      </c>
      <c r="BY379" s="11">
        <v>0.25</v>
      </c>
      <c r="BZ379" s="11">
        <v>0.25</v>
      </c>
      <c r="CA379" s="11">
        <v>0.25</v>
      </c>
      <c r="CB379" s="15" t="s">
        <v>59</v>
      </c>
      <c r="CC379" s="11">
        <v>600</v>
      </c>
    </row>
    <row r="380" spans="1:81" s="11" customFormat="1" x14ac:dyDescent="0.2">
      <c r="A380" s="17">
        <f t="shared" si="5"/>
        <v>379</v>
      </c>
      <c r="B380" s="17">
        <v>100</v>
      </c>
      <c r="C380" s="17">
        <v>100</v>
      </c>
      <c r="D380" s="17">
        <v>5</v>
      </c>
      <c r="E380" s="17">
        <v>5</v>
      </c>
      <c r="F380" s="3" t="s">
        <v>80</v>
      </c>
      <c r="G380" s="3">
        <f>IF(F380="rectangle",B380*C380,IF(F380="hook",B380*C380-(D380*E380),IF(F380="eight",B380*C380-2*(D380*E380),IF(F380="tee",B380*C380-2*(D380*E380),IF(F380="cross",B380*C380-4*(D380*E380),"ERROR")))))</f>
        <v>10000</v>
      </c>
      <c r="H380" s="3" t="s">
        <v>85</v>
      </c>
      <c r="I380" s="3">
        <f>IF(F380="rectangle",B380/C380,"NA")</f>
        <v>1</v>
      </c>
      <c r="J380" s="2">
        <v>1</v>
      </c>
      <c r="K380" s="11">
        <v>125</v>
      </c>
      <c r="L380" s="11">
        <v>4</v>
      </c>
      <c r="M380" s="12">
        <v>1</v>
      </c>
      <c r="N380" s="2">
        <f>M380/4</f>
        <v>0.25</v>
      </c>
      <c r="O380" s="3">
        <f>M380/N380</f>
        <v>4</v>
      </c>
      <c r="P380" s="13">
        <v>45</v>
      </c>
      <c r="Q380" s="11">
        <f>P380</f>
        <v>45</v>
      </c>
      <c r="R380" s="4">
        <f>AA380/V380</f>
        <v>100</v>
      </c>
      <c r="S380" s="14">
        <v>5</v>
      </c>
      <c r="T380" s="11">
        <f>S380</f>
        <v>5</v>
      </c>
      <c r="U380" s="4">
        <f>AB380/W380</f>
        <v>100</v>
      </c>
      <c r="V380" s="3">
        <f>ROUND((Q380/100)*G380,0)</f>
        <v>4500</v>
      </c>
      <c r="W380" s="3">
        <f>ROUND(((T380/100)*G380)/J380,0)</f>
        <v>500</v>
      </c>
      <c r="X380" s="3">
        <f>ROUND(IF(J380&gt;=2,((T380/100)*G380)/J380,0),0)</f>
        <v>0</v>
      </c>
      <c r="Y380" s="3">
        <f>ROUND(IF(J380&gt;=3,((T380/100)*G380)/J380,0),0)</f>
        <v>0</v>
      </c>
      <c r="Z380" s="3">
        <f>ROUND(IF(J380&gt;=4,((T380/100)*G380)/J380,0),0)</f>
        <v>0</v>
      </c>
      <c r="AA380" s="4">
        <f>G380*P380</f>
        <v>450000</v>
      </c>
      <c r="AB380" s="4">
        <f>(G380*S380)/J380</f>
        <v>50000</v>
      </c>
      <c r="AC380" s="4">
        <f>IF(J380&gt;=2,(G380*S380)/J380,0)</f>
        <v>0</v>
      </c>
      <c r="AD380" s="4">
        <f>IF(J380&gt;=3,(G380*S380)/J380,0)</f>
        <v>0</v>
      </c>
      <c r="AE380" s="4">
        <f>IF(J380&gt;=4,(G380*S380)/J380,0)</f>
        <v>0</v>
      </c>
      <c r="AF380" s="11">
        <v>100</v>
      </c>
      <c r="AG380" s="11">
        <v>0</v>
      </c>
      <c r="AH380" s="11">
        <v>1</v>
      </c>
      <c r="AI380" s="11">
        <v>100</v>
      </c>
      <c r="AJ380" s="11">
        <v>0</v>
      </c>
      <c r="AK380" s="11">
        <v>1</v>
      </c>
      <c r="AL380" s="11">
        <v>0.5</v>
      </c>
      <c r="AM380" s="11">
        <v>0.5</v>
      </c>
      <c r="AN380" s="11">
        <v>0</v>
      </c>
      <c r="AO380" s="11">
        <v>0</v>
      </c>
      <c r="AP380" s="11">
        <v>0</v>
      </c>
      <c r="AQ380" s="11">
        <v>0.01</v>
      </c>
      <c r="AR380" s="11">
        <v>0.01</v>
      </c>
      <c r="AS380" s="11">
        <v>0</v>
      </c>
      <c r="AT380" s="11">
        <v>0</v>
      </c>
      <c r="AU380" s="11">
        <v>0</v>
      </c>
      <c r="AV380" s="11">
        <v>0</v>
      </c>
      <c r="AW380" s="11">
        <v>0.2</v>
      </c>
      <c r="AX380" s="11">
        <v>0</v>
      </c>
      <c r="AY380" s="11">
        <v>0</v>
      </c>
      <c r="AZ380" s="11">
        <v>0</v>
      </c>
      <c r="BA380" s="11">
        <v>0.02</v>
      </c>
      <c r="BB380" s="11">
        <v>0</v>
      </c>
      <c r="BC380" s="2">
        <v>0.05</v>
      </c>
      <c r="BD380" s="2">
        <v>0.05</v>
      </c>
      <c r="BE380" s="11">
        <v>7.4999999999999997E-2</v>
      </c>
      <c r="BF380" s="11">
        <v>5.0000000000000001E-3</v>
      </c>
      <c r="BG380" s="11">
        <v>0</v>
      </c>
      <c r="BH380" s="11">
        <v>0</v>
      </c>
      <c r="BI380" s="11">
        <v>0</v>
      </c>
      <c r="BJ380" s="11">
        <f>BE380/4</f>
        <v>1.8749999999999999E-2</v>
      </c>
      <c r="BK380" s="11">
        <f>BF380/4</f>
        <v>1.25E-3</v>
      </c>
      <c r="BL380" s="11">
        <v>0</v>
      </c>
      <c r="BM380" s="11">
        <v>0</v>
      </c>
      <c r="BN380" s="11">
        <v>0</v>
      </c>
      <c r="BO380" s="11">
        <v>0.1</v>
      </c>
      <c r="BP380" s="11">
        <v>0.1</v>
      </c>
      <c r="BQ380" s="11">
        <v>0</v>
      </c>
      <c r="BR380" s="11">
        <v>0</v>
      </c>
      <c r="BS380" s="11">
        <v>0</v>
      </c>
      <c r="BT380" s="11">
        <v>0.04</v>
      </c>
      <c r="BU380" s="16">
        <v>0.2</v>
      </c>
      <c r="BV380" s="6">
        <f>BT380/(BT380+BU380)</f>
        <v>0.16666666666666666</v>
      </c>
      <c r="BW380" s="6">
        <f>SQRT((BT380*BU380)/((BT380+BU380)^2*(BT380+BU380+1)))</f>
        <v>0.33467472037604118</v>
      </c>
      <c r="BX380" s="11">
        <v>0.25</v>
      </c>
      <c r="BY380" s="11">
        <v>0.25</v>
      </c>
      <c r="BZ380" s="11">
        <v>0.25</v>
      </c>
      <c r="CA380" s="11">
        <v>0.25</v>
      </c>
      <c r="CB380" s="15" t="s">
        <v>59</v>
      </c>
      <c r="CC380" s="11">
        <v>600</v>
      </c>
    </row>
    <row r="381" spans="1:81" s="11" customFormat="1" x14ac:dyDescent="0.2">
      <c r="A381" s="17">
        <f t="shared" si="5"/>
        <v>380</v>
      </c>
      <c r="B381" s="17">
        <v>20</v>
      </c>
      <c r="C381" s="17">
        <v>20</v>
      </c>
      <c r="D381" s="17">
        <v>5</v>
      </c>
      <c r="E381" s="17">
        <v>5</v>
      </c>
      <c r="F381" s="3" t="s">
        <v>80</v>
      </c>
      <c r="G381" s="3">
        <f>IF(F381="rectangle",B381*C381,IF(F381="hook",B381*C381-(D381*E381),IF(F381="eight",B381*C381-2*(D381*E381),IF(F381="tee",B381*C381-2*(D381*E381),IF(F381="cross",B381*C381-4*(D381*E381),"ERROR")))))</f>
        <v>400</v>
      </c>
      <c r="H381" s="3" t="s">
        <v>84</v>
      </c>
      <c r="I381" s="3">
        <f>IF(F381="rectangle",B381/C381,"NA")</f>
        <v>1</v>
      </c>
      <c r="J381" s="2">
        <v>1</v>
      </c>
      <c r="K381" s="11">
        <v>125</v>
      </c>
      <c r="L381" s="11">
        <v>4</v>
      </c>
      <c r="M381" s="12">
        <v>1</v>
      </c>
      <c r="N381" s="2">
        <f>M381/4</f>
        <v>0.25</v>
      </c>
      <c r="O381" s="3">
        <f>M381/N381</f>
        <v>4</v>
      </c>
      <c r="P381" s="13">
        <v>45</v>
      </c>
      <c r="Q381" s="11">
        <f>P381</f>
        <v>45</v>
      </c>
      <c r="R381" s="4">
        <f>AA381/V381</f>
        <v>100</v>
      </c>
      <c r="S381" s="14">
        <v>5</v>
      </c>
      <c r="T381" s="11">
        <f>S381</f>
        <v>5</v>
      </c>
      <c r="U381" s="4">
        <f>AB381/W381</f>
        <v>100</v>
      </c>
      <c r="V381" s="3">
        <f>ROUND((Q381/100)*G381,0)</f>
        <v>180</v>
      </c>
      <c r="W381" s="3">
        <f>ROUND(((T381/100)*G381)/J381,0)</f>
        <v>20</v>
      </c>
      <c r="X381" s="3">
        <f>ROUND(IF(J381&gt;=2,((T381/100)*G381)/J381,0),0)</f>
        <v>0</v>
      </c>
      <c r="Y381" s="3">
        <f>ROUND(IF(J381&gt;=3,((T381/100)*G381)/J381,0),0)</f>
        <v>0</v>
      </c>
      <c r="Z381" s="3">
        <f>ROUND(IF(J381&gt;=4,((T381/100)*G381)/J381,0),0)</f>
        <v>0</v>
      </c>
      <c r="AA381" s="4">
        <f>G381*P381</f>
        <v>18000</v>
      </c>
      <c r="AB381" s="4">
        <f>(G381*S381)/J381</f>
        <v>2000</v>
      </c>
      <c r="AC381" s="4">
        <f>IF(J381&gt;=2,(G381*S381)/J381,0)</f>
        <v>0</v>
      </c>
      <c r="AD381" s="4">
        <f>IF(J381&gt;=3,(G381*S381)/J381,0)</f>
        <v>0</v>
      </c>
      <c r="AE381" s="4">
        <f>IF(J381&gt;=4,(G381*S381)/J381,0)</f>
        <v>0</v>
      </c>
      <c r="AF381" s="11">
        <v>100</v>
      </c>
      <c r="AG381" s="11">
        <v>0</v>
      </c>
      <c r="AH381" s="11">
        <v>1</v>
      </c>
      <c r="AI381" s="11">
        <v>100</v>
      </c>
      <c r="AJ381" s="11">
        <v>0</v>
      </c>
      <c r="AK381" s="11">
        <v>1</v>
      </c>
      <c r="AL381" s="11">
        <v>0.5</v>
      </c>
      <c r="AM381" s="11">
        <v>0.5</v>
      </c>
      <c r="AN381" s="11">
        <v>0</v>
      </c>
      <c r="AO381" s="11">
        <v>0</v>
      </c>
      <c r="AP381" s="11">
        <v>0</v>
      </c>
      <c r="AQ381" s="11">
        <v>0.01</v>
      </c>
      <c r="AR381" s="11">
        <v>0.01</v>
      </c>
      <c r="AS381" s="11">
        <v>0</v>
      </c>
      <c r="AT381" s="11">
        <v>0</v>
      </c>
      <c r="AU381" s="11">
        <v>0</v>
      </c>
      <c r="AV381" s="11">
        <v>0</v>
      </c>
      <c r="AW381" s="11">
        <v>0.2</v>
      </c>
      <c r="AX381" s="11">
        <v>0</v>
      </c>
      <c r="AY381" s="11">
        <v>0</v>
      </c>
      <c r="AZ381" s="11">
        <v>0</v>
      </c>
      <c r="BA381" s="11">
        <v>0.02</v>
      </c>
      <c r="BB381" s="11">
        <v>0</v>
      </c>
      <c r="BC381" s="2">
        <v>0.05</v>
      </c>
      <c r="BD381" s="2">
        <v>0.05</v>
      </c>
      <c r="BE381" s="11">
        <v>7.4999999999999997E-2</v>
      </c>
      <c r="BF381" s="11">
        <v>5.0000000000000001E-3</v>
      </c>
      <c r="BG381" s="11">
        <v>0</v>
      </c>
      <c r="BH381" s="11">
        <v>0</v>
      </c>
      <c r="BI381" s="11">
        <v>0</v>
      </c>
      <c r="BJ381" s="11">
        <f>BE381/4</f>
        <v>1.8749999999999999E-2</v>
      </c>
      <c r="BK381" s="11">
        <f>BF381/4</f>
        <v>1.25E-3</v>
      </c>
      <c r="BL381" s="11">
        <v>0</v>
      </c>
      <c r="BM381" s="11">
        <v>0</v>
      </c>
      <c r="BN381" s="11">
        <v>0</v>
      </c>
      <c r="BO381" s="11">
        <v>0.1</v>
      </c>
      <c r="BP381" s="11">
        <v>0.1</v>
      </c>
      <c r="BQ381" s="11">
        <v>0</v>
      </c>
      <c r="BR381" s="11">
        <v>0</v>
      </c>
      <c r="BS381" s="11">
        <v>0</v>
      </c>
      <c r="BT381" s="11">
        <v>0.04</v>
      </c>
      <c r="BU381" s="16">
        <v>0.2</v>
      </c>
      <c r="BV381" s="6">
        <f>BT381/(BT381+BU381)</f>
        <v>0.16666666666666666</v>
      </c>
      <c r="BW381" s="6">
        <f>SQRT((BT381*BU381)/((BT381+BU381)^2*(BT381+BU381+1)))</f>
        <v>0.33467472037604118</v>
      </c>
      <c r="BX381" s="11">
        <v>0.25</v>
      </c>
      <c r="BY381" s="11">
        <v>0.25</v>
      </c>
      <c r="BZ381" s="11">
        <v>0.25</v>
      </c>
      <c r="CA381" s="11">
        <v>0.25</v>
      </c>
      <c r="CB381" s="15" t="s">
        <v>59</v>
      </c>
      <c r="CC381" s="11">
        <v>600</v>
      </c>
    </row>
    <row r="382" spans="1:81" s="11" customFormat="1" x14ac:dyDescent="0.2">
      <c r="A382" s="17">
        <f t="shared" si="5"/>
        <v>381</v>
      </c>
      <c r="B382" s="17">
        <v>100</v>
      </c>
      <c r="C382" s="17">
        <v>100</v>
      </c>
      <c r="D382" s="17">
        <v>5</v>
      </c>
      <c r="E382" s="17">
        <v>5</v>
      </c>
      <c r="F382" s="3" t="s">
        <v>80</v>
      </c>
      <c r="G382" s="3">
        <f>IF(F382="rectangle",B382*C382,IF(F382="hook",B382*C382-(D382*E382),IF(F382="eight",B382*C382-2*(D382*E382),IF(F382="tee",B382*C382-2*(D382*E382),IF(F382="cross",B382*C382-4*(D382*E382),"ERROR")))))</f>
        <v>10000</v>
      </c>
      <c r="H382" s="3" t="s">
        <v>85</v>
      </c>
      <c r="I382" s="3">
        <f>IF(F382="rectangle",B382/C382,"NA")</f>
        <v>1</v>
      </c>
      <c r="J382" s="2">
        <v>1</v>
      </c>
      <c r="K382" s="11">
        <v>125</v>
      </c>
      <c r="L382" s="11">
        <v>4</v>
      </c>
      <c r="M382" s="12">
        <v>2</v>
      </c>
      <c r="N382" s="2">
        <f>M382/4</f>
        <v>0.5</v>
      </c>
      <c r="O382" s="3">
        <f>M382/N382</f>
        <v>4</v>
      </c>
      <c r="P382" s="13">
        <v>45</v>
      </c>
      <c r="Q382" s="11">
        <f>P382</f>
        <v>45</v>
      </c>
      <c r="R382" s="4">
        <f>AA382/V382</f>
        <v>100</v>
      </c>
      <c r="S382" s="14">
        <v>5</v>
      </c>
      <c r="T382" s="11">
        <f>S382</f>
        <v>5</v>
      </c>
      <c r="U382" s="4">
        <f>AB382/W382</f>
        <v>100</v>
      </c>
      <c r="V382" s="3">
        <f>ROUND((Q382/100)*G382,0)</f>
        <v>4500</v>
      </c>
      <c r="W382" s="3">
        <f>ROUND(((T382/100)*G382)/J382,0)</f>
        <v>500</v>
      </c>
      <c r="X382" s="3">
        <f>ROUND(IF(J382&gt;=2,((T382/100)*G382)/J382,0),0)</f>
        <v>0</v>
      </c>
      <c r="Y382" s="3">
        <f>ROUND(IF(J382&gt;=3,((T382/100)*G382)/J382,0),0)</f>
        <v>0</v>
      </c>
      <c r="Z382" s="3">
        <f>ROUND(IF(J382&gt;=4,((T382/100)*G382)/J382,0),0)</f>
        <v>0</v>
      </c>
      <c r="AA382" s="4">
        <f>G382*P382</f>
        <v>450000</v>
      </c>
      <c r="AB382" s="4">
        <f>(G382*S382)/J382</f>
        <v>50000</v>
      </c>
      <c r="AC382" s="4">
        <f>IF(J382&gt;=2,(G382*S382)/J382,0)</f>
        <v>0</v>
      </c>
      <c r="AD382" s="4">
        <f>IF(J382&gt;=3,(G382*S382)/J382,0)</f>
        <v>0</v>
      </c>
      <c r="AE382" s="4">
        <f>IF(J382&gt;=4,(G382*S382)/J382,0)</f>
        <v>0</v>
      </c>
      <c r="AF382" s="11">
        <v>100</v>
      </c>
      <c r="AG382" s="11">
        <v>0</v>
      </c>
      <c r="AH382" s="11">
        <v>1</v>
      </c>
      <c r="AI382" s="11">
        <v>100</v>
      </c>
      <c r="AJ382" s="11">
        <v>0</v>
      </c>
      <c r="AK382" s="11">
        <v>1</v>
      </c>
      <c r="AL382" s="11">
        <v>0.5</v>
      </c>
      <c r="AM382" s="11">
        <v>0.5</v>
      </c>
      <c r="AN382" s="11">
        <v>0</v>
      </c>
      <c r="AO382" s="11">
        <v>0</v>
      </c>
      <c r="AP382" s="11">
        <v>0</v>
      </c>
      <c r="AQ382" s="11">
        <v>0.01</v>
      </c>
      <c r="AR382" s="11">
        <v>0.01</v>
      </c>
      <c r="AS382" s="11">
        <v>0</v>
      </c>
      <c r="AT382" s="11">
        <v>0</v>
      </c>
      <c r="AU382" s="11">
        <v>0</v>
      </c>
      <c r="AV382" s="11">
        <v>0</v>
      </c>
      <c r="AW382" s="11">
        <v>0.2</v>
      </c>
      <c r="AX382" s="11">
        <v>0</v>
      </c>
      <c r="AY382" s="11">
        <v>0</v>
      </c>
      <c r="AZ382" s="11">
        <v>0</v>
      </c>
      <c r="BA382" s="11">
        <v>0.02</v>
      </c>
      <c r="BB382" s="11">
        <v>0</v>
      </c>
      <c r="BC382" s="2">
        <v>0.05</v>
      </c>
      <c r="BD382" s="2">
        <v>0.05</v>
      </c>
      <c r="BE382" s="11">
        <v>7.4999999999999997E-2</v>
      </c>
      <c r="BF382" s="11">
        <v>5.0000000000000001E-3</v>
      </c>
      <c r="BG382" s="11">
        <v>0</v>
      </c>
      <c r="BH382" s="11">
        <v>0</v>
      </c>
      <c r="BI382" s="11">
        <v>0</v>
      </c>
      <c r="BJ382" s="11">
        <f>BE382/4</f>
        <v>1.8749999999999999E-2</v>
      </c>
      <c r="BK382" s="11">
        <f>BF382/4</f>
        <v>1.25E-3</v>
      </c>
      <c r="BL382" s="11">
        <v>0</v>
      </c>
      <c r="BM382" s="11">
        <v>0</v>
      </c>
      <c r="BN382" s="11">
        <v>0</v>
      </c>
      <c r="BO382" s="11">
        <v>0.1</v>
      </c>
      <c r="BP382" s="11">
        <v>0.1</v>
      </c>
      <c r="BQ382" s="11">
        <v>0</v>
      </c>
      <c r="BR382" s="11">
        <v>0</v>
      </c>
      <c r="BS382" s="11">
        <v>0</v>
      </c>
      <c r="BT382" s="11">
        <v>0.04</v>
      </c>
      <c r="BU382" s="16">
        <v>0.2</v>
      </c>
      <c r="BV382" s="6">
        <f>BT382/(BT382+BU382)</f>
        <v>0.16666666666666666</v>
      </c>
      <c r="BW382" s="6">
        <f>SQRT((BT382*BU382)/((BT382+BU382)^2*(BT382+BU382+1)))</f>
        <v>0.33467472037604118</v>
      </c>
      <c r="BX382" s="11">
        <v>0.25</v>
      </c>
      <c r="BY382" s="11">
        <v>0.25</v>
      </c>
      <c r="BZ382" s="11">
        <v>0.25</v>
      </c>
      <c r="CA382" s="11">
        <v>0.25</v>
      </c>
      <c r="CB382" s="15" t="s">
        <v>59</v>
      </c>
      <c r="CC382" s="11">
        <v>600</v>
      </c>
    </row>
    <row r="383" spans="1:81" s="11" customFormat="1" x14ac:dyDescent="0.2">
      <c r="A383" s="17">
        <f t="shared" si="5"/>
        <v>382</v>
      </c>
      <c r="B383" s="17">
        <v>20</v>
      </c>
      <c r="C383" s="17">
        <v>20</v>
      </c>
      <c r="D383" s="17">
        <v>5</v>
      </c>
      <c r="E383" s="17">
        <v>5</v>
      </c>
      <c r="F383" s="3" t="s">
        <v>80</v>
      </c>
      <c r="G383" s="3">
        <f>IF(F383="rectangle",B383*C383,IF(F383="hook",B383*C383-(D383*E383),IF(F383="eight",B383*C383-2*(D383*E383),IF(F383="tee",B383*C383-2*(D383*E383),IF(F383="cross",B383*C383-4*(D383*E383),"ERROR")))))</f>
        <v>400</v>
      </c>
      <c r="H383" s="3" t="s">
        <v>84</v>
      </c>
      <c r="I383" s="3">
        <f>IF(F383="rectangle",B383/C383,"NA")</f>
        <v>1</v>
      </c>
      <c r="J383" s="2">
        <v>1</v>
      </c>
      <c r="K383" s="11">
        <v>125</v>
      </c>
      <c r="L383" s="11">
        <v>4</v>
      </c>
      <c r="M383" s="12">
        <v>2</v>
      </c>
      <c r="N383" s="2">
        <f>M383/4</f>
        <v>0.5</v>
      </c>
      <c r="O383" s="3">
        <f>M383/N383</f>
        <v>4</v>
      </c>
      <c r="P383" s="13">
        <v>45</v>
      </c>
      <c r="Q383" s="11">
        <f>P383</f>
        <v>45</v>
      </c>
      <c r="R383" s="4">
        <f>AA383/V383</f>
        <v>100</v>
      </c>
      <c r="S383" s="14">
        <v>5</v>
      </c>
      <c r="T383" s="11">
        <f>S383</f>
        <v>5</v>
      </c>
      <c r="U383" s="4">
        <f>AB383/W383</f>
        <v>100</v>
      </c>
      <c r="V383" s="3">
        <f>ROUND((Q383/100)*G383,0)</f>
        <v>180</v>
      </c>
      <c r="W383" s="3">
        <f>ROUND(((T383/100)*G383)/J383,0)</f>
        <v>20</v>
      </c>
      <c r="X383" s="3">
        <f>ROUND(IF(J383&gt;=2,((T383/100)*G383)/J383,0),0)</f>
        <v>0</v>
      </c>
      <c r="Y383" s="3">
        <f>ROUND(IF(J383&gt;=3,((T383/100)*G383)/J383,0),0)</f>
        <v>0</v>
      </c>
      <c r="Z383" s="3">
        <f>ROUND(IF(J383&gt;=4,((T383/100)*G383)/J383,0),0)</f>
        <v>0</v>
      </c>
      <c r="AA383" s="4">
        <f>G383*P383</f>
        <v>18000</v>
      </c>
      <c r="AB383" s="4">
        <f>(G383*S383)/J383</f>
        <v>2000</v>
      </c>
      <c r="AC383" s="4">
        <f>IF(J383&gt;=2,(G383*S383)/J383,0)</f>
        <v>0</v>
      </c>
      <c r="AD383" s="4">
        <f>IF(J383&gt;=3,(G383*S383)/J383,0)</f>
        <v>0</v>
      </c>
      <c r="AE383" s="4">
        <f>IF(J383&gt;=4,(G383*S383)/J383,0)</f>
        <v>0</v>
      </c>
      <c r="AF383" s="11">
        <v>100</v>
      </c>
      <c r="AG383" s="11">
        <v>0</v>
      </c>
      <c r="AH383" s="11">
        <v>1</v>
      </c>
      <c r="AI383" s="11">
        <v>100</v>
      </c>
      <c r="AJ383" s="11">
        <v>0</v>
      </c>
      <c r="AK383" s="11">
        <v>1</v>
      </c>
      <c r="AL383" s="11">
        <v>0.5</v>
      </c>
      <c r="AM383" s="11">
        <v>0.5</v>
      </c>
      <c r="AN383" s="11">
        <v>0</v>
      </c>
      <c r="AO383" s="11">
        <v>0</v>
      </c>
      <c r="AP383" s="11">
        <v>0</v>
      </c>
      <c r="AQ383" s="11">
        <v>0.01</v>
      </c>
      <c r="AR383" s="11">
        <v>0.01</v>
      </c>
      <c r="AS383" s="11">
        <v>0</v>
      </c>
      <c r="AT383" s="11">
        <v>0</v>
      </c>
      <c r="AU383" s="11">
        <v>0</v>
      </c>
      <c r="AV383" s="11">
        <v>0</v>
      </c>
      <c r="AW383" s="11">
        <v>0.2</v>
      </c>
      <c r="AX383" s="11">
        <v>0</v>
      </c>
      <c r="AY383" s="11">
        <v>0</v>
      </c>
      <c r="AZ383" s="11">
        <v>0</v>
      </c>
      <c r="BA383" s="11">
        <v>0.02</v>
      </c>
      <c r="BB383" s="11">
        <v>0</v>
      </c>
      <c r="BC383" s="2">
        <v>0.05</v>
      </c>
      <c r="BD383" s="2">
        <v>0.05</v>
      </c>
      <c r="BE383" s="11">
        <v>7.4999999999999997E-2</v>
      </c>
      <c r="BF383" s="11">
        <v>5.0000000000000001E-3</v>
      </c>
      <c r="BG383" s="11">
        <v>0</v>
      </c>
      <c r="BH383" s="11">
        <v>0</v>
      </c>
      <c r="BI383" s="11">
        <v>0</v>
      </c>
      <c r="BJ383" s="11">
        <f>BE383/4</f>
        <v>1.8749999999999999E-2</v>
      </c>
      <c r="BK383" s="11">
        <f>BF383/4</f>
        <v>1.25E-3</v>
      </c>
      <c r="BL383" s="11">
        <v>0</v>
      </c>
      <c r="BM383" s="11">
        <v>0</v>
      </c>
      <c r="BN383" s="11">
        <v>0</v>
      </c>
      <c r="BO383" s="11">
        <v>0.1</v>
      </c>
      <c r="BP383" s="11">
        <v>0.1</v>
      </c>
      <c r="BQ383" s="11">
        <v>0</v>
      </c>
      <c r="BR383" s="11">
        <v>0</v>
      </c>
      <c r="BS383" s="11">
        <v>0</v>
      </c>
      <c r="BT383" s="11">
        <v>0.04</v>
      </c>
      <c r="BU383" s="16">
        <v>0.2</v>
      </c>
      <c r="BV383" s="6">
        <f>BT383/(BT383+BU383)</f>
        <v>0.16666666666666666</v>
      </c>
      <c r="BW383" s="6">
        <f>SQRT((BT383*BU383)/((BT383+BU383)^2*(BT383+BU383+1)))</f>
        <v>0.33467472037604118</v>
      </c>
      <c r="BX383" s="11">
        <v>0.25</v>
      </c>
      <c r="BY383" s="11">
        <v>0.25</v>
      </c>
      <c r="BZ383" s="11">
        <v>0.25</v>
      </c>
      <c r="CA383" s="11">
        <v>0.25</v>
      </c>
      <c r="CB383" s="15" t="s">
        <v>59</v>
      </c>
      <c r="CC383" s="11">
        <v>600</v>
      </c>
    </row>
    <row r="384" spans="1:81" s="11" customFormat="1" x14ac:dyDescent="0.2">
      <c r="A384" s="17">
        <f t="shared" si="5"/>
        <v>383</v>
      </c>
      <c r="B384" s="17">
        <v>100</v>
      </c>
      <c r="C384" s="17">
        <v>100</v>
      </c>
      <c r="D384" s="17">
        <v>5</v>
      </c>
      <c r="E384" s="17">
        <v>5</v>
      </c>
      <c r="F384" s="3" t="s">
        <v>80</v>
      </c>
      <c r="G384" s="3">
        <f>IF(F384="rectangle",B384*C384,IF(F384="hook",B384*C384-(D384*E384),IF(F384="eight",B384*C384-2*(D384*E384),IF(F384="tee",B384*C384-2*(D384*E384),IF(F384="cross",B384*C384-4*(D384*E384),"ERROR")))))</f>
        <v>10000</v>
      </c>
      <c r="H384" s="3" t="s">
        <v>85</v>
      </c>
      <c r="I384" s="3">
        <f>IF(F384="rectangle",B384/C384,"NA")</f>
        <v>1</v>
      </c>
      <c r="J384" s="2">
        <v>1</v>
      </c>
      <c r="K384" s="11">
        <v>125</v>
      </c>
      <c r="L384" s="11">
        <v>4</v>
      </c>
      <c r="M384" s="12">
        <v>3</v>
      </c>
      <c r="N384" s="2">
        <f>M384/4</f>
        <v>0.75</v>
      </c>
      <c r="O384" s="3">
        <f>M384/N384</f>
        <v>4</v>
      </c>
      <c r="P384" s="13">
        <v>45</v>
      </c>
      <c r="Q384" s="11">
        <f>P384</f>
        <v>45</v>
      </c>
      <c r="R384" s="4">
        <f>AA384/V384</f>
        <v>100</v>
      </c>
      <c r="S384" s="14">
        <v>5</v>
      </c>
      <c r="T384" s="11">
        <f>S384</f>
        <v>5</v>
      </c>
      <c r="U384" s="4">
        <f>AB384/W384</f>
        <v>100</v>
      </c>
      <c r="V384" s="3">
        <f>ROUND((Q384/100)*G384,0)</f>
        <v>4500</v>
      </c>
      <c r="W384" s="3">
        <f>ROUND(((T384/100)*G384)/J384,0)</f>
        <v>500</v>
      </c>
      <c r="X384" s="3">
        <f>ROUND(IF(J384&gt;=2,((T384/100)*G384)/J384,0),0)</f>
        <v>0</v>
      </c>
      <c r="Y384" s="3">
        <f>ROUND(IF(J384&gt;=3,((T384/100)*G384)/J384,0),0)</f>
        <v>0</v>
      </c>
      <c r="Z384" s="3">
        <f>ROUND(IF(J384&gt;=4,((T384/100)*G384)/J384,0),0)</f>
        <v>0</v>
      </c>
      <c r="AA384" s="4">
        <f>G384*P384</f>
        <v>450000</v>
      </c>
      <c r="AB384" s="4">
        <f>(G384*S384)/J384</f>
        <v>50000</v>
      </c>
      <c r="AC384" s="4">
        <f>IF(J384&gt;=2,(G384*S384)/J384,0)</f>
        <v>0</v>
      </c>
      <c r="AD384" s="4">
        <f>IF(J384&gt;=3,(G384*S384)/J384,0)</f>
        <v>0</v>
      </c>
      <c r="AE384" s="4">
        <f>IF(J384&gt;=4,(G384*S384)/J384,0)</f>
        <v>0</v>
      </c>
      <c r="AF384" s="11">
        <v>100</v>
      </c>
      <c r="AG384" s="11">
        <v>0</v>
      </c>
      <c r="AH384" s="11">
        <v>1</v>
      </c>
      <c r="AI384" s="11">
        <v>100</v>
      </c>
      <c r="AJ384" s="11">
        <v>0</v>
      </c>
      <c r="AK384" s="11">
        <v>1</v>
      </c>
      <c r="AL384" s="11">
        <v>0.5</v>
      </c>
      <c r="AM384" s="11">
        <v>0.5</v>
      </c>
      <c r="AN384" s="11">
        <v>0</v>
      </c>
      <c r="AO384" s="11">
        <v>0</v>
      </c>
      <c r="AP384" s="11">
        <v>0</v>
      </c>
      <c r="AQ384" s="11">
        <v>0.01</v>
      </c>
      <c r="AR384" s="11">
        <v>0.01</v>
      </c>
      <c r="AS384" s="11">
        <v>0</v>
      </c>
      <c r="AT384" s="11">
        <v>0</v>
      </c>
      <c r="AU384" s="11">
        <v>0</v>
      </c>
      <c r="AV384" s="11">
        <v>0</v>
      </c>
      <c r="AW384" s="11">
        <v>0.2</v>
      </c>
      <c r="AX384" s="11">
        <v>0</v>
      </c>
      <c r="AY384" s="11">
        <v>0</v>
      </c>
      <c r="AZ384" s="11">
        <v>0</v>
      </c>
      <c r="BA384" s="11">
        <v>0.02</v>
      </c>
      <c r="BB384" s="11">
        <v>0</v>
      </c>
      <c r="BC384" s="2">
        <v>0.05</v>
      </c>
      <c r="BD384" s="2">
        <v>0.05</v>
      </c>
      <c r="BE384" s="11">
        <v>7.4999999999999997E-2</v>
      </c>
      <c r="BF384" s="11">
        <v>5.0000000000000001E-3</v>
      </c>
      <c r="BG384" s="11">
        <v>0</v>
      </c>
      <c r="BH384" s="11">
        <v>0</v>
      </c>
      <c r="BI384" s="11">
        <v>0</v>
      </c>
      <c r="BJ384" s="11">
        <f>BE384/4</f>
        <v>1.8749999999999999E-2</v>
      </c>
      <c r="BK384" s="11">
        <f>BF384/4</f>
        <v>1.25E-3</v>
      </c>
      <c r="BL384" s="11">
        <v>0</v>
      </c>
      <c r="BM384" s="11">
        <v>0</v>
      </c>
      <c r="BN384" s="11">
        <v>0</v>
      </c>
      <c r="BO384" s="11">
        <v>0.1</v>
      </c>
      <c r="BP384" s="11">
        <v>0.1</v>
      </c>
      <c r="BQ384" s="11">
        <v>0</v>
      </c>
      <c r="BR384" s="11">
        <v>0</v>
      </c>
      <c r="BS384" s="11">
        <v>0</v>
      </c>
      <c r="BT384" s="11">
        <v>0.04</v>
      </c>
      <c r="BU384" s="16">
        <v>0.2</v>
      </c>
      <c r="BV384" s="6">
        <f>BT384/(BT384+BU384)</f>
        <v>0.16666666666666666</v>
      </c>
      <c r="BW384" s="6">
        <f>SQRT((BT384*BU384)/((BT384+BU384)^2*(BT384+BU384+1)))</f>
        <v>0.33467472037604118</v>
      </c>
      <c r="BX384" s="11">
        <v>0.25</v>
      </c>
      <c r="BY384" s="11">
        <v>0.25</v>
      </c>
      <c r="BZ384" s="11">
        <v>0.25</v>
      </c>
      <c r="CA384" s="11">
        <v>0.25</v>
      </c>
      <c r="CB384" s="15" t="s">
        <v>59</v>
      </c>
      <c r="CC384" s="11">
        <v>600</v>
      </c>
    </row>
    <row r="385" spans="1:81" s="11" customFormat="1" x14ac:dyDescent="0.2">
      <c r="A385" s="17">
        <f t="shared" si="5"/>
        <v>384</v>
      </c>
      <c r="B385" s="17">
        <v>20</v>
      </c>
      <c r="C385" s="17">
        <v>20</v>
      </c>
      <c r="D385" s="17">
        <v>5</v>
      </c>
      <c r="E385" s="17">
        <v>5</v>
      </c>
      <c r="F385" s="3" t="s">
        <v>80</v>
      </c>
      <c r="G385" s="3">
        <f>IF(F385="rectangle",B385*C385,IF(F385="hook",B385*C385-(D385*E385),IF(F385="eight",B385*C385-2*(D385*E385),IF(F385="tee",B385*C385-2*(D385*E385),IF(F385="cross",B385*C385-4*(D385*E385),"ERROR")))))</f>
        <v>400</v>
      </c>
      <c r="H385" s="3" t="s">
        <v>84</v>
      </c>
      <c r="I385" s="3">
        <f>IF(F385="rectangle",B385/C385,"NA")</f>
        <v>1</v>
      </c>
      <c r="J385" s="2">
        <v>1</v>
      </c>
      <c r="K385" s="11">
        <v>125</v>
      </c>
      <c r="L385" s="11">
        <v>4</v>
      </c>
      <c r="M385" s="12">
        <v>3</v>
      </c>
      <c r="N385" s="2">
        <f>M385/4</f>
        <v>0.75</v>
      </c>
      <c r="O385" s="3">
        <f>M385/N385</f>
        <v>4</v>
      </c>
      <c r="P385" s="13">
        <v>45</v>
      </c>
      <c r="Q385" s="11">
        <f>P385</f>
        <v>45</v>
      </c>
      <c r="R385" s="4">
        <f>AA385/V385</f>
        <v>100</v>
      </c>
      <c r="S385" s="14">
        <v>5</v>
      </c>
      <c r="T385" s="11">
        <f>S385</f>
        <v>5</v>
      </c>
      <c r="U385" s="4">
        <f>AB385/W385</f>
        <v>100</v>
      </c>
      <c r="V385" s="3">
        <f>ROUND((Q385/100)*G385,0)</f>
        <v>180</v>
      </c>
      <c r="W385" s="3">
        <f>ROUND(((T385/100)*G385)/J385,0)</f>
        <v>20</v>
      </c>
      <c r="X385" s="3">
        <f>ROUND(IF(J385&gt;=2,((T385/100)*G385)/J385,0),0)</f>
        <v>0</v>
      </c>
      <c r="Y385" s="3">
        <f>ROUND(IF(J385&gt;=3,((T385/100)*G385)/J385,0),0)</f>
        <v>0</v>
      </c>
      <c r="Z385" s="3">
        <f>ROUND(IF(J385&gt;=4,((T385/100)*G385)/J385,0),0)</f>
        <v>0</v>
      </c>
      <c r="AA385" s="4">
        <f>G385*P385</f>
        <v>18000</v>
      </c>
      <c r="AB385" s="4">
        <f>(G385*S385)/J385</f>
        <v>2000</v>
      </c>
      <c r="AC385" s="4">
        <f>IF(J385&gt;=2,(G385*S385)/J385,0)</f>
        <v>0</v>
      </c>
      <c r="AD385" s="4">
        <f>IF(J385&gt;=3,(G385*S385)/J385,0)</f>
        <v>0</v>
      </c>
      <c r="AE385" s="4">
        <f>IF(J385&gt;=4,(G385*S385)/J385,0)</f>
        <v>0</v>
      </c>
      <c r="AF385" s="11">
        <v>100</v>
      </c>
      <c r="AG385" s="11">
        <v>0</v>
      </c>
      <c r="AH385" s="11">
        <v>1</v>
      </c>
      <c r="AI385" s="11">
        <v>100</v>
      </c>
      <c r="AJ385" s="11">
        <v>0</v>
      </c>
      <c r="AK385" s="11">
        <v>1</v>
      </c>
      <c r="AL385" s="11">
        <v>0.5</v>
      </c>
      <c r="AM385" s="11">
        <v>0.5</v>
      </c>
      <c r="AN385" s="11">
        <v>0</v>
      </c>
      <c r="AO385" s="11">
        <v>0</v>
      </c>
      <c r="AP385" s="11">
        <v>0</v>
      </c>
      <c r="AQ385" s="11">
        <v>0.01</v>
      </c>
      <c r="AR385" s="11">
        <v>0.01</v>
      </c>
      <c r="AS385" s="11">
        <v>0</v>
      </c>
      <c r="AT385" s="11">
        <v>0</v>
      </c>
      <c r="AU385" s="11">
        <v>0</v>
      </c>
      <c r="AV385" s="11">
        <v>0</v>
      </c>
      <c r="AW385" s="11">
        <v>0.2</v>
      </c>
      <c r="AX385" s="11">
        <v>0</v>
      </c>
      <c r="AY385" s="11">
        <v>0</v>
      </c>
      <c r="AZ385" s="11">
        <v>0</v>
      </c>
      <c r="BA385" s="11">
        <v>0.02</v>
      </c>
      <c r="BB385" s="11">
        <v>0</v>
      </c>
      <c r="BC385" s="2">
        <v>0.05</v>
      </c>
      <c r="BD385" s="2">
        <v>0.05</v>
      </c>
      <c r="BE385" s="11">
        <v>7.4999999999999997E-2</v>
      </c>
      <c r="BF385" s="11">
        <v>5.0000000000000001E-3</v>
      </c>
      <c r="BG385" s="11">
        <v>0</v>
      </c>
      <c r="BH385" s="11">
        <v>0</v>
      </c>
      <c r="BI385" s="11">
        <v>0</v>
      </c>
      <c r="BJ385" s="11">
        <f>BE385/4</f>
        <v>1.8749999999999999E-2</v>
      </c>
      <c r="BK385" s="11">
        <f>BF385/4</f>
        <v>1.25E-3</v>
      </c>
      <c r="BL385" s="11">
        <v>0</v>
      </c>
      <c r="BM385" s="11">
        <v>0</v>
      </c>
      <c r="BN385" s="11">
        <v>0</v>
      </c>
      <c r="BO385" s="11">
        <v>0.1</v>
      </c>
      <c r="BP385" s="11">
        <v>0.1</v>
      </c>
      <c r="BQ385" s="11">
        <v>0</v>
      </c>
      <c r="BR385" s="11">
        <v>0</v>
      </c>
      <c r="BS385" s="11">
        <v>0</v>
      </c>
      <c r="BT385" s="11">
        <v>0.04</v>
      </c>
      <c r="BU385" s="16">
        <v>0.2</v>
      </c>
      <c r="BV385" s="6">
        <f>BT385/(BT385+BU385)</f>
        <v>0.16666666666666666</v>
      </c>
      <c r="BW385" s="6">
        <f>SQRT((BT385*BU385)/((BT385+BU385)^2*(BT385+BU385+1)))</f>
        <v>0.33467472037604118</v>
      </c>
      <c r="BX385" s="11">
        <v>0.25</v>
      </c>
      <c r="BY385" s="11">
        <v>0.25</v>
      </c>
      <c r="BZ385" s="11">
        <v>0.25</v>
      </c>
      <c r="CA385" s="11">
        <v>0.25</v>
      </c>
      <c r="CB385" s="15" t="s">
        <v>59</v>
      </c>
      <c r="CC385" s="11">
        <v>600</v>
      </c>
    </row>
    <row r="386" spans="1:81" s="11" customFormat="1" x14ac:dyDescent="0.2">
      <c r="A386" s="17">
        <f t="shared" si="5"/>
        <v>385</v>
      </c>
      <c r="B386" s="17">
        <v>100</v>
      </c>
      <c r="C386" s="17">
        <v>100</v>
      </c>
      <c r="D386" s="17">
        <v>5</v>
      </c>
      <c r="E386" s="17">
        <v>5</v>
      </c>
      <c r="F386" s="3" t="s">
        <v>80</v>
      </c>
      <c r="G386" s="3">
        <f>IF(F386="rectangle",B386*C386,IF(F386="hook",B386*C386-(D386*E386),IF(F386="eight",B386*C386-2*(D386*E386),IF(F386="tee",B386*C386-2*(D386*E386),IF(F386="cross",B386*C386-4*(D386*E386),"ERROR")))))</f>
        <v>10000</v>
      </c>
      <c r="H386" s="3" t="s">
        <v>85</v>
      </c>
      <c r="I386" s="3">
        <f>IF(F386="rectangle",B386/C386,"NA")</f>
        <v>1</v>
      </c>
      <c r="J386" s="2">
        <v>1</v>
      </c>
      <c r="K386" s="11">
        <v>125</v>
      </c>
      <c r="L386" s="11">
        <v>4</v>
      </c>
      <c r="M386" s="12">
        <v>4</v>
      </c>
      <c r="N386" s="2">
        <f>M386/4</f>
        <v>1</v>
      </c>
      <c r="O386" s="3">
        <f>M386/N386</f>
        <v>4</v>
      </c>
      <c r="P386" s="13">
        <v>45</v>
      </c>
      <c r="Q386" s="11">
        <f>P386</f>
        <v>45</v>
      </c>
      <c r="R386" s="4">
        <f>AA386/V386</f>
        <v>100</v>
      </c>
      <c r="S386" s="14">
        <v>5</v>
      </c>
      <c r="T386" s="11">
        <f>S386</f>
        <v>5</v>
      </c>
      <c r="U386" s="4">
        <f>AB386/W386</f>
        <v>100</v>
      </c>
      <c r="V386" s="3">
        <f>ROUND((Q386/100)*G386,0)</f>
        <v>4500</v>
      </c>
      <c r="W386" s="3">
        <f>ROUND(((T386/100)*G386)/J386,0)</f>
        <v>500</v>
      </c>
      <c r="X386" s="3">
        <f>ROUND(IF(J386&gt;=2,((T386/100)*G386)/J386,0),0)</f>
        <v>0</v>
      </c>
      <c r="Y386" s="3">
        <f>ROUND(IF(J386&gt;=3,((T386/100)*G386)/J386,0),0)</f>
        <v>0</v>
      </c>
      <c r="Z386" s="3">
        <f>ROUND(IF(J386&gt;=4,((T386/100)*G386)/J386,0),0)</f>
        <v>0</v>
      </c>
      <c r="AA386" s="4">
        <f>G386*P386</f>
        <v>450000</v>
      </c>
      <c r="AB386" s="4">
        <f>(G386*S386)/J386</f>
        <v>50000</v>
      </c>
      <c r="AC386" s="4">
        <f>IF(J386&gt;=2,(G386*S386)/J386,0)</f>
        <v>0</v>
      </c>
      <c r="AD386" s="4">
        <f>IF(J386&gt;=3,(G386*S386)/J386,0)</f>
        <v>0</v>
      </c>
      <c r="AE386" s="4">
        <f>IF(J386&gt;=4,(G386*S386)/J386,0)</f>
        <v>0</v>
      </c>
      <c r="AF386" s="11">
        <v>100</v>
      </c>
      <c r="AG386" s="11">
        <v>0</v>
      </c>
      <c r="AH386" s="11">
        <v>1</v>
      </c>
      <c r="AI386" s="11">
        <v>100</v>
      </c>
      <c r="AJ386" s="11">
        <v>0</v>
      </c>
      <c r="AK386" s="11">
        <v>1</v>
      </c>
      <c r="AL386" s="11">
        <v>0.5</v>
      </c>
      <c r="AM386" s="11">
        <v>0.5</v>
      </c>
      <c r="AN386" s="11">
        <v>0</v>
      </c>
      <c r="AO386" s="11">
        <v>0</v>
      </c>
      <c r="AP386" s="11">
        <v>0</v>
      </c>
      <c r="AQ386" s="11">
        <v>0.01</v>
      </c>
      <c r="AR386" s="11">
        <v>0.01</v>
      </c>
      <c r="AS386" s="11">
        <v>0</v>
      </c>
      <c r="AT386" s="11">
        <v>0</v>
      </c>
      <c r="AU386" s="11">
        <v>0</v>
      </c>
      <c r="AV386" s="11">
        <v>0</v>
      </c>
      <c r="AW386" s="11">
        <v>0.2</v>
      </c>
      <c r="AX386" s="11">
        <v>0</v>
      </c>
      <c r="AY386" s="11">
        <v>0</v>
      </c>
      <c r="AZ386" s="11">
        <v>0</v>
      </c>
      <c r="BA386" s="11">
        <v>0.02</v>
      </c>
      <c r="BB386" s="11">
        <v>0</v>
      </c>
      <c r="BC386" s="2">
        <v>0.05</v>
      </c>
      <c r="BD386" s="2">
        <v>0.05</v>
      </c>
      <c r="BE386" s="11">
        <v>7.4999999999999997E-2</v>
      </c>
      <c r="BF386" s="11">
        <v>5.0000000000000001E-3</v>
      </c>
      <c r="BG386" s="11">
        <v>0</v>
      </c>
      <c r="BH386" s="11">
        <v>0</v>
      </c>
      <c r="BI386" s="11">
        <v>0</v>
      </c>
      <c r="BJ386" s="11">
        <f>BE386/4</f>
        <v>1.8749999999999999E-2</v>
      </c>
      <c r="BK386" s="11">
        <f>BF386/4</f>
        <v>1.25E-3</v>
      </c>
      <c r="BL386" s="11">
        <v>0</v>
      </c>
      <c r="BM386" s="11">
        <v>0</v>
      </c>
      <c r="BN386" s="11">
        <v>0</v>
      </c>
      <c r="BO386" s="11">
        <v>0.1</v>
      </c>
      <c r="BP386" s="11">
        <v>0.1</v>
      </c>
      <c r="BQ386" s="11">
        <v>0</v>
      </c>
      <c r="BR386" s="11">
        <v>0</v>
      </c>
      <c r="BS386" s="11">
        <v>0</v>
      </c>
      <c r="BT386" s="11">
        <v>0.04</v>
      </c>
      <c r="BU386" s="16">
        <v>0.2</v>
      </c>
      <c r="BV386" s="6">
        <f>BT386/(BT386+BU386)</f>
        <v>0.16666666666666666</v>
      </c>
      <c r="BW386" s="6">
        <f>SQRT((BT386*BU386)/((BT386+BU386)^2*(BT386+BU386+1)))</f>
        <v>0.33467472037604118</v>
      </c>
      <c r="BX386" s="11">
        <v>0.25</v>
      </c>
      <c r="BY386" s="11">
        <v>0.25</v>
      </c>
      <c r="BZ386" s="11">
        <v>0.25</v>
      </c>
      <c r="CA386" s="11">
        <v>0.25</v>
      </c>
      <c r="CB386" s="15" t="s">
        <v>59</v>
      </c>
      <c r="CC386" s="11">
        <v>600</v>
      </c>
    </row>
    <row r="387" spans="1:81" s="11" customFormat="1" x14ac:dyDescent="0.2">
      <c r="A387" s="17">
        <f t="shared" si="5"/>
        <v>386</v>
      </c>
      <c r="B387" s="17">
        <v>20</v>
      </c>
      <c r="C387" s="17">
        <v>20</v>
      </c>
      <c r="D387" s="17">
        <v>5</v>
      </c>
      <c r="E387" s="17">
        <v>5</v>
      </c>
      <c r="F387" s="3" t="s">
        <v>80</v>
      </c>
      <c r="G387" s="3">
        <f>IF(F387="rectangle",B387*C387,IF(F387="hook",B387*C387-(D387*E387),IF(F387="eight",B387*C387-2*(D387*E387),IF(F387="tee",B387*C387-2*(D387*E387),IF(F387="cross",B387*C387-4*(D387*E387),"ERROR")))))</f>
        <v>400</v>
      </c>
      <c r="H387" s="3" t="s">
        <v>84</v>
      </c>
      <c r="I387" s="3">
        <f>IF(F387="rectangle",B387/C387,"NA")</f>
        <v>1</v>
      </c>
      <c r="J387" s="2">
        <v>1</v>
      </c>
      <c r="K387" s="11">
        <v>125</v>
      </c>
      <c r="L387" s="11">
        <v>4</v>
      </c>
      <c r="M387" s="12">
        <v>4</v>
      </c>
      <c r="N387" s="2">
        <f>M387/4</f>
        <v>1</v>
      </c>
      <c r="O387" s="3">
        <f>M387/N387</f>
        <v>4</v>
      </c>
      <c r="P387" s="13">
        <v>45</v>
      </c>
      <c r="Q387" s="11">
        <f>P387</f>
        <v>45</v>
      </c>
      <c r="R387" s="4">
        <f>AA387/V387</f>
        <v>100</v>
      </c>
      <c r="S387" s="14">
        <v>5</v>
      </c>
      <c r="T387" s="11">
        <f>S387</f>
        <v>5</v>
      </c>
      <c r="U387" s="4">
        <f>AB387/W387</f>
        <v>100</v>
      </c>
      <c r="V387" s="3">
        <f>ROUND((Q387/100)*G387,0)</f>
        <v>180</v>
      </c>
      <c r="W387" s="3">
        <f>ROUND(((T387/100)*G387)/J387,0)</f>
        <v>20</v>
      </c>
      <c r="X387" s="3">
        <f>ROUND(IF(J387&gt;=2,((T387/100)*G387)/J387,0),0)</f>
        <v>0</v>
      </c>
      <c r="Y387" s="3">
        <f>ROUND(IF(J387&gt;=3,((T387/100)*G387)/J387,0),0)</f>
        <v>0</v>
      </c>
      <c r="Z387" s="3">
        <f>ROUND(IF(J387&gt;=4,((T387/100)*G387)/J387,0),0)</f>
        <v>0</v>
      </c>
      <c r="AA387" s="4">
        <f>G387*P387</f>
        <v>18000</v>
      </c>
      <c r="AB387" s="4">
        <f>(G387*S387)/J387</f>
        <v>2000</v>
      </c>
      <c r="AC387" s="4">
        <f>IF(J387&gt;=2,(G387*S387)/J387,0)</f>
        <v>0</v>
      </c>
      <c r="AD387" s="4">
        <f>IF(J387&gt;=3,(G387*S387)/J387,0)</f>
        <v>0</v>
      </c>
      <c r="AE387" s="4">
        <f>IF(J387&gt;=4,(G387*S387)/J387,0)</f>
        <v>0</v>
      </c>
      <c r="AF387" s="11">
        <v>100</v>
      </c>
      <c r="AG387" s="11">
        <v>0</v>
      </c>
      <c r="AH387" s="11">
        <v>1</v>
      </c>
      <c r="AI387" s="11">
        <v>100</v>
      </c>
      <c r="AJ387" s="11">
        <v>0</v>
      </c>
      <c r="AK387" s="11">
        <v>1</v>
      </c>
      <c r="AL387" s="11">
        <v>0.5</v>
      </c>
      <c r="AM387" s="11">
        <v>0.5</v>
      </c>
      <c r="AN387" s="11">
        <v>0</v>
      </c>
      <c r="AO387" s="11">
        <v>0</v>
      </c>
      <c r="AP387" s="11">
        <v>0</v>
      </c>
      <c r="AQ387" s="11">
        <v>0.01</v>
      </c>
      <c r="AR387" s="11">
        <v>0.01</v>
      </c>
      <c r="AS387" s="11">
        <v>0</v>
      </c>
      <c r="AT387" s="11">
        <v>0</v>
      </c>
      <c r="AU387" s="11">
        <v>0</v>
      </c>
      <c r="AV387" s="11">
        <v>0</v>
      </c>
      <c r="AW387" s="11">
        <v>0.2</v>
      </c>
      <c r="AX387" s="11">
        <v>0</v>
      </c>
      <c r="AY387" s="11">
        <v>0</v>
      </c>
      <c r="AZ387" s="11">
        <v>0</v>
      </c>
      <c r="BA387" s="11">
        <v>0.02</v>
      </c>
      <c r="BB387" s="11">
        <v>0</v>
      </c>
      <c r="BC387" s="2">
        <v>0.05</v>
      </c>
      <c r="BD387" s="2">
        <v>0.05</v>
      </c>
      <c r="BE387" s="11">
        <v>7.4999999999999997E-2</v>
      </c>
      <c r="BF387" s="11">
        <v>5.0000000000000001E-3</v>
      </c>
      <c r="BG387" s="11">
        <v>0</v>
      </c>
      <c r="BH387" s="11">
        <v>0</v>
      </c>
      <c r="BI387" s="11">
        <v>0</v>
      </c>
      <c r="BJ387" s="11">
        <f>BE387/4</f>
        <v>1.8749999999999999E-2</v>
      </c>
      <c r="BK387" s="11">
        <f>BF387/4</f>
        <v>1.25E-3</v>
      </c>
      <c r="BL387" s="11">
        <v>0</v>
      </c>
      <c r="BM387" s="11">
        <v>0</v>
      </c>
      <c r="BN387" s="11">
        <v>0</v>
      </c>
      <c r="BO387" s="11">
        <v>0.1</v>
      </c>
      <c r="BP387" s="11">
        <v>0.1</v>
      </c>
      <c r="BQ387" s="11">
        <v>0</v>
      </c>
      <c r="BR387" s="11">
        <v>0</v>
      </c>
      <c r="BS387" s="11">
        <v>0</v>
      </c>
      <c r="BT387" s="11">
        <v>0.04</v>
      </c>
      <c r="BU387" s="16">
        <v>0.2</v>
      </c>
      <c r="BV387" s="6">
        <f>BT387/(BT387+BU387)</f>
        <v>0.16666666666666666</v>
      </c>
      <c r="BW387" s="6">
        <f>SQRT((BT387*BU387)/((BT387+BU387)^2*(BT387+BU387+1)))</f>
        <v>0.33467472037604118</v>
      </c>
      <c r="BX387" s="11">
        <v>0.25</v>
      </c>
      <c r="BY387" s="11">
        <v>0.25</v>
      </c>
      <c r="BZ387" s="11">
        <v>0.25</v>
      </c>
      <c r="CA387" s="11">
        <v>0.25</v>
      </c>
      <c r="CB387" s="15" t="s">
        <v>59</v>
      </c>
      <c r="CC387" s="11">
        <v>600</v>
      </c>
    </row>
    <row r="388" spans="1:81" s="11" customFormat="1" x14ac:dyDescent="0.2">
      <c r="A388" s="17">
        <f t="shared" ref="A388:A451" si="6">A387+1</f>
        <v>387</v>
      </c>
      <c r="B388" s="17">
        <v>100</v>
      </c>
      <c r="C388" s="17">
        <v>100</v>
      </c>
      <c r="D388" s="17">
        <v>5</v>
      </c>
      <c r="E388" s="17">
        <v>5</v>
      </c>
      <c r="F388" s="3" t="s">
        <v>80</v>
      </c>
      <c r="G388" s="3">
        <f>IF(F388="rectangle",B388*C388,IF(F388="hook",B388*C388-(D388*E388),IF(F388="eight",B388*C388-2*(D388*E388),IF(F388="tee",B388*C388-2*(D388*E388),IF(F388="cross",B388*C388-4*(D388*E388),"ERROR")))))</f>
        <v>10000</v>
      </c>
      <c r="H388" s="3" t="s">
        <v>85</v>
      </c>
      <c r="I388" s="3">
        <f>IF(F388="rectangle",B388/C388,"NA")</f>
        <v>1</v>
      </c>
      <c r="J388" s="2">
        <v>1</v>
      </c>
      <c r="K388" s="11">
        <v>125</v>
      </c>
      <c r="L388" s="11">
        <v>4</v>
      </c>
      <c r="M388" s="12">
        <v>5</v>
      </c>
      <c r="N388" s="2">
        <f>M388/4</f>
        <v>1.25</v>
      </c>
      <c r="O388" s="3">
        <f>M388/N388</f>
        <v>4</v>
      </c>
      <c r="P388" s="13">
        <v>45</v>
      </c>
      <c r="Q388" s="11">
        <f>P388</f>
        <v>45</v>
      </c>
      <c r="R388" s="4">
        <f>AA388/V388</f>
        <v>100</v>
      </c>
      <c r="S388" s="14">
        <v>5</v>
      </c>
      <c r="T388" s="11">
        <f>S388</f>
        <v>5</v>
      </c>
      <c r="U388" s="4">
        <f>AB388/W388</f>
        <v>100</v>
      </c>
      <c r="V388" s="3">
        <f>ROUND((Q388/100)*G388,0)</f>
        <v>4500</v>
      </c>
      <c r="W388" s="3">
        <f>ROUND(((T388/100)*G388)/J388,0)</f>
        <v>500</v>
      </c>
      <c r="X388" s="3">
        <f>ROUND(IF(J388&gt;=2,((T388/100)*G388)/J388,0),0)</f>
        <v>0</v>
      </c>
      <c r="Y388" s="3">
        <f>ROUND(IF(J388&gt;=3,((T388/100)*G388)/J388,0),0)</f>
        <v>0</v>
      </c>
      <c r="Z388" s="3">
        <f>ROUND(IF(J388&gt;=4,((T388/100)*G388)/J388,0),0)</f>
        <v>0</v>
      </c>
      <c r="AA388" s="4">
        <f>G388*P388</f>
        <v>450000</v>
      </c>
      <c r="AB388" s="4">
        <f>(G388*S388)/J388</f>
        <v>50000</v>
      </c>
      <c r="AC388" s="4">
        <f>IF(J388&gt;=2,(G388*S388)/J388,0)</f>
        <v>0</v>
      </c>
      <c r="AD388" s="4">
        <f>IF(J388&gt;=3,(G388*S388)/J388,0)</f>
        <v>0</v>
      </c>
      <c r="AE388" s="4">
        <f>IF(J388&gt;=4,(G388*S388)/J388,0)</f>
        <v>0</v>
      </c>
      <c r="AF388" s="11">
        <v>100</v>
      </c>
      <c r="AG388" s="11">
        <v>0</v>
      </c>
      <c r="AH388" s="11">
        <v>1</v>
      </c>
      <c r="AI388" s="11">
        <v>100</v>
      </c>
      <c r="AJ388" s="11">
        <v>0</v>
      </c>
      <c r="AK388" s="11">
        <v>1</v>
      </c>
      <c r="AL388" s="11">
        <v>0.5</v>
      </c>
      <c r="AM388" s="11">
        <v>0.5</v>
      </c>
      <c r="AN388" s="11">
        <v>0</v>
      </c>
      <c r="AO388" s="11">
        <v>0</v>
      </c>
      <c r="AP388" s="11">
        <v>0</v>
      </c>
      <c r="AQ388" s="11">
        <v>0.01</v>
      </c>
      <c r="AR388" s="11">
        <v>0.01</v>
      </c>
      <c r="AS388" s="11">
        <v>0</v>
      </c>
      <c r="AT388" s="11">
        <v>0</v>
      </c>
      <c r="AU388" s="11">
        <v>0</v>
      </c>
      <c r="AV388" s="11">
        <v>0</v>
      </c>
      <c r="AW388" s="11">
        <v>0.2</v>
      </c>
      <c r="AX388" s="11">
        <v>0</v>
      </c>
      <c r="AY388" s="11">
        <v>0</v>
      </c>
      <c r="AZ388" s="11">
        <v>0</v>
      </c>
      <c r="BA388" s="11">
        <v>0.02</v>
      </c>
      <c r="BB388" s="11">
        <v>0</v>
      </c>
      <c r="BC388" s="2">
        <v>0.05</v>
      </c>
      <c r="BD388" s="2">
        <v>0.05</v>
      </c>
      <c r="BE388" s="11">
        <v>7.4999999999999997E-2</v>
      </c>
      <c r="BF388" s="11">
        <v>5.0000000000000001E-3</v>
      </c>
      <c r="BG388" s="11">
        <v>0</v>
      </c>
      <c r="BH388" s="11">
        <v>0</v>
      </c>
      <c r="BI388" s="11">
        <v>0</v>
      </c>
      <c r="BJ388" s="11">
        <f>BE388/4</f>
        <v>1.8749999999999999E-2</v>
      </c>
      <c r="BK388" s="11">
        <f>BF388/4</f>
        <v>1.25E-3</v>
      </c>
      <c r="BL388" s="11">
        <v>0</v>
      </c>
      <c r="BM388" s="11">
        <v>0</v>
      </c>
      <c r="BN388" s="11">
        <v>0</v>
      </c>
      <c r="BO388" s="11">
        <v>0.1</v>
      </c>
      <c r="BP388" s="11">
        <v>0.1</v>
      </c>
      <c r="BQ388" s="11">
        <v>0</v>
      </c>
      <c r="BR388" s="11">
        <v>0</v>
      </c>
      <c r="BS388" s="11">
        <v>0</v>
      </c>
      <c r="BT388" s="11">
        <v>0.04</v>
      </c>
      <c r="BU388" s="16">
        <v>0.2</v>
      </c>
      <c r="BV388" s="6">
        <f>BT388/(BT388+BU388)</f>
        <v>0.16666666666666666</v>
      </c>
      <c r="BW388" s="6">
        <f>SQRT((BT388*BU388)/((BT388+BU388)^2*(BT388+BU388+1)))</f>
        <v>0.33467472037604118</v>
      </c>
      <c r="BX388" s="11">
        <v>0.25</v>
      </c>
      <c r="BY388" s="11">
        <v>0.25</v>
      </c>
      <c r="BZ388" s="11">
        <v>0.25</v>
      </c>
      <c r="CA388" s="11">
        <v>0.25</v>
      </c>
      <c r="CB388" s="15" t="s">
        <v>59</v>
      </c>
      <c r="CC388" s="11">
        <v>600</v>
      </c>
    </row>
    <row r="389" spans="1:81" s="11" customFormat="1" x14ac:dyDescent="0.2">
      <c r="A389" s="17">
        <f t="shared" si="6"/>
        <v>388</v>
      </c>
      <c r="B389" s="17">
        <v>20</v>
      </c>
      <c r="C389" s="17">
        <v>20</v>
      </c>
      <c r="D389" s="17">
        <v>5</v>
      </c>
      <c r="E389" s="17">
        <v>5</v>
      </c>
      <c r="F389" s="3" t="s">
        <v>80</v>
      </c>
      <c r="G389" s="3">
        <f>IF(F389="rectangle",B389*C389,IF(F389="hook",B389*C389-(D389*E389),IF(F389="eight",B389*C389-2*(D389*E389),IF(F389="tee",B389*C389-2*(D389*E389),IF(F389="cross",B389*C389-4*(D389*E389),"ERROR")))))</f>
        <v>400</v>
      </c>
      <c r="H389" s="3" t="s">
        <v>84</v>
      </c>
      <c r="I389" s="3">
        <f>IF(F389="rectangle",B389/C389,"NA")</f>
        <v>1</v>
      </c>
      <c r="J389" s="2">
        <v>1</v>
      </c>
      <c r="K389" s="11">
        <v>125</v>
      </c>
      <c r="L389" s="11">
        <v>4</v>
      </c>
      <c r="M389" s="12">
        <v>5</v>
      </c>
      <c r="N389" s="2">
        <f>M389/4</f>
        <v>1.25</v>
      </c>
      <c r="O389" s="3">
        <f>M389/N389</f>
        <v>4</v>
      </c>
      <c r="P389" s="13">
        <v>45</v>
      </c>
      <c r="Q389" s="11">
        <f>P389</f>
        <v>45</v>
      </c>
      <c r="R389" s="4">
        <f>AA389/V389</f>
        <v>100</v>
      </c>
      <c r="S389" s="14">
        <v>5</v>
      </c>
      <c r="T389" s="11">
        <f>S389</f>
        <v>5</v>
      </c>
      <c r="U389" s="4">
        <f>AB389/W389</f>
        <v>100</v>
      </c>
      <c r="V389" s="3">
        <f>ROUND((Q389/100)*G389,0)</f>
        <v>180</v>
      </c>
      <c r="W389" s="3">
        <f>ROUND(((T389/100)*G389)/J389,0)</f>
        <v>20</v>
      </c>
      <c r="X389" s="3">
        <f>ROUND(IF(J389&gt;=2,((T389/100)*G389)/J389,0),0)</f>
        <v>0</v>
      </c>
      <c r="Y389" s="3">
        <f>ROUND(IF(J389&gt;=3,((T389/100)*G389)/J389,0),0)</f>
        <v>0</v>
      </c>
      <c r="Z389" s="3">
        <f>ROUND(IF(J389&gt;=4,((T389/100)*G389)/J389,0),0)</f>
        <v>0</v>
      </c>
      <c r="AA389" s="4">
        <f>G389*P389</f>
        <v>18000</v>
      </c>
      <c r="AB389" s="4">
        <f>(G389*S389)/J389</f>
        <v>2000</v>
      </c>
      <c r="AC389" s="4">
        <f>IF(J389&gt;=2,(G389*S389)/J389,0)</f>
        <v>0</v>
      </c>
      <c r="AD389" s="4">
        <f>IF(J389&gt;=3,(G389*S389)/J389,0)</f>
        <v>0</v>
      </c>
      <c r="AE389" s="4">
        <f>IF(J389&gt;=4,(G389*S389)/J389,0)</f>
        <v>0</v>
      </c>
      <c r="AF389" s="11">
        <v>100</v>
      </c>
      <c r="AG389" s="11">
        <v>0</v>
      </c>
      <c r="AH389" s="11">
        <v>1</v>
      </c>
      <c r="AI389" s="11">
        <v>100</v>
      </c>
      <c r="AJ389" s="11">
        <v>0</v>
      </c>
      <c r="AK389" s="11">
        <v>1</v>
      </c>
      <c r="AL389" s="11">
        <v>0.5</v>
      </c>
      <c r="AM389" s="11">
        <v>0.5</v>
      </c>
      <c r="AN389" s="11">
        <v>0</v>
      </c>
      <c r="AO389" s="11">
        <v>0</v>
      </c>
      <c r="AP389" s="11">
        <v>0</v>
      </c>
      <c r="AQ389" s="11">
        <v>0.01</v>
      </c>
      <c r="AR389" s="11">
        <v>0.01</v>
      </c>
      <c r="AS389" s="11">
        <v>0</v>
      </c>
      <c r="AT389" s="11">
        <v>0</v>
      </c>
      <c r="AU389" s="11">
        <v>0</v>
      </c>
      <c r="AV389" s="11">
        <v>0</v>
      </c>
      <c r="AW389" s="11">
        <v>0.2</v>
      </c>
      <c r="AX389" s="11">
        <v>0</v>
      </c>
      <c r="AY389" s="11">
        <v>0</v>
      </c>
      <c r="AZ389" s="11">
        <v>0</v>
      </c>
      <c r="BA389" s="11">
        <v>0.02</v>
      </c>
      <c r="BB389" s="11">
        <v>0</v>
      </c>
      <c r="BC389" s="2">
        <v>0.05</v>
      </c>
      <c r="BD389" s="2">
        <v>0.05</v>
      </c>
      <c r="BE389" s="11">
        <v>7.4999999999999997E-2</v>
      </c>
      <c r="BF389" s="11">
        <v>5.0000000000000001E-3</v>
      </c>
      <c r="BG389" s="11">
        <v>0</v>
      </c>
      <c r="BH389" s="11">
        <v>0</v>
      </c>
      <c r="BI389" s="11">
        <v>0</v>
      </c>
      <c r="BJ389" s="11">
        <f>BE389/4</f>
        <v>1.8749999999999999E-2</v>
      </c>
      <c r="BK389" s="11">
        <f>BF389/4</f>
        <v>1.25E-3</v>
      </c>
      <c r="BL389" s="11">
        <v>0</v>
      </c>
      <c r="BM389" s="11">
        <v>0</v>
      </c>
      <c r="BN389" s="11">
        <v>0</v>
      </c>
      <c r="BO389" s="11">
        <v>0.1</v>
      </c>
      <c r="BP389" s="11">
        <v>0.1</v>
      </c>
      <c r="BQ389" s="11">
        <v>0</v>
      </c>
      <c r="BR389" s="11">
        <v>0</v>
      </c>
      <c r="BS389" s="11">
        <v>0</v>
      </c>
      <c r="BT389" s="11">
        <v>0.04</v>
      </c>
      <c r="BU389" s="16">
        <v>0.2</v>
      </c>
      <c r="BV389" s="6">
        <f>BT389/(BT389+BU389)</f>
        <v>0.16666666666666666</v>
      </c>
      <c r="BW389" s="6">
        <f>SQRT((BT389*BU389)/((BT389+BU389)^2*(BT389+BU389+1)))</f>
        <v>0.33467472037604118</v>
      </c>
      <c r="BX389" s="11">
        <v>0.25</v>
      </c>
      <c r="BY389" s="11">
        <v>0.25</v>
      </c>
      <c r="BZ389" s="11">
        <v>0.25</v>
      </c>
      <c r="CA389" s="11">
        <v>0.25</v>
      </c>
      <c r="CB389" s="15" t="s">
        <v>59</v>
      </c>
      <c r="CC389" s="11">
        <v>600</v>
      </c>
    </row>
    <row r="390" spans="1:81" s="11" customFormat="1" x14ac:dyDescent="0.2">
      <c r="A390" s="17">
        <f t="shared" si="6"/>
        <v>389</v>
      </c>
      <c r="B390" s="17">
        <v>100</v>
      </c>
      <c r="C390" s="17">
        <v>100</v>
      </c>
      <c r="D390" s="17">
        <v>5</v>
      </c>
      <c r="E390" s="17">
        <v>5</v>
      </c>
      <c r="F390" s="3" t="s">
        <v>80</v>
      </c>
      <c r="G390" s="3">
        <f>IF(F390="rectangle",B390*C390,IF(F390="hook",B390*C390-(D390*E390),IF(F390="eight",B390*C390-2*(D390*E390),IF(F390="tee",B390*C390-2*(D390*E390),IF(F390="cross",B390*C390-4*(D390*E390),"ERROR")))))</f>
        <v>10000</v>
      </c>
      <c r="H390" s="3" t="s">
        <v>85</v>
      </c>
      <c r="I390" s="3">
        <f>IF(F390="rectangle",B390/C390,"NA")</f>
        <v>1</v>
      </c>
      <c r="J390" s="2">
        <v>1</v>
      </c>
      <c r="K390" s="11">
        <v>125</v>
      </c>
      <c r="L390" s="11">
        <v>4</v>
      </c>
      <c r="M390" s="12">
        <v>6</v>
      </c>
      <c r="N390" s="2">
        <f>M390/4</f>
        <v>1.5</v>
      </c>
      <c r="O390" s="3">
        <f>M390/N390</f>
        <v>4</v>
      </c>
      <c r="P390" s="13">
        <v>45</v>
      </c>
      <c r="Q390" s="11">
        <f>P390</f>
        <v>45</v>
      </c>
      <c r="R390" s="4">
        <f>AA390/V390</f>
        <v>100</v>
      </c>
      <c r="S390" s="14">
        <v>5</v>
      </c>
      <c r="T390" s="11">
        <f>S390</f>
        <v>5</v>
      </c>
      <c r="U390" s="4">
        <f>AB390/W390</f>
        <v>100</v>
      </c>
      <c r="V390" s="3">
        <f>ROUND((Q390/100)*G390,0)</f>
        <v>4500</v>
      </c>
      <c r="W390" s="3">
        <f>ROUND(((T390/100)*G390)/J390,0)</f>
        <v>500</v>
      </c>
      <c r="X390" s="3">
        <f>ROUND(IF(J390&gt;=2,((T390/100)*G390)/J390,0),0)</f>
        <v>0</v>
      </c>
      <c r="Y390" s="3">
        <f>ROUND(IF(J390&gt;=3,((T390/100)*G390)/J390,0),0)</f>
        <v>0</v>
      </c>
      <c r="Z390" s="3">
        <f>ROUND(IF(J390&gt;=4,((T390/100)*G390)/J390,0),0)</f>
        <v>0</v>
      </c>
      <c r="AA390" s="4">
        <f>G390*P390</f>
        <v>450000</v>
      </c>
      <c r="AB390" s="4">
        <f>(G390*S390)/J390</f>
        <v>50000</v>
      </c>
      <c r="AC390" s="4">
        <f>IF(J390&gt;=2,(G390*S390)/J390,0)</f>
        <v>0</v>
      </c>
      <c r="AD390" s="4">
        <f>IF(J390&gt;=3,(G390*S390)/J390,0)</f>
        <v>0</v>
      </c>
      <c r="AE390" s="4">
        <f>IF(J390&gt;=4,(G390*S390)/J390,0)</f>
        <v>0</v>
      </c>
      <c r="AF390" s="11">
        <v>100</v>
      </c>
      <c r="AG390" s="11">
        <v>0</v>
      </c>
      <c r="AH390" s="11">
        <v>1</v>
      </c>
      <c r="AI390" s="11">
        <v>100</v>
      </c>
      <c r="AJ390" s="11">
        <v>0</v>
      </c>
      <c r="AK390" s="11">
        <v>1</v>
      </c>
      <c r="AL390" s="11">
        <v>0.5</v>
      </c>
      <c r="AM390" s="11">
        <v>0.5</v>
      </c>
      <c r="AN390" s="11">
        <v>0</v>
      </c>
      <c r="AO390" s="11">
        <v>0</v>
      </c>
      <c r="AP390" s="11">
        <v>0</v>
      </c>
      <c r="AQ390" s="11">
        <v>0.01</v>
      </c>
      <c r="AR390" s="11">
        <v>0.01</v>
      </c>
      <c r="AS390" s="11">
        <v>0</v>
      </c>
      <c r="AT390" s="11">
        <v>0</v>
      </c>
      <c r="AU390" s="11">
        <v>0</v>
      </c>
      <c r="AV390" s="11">
        <v>0</v>
      </c>
      <c r="AW390" s="11">
        <v>0.2</v>
      </c>
      <c r="AX390" s="11">
        <v>0</v>
      </c>
      <c r="AY390" s="11">
        <v>0</v>
      </c>
      <c r="AZ390" s="11">
        <v>0</v>
      </c>
      <c r="BA390" s="11">
        <v>0.02</v>
      </c>
      <c r="BB390" s="11">
        <v>0</v>
      </c>
      <c r="BC390" s="2">
        <v>0.05</v>
      </c>
      <c r="BD390" s="2">
        <v>0.05</v>
      </c>
      <c r="BE390" s="11">
        <v>7.4999999999999997E-2</v>
      </c>
      <c r="BF390" s="11">
        <v>5.0000000000000001E-3</v>
      </c>
      <c r="BG390" s="11">
        <v>0</v>
      </c>
      <c r="BH390" s="11">
        <v>0</v>
      </c>
      <c r="BI390" s="11">
        <v>0</v>
      </c>
      <c r="BJ390" s="11">
        <f>BE390/4</f>
        <v>1.8749999999999999E-2</v>
      </c>
      <c r="BK390" s="11">
        <f>BF390/4</f>
        <v>1.25E-3</v>
      </c>
      <c r="BL390" s="11">
        <v>0</v>
      </c>
      <c r="BM390" s="11">
        <v>0</v>
      </c>
      <c r="BN390" s="11">
        <v>0</v>
      </c>
      <c r="BO390" s="11">
        <v>0.1</v>
      </c>
      <c r="BP390" s="11">
        <v>0.1</v>
      </c>
      <c r="BQ390" s="11">
        <v>0</v>
      </c>
      <c r="BR390" s="11">
        <v>0</v>
      </c>
      <c r="BS390" s="11">
        <v>0</v>
      </c>
      <c r="BT390" s="11">
        <v>0.04</v>
      </c>
      <c r="BU390" s="16">
        <v>0.2</v>
      </c>
      <c r="BV390" s="6">
        <f>BT390/(BT390+BU390)</f>
        <v>0.16666666666666666</v>
      </c>
      <c r="BW390" s="6">
        <f>SQRT((BT390*BU390)/((BT390+BU390)^2*(BT390+BU390+1)))</f>
        <v>0.33467472037604118</v>
      </c>
      <c r="BX390" s="11">
        <v>0.25</v>
      </c>
      <c r="BY390" s="11">
        <v>0.25</v>
      </c>
      <c r="BZ390" s="11">
        <v>0.25</v>
      </c>
      <c r="CA390" s="11">
        <v>0.25</v>
      </c>
      <c r="CB390" s="15" t="s">
        <v>59</v>
      </c>
      <c r="CC390" s="11">
        <v>600</v>
      </c>
    </row>
    <row r="391" spans="1:81" s="11" customFormat="1" x14ac:dyDescent="0.2">
      <c r="A391" s="17">
        <f t="shared" si="6"/>
        <v>390</v>
      </c>
      <c r="B391" s="17">
        <v>20</v>
      </c>
      <c r="C391" s="17">
        <v>20</v>
      </c>
      <c r="D391" s="17">
        <v>5</v>
      </c>
      <c r="E391" s="17">
        <v>5</v>
      </c>
      <c r="F391" s="3" t="s">
        <v>80</v>
      </c>
      <c r="G391" s="3">
        <f>IF(F391="rectangle",B391*C391,IF(F391="hook",B391*C391-(D391*E391),IF(F391="eight",B391*C391-2*(D391*E391),IF(F391="tee",B391*C391-2*(D391*E391),IF(F391="cross",B391*C391-4*(D391*E391),"ERROR")))))</f>
        <v>400</v>
      </c>
      <c r="H391" s="3" t="s">
        <v>84</v>
      </c>
      <c r="I391" s="3">
        <f>IF(F391="rectangle",B391/C391,"NA")</f>
        <v>1</v>
      </c>
      <c r="J391" s="2">
        <v>1</v>
      </c>
      <c r="K391" s="11">
        <v>125</v>
      </c>
      <c r="L391" s="11">
        <v>4</v>
      </c>
      <c r="M391" s="12">
        <v>6</v>
      </c>
      <c r="N391" s="2">
        <f>M391/4</f>
        <v>1.5</v>
      </c>
      <c r="O391" s="3">
        <f>M391/N391</f>
        <v>4</v>
      </c>
      <c r="P391" s="13">
        <v>45</v>
      </c>
      <c r="Q391" s="11">
        <f>P391</f>
        <v>45</v>
      </c>
      <c r="R391" s="4">
        <f>AA391/V391</f>
        <v>100</v>
      </c>
      <c r="S391" s="14">
        <v>5</v>
      </c>
      <c r="T391" s="11">
        <f>S391</f>
        <v>5</v>
      </c>
      <c r="U391" s="4">
        <f>AB391/W391</f>
        <v>100</v>
      </c>
      <c r="V391" s="3">
        <f>ROUND((Q391/100)*G391,0)</f>
        <v>180</v>
      </c>
      <c r="W391" s="3">
        <f>ROUND(((T391/100)*G391)/J391,0)</f>
        <v>20</v>
      </c>
      <c r="X391" s="3">
        <f>ROUND(IF(J391&gt;=2,((T391/100)*G391)/J391,0),0)</f>
        <v>0</v>
      </c>
      <c r="Y391" s="3">
        <f>ROUND(IF(J391&gt;=3,((T391/100)*G391)/J391,0),0)</f>
        <v>0</v>
      </c>
      <c r="Z391" s="3">
        <f>ROUND(IF(J391&gt;=4,((T391/100)*G391)/J391,0),0)</f>
        <v>0</v>
      </c>
      <c r="AA391" s="4">
        <f>G391*P391</f>
        <v>18000</v>
      </c>
      <c r="AB391" s="4">
        <f>(G391*S391)/J391</f>
        <v>2000</v>
      </c>
      <c r="AC391" s="4">
        <f>IF(J391&gt;=2,(G391*S391)/J391,0)</f>
        <v>0</v>
      </c>
      <c r="AD391" s="4">
        <f>IF(J391&gt;=3,(G391*S391)/J391,0)</f>
        <v>0</v>
      </c>
      <c r="AE391" s="4">
        <f>IF(J391&gt;=4,(G391*S391)/J391,0)</f>
        <v>0</v>
      </c>
      <c r="AF391" s="11">
        <v>100</v>
      </c>
      <c r="AG391" s="11">
        <v>0</v>
      </c>
      <c r="AH391" s="11">
        <v>1</v>
      </c>
      <c r="AI391" s="11">
        <v>100</v>
      </c>
      <c r="AJ391" s="11">
        <v>0</v>
      </c>
      <c r="AK391" s="11">
        <v>1</v>
      </c>
      <c r="AL391" s="11">
        <v>0.5</v>
      </c>
      <c r="AM391" s="11">
        <v>0.5</v>
      </c>
      <c r="AN391" s="11">
        <v>0</v>
      </c>
      <c r="AO391" s="11">
        <v>0</v>
      </c>
      <c r="AP391" s="11">
        <v>0</v>
      </c>
      <c r="AQ391" s="11">
        <v>0.01</v>
      </c>
      <c r="AR391" s="11">
        <v>0.01</v>
      </c>
      <c r="AS391" s="11">
        <v>0</v>
      </c>
      <c r="AT391" s="11">
        <v>0</v>
      </c>
      <c r="AU391" s="11">
        <v>0</v>
      </c>
      <c r="AV391" s="11">
        <v>0</v>
      </c>
      <c r="AW391" s="11">
        <v>0.2</v>
      </c>
      <c r="AX391" s="11">
        <v>0</v>
      </c>
      <c r="AY391" s="11">
        <v>0</v>
      </c>
      <c r="AZ391" s="11">
        <v>0</v>
      </c>
      <c r="BA391" s="11">
        <v>0.02</v>
      </c>
      <c r="BB391" s="11">
        <v>0</v>
      </c>
      <c r="BC391" s="2">
        <v>0.05</v>
      </c>
      <c r="BD391" s="2">
        <v>0.05</v>
      </c>
      <c r="BE391" s="11">
        <v>7.4999999999999997E-2</v>
      </c>
      <c r="BF391" s="11">
        <v>5.0000000000000001E-3</v>
      </c>
      <c r="BG391" s="11">
        <v>0</v>
      </c>
      <c r="BH391" s="11">
        <v>0</v>
      </c>
      <c r="BI391" s="11">
        <v>0</v>
      </c>
      <c r="BJ391" s="11">
        <f>BE391/4</f>
        <v>1.8749999999999999E-2</v>
      </c>
      <c r="BK391" s="11">
        <f>BF391/4</f>
        <v>1.25E-3</v>
      </c>
      <c r="BL391" s="11">
        <v>0</v>
      </c>
      <c r="BM391" s="11">
        <v>0</v>
      </c>
      <c r="BN391" s="11">
        <v>0</v>
      </c>
      <c r="BO391" s="11">
        <v>0.1</v>
      </c>
      <c r="BP391" s="11">
        <v>0.1</v>
      </c>
      <c r="BQ391" s="11">
        <v>0</v>
      </c>
      <c r="BR391" s="11">
        <v>0</v>
      </c>
      <c r="BS391" s="11">
        <v>0</v>
      </c>
      <c r="BT391" s="11">
        <v>0.04</v>
      </c>
      <c r="BU391" s="16">
        <v>0.2</v>
      </c>
      <c r="BV391" s="6">
        <f>BT391/(BT391+BU391)</f>
        <v>0.16666666666666666</v>
      </c>
      <c r="BW391" s="6">
        <f>SQRT((BT391*BU391)/((BT391+BU391)^2*(BT391+BU391+1)))</f>
        <v>0.33467472037604118</v>
      </c>
      <c r="BX391" s="11">
        <v>0.25</v>
      </c>
      <c r="BY391" s="11">
        <v>0.25</v>
      </c>
      <c r="BZ391" s="11">
        <v>0.25</v>
      </c>
      <c r="CA391" s="11">
        <v>0.25</v>
      </c>
      <c r="CB391" s="15" t="s">
        <v>59</v>
      </c>
      <c r="CC391" s="11">
        <v>600</v>
      </c>
    </row>
    <row r="392" spans="1:81" s="11" customFormat="1" x14ac:dyDescent="0.2">
      <c r="A392" s="17">
        <f t="shared" si="6"/>
        <v>391</v>
      </c>
      <c r="B392" s="17">
        <v>100</v>
      </c>
      <c r="C392" s="17">
        <v>100</v>
      </c>
      <c r="D392" s="17">
        <v>5</v>
      </c>
      <c r="E392" s="17">
        <v>5</v>
      </c>
      <c r="F392" s="3" t="s">
        <v>80</v>
      </c>
      <c r="G392" s="3">
        <f>IF(F392="rectangle",B392*C392,IF(F392="hook",B392*C392-(D392*E392),IF(F392="eight",B392*C392-2*(D392*E392),IF(F392="tee",B392*C392-2*(D392*E392),IF(F392="cross",B392*C392-4*(D392*E392),"ERROR")))))</f>
        <v>10000</v>
      </c>
      <c r="H392" s="3" t="s">
        <v>85</v>
      </c>
      <c r="I392" s="3">
        <f>IF(F392="rectangle",B392/C392,"NA")</f>
        <v>1</v>
      </c>
      <c r="J392" s="2">
        <v>1</v>
      </c>
      <c r="K392" s="11">
        <v>125</v>
      </c>
      <c r="L392" s="11">
        <v>4</v>
      </c>
      <c r="M392" s="12">
        <v>7</v>
      </c>
      <c r="N392" s="2">
        <f>M392/4</f>
        <v>1.75</v>
      </c>
      <c r="O392" s="3">
        <f>M392/N392</f>
        <v>4</v>
      </c>
      <c r="P392" s="13">
        <v>45</v>
      </c>
      <c r="Q392" s="11">
        <f>P392</f>
        <v>45</v>
      </c>
      <c r="R392" s="4">
        <f>AA392/V392</f>
        <v>100</v>
      </c>
      <c r="S392" s="14">
        <v>5</v>
      </c>
      <c r="T392" s="11">
        <f>S392</f>
        <v>5</v>
      </c>
      <c r="U392" s="4">
        <f>AB392/W392</f>
        <v>100</v>
      </c>
      <c r="V392" s="3">
        <f>ROUND((Q392/100)*G392,0)</f>
        <v>4500</v>
      </c>
      <c r="W392" s="3">
        <f>ROUND(((T392/100)*G392)/J392,0)</f>
        <v>500</v>
      </c>
      <c r="X392" s="3">
        <f>ROUND(IF(J392&gt;=2,((T392/100)*G392)/J392,0),0)</f>
        <v>0</v>
      </c>
      <c r="Y392" s="3">
        <f>ROUND(IF(J392&gt;=3,((T392/100)*G392)/J392,0),0)</f>
        <v>0</v>
      </c>
      <c r="Z392" s="3">
        <f>ROUND(IF(J392&gt;=4,((T392/100)*G392)/J392,0),0)</f>
        <v>0</v>
      </c>
      <c r="AA392" s="4">
        <f>G392*P392</f>
        <v>450000</v>
      </c>
      <c r="AB392" s="4">
        <f>(G392*S392)/J392</f>
        <v>50000</v>
      </c>
      <c r="AC392" s="4">
        <f>IF(J392&gt;=2,(G392*S392)/J392,0)</f>
        <v>0</v>
      </c>
      <c r="AD392" s="4">
        <f>IF(J392&gt;=3,(G392*S392)/J392,0)</f>
        <v>0</v>
      </c>
      <c r="AE392" s="4">
        <f>IF(J392&gt;=4,(G392*S392)/J392,0)</f>
        <v>0</v>
      </c>
      <c r="AF392" s="11">
        <v>100</v>
      </c>
      <c r="AG392" s="11">
        <v>0</v>
      </c>
      <c r="AH392" s="11">
        <v>1</v>
      </c>
      <c r="AI392" s="11">
        <v>100</v>
      </c>
      <c r="AJ392" s="11">
        <v>0</v>
      </c>
      <c r="AK392" s="11">
        <v>1</v>
      </c>
      <c r="AL392" s="11">
        <v>0.5</v>
      </c>
      <c r="AM392" s="11">
        <v>0.5</v>
      </c>
      <c r="AN392" s="11">
        <v>0</v>
      </c>
      <c r="AO392" s="11">
        <v>0</v>
      </c>
      <c r="AP392" s="11">
        <v>0</v>
      </c>
      <c r="AQ392" s="11">
        <v>0.01</v>
      </c>
      <c r="AR392" s="11">
        <v>0.01</v>
      </c>
      <c r="AS392" s="11">
        <v>0</v>
      </c>
      <c r="AT392" s="11">
        <v>0</v>
      </c>
      <c r="AU392" s="11">
        <v>0</v>
      </c>
      <c r="AV392" s="11">
        <v>0</v>
      </c>
      <c r="AW392" s="11">
        <v>0.2</v>
      </c>
      <c r="AX392" s="11">
        <v>0</v>
      </c>
      <c r="AY392" s="11">
        <v>0</v>
      </c>
      <c r="AZ392" s="11">
        <v>0</v>
      </c>
      <c r="BA392" s="11">
        <v>0.02</v>
      </c>
      <c r="BB392" s="11">
        <v>0</v>
      </c>
      <c r="BC392" s="2">
        <v>0.05</v>
      </c>
      <c r="BD392" s="2">
        <v>0.05</v>
      </c>
      <c r="BE392" s="11">
        <v>7.4999999999999997E-2</v>
      </c>
      <c r="BF392" s="11">
        <v>5.0000000000000001E-3</v>
      </c>
      <c r="BG392" s="11">
        <v>0</v>
      </c>
      <c r="BH392" s="11">
        <v>0</v>
      </c>
      <c r="BI392" s="11">
        <v>0</v>
      </c>
      <c r="BJ392" s="11">
        <f>BE392/4</f>
        <v>1.8749999999999999E-2</v>
      </c>
      <c r="BK392" s="11">
        <f>BF392/4</f>
        <v>1.25E-3</v>
      </c>
      <c r="BL392" s="11">
        <v>0</v>
      </c>
      <c r="BM392" s="11">
        <v>0</v>
      </c>
      <c r="BN392" s="11">
        <v>0</v>
      </c>
      <c r="BO392" s="11">
        <v>0.1</v>
      </c>
      <c r="BP392" s="11">
        <v>0.1</v>
      </c>
      <c r="BQ392" s="11">
        <v>0</v>
      </c>
      <c r="BR392" s="11">
        <v>0</v>
      </c>
      <c r="BS392" s="11">
        <v>0</v>
      </c>
      <c r="BT392" s="11">
        <v>0.04</v>
      </c>
      <c r="BU392" s="16">
        <v>0.2</v>
      </c>
      <c r="BV392" s="6">
        <f>BT392/(BT392+BU392)</f>
        <v>0.16666666666666666</v>
      </c>
      <c r="BW392" s="6">
        <f>SQRT((BT392*BU392)/((BT392+BU392)^2*(BT392+BU392+1)))</f>
        <v>0.33467472037604118</v>
      </c>
      <c r="BX392" s="11">
        <v>0.25</v>
      </c>
      <c r="BY392" s="11">
        <v>0.25</v>
      </c>
      <c r="BZ392" s="11">
        <v>0.25</v>
      </c>
      <c r="CA392" s="11">
        <v>0.25</v>
      </c>
      <c r="CB392" s="15" t="s">
        <v>59</v>
      </c>
      <c r="CC392" s="11">
        <v>600</v>
      </c>
    </row>
    <row r="393" spans="1:81" s="11" customFormat="1" x14ac:dyDescent="0.2">
      <c r="A393" s="17">
        <f t="shared" si="6"/>
        <v>392</v>
      </c>
      <c r="B393" s="17">
        <v>20</v>
      </c>
      <c r="C393" s="17">
        <v>20</v>
      </c>
      <c r="D393" s="17">
        <v>5</v>
      </c>
      <c r="E393" s="17">
        <v>5</v>
      </c>
      <c r="F393" s="3" t="s">
        <v>80</v>
      </c>
      <c r="G393" s="3">
        <f>IF(F393="rectangle",B393*C393,IF(F393="hook",B393*C393-(D393*E393),IF(F393="eight",B393*C393-2*(D393*E393),IF(F393="tee",B393*C393-2*(D393*E393),IF(F393="cross",B393*C393-4*(D393*E393),"ERROR")))))</f>
        <v>400</v>
      </c>
      <c r="H393" s="3" t="s">
        <v>84</v>
      </c>
      <c r="I393" s="3">
        <f>IF(F393="rectangle",B393/C393,"NA")</f>
        <v>1</v>
      </c>
      <c r="J393" s="2">
        <v>1</v>
      </c>
      <c r="K393" s="11">
        <v>125</v>
      </c>
      <c r="L393" s="11">
        <v>4</v>
      </c>
      <c r="M393" s="12">
        <v>7</v>
      </c>
      <c r="N393" s="2">
        <f>M393/4</f>
        <v>1.75</v>
      </c>
      <c r="O393" s="3">
        <f>M393/N393</f>
        <v>4</v>
      </c>
      <c r="P393" s="13">
        <v>45</v>
      </c>
      <c r="Q393" s="11">
        <f>P393</f>
        <v>45</v>
      </c>
      <c r="R393" s="4">
        <f>AA393/V393</f>
        <v>100</v>
      </c>
      <c r="S393" s="14">
        <v>5</v>
      </c>
      <c r="T393" s="11">
        <f>S393</f>
        <v>5</v>
      </c>
      <c r="U393" s="4">
        <f>AB393/W393</f>
        <v>100</v>
      </c>
      <c r="V393" s="3">
        <f>ROUND((Q393/100)*G393,0)</f>
        <v>180</v>
      </c>
      <c r="W393" s="3">
        <f>ROUND(((T393/100)*G393)/J393,0)</f>
        <v>20</v>
      </c>
      <c r="X393" s="3">
        <f>ROUND(IF(J393&gt;=2,((T393/100)*G393)/J393,0),0)</f>
        <v>0</v>
      </c>
      <c r="Y393" s="3">
        <f>ROUND(IF(J393&gt;=3,((T393/100)*G393)/J393,0),0)</f>
        <v>0</v>
      </c>
      <c r="Z393" s="3">
        <f>ROUND(IF(J393&gt;=4,((T393/100)*G393)/J393,0),0)</f>
        <v>0</v>
      </c>
      <c r="AA393" s="4">
        <f>G393*P393</f>
        <v>18000</v>
      </c>
      <c r="AB393" s="4">
        <f>(G393*S393)/J393</f>
        <v>2000</v>
      </c>
      <c r="AC393" s="4">
        <f>IF(J393&gt;=2,(G393*S393)/J393,0)</f>
        <v>0</v>
      </c>
      <c r="AD393" s="4">
        <f>IF(J393&gt;=3,(G393*S393)/J393,0)</f>
        <v>0</v>
      </c>
      <c r="AE393" s="4">
        <f>IF(J393&gt;=4,(G393*S393)/J393,0)</f>
        <v>0</v>
      </c>
      <c r="AF393" s="11">
        <v>100</v>
      </c>
      <c r="AG393" s="11">
        <v>0</v>
      </c>
      <c r="AH393" s="11">
        <v>1</v>
      </c>
      <c r="AI393" s="11">
        <v>100</v>
      </c>
      <c r="AJ393" s="11">
        <v>0</v>
      </c>
      <c r="AK393" s="11">
        <v>1</v>
      </c>
      <c r="AL393" s="11">
        <v>0.5</v>
      </c>
      <c r="AM393" s="11">
        <v>0.5</v>
      </c>
      <c r="AN393" s="11">
        <v>0</v>
      </c>
      <c r="AO393" s="11">
        <v>0</v>
      </c>
      <c r="AP393" s="11">
        <v>0</v>
      </c>
      <c r="AQ393" s="11">
        <v>0.01</v>
      </c>
      <c r="AR393" s="11">
        <v>0.01</v>
      </c>
      <c r="AS393" s="11">
        <v>0</v>
      </c>
      <c r="AT393" s="11">
        <v>0</v>
      </c>
      <c r="AU393" s="11">
        <v>0</v>
      </c>
      <c r="AV393" s="11">
        <v>0</v>
      </c>
      <c r="AW393" s="11">
        <v>0.2</v>
      </c>
      <c r="AX393" s="11">
        <v>0</v>
      </c>
      <c r="AY393" s="11">
        <v>0</v>
      </c>
      <c r="AZ393" s="11">
        <v>0</v>
      </c>
      <c r="BA393" s="11">
        <v>0.02</v>
      </c>
      <c r="BB393" s="11">
        <v>0</v>
      </c>
      <c r="BC393" s="2">
        <v>0.05</v>
      </c>
      <c r="BD393" s="2">
        <v>0.05</v>
      </c>
      <c r="BE393" s="11">
        <v>7.4999999999999997E-2</v>
      </c>
      <c r="BF393" s="11">
        <v>5.0000000000000001E-3</v>
      </c>
      <c r="BG393" s="11">
        <v>0</v>
      </c>
      <c r="BH393" s="11">
        <v>0</v>
      </c>
      <c r="BI393" s="11">
        <v>0</v>
      </c>
      <c r="BJ393" s="11">
        <f>BE393/4</f>
        <v>1.8749999999999999E-2</v>
      </c>
      <c r="BK393" s="11">
        <f>BF393/4</f>
        <v>1.25E-3</v>
      </c>
      <c r="BL393" s="11">
        <v>0</v>
      </c>
      <c r="BM393" s="11">
        <v>0</v>
      </c>
      <c r="BN393" s="11">
        <v>0</v>
      </c>
      <c r="BO393" s="11">
        <v>0.1</v>
      </c>
      <c r="BP393" s="11">
        <v>0.1</v>
      </c>
      <c r="BQ393" s="11">
        <v>0</v>
      </c>
      <c r="BR393" s="11">
        <v>0</v>
      </c>
      <c r="BS393" s="11">
        <v>0</v>
      </c>
      <c r="BT393" s="11">
        <v>0.04</v>
      </c>
      <c r="BU393" s="16">
        <v>0.2</v>
      </c>
      <c r="BV393" s="6">
        <f>BT393/(BT393+BU393)</f>
        <v>0.16666666666666666</v>
      </c>
      <c r="BW393" s="6">
        <f>SQRT((BT393*BU393)/((BT393+BU393)^2*(BT393+BU393+1)))</f>
        <v>0.33467472037604118</v>
      </c>
      <c r="BX393" s="11">
        <v>0.25</v>
      </c>
      <c r="BY393" s="11">
        <v>0.25</v>
      </c>
      <c r="BZ393" s="11">
        <v>0.25</v>
      </c>
      <c r="CA393" s="11">
        <v>0.25</v>
      </c>
      <c r="CB393" s="15" t="s">
        <v>59</v>
      </c>
      <c r="CC393" s="11">
        <v>600</v>
      </c>
    </row>
    <row r="394" spans="1:81" s="11" customFormat="1" x14ac:dyDescent="0.2">
      <c r="A394" s="17">
        <f t="shared" si="6"/>
        <v>393</v>
      </c>
      <c r="B394" s="17">
        <v>100</v>
      </c>
      <c r="C394" s="17">
        <v>100</v>
      </c>
      <c r="D394" s="17">
        <v>5</v>
      </c>
      <c r="E394" s="17">
        <v>5</v>
      </c>
      <c r="F394" s="3" t="s">
        <v>80</v>
      </c>
      <c r="G394" s="3">
        <f>IF(F394="rectangle",B394*C394,IF(F394="hook",B394*C394-(D394*E394),IF(F394="eight",B394*C394-2*(D394*E394),IF(F394="tee",B394*C394-2*(D394*E394),IF(F394="cross",B394*C394-4*(D394*E394),"ERROR")))))</f>
        <v>10000</v>
      </c>
      <c r="H394" s="3" t="s">
        <v>85</v>
      </c>
      <c r="I394" s="3">
        <f>IF(F394="rectangle",B394/C394,"NA")</f>
        <v>1</v>
      </c>
      <c r="J394" s="2">
        <v>1</v>
      </c>
      <c r="K394" s="11">
        <v>125</v>
      </c>
      <c r="L394" s="11">
        <v>4</v>
      </c>
      <c r="M394" s="12">
        <v>8</v>
      </c>
      <c r="N394" s="2">
        <f>M394/4</f>
        <v>2</v>
      </c>
      <c r="O394" s="3">
        <f>M394/N394</f>
        <v>4</v>
      </c>
      <c r="P394" s="13">
        <v>45</v>
      </c>
      <c r="Q394" s="11">
        <f>P394</f>
        <v>45</v>
      </c>
      <c r="R394" s="4">
        <f>AA394/V394</f>
        <v>100</v>
      </c>
      <c r="S394" s="14">
        <v>5</v>
      </c>
      <c r="T394" s="11">
        <f>S394</f>
        <v>5</v>
      </c>
      <c r="U394" s="4">
        <f>AB394/W394</f>
        <v>100</v>
      </c>
      <c r="V394" s="3">
        <f>ROUND((Q394/100)*G394,0)</f>
        <v>4500</v>
      </c>
      <c r="W394" s="3">
        <f>ROUND(((T394/100)*G394)/J394,0)</f>
        <v>500</v>
      </c>
      <c r="X394" s="3">
        <f>ROUND(IF(J394&gt;=2,((T394/100)*G394)/J394,0),0)</f>
        <v>0</v>
      </c>
      <c r="Y394" s="3">
        <f>ROUND(IF(J394&gt;=3,((T394/100)*G394)/J394,0),0)</f>
        <v>0</v>
      </c>
      <c r="Z394" s="3">
        <f>ROUND(IF(J394&gt;=4,((T394/100)*G394)/J394,0),0)</f>
        <v>0</v>
      </c>
      <c r="AA394" s="4">
        <f>G394*P394</f>
        <v>450000</v>
      </c>
      <c r="AB394" s="4">
        <f>(G394*S394)/J394</f>
        <v>50000</v>
      </c>
      <c r="AC394" s="4">
        <f>IF(J394&gt;=2,(G394*S394)/J394,0)</f>
        <v>0</v>
      </c>
      <c r="AD394" s="4">
        <f>IF(J394&gt;=3,(G394*S394)/J394,0)</f>
        <v>0</v>
      </c>
      <c r="AE394" s="4">
        <f>IF(J394&gt;=4,(G394*S394)/J394,0)</f>
        <v>0</v>
      </c>
      <c r="AF394" s="11">
        <v>100</v>
      </c>
      <c r="AG394" s="11">
        <v>0</v>
      </c>
      <c r="AH394" s="11">
        <v>1</v>
      </c>
      <c r="AI394" s="11">
        <v>100</v>
      </c>
      <c r="AJ394" s="11">
        <v>0</v>
      </c>
      <c r="AK394" s="11">
        <v>1</v>
      </c>
      <c r="AL394" s="11">
        <v>0.5</v>
      </c>
      <c r="AM394" s="11">
        <v>0.5</v>
      </c>
      <c r="AN394" s="11">
        <v>0</v>
      </c>
      <c r="AO394" s="11">
        <v>0</v>
      </c>
      <c r="AP394" s="11">
        <v>0</v>
      </c>
      <c r="AQ394" s="11">
        <v>0.01</v>
      </c>
      <c r="AR394" s="11">
        <v>0.01</v>
      </c>
      <c r="AS394" s="11">
        <v>0</v>
      </c>
      <c r="AT394" s="11">
        <v>0</v>
      </c>
      <c r="AU394" s="11">
        <v>0</v>
      </c>
      <c r="AV394" s="11">
        <v>0</v>
      </c>
      <c r="AW394" s="11">
        <v>0.2</v>
      </c>
      <c r="AX394" s="11">
        <v>0</v>
      </c>
      <c r="AY394" s="11">
        <v>0</v>
      </c>
      <c r="AZ394" s="11">
        <v>0</v>
      </c>
      <c r="BA394" s="11">
        <v>0.02</v>
      </c>
      <c r="BB394" s="11">
        <v>0</v>
      </c>
      <c r="BC394" s="2">
        <v>0.05</v>
      </c>
      <c r="BD394" s="2">
        <v>0.05</v>
      </c>
      <c r="BE394" s="11">
        <v>7.4999999999999997E-2</v>
      </c>
      <c r="BF394" s="11">
        <v>5.0000000000000001E-3</v>
      </c>
      <c r="BG394" s="11">
        <v>0</v>
      </c>
      <c r="BH394" s="11">
        <v>0</v>
      </c>
      <c r="BI394" s="11">
        <v>0</v>
      </c>
      <c r="BJ394" s="11">
        <f>BE394/4</f>
        <v>1.8749999999999999E-2</v>
      </c>
      <c r="BK394" s="11">
        <f>BF394/4</f>
        <v>1.25E-3</v>
      </c>
      <c r="BL394" s="11">
        <v>0</v>
      </c>
      <c r="BM394" s="11">
        <v>0</v>
      </c>
      <c r="BN394" s="11">
        <v>0</v>
      </c>
      <c r="BO394" s="11">
        <v>0.1</v>
      </c>
      <c r="BP394" s="11">
        <v>0.1</v>
      </c>
      <c r="BQ394" s="11">
        <v>0</v>
      </c>
      <c r="BR394" s="11">
        <v>0</v>
      </c>
      <c r="BS394" s="11">
        <v>0</v>
      </c>
      <c r="BT394" s="11">
        <v>0.04</v>
      </c>
      <c r="BU394" s="16">
        <v>0.2</v>
      </c>
      <c r="BV394" s="6">
        <f>BT394/(BT394+BU394)</f>
        <v>0.16666666666666666</v>
      </c>
      <c r="BW394" s="6">
        <f>SQRT((BT394*BU394)/((BT394+BU394)^2*(BT394+BU394+1)))</f>
        <v>0.33467472037604118</v>
      </c>
      <c r="BX394" s="11">
        <v>0.25</v>
      </c>
      <c r="BY394" s="11">
        <v>0.25</v>
      </c>
      <c r="BZ394" s="11">
        <v>0.25</v>
      </c>
      <c r="CA394" s="11">
        <v>0.25</v>
      </c>
      <c r="CB394" s="15" t="s">
        <v>59</v>
      </c>
      <c r="CC394" s="11">
        <v>600</v>
      </c>
    </row>
    <row r="395" spans="1:81" s="11" customFormat="1" x14ac:dyDescent="0.2">
      <c r="A395" s="17">
        <f t="shared" si="6"/>
        <v>394</v>
      </c>
      <c r="B395" s="17">
        <v>20</v>
      </c>
      <c r="C395" s="17">
        <v>20</v>
      </c>
      <c r="D395" s="17">
        <v>5</v>
      </c>
      <c r="E395" s="17">
        <v>5</v>
      </c>
      <c r="F395" s="3" t="s">
        <v>80</v>
      </c>
      <c r="G395" s="3">
        <f>IF(F395="rectangle",B395*C395,IF(F395="hook",B395*C395-(D395*E395),IF(F395="eight",B395*C395-2*(D395*E395),IF(F395="tee",B395*C395-2*(D395*E395),IF(F395="cross",B395*C395-4*(D395*E395),"ERROR")))))</f>
        <v>400</v>
      </c>
      <c r="H395" s="3" t="s">
        <v>84</v>
      </c>
      <c r="I395" s="3">
        <f>IF(F395="rectangle",B395/C395,"NA")</f>
        <v>1</v>
      </c>
      <c r="J395" s="2">
        <v>1</v>
      </c>
      <c r="K395" s="11">
        <v>125</v>
      </c>
      <c r="L395" s="11">
        <v>4</v>
      </c>
      <c r="M395" s="12">
        <v>8</v>
      </c>
      <c r="N395" s="2">
        <f>M395/4</f>
        <v>2</v>
      </c>
      <c r="O395" s="3">
        <f>M395/N395</f>
        <v>4</v>
      </c>
      <c r="P395" s="13">
        <v>45</v>
      </c>
      <c r="Q395" s="11">
        <f>P395</f>
        <v>45</v>
      </c>
      <c r="R395" s="4">
        <f>AA395/V395</f>
        <v>100</v>
      </c>
      <c r="S395" s="14">
        <v>5</v>
      </c>
      <c r="T395" s="11">
        <f>S395</f>
        <v>5</v>
      </c>
      <c r="U395" s="4">
        <f>AB395/W395</f>
        <v>100</v>
      </c>
      <c r="V395" s="3">
        <f>ROUND((Q395/100)*G395,0)</f>
        <v>180</v>
      </c>
      <c r="W395" s="3">
        <f>ROUND(((T395/100)*G395)/J395,0)</f>
        <v>20</v>
      </c>
      <c r="X395" s="3">
        <f>ROUND(IF(J395&gt;=2,((T395/100)*G395)/J395,0),0)</f>
        <v>0</v>
      </c>
      <c r="Y395" s="3">
        <f>ROUND(IF(J395&gt;=3,((T395/100)*G395)/J395,0),0)</f>
        <v>0</v>
      </c>
      <c r="Z395" s="3">
        <f>ROUND(IF(J395&gt;=4,((T395/100)*G395)/J395,0),0)</f>
        <v>0</v>
      </c>
      <c r="AA395" s="4">
        <f>G395*P395</f>
        <v>18000</v>
      </c>
      <c r="AB395" s="4">
        <f>(G395*S395)/J395</f>
        <v>2000</v>
      </c>
      <c r="AC395" s="4">
        <f>IF(J395&gt;=2,(G395*S395)/J395,0)</f>
        <v>0</v>
      </c>
      <c r="AD395" s="4">
        <f>IF(J395&gt;=3,(G395*S395)/J395,0)</f>
        <v>0</v>
      </c>
      <c r="AE395" s="4">
        <f>IF(J395&gt;=4,(G395*S395)/J395,0)</f>
        <v>0</v>
      </c>
      <c r="AF395" s="11">
        <v>100</v>
      </c>
      <c r="AG395" s="11">
        <v>0</v>
      </c>
      <c r="AH395" s="11">
        <v>1</v>
      </c>
      <c r="AI395" s="11">
        <v>100</v>
      </c>
      <c r="AJ395" s="11">
        <v>0</v>
      </c>
      <c r="AK395" s="11">
        <v>1</v>
      </c>
      <c r="AL395" s="11">
        <v>0.5</v>
      </c>
      <c r="AM395" s="11">
        <v>0.5</v>
      </c>
      <c r="AN395" s="11">
        <v>0</v>
      </c>
      <c r="AO395" s="11">
        <v>0</v>
      </c>
      <c r="AP395" s="11">
        <v>0</v>
      </c>
      <c r="AQ395" s="11">
        <v>0.01</v>
      </c>
      <c r="AR395" s="11">
        <v>0.01</v>
      </c>
      <c r="AS395" s="11">
        <v>0</v>
      </c>
      <c r="AT395" s="11">
        <v>0</v>
      </c>
      <c r="AU395" s="11">
        <v>0</v>
      </c>
      <c r="AV395" s="11">
        <v>0</v>
      </c>
      <c r="AW395" s="11">
        <v>0.2</v>
      </c>
      <c r="AX395" s="11">
        <v>0</v>
      </c>
      <c r="AY395" s="11">
        <v>0</v>
      </c>
      <c r="AZ395" s="11">
        <v>0</v>
      </c>
      <c r="BA395" s="11">
        <v>0.02</v>
      </c>
      <c r="BB395" s="11">
        <v>0</v>
      </c>
      <c r="BC395" s="2">
        <v>0.05</v>
      </c>
      <c r="BD395" s="2">
        <v>0.05</v>
      </c>
      <c r="BE395" s="11">
        <v>7.4999999999999997E-2</v>
      </c>
      <c r="BF395" s="11">
        <v>5.0000000000000001E-3</v>
      </c>
      <c r="BG395" s="11">
        <v>0</v>
      </c>
      <c r="BH395" s="11">
        <v>0</v>
      </c>
      <c r="BI395" s="11">
        <v>0</v>
      </c>
      <c r="BJ395" s="11">
        <f>BE395/4</f>
        <v>1.8749999999999999E-2</v>
      </c>
      <c r="BK395" s="11">
        <f>BF395/4</f>
        <v>1.25E-3</v>
      </c>
      <c r="BL395" s="11">
        <v>0</v>
      </c>
      <c r="BM395" s="11">
        <v>0</v>
      </c>
      <c r="BN395" s="11">
        <v>0</v>
      </c>
      <c r="BO395" s="11">
        <v>0.1</v>
      </c>
      <c r="BP395" s="11">
        <v>0.1</v>
      </c>
      <c r="BQ395" s="11">
        <v>0</v>
      </c>
      <c r="BR395" s="11">
        <v>0</v>
      </c>
      <c r="BS395" s="11">
        <v>0</v>
      </c>
      <c r="BT395" s="11">
        <v>0.04</v>
      </c>
      <c r="BU395" s="16">
        <v>0.2</v>
      </c>
      <c r="BV395" s="6">
        <f>BT395/(BT395+BU395)</f>
        <v>0.16666666666666666</v>
      </c>
      <c r="BW395" s="6">
        <f>SQRT((BT395*BU395)/((BT395+BU395)^2*(BT395+BU395+1)))</f>
        <v>0.33467472037604118</v>
      </c>
      <c r="BX395" s="11">
        <v>0.25</v>
      </c>
      <c r="BY395" s="11">
        <v>0.25</v>
      </c>
      <c r="BZ395" s="11">
        <v>0.25</v>
      </c>
      <c r="CA395" s="11">
        <v>0.25</v>
      </c>
      <c r="CB395" s="15" t="s">
        <v>59</v>
      </c>
      <c r="CC395" s="11">
        <v>600</v>
      </c>
    </row>
    <row r="396" spans="1:81" s="11" customFormat="1" x14ac:dyDescent="0.2">
      <c r="A396" s="17">
        <f t="shared" si="6"/>
        <v>395</v>
      </c>
      <c r="B396" s="17">
        <v>100</v>
      </c>
      <c r="C396" s="17">
        <v>100</v>
      </c>
      <c r="D396" s="17">
        <v>5</v>
      </c>
      <c r="E396" s="17">
        <v>5</v>
      </c>
      <c r="F396" s="3" t="s">
        <v>80</v>
      </c>
      <c r="G396" s="3">
        <f>IF(F396="rectangle",B396*C396,IF(F396="hook",B396*C396-(D396*E396),IF(F396="eight",B396*C396-2*(D396*E396),IF(F396="tee",B396*C396-2*(D396*E396),IF(F396="cross",B396*C396-4*(D396*E396),"ERROR")))))</f>
        <v>10000</v>
      </c>
      <c r="H396" s="3" t="s">
        <v>85</v>
      </c>
      <c r="I396" s="3">
        <f>IF(F396="rectangle",B396/C396,"NA")</f>
        <v>1</v>
      </c>
      <c r="J396" s="2">
        <v>1</v>
      </c>
      <c r="K396" s="11">
        <v>125</v>
      </c>
      <c r="L396" s="11">
        <v>4</v>
      </c>
      <c r="M396" s="12">
        <v>9</v>
      </c>
      <c r="N396" s="2">
        <f>M396/4</f>
        <v>2.25</v>
      </c>
      <c r="O396" s="3">
        <f>M396/N396</f>
        <v>4</v>
      </c>
      <c r="P396" s="13">
        <v>45</v>
      </c>
      <c r="Q396" s="11">
        <f>P396</f>
        <v>45</v>
      </c>
      <c r="R396" s="4">
        <f>AA396/V396</f>
        <v>100</v>
      </c>
      <c r="S396" s="14">
        <v>5</v>
      </c>
      <c r="T396" s="11">
        <f>S396</f>
        <v>5</v>
      </c>
      <c r="U396" s="4">
        <f>AB396/W396</f>
        <v>100</v>
      </c>
      <c r="V396" s="3">
        <f>ROUND((Q396/100)*G396,0)</f>
        <v>4500</v>
      </c>
      <c r="W396" s="3">
        <f>ROUND(((T396/100)*G396)/J396,0)</f>
        <v>500</v>
      </c>
      <c r="X396" s="3">
        <f>ROUND(IF(J396&gt;=2,((T396/100)*G396)/J396,0),0)</f>
        <v>0</v>
      </c>
      <c r="Y396" s="3">
        <f>ROUND(IF(J396&gt;=3,((T396/100)*G396)/J396,0),0)</f>
        <v>0</v>
      </c>
      <c r="Z396" s="3">
        <f>ROUND(IF(J396&gt;=4,((T396/100)*G396)/J396,0),0)</f>
        <v>0</v>
      </c>
      <c r="AA396" s="4">
        <f>G396*P396</f>
        <v>450000</v>
      </c>
      <c r="AB396" s="4">
        <f>(G396*S396)/J396</f>
        <v>50000</v>
      </c>
      <c r="AC396" s="4">
        <f>IF(J396&gt;=2,(G396*S396)/J396,0)</f>
        <v>0</v>
      </c>
      <c r="AD396" s="4">
        <f>IF(J396&gt;=3,(G396*S396)/J396,0)</f>
        <v>0</v>
      </c>
      <c r="AE396" s="4">
        <f>IF(J396&gt;=4,(G396*S396)/J396,0)</f>
        <v>0</v>
      </c>
      <c r="AF396" s="11">
        <v>100</v>
      </c>
      <c r="AG396" s="11">
        <v>0</v>
      </c>
      <c r="AH396" s="11">
        <v>1</v>
      </c>
      <c r="AI396" s="11">
        <v>100</v>
      </c>
      <c r="AJ396" s="11">
        <v>0</v>
      </c>
      <c r="AK396" s="11">
        <v>1</v>
      </c>
      <c r="AL396" s="11">
        <v>0.5</v>
      </c>
      <c r="AM396" s="11">
        <v>0.5</v>
      </c>
      <c r="AN396" s="11">
        <v>0</v>
      </c>
      <c r="AO396" s="11">
        <v>0</v>
      </c>
      <c r="AP396" s="11">
        <v>0</v>
      </c>
      <c r="AQ396" s="11">
        <v>0.01</v>
      </c>
      <c r="AR396" s="11">
        <v>0.01</v>
      </c>
      <c r="AS396" s="11">
        <v>0</v>
      </c>
      <c r="AT396" s="11">
        <v>0</v>
      </c>
      <c r="AU396" s="11">
        <v>0</v>
      </c>
      <c r="AV396" s="11">
        <v>0</v>
      </c>
      <c r="AW396" s="11">
        <v>0.2</v>
      </c>
      <c r="AX396" s="11">
        <v>0</v>
      </c>
      <c r="AY396" s="11">
        <v>0</v>
      </c>
      <c r="AZ396" s="11">
        <v>0</v>
      </c>
      <c r="BA396" s="11">
        <v>0.02</v>
      </c>
      <c r="BB396" s="11">
        <v>0</v>
      </c>
      <c r="BC396" s="2">
        <v>0.05</v>
      </c>
      <c r="BD396" s="2">
        <v>0.05</v>
      </c>
      <c r="BE396" s="11">
        <v>7.4999999999999997E-2</v>
      </c>
      <c r="BF396" s="11">
        <v>5.0000000000000001E-3</v>
      </c>
      <c r="BG396" s="11">
        <v>0</v>
      </c>
      <c r="BH396" s="11">
        <v>0</v>
      </c>
      <c r="BI396" s="11">
        <v>0</v>
      </c>
      <c r="BJ396" s="11">
        <f>BE396/4</f>
        <v>1.8749999999999999E-2</v>
      </c>
      <c r="BK396" s="11">
        <f>BF396/4</f>
        <v>1.25E-3</v>
      </c>
      <c r="BL396" s="11">
        <v>0</v>
      </c>
      <c r="BM396" s="11">
        <v>0</v>
      </c>
      <c r="BN396" s="11">
        <v>0</v>
      </c>
      <c r="BO396" s="11">
        <v>0.1</v>
      </c>
      <c r="BP396" s="11">
        <v>0.1</v>
      </c>
      <c r="BQ396" s="11">
        <v>0</v>
      </c>
      <c r="BR396" s="11">
        <v>0</v>
      </c>
      <c r="BS396" s="11">
        <v>0</v>
      </c>
      <c r="BT396" s="11">
        <v>0.04</v>
      </c>
      <c r="BU396" s="16">
        <v>0.2</v>
      </c>
      <c r="BV396" s="6">
        <f>BT396/(BT396+BU396)</f>
        <v>0.16666666666666666</v>
      </c>
      <c r="BW396" s="6">
        <f>SQRT((BT396*BU396)/((BT396+BU396)^2*(BT396+BU396+1)))</f>
        <v>0.33467472037604118</v>
      </c>
      <c r="BX396" s="11">
        <v>0.25</v>
      </c>
      <c r="BY396" s="11">
        <v>0.25</v>
      </c>
      <c r="BZ396" s="11">
        <v>0.25</v>
      </c>
      <c r="CA396" s="11">
        <v>0.25</v>
      </c>
      <c r="CB396" s="15" t="s">
        <v>59</v>
      </c>
      <c r="CC396" s="11">
        <v>600</v>
      </c>
    </row>
    <row r="397" spans="1:81" s="11" customFormat="1" x14ac:dyDescent="0.2">
      <c r="A397" s="17">
        <f t="shared" si="6"/>
        <v>396</v>
      </c>
      <c r="B397" s="17">
        <v>20</v>
      </c>
      <c r="C397" s="17">
        <v>20</v>
      </c>
      <c r="D397" s="17">
        <v>5</v>
      </c>
      <c r="E397" s="17">
        <v>5</v>
      </c>
      <c r="F397" s="3" t="s">
        <v>80</v>
      </c>
      <c r="G397" s="3">
        <f>IF(F397="rectangle",B397*C397,IF(F397="hook",B397*C397-(D397*E397),IF(F397="eight",B397*C397-2*(D397*E397),IF(F397="tee",B397*C397-2*(D397*E397),IF(F397="cross",B397*C397-4*(D397*E397),"ERROR")))))</f>
        <v>400</v>
      </c>
      <c r="H397" s="3" t="s">
        <v>84</v>
      </c>
      <c r="I397" s="3">
        <f>IF(F397="rectangle",B397/C397,"NA")</f>
        <v>1</v>
      </c>
      <c r="J397" s="2">
        <v>1</v>
      </c>
      <c r="K397" s="11">
        <v>125</v>
      </c>
      <c r="L397" s="11">
        <v>4</v>
      </c>
      <c r="M397" s="12">
        <v>9</v>
      </c>
      <c r="N397" s="2">
        <f>M397/4</f>
        <v>2.25</v>
      </c>
      <c r="O397" s="3">
        <f>M397/N397</f>
        <v>4</v>
      </c>
      <c r="P397" s="13">
        <v>45</v>
      </c>
      <c r="Q397" s="11">
        <f>P397</f>
        <v>45</v>
      </c>
      <c r="R397" s="4">
        <f>AA397/V397</f>
        <v>100</v>
      </c>
      <c r="S397" s="14">
        <v>5</v>
      </c>
      <c r="T397" s="11">
        <f>S397</f>
        <v>5</v>
      </c>
      <c r="U397" s="4">
        <f>AB397/W397</f>
        <v>100</v>
      </c>
      <c r="V397" s="3">
        <f>ROUND((Q397/100)*G397,0)</f>
        <v>180</v>
      </c>
      <c r="W397" s="3">
        <f>ROUND(((T397/100)*G397)/J397,0)</f>
        <v>20</v>
      </c>
      <c r="X397" s="3">
        <f>ROUND(IF(J397&gt;=2,((T397/100)*G397)/J397,0),0)</f>
        <v>0</v>
      </c>
      <c r="Y397" s="3">
        <f>ROUND(IF(J397&gt;=3,((T397/100)*G397)/J397,0),0)</f>
        <v>0</v>
      </c>
      <c r="Z397" s="3">
        <f>ROUND(IF(J397&gt;=4,((T397/100)*G397)/J397,0),0)</f>
        <v>0</v>
      </c>
      <c r="AA397" s="4">
        <f>G397*P397</f>
        <v>18000</v>
      </c>
      <c r="AB397" s="4">
        <f>(G397*S397)/J397</f>
        <v>2000</v>
      </c>
      <c r="AC397" s="4">
        <f>IF(J397&gt;=2,(G397*S397)/J397,0)</f>
        <v>0</v>
      </c>
      <c r="AD397" s="4">
        <f>IF(J397&gt;=3,(G397*S397)/J397,0)</f>
        <v>0</v>
      </c>
      <c r="AE397" s="4">
        <f>IF(J397&gt;=4,(G397*S397)/J397,0)</f>
        <v>0</v>
      </c>
      <c r="AF397" s="11">
        <v>100</v>
      </c>
      <c r="AG397" s="11">
        <v>0</v>
      </c>
      <c r="AH397" s="11">
        <v>1</v>
      </c>
      <c r="AI397" s="11">
        <v>100</v>
      </c>
      <c r="AJ397" s="11">
        <v>0</v>
      </c>
      <c r="AK397" s="11">
        <v>1</v>
      </c>
      <c r="AL397" s="11">
        <v>0.5</v>
      </c>
      <c r="AM397" s="11">
        <v>0.5</v>
      </c>
      <c r="AN397" s="11">
        <v>0</v>
      </c>
      <c r="AO397" s="11">
        <v>0</v>
      </c>
      <c r="AP397" s="11">
        <v>0</v>
      </c>
      <c r="AQ397" s="11">
        <v>0.01</v>
      </c>
      <c r="AR397" s="11">
        <v>0.01</v>
      </c>
      <c r="AS397" s="11">
        <v>0</v>
      </c>
      <c r="AT397" s="11">
        <v>0</v>
      </c>
      <c r="AU397" s="11">
        <v>0</v>
      </c>
      <c r="AV397" s="11">
        <v>0</v>
      </c>
      <c r="AW397" s="11">
        <v>0.2</v>
      </c>
      <c r="AX397" s="11">
        <v>0</v>
      </c>
      <c r="AY397" s="11">
        <v>0</v>
      </c>
      <c r="AZ397" s="11">
        <v>0</v>
      </c>
      <c r="BA397" s="11">
        <v>0.02</v>
      </c>
      <c r="BB397" s="11">
        <v>0</v>
      </c>
      <c r="BC397" s="2">
        <v>0.05</v>
      </c>
      <c r="BD397" s="2">
        <v>0.05</v>
      </c>
      <c r="BE397" s="11">
        <v>7.4999999999999997E-2</v>
      </c>
      <c r="BF397" s="11">
        <v>5.0000000000000001E-3</v>
      </c>
      <c r="BG397" s="11">
        <v>0</v>
      </c>
      <c r="BH397" s="11">
        <v>0</v>
      </c>
      <c r="BI397" s="11">
        <v>0</v>
      </c>
      <c r="BJ397" s="11">
        <f>BE397/4</f>
        <v>1.8749999999999999E-2</v>
      </c>
      <c r="BK397" s="11">
        <f>BF397/4</f>
        <v>1.25E-3</v>
      </c>
      <c r="BL397" s="11">
        <v>0</v>
      </c>
      <c r="BM397" s="11">
        <v>0</v>
      </c>
      <c r="BN397" s="11">
        <v>0</v>
      </c>
      <c r="BO397" s="11">
        <v>0.1</v>
      </c>
      <c r="BP397" s="11">
        <v>0.1</v>
      </c>
      <c r="BQ397" s="11">
        <v>0</v>
      </c>
      <c r="BR397" s="11">
        <v>0</v>
      </c>
      <c r="BS397" s="11">
        <v>0</v>
      </c>
      <c r="BT397" s="11">
        <v>0.04</v>
      </c>
      <c r="BU397" s="16">
        <v>0.2</v>
      </c>
      <c r="BV397" s="6">
        <f>BT397/(BT397+BU397)</f>
        <v>0.16666666666666666</v>
      </c>
      <c r="BW397" s="6">
        <f>SQRT((BT397*BU397)/((BT397+BU397)^2*(BT397+BU397+1)))</f>
        <v>0.33467472037604118</v>
      </c>
      <c r="BX397" s="11">
        <v>0.25</v>
      </c>
      <c r="BY397" s="11">
        <v>0.25</v>
      </c>
      <c r="BZ397" s="11">
        <v>0.25</v>
      </c>
      <c r="CA397" s="11">
        <v>0.25</v>
      </c>
      <c r="CB397" s="15" t="s">
        <v>59</v>
      </c>
      <c r="CC397" s="11">
        <v>600</v>
      </c>
    </row>
    <row r="398" spans="1:81" s="11" customFormat="1" x14ac:dyDescent="0.2">
      <c r="A398" s="17">
        <f t="shared" si="6"/>
        <v>397</v>
      </c>
      <c r="B398" s="17">
        <v>100</v>
      </c>
      <c r="C398" s="17">
        <v>100</v>
      </c>
      <c r="D398" s="17">
        <v>5</v>
      </c>
      <c r="E398" s="17">
        <v>5</v>
      </c>
      <c r="F398" s="3" t="s">
        <v>80</v>
      </c>
      <c r="G398" s="3">
        <f>IF(F398="rectangle",B398*C398,IF(F398="hook",B398*C398-(D398*E398),IF(F398="eight",B398*C398-2*(D398*E398),IF(F398="tee",B398*C398-2*(D398*E398),IF(F398="cross",B398*C398-4*(D398*E398),"ERROR")))))</f>
        <v>10000</v>
      </c>
      <c r="H398" s="3" t="s">
        <v>85</v>
      </c>
      <c r="I398" s="3">
        <f>IF(F398="rectangle",B398/C398,"NA")</f>
        <v>1</v>
      </c>
      <c r="J398" s="2">
        <v>1</v>
      </c>
      <c r="K398" s="11">
        <v>125</v>
      </c>
      <c r="L398" s="11">
        <v>4</v>
      </c>
      <c r="M398" s="12">
        <v>1</v>
      </c>
      <c r="N398" s="2">
        <f>M398/4</f>
        <v>0.25</v>
      </c>
      <c r="O398" s="3">
        <f>M398/N398</f>
        <v>4</v>
      </c>
      <c r="P398" s="13">
        <v>45</v>
      </c>
      <c r="Q398" s="11">
        <f>P398</f>
        <v>45</v>
      </c>
      <c r="R398" s="4">
        <f>AA398/V398</f>
        <v>100</v>
      </c>
      <c r="S398" s="14">
        <v>15</v>
      </c>
      <c r="T398" s="11">
        <f>S398</f>
        <v>15</v>
      </c>
      <c r="U398" s="4">
        <f>AB398/W398</f>
        <v>100</v>
      </c>
      <c r="V398" s="3">
        <f>ROUND((Q398/100)*G398,0)</f>
        <v>4500</v>
      </c>
      <c r="W398" s="3">
        <f>ROUND(((T398/100)*G398)/J398,0)</f>
        <v>1500</v>
      </c>
      <c r="X398" s="3">
        <f>ROUND(IF(J398&gt;=2,((T398/100)*G398)/J398,0),0)</f>
        <v>0</v>
      </c>
      <c r="Y398" s="3">
        <f>ROUND(IF(J398&gt;=3,((T398/100)*G398)/J398,0),0)</f>
        <v>0</v>
      </c>
      <c r="Z398" s="3">
        <f>ROUND(IF(J398&gt;=4,((T398/100)*G398)/J398,0),0)</f>
        <v>0</v>
      </c>
      <c r="AA398" s="4">
        <f>G398*P398</f>
        <v>450000</v>
      </c>
      <c r="AB398" s="4">
        <f>(G398*S398)/J398</f>
        <v>150000</v>
      </c>
      <c r="AC398" s="4">
        <f>IF(J398&gt;=2,(G398*S398)/J398,0)</f>
        <v>0</v>
      </c>
      <c r="AD398" s="4">
        <f>IF(J398&gt;=3,(G398*S398)/J398,0)</f>
        <v>0</v>
      </c>
      <c r="AE398" s="4">
        <f>IF(J398&gt;=4,(G398*S398)/J398,0)</f>
        <v>0</v>
      </c>
      <c r="AF398" s="11">
        <v>100</v>
      </c>
      <c r="AG398" s="11">
        <v>0</v>
      </c>
      <c r="AH398" s="11">
        <v>1</v>
      </c>
      <c r="AI398" s="11">
        <v>100</v>
      </c>
      <c r="AJ398" s="11">
        <v>0</v>
      </c>
      <c r="AK398" s="11">
        <v>1</v>
      </c>
      <c r="AL398" s="11">
        <v>0.5</v>
      </c>
      <c r="AM398" s="11">
        <v>0.5</v>
      </c>
      <c r="AN398" s="11">
        <v>0</v>
      </c>
      <c r="AO398" s="11">
        <v>0</v>
      </c>
      <c r="AP398" s="11">
        <v>0</v>
      </c>
      <c r="AQ398" s="11">
        <v>0.01</v>
      </c>
      <c r="AR398" s="11">
        <v>0.01</v>
      </c>
      <c r="AS398" s="11">
        <v>0</v>
      </c>
      <c r="AT398" s="11">
        <v>0</v>
      </c>
      <c r="AU398" s="11">
        <v>0</v>
      </c>
      <c r="AV398" s="11">
        <v>0</v>
      </c>
      <c r="AW398" s="11">
        <v>0.2</v>
      </c>
      <c r="AX398" s="11">
        <v>0</v>
      </c>
      <c r="AY398" s="11">
        <v>0</v>
      </c>
      <c r="AZ398" s="11">
        <v>0</v>
      </c>
      <c r="BA398" s="11">
        <v>0.02</v>
      </c>
      <c r="BB398" s="11">
        <v>0</v>
      </c>
      <c r="BC398" s="2">
        <v>0.05</v>
      </c>
      <c r="BD398" s="2">
        <v>0.05</v>
      </c>
      <c r="BE398" s="11">
        <v>7.4999999999999997E-2</v>
      </c>
      <c r="BF398" s="11">
        <v>5.0000000000000001E-3</v>
      </c>
      <c r="BG398" s="11">
        <v>0</v>
      </c>
      <c r="BH398" s="11">
        <v>0</v>
      </c>
      <c r="BI398" s="11">
        <v>0</v>
      </c>
      <c r="BJ398" s="11">
        <f>BE398/4</f>
        <v>1.8749999999999999E-2</v>
      </c>
      <c r="BK398" s="11">
        <f>BF398/4</f>
        <v>1.25E-3</v>
      </c>
      <c r="BL398" s="11">
        <v>0</v>
      </c>
      <c r="BM398" s="11">
        <v>0</v>
      </c>
      <c r="BN398" s="11">
        <v>0</v>
      </c>
      <c r="BO398" s="11">
        <v>0.1</v>
      </c>
      <c r="BP398" s="11">
        <v>0.1</v>
      </c>
      <c r="BQ398" s="11">
        <v>0</v>
      </c>
      <c r="BR398" s="11">
        <v>0</v>
      </c>
      <c r="BS398" s="11">
        <v>0</v>
      </c>
      <c r="BT398" s="11">
        <v>0.04</v>
      </c>
      <c r="BU398" s="16">
        <v>0.2</v>
      </c>
      <c r="BV398" s="6">
        <f>BT398/(BT398+BU398)</f>
        <v>0.16666666666666666</v>
      </c>
      <c r="BW398" s="6">
        <f>SQRT((BT398*BU398)/((BT398+BU398)^2*(BT398+BU398+1)))</f>
        <v>0.33467472037604118</v>
      </c>
      <c r="BX398" s="11">
        <v>0.25</v>
      </c>
      <c r="BY398" s="11">
        <v>0.25</v>
      </c>
      <c r="BZ398" s="11">
        <v>0.25</v>
      </c>
      <c r="CA398" s="11">
        <v>0.25</v>
      </c>
      <c r="CB398" s="15" t="s">
        <v>59</v>
      </c>
      <c r="CC398" s="11">
        <v>600</v>
      </c>
    </row>
    <row r="399" spans="1:81" s="11" customFormat="1" x14ac:dyDescent="0.2">
      <c r="A399" s="17">
        <f t="shared" si="6"/>
        <v>398</v>
      </c>
      <c r="B399" s="17">
        <v>20</v>
      </c>
      <c r="C399" s="17">
        <v>20</v>
      </c>
      <c r="D399" s="17">
        <v>5</v>
      </c>
      <c r="E399" s="17">
        <v>5</v>
      </c>
      <c r="F399" s="3" t="s">
        <v>80</v>
      </c>
      <c r="G399" s="3">
        <f>IF(F399="rectangle",B399*C399,IF(F399="hook",B399*C399-(D399*E399),IF(F399="eight",B399*C399-2*(D399*E399),IF(F399="tee",B399*C399-2*(D399*E399),IF(F399="cross",B399*C399-4*(D399*E399),"ERROR")))))</f>
        <v>400</v>
      </c>
      <c r="H399" s="3" t="s">
        <v>84</v>
      </c>
      <c r="I399" s="3">
        <f>IF(F399="rectangle",B399/C399,"NA")</f>
        <v>1</v>
      </c>
      <c r="J399" s="2">
        <v>1</v>
      </c>
      <c r="K399" s="11">
        <v>125</v>
      </c>
      <c r="L399" s="11">
        <v>4</v>
      </c>
      <c r="M399" s="12">
        <v>1</v>
      </c>
      <c r="N399" s="2">
        <f>M399/4</f>
        <v>0.25</v>
      </c>
      <c r="O399" s="3">
        <f>M399/N399</f>
        <v>4</v>
      </c>
      <c r="P399" s="13">
        <v>45</v>
      </c>
      <c r="Q399" s="11">
        <f>P399</f>
        <v>45</v>
      </c>
      <c r="R399" s="4">
        <f>AA399/V399</f>
        <v>100</v>
      </c>
      <c r="S399" s="14">
        <v>15</v>
      </c>
      <c r="T399" s="11">
        <f>S399</f>
        <v>15</v>
      </c>
      <c r="U399" s="4">
        <f>AB399/W399</f>
        <v>100</v>
      </c>
      <c r="V399" s="3">
        <f>ROUND((Q399/100)*G399,0)</f>
        <v>180</v>
      </c>
      <c r="W399" s="3">
        <f>ROUND(((T399/100)*G399)/J399,0)</f>
        <v>60</v>
      </c>
      <c r="X399" s="3">
        <f>ROUND(IF(J399&gt;=2,((T399/100)*G399)/J399,0),0)</f>
        <v>0</v>
      </c>
      <c r="Y399" s="3">
        <f>ROUND(IF(J399&gt;=3,((T399/100)*G399)/J399,0),0)</f>
        <v>0</v>
      </c>
      <c r="Z399" s="3">
        <f>ROUND(IF(J399&gt;=4,((T399/100)*G399)/J399,0),0)</f>
        <v>0</v>
      </c>
      <c r="AA399" s="4">
        <f>G399*P399</f>
        <v>18000</v>
      </c>
      <c r="AB399" s="4">
        <f>(G399*S399)/J399</f>
        <v>6000</v>
      </c>
      <c r="AC399" s="4">
        <f>IF(J399&gt;=2,(G399*S399)/J399,0)</f>
        <v>0</v>
      </c>
      <c r="AD399" s="4">
        <f>IF(J399&gt;=3,(G399*S399)/J399,0)</f>
        <v>0</v>
      </c>
      <c r="AE399" s="4">
        <f>IF(J399&gt;=4,(G399*S399)/J399,0)</f>
        <v>0</v>
      </c>
      <c r="AF399" s="11">
        <v>100</v>
      </c>
      <c r="AG399" s="11">
        <v>0</v>
      </c>
      <c r="AH399" s="11">
        <v>1</v>
      </c>
      <c r="AI399" s="11">
        <v>100</v>
      </c>
      <c r="AJ399" s="11">
        <v>0</v>
      </c>
      <c r="AK399" s="11">
        <v>1</v>
      </c>
      <c r="AL399" s="11">
        <v>0.5</v>
      </c>
      <c r="AM399" s="11">
        <v>0.5</v>
      </c>
      <c r="AN399" s="11">
        <v>0</v>
      </c>
      <c r="AO399" s="11">
        <v>0</v>
      </c>
      <c r="AP399" s="11">
        <v>0</v>
      </c>
      <c r="AQ399" s="11">
        <v>0.01</v>
      </c>
      <c r="AR399" s="11">
        <v>0.01</v>
      </c>
      <c r="AS399" s="11">
        <v>0</v>
      </c>
      <c r="AT399" s="11">
        <v>0</v>
      </c>
      <c r="AU399" s="11">
        <v>0</v>
      </c>
      <c r="AV399" s="11">
        <v>0</v>
      </c>
      <c r="AW399" s="11">
        <v>0.2</v>
      </c>
      <c r="AX399" s="11">
        <v>0</v>
      </c>
      <c r="AY399" s="11">
        <v>0</v>
      </c>
      <c r="AZ399" s="11">
        <v>0</v>
      </c>
      <c r="BA399" s="11">
        <v>0.02</v>
      </c>
      <c r="BB399" s="11">
        <v>0</v>
      </c>
      <c r="BC399" s="2">
        <v>0.05</v>
      </c>
      <c r="BD399" s="2">
        <v>0.05</v>
      </c>
      <c r="BE399" s="11">
        <v>7.4999999999999997E-2</v>
      </c>
      <c r="BF399" s="11">
        <v>5.0000000000000001E-3</v>
      </c>
      <c r="BG399" s="11">
        <v>0</v>
      </c>
      <c r="BH399" s="11">
        <v>0</v>
      </c>
      <c r="BI399" s="11">
        <v>0</v>
      </c>
      <c r="BJ399" s="11">
        <f>BE399/4</f>
        <v>1.8749999999999999E-2</v>
      </c>
      <c r="BK399" s="11">
        <f>BF399/4</f>
        <v>1.25E-3</v>
      </c>
      <c r="BL399" s="11">
        <v>0</v>
      </c>
      <c r="BM399" s="11">
        <v>0</v>
      </c>
      <c r="BN399" s="11">
        <v>0</v>
      </c>
      <c r="BO399" s="11">
        <v>0.1</v>
      </c>
      <c r="BP399" s="11">
        <v>0.1</v>
      </c>
      <c r="BQ399" s="11">
        <v>0</v>
      </c>
      <c r="BR399" s="11">
        <v>0</v>
      </c>
      <c r="BS399" s="11">
        <v>0</v>
      </c>
      <c r="BT399" s="11">
        <v>0.04</v>
      </c>
      <c r="BU399" s="16">
        <v>0.2</v>
      </c>
      <c r="BV399" s="6">
        <f>BT399/(BT399+BU399)</f>
        <v>0.16666666666666666</v>
      </c>
      <c r="BW399" s="6">
        <f>SQRT((BT399*BU399)/((BT399+BU399)^2*(BT399+BU399+1)))</f>
        <v>0.33467472037604118</v>
      </c>
      <c r="BX399" s="11">
        <v>0.25</v>
      </c>
      <c r="BY399" s="11">
        <v>0.25</v>
      </c>
      <c r="BZ399" s="11">
        <v>0.25</v>
      </c>
      <c r="CA399" s="11">
        <v>0.25</v>
      </c>
      <c r="CB399" s="15" t="s">
        <v>59</v>
      </c>
      <c r="CC399" s="11">
        <v>600</v>
      </c>
    </row>
    <row r="400" spans="1:81" s="11" customFormat="1" x14ac:dyDescent="0.2">
      <c r="A400" s="17">
        <f t="shared" si="6"/>
        <v>399</v>
      </c>
      <c r="B400" s="17">
        <v>100</v>
      </c>
      <c r="C400" s="17">
        <v>100</v>
      </c>
      <c r="D400" s="17">
        <v>5</v>
      </c>
      <c r="E400" s="17">
        <v>5</v>
      </c>
      <c r="F400" s="3" t="s">
        <v>80</v>
      </c>
      <c r="G400" s="3">
        <f>IF(F400="rectangle",B400*C400,IF(F400="hook",B400*C400-(D400*E400),IF(F400="eight",B400*C400-2*(D400*E400),IF(F400="tee",B400*C400-2*(D400*E400),IF(F400="cross",B400*C400-4*(D400*E400),"ERROR")))))</f>
        <v>10000</v>
      </c>
      <c r="H400" s="3" t="s">
        <v>85</v>
      </c>
      <c r="I400" s="3">
        <f>IF(F400="rectangle",B400/C400,"NA")</f>
        <v>1</v>
      </c>
      <c r="J400" s="2">
        <v>1</v>
      </c>
      <c r="K400" s="11">
        <v>125</v>
      </c>
      <c r="L400" s="11">
        <v>4</v>
      </c>
      <c r="M400" s="12">
        <v>2</v>
      </c>
      <c r="N400" s="2">
        <f>M400/4</f>
        <v>0.5</v>
      </c>
      <c r="O400" s="3">
        <f>M400/N400</f>
        <v>4</v>
      </c>
      <c r="P400" s="13">
        <v>45</v>
      </c>
      <c r="Q400" s="11">
        <f>P400</f>
        <v>45</v>
      </c>
      <c r="R400" s="4">
        <f>AA400/V400</f>
        <v>100</v>
      </c>
      <c r="S400" s="14">
        <v>15</v>
      </c>
      <c r="T400" s="11">
        <f>S400</f>
        <v>15</v>
      </c>
      <c r="U400" s="4">
        <f>AB400/W400</f>
        <v>100</v>
      </c>
      <c r="V400" s="3">
        <f>ROUND((Q400/100)*G400,0)</f>
        <v>4500</v>
      </c>
      <c r="W400" s="3">
        <f>ROUND(((T400/100)*G400)/J400,0)</f>
        <v>1500</v>
      </c>
      <c r="X400" s="3">
        <f>ROUND(IF(J400&gt;=2,((T400/100)*G400)/J400,0),0)</f>
        <v>0</v>
      </c>
      <c r="Y400" s="3">
        <f>ROUND(IF(J400&gt;=3,((T400/100)*G400)/J400,0),0)</f>
        <v>0</v>
      </c>
      <c r="Z400" s="3">
        <f>ROUND(IF(J400&gt;=4,((T400/100)*G400)/J400,0),0)</f>
        <v>0</v>
      </c>
      <c r="AA400" s="4">
        <f>G400*P400</f>
        <v>450000</v>
      </c>
      <c r="AB400" s="4">
        <f>(G400*S400)/J400</f>
        <v>150000</v>
      </c>
      <c r="AC400" s="4">
        <f>IF(J400&gt;=2,(G400*S400)/J400,0)</f>
        <v>0</v>
      </c>
      <c r="AD400" s="4">
        <f>IF(J400&gt;=3,(G400*S400)/J400,0)</f>
        <v>0</v>
      </c>
      <c r="AE400" s="4">
        <f>IF(J400&gt;=4,(G400*S400)/J400,0)</f>
        <v>0</v>
      </c>
      <c r="AF400" s="11">
        <v>100</v>
      </c>
      <c r="AG400" s="11">
        <v>0</v>
      </c>
      <c r="AH400" s="11">
        <v>1</v>
      </c>
      <c r="AI400" s="11">
        <v>100</v>
      </c>
      <c r="AJ400" s="11">
        <v>0</v>
      </c>
      <c r="AK400" s="11">
        <v>1</v>
      </c>
      <c r="AL400" s="11">
        <v>0.5</v>
      </c>
      <c r="AM400" s="11">
        <v>0.5</v>
      </c>
      <c r="AN400" s="11">
        <v>0</v>
      </c>
      <c r="AO400" s="11">
        <v>0</v>
      </c>
      <c r="AP400" s="11">
        <v>0</v>
      </c>
      <c r="AQ400" s="11">
        <v>0.01</v>
      </c>
      <c r="AR400" s="11">
        <v>0.01</v>
      </c>
      <c r="AS400" s="11">
        <v>0</v>
      </c>
      <c r="AT400" s="11">
        <v>0</v>
      </c>
      <c r="AU400" s="11">
        <v>0</v>
      </c>
      <c r="AV400" s="11">
        <v>0</v>
      </c>
      <c r="AW400" s="11">
        <v>0.2</v>
      </c>
      <c r="AX400" s="11">
        <v>0</v>
      </c>
      <c r="AY400" s="11">
        <v>0</v>
      </c>
      <c r="AZ400" s="11">
        <v>0</v>
      </c>
      <c r="BA400" s="11">
        <v>0.02</v>
      </c>
      <c r="BB400" s="11">
        <v>0</v>
      </c>
      <c r="BC400" s="2">
        <v>0.05</v>
      </c>
      <c r="BD400" s="2">
        <v>0.05</v>
      </c>
      <c r="BE400" s="11">
        <v>7.4999999999999997E-2</v>
      </c>
      <c r="BF400" s="11">
        <v>5.0000000000000001E-3</v>
      </c>
      <c r="BG400" s="11">
        <v>0</v>
      </c>
      <c r="BH400" s="11">
        <v>0</v>
      </c>
      <c r="BI400" s="11">
        <v>0</v>
      </c>
      <c r="BJ400" s="11">
        <f>BE400/4</f>
        <v>1.8749999999999999E-2</v>
      </c>
      <c r="BK400" s="11">
        <f>BF400/4</f>
        <v>1.25E-3</v>
      </c>
      <c r="BL400" s="11">
        <v>0</v>
      </c>
      <c r="BM400" s="11">
        <v>0</v>
      </c>
      <c r="BN400" s="11">
        <v>0</v>
      </c>
      <c r="BO400" s="11">
        <v>0.1</v>
      </c>
      <c r="BP400" s="11">
        <v>0.1</v>
      </c>
      <c r="BQ400" s="11">
        <v>0</v>
      </c>
      <c r="BR400" s="11">
        <v>0</v>
      </c>
      <c r="BS400" s="11">
        <v>0</v>
      </c>
      <c r="BT400" s="11">
        <v>0.04</v>
      </c>
      <c r="BU400" s="16">
        <v>0.2</v>
      </c>
      <c r="BV400" s="6">
        <f>BT400/(BT400+BU400)</f>
        <v>0.16666666666666666</v>
      </c>
      <c r="BW400" s="6">
        <f>SQRT((BT400*BU400)/((BT400+BU400)^2*(BT400+BU400+1)))</f>
        <v>0.33467472037604118</v>
      </c>
      <c r="BX400" s="11">
        <v>0.25</v>
      </c>
      <c r="BY400" s="11">
        <v>0.25</v>
      </c>
      <c r="BZ400" s="11">
        <v>0.25</v>
      </c>
      <c r="CA400" s="11">
        <v>0.25</v>
      </c>
      <c r="CB400" s="15" t="s">
        <v>59</v>
      </c>
      <c r="CC400" s="11">
        <v>600</v>
      </c>
    </row>
    <row r="401" spans="1:81" s="11" customFormat="1" x14ac:dyDescent="0.2">
      <c r="A401" s="17">
        <f t="shared" si="6"/>
        <v>400</v>
      </c>
      <c r="B401" s="17">
        <v>20</v>
      </c>
      <c r="C401" s="17">
        <v>20</v>
      </c>
      <c r="D401" s="17">
        <v>5</v>
      </c>
      <c r="E401" s="17">
        <v>5</v>
      </c>
      <c r="F401" s="3" t="s">
        <v>80</v>
      </c>
      <c r="G401" s="3">
        <f>IF(F401="rectangle",B401*C401,IF(F401="hook",B401*C401-(D401*E401),IF(F401="eight",B401*C401-2*(D401*E401),IF(F401="tee",B401*C401-2*(D401*E401),IF(F401="cross",B401*C401-4*(D401*E401),"ERROR")))))</f>
        <v>400</v>
      </c>
      <c r="H401" s="3" t="s">
        <v>84</v>
      </c>
      <c r="I401" s="3">
        <f>IF(F401="rectangle",B401/C401,"NA")</f>
        <v>1</v>
      </c>
      <c r="J401" s="2">
        <v>1</v>
      </c>
      <c r="K401" s="11">
        <v>125</v>
      </c>
      <c r="L401" s="11">
        <v>4</v>
      </c>
      <c r="M401" s="12">
        <v>2</v>
      </c>
      <c r="N401" s="2">
        <f>M401/4</f>
        <v>0.5</v>
      </c>
      <c r="O401" s="3">
        <f>M401/N401</f>
        <v>4</v>
      </c>
      <c r="P401" s="13">
        <v>45</v>
      </c>
      <c r="Q401" s="11">
        <f>P401</f>
        <v>45</v>
      </c>
      <c r="R401" s="4">
        <f>AA401/V401</f>
        <v>100</v>
      </c>
      <c r="S401" s="14">
        <v>15</v>
      </c>
      <c r="T401" s="11">
        <f>S401</f>
        <v>15</v>
      </c>
      <c r="U401" s="4">
        <f>AB401/W401</f>
        <v>100</v>
      </c>
      <c r="V401" s="3">
        <f>ROUND((Q401/100)*G401,0)</f>
        <v>180</v>
      </c>
      <c r="W401" s="3">
        <f>ROUND(((T401/100)*G401)/J401,0)</f>
        <v>60</v>
      </c>
      <c r="X401" s="3">
        <f>ROUND(IF(J401&gt;=2,((T401/100)*G401)/J401,0),0)</f>
        <v>0</v>
      </c>
      <c r="Y401" s="3">
        <f>ROUND(IF(J401&gt;=3,((T401/100)*G401)/J401,0),0)</f>
        <v>0</v>
      </c>
      <c r="Z401" s="3">
        <f>ROUND(IF(J401&gt;=4,((T401/100)*G401)/J401,0),0)</f>
        <v>0</v>
      </c>
      <c r="AA401" s="4">
        <f>G401*P401</f>
        <v>18000</v>
      </c>
      <c r="AB401" s="4">
        <f>(G401*S401)/J401</f>
        <v>6000</v>
      </c>
      <c r="AC401" s="4">
        <f>IF(J401&gt;=2,(G401*S401)/J401,0)</f>
        <v>0</v>
      </c>
      <c r="AD401" s="4">
        <f>IF(J401&gt;=3,(G401*S401)/J401,0)</f>
        <v>0</v>
      </c>
      <c r="AE401" s="4">
        <f>IF(J401&gt;=4,(G401*S401)/J401,0)</f>
        <v>0</v>
      </c>
      <c r="AF401" s="11">
        <v>100</v>
      </c>
      <c r="AG401" s="11">
        <v>0</v>
      </c>
      <c r="AH401" s="11">
        <v>1</v>
      </c>
      <c r="AI401" s="11">
        <v>100</v>
      </c>
      <c r="AJ401" s="11">
        <v>0</v>
      </c>
      <c r="AK401" s="11">
        <v>1</v>
      </c>
      <c r="AL401" s="11">
        <v>0.5</v>
      </c>
      <c r="AM401" s="11">
        <v>0.5</v>
      </c>
      <c r="AN401" s="11">
        <v>0</v>
      </c>
      <c r="AO401" s="11">
        <v>0</v>
      </c>
      <c r="AP401" s="11">
        <v>0</v>
      </c>
      <c r="AQ401" s="11">
        <v>0.01</v>
      </c>
      <c r="AR401" s="11">
        <v>0.01</v>
      </c>
      <c r="AS401" s="11">
        <v>0</v>
      </c>
      <c r="AT401" s="11">
        <v>0</v>
      </c>
      <c r="AU401" s="11">
        <v>0</v>
      </c>
      <c r="AV401" s="11">
        <v>0</v>
      </c>
      <c r="AW401" s="11">
        <v>0.2</v>
      </c>
      <c r="AX401" s="11">
        <v>0</v>
      </c>
      <c r="AY401" s="11">
        <v>0</v>
      </c>
      <c r="AZ401" s="11">
        <v>0</v>
      </c>
      <c r="BA401" s="11">
        <v>0.02</v>
      </c>
      <c r="BB401" s="11">
        <v>0</v>
      </c>
      <c r="BC401" s="2">
        <v>0.05</v>
      </c>
      <c r="BD401" s="2">
        <v>0.05</v>
      </c>
      <c r="BE401" s="11">
        <v>7.4999999999999997E-2</v>
      </c>
      <c r="BF401" s="11">
        <v>5.0000000000000001E-3</v>
      </c>
      <c r="BG401" s="11">
        <v>0</v>
      </c>
      <c r="BH401" s="11">
        <v>0</v>
      </c>
      <c r="BI401" s="11">
        <v>0</v>
      </c>
      <c r="BJ401" s="11">
        <f>BE401/4</f>
        <v>1.8749999999999999E-2</v>
      </c>
      <c r="BK401" s="11">
        <f>BF401/4</f>
        <v>1.25E-3</v>
      </c>
      <c r="BL401" s="11">
        <v>0</v>
      </c>
      <c r="BM401" s="11">
        <v>0</v>
      </c>
      <c r="BN401" s="11">
        <v>0</v>
      </c>
      <c r="BO401" s="11">
        <v>0.1</v>
      </c>
      <c r="BP401" s="11">
        <v>0.1</v>
      </c>
      <c r="BQ401" s="11">
        <v>0</v>
      </c>
      <c r="BR401" s="11">
        <v>0</v>
      </c>
      <c r="BS401" s="11">
        <v>0</v>
      </c>
      <c r="BT401" s="11">
        <v>0.04</v>
      </c>
      <c r="BU401" s="16">
        <v>0.2</v>
      </c>
      <c r="BV401" s="6">
        <f>BT401/(BT401+BU401)</f>
        <v>0.16666666666666666</v>
      </c>
      <c r="BW401" s="6">
        <f>SQRT((BT401*BU401)/((BT401+BU401)^2*(BT401+BU401+1)))</f>
        <v>0.33467472037604118</v>
      </c>
      <c r="BX401" s="11">
        <v>0.25</v>
      </c>
      <c r="BY401" s="11">
        <v>0.25</v>
      </c>
      <c r="BZ401" s="11">
        <v>0.25</v>
      </c>
      <c r="CA401" s="11">
        <v>0.25</v>
      </c>
      <c r="CB401" s="15" t="s">
        <v>59</v>
      </c>
      <c r="CC401" s="11">
        <v>600</v>
      </c>
    </row>
    <row r="402" spans="1:81" s="11" customFormat="1" x14ac:dyDescent="0.2">
      <c r="A402" s="17">
        <f t="shared" si="6"/>
        <v>401</v>
      </c>
      <c r="B402" s="17">
        <v>100</v>
      </c>
      <c r="C402" s="17">
        <v>100</v>
      </c>
      <c r="D402" s="17">
        <v>5</v>
      </c>
      <c r="E402" s="17">
        <v>5</v>
      </c>
      <c r="F402" s="3" t="s">
        <v>80</v>
      </c>
      <c r="G402" s="3">
        <f>IF(F402="rectangle",B402*C402,IF(F402="hook",B402*C402-(D402*E402),IF(F402="eight",B402*C402-2*(D402*E402),IF(F402="tee",B402*C402-2*(D402*E402),IF(F402="cross",B402*C402-4*(D402*E402),"ERROR")))))</f>
        <v>10000</v>
      </c>
      <c r="H402" s="3" t="s">
        <v>85</v>
      </c>
      <c r="I402" s="3">
        <f>IF(F402="rectangle",B402/C402,"NA")</f>
        <v>1</v>
      </c>
      <c r="J402" s="2">
        <v>1</v>
      </c>
      <c r="K402" s="11">
        <v>125</v>
      </c>
      <c r="L402" s="11">
        <v>4</v>
      </c>
      <c r="M402" s="12">
        <v>3</v>
      </c>
      <c r="N402" s="2">
        <f>M402/4</f>
        <v>0.75</v>
      </c>
      <c r="O402" s="3">
        <f>M402/N402</f>
        <v>4</v>
      </c>
      <c r="P402" s="13">
        <v>45</v>
      </c>
      <c r="Q402" s="11">
        <f>P402</f>
        <v>45</v>
      </c>
      <c r="R402" s="4">
        <f>AA402/V402</f>
        <v>100</v>
      </c>
      <c r="S402" s="14">
        <v>15</v>
      </c>
      <c r="T402" s="11">
        <f>S402</f>
        <v>15</v>
      </c>
      <c r="U402" s="4">
        <f>AB402/W402</f>
        <v>100</v>
      </c>
      <c r="V402" s="3">
        <f>ROUND((Q402/100)*G402,0)</f>
        <v>4500</v>
      </c>
      <c r="W402" s="3">
        <f>ROUND(((T402/100)*G402)/J402,0)</f>
        <v>1500</v>
      </c>
      <c r="X402" s="3">
        <f>ROUND(IF(J402&gt;=2,((T402/100)*G402)/J402,0),0)</f>
        <v>0</v>
      </c>
      <c r="Y402" s="3">
        <f>ROUND(IF(J402&gt;=3,((T402/100)*G402)/J402,0),0)</f>
        <v>0</v>
      </c>
      <c r="Z402" s="3">
        <f>ROUND(IF(J402&gt;=4,((T402/100)*G402)/J402,0),0)</f>
        <v>0</v>
      </c>
      <c r="AA402" s="4">
        <f>G402*P402</f>
        <v>450000</v>
      </c>
      <c r="AB402" s="4">
        <f>(G402*S402)/J402</f>
        <v>150000</v>
      </c>
      <c r="AC402" s="4">
        <f>IF(J402&gt;=2,(G402*S402)/J402,0)</f>
        <v>0</v>
      </c>
      <c r="AD402" s="4">
        <f>IF(J402&gt;=3,(G402*S402)/J402,0)</f>
        <v>0</v>
      </c>
      <c r="AE402" s="4">
        <f>IF(J402&gt;=4,(G402*S402)/J402,0)</f>
        <v>0</v>
      </c>
      <c r="AF402" s="11">
        <v>100</v>
      </c>
      <c r="AG402" s="11">
        <v>0</v>
      </c>
      <c r="AH402" s="11">
        <v>1</v>
      </c>
      <c r="AI402" s="11">
        <v>100</v>
      </c>
      <c r="AJ402" s="11">
        <v>0</v>
      </c>
      <c r="AK402" s="11">
        <v>1</v>
      </c>
      <c r="AL402" s="11">
        <v>0.5</v>
      </c>
      <c r="AM402" s="11">
        <v>0.5</v>
      </c>
      <c r="AN402" s="11">
        <v>0</v>
      </c>
      <c r="AO402" s="11">
        <v>0</v>
      </c>
      <c r="AP402" s="11">
        <v>0</v>
      </c>
      <c r="AQ402" s="11">
        <v>0.01</v>
      </c>
      <c r="AR402" s="11">
        <v>0.01</v>
      </c>
      <c r="AS402" s="11">
        <v>0</v>
      </c>
      <c r="AT402" s="11">
        <v>0</v>
      </c>
      <c r="AU402" s="11">
        <v>0</v>
      </c>
      <c r="AV402" s="11">
        <v>0</v>
      </c>
      <c r="AW402" s="11">
        <v>0.2</v>
      </c>
      <c r="AX402" s="11">
        <v>0</v>
      </c>
      <c r="AY402" s="11">
        <v>0</v>
      </c>
      <c r="AZ402" s="11">
        <v>0</v>
      </c>
      <c r="BA402" s="11">
        <v>0.02</v>
      </c>
      <c r="BB402" s="11">
        <v>0</v>
      </c>
      <c r="BC402" s="2">
        <v>0.05</v>
      </c>
      <c r="BD402" s="2">
        <v>0.05</v>
      </c>
      <c r="BE402" s="11">
        <v>7.4999999999999997E-2</v>
      </c>
      <c r="BF402" s="11">
        <v>5.0000000000000001E-3</v>
      </c>
      <c r="BG402" s="11">
        <v>0</v>
      </c>
      <c r="BH402" s="11">
        <v>0</v>
      </c>
      <c r="BI402" s="11">
        <v>0</v>
      </c>
      <c r="BJ402" s="11">
        <f>BE402/4</f>
        <v>1.8749999999999999E-2</v>
      </c>
      <c r="BK402" s="11">
        <f>BF402/4</f>
        <v>1.25E-3</v>
      </c>
      <c r="BL402" s="11">
        <v>0</v>
      </c>
      <c r="BM402" s="11">
        <v>0</v>
      </c>
      <c r="BN402" s="11">
        <v>0</v>
      </c>
      <c r="BO402" s="11">
        <v>0.1</v>
      </c>
      <c r="BP402" s="11">
        <v>0.1</v>
      </c>
      <c r="BQ402" s="11">
        <v>0</v>
      </c>
      <c r="BR402" s="11">
        <v>0</v>
      </c>
      <c r="BS402" s="11">
        <v>0</v>
      </c>
      <c r="BT402" s="11">
        <v>0.04</v>
      </c>
      <c r="BU402" s="16">
        <v>0.2</v>
      </c>
      <c r="BV402" s="6">
        <f>BT402/(BT402+BU402)</f>
        <v>0.16666666666666666</v>
      </c>
      <c r="BW402" s="6">
        <f>SQRT((BT402*BU402)/((BT402+BU402)^2*(BT402+BU402+1)))</f>
        <v>0.33467472037604118</v>
      </c>
      <c r="BX402" s="11">
        <v>0.25</v>
      </c>
      <c r="BY402" s="11">
        <v>0.25</v>
      </c>
      <c r="BZ402" s="11">
        <v>0.25</v>
      </c>
      <c r="CA402" s="11">
        <v>0.25</v>
      </c>
      <c r="CB402" s="15" t="s">
        <v>59</v>
      </c>
      <c r="CC402" s="11">
        <v>600</v>
      </c>
    </row>
    <row r="403" spans="1:81" s="11" customFormat="1" x14ac:dyDescent="0.2">
      <c r="A403" s="17">
        <f t="shared" si="6"/>
        <v>402</v>
      </c>
      <c r="B403" s="17">
        <v>20</v>
      </c>
      <c r="C403" s="17">
        <v>20</v>
      </c>
      <c r="D403" s="17">
        <v>5</v>
      </c>
      <c r="E403" s="17">
        <v>5</v>
      </c>
      <c r="F403" s="3" t="s">
        <v>80</v>
      </c>
      <c r="G403" s="3">
        <f>IF(F403="rectangle",B403*C403,IF(F403="hook",B403*C403-(D403*E403),IF(F403="eight",B403*C403-2*(D403*E403),IF(F403="tee",B403*C403-2*(D403*E403),IF(F403="cross",B403*C403-4*(D403*E403),"ERROR")))))</f>
        <v>400</v>
      </c>
      <c r="H403" s="3" t="s">
        <v>84</v>
      </c>
      <c r="I403" s="3">
        <f>IF(F403="rectangle",B403/C403,"NA")</f>
        <v>1</v>
      </c>
      <c r="J403" s="2">
        <v>1</v>
      </c>
      <c r="K403" s="11">
        <v>125</v>
      </c>
      <c r="L403" s="11">
        <v>4</v>
      </c>
      <c r="M403" s="12">
        <v>3</v>
      </c>
      <c r="N403" s="2">
        <f>M403/4</f>
        <v>0.75</v>
      </c>
      <c r="O403" s="3">
        <f>M403/N403</f>
        <v>4</v>
      </c>
      <c r="P403" s="13">
        <v>45</v>
      </c>
      <c r="Q403" s="11">
        <f>P403</f>
        <v>45</v>
      </c>
      <c r="R403" s="4">
        <f>AA403/V403</f>
        <v>100</v>
      </c>
      <c r="S403" s="14">
        <v>15</v>
      </c>
      <c r="T403" s="11">
        <f>S403</f>
        <v>15</v>
      </c>
      <c r="U403" s="4">
        <f>AB403/W403</f>
        <v>100</v>
      </c>
      <c r="V403" s="3">
        <f>ROUND((Q403/100)*G403,0)</f>
        <v>180</v>
      </c>
      <c r="W403" s="3">
        <f>ROUND(((T403/100)*G403)/J403,0)</f>
        <v>60</v>
      </c>
      <c r="X403" s="3">
        <f>ROUND(IF(J403&gt;=2,((T403/100)*G403)/J403,0),0)</f>
        <v>0</v>
      </c>
      <c r="Y403" s="3">
        <f>ROUND(IF(J403&gt;=3,((T403/100)*G403)/J403,0),0)</f>
        <v>0</v>
      </c>
      <c r="Z403" s="3">
        <f>ROUND(IF(J403&gt;=4,((T403/100)*G403)/J403,0),0)</f>
        <v>0</v>
      </c>
      <c r="AA403" s="4">
        <f>G403*P403</f>
        <v>18000</v>
      </c>
      <c r="AB403" s="4">
        <f>(G403*S403)/J403</f>
        <v>6000</v>
      </c>
      <c r="AC403" s="4">
        <f>IF(J403&gt;=2,(G403*S403)/J403,0)</f>
        <v>0</v>
      </c>
      <c r="AD403" s="4">
        <f>IF(J403&gt;=3,(G403*S403)/J403,0)</f>
        <v>0</v>
      </c>
      <c r="AE403" s="4">
        <f>IF(J403&gt;=4,(G403*S403)/J403,0)</f>
        <v>0</v>
      </c>
      <c r="AF403" s="11">
        <v>100</v>
      </c>
      <c r="AG403" s="11">
        <v>0</v>
      </c>
      <c r="AH403" s="11">
        <v>1</v>
      </c>
      <c r="AI403" s="11">
        <v>100</v>
      </c>
      <c r="AJ403" s="11">
        <v>0</v>
      </c>
      <c r="AK403" s="11">
        <v>1</v>
      </c>
      <c r="AL403" s="11">
        <v>0.5</v>
      </c>
      <c r="AM403" s="11">
        <v>0.5</v>
      </c>
      <c r="AN403" s="11">
        <v>0</v>
      </c>
      <c r="AO403" s="11">
        <v>0</v>
      </c>
      <c r="AP403" s="11">
        <v>0</v>
      </c>
      <c r="AQ403" s="11">
        <v>0.01</v>
      </c>
      <c r="AR403" s="11">
        <v>0.01</v>
      </c>
      <c r="AS403" s="11">
        <v>0</v>
      </c>
      <c r="AT403" s="11">
        <v>0</v>
      </c>
      <c r="AU403" s="11">
        <v>0</v>
      </c>
      <c r="AV403" s="11">
        <v>0</v>
      </c>
      <c r="AW403" s="11">
        <v>0.2</v>
      </c>
      <c r="AX403" s="11">
        <v>0</v>
      </c>
      <c r="AY403" s="11">
        <v>0</v>
      </c>
      <c r="AZ403" s="11">
        <v>0</v>
      </c>
      <c r="BA403" s="11">
        <v>0.02</v>
      </c>
      <c r="BB403" s="11">
        <v>0</v>
      </c>
      <c r="BC403" s="2">
        <v>0.05</v>
      </c>
      <c r="BD403" s="2">
        <v>0.05</v>
      </c>
      <c r="BE403" s="11">
        <v>7.4999999999999997E-2</v>
      </c>
      <c r="BF403" s="11">
        <v>5.0000000000000001E-3</v>
      </c>
      <c r="BG403" s="11">
        <v>0</v>
      </c>
      <c r="BH403" s="11">
        <v>0</v>
      </c>
      <c r="BI403" s="11">
        <v>0</v>
      </c>
      <c r="BJ403" s="11">
        <f>BE403/4</f>
        <v>1.8749999999999999E-2</v>
      </c>
      <c r="BK403" s="11">
        <f>BF403/4</f>
        <v>1.25E-3</v>
      </c>
      <c r="BL403" s="11">
        <v>0</v>
      </c>
      <c r="BM403" s="11">
        <v>0</v>
      </c>
      <c r="BN403" s="11">
        <v>0</v>
      </c>
      <c r="BO403" s="11">
        <v>0.1</v>
      </c>
      <c r="BP403" s="11">
        <v>0.1</v>
      </c>
      <c r="BQ403" s="11">
        <v>0</v>
      </c>
      <c r="BR403" s="11">
        <v>0</v>
      </c>
      <c r="BS403" s="11">
        <v>0</v>
      </c>
      <c r="BT403" s="11">
        <v>0.04</v>
      </c>
      <c r="BU403" s="16">
        <v>0.2</v>
      </c>
      <c r="BV403" s="6">
        <f>BT403/(BT403+BU403)</f>
        <v>0.16666666666666666</v>
      </c>
      <c r="BW403" s="6">
        <f>SQRT((BT403*BU403)/((BT403+BU403)^2*(BT403+BU403+1)))</f>
        <v>0.33467472037604118</v>
      </c>
      <c r="BX403" s="11">
        <v>0.25</v>
      </c>
      <c r="BY403" s="11">
        <v>0.25</v>
      </c>
      <c r="BZ403" s="11">
        <v>0.25</v>
      </c>
      <c r="CA403" s="11">
        <v>0.25</v>
      </c>
      <c r="CB403" s="15" t="s">
        <v>59</v>
      </c>
      <c r="CC403" s="11">
        <v>600</v>
      </c>
    </row>
    <row r="404" spans="1:81" s="11" customFormat="1" x14ac:dyDescent="0.2">
      <c r="A404" s="17">
        <f t="shared" si="6"/>
        <v>403</v>
      </c>
      <c r="B404" s="17">
        <v>100</v>
      </c>
      <c r="C404" s="17">
        <v>100</v>
      </c>
      <c r="D404" s="17">
        <v>5</v>
      </c>
      <c r="E404" s="17">
        <v>5</v>
      </c>
      <c r="F404" s="3" t="s">
        <v>80</v>
      </c>
      <c r="G404" s="3">
        <f>IF(F404="rectangle",B404*C404,IF(F404="hook",B404*C404-(D404*E404),IF(F404="eight",B404*C404-2*(D404*E404),IF(F404="tee",B404*C404-2*(D404*E404),IF(F404="cross",B404*C404-4*(D404*E404),"ERROR")))))</f>
        <v>10000</v>
      </c>
      <c r="H404" s="3" t="s">
        <v>85</v>
      </c>
      <c r="I404" s="3">
        <f>IF(F404="rectangle",B404/C404,"NA")</f>
        <v>1</v>
      </c>
      <c r="J404" s="2">
        <v>1</v>
      </c>
      <c r="K404" s="11">
        <v>125</v>
      </c>
      <c r="L404" s="11">
        <v>4</v>
      </c>
      <c r="M404" s="12">
        <v>4</v>
      </c>
      <c r="N404" s="2">
        <f>M404/4</f>
        <v>1</v>
      </c>
      <c r="O404" s="3">
        <f>M404/N404</f>
        <v>4</v>
      </c>
      <c r="P404" s="13">
        <v>45</v>
      </c>
      <c r="Q404" s="11">
        <f>P404</f>
        <v>45</v>
      </c>
      <c r="R404" s="4">
        <f>AA404/V404</f>
        <v>100</v>
      </c>
      <c r="S404" s="14">
        <v>15</v>
      </c>
      <c r="T404" s="11">
        <f>S404</f>
        <v>15</v>
      </c>
      <c r="U404" s="4">
        <f>AB404/W404</f>
        <v>100</v>
      </c>
      <c r="V404" s="3">
        <f>ROUND((Q404/100)*G404,0)</f>
        <v>4500</v>
      </c>
      <c r="W404" s="3">
        <f>ROUND(((T404/100)*G404)/J404,0)</f>
        <v>1500</v>
      </c>
      <c r="X404" s="3">
        <f>ROUND(IF(J404&gt;=2,((T404/100)*G404)/J404,0),0)</f>
        <v>0</v>
      </c>
      <c r="Y404" s="3">
        <f>ROUND(IF(J404&gt;=3,((T404/100)*G404)/J404,0),0)</f>
        <v>0</v>
      </c>
      <c r="Z404" s="3">
        <f>ROUND(IF(J404&gt;=4,((T404/100)*G404)/J404,0),0)</f>
        <v>0</v>
      </c>
      <c r="AA404" s="4">
        <f>G404*P404</f>
        <v>450000</v>
      </c>
      <c r="AB404" s="4">
        <f>(G404*S404)/J404</f>
        <v>150000</v>
      </c>
      <c r="AC404" s="4">
        <f>IF(J404&gt;=2,(G404*S404)/J404,0)</f>
        <v>0</v>
      </c>
      <c r="AD404" s="4">
        <f>IF(J404&gt;=3,(G404*S404)/J404,0)</f>
        <v>0</v>
      </c>
      <c r="AE404" s="4">
        <f>IF(J404&gt;=4,(G404*S404)/J404,0)</f>
        <v>0</v>
      </c>
      <c r="AF404" s="11">
        <v>100</v>
      </c>
      <c r="AG404" s="11">
        <v>0</v>
      </c>
      <c r="AH404" s="11">
        <v>1</v>
      </c>
      <c r="AI404" s="11">
        <v>100</v>
      </c>
      <c r="AJ404" s="11">
        <v>0</v>
      </c>
      <c r="AK404" s="11">
        <v>1</v>
      </c>
      <c r="AL404" s="11">
        <v>0.5</v>
      </c>
      <c r="AM404" s="11">
        <v>0.5</v>
      </c>
      <c r="AN404" s="11">
        <v>0</v>
      </c>
      <c r="AO404" s="11">
        <v>0</v>
      </c>
      <c r="AP404" s="11">
        <v>0</v>
      </c>
      <c r="AQ404" s="11">
        <v>0.01</v>
      </c>
      <c r="AR404" s="11">
        <v>0.01</v>
      </c>
      <c r="AS404" s="11">
        <v>0</v>
      </c>
      <c r="AT404" s="11">
        <v>0</v>
      </c>
      <c r="AU404" s="11">
        <v>0</v>
      </c>
      <c r="AV404" s="11">
        <v>0</v>
      </c>
      <c r="AW404" s="11">
        <v>0.2</v>
      </c>
      <c r="AX404" s="11">
        <v>0</v>
      </c>
      <c r="AY404" s="11">
        <v>0</v>
      </c>
      <c r="AZ404" s="11">
        <v>0</v>
      </c>
      <c r="BA404" s="11">
        <v>0.02</v>
      </c>
      <c r="BB404" s="11">
        <v>0</v>
      </c>
      <c r="BC404" s="2">
        <v>0.05</v>
      </c>
      <c r="BD404" s="2">
        <v>0.05</v>
      </c>
      <c r="BE404" s="11">
        <v>7.4999999999999997E-2</v>
      </c>
      <c r="BF404" s="11">
        <v>5.0000000000000001E-3</v>
      </c>
      <c r="BG404" s="11">
        <v>0</v>
      </c>
      <c r="BH404" s="11">
        <v>0</v>
      </c>
      <c r="BI404" s="11">
        <v>0</v>
      </c>
      <c r="BJ404" s="11">
        <f>BE404/4</f>
        <v>1.8749999999999999E-2</v>
      </c>
      <c r="BK404" s="11">
        <f>BF404/4</f>
        <v>1.25E-3</v>
      </c>
      <c r="BL404" s="11">
        <v>0</v>
      </c>
      <c r="BM404" s="11">
        <v>0</v>
      </c>
      <c r="BN404" s="11">
        <v>0</v>
      </c>
      <c r="BO404" s="11">
        <v>0.1</v>
      </c>
      <c r="BP404" s="11">
        <v>0.1</v>
      </c>
      <c r="BQ404" s="11">
        <v>0</v>
      </c>
      <c r="BR404" s="11">
        <v>0</v>
      </c>
      <c r="BS404" s="11">
        <v>0</v>
      </c>
      <c r="BT404" s="11">
        <v>0.04</v>
      </c>
      <c r="BU404" s="16">
        <v>0.2</v>
      </c>
      <c r="BV404" s="6">
        <f>BT404/(BT404+BU404)</f>
        <v>0.16666666666666666</v>
      </c>
      <c r="BW404" s="6">
        <f>SQRT((BT404*BU404)/((BT404+BU404)^2*(BT404+BU404+1)))</f>
        <v>0.33467472037604118</v>
      </c>
      <c r="BX404" s="11">
        <v>0.25</v>
      </c>
      <c r="BY404" s="11">
        <v>0.25</v>
      </c>
      <c r="BZ404" s="11">
        <v>0.25</v>
      </c>
      <c r="CA404" s="11">
        <v>0.25</v>
      </c>
      <c r="CB404" s="15" t="s">
        <v>59</v>
      </c>
      <c r="CC404" s="11">
        <v>600</v>
      </c>
    </row>
    <row r="405" spans="1:81" s="11" customFormat="1" x14ac:dyDescent="0.2">
      <c r="A405" s="17">
        <f t="shared" si="6"/>
        <v>404</v>
      </c>
      <c r="B405" s="17">
        <v>20</v>
      </c>
      <c r="C405" s="17">
        <v>20</v>
      </c>
      <c r="D405" s="17">
        <v>5</v>
      </c>
      <c r="E405" s="17">
        <v>5</v>
      </c>
      <c r="F405" s="3" t="s">
        <v>80</v>
      </c>
      <c r="G405" s="3">
        <f>IF(F405="rectangle",B405*C405,IF(F405="hook",B405*C405-(D405*E405),IF(F405="eight",B405*C405-2*(D405*E405),IF(F405="tee",B405*C405-2*(D405*E405),IF(F405="cross",B405*C405-4*(D405*E405),"ERROR")))))</f>
        <v>400</v>
      </c>
      <c r="H405" s="3" t="s">
        <v>84</v>
      </c>
      <c r="I405" s="3">
        <f>IF(F405="rectangle",B405/C405,"NA")</f>
        <v>1</v>
      </c>
      <c r="J405" s="2">
        <v>1</v>
      </c>
      <c r="K405" s="11">
        <v>125</v>
      </c>
      <c r="L405" s="11">
        <v>4</v>
      </c>
      <c r="M405" s="12">
        <v>4</v>
      </c>
      <c r="N405" s="2">
        <f>M405/4</f>
        <v>1</v>
      </c>
      <c r="O405" s="3">
        <f>M405/N405</f>
        <v>4</v>
      </c>
      <c r="P405" s="13">
        <v>45</v>
      </c>
      <c r="Q405" s="11">
        <f>P405</f>
        <v>45</v>
      </c>
      <c r="R405" s="4">
        <f>AA405/V405</f>
        <v>100</v>
      </c>
      <c r="S405" s="14">
        <v>15</v>
      </c>
      <c r="T405" s="11">
        <f>S405</f>
        <v>15</v>
      </c>
      <c r="U405" s="4">
        <f>AB405/W405</f>
        <v>100</v>
      </c>
      <c r="V405" s="3">
        <f>ROUND((Q405/100)*G405,0)</f>
        <v>180</v>
      </c>
      <c r="W405" s="3">
        <f>ROUND(((T405/100)*G405)/J405,0)</f>
        <v>60</v>
      </c>
      <c r="X405" s="3">
        <f>ROUND(IF(J405&gt;=2,((T405/100)*G405)/J405,0),0)</f>
        <v>0</v>
      </c>
      <c r="Y405" s="3">
        <f>ROUND(IF(J405&gt;=3,((T405/100)*G405)/J405,0),0)</f>
        <v>0</v>
      </c>
      <c r="Z405" s="3">
        <f>ROUND(IF(J405&gt;=4,((T405/100)*G405)/J405,0),0)</f>
        <v>0</v>
      </c>
      <c r="AA405" s="4">
        <f>G405*P405</f>
        <v>18000</v>
      </c>
      <c r="AB405" s="4">
        <f>(G405*S405)/J405</f>
        <v>6000</v>
      </c>
      <c r="AC405" s="4">
        <f>IF(J405&gt;=2,(G405*S405)/J405,0)</f>
        <v>0</v>
      </c>
      <c r="AD405" s="4">
        <f>IF(J405&gt;=3,(G405*S405)/J405,0)</f>
        <v>0</v>
      </c>
      <c r="AE405" s="4">
        <f>IF(J405&gt;=4,(G405*S405)/J405,0)</f>
        <v>0</v>
      </c>
      <c r="AF405" s="11">
        <v>100</v>
      </c>
      <c r="AG405" s="11">
        <v>0</v>
      </c>
      <c r="AH405" s="11">
        <v>1</v>
      </c>
      <c r="AI405" s="11">
        <v>100</v>
      </c>
      <c r="AJ405" s="11">
        <v>0</v>
      </c>
      <c r="AK405" s="11">
        <v>1</v>
      </c>
      <c r="AL405" s="11">
        <v>0.5</v>
      </c>
      <c r="AM405" s="11">
        <v>0.5</v>
      </c>
      <c r="AN405" s="11">
        <v>0</v>
      </c>
      <c r="AO405" s="11">
        <v>0</v>
      </c>
      <c r="AP405" s="11">
        <v>0</v>
      </c>
      <c r="AQ405" s="11">
        <v>0.01</v>
      </c>
      <c r="AR405" s="11">
        <v>0.01</v>
      </c>
      <c r="AS405" s="11">
        <v>0</v>
      </c>
      <c r="AT405" s="11">
        <v>0</v>
      </c>
      <c r="AU405" s="11">
        <v>0</v>
      </c>
      <c r="AV405" s="11">
        <v>0</v>
      </c>
      <c r="AW405" s="11">
        <v>0.2</v>
      </c>
      <c r="AX405" s="11">
        <v>0</v>
      </c>
      <c r="AY405" s="11">
        <v>0</v>
      </c>
      <c r="AZ405" s="11">
        <v>0</v>
      </c>
      <c r="BA405" s="11">
        <v>0.02</v>
      </c>
      <c r="BB405" s="11">
        <v>0</v>
      </c>
      <c r="BC405" s="2">
        <v>0.05</v>
      </c>
      <c r="BD405" s="2">
        <v>0.05</v>
      </c>
      <c r="BE405" s="11">
        <v>7.4999999999999997E-2</v>
      </c>
      <c r="BF405" s="11">
        <v>5.0000000000000001E-3</v>
      </c>
      <c r="BG405" s="11">
        <v>0</v>
      </c>
      <c r="BH405" s="11">
        <v>0</v>
      </c>
      <c r="BI405" s="11">
        <v>0</v>
      </c>
      <c r="BJ405" s="11">
        <f>BE405/4</f>
        <v>1.8749999999999999E-2</v>
      </c>
      <c r="BK405" s="11">
        <f>BF405/4</f>
        <v>1.25E-3</v>
      </c>
      <c r="BL405" s="11">
        <v>0</v>
      </c>
      <c r="BM405" s="11">
        <v>0</v>
      </c>
      <c r="BN405" s="11">
        <v>0</v>
      </c>
      <c r="BO405" s="11">
        <v>0.1</v>
      </c>
      <c r="BP405" s="11">
        <v>0.1</v>
      </c>
      <c r="BQ405" s="11">
        <v>0</v>
      </c>
      <c r="BR405" s="11">
        <v>0</v>
      </c>
      <c r="BS405" s="11">
        <v>0</v>
      </c>
      <c r="BT405" s="11">
        <v>0.04</v>
      </c>
      <c r="BU405" s="16">
        <v>0.2</v>
      </c>
      <c r="BV405" s="6">
        <f>BT405/(BT405+BU405)</f>
        <v>0.16666666666666666</v>
      </c>
      <c r="BW405" s="6">
        <f>SQRT((BT405*BU405)/((BT405+BU405)^2*(BT405+BU405+1)))</f>
        <v>0.33467472037604118</v>
      </c>
      <c r="BX405" s="11">
        <v>0.25</v>
      </c>
      <c r="BY405" s="11">
        <v>0.25</v>
      </c>
      <c r="BZ405" s="11">
        <v>0.25</v>
      </c>
      <c r="CA405" s="11">
        <v>0.25</v>
      </c>
      <c r="CB405" s="15" t="s">
        <v>59</v>
      </c>
      <c r="CC405" s="11">
        <v>600</v>
      </c>
    </row>
    <row r="406" spans="1:81" s="11" customFormat="1" x14ac:dyDescent="0.2">
      <c r="A406" s="17">
        <f t="shared" si="6"/>
        <v>405</v>
      </c>
      <c r="B406" s="17">
        <v>100</v>
      </c>
      <c r="C406" s="17">
        <v>100</v>
      </c>
      <c r="D406" s="17">
        <v>5</v>
      </c>
      <c r="E406" s="17">
        <v>5</v>
      </c>
      <c r="F406" s="3" t="s">
        <v>80</v>
      </c>
      <c r="G406" s="3">
        <f>IF(F406="rectangle",B406*C406,IF(F406="hook",B406*C406-(D406*E406),IF(F406="eight",B406*C406-2*(D406*E406),IF(F406="tee",B406*C406-2*(D406*E406),IF(F406="cross",B406*C406-4*(D406*E406),"ERROR")))))</f>
        <v>10000</v>
      </c>
      <c r="H406" s="3" t="s">
        <v>85</v>
      </c>
      <c r="I406" s="3">
        <f>IF(F406="rectangle",B406/C406,"NA")</f>
        <v>1</v>
      </c>
      <c r="J406" s="2">
        <v>1</v>
      </c>
      <c r="K406" s="11">
        <v>125</v>
      </c>
      <c r="L406" s="11">
        <v>4</v>
      </c>
      <c r="M406" s="12">
        <v>5</v>
      </c>
      <c r="N406" s="2">
        <f>M406/4</f>
        <v>1.25</v>
      </c>
      <c r="O406" s="3">
        <f>M406/N406</f>
        <v>4</v>
      </c>
      <c r="P406" s="13">
        <v>45</v>
      </c>
      <c r="Q406" s="11">
        <f>P406</f>
        <v>45</v>
      </c>
      <c r="R406" s="4">
        <f>AA406/V406</f>
        <v>100</v>
      </c>
      <c r="S406" s="14">
        <v>15</v>
      </c>
      <c r="T406" s="11">
        <f>S406</f>
        <v>15</v>
      </c>
      <c r="U406" s="4">
        <f>AB406/W406</f>
        <v>100</v>
      </c>
      <c r="V406" s="3">
        <f>ROUND((Q406/100)*G406,0)</f>
        <v>4500</v>
      </c>
      <c r="W406" s="3">
        <f>ROUND(((T406/100)*G406)/J406,0)</f>
        <v>1500</v>
      </c>
      <c r="X406" s="3">
        <f>ROUND(IF(J406&gt;=2,((T406/100)*G406)/J406,0),0)</f>
        <v>0</v>
      </c>
      <c r="Y406" s="3">
        <f>ROUND(IF(J406&gt;=3,((T406/100)*G406)/J406,0),0)</f>
        <v>0</v>
      </c>
      <c r="Z406" s="3">
        <f>ROUND(IF(J406&gt;=4,((T406/100)*G406)/J406,0),0)</f>
        <v>0</v>
      </c>
      <c r="AA406" s="4">
        <f>G406*P406</f>
        <v>450000</v>
      </c>
      <c r="AB406" s="4">
        <f>(G406*S406)/J406</f>
        <v>150000</v>
      </c>
      <c r="AC406" s="4">
        <f>IF(J406&gt;=2,(G406*S406)/J406,0)</f>
        <v>0</v>
      </c>
      <c r="AD406" s="4">
        <f>IF(J406&gt;=3,(G406*S406)/J406,0)</f>
        <v>0</v>
      </c>
      <c r="AE406" s="4">
        <f>IF(J406&gt;=4,(G406*S406)/J406,0)</f>
        <v>0</v>
      </c>
      <c r="AF406" s="11">
        <v>100</v>
      </c>
      <c r="AG406" s="11">
        <v>0</v>
      </c>
      <c r="AH406" s="11">
        <v>1</v>
      </c>
      <c r="AI406" s="11">
        <v>100</v>
      </c>
      <c r="AJ406" s="11">
        <v>0</v>
      </c>
      <c r="AK406" s="11">
        <v>1</v>
      </c>
      <c r="AL406" s="11">
        <v>0.5</v>
      </c>
      <c r="AM406" s="11">
        <v>0.5</v>
      </c>
      <c r="AN406" s="11">
        <v>0</v>
      </c>
      <c r="AO406" s="11">
        <v>0</v>
      </c>
      <c r="AP406" s="11">
        <v>0</v>
      </c>
      <c r="AQ406" s="11">
        <v>0.01</v>
      </c>
      <c r="AR406" s="11">
        <v>0.01</v>
      </c>
      <c r="AS406" s="11">
        <v>0</v>
      </c>
      <c r="AT406" s="11">
        <v>0</v>
      </c>
      <c r="AU406" s="11">
        <v>0</v>
      </c>
      <c r="AV406" s="11">
        <v>0</v>
      </c>
      <c r="AW406" s="11">
        <v>0.2</v>
      </c>
      <c r="AX406" s="11">
        <v>0</v>
      </c>
      <c r="AY406" s="11">
        <v>0</v>
      </c>
      <c r="AZ406" s="11">
        <v>0</v>
      </c>
      <c r="BA406" s="11">
        <v>0.02</v>
      </c>
      <c r="BB406" s="11">
        <v>0</v>
      </c>
      <c r="BC406" s="2">
        <v>0.05</v>
      </c>
      <c r="BD406" s="2">
        <v>0.05</v>
      </c>
      <c r="BE406" s="11">
        <v>7.4999999999999997E-2</v>
      </c>
      <c r="BF406" s="11">
        <v>5.0000000000000001E-3</v>
      </c>
      <c r="BG406" s="11">
        <v>0</v>
      </c>
      <c r="BH406" s="11">
        <v>0</v>
      </c>
      <c r="BI406" s="11">
        <v>0</v>
      </c>
      <c r="BJ406" s="11">
        <f>BE406/4</f>
        <v>1.8749999999999999E-2</v>
      </c>
      <c r="BK406" s="11">
        <f>BF406/4</f>
        <v>1.25E-3</v>
      </c>
      <c r="BL406" s="11">
        <v>0</v>
      </c>
      <c r="BM406" s="11">
        <v>0</v>
      </c>
      <c r="BN406" s="11">
        <v>0</v>
      </c>
      <c r="BO406" s="11">
        <v>0.1</v>
      </c>
      <c r="BP406" s="11">
        <v>0.1</v>
      </c>
      <c r="BQ406" s="11">
        <v>0</v>
      </c>
      <c r="BR406" s="11">
        <v>0</v>
      </c>
      <c r="BS406" s="11">
        <v>0</v>
      </c>
      <c r="BT406" s="11">
        <v>0.04</v>
      </c>
      <c r="BU406" s="16">
        <v>0.2</v>
      </c>
      <c r="BV406" s="6">
        <f>BT406/(BT406+BU406)</f>
        <v>0.16666666666666666</v>
      </c>
      <c r="BW406" s="6">
        <f>SQRT((BT406*BU406)/((BT406+BU406)^2*(BT406+BU406+1)))</f>
        <v>0.33467472037604118</v>
      </c>
      <c r="BX406" s="11">
        <v>0.25</v>
      </c>
      <c r="BY406" s="11">
        <v>0.25</v>
      </c>
      <c r="BZ406" s="11">
        <v>0.25</v>
      </c>
      <c r="CA406" s="11">
        <v>0.25</v>
      </c>
      <c r="CB406" s="15" t="s">
        <v>59</v>
      </c>
      <c r="CC406" s="11">
        <v>600</v>
      </c>
    </row>
    <row r="407" spans="1:81" s="11" customFormat="1" x14ac:dyDescent="0.2">
      <c r="A407" s="17">
        <f t="shared" si="6"/>
        <v>406</v>
      </c>
      <c r="B407" s="17">
        <v>20</v>
      </c>
      <c r="C407" s="17">
        <v>20</v>
      </c>
      <c r="D407" s="17">
        <v>5</v>
      </c>
      <c r="E407" s="17">
        <v>5</v>
      </c>
      <c r="F407" s="3" t="s">
        <v>80</v>
      </c>
      <c r="G407" s="3">
        <f>IF(F407="rectangle",B407*C407,IF(F407="hook",B407*C407-(D407*E407),IF(F407="eight",B407*C407-2*(D407*E407),IF(F407="tee",B407*C407-2*(D407*E407),IF(F407="cross",B407*C407-4*(D407*E407),"ERROR")))))</f>
        <v>400</v>
      </c>
      <c r="H407" s="3" t="s">
        <v>84</v>
      </c>
      <c r="I407" s="3">
        <f>IF(F407="rectangle",B407/C407,"NA")</f>
        <v>1</v>
      </c>
      <c r="J407" s="2">
        <v>1</v>
      </c>
      <c r="K407" s="11">
        <v>125</v>
      </c>
      <c r="L407" s="11">
        <v>4</v>
      </c>
      <c r="M407" s="12">
        <v>5</v>
      </c>
      <c r="N407" s="2">
        <f>M407/4</f>
        <v>1.25</v>
      </c>
      <c r="O407" s="3">
        <f>M407/N407</f>
        <v>4</v>
      </c>
      <c r="P407" s="13">
        <v>45</v>
      </c>
      <c r="Q407" s="11">
        <f>P407</f>
        <v>45</v>
      </c>
      <c r="R407" s="4">
        <f>AA407/V407</f>
        <v>100</v>
      </c>
      <c r="S407" s="14">
        <v>15</v>
      </c>
      <c r="T407" s="11">
        <f>S407</f>
        <v>15</v>
      </c>
      <c r="U407" s="4">
        <f>AB407/W407</f>
        <v>100</v>
      </c>
      <c r="V407" s="3">
        <f>ROUND((Q407/100)*G407,0)</f>
        <v>180</v>
      </c>
      <c r="W407" s="3">
        <f>ROUND(((T407/100)*G407)/J407,0)</f>
        <v>60</v>
      </c>
      <c r="X407" s="3">
        <f>ROUND(IF(J407&gt;=2,((T407/100)*G407)/J407,0),0)</f>
        <v>0</v>
      </c>
      <c r="Y407" s="3">
        <f>ROUND(IF(J407&gt;=3,((T407/100)*G407)/J407,0),0)</f>
        <v>0</v>
      </c>
      <c r="Z407" s="3">
        <f>ROUND(IF(J407&gt;=4,((T407/100)*G407)/J407,0),0)</f>
        <v>0</v>
      </c>
      <c r="AA407" s="4">
        <f>G407*P407</f>
        <v>18000</v>
      </c>
      <c r="AB407" s="4">
        <f>(G407*S407)/J407</f>
        <v>6000</v>
      </c>
      <c r="AC407" s="4">
        <f>IF(J407&gt;=2,(G407*S407)/J407,0)</f>
        <v>0</v>
      </c>
      <c r="AD407" s="4">
        <f>IF(J407&gt;=3,(G407*S407)/J407,0)</f>
        <v>0</v>
      </c>
      <c r="AE407" s="4">
        <f>IF(J407&gt;=4,(G407*S407)/J407,0)</f>
        <v>0</v>
      </c>
      <c r="AF407" s="11">
        <v>100</v>
      </c>
      <c r="AG407" s="11">
        <v>0</v>
      </c>
      <c r="AH407" s="11">
        <v>1</v>
      </c>
      <c r="AI407" s="11">
        <v>100</v>
      </c>
      <c r="AJ407" s="11">
        <v>0</v>
      </c>
      <c r="AK407" s="11">
        <v>1</v>
      </c>
      <c r="AL407" s="11">
        <v>0.5</v>
      </c>
      <c r="AM407" s="11">
        <v>0.5</v>
      </c>
      <c r="AN407" s="11">
        <v>0</v>
      </c>
      <c r="AO407" s="11">
        <v>0</v>
      </c>
      <c r="AP407" s="11">
        <v>0</v>
      </c>
      <c r="AQ407" s="11">
        <v>0.01</v>
      </c>
      <c r="AR407" s="11">
        <v>0.01</v>
      </c>
      <c r="AS407" s="11">
        <v>0</v>
      </c>
      <c r="AT407" s="11">
        <v>0</v>
      </c>
      <c r="AU407" s="11">
        <v>0</v>
      </c>
      <c r="AV407" s="11">
        <v>0</v>
      </c>
      <c r="AW407" s="11">
        <v>0.2</v>
      </c>
      <c r="AX407" s="11">
        <v>0</v>
      </c>
      <c r="AY407" s="11">
        <v>0</v>
      </c>
      <c r="AZ407" s="11">
        <v>0</v>
      </c>
      <c r="BA407" s="11">
        <v>0.02</v>
      </c>
      <c r="BB407" s="11">
        <v>0</v>
      </c>
      <c r="BC407" s="2">
        <v>0.05</v>
      </c>
      <c r="BD407" s="2">
        <v>0.05</v>
      </c>
      <c r="BE407" s="11">
        <v>7.4999999999999997E-2</v>
      </c>
      <c r="BF407" s="11">
        <v>5.0000000000000001E-3</v>
      </c>
      <c r="BG407" s="11">
        <v>0</v>
      </c>
      <c r="BH407" s="11">
        <v>0</v>
      </c>
      <c r="BI407" s="11">
        <v>0</v>
      </c>
      <c r="BJ407" s="11">
        <f>BE407/4</f>
        <v>1.8749999999999999E-2</v>
      </c>
      <c r="BK407" s="11">
        <f>BF407/4</f>
        <v>1.25E-3</v>
      </c>
      <c r="BL407" s="11">
        <v>0</v>
      </c>
      <c r="BM407" s="11">
        <v>0</v>
      </c>
      <c r="BN407" s="11">
        <v>0</v>
      </c>
      <c r="BO407" s="11">
        <v>0.1</v>
      </c>
      <c r="BP407" s="11">
        <v>0.1</v>
      </c>
      <c r="BQ407" s="11">
        <v>0</v>
      </c>
      <c r="BR407" s="11">
        <v>0</v>
      </c>
      <c r="BS407" s="11">
        <v>0</v>
      </c>
      <c r="BT407" s="11">
        <v>0.04</v>
      </c>
      <c r="BU407" s="16">
        <v>0.2</v>
      </c>
      <c r="BV407" s="6">
        <f>BT407/(BT407+BU407)</f>
        <v>0.16666666666666666</v>
      </c>
      <c r="BW407" s="6">
        <f>SQRT((BT407*BU407)/((BT407+BU407)^2*(BT407+BU407+1)))</f>
        <v>0.33467472037604118</v>
      </c>
      <c r="BX407" s="11">
        <v>0.25</v>
      </c>
      <c r="BY407" s="11">
        <v>0.25</v>
      </c>
      <c r="BZ407" s="11">
        <v>0.25</v>
      </c>
      <c r="CA407" s="11">
        <v>0.25</v>
      </c>
      <c r="CB407" s="15" t="s">
        <v>59</v>
      </c>
      <c r="CC407" s="11">
        <v>600</v>
      </c>
    </row>
    <row r="408" spans="1:81" s="11" customFormat="1" x14ac:dyDescent="0.2">
      <c r="A408" s="17">
        <f t="shared" si="6"/>
        <v>407</v>
      </c>
      <c r="B408" s="17">
        <v>100</v>
      </c>
      <c r="C408" s="17">
        <v>100</v>
      </c>
      <c r="D408" s="17">
        <v>5</v>
      </c>
      <c r="E408" s="17">
        <v>5</v>
      </c>
      <c r="F408" s="3" t="s">
        <v>80</v>
      </c>
      <c r="G408" s="3">
        <f>IF(F408="rectangle",B408*C408,IF(F408="hook",B408*C408-(D408*E408),IF(F408="eight",B408*C408-2*(D408*E408),IF(F408="tee",B408*C408-2*(D408*E408),IF(F408="cross",B408*C408-4*(D408*E408),"ERROR")))))</f>
        <v>10000</v>
      </c>
      <c r="H408" s="3" t="s">
        <v>85</v>
      </c>
      <c r="I408" s="3">
        <f>IF(F408="rectangle",B408/C408,"NA")</f>
        <v>1</v>
      </c>
      <c r="J408" s="2">
        <v>1</v>
      </c>
      <c r="K408" s="11">
        <v>125</v>
      </c>
      <c r="L408" s="11">
        <v>4</v>
      </c>
      <c r="M408" s="12">
        <v>6</v>
      </c>
      <c r="N408" s="2">
        <f>M408/4</f>
        <v>1.5</v>
      </c>
      <c r="O408" s="3">
        <f>M408/N408</f>
        <v>4</v>
      </c>
      <c r="P408" s="13">
        <v>45</v>
      </c>
      <c r="Q408" s="11">
        <f>P408</f>
        <v>45</v>
      </c>
      <c r="R408" s="4">
        <f>AA408/V408</f>
        <v>100</v>
      </c>
      <c r="S408" s="14">
        <v>15</v>
      </c>
      <c r="T408" s="11">
        <f>S408</f>
        <v>15</v>
      </c>
      <c r="U408" s="4">
        <f>AB408/W408</f>
        <v>100</v>
      </c>
      <c r="V408" s="3">
        <f>ROUND((Q408/100)*G408,0)</f>
        <v>4500</v>
      </c>
      <c r="W408" s="3">
        <f>ROUND(((T408/100)*G408)/J408,0)</f>
        <v>1500</v>
      </c>
      <c r="X408" s="3">
        <f>ROUND(IF(J408&gt;=2,((T408/100)*G408)/J408,0),0)</f>
        <v>0</v>
      </c>
      <c r="Y408" s="3">
        <f>ROUND(IF(J408&gt;=3,((T408/100)*G408)/J408,0),0)</f>
        <v>0</v>
      </c>
      <c r="Z408" s="3">
        <f>ROUND(IF(J408&gt;=4,((T408/100)*G408)/J408,0),0)</f>
        <v>0</v>
      </c>
      <c r="AA408" s="4">
        <f>G408*P408</f>
        <v>450000</v>
      </c>
      <c r="AB408" s="4">
        <f>(G408*S408)/J408</f>
        <v>150000</v>
      </c>
      <c r="AC408" s="4">
        <f>IF(J408&gt;=2,(G408*S408)/J408,0)</f>
        <v>0</v>
      </c>
      <c r="AD408" s="4">
        <f>IF(J408&gt;=3,(G408*S408)/J408,0)</f>
        <v>0</v>
      </c>
      <c r="AE408" s="4">
        <f>IF(J408&gt;=4,(G408*S408)/J408,0)</f>
        <v>0</v>
      </c>
      <c r="AF408" s="11">
        <v>100</v>
      </c>
      <c r="AG408" s="11">
        <v>0</v>
      </c>
      <c r="AH408" s="11">
        <v>1</v>
      </c>
      <c r="AI408" s="11">
        <v>100</v>
      </c>
      <c r="AJ408" s="11">
        <v>0</v>
      </c>
      <c r="AK408" s="11">
        <v>1</v>
      </c>
      <c r="AL408" s="11">
        <v>0.5</v>
      </c>
      <c r="AM408" s="11">
        <v>0.5</v>
      </c>
      <c r="AN408" s="11">
        <v>0</v>
      </c>
      <c r="AO408" s="11">
        <v>0</v>
      </c>
      <c r="AP408" s="11">
        <v>0</v>
      </c>
      <c r="AQ408" s="11">
        <v>0.01</v>
      </c>
      <c r="AR408" s="11">
        <v>0.01</v>
      </c>
      <c r="AS408" s="11">
        <v>0</v>
      </c>
      <c r="AT408" s="11">
        <v>0</v>
      </c>
      <c r="AU408" s="11">
        <v>0</v>
      </c>
      <c r="AV408" s="11">
        <v>0</v>
      </c>
      <c r="AW408" s="11">
        <v>0.2</v>
      </c>
      <c r="AX408" s="11">
        <v>0</v>
      </c>
      <c r="AY408" s="11">
        <v>0</v>
      </c>
      <c r="AZ408" s="11">
        <v>0</v>
      </c>
      <c r="BA408" s="11">
        <v>0.02</v>
      </c>
      <c r="BB408" s="11">
        <v>0</v>
      </c>
      <c r="BC408" s="2">
        <v>0.05</v>
      </c>
      <c r="BD408" s="2">
        <v>0.05</v>
      </c>
      <c r="BE408" s="11">
        <v>7.4999999999999997E-2</v>
      </c>
      <c r="BF408" s="11">
        <v>5.0000000000000001E-3</v>
      </c>
      <c r="BG408" s="11">
        <v>0</v>
      </c>
      <c r="BH408" s="11">
        <v>0</v>
      </c>
      <c r="BI408" s="11">
        <v>0</v>
      </c>
      <c r="BJ408" s="11">
        <f>BE408/4</f>
        <v>1.8749999999999999E-2</v>
      </c>
      <c r="BK408" s="11">
        <f>BF408/4</f>
        <v>1.25E-3</v>
      </c>
      <c r="BL408" s="11">
        <v>0</v>
      </c>
      <c r="BM408" s="11">
        <v>0</v>
      </c>
      <c r="BN408" s="11">
        <v>0</v>
      </c>
      <c r="BO408" s="11">
        <v>0.1</v>
      </c>
      <c r="BP408" s="11">
        <v>0.1</v>
      </c>
      <c r="BQ408" s="11">
        <v>0</v>
      </c>
      <c r="BR408" s="11">
        <v>0</v>
      </c>
      <c r="BS408" s="11">
        <v>0</v>
      </c>
      <c r="BT408" s="11">
        <v>0.04</v>
      </c>
      <c r="BU408" s="16">
        <v>0.2</v>
      </c>
      <c r="BV408" s="6">
        <f>BT408/(BT408+BU408)</f>
        <v>0.16666666666666666</v>
      </c>
      <c r="BW408" s="6">
        <f>SQRT((BT408*BU408)/((BT408+BU408)^2*(BT408+BU408+1)))</f>
        <v>0.33467472037604118</v>
      </c>
      <c r="BX408" s="11">
        <v>0.25</v>
      </c>
      <c r="BY408" s="11">
        <v>0.25</v>
      </c>
      <c r="BZ408" s="11">
        <v>0.25</v>
      </c>
      <c r="CA408" s="11">
        <v>0.25</v>
      </c>
      <c r="CB408" s="15" t="s">
        <v>59</v>
      </c>
      <c r="CC408" s="11">
        <v>600</v>
      </c>
    </row>
    <row r="409" spans="1:81" s="11" customFormat="1" x14ac:dyDescent="0.2">
      <c r="A409" s="17">
        <f t="shared" si="6"/>
        <v>408</v>
      </c>
      <c r="B409" s="17">
        <v>20</v>
      </c>
      <c r="C409" s="17">
        <v>20</v>
      </c>
      <c r="D409" s="17">
        <v>5</v>
      </c>
      <c r="E409" s="17">
        <v>5</v>
      </c>
      <c r="F409" s="3" t="s">
        <v>80</v>
      </c>
      <c r="G409" s="3">
        <f>IF(F409="rectangle",B409*C409,IF(F409="hook",B409*C409-(D409*E409),IF(F409="eight",B409*C409-2*(D409*E409),IF(F409="tee",B409*C409-2*(D409*E409),IF(F409="cross",B409*C409-4*(D409*E409),"ERROR")))))</f>
        <v>400</v>
      </c>
      <c r="H409" s="3" t="s">
        <v>84</v>
      </c>
      <c r="I409" s="3">
        <f>IF(F409="rectangle",B409/C409,"NA")</f>
        <v>1</v>
      </c>
      <c r="J409" s="2">
        <v>1</v>
      </c>
      <c r="K409" s="11">
        <v>125</v>
      </c>
      <c r="L409" s="11">
        <v>4</v>
      </c>
      <c r="M409" s="12">
        <v>6</v>
      </c>
      <c r="N409" s="2">
        <f>M409/4</f>
        <v>1.5</v>
      </c>
      <c r="O409" s="3">
        <f>M409/N409</f>
        <v>4</v>
      </c>
      <c r="P409" s="13">
        <v>45</v>
      </c>
      <c r="Q409" s="11">
        <f>P409</f>
        <v>45</v>
      </c>
      <c r="R409" s="4">
        <f>AA409/V409</f>
        <v>100</v>
      </c>
      <c r="S409" s="14">
        <v>15</v>
      </c>
      <c r="T409" s="11">
        <f>S409</f>
        <v>15</v>
      </c>
      <c r="U409" s="4">
        <f>AB409/W409</f>
        <v>100</v>
      </c>
      <c r="V409" s="3">
        <f>ROUND((Q409/100)*G409,0)</f>
        <v>180</v>
      </c>
      <c r="W409" s="3">
        <f>ROUND(((T409/100)*G409)/J409,0)</f>
        <v>60</v>
      </c>
      <c r="X409" s="3">
        <f>ROUND(IF(J409&gt;=2,((T409/100)*G409)/J409,0),0)</f>
        <v>0</v>
      </c>
      <c r="Y409" s="3">
        <f>ROUND(IF(J409&gt;=3,((T409/100)*G409)/J409,0),0)</f>
        <v>0</v>
      </c>
      <c r="Z409" s="3">
        <f>ROUND(IF(J409&gt;=4,((T409/100)*G409)/J409,0),0)</f>
        <v>0</v>
      </c>
      <c r="AA409" s="4">
        <f>G409*P409</f>
        <v>18000</v>
      </c>
      <c r="AB409" s="4">
        <f>(G409*S409)/J409</f>
        <v>6000</v>
      </c>
      <c r="AC409" s="4">
        <f>IF(J409&gt;=2,(G409*S409)/J409,0)</f>
        <v>0</v>
      </c>
      <c r="AD409" s="4">
        <f>IF(J409&gt;=3,(G409*S409)/J409,0)</f>
        <v>0</v>
      </c>
      <c r="AE409" s="4">
        <f>IF(J409&gt;=4,(G409*S409)/J409,0)</f>
        <v>0</v>
      </c>
      <c r="AF409" s="11">
        <v>100</v>
      </c>
      <c r="AG409" s="11">
        <v>0</v>
      </c>
      <c r="AH409" s="11">
        <v>1</v>
      </c>
      <c r="AI409" s="11">
        <v>100</v>
      </c>
      <c r="AJ409" s="11">
        <v>0</v>
      </c>
      <c r="AK409" s="11">
        <v>1</v>
      </c>
      <c r="AL409" s="11">
        <v>0.5</v>
      </c>
      <c r="AM409" s="11">
        <v>0.5</v>
      </c>
      <c r="AN409" s="11">
        <v>0</v>
      </c>
      <c r="AO409" s="11">
        <v>0</v>
      </c>
      <c r="AP409" s="11">
        <v>0</v>
      </c>
      <c r="AQ409" s="11">
        <v>0.01</v>
      </c>
      <c r="AR409" s="11">
        <v>0.01</v>
      </c>
      <c r="AS409" s="11">
        <v>0</v>
      </c>
      <c r="AT409" s="11">
        <v>0</v>
      </c>
      <c r="AU409" s="11">
        <v>0</v>
      </c>
      <c r="AV409" s="11">
        <v>0</v>
      </c>
      <c r="AW409" s="11">
        <v>0.2</v>
      </c>
      <c r="AX409" s="11">
        <v>0</v>
      </c>
      <c r="AY409" s="11">
        <v>0</v>
      </c>
      <c r="AZ409" s="11">
        <v>0</v>
      </c>
      <c r="BA409" s="11">
        <v>0.02</v>
      </c>
      <c r="BB409" s="11">
        <v>0</v>
      </c>
      <c r="BC409" s="2">
        <v>0.05</v>
      </c>
      <c r="BD409" s="2">
        <v>0.05</v>
      </c>
      <c r="BE409" s="11">
        <v>7.4999999999999997E-2</v>
      </c>
      <c r="BF409" s="11">
        <v>5.0000000000000001E-3</v>
      </c>
      <c r="BG409" s="11">
        <v>0</v>
      </c>
      <c r="BH409" s="11">
        <v>0</v>
      </c>
      <c r="BI409" s="11">
        <v>0</v>
      </c>
      <c r="BJ409" s="11">
        <f>BE409/4</f>
        <v>1.8749999999999999E-2</v>
      </c>
      <c r="BK409" s="11">
        <f>BF409/4</f>
        <v>1.25E-3</v>
      </c>
      <c r="BL409" s="11">
        <v>0</v>
      </c>
      <c r="BM409" s="11">
        <v>0</v>
      </c>
      <c r="BN409" s="11">
        <v>0</v>
      </c>
      <c r="BO409" s="11">
        <v>0.1</v>
      </c>
      <c r="BP409" s="11">
        <v>0.1</v>
      </c>
      <c r="BQ409" s="11">
        <v>0</v>
      </c>
      <c r="BR409" s="11">
        <v>0</v>
      </c>
      <c r="BS409" s="11">
        <v>0</v>
      </c>
      <c r="BT409" s="11">
        <v>0.04</v>
      </c>
      <c r="BU409" s="16">
        <v>0.2</v>
      </c>
      <c r="BV409" s="6">
        <f>BT409/(BT409+BU409)</f>
        <v>0.16666666666666666</v>
      </c>
      <c r="BW409" s="6">
        <f>SQRT((BT409*BU409)/((BT409+BU409)^2*(BT409+BU409+1)))</f>
        <v>0.33467472037604118</v>
      </c>
      <c r="BX409" s="11">
        <v>0.25</v>
      </c>
      <c r="BY409" s="11">
        <v>0.25</v>
      </c>
      <c r="BZ409" s="11">
        <v>0.25</v>
      </c>
      <c r="CA409" s="11">
        <v>0.25</v>
      </c>
      <c r="CB409" s="15" t="s">
        <v>59</v>
      </c>
      <c r="CC409" s="11">
        <v>600</v>
      </c>
    </row>
    <row r="410" spans="1:81" s="11" customFormat="1" x14ac:dyDescent="0.2">
      <c r="A410" s="17">
        <f t="shared" si="6"/>
        <v>409</v>
      </c>
      <c r="B410" s="17">
        <v>100</v>
      </c>
      <c r="C410" s="17">
        <v>100</v>
      </c>
      <c r="D410" s="17">
        <v>5</v>
      </c>
      <c r="E410" s="17">
        <v>5</v>
      </c>
      <c r="F410" s="3" t="s">
        <v>80</v>
      </c>
      <c r="G410" s="3">
        <f>IF(F410="rectangle",B410*C410,IF(F410="hook",B410*C410-(D410*E410),IF(F410="eight",B410*C410-2*(D410*E410),IF(F410="tee",B410*C410-2*(D410*E410),IF(F410="cross",B410*C410-4*(D410*E410),"ERROR")))))</f>
        <v>10000</v>
      </c>
      <c r="H410" s="3" t="s">
        <v>85</v>
      </c>
      <c r="I410" s="3">
        <f>IF(F410="rectangle",B410/C410,"NA")</f>
        <v>1</v>
      </c>
      <c r="J410" s="2">
        <v>1</v>
      </c>
      <c r="K410" s="11">
        <v>125</v>
      </c>
      <c r="L410" s="11">
        <v>4</v>
      </c>
      <c r="M410" s="12">
        <v>7</v>
      </c>
      <c r="N410" s="2">
        <f>M410/4</f>
        <v>1.75</v>
      </c>
      <c r="O410" s="3">
        <f>M410/N410</f>
        <v>4</v>
      </c>
      <c r="P410" s="13">
        <v>45</v>
      </c>
      <c r="Q410" s="11">
        <f>P410</f>
        <v>45</v>
      </c>
      <c r="R410" s="4">
        <f>AA410/V410</f>
        <v>100</v>
      </c>
      <c r="S410" s="14">
        <v>15</v>
      </c>
      <c r="T410" s="11">
        <f>S410</f>
        <v>15</v>
      </c>
      <c r="U410" s="4">
        <f>AB410/W410</f>
        <v>100</v>
      </c>
      <c r="V410" s="3">
        <f>ROUND((Q410/100)*G410,0)</f>
        <v>4500</v>
      </c>
      <c r="W410" s="3">
        <f>ROUND(((T410/100)*G410)/J410,0)</f>
        <v>1500</v>
      </c>
      <c r="X410" s="3">
        <f>ROUND(IF(J410&gt;=2,((T410/100)*G410)/J410,0),0)</f>
        <v>0</v>
      </c>
      <c r="Y410" s="3">
        <f>ROUND(IF(J410&gt;=3,((T410/100)*G410)/J410,0),0)</f>
        <v>0</v>
      </c>
      <c r="Z410" s="3">
        <f>ROUND(IF(J410&gt;=4,((T410/100)*G410)/J410,0),0)</f>
        <v>0</v>
      </c>
      <c r="AA410" s="4">
        <f>G410*P410</f>
        <v>450000</v>
      </c>
      <c r="AB410" s="4">
        <f>(G410*S410)/J410</f>
        <v>150000</v>
      </c>
      <c r="AC410" s="4">
        <f>IF(J410&gt;=2,(G410*S410)/J410,0)</f>
        <v>0</v>
      </c>
      <c r="AD410" s="4">
        <f>IF(J410&gt;=3,(G410*S410)/J410,0)</f>
        <v>0</v>
      </c>
      <c r="AE410" s="4">
        <f>IF(J410&gt;=4,(G410*S410)/J410,0)</f>
        <v>0</v>
      </c>
      <c r="AF410" s="11">
        <v>100</v>
      </c>
      <c r="AG410" s="11">
        <v>0</v>
      </c>
      <c r="AH410" s="11">
        <v>1</v>
      </c>
      <c r="AI410" s="11">
        <v>100</v>
      </c>
      <c r="AJ410" s="11">
        <v>0</v>
      </c>
      <c r="AK410" s="11">
        <v>1</v>
      </c>
      <c r="AL410" s="11">
        <v>0.5</v>
      </c>
      <c r="AM410" s="11">
        <v>0.5</v>
      </c>
      <c r="AN410" s="11">
        <v>0</v>
      </c>
      <c r="AO410" s="11">
        <v>0</v>
      </c>
      <c r="AP410" s="11">
        <v>0</v>
      </c>
      <c r="AQ410" s="11">
        <v>0.01</v>
      </c>
      <c r="AR410" s="11">
        <v>0.01</v>
      </c>
      <c r="AS410" s="11">
        <v>0</v>
      </c>
      <c r="AT410" s="11">
        <v>0</v>
      </c>
      <c r="AU410" s="11">
        <v>0</v>
      </c>
      <c r="AV410" s="11">
        <v>0</v>
      </c>
      <c r="AW410" s="11">
        <v>0.2</v>
      </c>
      <c r="AX410" s="11">
        <v>0</v>
      </c>
      <c r="AY410" s="11">
        <v>0</v>
      </c>
      <c r="AZ410" s="11">
        <v>0</v>
      </c>
      <c r="BA410" s="11">
        <v>0.02</v>
      </c>
      <c r="BB410" s="11">
        <v>0</v>
      </c>
      <c r="BC410" s="2">
        <v>0.05</v>
      </c>
      <c r="BD410" s="2">
        <v>0.05</v>
      </c>
      <c r="BE410" s="11">
        <v>7.4999999999999997E-2</v>
      </c>
      <c r="BF410" s="11">
        <v>5.0000000000000001E-3</v>
      </c>
      <c r="BG410" s="11">
        <v>0</v>
      </c>
      <c r="BH410" s="11">
        <v>0</v>
      </c>
      <c r="BI410" s="11">
        <v>0</v>
      </c>
      <c r="BJ410" s="11">
        <f>BE410/4</f>
        <v>1.8749999999999999E-2</v>
      </c>
      <c r="BK410" s="11">
        <f>BF410/4</f>
        <v>1.25E-3</v>
      </c>
      <c r="BL410" s="11">
        <v>0</v>
      </c>
      <c r="BM410" s="11">
        <v>0</v>
      </c>
      <c r="BN410" s="11">
        <v>0</v>
      </c>
      <c r="BO410" s="11">
        <v>0.1</v>
      </c>
      <c r="BP410" s="11">
        <v>0.1</v>
      </c>
      <c r="BQ410" s="11">
        <v>0</v>
      </c>
      <c r="BR410" s="11">
        <v>0</v>
      </c>
      <c r="BS410" s="11">
        <v>0</v>
      </c>
      <c r="BT410" s="11">
        <v>0.04</v>
      </c>
      <c r="BU410" s="16">
        <v>0.2</v>
      </c>
      <c r="BV410" s="6">
        <f>BT410/(BT410+BU410)</f>
        <v>0.16666666666666666</v>
      </c>
      <c r="BW410" s="6">
        <f>SQRT((BT410*BU410)/((BT410+BU410)^2*(BT410+BU410+1)))</f>
        <v>0.33467472037604118</v>
      </c>
      <c r="BX410" s="11">
        <v>0.25</v>
      </c>
      <c r="BY410" s="11">
        <v>0.25</v>
      </c>
      <c r="BZ410" s="11">
        <v>0.25</v>
      </c>
      <c r="CA410" s="11">
        <v>0.25</v>
      </c>
      <c r="CB410" s="15" t="s">
        <v>59</v>
      </c>
      <c r="CC410" s="11">
        <v>600</v>
      </c>
    </row>
    <row r="411" spans="1:81" s="11" customFormat="1" x14ac:dyDescent="0.2">
      <c r="A411" s="17">
        <f t="shared" si="6"/>
        <v>410</v>
      </c>
      <c r="B411" s="17">
        <v>20</v>
      </c>
      <c r="C411" s="17">
        <v>20</v>
      </c>
      <c r="D411" s="17">
        <v>5</v>
      </c>
      <c r="E411" s="17">
        <v>5</v>
      </c>
      <c r="F411" s="3" t="s">
        <v>80</v>
      </c>
      <c r="G411" s="3">
        <f>IF(F411="rectangle",B411*C411,IF(F411="hook",B411*C411-(D411*E411),IF(F411="eight",B411*C411-2*(D411*E411),IF(F411="tee",B411*C411-2*(D411*E411),IF(F411="cross",B411*C411-4*(D411*E411),"ERROR")))))</f>
        <v>400</v>
      </c>
      <c r="H411" s="3" t="s">
        <v>84</v>
      </c>
      <c r="I411" s="3">
        <f>IF(F411="rectangle",B411/C411,"NA")</f>
        <v>1</v>
      </c>
      <c r="J411" s="2">
        <v>1</v>
      </c>
      <c r="K411" s="11">
        <v>125</v>
      </c>
      <c r="L411" s="11">
        <v>4</v>
      </c>
      <c r="M411" s="12">
        <v>7</v>
      </c>
      <c r="N411" s="2">
        <f>M411/4</f>
        <v>1.75</v>
      </c>
      <c r="O411" s="3">
        <f>M411/N411</f>
        <v>4</v>
      </c>
      <c r="P411" s="13">
        <v>45</v>
      </c>
      <c r="Q411" s="11">
        <f>P411</f>
        <v>45</v>
      </c>
      <c r="R411" s="4">
        <f>AA411/V411</f>
        <v>100</v>
      </c>
      <c r="S411" s="14">
        <v>15</v>
      </c>
      <c r="T411" s="11">
        <f>S411</f>
        <v>15</v>
      </c>
      <c r="U411" s="4">
        <f>AB411/W411</f>
        <v>100</v>
      </c>
      <c r="V411" s="3">
        <f>ROUND((Q411/100)*G411,0)</f>
        <v>180</v>
      </c>
      <c r="W411" s="3">
        <f>ROUND(((T411/100)*G411)/J411,0)</f>
        <v>60</v>
      </c>
      <c r="X411" s="3">
        <f>ROUND(IF(J411&gt;=2,((T411/100)*G411)/J411,0),0)</f>
        <v>0</v>
      </c>
      <c r="Y411" s="3">
        <f>ROUND(IF(J411&gt;=3,((T411/100)*G411)/J411,0),0)</f>
        <v>0</v>
      </c>
      <c r="Z411" s="3">
        <f>ROUND(IF(J411&gt;=4,((T411/100)*G411)/J411,0),0)</f>
        <v>0</v>
      </c>
      <c r="AA411" s="4">
        <f>G411*P411</f>
        <v>18000</v>
      </c>
      <c r="AB411" s="4">
        <f>(G411*S411)/J411</f>
        <v>6000</v>
      </c>
      <c r="AC411" s="4">
        <f>IF(J411&gt;=2,(G411*S411)/J411,0)</f>
        <v>0</v>
      </c>
      <c r="AD411" s="4">
        <f>IF(J411&gt;=3,(G411*S411)/J411,0)</f>
        <v>0</v>
      </c>
      <c r="AE411" s="4">
        <f>IF(J411&gt;=4,(G411*S411)/J411,0)</f>
        <v>0</v>
      </c>
      <c r="AF411" s="11">
        <v>100</v>
      </c>
      <c r="AG411" s="11">
        <v>0</v>
      </c>
      <c r="AH411" s="11">
        <v>1</v>
      </c>
      <c r="AI411" s="11">
        <v>100</v>
      </c>
      <c r="AJ411" s="11">
        <v>0</v>
      </c>
      <c r="AK411" s="11">
        <v>1</v>
      </c>
      <c r="AL411" s="11">
        <v>0.5</v>
      </c>
      <c r="AM411" s="11">
        <v>0.5</v>
      </c>
      <c r="AN411" s="11">
        <v>0</v>
      </c>
      <c r="AO411" s="11">
        <v>0</v>
      </c>
      <c r="AP411" s="11">
        <v>0</v>
      </c>
      <c r="AQ411" s="11">
        <v>0.01</v>
      </c>
      <c r="AR411" s="11">
        <v>0.01</v>
      </c>
      <c r="AS411" s="11">
        <v>0</v>
      </c>
      <c r="AT411" s="11">
        <v>0</v>
      </c>
      <c r="AU411" s="11">
        <v>0</v>
      </c>
      <c r="AV411" s="11">
        <v>0</v>
      </c>
      <c r="AW411" s="11">
        <v>0.2</v>
      </c>
      <c r="AX411" s="11">
        <v>0</v>
      </c>
      <c r="AY411" s="11">
        <v>0</v>
      </c>
      <c r="AZ411" s="11">
        <v>0</v>
      </c>
      <c r="BA411" s="11">
        <v>0.02</v>
      </c>
      <c r="BB411" s="11">
        <v>0</v>
      </c>
      <c r="BC411" s="2">
        <v>0.05</v>
      </c>
      <c r="BD411" s="2">
        <v>0.05</v>
      </c>
      <c r="BE411" s="11">
        <v>7.4999999999999997E-2</v>
      </c>
      <c r="BF411" s="11">
        <v>5.0000000000000001E-3</v>
      </c>
      <c r="BG411" s="11">
        <v>0</v>
      </c>
      <c r="BH411" s="11">
        <v>0</v>
      </c>
      <c r="BI411" s="11">
        <v>0</v>
      </c>
      <c r="BJ411" s="11">
        <f>BE411/4</f>
        <v>1.8749999999999999E-2</v>
      </c>
      <c r="BK411" s="11">
        <f>BF411/4</f>
        <v>1.25E-3</v>
      </c>
      <c r="BL411" s="11">
        <v>0</v>
      </c>
      <c r="BM411" s="11">
        <v>0</v>
      </c>
      <c r="BN411" s="11">
        <v>0</v>
      </c>
      <c r="BO411" s="11">
        <v>0.1</v>
      </c>
      <c r="BP411" s="11">
        <v>0.1</v>
      </c>
      <c r="BQ411" s="11">
        <v>0</v>
      </c>
      <c r="BR411" s="11">
        <v>0</v>
      </c>
      <c r="BS411" s="11">
        <v>0</v>
      </c>
      <c r="BT411" s="11">
        <v>0.04</v>
      </c>
      <c r="BU411" s="16">
        <v>0.2</v>
      </c>
      <c r="BV411" s="6">
        <f>BT411/(BT411+BU411)</f>
        <v>0.16666666666666666</v>
      </c>
      <c r="BW411" s="6">
        <f>SQRT((BT411*BU411)/((BT411+BU411)^2*(BT411+BU411+1)))</f>
        <v>0.33467472037604118</v>
      </c>
      <c r="BX411" s="11">
        <v>0.25</v>
      </c>
      <c r="BY411" s="11">
        <v>0.25</v>
      </c>
      <c r="BZ411" s="11">
        <v>0.25</v>
      </c>
      <c r="CA411" s="11">
        <v>0.25</v>
      </c>
      <c r="CB411" s="15" t="s">
        <v>59</v>
      </c>
      <c r="CC411" s="11">
        <v>600</v>
      </c>
    </row>
    <row r="412" spans="1:81" s="11" customFormat="1" x14ac:dyDescent="0.2">
      <c r="A412" s="17">
        <f t="shared" si="6"/>
        <v>411</v>
      </c>
      <c r="B412" s="17">
        <v>100</v>
      </c>
      <c r="C412" s="17">
        <v>100</v>
      </c>
      <c r="D412" s="17">
        <v>5</v>
      </c>
      <c r="E412" s="17">
        <v>5</v>
      </c>
      <c r="F412" s="3" t="s">
        <v>80</v>
      </c>
      <c r="G412" s="3">
        <f>IF(F412="rectangle",B412*C412,IF(F412="hook",B412*C412-(D412*E412),IF(F412="eight",B412*C412-2*(D412*E412),IF(F412="tee",B412*C412-2*(D412*E412),IF(F412="cross",B412*C412-4*(D412*E412),"ERROR")))))</f>
        <v>10000</v>
      </c>
      <c r="H412" s="3" t="s">
        <v>85</v>
      </c>
      <c r="I412" s="3">
        <f>IF(F412="rectangle",B412/C412,"NA")</f>
        <v>1</v>
      </c>
      <c r="J412" s="2">
        <v>1</v>
      </c>
      <c r="K412" s="11">
        <v>125</v>
      </c>
      <c r="L412" s="11">
        <v>4</v>
      </c>
      <c r="M412" s="12">
        <v>8</v>
      </c>
      <c r="N412" s="2">
        <f>M412/4</f>
        <v>2</v>
      </c>
      <c r="O412" s="3">
        <f>M412/N412</f>
        <v>4</v>
      </c>
      <c r="P412" s="13">
        <v>45</v>
      </c>
      <c r="Q412" s="11">
        <f>P412</f>
        <v>45</v>
      </c>
      <c r="R412" s="4">
        <f>AA412/V412</f>
        <v>100</v>
      </c>
      <c r="S412" s="14">
        <v>15</v>
      </c>
      <c r="T412" s="11">
        <f>S412</f>
        <v>15</v>
      </c>
      <c r="U412" s="4">
        <f>AB412/W412</f>
        <v>100</v>
      </c>
      <c r="V412" s="3">
        <f>ROUND((Q412/100)*G412,0)</f>
        <v>4500</v>
      </c>
      <c r="W412" s="3">
        <f>ROUND(((T412/100)*G412)/J412,0)</f>
        <v>1500</v>
      </c>
      <c r="X412" s="3">
        <f>ROUND(IF(J412&gt;=2,((T412/100)*G412)/J412,0),0)</f>
        <v>0</v>
      </c>
      <c r="Y412" s="3">
        <f>ROUND(IF(J412&gt;=3,((T412/100)*G412)/J412,0),0)</f>
        <v>0</v>
      </c>
      <c r="Z412" s="3">
        <f>ROUND(IF(J412&gt;=4,((T412/100)*G412)/J412,0),0)</f>
        <v>0</v>
      </c>
      <c r="AA412" s="4">
        <f>G412*P412</f>
        <v>450000</v>
      </c>
      <c r="AB412" s="4">
        <f>(G412*S412)/J412</f>
        <v>150000</v>
      </c>
      <c r="AC412" s="4">
        <f>IF(J412&gt;=2,(G412*S412)/J412,0)</f>
        <v>0</v>
      </c>
      <c r="AD412" s="4">
        <f>IF(J412&gt;=3,(G412*S412)/J412,0)</f>
        <v>0</v>
      </c>
      <c r="AE412" s="4">
        <f>IF(J412&gt;=4,(G412*S412)/J412,0)</f>
        <v>0</v>
      </c>
      <c r="AF412" s="11">
        <v>100</v>
      </c>
      <c r="AG412" s="11">
        <v>0</v>
      </c>
      <c r="AH412" s="11">
        <v>1</v>
      </c>
      <c r="AI412" s="11">
        <v>100</v>
      </c>
      <c r="AJ412" s="11">
        <v>0</v>
      </c>
      <c r="AK412" s="11">
        <v>1</v>
      </c>
      <c r="AL412" s="11">
        <v>0.5</v>
      </c>
      <c r="AM412" s="11">
        <v>0.5</v>
      </c>
      <c r="AN412" s="11">
        <v>0</v>
      </c>
      <c r="AO412" s="11">
        <v>0</v>
      </c>
      <c r="AP412" s="11">
        <v>0</v>
      </c>
      <c r="AQ412" s="11">
        <v>0.01</v>
      </c>
      <c r="AR412" s="11">
        <v>0.01</v>
      </c>
      <c r="AS412" s="11">
        <v>0</v>
      </c>
      <c r="AT412" s="11">
        <v>0</v>
      </c>
      <c r="AU412" s="11">
        <v>0</v>
      </c>
      <c r="AV412" s="11">
        <v>0</v>
      </c>
      <c r="AW412" s="11">
        <v>0.2</v>
      </c>
      <c r="AX412" s="11">
        <v>0</v>
      </c>
      <c r="AY412" s="11">
        <v>0</v>
      </c>
      <c r="AZ412" s="11">
        <v>0</v>
      </c>
      <c r="BA412" s="11">
        <v>0.02</v>
      </c>
      <c r="BB412" s="11">
        <v>0</v>
      </c>
      <c r="BC412" s="2">
        <v>0.05</v>
      </c>
      <c r="BD412" s="2">
        <v>0.05</v>
      </c>
      <c r="BE412" s="11">
        <v>7.4999999999999997E-2</v>
      </c>
      <c r="BF412" s="11">
        <v>5.0000000000000001E-3</v>
      </c>
      <c r="BG412" s="11">
        <v>0</v>
      </c>
      <c r="BH412" s="11">
        <v>0</v>
      </c>
      <c r="BI412" s="11">
        <v>0</v>
      </c>
      <c r="BJ412" s="11">
        <f>BE412/4</f>
        <v>1.8749999999999999E-2</v>
      </c>
      <c r="BK412" s="11">
        <f>BF412/4</f>
        <v>1.25E-3</v>
      </c>
      <c r="BL412" s="11">
        <v>0</v>
      </c>
      <c r="BM412" s="11">
        <v>0</v>
      </c>
      <c r="BN412" s="11">
        <v>0</v>
      </c>
      <c r="BO412" s="11">
        <v>0.1</v>
      </c>
      <c r="BP412" s="11">
        <v>0.1</v>
      </c>
      <c r="BQ412" s="11">
        <v>0</v>
      </c>
      <c r="BR412" s="11">
        <v>0</v>
      </c>
      <c r="BS412" s="11">
        <v>0</v>
      </c>
      <c r="BT412" s="11">
        <v>0.04</v>
      </c>
      <c r="BU412" s="16">
        <v>0.2</v>
      </c>
      <c r="BV412" s="6">
        <f>BT412/(BT412+BU412)</f>
        <v>0.16666666666666666</v>
      </c>
      <c r="BW412" s="6">
        <f>SQRT((BT412*BU412)/((BT412+BU412)^2*(BT412+BU412+1)))</f>
        <v>0.33467472037604118</v>
      </c>
      <c r="BX412" s="11">
        <v>0.25</v>
      </c>
      <c r="BY412" s="11">
        <v>0.25</v>
      </c>
      <c r="BZ412" s="11">
        <v>0.25</v>
      </c>
      <c r="CA412" s="11">
        <v>0.25</v>
      </c>
      <c r="CB412" s="15" t="s">
        <v>59</v>
      </c>
      <c r="CC412" s="11">
        <v>600</v>
      </c>
    </row>
    <row r="413" spans="1:81" s="11" customFormat="1" x14ac:dyDescent="0.2">
      <c r="A413" s="17">
        <f t="shared" si="6"/>
        <v>412</v>
      </c>
      <c r="B413" s="17">
        <v>20</v>
      </c>
      <c r="C413" s="17">
        <v>20</v>
      </c>
      <c r="D413" s="17">
        <v>5</v>
      </c>
      <c r="E413" s="17">
        <v>5</v>
      </c>
      <c r="F413" s="3" t="s">
        <v>80</v>
      </c>
      <c r="G413" s="3">
        <f>IF(F413="rectangle",B413*C413,IF(F413="hook",B413*C413-(D413*E413),IF(F413="eight",B413*C413-2*(D413*E413),IF(F413="tee",B413*C413-2*(D413*E413),IF(F413="cross",B413*C413-4*(D413*E413),"ERROR")))))</f>
        <v>400</v>
      </c>
      <c r="H413" s="3" t="s">
        <v>84</v>
      </c>
      <c r="I413" s="3">
        <f>IF(F413="rectangle",B413/C413,"NA")</f>
        <v>1</v>
      </c>
      <c r="J413" s="2">
        <v>1</v>
      </c>
      <c r="K413" s="11">
        <v>125</v>
      </c>
      <c r="L413" s="11">
        <v>4</v>
      </c>
      <c r="M413" s="12">
        <v>8</v>
      </c>
      <c r="N413" s="2">
        <f>M413/4</f>
        <v>2</v>
      </c>
      <c r="O413" s="3">
        <f>M413/N413</f>
        <v>4</v>
      </c>
      <c r="P413" s="13">
        <v>45</v>
      </c>
      <c r="Q413" s="11">
        <f>P413</f>
        <v>45</v>
      </c>
      <c r="R413" s="4">
        <f>AA413/V413</f>
        <v>100</v>
      </c>
      <c r="S413" s="14">
        <v>15</v>
      </c>
      <c r="T413" s="11">
        <f>S413</f>
        <v>15</v>
      </c>
      <c r="U413" s="4">
        <f>AB413/W413</f>
        <v>100</v>
      </c>
      <c r="V413" s="3">
        <f>ROUND((Q413/100)*G413,0)</f>
        <v>180</v>
      </c>
      <c r="W413" s="3">
        <f>ROUND(((T413/100)*G413)/J413,0)</f>
        <v>60</v>
      </c>
      <c r="X413" s="3">
        <f>ROUND(IF(J413&gt;=2,((T413/100)*G413)/J413,0),0)</f>
        <v>0</v>
      </c>
      <c r="Y413" s="3">
        <f>ROUND(IF(J413&gt;=3,((T413/100)*G413)/J413,0),0)</f>
        <v>0</v>
      </c>
      <c r="Z413" s="3">
        <f>ROUND(IF(J413&gt;=4,((T413/100)*G413)/J413,0),0)</f>
        <v>0</v>
      </c>
      <c r="AA413" s="4">
        <f>G413*P413</f>
        <v>18000</v>
      </c>
      <c r="AB413" s="4">
        <f>(G413*S413)/J413</f>
        <v>6000</v>
      </c>
      <c r="AC413" s="4">
        <f>IF(J413&gt;=2,(G413*S413)/J413,0)</f>
        <v>0</v>
      </c>
      <c r="AD413" s="4">
        <f>IF(J413&gt;=3,(G413*S413)/J413,0)</f>
        <v>0</v>
      </c>
      <c r="AE413" s="4">
        <f>IF(J413&gt;=4,(G413*S413)/J413,0)</f>
        <v>0</v>
      </c>
      <c r="AF413" s="11">
        <v>100</v>
      </c>
      <c r="AG413" s="11">
        <v>0</v>
      </c>
      <c r="AH413" s="11">
        <v>1</v>
      </c>
      <c r="AI413" s="11">
        <v>100</v>
      </c>
      <c r="AJ413" s="11">
        <v>0</v>
      </c>
      <c r="AK413" s="11">
        <v>1</v>
      </c>
      <c r="AL413" s="11">
        <v>0.5</v>
      </c>
      <c r="AM413" s="11">
        <v>0.5</v>
      </c>
      <c r="AN413" s="11">
        <v>0</v>
      </c>
      <c r="AO413" s="11">
        <v>0</v>
      </c>
      <c r="AP413" s="11">
        <v>0</v>
      </c>
      <c r="AQ413" s="11">
        <v>0.01</v>
      </c>
      <c r="AR413" s="11">
        <v>0.01</v>
      </c>
      <c r="AS413" s="11">
        <v>0</v>
      </c>
      <c r="AT413" s="11">
        <v>0</v>
      </c>
      <c r="AU413" s="11">
        <v>0</v>
      </c>
      <c r="AV413" s="11">
        <v>0</v>
      </c>
      <c r="AW413" s="11">
        <v>0.2</v>
      </c>
      <c r="AX413" s="11">
        <v>0</v>
      </c>
      <c r="AY413" s="11">
        <v>0</v>
      </c>
      <c r="AZ413" s="11">
        <v>0</v>
      </c>
      <c r="BA413" s="11">
        <v>0.02</v>
      </c>
      <c r="BB413" s="11">
        <v>0</v>
      </c>
      <c r="BC413" s="2">
        <v>0.05</v>
      </c>
      <c r="BD413" s="2">
        <v>0.05</v>
      </c>
      <c r="BE413" s="11">
        <v>7.4999999999999997E-2</v>
      </c>
      <c r="BF413" s="11">
        <v>5.0000000000000001E-3</v>
      </c>
      <c r="BG413" s="11">
        <v>0</v>
      </c>
      <c r="BH413" s="11">
        <v>0</v>
      </c>
      <c r="BI413" s="11">
        <v>0</v>
      </c>
      <c r="BJ413" s="11">
        <f>BE413/4</f>
        <v>1.8749999999999999E-2</v>
      </c>
      <c r="BK413" s="11">
        <f>BF413/4</f>
        <v>1.25E-3</v>
      </c>
      <c r="BL413" s="11">
        <v>0</v>
      </c>
      <c r="BM413" s="11">
        <v>0</v>
      </c>
      <c r="BN413" s="11">
        <v>0</v>
      </c>
      <c r="BO413" s="11">
        <v>0.1</v>
      </c>
      <c r="BP413" s="11">
        <v>0.1</v>
      </c>
      <c r="BQ413" s="11">
        <v>0</v>
      </c>
      <c r="BR413" s="11">
        <v>0</v>
      </c>
      <c r="BS413" s="11">
        <v>0</v>
      </c>
      <c r="BT413" s="11">
        <v>0.04</v>
      </c>
      <c r="BU413" s="16">
        <v>0.2</v>
      </c>
      <c r="BV413" s="6">
        <f>BT413/(BT413+BU413)</f>
        <v>0.16666666666666666</v>
      </c>
      <c r="BW413" s="6">
        <f>SQRT((BT413*BU413)/((BT413+BU413)^2*(BT413+BU413+1)))</f>
        <v>0.33467472037604118</v>
      </c>
      <c r="BX413" s="11">
        <v>0.25</v>
      </c>
      <c r="BY413" s="11">
        <v>0.25</v>
      </c>
      <c r="BZ413" s="11">
        <v>0.25</v>
      </c>
      <c r="CA413" s="11">
        <v>0.25</v>
      </c>
      <c r="CB413" s="15" t="s">
        <v>59</v>
      </c>
      <c r="CC413" s="11">
        <v>600</v>
      </c>
    </row>
    <row r="414" spans="1:81" s="11" customFormat="1" x14ac:dyDescent="0.2">
      <c r="A414" s="17">
        <f t="shared" si="6"/>
        <v>413</v>
      </c>
      <c r="B414" s="17">
        <v>100</v>
      </c>
      <c r="C414" s="17">
        <v>100</v>
      </c>
      <c r="D414" s="17">
        <v>5</v>
      </c>
      <c r="E414" s="17">
        <v>5</v>
      </c>
      <c r="F414" s="3" t="s">
        <v>80</v>
      </c>
      <c r="G414" s="3">
        <f>IF(F414="rectangle",B414*C414,IF(F414="hook",B414*C414-(D414*E414),IF(F414="eight",B414*C414-2*(D414*E414),IF(F414="tee",B414*C414-2*(D414*E414),IF(F414="cross",B414*C414-4*(D414*E414),"ERROR")))))</f>
        <v>10000</v>
      </c>
      <c r="H414" s="3" t="s">
        <v>85</v>
      </c>
      <c r="I414" s="3">
        <f>IF(F414="rectangle",B414/C414,"NA")</f>
        <v>1</v>
      </c>
      <c r="J414" s="2">
        <v>1</v>
      </c>
      <c r="K414" s="11">
        <v>125</v>
      </c>
      <c r="L414" s="11">
        <v>4</v>
      </c>
      <c r="M414" s="12">
        <v>9</v>
      </c>
      <c r="N414" s="2">
        <f>M414/4</f>
        <v>2.25</v>
      </c>
      <c r="O414" s="3">
        <f>M414/N414</f>
        <v>4</v>
      </c>
      <c r="P414" s="13">
        <v>45</v>
      </c>
      <c r="Q414" s="11">
        <f>P414</f>
        <v>45</v>
      </c>
      <c r="R414" s="4">
        <f>AA414/V414</f>
        <v>100</v>
      </c>
      <c r="S414" s="14">
        <v>15</v>
      </c>
      <c r="T414" s="11">
        <f>S414</f>
        <v>15</v>
      </c>
      <c r="U414" s="4">
        <f>AB414/W414</f>
        <v>100</v>
      </c>
      <c r="V414" s="3">
        <f>ROUND((Q414/100)*G414,0)</f>
        <v>4500</v>
      </c>
      <c r="W414" s="3">
        <f>ROUND(((T414/100)*G414)/J414,0)</f>
        <v>1500</v>
      </c>
      <c r="X414" s="3">
        <f>ROUND(IF(J414&gt;=2,((T414/100)*G414)/J414,0),0)</f>
        <v>0</v>
      </c>
      <c r="Y414" s="3">
        <f>ROUND(IF(J414&gt;=3,((T414/100)*G414)/J414,0),0)</f>
        <v>0</v>
      </c>
      <c r="Z414" s="3">
        <f>ROUND(IF(J414&gt;=4,((T414/100)*G414)/J414,0),0)</f>
        <v>0</v>
      </c>
      <c r="AA414" s="4">
        <f>G414*P414</f>
        <v>450000</v>
      </c>
      <c r="AB414" s="4">
        <f>(G414*S414)/J414</f>
        <v>150000</v>
      </c>
      <c r="AC414" s="4">
        <f>IF(J414&gt;=2,(G414*S414)/J414,0)</f>
        <v>0</v>
      </c>
      <c r="AD414" s="4">
        <f>IF(J414&gt;=3,(G414*S414)/J414,0)</f>
        <v>0</v>
      </c>
      <c r="AE414" s="4">
        <f>IF(J414&gt;=4,(G414*S414)/J414,0)</f>
        <v>0</v>
      </c>
      <c r="AF414" s="11">
        <v>100</v>
      </c>
      <c r="AG414" s="11">
        <v>0</v>
      </c>
      <c r="AH414" s="11">
        <v>1</v>
      </c>
      <c r="AI414" s="11">
        <v>100</v>
      </c>
      <c r="AJ414" s="11">
        <v>0</v>
      </c>
      <c r="AK414" s="11">
        <v>1</v>
      </c>
      <c r="AL414" s="11">
        <v>0.5</v>
      </c>
      <c r="AM414" s="11">
        <v>0.5</v>
      </c>
      <c r="AN414" s="11">
        <v>0</v>
      </c>
      <c r="AO414" s="11">
        <v>0</v>
      </c>
      <c r="AP414" s="11">
        <v>0</v>
      </c>
      <c r="AQ414" s="11">
        <v>0.01</v>
      </c>
      <c r="AR414" s="11">
        <v>0.01</v>
      </c>
      <c r="AS414" s="11">
        <v>0</v>
      </c>
      <c r="AT414" s="11">
        <v>0</v>
      </c>
      <c r="AU414" s="11">
        <v>0</v>
      </c>
      <c r="AV414" s="11">
        <v>0</v>
      </c>
      <c r="AW414" s="11">
        <v>0.2</v>
      </c>
      <c r="AX414" s="11">
        <v>0</v>
      </c>
      <c r="AY414" s="11">
        <v>0</v>
      </c>
      <c r="AZ414" s="11">
        <v>0</v>
      </c>
      <c r="BA414" s="11">
        <v>0.02</v>
      </c>
      <c r="BB414" s="11">
        <v>0</v>
      </c>
      <c r="BC414" s="2">
        <v>0.05</v>
      </c>
      <c r="BD414" s="2">
        <v>0.05</v>
      </c>
      <c r="BE414" s="11">
        <v>7.4999999999999997E-2</v>
      </c>
      <c r="BF414" s="11">
        <v>5.0000000000000001E-3</v>
      </c>
      <c r="BG414" s="11">
        <v>0</v>
      </c>
      <c r="BH414" s="11">
        <v>0</v>
      </c>
      <c r="BI414" s="11">
        <v>0</v>
      </c>
      <c r="BJ414" s="11">
        <f>BE414/4</f>
        <v>1.8749999999999999E-2</v>
      </c>
      <c r="BK414" s="11">
        <f>BF414/4</f>
        <v>1.25E-3</v>
      </c>
      <c r="BL414" s="11">
        <v>0</v>
      </c>
      <c r="BM414" s="11">
        <v>0</v>
      </c>
      <c r="BN414" s="11">
        <v>0</v>
      </c>
      <c r="BO414" s="11">
        <v>0.1</v>
      </c>
      <c r="BP414" s="11">
        <v>0.1</v>
      </c>
      <c r="BQ414" s="11">
        <v>0</v>
      </c>
      <c r="BR414" s="11">
        <v>0</v>
      </c>
      <c r="BS414" s="11">
        <v>0</v>
      </c>
      <c r="BT414" s="11">
        <v>0.04</v>
      </c>
      <c r="BU414" s="16">
        <v>0.2</v>
      </c>
      <c r="BV414" s="6">
        <f>BT414/(BT414+BU414)</f>
        <v>0.16666666666666666</v>
      </c>
      <c r="BW414" s="6">
        <f>SQRT((BT414*BU414)/((BT414+BU414)^2*(BT414+BU414+1)))</f>
        <v>0.33467472037604118</v>
      </c>
      <c r="BX414" s="11">
        <v>0.25</v>
      </c>
      <c r="BY414" s="11">
        <v>0.25</v>
      </c>
      <c r="BZ414" s="11">
        <v>0.25</v>
      </c>
      <c r="CA414" s="11">
        <v>0.25</v>
      </c>
      <c r="CB414" s="15" t="s">
        <v>59</v>
      </c>
      <c r="CC414" s="11">
        <v>600</v>
      </c>
    </row>
    <row r="415" spans="1:81" s="11" customFormat="1" x14ac:dyDescent="0.2">
      <c r="A415" s="17">
        <f t="shared" si="6"/>
        <v>414</v>
      </c>
      <c r="B415" s="17">
        <v>20</v>
      </c>
      <c r="C415" s="17">
        <v>20</v>
      </c>
      <c r="D415" s="17">
        <v>5</v>
      </c>
      <c r="E415" s="17">
        <v>5</v>
      </c>
      <c r="F415" s="3" t="s">
        <v>80</v>
      </c>
      <c r="G415" s="3">
        <f>IF(F415="rectangle",B415*C415,IF(F415="hook",B415*C415-(D415*E415),IF(F415="eight",B415*C415-2*(D415*E415),IF(F415="tee",B415*C415-2*(D415*E415),IF(F415="cross",B415*C415-4*(D415*E415),"ERROR")))))</f>
        <v>400</v>
      </c>
      <c r="H415" s="3" t="s">
        <v>84</v>
      </c>
      <c r="I415" s="3">
        <f>IF(F415="rectangle",B415/C415,"NA")</f>
        <v>1</v>
      </c>
      <c r="J415" s="2">
        <v>1</v>
      </c>
      <c r="K415" s="11">
        <v>125</v>
      </c>
      <c r="L415" s="11">
        <v>4</v>
      </c>
      <c r="M415" s="12">
        <v>9</v>
      </c>
      <c r="N415" s="2">
        <f>M415/4</f>
        <v>2.25</v>
      </c>
      <c r="O415" s="3">
        <f>M415/N415</f>
        <v>4</v>
      </c>
      <c r="P415" s="13">
        <v>45</v>
      </c>
      <c r="Q415" s="11">
        <f>P415</f>
        <v>45</v>
      </c>
      <c r="R415" s="4">
        <f>AA415/V415</f>
        <v>100</v>
      </c>
      <c r="S415" s="14">
        <v>15</v>
      </c>
      <c r="T415" s="11">
        <f>S415</f>
        <v>15</v>
      </c>
      <c r="U415" s="4">
        <f>AB415/W415</f>
        <v>100</v>
      </c>
      <c r="V415" s="3">
        <f>ROUND((Q415/100)*G415,0)</f>
        <v>180</v>
      </c>
      <c r="W415" s="3">
        <f>ROUND(((T415/100)*G415)/J415,0)</f>
        <v>60</v>
      </c>
      <c r="X415" s="3">
        <f>ROUND(IF(J415&gt;=2,((T415/100)*G415)/J415,0),0)</f>
        <v>0</v>
      </c>
      <c r="Y415" s="3">
        <f>ROUND(IF(J415&gt;=3,((T415/100)*G415)/J415,0),0)</f>
        <v>0</v>
      </c>
      <c r="Z415" s="3">
        <f>ROUND(IF(J415&gt;=4,((T415/100)*G415)/J415,0),0)</f>
        <v>0</v>
      </c>
      <c r="AA415" s="4">
        <f>G415*P415</f>
        <v>18000</v>
      </c>
      <c r="AB415" s="4">
        <f>(G415*S415)/J415</f>
        <v>6000</v>
      </c>
      <c r="AC415" s="4">
        <f>IF(J415&gt;=2,(G415*S415)/J415,0)</f>
        <v>0</v>
      </c>
      <c r="AD415" s="4">
        <f>IF(J415&gt;=3,(G415*S415)/J415,0)</f>
        <v>0</v>
      </c>
      <c r="AE415" s="4">
        <f>IF(J415&gt;=4,(G415*S415)/J415,0)</f>
        <v>0</v>
      </c>
      <c r="AF415" s="11">
        <v>100</v>
      </c>
      <c r="AG415" s="11">
        <v>0</v>
      </c>
      <c r="AH415" s="11">
        <v>1</v>
      </c>
      <c r="AI415" s="11">
        <v>100</v>
      </c>
      <c r="AJ415" s="11">
        <v>0</v>
      </c>
      <c r="AK415" s="11">
        <v>1</v>
      </c>
      <c r="AL415" s="11">
        <v>0.5</v>
      </c>
      <c r="AM415" s="11">
        <v>0.5</v>
      </c>
      <c r="AN415" s="11">
        <v>0</v>
      </c>
      <c r="AO415" s="11">
        <v>0</v>
      </c>
      <c r="AP415" s="11">
        <v>0</v>
      </c>
      <c r="AQ415" s="11">
        <v>0.01</v>
      </c>
      <c r="AR415" s="11">
        <v>0.01</v>
      </c>
      <c r="AS415" s="11">
        <v>0</v>
      </c>
      <c r="AT415" s="11">
        <v>0</v>
      </c>
      <c r="AU415" s="11">
        <v>0</v>
      </c>
      <c r="AV415" s="11">
        <v>0</v>
      </c>
      <c r="AW415" s="11">
        <v>0.2</v>
      </c>
      <c r="AX415" s="11">
        <v>0</v>
      </c>
      <c r="AY415" s="11">
        <v>0</v>
      </c>
      <c r="AZ415" s="11">
        <v>0</v>
      </c>
      <c r="BA415" s="11">
        <v>0.02</v>
      </c>
      <c r="BB415" s="11">
        <v>0</v>
      </c>
      <c r="BC415" s="2">
        <v>0.05</v>
      </c>
      <c r="BD415" s="2">
        <v>0.05</v>
      </c>
      <c r="BE415" s="11">
        <v>7.4999999999999997E-2</v>
      </c>
      <c r="BF415" s="11">
        <v>5.0000000000000001E-3</v>
      </c>
      <c r="BG415" s="11">
        <v>0</v>
      </c>
      <c r="BH415" s="11">
        <v>0</v>
      </c>
      <c r="BI415" s="11">
        <v>0</v>
      </c>
      <c r="BJ415" s="11">
        <f>BE415/4</f>
        <v>1.8749999999999999E-2</v>
      </c>
      <c r="BK415" s="11">
        <f>BF415/4</f>
        <v>1.25E-3</v>
      </c>
      <c r="BL415" s="11">
        <v>0</v>
      </c>
      <c r="BM415" s="11">
        <v>0</v>
      </c>
      <c r="BN415" s="11">
        <v>0</v>
      </c>
      <c r="BO415" s="11">
        <v>0.1</v>
      </c>
      <c r="BP415" s="11">
        <v>0.1</v>
      </c>
      <c r="BQ415" s="11">
        <v>0</v>
      </c>
      <c r="BR415" s="11">
        <v>0</v>
      </c>
      <c r="BS415" s="11">
        <v>0</v>
      </c>
      <c r="BT415" s="11">
        <v>0.04</v>
      </c>
      <c r="BU415" s="16">
        <v>0.2</v>
      </c>
      <c r="BV415" s="6">
        <f>BT415/(BT415+BU415)</f>
        <v>0.16666666666666666</v>
      </c>
      <c r="BW415" s="6">
        <f>SQRT((BT415*BU415)/((BT415+BU415)^2*(BT415+BU415+1)))</f>
        <v>0.33467472037604118</v>
      </c>
      <c r="BX415" s="11">
        <v>0.25</v>
      </c>
      <c r="BY415" s="11">
        <v>0.25</v>
      </c>
      <c r="BZ415" s="11">
        <v>0.25</v>
      </c>
      <c r="CA415" s="11">
        <v>0.25</v>
      </c>
      <c r="CB415" s="15" t="s">
        <v>59</v>
      </c>
      <c r="CC415" s="11">
        <v>600</v>
      </c>
    </row>
    <row r="416" spans="1:81" s="11" customFormat="1" x14ac:dyDescent="0.2">
      <c r="A416" s="17">
        <f t="shared" si="6"/>
        <v>415</v>
      </c>
      <c r="B416" s="17">
        <v>100</v>
      </c>
      <c r="C416" s="17">
        <v>100</v>
      </c>
      <c r="D416" s="17">
        <v>5</v>
      </c>
      <c r="E416" s="17">
        <v>5</v>
      </c>
      <c r="F416" s="3" t="s">
        <v>80</v>
      </c>
      <c r="G416" s="3">
        <f>IF(F416="rectangle",B416*C416,IF(F416="hook",B416*C416-(D416*E416),IF(F416="eight",B416*C416-2*(D416*E416),IF(F416="tee",B416*C416-2*(D416*E416),IF(F416="cross",B416*C416-4*(D416*E416),"ERROR")))))</f>
        <v>10000</v>
      </c>
      <c r="H416" s="3" t="s">
        <v>85</v>
      </c>
      <c r="I416" s="3">
        <f>IF(F416="rectangle",B416/C416,"NA")</f>
        <v>1</v>
      </c>
      <c r="J416" s="2">
        <v>1</v>
      </c>
      <c r="K416" s="11">
        <v>125</v>
      </c>
      <c r="L416" s="11">
        <v>4</v>
      </c>
      <c r="M416" s="12">
        <v>1</v>
      </c>
      <c r="N416" s="2">
        <f>M416/4</f>
        <v>0.25</v>
      </c>
      <c r="O416" s="3">
        <f>M416/N416</f>
        <v>4</v>
      </c>
      <c r="P416" s="13">
        <v>45</v>
      </c>
      <c r="Q416" s="11">
        <f>P416</f>
        <v>45</v>
      </c>
      <c r="R416" s="4">
        <f>AA416/V416</f>
        <v>100</v>
      </c>
      <c r="S416" s="14">
        <v>30</v>
      </c>
      <c r="T416" s="11">
        <f>S416</f>
        <v>30</v>
      </c>
      <c r="U416" s="4">
        <f>AB416/W416</f>
        <v>100</v>
      </c>
      <c r="V416" s="3">
        <f>ROUND((Q416/100)*G416,0)</f>
        <v>4500</v>
      </c>
      <c r="W416" s="3">
        <f>ROUND(((T416/100)*G416)/J416,0)</f>
        <v>3000</v>
      </c>
      <c r="X416" s="3">
        <f>ROUND(IF(J416&gt;=2,((T416/100)*G416)/J416,0),0)</f>
        <v>0</v>
      </c>
      <c r="Y416" s="3">
        <f>ROUND(IF(J416&gt;=3,((T416/100)*G416)/J416,0),0)</f>
        <v>0</v>
      </c>
      <c r="Z416" s="3">
        <f>ROUND(IF(J416&gt;=4,((T416/100)*G416)/J416,0),0)</f>
        <v>0</v>
      </c>
      <c r="AA416" s="4">
        <f>G416*P416</f>
        <v>450000</v>
      </c>
      <c r="AB416" s="4">
        <f>(G416*S416)/J416</f>
        <v>300000</v>
      </c>
      <c r="AC416" s="4">
        <f>IF(J416&gt;=2,(G416*S416)/J416,0)</f>
        <v>0</v>
      </c>
      <c r="AD416" s="4">
        <f>IF(J416&gt;=3,(G416*S416)/J416,0)</f>
        <v>0</v>
      </c>
      <c r="AE416" s="4">
        <f>IF(J416&gt;=4,(G416*S416)/J416,0)</f>
        <v>0</v>
      </c>
      <c r="AF416" s="11">
        <v>100</v>
      </c>
      <c r="AG416" s="11">
        <v>0</v>
      </c>
      <c r="AH416" s="11">
        <v>1</v>
      </c>
      <c r="AI416" s="11">
        <v>100</v>
      </c>
      <c r="AJ416" s="11">
        <v>0</v>
      </c>
      <c r="AK416" s="11">
        <v>1</v>
      </c>
      <c r="AL416" s="11">
        <v>0.5</v>
      </c>
      <c r="AM416" s="11">
        <v>0.5</v>
      </c>
      <c r="AN416" s="11">
        <v>0</v>
      </c>
      <c r="AO416" s="11">
        <v>0</v>
      </c>
      <c r="AP416" s="11">
        <v>0</v>
      </c>
      <c r="AQ416" s="11">
        <v>0.01</v>
      </c>
      <c r="AR416" s="11">
        <v>0.01</v>
      </c>
      <c r="AS416" s="11">
        <v>0</v>
      </c>
      <c r="AT416" s="11">
        <v>0</v>
      </c>
      <c r="AU416" s="11">
        <v>0</v>
      </c>
      <c r="AV416" s="11">
        <v>0</v>
      </c>
      <c r="AW416" s="11">
        <v>0.2</v>
      </c>
      <c r="AX416" s="11">
        <v>0</v>
      </c>
      <c r="AY416" s="11">
        <v>0</v>
      </c>
      <c r="AZ416" s="11">
        <v>0</v>
      </c>
      <c r="BA416" s="11">
        <v>0.02</v>
      </c>
      <c r="BB416" s="11">
        <v>0</v>
      </c>
      <c r="BC416" s="2">
        <v>0.05</v>
      </c>
      <c r="BD416" s="2">
        <v>0.05</v>
      </c>
      <c r="BE416" s="11">
        <v>7.4999999999999997E-2</v>
      </c>
      <c r="BF416" s="11">
        <v>5.0000000000000001E-3</v>
      </c>
      <c r="BG416" s="11">
        <v>0</v>
      </c>
      <c r="BH416" s="11">
        <v>0</v>
      </c>
      <c r="BI416" s="11">
        <v>0</v>
      </c>
      <c r="BJ416" s="11">
        <f>BE416/4</f>
        <v>1.8749999999999999E-2</v>
      </c>
      <c r="BK416" s="11">
        <f>BF416/4</f>
        <v>1.25E-3</v>
      </c>
      <c r="BL416" s="11">
        <v>0</v>
      </c>
      <c r="BM416" s="11">
        <v>0</v>
      </c>
      <c r="BN416" s="11">
        <v>0</v>
      </c>
      <c r="BO416" s="11">
        <v>0.1</v>
      </c>
      <c r="BP416" s="11">
        <v>0.1</v>
      </c>
      <c r="BQ416" s="11">
        <v>0</v>
      </c>
      <c r="BR416" s="11">
        <v>0</v>
      </c>
      <c r="BS416" s="11">
        <v>0</v>
      </c>
      <c r="BT416" s="11">
        <v>0.04</v>
      </c>
      <c r="BU416" s="16">
        <v>0.2</v>
      </c>
      <c r="BV416" s="6">
        <f>BT416/(BT416+BU416)</f>
        <v>0.16666666666666666</v>
      </c>
      <c r="BW416" s="6">
        <f>SQRT((BT416*BU416)/((BT416+BU416)^2*(BT416+BU416+1)))</f>
        <v>0.33467472037604118</v>
      </c>
      <c r="BX416" s="11">
        <v>0.25</v>
      </c>
      <c r="BY416" s="11">
        <v>0.25</v>
      </c>
      <c r="BZ416" s="11">
        <v>0.25</v>
      </c>
      <c r="CA416" s="11">
        <v>0.25</v>
      </c>
      <c r="CB416" s="15" t="s">
        <v>59</v>
      </c>
      <c r="CC416" s="11">
        <v>600</v>
      </c>
    </row>
    <row r="417" spans="1:81" s="11" customFormat="1" x14ac:dyDescent="0.2">
      <c r="A417" s="17">
        <f t="shared" si="6"/>
        <v>416</v>
      </c>
      <c r="B417" s="17">
        <v>20</v>
      </c>
      <c r="C417" s="17">
        <v>20</v>
      </c>
      <c r="D417" s="17">
        <v>5</v>
      </c>
      <c r="E417" s="17">
        <v>5</v>
      </c>
      <c r="F417" s="3" t="s">
        <v>80</v>
      </c>
      <c r="G417" s="3">
        <f>IF(F417="rectangle",B417*C417,IF(F417="hook",B417*C417-(D417*E417),IF(F417="eight",B417*C417-2*(D417*E417),IF(F417="tee",B417*C417-2*(D417*E417),IF(F417="cross",B417*C417-4*(D417*E417),"ERROR")))))</f>
        <v>400</v>
      </c>
      <c r="H417" s="3" t="s">
        <v>84</v>
      </c>
      <c r="I417" s="3">
        <f>IF(F417="rectangle",B417/C417,"NA")</f>
        <v>1</v>
      </c>
      <c r="J417" s="2">
        <v>1</v>
      </c>
      <c r="K417" s="11">
        <v>125</v>
      </c>
      <c r="L417" s="11">
        <v>4</v>
      </c>
      <c r="M417" s="12">
        <v>1</v>
      </c>
      <c r="N417" s="2">
        <f>M417/4</f>
        <v>0.25</v>
      </c>
      <c r="O417" s="3">
        <f>M417/N417</f>
        <v>4</v>
      </c>
      <c r="P417" s="13">
        <v>45</v>
      </c>
      <c r="Q417" s="11">
        <f>P417</f>
        <v>45</v>
      </c>
      <c r="R417" s="4">
        <f>AA417/V417</f>
        <v>100</v>
      </c>
      <c r="S417" s="14">
        <v>30</v>
      </c>
      <c r="T417" s="11">
        <f>S417</f>
        <v>30</v>
      </c>
      <c r="U417" s="4">
        <f>AB417/W417</f>
        <v>100</v>
      </c>
      <c r="V417" s="3">
        <f>ROUND((Q417/100)*G417,0)</f>
        <v>180</v>
      </c>
      <c r="W417" s="3">
        <f>ROUND(((T417/100)*G417)/J417,0)</f>
        <v>120</v>
      </c>
      <c r="X417" s="3">
        <f>ROUND(IF(J417&gt;=2,((T417/100)*G417)/J417,0),0)</f>
        <v>0</v>
      </c>
      <c r="Y417" s="3">
        <f>ROUND(IF(J417&gt;=3,((T417/100)*G417)/J417,0),0)</f>
        <v>0</v>
      </c>
      <c r="Z417" s="3">
        <f>ROUND(IF(J417&gt;=4,((T417/100)*G417)/J417,0),0)</f>
        <v>0</v>
      </c>
      <c r="AA417" s="4">
        <f>G417*P417</f>
        <v>18000</v>
      </c>
      <c r="AB417" s="4">
        <f>(G417*S417)/J417</f>
        <v>12000</v>
      </c>
      <c r="AC417" s="4">
        <f>IF(J417&gt;=2,(G417*S417)/J417,0)</f>
        <v>0</v>
      </c>
      <c r="AD417" s="4">
        <f>IF(J417&gt;=3,(G417*S417)/J417,0)</f>
        <v>0</v>
      </c>
      <c r="AE417" s="4">
        <f>IF(J417&gt;=4,(G417*S417)/J417,0)</f>
        <v>0</v>
      </c>
      <c r="AF417" s="11">
        <v>100</v>
      </c>
      <c r="AG417" s="11">
        <v>0</v>
      </c>
      <c r="AH417" s="11">
        <v>1</v>
      </c>
      <c r="AI417" s="11">
        <v>100</v>
      </c>
      <c r="AJ417" s="11">
        <v>0</v>
      </c>
      <c r="AK417" s="11">
        <v>1</v>
      </c>
      <c r="AL417" s="11">
        <v>0.5</v>
      </c>
      <c r="AM417" s="11">
        <v>0.5</v>
      </c>
      <c r="AN417" s="11">
        <v>0</v>
      </c>
      <c r="AO417" s="11">
        <v>0</v>
      </c>
      <c r="AP417" s="11">
        <v>0</v>
      </c>
      <c r="AQ417" s="11">
        <v>0.01</v>
      </c>
      <c r="AR417" s="11">
        <v>0.01</v>
      </c>
      <c r="AS417" s="11">
        <v>0</v>
      </c>
      <c r="AT417" s="11">
        <v>0</v>
      </c>
      <c r="AU417" s="11">
        <v>0</v>
      </c>
      <c r="AV417" s="11">
        <v>0</v>
      </c>
      <c r="AW417" s="11">
        <v>0.2</v>
      </c>
      <c r="AX417" s="11">
        <v>0</v>
      </c>
      <c r="AY417" s="11">
        <v>0</v>
      </c>
      <c r="AZ417" s="11">
        <v>0</v>
      </c>
      <c r="BA417" s="11">
        <v>0.02</v>
      </c>
      <c r="BB417" s="11">
        <v>0</v>
      </c>
      <c r="BC417" s="2">
        <v>0.05</v>
      </c>
      <c r="BD417" s="2">
        <v>0.05</v>
      </c>
      <c r="BE417" s="11">
        <v>7.4999999999999997E-2</v>
      </c>
      <c r="BF417" s="11">
        <v>5.0000000000000001E-3</v>
      </c>
      <c r="BG417" s="11">
        <v>0</v>
      </c>
      <c r="BH417" s="11">
        <v>0</v>
      </c>
      <c r="BI417" s="11">
        <v>0</v>
      </c>
      <c r="BJ417" s="11">
        <f>BE417/4</f>
        <v>1.8749999999999999E-2</v>
      </c>
      <c r="BK417" s="11">
        <f>BF417/4</f>
        <v>1.25E-3</v>
      </c>
      <c r="BL417" s="11">
        <v>0</v>
      </c>
      <c r="BM417" s="11">
        <v>0</v>
      </c>
      <c r="BN417" s="11">
        <v>0</v>
      </c>
      <c r="BO417" s="11">
        <v>0.1</v>
      </c>
      <c r="BP417" s="11">
        <v>0.1</v>
      </c>
      <c r="BQ417" s="11">
        <v>0</v>
      </c>
      <c r="BR417" s="11">
        <v>0</v>
      </c>
      <c r="BS417" s="11">
        <v>0</v>
      </c>
      <c r="BT417" s="11">
        <v>0.04</v>
      </c>
      <c r="BU417" s="16">
        <v>0.2</v>
      </c>
      <c r="BV417" s="6">
        <f>BT417/(BT417+BU417)</f>
        <v>0.16666666666666666</v>
      </c>
      <c r="BW417" s="6">
        <f>SQRT((BT417*BU417)/((BT417+BU417)^2*(BT417+BU417+1)))</f>
        <v>0.33467472037604118</v>
      </c>
      <c r="BX417" s="11">
        <v>0.25</v>
      </c>
      <c r="BY417" s="11">
        <v>0.25</v>
      </c>
      <c r="BZ417" s="11">
        <v>0.25</v>
      </c>
      <c r="CA417" s="11">
        <v>0.25</v>
      </c>
      <c r="CB417" s="15" t="s">
        <v>59</v>
      </c>
      <c r="CC417" s="11">
        <v>600</v>
      </c>
    </row>
    <row r="418" spans="1:81" s="11" customFormat="1" x14ac:dyDescent="0.2">
      <c r="A418" s="17">
        <f t="shared" si="6"/>
        <v>417</v>
      </c>
      <c r="B418" s="17">
        <v>100</v>
      </c>
      <c r="C418" s="17">
        <v>100</v>
      </c>
      <c r="D418" s="17">
        <v>5</v>
      </c>
      <c r="E418" s="17">
        <v>5</v>
      </c>
      <c r="F418" s="3" t="s">
        <v>80</v>
      </c>
      <c r="G418" s="3">
        <f>IF(F418="rectangle",B418*C418,IF(F418="hook",B418*C418-(D418*E418),IF(F418="eight",B418*C418-2*(D418*E418),IF(F418="tee",B418*C418-2*(D418*E418),IF(F418="cross",B418*C418-4*(D418*E418),"ERROR")))))</f>
        <v>10000</v>
      </c>
      <c r="H418" s="3" t="s">
        <v>85</v>
      </c>
      <c r="I418" s="3">
        <f>IF(F418="rectangle",B418/C418,"NA")</f>
        <v>1</v>
      </c>
      <c r="J418" s="2">
        <v>1</v>
      </c>
      <c r="K418" s="11">
        <v>125</v>
      </c>
      <c r="L418" s="11">
        <v>4</v>
      </c>
      <c r="M418" s="12">
        <v>2</v>
      </c>
      <c r="N418" s="2">
        <f>M418/4</f>
        <v>0.5</v>
      </c>
      <c r="O418" s="3">
        <f>M418/N418</f>
        <v>4</v>
      </c>
      <c r="P418" s="13">
        <v>45</v>
      </c>
      <c r="Q418" s="11">
        <f>P418</f>
        <v>45</v>
      </c>
      <c r="R418" s="4">
        <f>AA418/V418</f>
        <v>100</v>
      </c>
      <c r="S418" s="14">
        <v>30</v>
      </c>
      <c r="T418" s="11">
        <f>S418</f>
        <v>30</v>
      </c>
      <c r="U418" s="4">
        <f>AB418/W418</f>
        <v>100</v>
      </c>
      <c r="V418" s="3">
        <f>ROUND((Q418/100)*G418,0)</f>
        <v>4500</v>
      </c>
      <c r="W418" s="3">
        <f>ROUND(((T418/100)*G418)/J418,0)</f>
        <v>3000</v>
      </c>
      <c r="X418" s="3">
        <f>ROUND(IF(J418&gt;=2,((T418/100)*G418)/J418,0),0)</f>
        <v>0</v>
      </c>
      <c r="Y418" s="3">
        <f>ROUND(IF(J418&gt;=3,((T418/100)*G418)/J418,0),0)</f>
        <v>0</v>
      </c>
      <c r="Z418" s="3">
        <f>ROUND(IF(J418&gt;=4,((T418/100)*G418)/J418,0),0)</f>
        <v>0</v>
      </c>
      <c r="AA418" s="4">
        <f>G418*P418</f>
        <v>450000</v>
      </c>
      <c r="AB418" s="4">
        <f>(G418*S418)/J418</f>
        <v>300000</v>
      </c>
      <c r="AC418" s="4">
        <f>IF(J418&gt;=2,(G418*S418)/J418,0)</f>
        <v>0</v>
      </c>
      <c r="AD418" s="4">
        <f>IF(J418&gt;=3,(G418*S418)/J418,0)</f>
        <v>0</v>
      </c>
      <c r="AE418" s="4">
        <f>IF(J418&gt;=4,(G418*S418)/J418,0)</f>
        <v>0</v>
      </c>
      <c r="AF418" s="11">
        <v>100</v>
      </c>
      <c r="AG418" s="11">
        <v>0</v>
      </c>
      <c r="AH418" s="11">
        <v>1</v>
      </c>
      <c r="AI418" s="11">
        <v>100</v>
      </c>
      <c r="AJ418" s="11">
        <v>0</v>
      </c>
      <c r="AK418" s="11">
        <v>1</v>
      </c>
      <c r="AL418" s="11">
        <v>0.5</v>
      </c>
      <c r="AM418" s="11">
        <v>0.5</v>
      </c>
      <c r="AN418" s="11">
        <v>0</v>
      </c>
      <c r="AO418" s="11">
        <v>0</v>
      </c>
      <c r="AP418" s="11">
        <v>0</v>
      </c>
      <c r="AQ418" s="11">
        <v>0.01</v>
      </c>
      <c r="AR418" s="11">
        <v>0.01</v>
      </c>
      <c r="AS418" s="11">
        <v>0</v>
      </c>
      <c r="AT418" s="11">
        <v>0</v>
      </c>
      <c r="AU418" s="11">
        <v>0</v>
      </c>
      <c r="AV418" s="11">
        <v>0</v>
      </c>
      <c r="AW418" s="11">
        <v>0.2</v>
      </c>
      <c r="AX418" s="11">
        <v>0</v>
      </c>
      <c r="AY418" s="11">
        <v>0</v>
      </c>
      <c r="AZ418" s="11">
        <v>0</v>
      </c>
      <c r="BA418" s="11">
        <v>0.02</v>
      </c>
      <c r="BB418" s="11">
        <v>0</v>
      </c>
      <c r="BC418" s="2">
        <v>0.05</v>
      </c>
      <c r="BD418" s="2">
        <v>0.05</v>
      </c>
      <c r="BE418" s="11">
        <v>7.4999999999999997E-2</v>
      </c>
      <c r="BF418" s="11">
        <v>5.0000000000000001E-3</v>
      </c>
      <c r="BG418" s="11">
        <v>0</v>
      </c>
      <c r="BH418" s="11">
        <v>0</v>
      </c>
      <c r="BI418" s="11">
        <v>0</v>
      </c>
      <c r="BJ418" s="11">
        <f>BE418/4</f>
        <v>1.8749999999999999E-2</v>
      </c>
      <c r="BK418" s="11">
        <f>BF418/4</f>
        <v>1.25E-3</v>
      </c>
      <c r="BL418" s="11">
        <v>0</v>
      </c>
      <c r="BM418" s="11">
        <v>0</v>
      </c>
      <c r="BN418" s="11">
        <v>0</v>
      </c>
      <c r="BO418" s="11">
        <v>0.1</v>
      </c>
      <c r="BP418" s="11">
        <v>0.1</v>
      </c>
      <c r="BQ418" s="11">
        <v>0</v>
      </c>
      <c r="BR418" s="11">
        <v>0</v>
      </c>
      <c r="BS418" s="11">
        <v>0</v>
      </c>
      <c r="BT418" s="11">
        <v>0.04</v>
      </c>
      <c r="BU418" s="16">
        <v>0.2</v>
      </c>
      <c r="BV418" s="6">
        <f>BT418/(BT418+BU418)</f>
        <v>0.16666666666666666</v>
      </c>
      <c r="BW418" s="6">
        <f>SQRT((BT418*BU418)/((BT418+BU418)^2*(BT418+BU418+1)))</f>
        <v>0.33467472037604118</v>
      </c>
      <c r="BX418" s="11">
        <v>0.25</v>
      </c>
      <c r="BY418" s="11">
        <v>0.25</v>
      </c>
      <c r="BZ418" s="11">
        <v>0.25</v>
      </c>
      <c r="CA418" s="11">
        <v>0.25</v>
      </c>
      <c r="CB418" s="15" t="s">
        <v>59</v>
      </c>
      <c r="CC418" s="11">
        <v>600</v>
      </c>
    </row>
    <row r="419" spans="1:81" s="11" customFormat="1" x14ac:dyDescent="0.2">
      <c r="A419" s="17">
        <f t="shared" si="6"/>
        <v>418</v>
      </c>
      <c r="B419" s="17">
        <v>20</v>
      </c>
      <c r="C419" s="17">
        <v>20</v>
      </c>
      <c r="D419" s="17">
        <v>5</v>
      </c>
      <c r="E419" s="17">
        <v>5</v>
      </c>
      <c r="F419" s="3" t="s">
        <v>80</v>
      </c>
      <c r="G419" s="3">
        <f>IF(F419="rectangle",B419*C419,IF(F419="hook",B419*C419-(D419*E419),IF(F419="eight",B419*C419-2*(D419*E419),IF(F419="tee",B419*C419-2*(D419*E419),IF(F419="cross",B419*C419-4*(D419*E419),"ERROR")))))</f>
        <v>400</v>
      </c>
      <c r="H419" s="3" t="s">
        <v>84</v>
      </c>
      <c r="I419" s="3">
        <f>IF(F419="rectangle",B419/C419,"NA")</f>
        <v>1</v>
      </c>
      <c r="J419" s="2">
        <v>1</v>
      </c>
      <c r="K419" s="11">
        <v>125</v>
      </c>
      <c r="L419" s="11">
        <v>4</v>
      </c>
      <c r="M419" s="12">
        <v>2</v>
      </c>
      <c r="N419" s="2">
        <f>M419/4</f>
        <v>0.5</v>
      </c>
      <c r="O419" s="3">
        <f>M419/N419</f>
        <v>4</v>
      </c>
      <c r="P419" s="13">
        <v>45</v>
      </c>
      <c r="Q419" s="11">
        <f>P419</f>
        <v>45</v>
      </c>
      <c r="R419" s="4">
        <f>AA419/V419</f>
        <v>100</v>
      </c>
      <c r="S419" s="14">
        <v>30</v>
      </c>
      <c r="T419" s="11">
        <f>S419</f>
        <v>30</v>
      </c>
      <c r="U419" s="4">
        <f>AB419/W419</f>
        <v>100</v>
      </c>
      <c r="V419" s="3">
        <f>ROUND((Q419/100)*G419,0)</f>
        <v>180</v>
      </c>
      <c r="W419" s="3">
        <f>ROUND(((T419/100)*G419)/J419,0)</f>
        <v>120</v>
      </c>
      <c r="X419" s="3">
        <f>ROUND(IF(J419&gt;=2,((T419/100)*G419)/J419,0),0)</f>
        <v>0</v>
      </c>
      <c r="Y419" s="3">
        <f>ROUND(IF(J419&gt;=3,((T419/100)*G419)/J419,0),0)</f>
        <v>0</v>
      </c>
      <c r="Z419" s="3">
        <f>ROUND(IF(J419&gt;=4,((T419/100)*G419)/J419,0),0)</f>
        <v>0</v>
      </c>
      <c r="AA419" s="4">
        <f>G419*P419</f>
        <v>18000</v>
      </c>
      <c r="AB419" s="4">
        <f>(G419*S419)/J419</f>
        <v>12000</v>
      </c>
      <c r="AC419" s="4">
        <f>IF(J419&gt;=2,(G419*S419)/J419,0)</f>
        <v>0</v>
      </c>
      <c r="AD419" s="4">
        <f>IF(J419&gt;=3,(G419*S419)/J419,0)</f>
        <v>0</v>
      </c>
      <c r="AE419" s="4">
        <f>IF(J419&gt;=4,(G419*S419)/J419,0)</f>
        <v>0</v>
      </c>
      <c r="AF419" s="11">
        <v>100</v>
      </c>
      <c r="AG419" s="11">
        <v>0</v>
      </c>
      <c r="AH419" s="11">
        <v>1</v>
      </c>
      <c r="AI419" s="11">
        <v>100</v>
      </c>
      <c r="AJ419" s="11">
        <v>0</v>
      </c>
      <c r="AK419" s="11">
        <v>1</v>
      </c>
      <c r="AL419" s="11">
        <v>0.5</v>
      </c>
      <c r="AM419" s="11">
        <v>0.5</v>
      </c>
      <c r="AN419" s="11">
        <v>0</v>
      </c>
      <c r="AO419" s="11">
        <v>0</v>
      </c>
      <c r="AP419" s="11">
        <v>0</v>
      </c>
      <c r="AQ419" s="11">
        <v>0.01</v>
      </c>
      <c r="AR419" s="11">
        <v>0.01</v>
      </c>
      <c r="AS419" s="11">
        <v>0</v>
      </c>
      <c r="AT419" s="11">
        <v>0</v>
      </c>
      <c r="AU419" s="11">
        <v>0</v>
      </c>
      <c r="AV419" s="11">
        <v>0</v>
      </c>
      <c r="AW419" s="11">
        <v>0.2</v>
      </c>
      <c r="AX419" s="11">
        <v>0</v>
      </c>
      <c r="AY419" s="11">
        <v>0</v>
      </c>
      <c r="AZ419" s="11">
        <v>0</v>
      </c>
      <c r="BA419" s="11">
        <v>0.02</v>
      </c>
      <c r="BB419" s="11">
        <v>0</v>
      </c>
      <c r="BC419" s="2">
        <v>0.05</v>
      </c>
      <c r="BD419" s="2">
        <v>0.05</v>
      </c>
      <c r="BE419" s="11">
        <v>7.4999999999999997E-2</v>
      </c>
      <c r="BF419" s="11">
        <v>5.0000000000000001E-3</v>
      </c>
      <c r="BG419" s="11">
        <v>0</v>
      </c>
      <c r="BH419" s="11">
        <v>0</v>
      </c>
      <c r="BI419" s="11">
        <v>0</v>
      </c>
      <c r="BJ419" s="11">
        <f>BE419/4</f>
        <v>1.8749999999999999E-2</v>
      </c>
      <c r="BK419" s="11">
        <f>BF419/4</f>
        <v>1.25E-3</v>
      </c>
      <c r="BL419" s="11">
        <v>0</v>
      </c>
      <c r="BM419" s="11">
        <v>0</v>
      </c>
      <c r="BN419" s="11">
        <v>0</v>
      </c>
      <c r="BO419" s="11">
        <v>0.1</v>
      </c>
      <c r="BP419" s="11">
        <v>0.1</v>
      </c>
      <c r="BQ419" s="11">
        <v>0</v>
      </c>
      <c r="BR419" s="11">
        <v>0</v>
      </c>
      <c r="BS419" s="11">
        <v>0</v>
      </c>
      <c r="BT419" s="11">
        <v>0.04</v>
      </c>
      <c r="BU419" s="16">
        <v>0.2</v>
      </c>
      <c r="BV419" s="6">
        <f>BT419/(BT419+BU419)</f>
        <v>0.16666666666666666</v>
      </c>
      <c r="BW419" s="6">
        <f>SQRT((BT419*BU419)/((BT419+BU419)^2*(BT419+BU419+1)))</f>
        <v>0.33467472037604118</v>
      </c>
      <c r="BX419" s="11">
        <v>0.25</v>
      </c>
      <c r="BY419" s="11">
        <v>0.25</v>
      </c>
      <c r="BZ419" s="11">
        <v>0.25</v>
      </c>
      <c r="CA419" s="11">
        <v>0.25</v>
      </c>
      <c r="CB419" s="15" t="s">
        <v>59</v>
      </c>
      <c r="CC419" s="11">
        <v>600</v>
      </c>
    </row>
    <row r="420" spans="1:81" s="11" customFormat="1" x14ac:dyDescent="0.2">
      <c r="A420" s="17">
        <f t="shared" si="6"/>
        <v>419</v>
      </c>
      <c r="B420" s="17">
        <v>100</v>
      </c>
      <c r="C420" s="17">
        <v>100</v>
      </c>
      <c r="D420" s="17">
        <v>5</v>
      </c>
      <c r="E420" s="17">
        <v>5</v>
      </c>
      <c r="F420" s="3" t="s">
        <v>80</v>
      </c>
      <c r="G420" s="3">
        <f>IF(F420="rectangle",B420*C420,IF(F420="hook",B420*C420-(D420*E420),IF(F420="eight",B420*C420-2*(D420*E420),IF(F420="tee",B420*C420-2*(D420*E420),IF(F420="cross",B420*C420-4*(D420*E420),"ERROR")))))</f>
        <v>10000</v>
      </c>
      <c r="H420" s="3" t="s">
        <v>85</v>
      </c>
      <c r="I420" s="3">
        <f>IF(F420="rectangle",B420/C420,"NA")</f>
        <v>1</v>
      </c>
      <c r="J420" s="2">
        <v>1</v>
      </c>
      <c r="K420" s="11">
        <v>125</v>
      </c>
      <c r="L420" s="11">
        <v>4</v>
      </c>
      <c r="M420" s="12">
        <v>3</v>
      </c>
      <c r="N420" s="2">
        <f>M420/4</f>
        <v>0.75</v>
      </c>
      <c r="O420" s="3">
        <f>M420/N420</f>
        <v>4</v>
      </c>
      <c r="P420" s="13">
        <v>45</v>
      </c>
      <c r="Q420" s="11">
        <f>P420</f>
        <v>45</v>
      </c>
      <c r="R420" s="4">
        <f>AA420/V420</f>
        <v>100</v>
      </c>
      <c r="S420" s="14">
        <v>30</v>
      </c>
      <c r="T420" s="11">
        <f>S420</f>
        <v>30</v>
      </c>
      <c r="U420" s="4">
        <f>AB420/W420</f>
        <v>100</v>
      </c>
      <c r="V420" s="3">
        <f>ROUND((Q420/100)*G420,0)</f>
        <v>4500</v>
      </c>
      <c r="W420" s="3">
        <f>ROUND(((T420/100)*G420)/J420,0)</f>
        <v>3000</v>
      </c>
      <c r="X420" s="3">
        <f>ROUND(IF(J420&gt;=2,((T420/100)*G420)/J420,0),0)</f>
        <v>0</v>
      </c>
      <c r="Y420" s="3">
        <f>ROUND(IF(J420&gt;=3,((T420/100)*G420)/J420,0),0)</f>
        <v>0</v>
      </c>
      <c r="Z420" s="3">
        <f>ROUND(IF(J420&gt;=4,((T420/100)*G420)/J420,0),0)</f>
        <v>0</v>
      </c>
      <c r="AA420" s="4">
        <f>G420*P420</f>
        <v>450000</v>
      </c>
      <c r="AB420" s="4">
        <f>(G420*S420)/J420</f>
        <v>300000</v>
      </c>
      <c r="AC420" s="4">
        <f>IF(J420&gt;=2,(G420*S420)/J420,0)</f>
        <v>0</v>
      </c>
      <c r="AD420" s="4">
        <f>IF(J420&gt;=3,(G420*S420)/J420,0)</f>
        <v>0</v>
      </c>
      <c r="AE420" s="4">
        <f>IF(J420&gt;=4,(G420*S420)/J420,0)</f>
        <v>0</v>
      </c>
      <c r="AF420" s="11">
        <v>100</v>
      </c>
      <c r="AG420" s="11">
        <v>0</v>
      </c>
      <c r="AH420" s="11">
        <v>1</v>
      </c>
      <c r="AI420" s="11">
        <v>100</v>
      </c>
      <c r="AJ420" s="11">
        <v>0</v>
      </c>
      <c r="AK420" s="11">
        <v>1</v>
      </c>
      <c r="AL420" s="11">
        <v>0.5</v>
      </c>
      <c r="AM420" s="11">
        <v>0.5</v>
      </c>
      <c r="AN420" s="11">
        <v>0</v>
      </c>
      <c r="AO420" s="11">
        <v>0</v>
      </c>
      <c r="AP420" s="11">
        <v>0</v>
      </c>
      <c r="AQ420" s="11">
        <v>0.01</v>
      </c>
      <c r="AR420" s="11">
        <v>0.01</v>
      </c>
      <c r="AS420" s="11">
        <v>0</v>
      </c>
      <c r="AT420" s="11">
        <v>0</v>
      </c>
      <c r="AU420" s="11">
        <v>0</v>
      </c>
      <c r="AV420" s="11">
        <v>0</v>
      </c>
      <c r="AW420" s="11">
        <v>0.2</v>
      </c>
      <c r="AX420" s="11">
        <v>0</v>
      </c>
      <c r="AY420" s="11">
        <v>0</v>
      </c>
      <c r="AZ420" s="11">
        <v>0</v>
      </c>
      <c r="BA420" s="11">
        <v>0.02</v>
      </c>
      <c r="BB420" s="11">
        <v>0</v>
      </c>
      <c r="BC420" s="2">
        <v>0.05</v>
      </c>
      <c r="BD420" s="2">
        <v>0.05</v>
      </c>
      <c r="BE420" s="11">
        <v>7.4999999999999997E-2</v>
      </c>
      <c r="BF420" s="11">
        <v>5.0000000000000001E-3</v>
      </c>
      <c r="BG420" s="11">
        <v>0</v>
      </c>
      <c r="BH420" s="11">
        <v>0</v>
      </c>
      <c r="BI420" s="11">
        <v>0</v>
      </c>
      <c r="BJ420" s="11">
        <f>BE420/4</f>
        <v>1.8749999999999999E-2</v>
      </c>
      <c r="BK420" s="11">
        <f>BF420/4</f>
        <v>1.25E-3</v>
      </c>
      <c r="BL420" s="11">
        <v>0</v>
      </c>
      <c r="BM420" s="11">
        <v>0</v>
      </c>
      <c r="BN420" s="11">
        <v>0</v>
      </c>
      <c r="BO420" s="11">
        <v>0.1</v>
      </c>
      <c r="BP420" s="11">
        <v>0.1</v>
      </c>
      <c r="BQ420" s="11">
        <v>0</v>
      </c>
      <c r="BR420" s="11">
        <v>0</v>
      </c>
      <c r="BS420" s="11">
        <v>0</v>
      </c>
      <c r="BT420" s="11">
        <v>0.04</v>
      </c>
      <c r="BU420" s="16">
        <v>0.2</v>
      </c>
      <c r="BV420" s="6">
        <f>BT420/(BT420+BU420)</f>
        <v>0.16666666666666666</v>
      </c>
      <c r="BW420" s="6">
        <f>SQRT((BT420*BU420)/((BT420+BU420)^2*(BT420+BU420+1)))</f>
        <v>0.33467472037604118</v>
      </c>
      <c r="BX420" s="11">
        <v>0.25</v>
      </c>
      <c r="BY420" s="11">
        <v>0.25</v>
      </c>
      <c r="BZ420" s="11">
        <v>0.25</v>
      </c>
      <c r="CA420" s="11">
        <v>0.25</v>
      </c>
      <c r="CB420" s="15" t="s">
        <v>59</v>
      </c>
      <c r="CC420" s="11">
        <v>600</v>
      </c>
    </row>
    <row r="421" spans="1:81" s="11" customFormat="1" x14ac:dyDescent="0.2">
      <c r="A421" s="17">
        <f t="shared" si="6"/>
        <v>420</v>
      </c>
      <c r="B421" s="17">
        <v>20</v>
      </c>
      <c r="C421" s="17">
        <v>20</v>
      </c>
      <c r="D421" s="17">
        <v>5</v>
      </c>
      <c r="E421" s="17">
        <v>5</v>
      </c>
      <c r="F421" s="3" t="s">
        <v>80</v>
      </c>
      <c r="G421" s="3">
        <f>IF(F421="rectangle",B421*C421,IF(F421="hook",B421*C421-(D421*E421),IF(F421="eight",B421*C421-2*(D421*E421),IF(F421="tee",B421*C421-2*(D421*E421),IF(F421="cross",B421*C421-4*(D421*E421),"ERROR")))))</f>
        <v>400</v>
      </c>
      <c r="H421" s="3" t="s">
        <v>84</v>
      </c>
      <c r="I421" s="3">
        <f>IF(F421="rectangle",B421/C421,"NA")</f>
        <v>1</v>
      </c>
      <c r="J421" s="2">
        <v>1</v>
      </c>
      <c r="K421" s="11">
        <v>125</v>
      </c>
      <c r="L421" s="11">
        <v>4</v>
      </c>
      <c r="M421" s="12">
        <v>3</v>
      </c>
      <c r="N421" s="2">
        <f>M421/4</f>
        <v>0.75</v>
      </c>
      <c r="O421" s="3">
        <f>M421/N421</f>
        <v>4</v>
      </c>
      <c r="P421" s="13">
        <v>45</v>
      </c>
      <c r="Q421" s="11">
        <f>P421</f>
        <v>45</v>
      </c>
      <c r="R421" s="4">
        <f>AA421/V421</f>
        <v>100</v>
      </c>
      <c r="S421" s="14">
        <v>30</v>
      </c>
      <c r="T421" s="11">
        <f>S421</f>
        <v>30</v>
      </c>
      <c r="U421" s="4">
        <f>AB421/W421</f>
        <v>100</v>
      </c>
      <c r="V421" s="3">
        <f>ROUND((Q421/100)*G421,0)</f>
        <v>180</v>
      </c>
      <c r="W421" s="3">
        <f>ROUND(((T421/100)*G421)/J421,0)</f>
        <v>120</v>
      </c>
      <c r="X421" s="3">
        <f>ROUND(IF(J421&gt;=2,((T421/100)*G421)/J421,0),0)</f>
        <v>0</v>
      </c>
      <c r="Y421" s="3">
        <f>ROUND(IF(J421&gt;=3,((T421/100)*G421)/J421,0),0)</f>
        <v>0</v>
      </c>
      <c r="Z421" s="3">
        <f>ROUND(IF(J421&gt;=4,((T421/100)*G421)/J421,0),0)</f>
        <v>0</v>
      </c>
      <c r="AA421" s="4">
        <f>G421*P421</f>
        <v>18000</v>
      </c>
      <c r="AB421" s="4">
        <f>(G421*S421)/J421</f>
        <v>12000</v>
      </c>
      <c r="AC421" s="4">
        <f>IF(J421&gt;=2,(G421*S421)/J421,0)</f>
        <v>0</v>
      </c>
      <c r="AD421" s="4">
        <f>IF(J421&gt;=3,(G421*S421)/J421,0)</f>
        <v>0</v>
      </c>
      <c r="AE421" s="4">
        <f>IF(J421&gt;=4,(G421*S421)/J421,0)</f>
        <v>0</v>
      </c>
      <c r="AF421" s="11">
        <v>100</v>
      </c>
      <c r="AG421" s="11">
        <v>0</v>
      </c>
      <c r="AH421" s="11">
        <v>1</v>
      </c>
      <c r="AI421" s="11">
        <v>100</v>
      </c>
      <c r="AJ421" s="11">
        <v>0</v>
      </c>
      <c r="AK421" s="11">
        <v>1</v>
      </c>
      <c r="AL421" s="11">
        <v>0.5</v>
      </c>
      <c r="AM421" s="11">
        <v>0.5</v>
      </c>
      <c r="AN421" s="11">
        <v>0</v>
      </c>
      <c r="AO421" s="11">
        <v>0</v>
      </c>
      <c r="AP421" s="11">
        <v>0</v>
      </c>
      <c r="AQ421" s="11">
        <v>0.01</v>
      </c>
      <c r="AR421" s="11">
        <v>0.01</v>
      </c>
      <c r="AS421" s="11">
        <v>0</v>
      </c>
      <c r="AT421" s="11">
        <v>0</v>
      </c>
      <c r="AU421" s="11">
        <v>0</v>
      </c>
      <c r="AV421" s="11">
        <v>0</v>
      </c>
      <c r="AW421" s="11">
        <v>0.2</v>
      </c>
      <c r="AX421" s="11">
        <v>0</v>
      </c>
      <c r="AY421" s="11">
        <v>0</v>
      </c>
      <c r="AZ421" s="11">
        <v>0</v>
      </c>
      <c r="BA421" s="11">
        <v>0.02</v>
      </c>
      <c r="BB421" s="11">
        <v>0</v>
      </c>
      <c r="BC421" s="2">
        <v>0.05</v>
      </c>
      <c r="BD421" s="2">
        <v>0.05</v>
      </c>
      <c r="BE421" s="11">
        <v>7.4999999999999997E-2</v>
      </c>
      <c r="BF421" s="11">
        <v>5.0000000000000001E-3</v>
      </c>
      <c r="BG421" s="11">
        <v>0</v>
      </c>
      <c r="BH421" s="11">
        <v>0</v>
      </c>
      <c r="BI421" s="11">
        <v>0</v>
      </c>
      <c r="BJ421" s="11">
        <f>BE421/4</f>
        <v>1.8749999999999999E-2</v>
      </c>
      <c r="BK421" s="11">
        <f>BF421/4</f>
        <v>1.25E-3</v>
      </c>
      <c r="BL421" s="11">
        <v>0</v>
      </c>
      <c r="BM421" s="11">
        <v>0</v>
      </c>
      <c r="BN421" s="11">
        <v>0</v>
      </c>
      <c r="BO421" s="11">
        <v>0.1</v>
      </c>
      <c r="BP421" s="11">
        <v>0.1</v>
      </c>
      <c r="BQ421" s="11">
        <v>0</v>
      </c>
      <c r="BR421" s="11">
        <v>0</v>
      </c>
      <c r="BS421" s="11">
        <v>0</v>
      </c>
      <c r="BT421" s="11">
        <v>0.04</v>
      </c>
      <c r="BU421" s="16">
        <v>0.2</v>
      </c>
      <c r="BV421" s="6">
        <f>BT421/(BT421+BU421)</f>
        <v>0.16666666666666666</v>
      </c>
      <c r="BW421" s="6">
        <f>SQRT((BT421*BU421)/((BT421+BU421)^2*(BT421+BU421+1)))</f>
        <v>0.33467472037604118</v>
      </c>
      <c r="BX421" s="11">
        <v>0.25</v>
      </c>
      <c r="BY421" s="11">
        <v>0.25</v>
      </c>
      <c r="BZ421" s="11">
        <v>0.25</v>
      </c>
      <c r="CA421" s="11">
        <v>0.25</v>
      </c>
      <c r="CB421" s="15" t="s">
        <v>59</v>
      </c>
      <c r="CC421" s="11">
        <v>600</v>
      </c>
    </row>
    <row r="422" spans="1:81" s="11" customFormat="1" x14ac:dyDescent="0.2">
      <c r="A422" s="17">
        <f t="shared" si="6"/>
        <v>421</v>
      </c>
      <c r="B422" s="17">
        <v>100</v>
      </c>
      <c r="C422" s="17">
        <v>100</v>
      </c>
      <c r="D422" s="17">
        <v>5</v>
      </c>
      <c r="E422" s="17">
        <v>5</v>
      </c>
      <c r="F422" s="3" t="s">
        <v>80</v>
      </c>
      <c r="G422" s="3">
        <f>IF(F422="rectangle",B422*C422,IF(F422="hook",B422*C422-(D422*E422),IF(F422="eight",B422*C422-2*(D422*E422),IF(F422="tee",B422*C422-2*(D422*E422),IF(F422="cross",B422*C422-4*(D422*E422),"ERROR")))))</f>
        <v>10000</v>
      </c>
      <c r="H422" s="3" t="s">
        <v>85</v>
      </c>
      <c r="I422" s="3">
        <f>IF(F422="rectangle",B422/C422,"NA")</f>
        <v>1</v>
      </c>
      <c r="J422" s="2">
        <v>1</v>
      </c>
      <c r="K422" s="11">
        <v>125</v>
      </c>
      <c r="L422" s="11">
        <v>4</v>
      </c>
      <c r="M422" s="12">
        <v>4</v>
      </c>
      <c r="N422" s="2">
        <f>M422/4</f>
        <v>1</v>
      </c>
      <c r="O422" s="3">
        <f>M422/N422</f>
        <v>4</v>
      </c>
      <c r="P422" s="13">
        <v>45</v>
      </c>
      <c r="Q422" s="11">
        <f>P422</f>
        <v>45</v>
      </c>
      <c r="R422" s="4">
        <f>AA422/V422</f>
        <v>100</v>
      </c>
      <c r="S422" s="14">
        <v>30</v>
      </c>
      <c r="T422" s="11">
        <f>S422</f>
        <v>30</v>
      </c>
      <c r="U422" s="4">
        <f>AB422/W422</f>
        <v>100</v>
      </c>
      <c r="V422" s="3">
        <f>ROUND((Q422/100)*G422,0)</f>
        <v>4500</v>
      </c>
      <c r="W422" s="3">
        <f>ROUND(((T422/100)*G422)/J422,0)</f>
        <v>3000</v>
      </c>
      <c r="X422" s="3">
        <f>ROUND(IF(J422&gt;=2,((T422/100)*G422)/J422,0),0)</f>
        <v>0</v>
      </c>
      <c r="Y422" s="3">
        <f>ROUND(IF(J422&gt;=3,((T422/100)*G422)/J422,0),0)</f>
        <v>0</v>
      </c>
      <c r="Z422" s="3">
        <f>ROUND(IF(J422&gt;=4,((T422/100)*G422)/J422,0),0)</f>
        <v>0</v>
      </c>
      <c r="AA422" s="4">
        <f>G422*P422</f>
        <v>450000</v>
      </c>
      <c r="AB422" s="4">
        <f>(G422*S422)/J422</f>
        <v>300000</v>
      </c>
      <c r="AC422" s="4">
        <f>IF(J422&gt;=2,(G422*S422)/J422,0)</f>
        <v>0</v>
      </c>
      <c r="AD422" s="4">
        <f>IF(J422&gt;=3,(G422*S422)/J422,0)</f>
        <v>0</v>
      </c>
      <c r="AE422" s="4">
        <f>IF(J422&gt;=4,(G422*S422)/J422,0)</f>
        <v>0</v>
      </c>
      <c r="AF422" s="11">
        <v>100</v>
      </c>
      <c r="AG422" s="11">
        <v>0</v>
      </c>
      <c r="AH422" s="11">
        <v>1</v>
      </c>
      <c r="AI422" s="11">
        <v>100</v>
      </c>
      <c r="AJ422" s="11">
        <v>0</v>
      </c>
      <c r="AK422" s="11">
        <v>1</v>
      </c>
      <c r="AL422" s="11">
        <v>0.5</v>
      </c>
      <c r="AM422" s="11">
        <v>0.5</v>
      </c>
      <c r="AN422" s="11">
        <v>0</v>
      </c>
      <c r="AO422" s="11">
        <v>0</v>
      </c>
      <c r="AP422" s="11">
        <v>0</v>
      </c>
      <c r="AQ422" s="11">
        <v>0.01</v>
      </c>
      <c r="AR422" s="11">
        <v>0.01</v>
      </c>
      <c r="AS422" s="11">
        <v>0</v>
      </c>
      <c r="AT422" s="11">
        <v>0</v>
      </c>
      <c r="AU422" s="11">
        <v>0</v>
      </c>
      <c r="AV422" s="11">
        <v>0</v>
      </c>
      <c r="AW422" s="11">
        <v>0.2</v>
      </c>
      <c r="AX422" s="11">
        <v>0</v>
      </c>
      <c r="AY422" s="11">
        <v>0</v>
      </c>
      <c r="AZ422" s="11">
        <v>0</v>
      </c>
      <c r="BA422" s="11">
        <v>0.02</v>
      </c>
      <c r="BB422" s="11">
        <v>0</v>
      </c>
      <c r="BC422" s="2">
        <v>0.05</v>
      </c>
      <c r="BD422" s="2">
        <v>0.05</v>
      </c>
      <c r="BE422" s="11">
        <v>7.4999999999999997E-2</v>
      </c>
      <c r="BF422" s="11">
        <v>5.0000000000000001E-3</v>
      </c>
      <c r="BG422" s="11">
        <v>0</v>
      </c>
      <c r="BH422" s="11">
        <v>0</v>
      </c>
      <c r="BI422" s="11">
        <v>0</v>
      </c>
      <c r="BJ422" s="11">
        <f>BE422/4</f>
        <v>1.8749999999999999E-2</v>
      </c>
      <c r="BK422" s="11">
        <f>BF422/4</f>
        <v>1.25E-3</v>
      </c>
      <c r="BL422" s="11">
        <v>0</v>
      </c>
      <c r="BM422" s="11">
        <v>0</v>
      </c>
      <c r="BN422" s="11">
        <v>0</v>
      </c>
      <c r="BO422" s="11">
        <v>0.1</v>
      </c>
      <c r="BP422" s="11">
        <v>0.1</v>
      </c>
      <c r="BQ422" s="11">
        <v>0</v>
      </c>
      <c r="BR422" s="11">
        <v>0</v>
      </c>
      <c r="BS422" s="11">
        <v>0</v>
      </c>
      <c r="BT422" s="11">
        <v>0.04</v>
      </c>
      <c r="BU422" s="16">
        <v>0.2</v>
      </c>
      <c r="BV422" s="6">
        <f>BT422/(BT422+BU422)</f>
        <v>0.16666666666666666</v>
      </c>
      <c r="BW422" s="6">
        <f>SQRT((BT422*BU422)/((BT422+BU422)^2*(BT422+BU422+1)))</f>
        <v>0.33467472037604118</v>
      </c>
      <c r="BX422" s="11">
        <v>0.25</v>
      </c>
      <c r="BY422" s="11">
        <v>0.25</v>
      </c>
      <c r="BZ422" s="11">
        <v>0.25</v>
      </c>
      <c r="CA422" s="11">
        <v>0.25</v>
      </c>
      <c r="CB422" s="15" t="s">
        <v>59</v>
      </c>
      <c r="CC422" s="11">
        <v>600</v>
      </c>
    </row>
    <row r="423" spans="1:81" s="11" customFormat="1" x14ac:dyDescent="0.2">
      <c r="A423" s="17">
        <f t="shared" si="6"/>
        <v>422</v>
      </c>
      <c r="B423" s="17">
        <v>20</v>
      </c>
      <c r="C423" s="17">
        <v>20</v>
      </c>
      <c r="D423" s="17">
        <v>5</v>
      </c>
      <c r="E423" s="17">
        <v>5</v>
      </c>
      <c r="F423" s="3" t="s">
        <v>80</v>
      </c>
      <c r="G423" s="3">
        <f>IF(F423="rectangle",B423*C423,IF(F423="hook",B423*C423-(D423*E423),IF(F423="eight",B423*C423-2*(D423*E423),IF(F423="tee",B423*C423-2*(D423*E423),IF(F423="cross",B423*C423-4*(D423*E423),"ERROR")))))</f>
        <v>400</v>
      </c>
      <c r="H423" s="3" t="s">
        <v>84</v>
      </c>
      <c r="I423" s="3">
        <f>IF(F423="rectangle",B423/C423,"NA")</f>
        <v>1</v>
      </c>
      <c r="J423" s="2">
        <v>1</v>
      </c>
      <c r="K423" s="11">
        <v>125</v>
      </c>
      <c r="L423" s="11">
        <v>4</v>
      </c>
      <c r="M423" s="12">
        <v>4</v>
      </c>
      <c r="N423" s="2">
        <f>M423/4</f>
        <v>1</v>
      </c>
      <c r="O423" s="3">
        <f>M423/N423</f>
        <v>4</v>
      </c>
      <c r="P423" s="13">
        <v>45</v>
      </c>
      <c r="Q423" s="11">
        <f>P423</f>
        <v>45</v>
      </c>
      <c r="R423" s="4">
        <f>AA423/V423</f>
        <v>100</v>
      </c>
      <c r="S423" s="14">
        <v>30</v>
      </c>
      <c r="T423" s="11">
        <f>S423</f>
        <v>30</v>
      </c>
      <c r="U423" s="4">
        <f>AB423/W423</f>
        <v>100</v>
      </c>
      <c r="V423" s="3">
        <f>ROUND((Q423/100)*G423,0)</f>
        <v>180</v>
      </c>
      <c r="W423" s="3">
        <f>ROUND(((T423/100)*G423)/J423,0)</f>
        <v>120</v>
      </c>
      <c r="X423" s="3">
        <f>ROUND(IF(J423&gt;=2,((T423/100)*G423)/J423,0),0)</f>
        <v>0</v>
      </c>
      <c r="Y423" s="3">
        <f>ROUND(IF(J423&gt;=3,((T423/100)*G423)/J423,0),0)</f>
        <v>0</v>
      </c>
      <c r="Z423" s="3">
        <f>ROUND(IF(J423&gt;=4,((T423/100)*G423)/J423,0),0)</f>
        <v>0</v>
      </c>
      <c r="AA423" s="4">
        <f>G423*P423</f>
        <v>18000</v>
      </c>
      <c r="AB423" s="4">
        <f>(G423*S423)/J423</f>
        <v>12000</v>
      </c>
      <c r="AC423" s="4">
        <f>IF(J423&gt;=2,(G423*S423)/J423,0)</f>
        <v>0</v>
      </c>
      <c r="AD423" s="4">
        <f>IF(J423&gt;=3,(G423*S423)/J423,0)</f>
        <v>0</v>
      </c>
      <c r="AE423" s="4">
        <f>IF(J423&gt;=4,(G423*S423)/J423,0)</f>
        <v>0</v>
      </c>
      <c r="AF423" s="11">
        <v>100</v>
      </c>
      <c r="AG423" s="11">
        <v>0</v>
      </c>
      <c r="AH423" s="11">
        <v>1</v>
      </c>
      <c r="AI423" s="11">
        <v>100</v>
      </c>
      <c r="AJ423" s="11">
        <v>0</v>
      </c>
      <c r="AK423" s="11">
        <v>1</v>
      </c>
      <c r="AL423" s="11">
        <v>0.5</v>
      </c>
      <c r="AM423" s="11">
        <v>0.5</v>
      </c>
      <c r="AN423" s="11">
        <v>0</v>
      </c>
      <c r="AO423" s="11">
        <v>0</v>
      </c>
      <c r="AP423" s="11">
        <v>0</v>
      </c>
      <c r="AQ423" s="11">
        <v>0.01</v>
      </c>
      <c r="AR423" s="11">
        <v>0.01</v>
      </c>
      <c r="AS423" s="11">
        <v>0</v>
      </c>
      <c r="AT423" s="11">
        <v>0</v>
      </c>
      <c r="AU423" s="11">
        <v>0</v>
      </c>
      <c r="AV423" s="11">
        <v>0</v>
      </c>
      <c r="AW423" s="11">
        <v>0.2</v>
      </c>
      <c r="AX423" s="11">
        <v>0</v>
      </c>
      <c r="AY423" s="11">
        <v>0</v>
      </c>
      <c r="AZ423" s="11">
        <v>0</v>
      </c>
      <c r="BA423" s="11">
        <v>0.02</v>
      </c>
      <c r="BB423" s="11">
        <v>0</v>
      </c>
      <c r="BC423" s="2">
        <v>0.05</v>
      </c>
      <c r="BD423" s="2">
        <v>0.05</v>
      </c>
      <c r="BE423" s="11">
        <v>7.4999999999999997E-2</v>
      </c>
      <c r="BF423" s="11">
        <v>5.0000000000000001E-3</v>
      </c>
      <c r="BG423" s="11">
        <v>0</v>
      </c>
      <c r="BH423" s="11">
        <v>0</v>
      </c>
      <c r="BI423" s="11">
        <v>0</v>
      </c>
      <c r="BJ423" s="11">
        <f>BE423/4</f>
        <v>1.8749999999999999E-2</v>
      </c>
      <c r="BK423" s="11">
        <f>BF423/4</f>
        <v>1.25E-3</v>
      </c>
      <c r="BL423" s="11">
        <v>0</v>
      </c>
      <c r="BM423" s="11">
        <v>0</v>
      </c>
      <c r="BN423" s="11">
        <v>0</v>
      </c>
      <c r="BO423" s="11">
        <v>0.1</v>
      </c>
      <c r="BP423" s="11">
        <v>0.1</v>
      </c>
      <c r="BQ423" s="11">
        <v>0</v>
      </c>
      <c r="BR423" s="11">
        <v>0</v>
      </c>
      <c r="BS423" s="11">
        <v>0</v>
      </c>
      <c r="BT423" s="11">
        <v>0.04</v>
      </c>
      <c r="BU423" s="16">
        <v>0.2</v>
      </c>
      <c r="BV423" s="6">
        <f>BT423/(BT423+BU423)</f>
        <v>0.16666666666666666</v>
      </c>
      <c r="BW423" s="6">
        <f>SQRT((BT423*BU423)/((BT423+BU423)^2*(BT423+BU423+1)))</f>
        <v>0.33467472037604118</v>
      </c>
      <c r="BX423" s="11">
        <v>0.25</v>
      </c>
      <c r="BY423" s="11">
        <v>0.25</v>
      </c>
      <c r="BZ423" s="11">
        <v>0.25</v>
      </c>
      <c r="CA423" s="11">
        <v>0.25</v>
      </c>
      <c r="CB423" s="15" t="s">
        <v>59</v>
      </c>
      <c r="CC423" s="11">
        <v>600</v>
      </c>
    </row>
    <row r="424" spans="1:81" s="11" customFormat="1" x14ac:dyDescent="0.2">
      <c r="A424" s="17">
        <f t="shared" si="6"/>
        <v>423</v>
      </c>
      <c r="B424" s="17">
        <v>100</v>
      </c>
      <c r="C424" s="17">
        <v>100</v>
      </c>
      <c r="D424" s="17">
        <v>5</v>
      </c>
      <c r="E424" s="17">
        <v>5</v>
      </c>
      <c r="F424" s="3" t="s">
        <v>80</v>
      </c>
      <c r="G424" s="3">
        <f>IF(F424="rectangle",B424*C424,IF(F424="hook",B424*C424-(D424*E424),IF(F424="eight",B424*C424-2*(D424*E424),IF(F424="tee",B424*C424-2*(D424*E424),IF(F424="cross",B424*C424-4*(D424*E424),"ERROR")))))</f>
        <v>10000</v>
      </c>
      <c r="H424" s="3" t="s">
        <v>85</v>
      </c>
      <c r="I424" s="3">
        <f>IF(F424="rectangle",B424/C424,"NA")</f>
        <v>1</v>
      </c>
      <c r="J424" s="2">
        <v>1</v>
      </c>
      <c r="K424" s="11">
        <v>125</v>
      </c>
      <c r="L424" s="11">
        <v>4</v>
      </c>
      <c r="M424" s="12">
        <v>5</v>
      </c>
      <c r="N424" s="2">
        <f>M424/4</f>
        <v>1.25</v>
      </c>
      <c r="O424" s="3">
        <f>M424/N424</f>
        <v>4</v>
      </c>
      <c r="P424" s="13">
        <v>45</v>
      </c>
      <c r="Q424" s="11">
        <f>P424</f>
        <v>45</v>
      </c>
      <c r="R424" s="4">
        <f>AA424/V424</f>
        <v>100</v>
      </c>
      <c r="S424" s="14">
        <v>30</v>
      </c>
      <c r="T424" s="11">
        <f>S424</f>
        <v>30</v>
      </c>
      <c r="U424" s="4">
        <f>AB424/W424</f>
        <v>100</v>
      </c>
      <c r="V424" s="3">
        <f>ROUND((Q424/100)*G424,0)</f>
        <v>4500</v>
      </c>
      <c r="W424" s="3">
        <f>ROUND(((T424/100)*G424)/J424,0)</f>
        <v>3000</v>
      </c>
      <c r="X424" s="3">
        <f>ROUND(IF(J424&gt;=2,((T424/100)*G424)/J424,0),0)</f>
        <v>0</v>
      </c>
      <c r="Y424" s="3">
        <f>ROUND(IF(J424&gt;=3,((T424/100)*G424)/J424,0),0)</f>
        <v>0</v>
      </c>
      <c r="Z424" s="3">
        <f>ROUND(IF(J424&gt;=4,((T424/100)*G424)/J424,0),0)</f>
        <v>0</v>
      </c>
      <c r="AA424" s="4">
        <f>G424*P424</f>
        <v>450000</v>
      </c>
      <c r="AB424" s="4">
        <f>(G424*S424)/J424</f>
        <v>300000</v>
      </c>
      <c r="AC424" s="4">
        <f>IF(J424&gt;=2,(G424*S424)/J424,0)</f>
        <v>0</v>
      </c>
      <c r="AD424" s="4">
        <f>IF(J424&gt;=3,(G424*S424)/J424,0)</f>
        <v>0</v>
      </c>
      <c r="AE424" s="4">
        <f>IF(J424&gt;=4,(G424*S424)/J424,0)</f>
        <v>0</v>
      </c>
      <c r="AF424" s="11">
        <v>100</v>
      </c>
      <c r="AG424" s="11">
        <v>0</v>
      </c>
      <c r="AH424" s="11">
        <v>1</v>
      </c>
      <c r="AI424" s="11">
        <v>100</v>
      </c>
      <c r="AJ424" s="11">
        <v>0</v>
      </c>
      <c r="AK424" s="11">
        <v>1</v>
      </c>
      <c r="AL424" s="11">
        <v>0.5</v>
      </c>
      <c r="AM424" s="11">
        <v>0.5</v>
      </c>
      <c r="AN424" s="11">
        <v>0</v>
      </c>
      <c r="AO424" s="11">
        <v>0</v>
      </c>
      <c r="AP424" s="11">
        <v>0</v>
      </c>
      <c r="AQ424" s="11">
        <v>0.01</v>
      </c>
      <c r="AR424" s="11">
        <v>0.01</v>
      </c>
      <c r="AS424" s="11">
        <v>0</v>
      </c>
      <c r="AT424" s="11">
        <v>0</v>
      </c>
      <c r="AU424" s="11">
        <v>0</v>
      </c>
      <c r="AV424" s="11">
        <v>0</v>
      </c>
      <c r="AW424" s="11">
        <v>0.2</v>
      </c>
      <c r="AX424" s="11">
        <v>0</v>
      </c>
      <c r="AY424" s="11">
        <v>0</v>
      </c>
      <c r="AZ424" s="11">
        <v>0</v>
      </c>
      <c r="BA424" s="11">
        <v>0.02</v>
      </c>
      <c r="BB424" s="11">
        <v>0</v>
      </c>
      <c r="BC424" s="2">
        <v>0.05</v>
      </c>
      <c r="BD424" s="2">
        <v>0.05</v>
      </c>
      <c r="BE424" s="11">
        <v>7.4999999999999997E-2</v>
      </c>
      <c r="BF424" s="11">
        <v>5.0000000000000001E-3</v>
      </c>
      <c r="BG424" s="11">
        <v>0</v>
      </c>
      <c r="BH424" s="11">
        <v>0</v>
      </c>
      <c r="BI424" s="11">
        <v>0</v>
      </c>
      <c r="BJ424" s="11">
        <f>BE424/4</f>
        <v>1.8749999999999999E-2</v>
      </c>
      <c r="BK424" s="11">
        <f>BF424/4</f>
        <v>1.25E-3</v>
      </c>
      <c r="BL424" s="11">
        <v>0</v>
      </c>
      <c r="BM424" s="11">
        <v>0</v>
      </c>
      <c r="BN424" s="11">
        <v>0</v>
      </c>
      <c r="BO424" s="11">
        <v>0.1</v>
      </c>
      <c r="BP424" s="11">
        <v>0.1</v>
      </c>
      <c r="BQ424" s="11">
        <v>0</v>
      </c>
      <c r="BR424" s="11">
        <v>0</v>
      </c>
      <c r="BS424" s="11">
        <v>0</v>
      </c>
      <c r="BT424" s="11">
        <v>0.04</v>
      </c>
      <c r="BU424" s="16">
        <v>0.2</v>
      </c>
      <c r="BV424" s="6">
        <f>BT424/(BT424+BU424)</f>
        <v>0.16666666666666666</v>
      </c>
      <c r="BW424" s="6">
        <f>SQRT((BT424*BU424)/((BT424+BU424)^2*(BT424+BU424+1)))</f>
        <v>0.33467472037604118</v>
      </c>
      <c r="BX424" s="11">
        <v>0.25</v>
      </c>
      <c r="BY424" s="11">
        <v>0.25</v>
      </c>
      <c r="BZ424" s="11">
        <v>0.25</v>
      </c>
      <c r="CA424" s="11">
        <v>0.25</v>
      </c>
      <c r="CB424" s="15" t="s">
        <v>59</v>
      </c>
      <c r="CC424" s="11">
        <v>600</v>
      </c>
    </row>
    <row r="425" spans="1:81" s="11" customFormat="1" x14ac:dyDescent="0.2">
      <c r="A425" s="17">
        <f t="shared" si="6"/>
        <v>424</v>
      </c>
      <c r="B425" s="17">
        <v>20</v>
      </c>
      <c r="C425" s="17">
        <v>20</v>
      </c>
      <c r="D425" s="17">
        <v>5</v>
      </c>
      <c r="E425" s="17">
        <v>5</v>
      </c>
      <c r="F425" s="3" t="s">
        <v>80</v>
      </c>
      <c r="G425" s="3">
        <f>IF(F425="rectangle",B425*C425,IF(F425="hook",B425*C425-(D425*E425),IF(F425="eight",B425*C425-2*(D425*E425),IF(F425="tee",B425*C425-2*(D425*E425),IF(F425="cross",B425*C425-4*(D425*E425),"ERROR")))))</f>
        <v>400</v>
      </c>
      <c r="H425" s="3" t="s">
        <v>84</v>
      </c>
      <c r="I425" s="3">
        <f>IF(F425="rectangle",B425/C425,"NA")</f>
        <v>1</v>
      </c>
      <c r="J425" s="2">
        <v>1</v>
      </c>
      <c r="K425" s="11">
        <v>125</v>
      </c>
      <c r="L425" s="11">
        <v>4</v>
      </c>
      <c r="M425" s="12">
        <v>5</v>
      </c>
      <c r="N425" s="2">
        <f>M425/4</f>
        <v>1.25</v>
      </c>
      <c r="O425" s="3">
        <f>M425/N425</f>
        <v>4</v>
      </c>
      <c r="P425" s="13">
        <v>45</v>
      </c>
      <c r="Q425" s="11">
        <f>P425</f>
        <v>45</v>
      </c>
      <c r="R425" s="4">
        <f>AA425/V425</f>
        <v>100</v>
      </c>
      <c r="S425" s="14">
        <v>30</v>
      </c>
      <c r="T425" s="11">
        <f>S425</f>
        <v>30</v>
      </c>
      <c r="U425" s="4">
        <f>AB425/W425</f>
        <v>100</v>
      </c>
      <c r="V425" s="3">
        <f>ROUND((Q425/100)*G425,0)</f>
        <v>180</v>
      </c>
      <c r="W425" s="3">
        <f>ROUND(((T425/100)*G425)/J425,0)</f>
        <v>120</v>
      </c>
      <c r="X425" s="3">
        <f>ROUND(IF(J425&gt;=2,((T425/100)*G425)/J425,0),0)</f>
        <v>0</v>
      </c>
      <c r="Y425" s="3">
        <f>ROUND(IF(J425&gt;=3,((T425/100)*G425)/J425,0),0)</f>
        <v>0</v>
      </c>
      <c r="Z425" s="3">
        <f>ROUND(IF(J425&gt;=4,((T425/100)*G425)/J425,0),0)</f>
        <v>0</v>
      </c>
      <c r="AA425" s="4">
        <f>G425*P425</f>
        <v>18000</v>
      </c>
      <c r="AB425" s="4">
        <f>(G425*S425)/J425</f>
        <v>12000</v>
      </c>
      <c r="AC425" s="4">
        <f>IF(J425&gt;=2,(G425*S425)/J425,0)</f>
        <v>0</v>
      </c>
      <c r="AD425" s="4">
        <f>IF(J425&gt;=3,(G425*S425)/J425,0)</f>
        <v>0</v>
      </c>
      <c r="AE425" s="4">
        <f>IF(J425&gt;=4,(G425*S425)/J425,0)</f>
        <v>0</v>
      </c>
      <c r="AF425" s="11">
        <v>100</v>
      </c>
      <c r="AG425" s="11">
        <v>0</v>
      </c>
      <c r="AH425" s="11">
        <v>1</v>
      </c>
      <c r="AI425" s="11">
        <v>100</v>
      </c>
      <c r="AJ425" s="11">
        <v>0</v>
      </c>
      <c r="AK425" s="11">
        <v>1</v>
      </c>
      <c r="AL425" s="11">
        <v>0.5</v>
      </c>
      <c r="AM425" s="11">
        <v>0.5</v>
      </c>
      <c r="AN425" s="11">
        <v>0</v>
      </c>
      <c r="AO425" s="11">
        <v>0</v>
      </c>
      <c r="AP425" s="11">
        <v>0</v>
      </c>
      <c r="AQ425" s="11">
        <v>0.01</v>
      </c>
      <c r="AR425" s="11">
        <v>0.01</v>
      </c>
      <c r="AS425" s="11">
        <v>0</v>
      </c>
      <c r="AT425" s="11">
        <v>0</v>
      </c>
      <c r="AU425" s="11">
        <v>0</v>
      </c>
      <c r="AV425" s="11">
        <v>0</v>
      </c>
      <c r="AW425" s="11">
        <v>0.2</v>
      </c>
      <c r="AX425" s="11">
        <v>0</v>
      </c>
      <c r="AY425" s="11">
        <v>0</v>
      </c>
      <c r="AZ425" s="11">
        <v>0</v>
      </c>
      <c r="BA425" s="11">
        <v>0.02</v>
      </c>
      <c r="BB425" s="11">
        <v>0</v>
      </c>
      <c r="BC425" s="2">
        <v>0.05</v>
      </c>
      <c r="BD425" s="2">
        <v>0.05</v>
      </c>
      <c r="BE425" s="11">
        <v>7.4999999999999997E-2</v>
      </c>
      <c r="BF425" s="11">
        <v>5.0000000000000001E-3</v>
      </c>
      <c r="BG425" s="11">
        <v>0</v>
      </c>
      <c r="BH425" s="11">
        <v>0</v>
      </c>
      <c r="BI425" s="11">
        <v>0</v>
      </c>
      <c r="BJ425" s="11">
        <f>BE425/4</f>
        <v>1.8749999999999999E-2</v>
      </c>
      <c r="BK425" s="11">
        <f>BF425/4</f>
        <v>1.25E-3</v>
      </c>
      <c r="BL425" s="11">
        <v>0</v>
      </c>
      <c r="BM425" s="11">
        <v>0</v>
      </c>
      <c r="BN425" s="11">
        <v>0</v>
      </c>
      <c r="BO425" s="11">
        <v>0.1</v>
      </c>
      <c r="BP425" s="11">
        <v>0.1</v>
      </c>
      <c r="BQ425" s="11">
        <v>0</v>
      </c>
      <c r="BR425" s="11">
        <v>0</v>
      </c>
      <c r="BS425" s="11">
        <v>0</v>
      </c>
      <c r="BT425" s="11">
        <v>0.04</v>
      </c>
      <c r="BU425" s="16">
        <v>0.2</v>
      </c>
      <c r="BV425" s="6">
        <f>BT425/(BT425+BU425)</f>
        <v>0.16666666666666666</v>
      </c>
      <c r="BW425" s="6">
        <f>SQRT((BT425*BU425)/((BT425+BU425)^2*(BT425+BU425+1)))</f>
        <v>0.33467472037604118</v>
      </c>
      <c r="BX425" s="11">
        <v>0.25</v>
      </c>
      <c r="BY425" s="11">
        <v>0.25</v>
      </c>
      <c r="BZ425" s="11">
        <v>0.25</v>
      </c>
      <c r="CA425" s="11">
        <v>0.25</v>
      </c>
      <c r="CB425" s="15" t="s">
        <v>59</v>
      </c>
      <c r="CC425" s="11">
        <v>600</v>
      </c>
    </row>
    <row r="426" spans="1:81" s="11" customFormat="1" x14ac:dyDescent="0.2">
      <c r="A426" s="17">
        <f t="shared" si="6"/>
        <v>425</v>
      </c>
      <c r="B426" s="17">
        <v>100</v>
      </c>
      <c r="C426" s="17">
        <v>100</v>
      </c>
      <c r="D426" s="17">
        <v>5</v>
      </c>
      <c r="E426" s="17">
        <v>5</v>
      </c>
      <c r="F426" s="3" t="s">
        <v>80</v>
      </c>
      <c r="G426" s="3">
        <f>IF(F426="rectangle",B426*C426,IF(F426="hook",B426*C426-(D426*E426),IF(F426="eight",B426*C426-2*(D426*E426),IF(F426="tee",B426*C426-2*(D426*E426),IF(F426="cross",B426*C426-4*(D426*E426),"ERROR")))))</f>
        <v>10000</v>
      </c>
      <c r="H426" s="3" t="s">
        <v>85</v>
      </c>
      <c r="I426" s="3">
        <f>IF(F426="rectangle",B426/C426,"NA")</f>
        <v>1</v>
      </c>
      <c r="J426" s="2">
        <v>1</v>
      </c>
      <c r="K426" s="11">
        <v>125</v>
      </c>
      <c r="L426" s="11">
        <v>4</v>
      </c>
      <c r="M426" s="12">
        <v>6</v>
      </c>
      <c r="N426" s="2">
        <f>M426/4</f>
        <v>1.5</v>
      </c>
      <c r="O426" s="3">
        <f>M426/N426</f>
        <v>4</v>
      </c>
      <c r="P426" s="13">
        <v>45</v>
      </c>
      <c r="Q426" s="11">
        <f>P426</f>
        <v>45</v>
      </c>
      <c r="R426" s="4">
        <f>AA426/V426</f>
        <v>100</v>
      </c>
      <c r="S426" s="14">
        <v>30</v>
      </c>
      <c r="T426" s="11">
        <f>S426</f>
        <v>30</v>
      </c>
      <c r="U426" s="4">
        <f>AB426/W426</f>
        <v>100</v>
      </c>
      <c r="V426" s="3">
        <f>ROUND((Q426/100)*G426,0)</f>
        <v>4500</v>
      </c>
      <c r="W426" s="3">
        <f>ROUND(((T426/100)*G426)/J426,0)</f>
        <v>3000</v>
      </c>
      <c r="X426" s="3">
        <f>ROUND(IF(J426&gt;=2,((T426/100)*G426)/J426,0),0)</f>
        <v>0</v>
      </c>
      <c r="Y426" s="3">
        <f>ROUND(IF(J426&gt;=3,((T426/100)*G426)/J426,0),0)</f>
        <v>0</v>
      </c>
      <c r="Z426" s="3">
        <f>ROUND(IF(J426&gt;=4,((T426/100)*G426)/J426,0),0)</f>
        <v>0</v>
      </c>
      <c r="AA426" s="4">
        <f>G426*P426</f>
        <v>450000</v>
      </c>
      <c r="AB426" s="4">
        <f>(G426*S426)/J426</f>
        <v>300000</v>
      </c>
      <c r="AC426" s="4">
        <f>IF(J426&gt;=2,(G426*S426)/J426,0)</f>
        <v>0</v>
      </c>
      <c r="AD426" s="4">
        <f>IF(J426&gt;=3,(G426*S426)/J426,0)</f>
        <v>0</v>
      </c>
      <c r="AE426" s="4">
        <f>IF(J426&gt;=4,(G426*S426)/J426,0)</f>
        <v>0</v>
      </c>
      <c r="AF426" s="11">
        <v>100</v>
      </c>
      <c r="AG426" s="11">
        <v>0</v>
      </c>
      <c r="AH426" s="11">
        <v>1</v>
      </c>
      <c r="AI426" s="11">
        <v>100</v>
      </c>
      <c r="AJ426" s="11">
        <v>0</v>
      </c>
      <c r="AK426" s="11">
        <v>1</v>
      </c>
      <c r="AL426" s="11">
        <v>0.5</v>
      </c>
      <c r="AM426" s="11">
        <v>0.5</v>
      </c>
      <c r="AN426" s="11">
        <v>0</v>
      </c>
      <c r="AO426" s="11">
        <v>0</v>
      </c>
      <c r="AP426" s="11">
        <v>0</v>
      </c>
      <c r="AQ426" s="11">
        <v>0.01</v>
      </c>
      <c r="AR426" s="11">
        <v>0.01</v>
      </c>
      <c r="AS426" s="11">
        <v>0</v>
      </c>
      <c r="AT426" s="11">
        <v>0</v>
      </c>
      <c r="AU426" s="11">
        <v>0</v>
      </c>
      <c r="AV426" s="11">
        <v>0</v>
      </c>
      <c r="AW426" s="11">
        <v>0.2</v>
      </c>
      <c r="AX426" s="11">
        <v>0</v>
      </c>
      <c r="AY426" s="11">
        <v>0</v>
      </c>
      <c r="AZ426" s="11">
        <v>0</v>
      </c>
      <c r="BA426" s="11">
        <v>0.02</v>
      </c>
      <c r="BB426" s="11">
        <v>0</v>
      </c>
      <c r="BC426" s="2">
        <v>0.05</v>
      </c>
      <c r="BD426" s="2">
        <v>0.05</v>
      </c>
      <c r="BE426" s="11">
        <v>7.4999999999999997E-2</v>
      </c>
      <c r="BF426" s="11">
        <v>5.0000000000000001E-3</v>
      </c>
      <c r="BG426" s="11">
        <v>0</v>
      </c>
      <c r="BH426" s="11">
        <v>0</v>
      </c>
      <c r="BI426" s="11">
        <v>0</v>
      </c>
      <c r="BJ426" s="11">
        <f>BE426/4</f>
        <v>1.8749999999999999E-2</v>
      </c>
      <c r="BK426" s="11">
        <f>BF426/4</f>
        <v>1.25E-3</v>
      </c>
      <c r="BL426" s="11">
        <v>0</v>
      </c>
      <c r="BM426" s="11">
        <v>0</v>
      </c>
      <c r="BN426" s="11">
        <v>0</v>
      </c>
      <c r="BO426" s="11">
        <v>0.1</v>
      </c>
      <c r="BP426" s="11">
        <v>0.1</v>
      </c>
      <c r="BQ426" s="11">
        <v>0</v>
      </c>
      <c r="BR426" s="11">
        <v>0</v>
      </c>
      <c r="BS426" s="11">
        <v>0</v>
      </c>
      <c r="BT426" s="11">
        <v>0.04</v>
      </c>
      <c r="BU426" s="16">
        <v>0.2</v>
      </c>
      <c r="BV426" s="6">
        <f>BT426/(BT426+BU426)</f>
        <v>0.16666666666666666</v>
      </c>
      <c r="BW426" s="6">
        <f>SQRT((BT426*BU426)/((BT426+BU426)^2*(BT426+BU426+1)))</f>
        <v>0.33467472037604118</v>
      </c>
      <c r="BX426" s="11">
        <v>0.25</v>
      </c>
      <c r="BY426" s="11">
        <v>0.25</v>
      </c>
      <c r="BZ426" s="11">
        <v>0.25</v>
      </c>
      <c r="CA426" s="11">
        <v>0.25</v>
      </c>
      <c r="CB426" s="15" t="s">
        <v>59</v>
      </c>
      <c r="CC426" s="11">
        <v>600</v>
      </c>
    </row>
    <row r="427" spans="1:81" s="11" customFormat="1" x14ac:dyDescent="0.2">
      <c r="A427" s="17">
        <f t="shared" si="6"/>
        <v>426</v>
      </c>
      <c r="B427" s="17">
        <v>20</v>
      </c>
      <c r="C427" s="17">
        <v>20</v>
      </c>
      <c r="D427" s="17">
        <v>5</v>
      </c>
      <c r="E427" s="17">
        <v>5</v>
      </c>
      <c r="F427" s="3" t="s">
        <v>80</v>
      </c>
      <c r="G427" s="3">
        <f>IF(F427="rectangle",B427*C427,IF(F427="hook",B427*C427-(D427*E427),IF(F427="eight",B427*C427-2*(D427*E427),IF(F427="tee",B427*C427-2*(D427*E427),IF(F427="cross",B427*C427-4*(D427*E427),"ERROR")))))</f>
        <v>400</v>
      </c>
      <c r="H427" s="3" t="s">
        <v>84</v>
      </c>
      <c r="I427" s="3">
        <f>IF(F427="rectangle",B427/C427,"NA")</f>
        <v>1</v>
      </c>
      <c r="J427" s="2">
        <v>1</v>
      </c>
      <c r="K427" s="11">
        <v>125</v>
      </c>
      <c r="L427" s="11">
        <v>4</v>
      </c>
      <c r="M427" s="12">
        <v>6</v>
      </c>
      <c r="N427" s="2">
        <f>M427/4</f>
        <v>1.5</v>
      </c>
      <c r="O427" s="3">
        <f>M427/N427</f>
        <v>4</v>
      </c>
      <c r="P427" s="13">
        <v>45</v>
      </c>
      <c r="Q427" s="11">
        <f>P427</f>
        <v>45</v>
      </c>
      <c r="R427" s="4">
        <f>AA427/V427</f>
        <v>100</v>
      </c>
      <c r="S427" s="14">
        <v>30</v>
      </c>
      <c r="T427" s="11">
        <f>S427</f>
        <v>30</v>
      </c>
      <c r="U427" s="4">
        <f>AB427/W427</f>
        <v>100</v>
      </c>
      <c r="V427" s="3">
        <f>ROUND((Q427/100)*G427,0)</f>
        <v>180</v>
      </c>
      <c r="W427" s="3">
        <f>ROUND(((T427/100)*G427)/J427,0)</f>
        <v>120</v>
      </c>
      <c r="X427" s="3">
        <f>ROUND(IF(J427&gt;=2,((T427/100)*G427)/J427,0),0)</f>
        <v>0</v>
      </c>
      <c r="Y427" s="3">
        <f>ROUND(IF(J427&gt;=3,((T427/100)*G427)/J427,0),0)</f>
        <v>0</v>
      </c>
      <c r="Z427" s="3">
        <f>ROUND(IF(J427&gt;=4,((T427/100)*G427)/J427,0),0)</f>
        <v>0</v>
      </c>
      <c r="AA427" s="4">
        <f>G427*P427</f>
        <v>18000</v>
      </c>
      <c r="AB427" s="4">
        <f>(G427*S427)/J427</f>
        <v>12000</v>
      </c>
      <c r="AC427" s="4">
        <f>IF(J427&gt;=2,(G427*S427)/J427,0)</f>
        <v>0</v>
      </c>
      <c r="AD427" s="4">
        <f>IF(J427&gt;=3,(G427*S427)/J427,0)</f>
        <v>0</v>
      </c>
      <c r="AE427" s="4">
        <f>IF(J427&gt;=4,(G427*S427)/J427,0)</f>
        <v>0</v>
      </c>
      <c r="AF427" s="11">
        <v>100</v>
      </c>
      <c r="AG427" s="11">
        <v>0</v>
      </c>
      <c r="AH427" s="11">
        <v>1</v>
      </c>
      <c r="AI427" s="11">
        <v>100</v>
      </c>
      <c r="AJ427" s="11">
        <v>0</v>
      </c>
      <c r="AK427" s="11">
        <v>1</v>
      </c>
      <c r="AL427" s="11">
        <v>0.5</v>
      </c>
      <c r="AM427" s="11">
        <v>0.5</v>
      </c>
      <c r="AN427" s="11">
        <v>0</v>
      </c>
      <c r="AO427" s="11">
        <v>0</v>
      </c>
      <c r="AP427" s="11">
        <v>0</v>
      </c>
      <c r="AQ427" s="11">
        <v>0.01</v>
      </c>
      <c r="AR427" s="11">
        <v>0.01</v>
      </c>
      <c r="AS427" s="11">
        <v>0</v>
      </c>
      <c r="AT427" s="11">
        <v>0</v>
      </c>
      <c r="AU427" s="11">
        <v>0</v>
      </c>
      <c r="AV427" s="11">
        <v>0</v>
      </c>
      <c r="AW427" s="11">
        <v>0.2</v>
      </c>
      <c r="AX427" s="11">
        <v>0</v>
      </c>
      <c r="AY427" s="11">
        <v>0</v>
      </c>
      <c r="AZ427" s="11">
        <v>0</v>
      </c>
      <c r="BA427" s="11">
        <v>0.02</v>
      </c>
      <c r="BB427" s="11">
        <v>0</v>
      </c>
      <c r="BC427" s="2">
        <v>0.05</v>
      </c>
      <c r="BD427" s="2">
        <v>0.05</v>
      </c>
      <c r="BE427" s="11">
        <v>7.4999999999999997E-2</v>
      </c>
      <c r="BF427" s="11">
        <v>5.0000000000000001E-3</v>
      </c>
      <c r="BG427" s="11">
        <v>0</v>
      </c>
      <c r="BH427" s="11">
        <v>0</v>
      </c>
      <c r="BI427" s="11">
        <v>0</v>
      </c>
      <c r="BJ427" s="11">
        <f>BE427/4</f>
        <v>1.8749999999999999E-2</v>
      </c>
      <c r="BK427" s="11">
        <f>BF427/4</f>
        <v>1.25E-3</v>
      </c>
      <c r="BL427" s="11">
        <v>0</v>
      </c>
      <c r="BM427" s="11">
        <v>0</v>
      </c>
      <c r="BN427" s="11">
        <v>0</v>
      </c>
      <c r="BO427" s="11">
        <v>0.1</v>
      </c>
      <c r="BP427" s="11">
        <v>0.1</v>
      </c>
      <c r="BQ427" s="11">
        <v>0</v>
      </c>
      <c r="BR427" s="11">
        <v>0</v>
      </c>
      <c r="BS427" s="11">
        <v>0</v>
      </c>
      <c r="BT427" s="11">
        <v>0.04</v>
      </c>
      <c r="BU427" s="16">
        <v>0.2</v>
      </c>
      <c r="BV427" s="6">
        <f>BT427/(BT427+BU427)</f>
        <v>0.16666666666666666</v>
      </c>
      <c r="BW427" s="6">
        <f>SQRT((BT427*BU427)/((BT427+BU427)^2*(BT427+BU427+1)))</f>
        <v>0.33467472037604118</v>
      </c>
      <c r="BX427" s="11">
        <v>0.25</v>
      </c>
      <c r="BY427" s="11">
        <v>0.25</v>
      </c>
      <c r="BZ427" s="11">
        <v>0.25</v>
      </c>
      <c r="CA427" s="11">
        <v>0.25</v>
      </c>
      <c r="CB427" s="15" t="s">
        <v>59</v>
      </c>
      <c r="CC427" s="11">
        <v>600</v>
      </c>
    </row>
    <row r="428" spans="1:81" s="11" customFormat="1" x14ac:dyDescent="0.2">
      <c r="A428" s="17">
        <f t="shared" si="6"/>
        <v>427</v>
      </c>
      <c r="B428" s="17">
        <v>100</v>
      </c>
      <c r="C428" s="17">
        <v>100</v>
      </c>
      <c r="D428" s="17">
        <v>5</v>
      </c>
      <c r="E428" s="17">
        <v>5</v>
      </c>
      <c r="F428" s="3" t="s">
        <v>80</v>
      </c>
      <c r="G428" s="3">
        <f>IF(F428="rectangle",B428*C428,IF(F428="hook",B428*C428-(D428*E428),IF(F428="eight",B428*C428-2*(D428*E428),IF(F428="tee",B428*C428-2*(D428*E428),IF(F428="cross",B428*C428-4*(D428*E428),"ERROR")))))</f>
        <v>10000</v>
      </c>
      <c r="H428" s="3" t="s">
        <v>85</v>
      </c>
      <c r="I428" s="3">
        <f>IF(F428="rectangle",B428/C428,"NA")</f>
        <v>1</v>
      </c>
      <c r="J428" s="2">
        <v>1</v>
      </c>
      <c r="K428" s="11">
        <v>125</v>
      </c>
      <c r="L428" s="11">
        <v>4</v>
      </c>
      <c r="M428" s="12">
        <v>7</v>
      </c>
      <c r="N428" s="2">
        <f>M428/4</f>
        <v>1.75</v>
      </c>
      <c r="O428" s="3">
        <f>M428/N428</f>
        <v>4</v>
      </c>
      <c r="P428" s="13">
        <v>45</v>
      </c>
      <c r="Q428" s="11">
        <f>P428</f>
        <v>45</v>
      </c>
      <c r="R428" s="4">
        <f>AA428/V428</f>
        <v>100</v>
      </c>
      <c r="S428" s="14">
        <v>30</v>
      </c>
      <c r="T428" s="11">
        <f>S428</f>
        <v>30</v>
      </c>
      <c r="U428" s="4">
        <f>AB428/W428</f>
        <v>100</v>
      </c>
      <c r="V428" s="3">
        <f>ROUND((Q428/100)*G428,0)</f>
        <v>4500</v>
      </c>
      <c r="W428" s="3">
        <f>ROUND(((T428/100)*G428)/J428,0)</f>
        <v>3000</v>
      </c>
      <c r="X428" s="3">
        <f>ROUND(IF(J428&gt;=2,((T428/100)*G428)/J428,0),0)</f>
        <v>0</v>
      </c>
      <c r="Y428" s="3">
        <f>ROUND(IF(J428&gt;=3,((T428/100)*G428)/J428,0),0)</f>
        <v>0</v>
      </c>
      <c r="Z428" s="3">
        <f>ROUND(IF(J428&gt;=4,((T428/100)*G428)/J428,0),0)</f>
        <v>0</v>
      </c>
      <c r="AA428" s="4">
        <f>G428*P428</f>
        <v>450000</v>
      </c>
      <c r="AB428" s="4">
        <f>(G428*S428)/J428</f>
        <v>300000</v>
      </c>
      <c r="AC428" s="4">
        <f>IF(J428&gt;=2,(G428*S428)/J428,0)</f>
        <v>0</v>
      </c>
      <c r="AD428" s="4">
        <f>IF(J428&gt;=3,(G428*S428)/J428,0)</f>
        <v>0</v>
      </c>
      <c r="AE428" s="4">
        <f>IF(J428&gt;=4,(G428*S428)/J428,0)</f>
        <v>0</v>
      </c>
      <c r="AF428" s="11">
        <v>100</v>
      </c>
      <c r="AG428" s="11">
        <v>0</v>
      </c>
      <c r="AH428" s="11">
        <v>1</v>
      </c>
      <c r="AI428" s="11">
        <v>100</v>
      </c>
      <c r="AJ428" s="11">
        <v>0</v>
      </c>
      <c r="AK428" s="11">
        <v>1</v>
      </c>
      <c r="AL428" s="11">
        <v>0.5</v>
      </c>
      <c r="AM428" s="11">
        <v>0.5</v>
      </c>
      <c r="AN428" s="11">
        <v>0</v>
      </c>
      <c r="AO428" s="11">
        <v>0</v>
      </c>
      <c r="AP428" s="11">
        <v>0</v>
      </c>
      <c r="AQ428" s="11">
        <v>0.01</v>
      </c>
      <c r="AR428" s="11">
        <v>0.01</v>
      </c>
      <c r="AS428" s="11">
        <v>0</v>
      </c>
      <c r="AT428" s="11">
        <v>0</v>
      </c>
      <c r="AU428" s="11">
        <v>0</v>
      </c>
      <c r="AV428" s="11">
        <v>0</v>
      </c>
      <c r="AW428" s="11">
        <v>0.2</v>
      </c>
      <c r="AX428" s="11">
        <v>0</v>
      </c>
      <c r="AY428" s="11">
        <v>0</v>
      </c>
      <c r="AZ428" s="11">
        <v>0</v>
      </c>
      <c r="BA428" s="11">
        <v>0.02</v>
      </c>
      <c r="BB428" s="11">
        <v>0</v>
      </c>
      <c r="BC428" s="2">
        <v>0.05</v>
      </c>
      <c r="BD428" s="2">
        <v>0.05</v>
      </c>
      <c r="BE428" s="11">
        <v>7.4999999999999997E-2</v>
      </c>
      <c r="BF428" s="11">
        <v>5.0000000000000001E-3</v>
      </c>
      <c r="BG428" s="11">
        <v>0</v>
      </c>
      <c r="BH428" s="11">
        <v>0</v>
      </c>
      <c r="BI428" s="11">
        <v>0</v>
      </c>
      <c r="BJ428" s="11">
        <f>BE428/4</f>
        <v>1.8749999999999999E-2</v>
      </c>
      <c r="BK428" s="11">
        <f>BF428/4</f>
        <v>1.25E-3</v>
      </c>
      <c r="BL428" s="11">
        <v>0</v>
      </c>
      <c r="BM428" s="11">
        <v>0</v>
      </c>
      <c r="BN428" s="11">
        <v>0</v>
      </c>
      <c r="BO428" s="11">
        <v>0.1</v>
      </c>
      <c r="BP428" s="11">
        <v>0.1</v>
      </c>
      <c r="BQ428" s="11">
        <v>0</v>
      </c>
      <c r="BR428" s="11">
        <v>0</v>
      </c>
      <c r="BS428" s="11">
        <v>0</v>
      </c>
      <c r="BT428" s="11">
        <v>0.04</v>
      </c>
      <c r="BU428" s="16">
        <v>0.2</v>
      </c>
      <c r="BV428" s="6">
        <f>BT428/(BT428+BU428)</f>
        <v>0.16666666666666666</v>
      </c>
      <c r="BW428" s="6">
        <f>SQRT((BT428*BU428)/((BT428+BU428)^2*(BT428+BU428+1)))</f>
        <v>0.33467472037604118</v>
      </c>
      <c r="BX428" s="11">
        <v>0.25</v>
      </c>
      <c r="BY428" s="11">
        <v>0.25</v>
      </c>
      <c r="BZ428" s="11">
        <v>0.25</v>
      </c>
      <c r="CA428" s="11">
        <v>0.25</v>
      </c>
      <c r="CB428" s="15" t="s">
        <v>59</v>
      </c>
      <c r="CC428" s="11">
        <v>600</v>
      </c>
    </row>
    <row r="429" spans="1:81" s="11" customFormat="1" x14ac:dyDescent="0.2">
      <c r="A429" s="17">
        <f t="shared" si="6"/>
        <v>428</v>
      </c>
      <c r="B429" s="17">
        <v>20</v>
      </c>
      <c r="C429" s="17">
        <v>20</v>
      </c>
      <c r="D429" s="17">
        <v>5</v>
      </c>
      <c r="E429" s="17">
        <v>5</v>
      </c>
      <c r="F429" s="3" t="s">
        <v>80</v>
      </c>
      <c r="G429" s="3">
        <f>IF(F429="rectangle",B429*C429,IF(F429="hook",B429*C429-(D429*E429),IF(F429="eight",B429*C429-2*(D429*E429),IF(F429="tee",B429*C429-2*(D429*E429),IF(F429="cross",B429*C429-4*(D429*E429),"ERROR")))))</f>
        <v>400</v>
      </c>
      <c r="H429" s="3" t="s">
        <v>84</v>
      </c>
      <c r="I429" s="3">
        <f>IF(F429="rectangle",B429/C429,"NA")</f>
        <v>1</v>
      </c>
      <c r="J429" s="2">
        <v>1</v>
      </c>
      <c r="K429" s="11">
        <v>125</v>
      </c>
      <c r="L429" s="11">
        <v>4</v>
      </c>
      <c r="M429" s="12">
        <v>7</v>
      </c>
      <c r="N429" s="2">
        <f>M429/4</f>
        <v>1.75</v>
      </c>
      <c r="O429" s="3">
        <f>M429/N429</f>
        <v>4</v>
      </c>
      <c r="P429" s="13">
        <v>45</v>
      </c>
      <c r="Q429" s="11">
        <f>P429</f>
        <v>45</v>
      </c>
      <c r="R429" s="4">
        <f>AA429/V429</f>
        <v>100</v>
      </c>
      <c r="S429" s="14">
        <v>30</v>
      </c>
      <c r="T429" s="11">
        <f>S429</f>
        <v>30</v>
      </c>
      <c r="U429" s="4">
        <f>AB429/W429</f>
        <v>100</v>
      </c>
      <c r="V429" s="3">
        <f>ROUND((Q429/100)*G429,0)</f>
        <v>180</v>
      </c>
      <c r="W429" s="3">
        <f>ROUND(((T429/100)*G429)/J429,0)</f>
        <v>120</v>
      </c>
      <c r="X429" s="3">
        <f>ROUND(IF(J429&gt;=2,((T429/100)*G429)/J429,0),0)</f>
        <v>0</v>
      </c>
      <c r="Y429" s="3">
        <f>ROUND(IF(J429&gt;=3,((T429/100)*G429)/J429,0),0)</f>
        <v>0</v>
      </c>
      <c r="Z429" s="3">
        <f>ROUND(IF(J429&gt;=4,((T429/100)*G429)/J429,0),0)</f>
        <v>0</v>
      </c>
      <c r="AA429" s="4">
        <f>G429*P429</f>
        <v>18000</v>
      </c>
      <c r="AB429" s="4">
        <f>(G429*S429)/J429</f>
        <v>12000</v>
      </c>
      <c r="AC429" s="4">
        <f>IF(J429&gt;=2,(G429*S429)/J429,0)</f>
        <v>0</v>
      </c>
      <c r="AD429" s="4">
        <f>IF(J429&gt;=3,(G429*S429)/J429,0)</f>
        <v>0</v>
      </c>
      <c r="AE429" s="4">
        <f>IF(J429&gt;=4,(G429*S429)/J429,0)</f>
        <v>0</v>
      </c>
      <c r="AF429" s="11">
        <v>100</v>
      </c>
      <c r="AG429" s="11">
        <v>0</v>
      </c>
      <c r="AH429" s="11">
        <v>1</v>
      </c>
      <c r="AI429" s="11">
        <v>100</v>
      </c>
      <c r="AJ429" s="11">
        <v>0</v>
      </c>
      <c r="AK429" s="11">
        <v>1</v>
      </c>
      <c r="AL429" s="11">
        <v>0.5</v>
      </c>
      <c r="AM429" s="11">
        <v>0.5</v>
      </c>
      <c r="AN429" s="11">
        <v>0</v>
      </c>
      <c r="AO429" s="11">
        <v>0</v>
      </c>
      <c r="AP429" s="11">
        <v>0</v>
      </c>
      <c r="AQ429" s="11">
        <v>0.01</v>
      </c>
      <c r="AR429" s="11">
        <v>0.01</v>
      </c>
      <c r="AS429" s="11">
        <v>0</v>
      </c>
      <c r="AT429" s="11">
        <v>0</v>
      </c>
      <c r="AU429" s="11">
        <v>0</v>
      </c>
      <c r="AV429" s="11">
        <v>0</v>
      </c>
      <c r="AW429" s="11">
        <v>0.2</v>
      </c>
      <c r="AX429" s="11">
        <v>0</v>
      </c>
      <c r="AY429" s="11">
        <v>0</v>
      </c>
      <c r="AZ429" s="11">
        <v>0</v>
      </c>
      <c r="BA429" s="11">
        <v>0.02</v>
      </c>
      <c r="BB429" s="11">
        <v>0</v>
      </c>
      <c r="BC429" s="2">
        <v>0.05</v>
      </c>
      <c r="BD429" s="2">
        <v>0.05</v>
      </c>
      <c r="BE429" s="11">
        <v>7.4999999999999997E-2</v>
      </c>
      <c r="BF429" s="11">
        <v>5.0000000000000001E-3</v>
      </c>
      <c r="BG429" s="11">
        <v>0</v>
      </c>
      <c r="BH429" s="11">
        <v>0</v>
      </c>
      <c r="BI429" s="11">
        <v>0</v>
      </c>
      <c r="BJ429" s="11">
        <f>BE429/4</f>
        <v>1.8749999999999999E-2</v>
      </c>
      <c r="BK429" s="11">
        <f>BF429/4</f>
        <v>1.25E-3</v>
      </c>
      <c r="BL429" s="11">
        <v>0</v>
      </c>
      <c r="BM429" s="11">
        <v>0</v>
      </c>
      <c r="BN429" s="11">
        <v>0</v>
      </c>
      <c r="BO429" s="11">
        <v>0.1</v>
      </c>
      <c r="BP429" s="11">
        <v>0.1</v>
      </c>
      <c r="BQ429" s="11">
        <v>0</v>
      </c>
      <c r="BR429" s="11">
        <v>0</v>
      </c>
      <c r="BS429" s="11">
        <v>0</v>
      </c>
      <c r="BT429" s="11">
        <v>0.04</v>
      </c>
      <c r="BU429" s="16">
        <v>0.2</v>
      </c>
      <c r="BV429" s="6">
        <f>BT429/(BT429+BU429)</f>
        <v>0.16666666666666666</v>
      </c>
      <c r="BW429" s="6">
        <f>SQRT((BT429*BU429)/((BT429+BU429)^2*(BT429+BU429+1)))</f>
        <v>0.33467472037604118</v>
      </c>
      <c r="BX429" s="11">
        <v>0.25</v>
      </c>
      <c r="BY429" s="11">
        <v>0.25</v>
      </c>
      <c r="BZ429" s="11">
        <v>0.25</v>
      </c>
      <c r="CA429" s="11">
        <v>0.25</v>
      </c>
      <c r="CB429" s="15" t="s">
        <v>59</v>
      </c>
      <c r="CC429" s="11">
        <v>600</v>
      </c>
    </row>
    <row r="430" spans="1:81" s="11" customFormat="1" x14ac:dyDescent="0.2">
      <c r="A430" s="17">
        <f t="shared" si="6"/>
        <v>429</v>
      </c>
      <c r="B430" s="17">
        <v>100</v>
      </c>
      <c r="C430" s="17">
        <v>100</v>
      </c>
      <c r="D430" s="17">
        <v>5</v>
      </c>
      <c r="E430" s="17">
        <v>5</v>
      </c>
      <c r="F430" s="3" t="s">
        <v>80</v>
      </c>
      <c r="G430" s="3">
        <f>IF(F430="rectangle",B430*C430,IF(F430="hook",B430*C430-(D430*E430),IF(F430="eight",B430*C430-2*(D430*E430),IF(F430="tee",B430*C430-2*(D430*E430),IF(F430="cross",B430*C430-4*(D430*E430),"ERROR")))))</f>
        <v>10000</v>
      </c>
      <c r="H430" s="3" t="s">
        <v>85</v>
      </c>
      <c r="I430" s="3">
        <f>IF(F430="rectangle",B430/C430,"NA")</f>
        <v>1</v>
      </c>
      <c r="J430" s="2">
        <v>1</v>
      </c>
      <c r="K430" s="11">
        <v>125</v>
      </c>
      <c r="L430" s="11">
        <v>4</v>
      </c>
      <c r="M430" s="12">
        <v>8</v>
      </c>
      <c r="N430" s="2">
        <f>M430/4</f>
        <v>2</v>
      </c>
      <c r="O430" s="3">
        <f>M430/N430</f>
        <v>4</v>
      </c>
      <c r="P430" s="13">
        <v>45</v>
      </c>
      <c r="Q430" s="11">
        <f>P430</f>
        <v>45</v>
      </c>
      <c r="R430" s="4">
        <f>AA430/V430</f>
        <v>100</v>
      </c>
      <c r="S430" s="14">
        <v>30</v>
      </c>
      <c r="T430" s="11">
        <f>S430</f>
        <v>30</v>
      </c>
      <c r="U430" s="4">
        <f>AB430/W430</f>
        <v>100</v>
      </c>
      <c r="V430" s="3">
        <f>ROUND((Q430/100)*G430,0)</f>
        <v>4500</v>
      </c>
      <c r="W430" s="3">
        <f>ROUND(((T430/100)*G430)/J430,0)</f>
        <v>3000</v>
      </c>
      <c r="X430" s="3">
        <f>ROUND(IF(J430&gt;=2,((T430/100)*G430)/J430,0),0)</f>
        <v>0</v>
      </c>
      <c r="Y430" s="3">
        <f>ROUND(IF(J430&gt;=3,((T430/100)*G430)/J430,0),0)</f>
        <v>0</v>
      </c>
      <c r="Z430" s="3">
        <f>ROUND(IF(J430&gt;=4,((T430/100)*G430)/J430,0),0)</f>
        <v>0</v>
      </c>
      <c r="AA430" s="4">
        <f>G430*P430</f>
        <v>450000</v>
      </c>
      <c r="AB430" s="4">
        <f>(G430*S430)/J430</f>
        <v>300000</v>
      </c>
      <c r="AC430" s="4">
        <f>IF(J430&gt;=2,(G430*S430)/J430,0)</f>
        <v>0</v>
      </c>
      <c r="AD430" s="4">
        <f>IF(J430&gt;=3,(G430*S430)/J430,0)</f>
        <v>0</v>
      </c>
      <c r="AE430" s="4">
        <f>IF(J430&gt;=4,(G430*S430)/J430,0)</f>
        <v>0</v>
      </c>
      <c r="AF430" s="11">
        <v>100</v>
      </c>
      <c r="AG430" s="11">
        <v>0</v>
      </c>
      <c r="AH430" s="11">
        <v>1</v>
      </c>
      <c r="AI430" s="11">
        <v>100</v>
      </c>
      <c r="AJ430" s="11">
        <v>0</v>
      </c>
      <c r="AK430" s="11">
        <v>1</v>
      </c>
      <c r="AL430" s="11">
        <v>0.5</v>
      </c>
      <c r="AM430" s="11">
        <v>0.5</v>
      </c>
      <c r="AN430" s="11">
        <v>0</v>
      </c>
      <c r="AO430" s="11">
        <v>0</v>
      </c>
      <c r="AP430" s="11">
        <v>0</v>
      </c>
      <c r="AQ430" s="11">
        <v>0.01</v>
      </c>
      <c r="AR430" s="11">
        <v>0.01</v>
      </c>
      <c r="AS430" s="11">
        <v>0</v>
      </c>
      <c r="AT430" s="11">
        <v>0</v>
      </c>
      <c r="AU430" s="11">
        <v>0</v>
      </c>
      <c r="AV430" s="11">
        <v>0</v>
      </c>
      <c r="AW430" s="11">
        <v>0.2</v>
      </c>
      <c r="AX430" s="11">
        <v>0</v>
      </c>
      <c r="AY430" s="11">
        <v>0</v>
      </c>
      <c r="AZ430" s="11">
        <v>0</v>
      </c>
      <c r="BA430" s="11">
        <v>0.02</v>
      </c>
      <c r="BB430" s="11">
        <v>0</v>
      </c>
      <c r="BC430" s="2">
        <v>0.05</v>
      </c>
      <c r="BD430" s="2">
        <v>0.05</v>
      </c>
      <c r="BE430" s="11">
        <v>7.4999999999999997E-2</v>
      </c>
      <c r="BF430" s="11">
        <v>5.0000000000000001E-3</v>
      </c>
      <c r="BG430" s="11">
        <v>0</v>
      </c>
      <c r="BH430" s="11">
        <v>0</v>
      </c>
      <c r="BI430" s="11">
        <v>0</v>
      </c>
      <c r="BJ430" s="11">
        <f>BE430/4</f>
        <v>1.8749999999999999E-2</v>
      </c>
      <c r="BK430" s="11">
        <f>BF430/4</f>
        <v>1.25E-3</v>
      </c>
      <c r="BL430" s="11">
        <v>0</v>
      </c>
      <c r="BM430" s="11">
        <v>0</v>
      </c>
      <c r="BN430" s="11">
        <v>0</v>
      </c>
      <c r="BO430" s="11">
        <v>0.1</v>
      </c>
      <c r="BP430" s="11">
        <v>0.1</v>
      </c>
      <c r="BQ430" s="11">
        <v>0</v>
      </c>
      <c r="BR430" s="11">
        <v>0</v>
      </c>
      <c r="BS430" s="11">
        <v>0</v>
      </c>
      <c r="BT430" s="11">
        <v>0.04</v>
      </c>
      <c r="BU430" s="16">
        <v>0.2</v>
      </c>
      <c r="BV430" s="6">
        <f>BT430/(BT430+BU430)</f>
        <v>0.16666666666666666</v>
      </c>
      <c r="BW430" s="6">
        <f>SQRT((BT430*BU430)/((BT430+BU430)^2*(BT430+BU430+1)))</f>
        <v>0.33467472037604118</v>
      </c>
      <c r="BX430" s="11">
        <v>0.25</v>
      </c>
      <c r="BY430" s="11">
        <v>0.25</v>
      </c>
      <c r="BZ430" s="11">
        <v>0.25</v>
      </c>
      <c r="CA430" s="11">
        <v>0.25</v>
      </c>
      <c r="CB430" s="15" t="s">
        <v>59</v>
      </c>
      <c r="CC430" s="11">
        <v>600</v>
      </c>
    </row>
    <row r="431" spans="1:81" s="11" customFormat="1" x14ac:dyDescent="0.2">
      <c r="A431" s="17">
        <f t="shared" si="6"/>
        <v>430</v>
      </c>
      <c r="B431" s="17">
        <v>20</v>
      </c>
      <c r="C431" s="17">
        <v>20</v>
      </c>
      <c r="D431" s="17">
        <v>5</v>
      </c>
      <c r="E431" s="17">
        <v>5</v>
      </c>
      <c r="F431" s="3" t="s">
        <v>80</v>
      </c>
      <c r="G431" s="3">
        <f>IF(F431="rectangle",B431*C431,IF(F431="hook",B431*C431-(D431*E431),IF(F431="eight",B431*C431-2*(D431*E431),IF(F431="tee",B431*C431-2*(D431*E431),IF(F431="cross",B431*C431-4*(D431*E431),"ERROR")))))</f>
        <v>400</v>
      </c>
      <c r="H431" s="3" t="s">
        <v>84</v>
      </c>
      <c r="I431" s="3">
        <f>IF(F431="rectangle",B431/C431,"NA")</f>
        <v>1</v>
      </c>
      <c r="J431" s="2">
        <v>1</v>
      </c>
      <c r="K431" s="11">
        <v>125</v>
      </c>
      <c r="L431" s="11">
        <v>4</v>
      </c>
      <c r="M431" s="12">
        <v>8</v>
      </c>
      <c r="N431" s="2">
        <f>M431/4</f>
        <v>2</v>
      </c>
      <c r="O431" s="3">
        <f>M431/N431</f>
        <v>4</v>
      </c>
      <c r="P431" s="13">
        <v>45</v>
      </c>
      <c r="Q431" s="11">
        <f>P431</f>
        <v>45</v>
      </c>
      <c r="R431" s="4">
        <f>AA431/V431</f>
        <v>100</v>
      </c>
      <c r="S431" s="14">
        <v>30</v>
      </c>
      <c r="T431" s="11">
        <f>S431</f>
        <v>30</v>
      </c>
      <c r="U431" s="4">
        <f>AB431/W431</f>
        <v>100</v>
      </c>
      <c r="V431" s="3">
        <f>ROUND((Q431/100)*G431,0)</f>
        <v>180</v>
      </c>
      <c r="W431" s="3">
        <f>ROUND(((T431/100)*G431)/J431,0)</f>
        <v>120</v>
      </c>
      <c r="X431" s="3">
        <f>ROUND(IF(J431&gt;=2,((T431/100)*G431)/J431,0),0)</f>
        <v>0</v>
      </c>
      <c r="Y431" s="3">
        <f>ROUND(IF(J431&gt;=3,((T431/100)*G431)/J431,0),0)</f>
        <v>0</v>
      </c>
      <c r="Z431" s="3">
        <f>ROUND(IF(J431&gt;=4,((T431/100)*G431)/J431,0),0)</f>
        <v>0</v>
      </c>
      <c r="AA431" s="4">
        <f>G431*P431</f>
        <v>18000</v>
      </c>
      <c r="AB431" s="4">
        <f>(G431*S431)/J431</f>
        <v>12000</v>
      </c>
      <c r="AC431" s="4">
        <f>IF(J431&gt;=2,(G431*S431)/J431,0)</f>
        <v>0</v>
      </c>
      <c r="AD431" s="4">
        <f>IF(J431&gt;=3,(G431*S431)/J431,0)</f>
        <v>0</v>
      </c>
      <c r="AE431" s="4">
        <f>IF(J431&gt;=4,(G431*S431)/J431,0)</f>
        <v>0</v>
      </c>
      <c r="AF431" s="11">
        <v>100</v>
      </c>
      <c r="AG431" s="11">
        <v>0</v>
      </c>
      <c r="AH431" s="11">
        <v>1</v>
      </c>
      <c r="AI431" s="11">
        <v>100</v>
      </c>
      <c r="AJ431" s="11">
        <v>0</v>
      </c>
      <c r="AK431" s="11">
        <v>1</v>
      </c>
      <c r="AL431" s="11">
        <v>0.5</v>
      </c>
      <c r="AM431" s="11">
        <v>0.5</v>
      </c>
      <c r="AN431" s="11">
        <v>0</v>
      </c>
      <c r="AO431" s="11">
        <v>0</v>
      </c>
      <c r="AP431" s="11">
        <v>0</v>
      </c>
      <c r="AQ431" s="11">
        <v>0.01</v>
      </c>
      <c r="AR431" s="11">
        <v>0.01</v>
      </c>
      <c r="AS431" s="11">
        <v>0</v>
      </c>
      <c r="AT431" s="11">
        <v>0</v>
      </c>
      <c r="AU431" s="11">
        <v>0</v>
      </c>
      <c r="AV431" s="11">
        <v>0</v>
      </c>
      <c r="AW431" s="11">
        <v>0.2</v>
      </c>
      <c r="AX431" s="11">
        <v>0</v>
      </c>
      <c r="AY431" s="11">
        <v>0</v>
      </c>
      <c r="AZ431" s="11">
        <v>0</v>
      </c>
      <c r="BA431" s="11">
        <v>0.02</v>
      </c>
      <c r="BB431" s="11">
        <v>0</v>
      </c>
      <c r="BC431" s="2">
        <v>0.05</v>
      </c>
      <c r="BD431" s="2">
        <v>0.05</v>
      </c>
      <c r="BE431" s="11">
        <v>7.4999999999999997E-2</v>
      </c>
      <c r="BF431" s="11">
        <v>5.0000000000000001E-3</v>
      </c>
      <c r="BG431" s="11">
        <v>0</v>
      </c>
      <c r="BH431" s="11">
        <v>0</v>
      </c>
      <c r="BI431" s="11">
        <v>0</v>
      </c>
      <c r="BJ431" s="11">
        <f>BE431/4</f>
        <v>1.8749999999999999E-2</v>
      </c>
      <c r="BK431" s="11">
        <f>BF431/4</f>
        <v>1.25E-3</v>
      </c>
      <c r="BL431" s="11">
        <v>0</v>
      </c>
      <c r="BM431" s="11">
        <v>0</v>
      </c>
      <c r="BN431" s="11">
        <v>0</v>
      </c>
      <c r="BO431" s="11">
        <v>0.1</v>
      </c>
      <c r="BP431" s="11">
        <v>0.1</v>
      </c>
      <c r="BQ431" s="11">
        <v>0</v>
      </c>
      <c r="BR431" s="11">
        <v>0</v>
      </c>
      <c r="BS431" s="11">
        <v>0</v>
      </c>
      <c r="BT431" s="11">
        <v>0.04</v>
      </c>
      <c r="BU431" s="16">
        <v>0.2</v>
      </c>
      <c r="BV431" s="6">
        <f>BT431/(BT431+BU431)</f>
        <v>0.16666666666666666</v>
      </c>
      <c r="BW431" s="6">
        <f>SQRT((BT431*BU431)/((BT431+BU431)^2*(BT431+BU431+1)))</f>
        <v>0.33467472037604118</v>
      </c>
      <c r="BX431" s="11">
        <v>0.25</v>
      </c>
      <c r="BY431" s="11">
        <v>0.25</v>
      </c>
      <c r="BZ431" s="11">
        <v>0.25</v>
      </c>
      <c r="CA431" s="11">
        <v>0.25</v>
      </c>
      <c r="CB431" s="15" t="s">
        <v>59</v>
      </c>
      <c r="CC431" s="11">
        <v>600</v>
      </c>
    </row>
    <row r="432" spans="1:81" s="11" customFormat="1" x14ac:dyDescent="0.2">
      <c r="A432" s="17">
        <f t="shared" si="6"/>
        <v>431</v>
      </c>
      <c r="B432" s="17">
        <v>100</v>
      </c>
      <c r="C432" s="17">
        <v>100</v>
      </c>
      <c r="D432" s="17">
        <v>5</v>
      </c>
      <c r="E432" s="17">
        <v>5</v>
      </c>
      <c r="F432" s="3" t="s">
        <v>80</v>
      </c>
      <c r="G432" s="3">
        <f>IF(F432="rectangle",B432*C432,IF(F432="hook",B432*C432-(D432*E432),IF(F432="eight",B432*C432-2*(D432*E432),IF(F432="tee",B432*C432-2*(D432*E432),IF(F432="cross",B432*C432-4*(D432*E432),"ERROR")))))</f>
        <v>10000</v>
      </c>
      <c r="H432" s="3" t="s">
        <v>85</v>
      </c>
      <c r="I432" s="3">
        <f>IF(F432="rectangle",B432/C432,"NA")</f>
        <v>1</v>
      </c>
      <c r="J432" s="2">
        <v>1</v>
      </c>
      <c r="K432" s="11">
        <v>125</v>
      </c>
      <c r="L432" s="11">
        <v>4</v>
      </c>
      <c r="M432" s="12">
        <v>9</v>
      </c>
      <c r="N432" s="2">
        <f>M432/4</f>
        <v>2.25</v>
      </c>
      <c r="O432" s="3">
        <f>M432/N432</f>
        <v>4</v>
      </c>
      <c r="P432" s="13">
        <v>45</v>
      </c>
      <c r="Q432" s="11">
        <f>P432</f>
        <v>45</v>
      </c>
      <c r="R432" s="4">
        <f>AA432/V432</f>
        <v>100</v>
      </c>
      <c r="S432" s="14">
        <v>30</v>
      </c>
      <c r="T432" s="11">
        <f>S432</f>
        <v>30</v>
      </c>
      <c r="U432" s="4">
        <f>AB432/W432</f>
        <v>100</v>
      </c>
      <c r="V432" s="3">
        <f>ROUND((Q432/100)*G432,0)</f>
        <v>4500</v>
      </c>
      <c r="W432" s="3">
        <f>ROUND(((T432/100)*G432)/J432,0)</f>
        <v>3000</v>
      </c>
      <c r="X432" s="3">
        <f>ROUND(IF(J432&gt;=2,((T432/100)*G432)/J432,0),0)</f>
        <v>0</v>
      </c>
      <c r="Y432" s="3">
        <f>ROUND(IF(J432&gt;=3,((T432/100)*G432)/J432,0),0)</f>
        <v>0</v>
      </c>
      <c r="Z432" s="3">
        <f>ROUND(IF(J432&gt;=4,((T432/100)*G432)/J432,0),0)</f>
        <v>0</v>
      </c>
      <c r="AA432" s="4">
        <f>G432*P432</f>
        <v>450000</v>
      </c>
      <c r="AB432" s="4">
        <f>(G432*S432)/J432</f>
        <v>300000</v>
      </c>
      <c r="AC432" s="4">
        <f>IF(J432&gt;=2,(G432*S432)/J432,0)</f>
        <v>0</v>
      </c>
      <c r="AD432" s="4">
        <f>IF(J432&gt;=3,(G432*S432)/J432,0)</f>
        <v>0</v>
      </c>
      <c r="AE432" s="4">
        <f>IF(J432&gt;=4,(G432*S432)/J432,0)</f>
        <v>0</v>
      </c>
      <c r="AF432" s="11">
        <v>100</v>
      </c>
      <c r="AG432" s="11">
        <v>0</v>
      </c>
      <c r="AH432" s="11">
        <v>1</v>
      </c>
      <c r="AI432" s="11">
        <v>100</v>
      </c>
      <c r="AJ432" s="11">
        <v>0</v>
      </c>
      <c r="AK432" s="11">
        <v>1</v>
      </c>
      <c r="AL432" s="11">
        <v>0.5</v>
      </c>
      <c r="AM432" s="11">
        <v>0.5</v>
      </c>
      <c r="AN432" s="11">
        <v>0</v>
      </c>
      <c r="AO432" s="11">
        <v>0</v>
      </c>
      <c r="AP432" s="11">
        <v>0</v>
      </c>
      <c r="AQ432" s="11">
        <v>0.01</v>
      </c>
      <c r="AR432" s="11">
        <v>0.01</v>
      </c>
      <c r="AS432" s="11">
        <v>0</v>
      </c>
      <c r="AT432" s="11">
        <v>0</v>
      </c>
      <c r="AU432" s="11">
        <v>0</v>
      </c>
      <c r="AV432" s="11">
        <v>0</v>
      </c>
      <c r="AW432" s="11">
        <v>0.2</v>
      </c>
      <c r="AX432" s="11">
        <v>0</v>
      </c>
      <c r="AY432" s="11">
        <v>0</v>
      </c>
      <c r="AZ432" s="11">
        <v>0</v>
      </c>
      <c r="BA432" s="11">
        <v>0.02</v>
      </c>
      <c r="BB432" s="11">
        <v>0</v>
      </c>
      <c r="BC432" s="2">
        <v>0.05</v>
      </c>
      <c r="BD432" s="2">
        <v>0.05</v>
      </c>
      <c r="BE432" s="11">
        <v>7.4999999999999997E-2</v>
      </c>
      <c r="BF432" s="11">
        <v>5.0000000000000001E-3</v>
      </c>
      <c r="BG432" s="11">
        <v>0</v>
      </c>
      <c r="BH432" s="11">
        <v>0</v>
      </c>
      <c r="BI432" s="11">
        <v>0</v>
      </c>
      <c r="BJ432" s="11">
        <f>BE432/4</f>
        <v>1.8749999999999999E-2</v>
      </c>
      <c r="BK432" s="11">
        <f>BF432/4</f>
        <v>1.25E-3</v>
      </c>
      <c r="BL432" s="11">
        <v>0</v>
      </c>
      <c r="BM432" s="11">
        <v>0</v>
      </c>
      <c r="BN432" s="11">
        <v>0</v>
      </c>
      <c r="BO432" s="11">
        <v>0.1</v>
      </c>
      <c r="BP432" s="11">
        <v>0.1</v>
      </c>
      <c r="BQ432" s="11">
        <v>0</v>
      </c>
      <c r="BR432" s="11">
        <v>0</v>
      </c>
      <c r="BS432" s="11">
        <v>0</v>
      </c>
      <c r="BT432" s="11">
        <v>0.04</v>
      </c>
      <c r="BU432" s="16">
        <v>0.2</v>
      </c>
      <c r="BV432" s="6">
        <f>BT432/(BT432+BU432)</f>
        <v>0.16666666666666666</v>
      </c>
      <c r="BW432" s="6">
        <f>SQRT((BT432*BU432)/((BT432+BU432)^2*(BT432+BU432+1)))</f>
        <v>0.33467472037604118</v>
      </c>
      <c r="BX432" s="11">
        <v>0.25</v>
      </c>
      <c r="BY432" s="11">
        <v>0.25</v>
      </c>
      <c r="BZ432" s="11">
        <v>0.25</v>
      </c>
      <c r="CA432" s="11">
        <v>0.25</v>
      </c>
      <c r="CB432" s="15" t="s">
        <v>59</v>
      </c>
      <c r="CC432" s="11">
        <v>600</v>
      </c>
    </row>
    <row r="433" spans="1:81" s="11" customFormat="1" x14ac:dyDescent="0.2">
      <c r="A433" s="17">
        <f t="shared" si="6"/>
        <v>432</v>
      </c>
      <c r="B433" s="17">
        <v>20</v>
      </c>
      <c r="C433" s="17">
        <v>20</v>
      </c>
      <c r="D433" s="17">
        <v>5</v>
      </c>
      <c r="E433" s="17">
        <v>5</v>
      </c>
      <c r="F433" s="3" t="s">
        <v>80</v>
      </c>
      <c r="G433" s="3">
        <f>IF(F433="rectangle",B433*C433,IF(F433="hook",B433*C433-(D433*E433),IF(F433="eight",B433*C433-2*(D433*E433),IF(F433="tee",B433*C433-2*(D433*E433),IF(F433="cross",B433*C433-4*(D433*E433),"ERROR")))))</f>
        <v>400</v>
      </c>
      <c r="H433" s="3" t="s">
        <v>84</v>
      </c>
      <c r="I433" s="3">
        <f>IF(F433="rectangle",B433/C433,"NA")</f>
        <v>1</v>
      </c>
      <c r="J433" s="2">
        <v>1</v>
      </c>
      <c r="K433" s="11">
        <v>125</v>
      </c>
      <c r="L433" s="11">
        <v>4</v>
      </c>
      <c r="M433" s="12">
        <v>9</v>
      </c>
      <c r="N433" s="2">
        <f>M433/4</f>
        <v>2.25</v>
      </c>
      <c r="O433" s="3">
        <f>M433/N433</f>
        <v>4</v>
      </c>
      <c r="P433" s="13">
        <v>45</v>
      </c>
      <c r="Q433" s="11">
        <f>P433</f>
        <v>45</v>
      </c>
      <c r="R433" s="4">
        <f>AA433/V433</f>
        <v>100</v>
      </c>
      <c r="S433" s="14">
        <v>30</v>
      </c>
      <c r="T433" s="11">
        <f>S433</f>
        <v>30</v>
      </c>
      <c r="U433" s="4">
        <f>AB433/W433</f>
        <v>100</v>
      </c>
      <c r="V433" s="3">
        <f>ROUND((Q433/100)*G433,0)</f>
        <v>180</v>
      </c>
      <c r="W433" s="3">
        <f>ROUND(((T433/100)*G433)/J433,0)</f>
        <v>120</v>
      </c>
      <c r="X433" s="3">
        <f>ROUND(IF(J433&gt;=2,((T433/100)*G433)/J433,0),0)</f>
        <v>0</v>
      </c>
      <c r="Y433" s="3">
        <f>ROUND(IF(J433&gt;=3,((T433/100)*G433)/J433,0),0)</f>
        <v>0</v>
      </c>
      <c r="Z433" s="3">
        <f>ROUND(IF(J433&gt;=4,((T433/100)*G433)/J433,0),0)</f>
        <v>0</v>
      </c>
      <c r="AA433" s="4">
        <f>G433*P433</f>
        <v>18000</v>
      </c>
      <c r="AB433" s="4">
        <f>(G433*S433)/J433</f>
        <v>12000</v>
      </c>
      <c r="AC433" s="4">
        <f>IF(J433&gt;=2,(G433*S433)/J433,0)</f>
        <v>0</v>
      </c>
      <c r="AD433" s="4">
        <f>IF(J433&gt;=3,(G433*S433)/J433,0)</f>
        <v>0</v>
      </c>
      <c r="AE433" s="4">
        <f>IF(J433&gt;=4,(G433*S433)/J433,0)</f>
        <v>0</v>
      </c>
      <c r="AF433" s="11">
        <v>100</v>
      </c>
      <c r="AG433" s="11">
        <v>0</v>
      </c>
      <c r="AH433" s="11">
        <v>1</v>
      </c>
      <c r="AI433" s="11">
        <v>100</v>
      </c>
      <c r="AJ433" s="11">
        <v>0</v>
      </c>
      <c r="AK433" s="11">
        <v>1</v>
      </c>
      <c r="AL433" s="11">
        <v>0.5</v>
      </c>
      <c r="AM433" s="11">
        <v>0.5</v>
      </c>
      <c r="AN433" s="11">
        <v>0</v>
      </c>
      <c r="AO433" s="11">
        <v>0</v>
      </c>
      <c r="AP433" s="11">
        <v>0</v>
      </c>
      <c r="AQ433" s="11">
        <v>0.01</v>
      </c>
      <c r="AR433" s="11">
        <v>0.01</v>
      </c>
      <c r="AS433" s="11">
        <v>0</v>
      </c>
      <c r="AT433" s="11">
        <v>0</v>
      </c>
      <c r="AU433" s="11">
        <v>0</v>
      </c>
      <c r="AV433" s="11">
        <v>0</v>
      </c>
      <c r="AW433" s="11">
        <v>0.2</v>
      </c>
      <c r="AX433" s="11">
        <v>0</v>
      </c>
      <c r="AY433" s="11">
        <v>0</v>
      </c>
      <c r="AZ433" s="11">
        <v>0</v>
      </c>
      <c r="BA433" s="11">
        <v>0.02</v>
      </c>
      <c r="BB433" s="11">
        <v>0</v>
      </c>
      <c r="BC433" s="2">
        <v>0.05</v>
      </c>
      <c r="BD433" s="2">
        <v>0.05</v>
      </c>
      <c r="BE433" s="11">
        <v>7.4999999999999997E-2</v>
      </c>
      <c r="BF433" s="11">
        <v>5.0000000000000001E-3</v>
      </c>
      <c r="BG433" s="11">
        <v>0</v>
      </c>
      <c r="BH433" s="11">
        <v>0</v>
      </c>
      <c r="BI433" s="11">
        <v>0</v>
      </c>
      <c r="BJ433" s="11">
        <f>BE433/4</f>
        <v>1.8749999999999999E-2</v>
      </c>
      <c r="BK433" s="11">
        <f>BF433/4</f>
        <v>1.25E-3</v>
      </c>
      <c r="BL433" s="11">
        <v>0</v>
      </c>
      <c r="BM433" s="11">
        <v>0</v>
      </c>
      <c r="BN433" s="11">
        <v>0</v>
      </c>
      <c r="BO433" s="11">
        <v>0.1</v>
      </c>
      <c r="BP433" s="11">
        <v>0.1</v>
      </c>
      <c r="BQ433" s="11">
        <v>0</v>
      </c>
      <c r="BR433" s="11">
        <v>0</v>
      </c>
      <c r="BS433" s="11">
        <v>0</v>
      </c>
      <c r="BT433" s="11">
        <v>0.04</v>
      </c>
      <c r="BU433" s="16">
        <v>0.2</v>
      </c>
      <c r="BV433" s="6">
        <f>BT433/(BT433+BU433)</f>
        <v>0.16666666666666666</v>
      </c>
      <c r="BW433" s="6">
        <f>SQRT((BT433*BU433)/((BT433+BU433)^2*(BT433+BU433+1)))</f>
        <v>0.33467472037604118</v>
      </c>
      <c r="BX433" s="11">
        <v>0.25</v>
      </c>
      <c r="BY433" s="11">
        <v>0.25</v>
      </c>
      <c r="BZ433" s="11">
        <v>0.25</v>
      </c>
      <c r="CA433" s="11">
        <v>0.25</v>
      </c>
      <c r="CB433" s="15" t="s">
        <v>59</v>
      </c>
      <c r="CC433" s="11">
        <v>600</v>
      </c>
    </row>
    <row r="434" spans="1:81" s="11" customFormat="1" x14ac:dyDescent="0.2">
      <c r="A434" s="17">
        <f t="shared" si="6"/>
        <v>433</v>
      </c>
      <c r="B434" s="17">
        <v>100</v>
      </c>
      <c r="C434" s="17">
        <v>100</v>
      </c>
      <c r="D434" s="17">
        <v>5</v>
      </c>
      <c r="E434" s="17">
        <v>5</v>
      </c>
      <c r="F434" s="3" t="s">
        <v>80</v>
      </c>
      <c r="G434" s="3">
        <f>IF(F434="rectangle",B434*C434,IF(F434="hook",B434*C434-(D434*E434),IF(F434="eight",B434*C434-2*(D434*E434),IF(F434="tee",B434*C434-2*(D434*E434),IF(F434="cross",B434*C434-4*(D434*E434),"ERROR")))))</f>
        <v>10000</v>
      </c>
      <c r="H434" s="3" t="s">
        <v>85</v>
      </c>
      <c r="I434" s="3">
        <f>IF(F434="rectangle",B434/C434,"NA")</f>
        <v>1</v>
      </c>
      <c r="J434" s="2">
        <v>1</v>
      </c>
      <c r="K434" s="11">
        <v>125</v>
      </c>
      <c r="L434" s="11">
        <v>4</v>
      </c>
      <c r="M434" s="12">
        <v>1</v>
      </c>
      <c r="N434" s="2">
        <f>M434/4</f>
        <v>0.25</v>
      </c>
      <c r="O434" s="3">
        <f>M434/N434</f>
        <v>4</v>
      </c>
      <c r="P434" s="13">
        <v>45</v>
      </c>
      <c r="Q434" s="11">
        <f>P434</f>
        <v>45</v>
      </c>
      <c r="R434" s="4">
        <f>AA434/V434</f>
        <v>100</v>
      </c>
      <c r="S434" s="14">
        <v>45</v>
      </c>
      <c r="T434" s="11">
        <f>S434</f>
        <v>45</v>
      </c>
      <c r="U434" s="4">
        <f>AB434/W434</f>
        <v>100</v>
      </c>
      <c r="V434" s="3">
        <f>ROUND((Q434/100)*G434,0)</f>
        <v>4500</v>
      </c>
      <c r="W434" s="3">
        <f>ROUND(((T434/100)*G434)/J434,0)</f>
        <v>4500</v>
      </c>
      <c r="X434" s="3">
        <f>ROUND(IF(J434&gt;=2,((T434/100)*G434)/J434,0),0)</f>
        <v>0</v>
      </c>
      <c r="Y434" s="3">
        <f>ROUND(IF(J434&gt;=3,((T434/100)*G434)/J434,0),0)</f>
        <v>0</v>
      </c>
      <c r="Z434" s="3">
        <f>ROUND(IF(J434&gt;=4,((T434/100)*G434)/J434,0),0)</f>
        <v>0</v>
      </c>
      <c r="AA434" s="4">
        <f>G434*P434</f>
        <v>450000</v>
      </c>
      <c r="AB434" s="4">
        <f>(G434*S434)/J434</f>
        <v>450000</v>
      </c>
      <c r="AC434" s="4">
        <f>IF(J434&gt;=2,(G434*S434)/J434,0)</f>
        <v>0</v>
      </c>
      <c r="AD434" s="4">
        <f>IF(J434&gt;=3,(G434*S434)/J434,0)</f>
        <v>0</v>
      </c>
      <c r="AE434" s="4">
        <f>IF(J434&gt;=4,(G434*S434)/J434,0)</f>
        <v>0</v>
      </c>
      <c r="AF434" s="11">
        <v>100</v>
      </c>
      <c r="AG434" s="11">
        <v>0</v>
      </c>
      <c r="AH434" s="11">
        <v>1</v>
      </c>
      <c r="AI434" s="11">
        <v>100</v>
      </c>
      <c r="AJ434" s="11">
        <v>0</v>
      </c>
      <c r="AK434" s="11">
        <v>1</v>
      </c>
      <c r="AL434" s="11">
        <v>0.5</v>
      </c>
      <c r="AM434" s="11">
        <v>0.5</v>
      </c>
      <c r="AN434" s="11">
        <v>0</v>
      </c>
      <c r="AO434" s="11">
        <v>0</v>
      </c>
      <c r="AP434" s="11">
        <v>0</v>
      </c>
      <c r="AQ434" s="11">
        <v>0.01</v>
      </c>
      <c r="AR434" s="11">
        <v>0.01</v>
      </c>
      <c r="AS434" s="11">
        <v>0</v>
      </c>
      <c r="AT434" s="11">
        <v>0</v>
      </c>
      <c r="AU434" s="11">
        <v>0</v>
      </c>
      <c r="AV434" s="11">
        <v>0</v>
      </c>
      <c r="AW434" s="11">
        <v>0.2</v>
      </c>
      <c r="AX434" s="11">
        <v>0</v>
      </c>
      <c r="AY434" s="11">
        <v>0</v>
      </c>
      <c r="AZ434" s="11">
        <v>0</v>
      </c>
      <c r="BA434" s="11">
        <v>0.02</v>
      </c>
      <c r="BB434" s="11">
        <v>0</v>
      </c>
      <c r="BC434" s="2">
        <v>0.05</v>
      </c>
      <c r="BD434" s="2">
        <v>0.05</v>
      </c>
      <c r="BE434" s="11">
        <v>7.4999999999999997E-2</v>
      </c>
      <c r="BF434" s="11">
        <v>5.0000000000000001E-3</v>
      </c>
      <c r="BG434" s="11">
        <v>0</v>
      </c>
      <c r="BH434" s="11">
        <v>0</v>
      </c>
      <c r="BI434" s="11">
        <v>0</v>
      </c>
      <c r="BJ434" s="11">
        <f>BE434/4</f>
        <v>1.8749999999999999E-2</v>
      </c>
      <c r="BK434" s="11">
        <f>BF434/4</f>
        <v>1.25E-3</v>
      </c>
      <c r="BL434" s="11">
        <v>0</v>
      </c>
      <c r="BM434" s="11">
        <v>0</v>
      </c>
      <c r="BN434" s="11">
        <v>0</v>
      </c>
      <c r="BO434" s="11">
        <v>0.1</v>
      </c>
      <c r="BP434" s="11">
        <v>0.1</v>
      </c>
      <c r="BQ434" s="11">
        <v>0</v>
      </c>
      <c r="BR434" s="11">
        <v>0</v>
      </c>
      <c r="BS434" s="11">
        <v>0</v>
      </c>
      <c r="BT434" s="11">
        <v>0.04</v>
      </c>
      <c r="BU434" s="16">
        <v>0.2</v>
      </c>
      <c r="BV434" s="6">
        <f>BT434/(BT434+BU434)</f>
        <v>0.16666666666666666</v>
      </c>
      <c r="BW434" s="6">
        <f>SQRT((BT434*BU434)/((BT434+BU434)^2*(BT434+BU434+1)))</f>
        <v>0.33467472037604118</v>
      </c>
      <c r="BX434" s="11">
        <v>0.25</v>
      </c>
      <c r="BY434" s="11">
        <v>0.25</v>
      </c>
      <c r="BZ434" s="11">
        <v>0.25</v>
      </c>
      <c r="CA434" s="11">
        <v>0.25</v>
      </c>
      <c r="CB434" s="15" t="s">
        <v>59</v>
      </c>
      <c r="CC434" s="11">
        <v>600</v>
      </c>
    </row>
    <row r="435" spans="1:81" s="11" customFormat="1" x14ac:dyDescent="0.2">
      <c r="A435" s="17">
        <f t="shared" si="6"/>
        <v>434</v>
      </c>
      <c r="B435" s="17">
        <v>20</v>
      </c>
      <c r="C435" s="17">
        <v>20</v>
      </c>
      <c r="D435" s="17">
        <v>5</v>
      </c>
      <c r="E435" s="17">
        <v>5</v>
      </c>
      <c r="F435" s="3" t="s">
        <v>80</v>
      </c>
      <c r="G435" s="3">
        <f>IF(F435="rectangle",B435*C435,IF(F435="hook",B435*C435-(D435*E435),IF(F435="eight",B435*C435-2*(D435*E435),IF(F435="tee",B435*C435-2*(D435*E435),IF(F435="cross",B435*C435-4*(D435*E435),"ERROR")))))</f>
        <v>400</v>
      </c>
      <c r="H435" s="3" t="s">
        <v>84</v>
      </c>
      <c r="I435" s="3">
        <f>IF(F435="rectangle",B435/C435,"NA")</f>
        <v>1</v>
      </c>
      <c r="J435" s="2">
        <v>1</v>
      </c>
      <c r="K435" s="11">
        <v>125</v>
      </c>
      <c r="L435" s="11">
        <v>4</v>
      </c>
      <c r="M435" s="12">
        <v>1</v>
      </c>
      <c r="N435" s="2">
        <f>M435/4</f>
        <v>0.25</v>
      </c>
      <c r="O435" s="3">
        <f>M435/N435</f>
        <v>4</v>
      </c>
      <c r="P435" s="13">
        <v>45</v>
      </c>
      <c r="Q435" s="11">
        <f>P435</f>
        <v>45</v>
      </c>
      <c r="R435" s="4">
        <f>AA435/V435</f>
        <v>100</v>
      </c>
      <c r="S435" s="14">
        <v>45</v>
      </c>
      <c r="T435" s="11">
        <f>S435</f>
        <v>45</v>
      </c>
      <c r="U435" s="4">
        <f>AB435/W435</f>
        <v>100</v>
      </c>
      <c r="V435" s="3">
        <f>ROUND((Q435/100)*G435,0)</f>
        <v>180</v>
      </c>
      <c r="W435" s="3">
        <f>ROUND(((T435/100)*G435)/J435,0)</f>
        <v>180</v>
      </c>
      <c r="X435" s="3">
        <f>ROUND(IF(J435&gt;=2,((T435/100)*G435)/J435,0),0)</f>
        <v>0</v>
      </c>
      <c r="Y435" s="3">
        <f>ROUND(IF(J435&gt;=3,((T435/100)*G435)/J435,0),0)</f>
        <v>0</v>
      </c>
      <c r="Z435" s="3">
        <f>ROUND(IF(J435&gt;=4,((T435/100)*G435)/J435,0),0)</f>
        <v>0</v>
      </c>
      <c r="AA435" s="4">
        <f>G435*P435</f>
        <v>18000</v>
      </c>
      <c r="AB435" s="4">
        <f>(G435*S435)/J435</f>
        <v>18000</v>
      </c>
      <c r="AC435" s="4">
        <f>IF(J435&gt;=2,(G435*S435)/J435,0)</f>
        <v>0</v>
      </c>
      <c r="AD435" s="4">
        <f>IF(J435&gt;=3,(G435*S435)/J435,0)</f>
        <v>0</v>
      </c>
      <c r="AE435" s="4">
        <f>IF(J435&gt;=4,(G435*S435)/J435,0)</f>
        <v>0</v>
      </c>
      <c r="AF435" s="11">
        <v>100</v>
      </c>
      <c r="AG435" s="11">
        <v>0</v>
      </c>
      <c r="AH435" s="11">
        <v>1</v>
      </c>
      <c r="AI435" s="11">
        <v>100</v>
      </c>
      <c r="AJ435" s="11">
        <v>0</v>
      </c>
      <c r="AK435" s="11">
        <v>1</v>
      </c>
      <c r="AL435" s="11">
        <v>0.5</v>
      </c>
      <c r="AM435" s="11">
        <v>0.5</v>
      </c>
      <c r="AN435" s="11">
        <v>0</v>
      </c>
      <c r="AO435" s="11">
        <v>0</v>
      </c>
      <c r="AP435" s="11">
        <v>0</v>
      </c>
      <c r="AQ435" s="11">
        <v>0.01</v>
      </c>
      <c r="AR435" s="11">
        <v>0.01</v>
      </c>
      <c r="AS435" s="11">
        <v>0</v>
      </c>
      <c r="AT435" s="11">
        <v>0</v>
      </c>
      <c r="AU435" s="11">
        <v>0</v>
      </c>
      <c r="AV435" s="11">
        <v>0</v>
      </c>
      <c r="AW435" s="11">
        <v>0.2</v>
      </c>
      <c r="AX435" s="11">
        <v>0</v>
      </c>
      <c r="AY435" s="11">
        <v>0</v>
      </c>
      <c r="AZ435" s="11">
        <v>0</v>
      </c>
      <c r="BA435" s="11">
        <v>0.02</v>
      </c>
      <c r="BB435" s="11">
        <v>0</v>
      </c>
      <c r="BC435" s="2">
        <v>0.05</v>
      </c>
      <c r="BD435" s="2">
        <v>0.05</v>
      </c>
      <c r="BE435" s="11">
        <v>7.4999999999999997E-2</v>
      </c>
      <c r="BF435" s="11">
        <v>5.0000000000000001E-3</v>
      </c>
      <c r="BG435" s="11">
        <v>0</v>
      </c>
      <c r="BH435" s="11">
        <v>0</v>
      </c>
      <c r="BI435" s="11">
        <v>0</v>
      </c>
      <c r="BJ435" s="11">
        <f>BE435/4</f>
        <v>1.8749999999999999E-2</v>
      </c>
      <c r="BK435" s="11">
        <f>BF435/4</f>
        <v>1.25E-3</v>
      </c>
      <c r="BL435" s="11">
        <v>0</v>
      </c>
      <c r="BM435" s="11">
        <v>0</v>
      </c>
      <c r="BN435" s="11">
        <v>0</v>
      </c>
      <c r="BO435" s="11">
        <v>0.1</v>
      </c>
      <c r="BP435" s="11">
        <v>0.1</v>
      </c>
      <c r="BQ435" s="11">
        <v>0</v>
      </c>
      <c r="BR435" s="11">
        <v>0</v>
      </c>
      <c r="BS435" s="11">
        <v>0</v>
      </c>
      <c r="BT435" s="11">
        <v>0.04</v>
      </c>
      <c r="BU435" s="16">
        <v>0.2</v>
      </c>
      <c r="BV435" s="6">
        <f>BT435/(BT435+BU435)</f>
        <v>0.16666666666666666</v>
      </c>
      <c r="BW435" s="6">
        <f>SQRT((BT435*BU435)/((BT435+BU435)^2*(BT435+BU435+1)))</f>
        <v>0.33467472037604118</v>
      </c>
      <c r="BX435" s="11">
        <v>0.25</v>
      </c>
      <c r="BY435" s="11">
        <v>0.25</v>
      </c>
      <c r="BZ435" s="11">
        <v>0.25</v>
      </c>
      <c r="CA435" s="11">
        <v>0.25</v>
      </c>
      <c r="CB435" s="15" t="s">
        <v>59</v>
      </c>
      <c r="CC435" s="11">
        <v>600</v>
      </c>
    </row>
    <row r="436" spans="1:81" s="11" customFormat="1" x14ac:dyDescent="0.2">
      <c r="A436" s="17">
        <f t="shared" si="6"/>
        <v>435</v>
      </c>
      <c r="B436" s="17">
        <v>100</v>
      </c>
      <c r="C436" s="17">
        <v>100</v>
      </c>
      <c r="D436" s="17">
        <v>5</v>
      </c>
      <c r="E436" s="17">
        <v>5</v>
      </c>
      <c r="F436" s="3" t="s">
        <v>80</v>
      </c>
      <c r="G436" s="3">
        <f>IF(F436="rectangle",B436*C436,IF(F436="hook",B436*C436-(D436*E436),IF(F436="eight",B436*C436-2*(D436*E436),IF(F436="tee",B436*C436-2*(D436*E436),IF(F436="cross",B436*C436-4*(D436*E436),"ERROR")))))</f>
        <v>10000</v>
      </c>
      <c r="H436" s="3" t="s">
        <v>85</v>
      </c>
      <c r="I436" s="3">
        <f>IF(F436="rectangle",B436/C436,"NA")</f>
        <v>1</v>
      </c>
      <c r="J436" s="2">
        <v>1</v>
      </c>
      <c r="K436" s="11">
        <v>125</v>
      </c>
      <c r="L436" s="11">
        <v>4</v>
      </c>
      <c r="M436" s="12">
        <v>2</v>
      </c>
      <c r="N436" s="2">
        <f>M436/4</f>
        <v>0.5</v>
      </c>
      <c r="O436" s="3">
        <f>M436/N436</f>
        <v>4</v>
      </c>
      <c r="P436" s="13">
        <v>45</v>
      </c>
      <c r="Q436" s="11">
        <f>P436</f>
        <v>45</v>
      </c>
      <c r="R436" s="4">
        <f>AA436/V436</f>
        <v>100</v>
      </c>
      <c r="S436" s="14">
        <v>45</v>
      </c>
      <c r="T436" s="11">
        <f>S436</f>
        <v>45</v>
      </c>
      <c r="U436" s="4">
        <f>AB436/W436</f>
        <v>100</v>
      </c>
      <c r="V436" s="3">
        <f>ROUND((Q436/100)*G436,0)</f>
        <v>4500</v>
      </c>
      <c r="W436" s="3">
        <f>ROUND(((T436/100)*G436)/J436,0)</f>
        <v>4500</v>
      </c>
      <c r="X436" s="3">
        <f>ROUND(IF(J436&gt;=2,((T436/100)*G436)/J436,0),0)</f>
        <v>0</v>
      </c>
      <c r="Y436" s="3">
        <f>ROUND(IF(J436&gt;=3,((T436/100)*G436)/J436,0),0)</f>
        <v>0</v>
      </c>
      <c r="Z436" s="3">
        <f>ROUND(IF(J436&gt;=4,((T436/100)*G436)/J436,0),0)</f>
        <v>0</v>
      </c>
      <c r="AA436" s="4">
        <f>G436*P436</f>
        <v>450000</v>
      </c>
      <c r="AB436" s="4">
        <f>(G436*S436)/J436</f>
        <v>450000</v>
      </c>
      <c r="AC436" s="4">
        <f>IF(J436&gt;=2,(G436*S436)/J436,0)</f>
        <v>0</v>
      </c>
      <c r="AD436" s="4">
        <f>IF(J436&gt;=3,(G436*S436)/J436,0)</f>
        <v>0</v>
      </c>
      <c r="AE436" s="4">
        <f>IF(J436&gt;=4,(G436*S436)/J436,0)</f>
        <v>0</v>
      </c>
      <c r="AF436" s="11">
        <v>100</v>
      </c>
      <c r="AG436" s="11">
        <v>0</v>
      </c>
      <c r="AH436" s="11">
        <v>1</v>
      </c>
      <c r="AI436" s="11">
        <v>100</v>
      </c>
      <c r="AJ436" s="11">
        <v>0</v>
      </c>
      <c r="AK436" s="11">
        <v>1</v>
      </c>
      <c r="AL436" s="11">
        <v>0.5</v>
      </c>
      <c r="AM436" s="11">
        <v>0.5</v>
      </c>
      <c r="AN436" s="11">
        <v>0</v>
      </c>
      <c r="AO436" s="11">
        <v>0</v>
      </c>
      <c r="AP436" s="11">
        <v>0</v>
      </c>
      <c r="AQ436" s="11">
        <v>0.01</v>
      </c>
      <c r="AR436" s="11">
        <v>0.01</v>
      </c>
      <c r="AS436" s="11">
        <v>0</v>
      </c>
      <c r="AT436" s="11">
        <v>0</v>
      </c>
      <c r="AU436" s="11">
        <v>0</v>
      </c>
      <c r="AV436" s="11">
        <v>0</v>
      </c>
      <c r="AW436" s="11">
        <v>0.2</v>
      </c>
      <c r="AX436" s="11">
        <v>0</v>
      </c>
      <c r="AY436" s="11">
        <v>0</v>
      </c>
      <c r="AZ436" s="11">
        <v>0</v>
      </c>
      <c r="BA436" s="11">
        <v>0.02</v>
      </c>
      <c r="BB436" s="11">
        <v>0</v>
      </c>
      <c r="BC436" s="2">
        <v>0.05</v>
      </c>
      <c r="BD436" s="2">
        <v>0.05</v>
      </c>
      <c r="BE436" s="11">
        <v>7.4999999999999997E-2</v>
      </c>
      <c r="BF436" s="11">
        <v>5.0000000000000001E-3</v>
      </c>
      <c r="BG436" s="11">
        <v>0</v>
      </c>
      <c r="BH436" s="11">
        <v>0</v>
      </c>
      <c r="BI436" s="11">
        <v>0</v>
      </c>
      <c r="BJ436" s="11">
        <f>BE436/4</f>
        <v>1.8749999999999999E-2</v>
      </c>
      <c r="BK436" s="11">
        <f>BF436/4</f>
        <v>1.25E-3</v>
      </c>
      <c r="BL436" s="11">
        <v>0</v>
      </c>
      <c r="BM436" s="11">
        <v>0</v>
      </c>
      <c r="BN436" s="11">
        <v>0</v>
      </c>
      <c r="BO436" s="11">
        <v>0.1</v>
      </c>
      <c r="BP436" s="11">
        <v>0.1</v>
      </c>
      <c r="BQ436" s="11">
        <v>0</v>
      </c>
      <c r="BR436" s="11">
        <v>0</v>
      </c>
      <c r="BS436" s="11">
        <v>0</v>
      </c>
      <c r="BT436" s="11">
        <v>0.04</v>
      </c>
      <c r="BU436" s="16">
        <v>0.2</v>
      </c>
      <c r="BV436" s="6">
        <f>BT436/(BT436+BU436)</f>
        <v>0.16666666666666666</v>
      </c>
      <c r="BW436" s="6">
        <f>SQRT((BT436*BU436)/((BT436+BU436)^2*(BT436+BU436+1)))</f>
        <v>0.33467472037604118</v>
      </c>
      <c r="BX436" s="11">
        <v>0.25</v>
      </c>
      <c r="BY436" s="11">
        <v>0.25</v>
      </c>
      <c r="BZ436" s="11">
        <v>0.25</v>
      </c>
      <c r="CA436" s="11">
        <v>0.25</v>
      </c>
      <c r="CB436" s="15" t="s">
        <v>59</v>
      </c>
      <c r="CC436" s="11">
        <v>600</v>
      </c>
    </row>
    <row r="437" spans="1:81" s="11" customFormat="1" x14ac:dyDescent="0.2">
      <c r="A437" s="17">
        <f t="shared" si="6"/>
        <v>436</v>
      </c>
      <c r="B437" s="17">
        <v>20</v>
      </c>
      <c r="C437" s="17">
        <v>20</v>
      </c>
      <c r="D437" s="17">
        <v>5</v>
      </c>
      <c r="E437" s="17">
        <v>5</v>
      </c>
      <c r="F437" s="3" t="s">
        <v>80</v>
      </c>
      <c r="G437" s="3">
        <f>IF(F437="rectangle",B437*C437,IF(F437="hook",B437*C437-(D437*E437),IF(F437="eight",B437*C437-2*(D437*E437),IF(F437="tee",B437*C437-2*(D437*E437),IF(F437="cross",B437*C437-4*(D437*E437),"ERROR")))))</f>
        <v>400</v>
      </c>
      <c r="H437" s="3" t="s">
        <v>84</v>
      </c>
      <c r="I437" s="3">
        <f>IF(F437="rectangle",B437/C437,"NA")</f>
        <v>1</v>
      </c>
      <c r="J437" s="2">
        <v>1</v>
      </c>
      <c r="K437" s="11">
        <v>125</v>
      </c>
      <c r="L437" s="11">
        <v>4</v>
      </c>
      <c r="M437" s="12">
        <v>2</v>
      </c>
      <c r="N437" s="2">
        <f>M437/4</f>
        <v>0.5</v>
      </c>
      <c r="O437" s="3">
        <f>M437/N437</f>
        <v>4</v>
      </c>
      <c r="P437" s="13">
        <v>45</v>
      </c>
      <c r="Q437" s="11">
        <f>P437</f>
        <v>45</v>
      </c>
      <c r="R437" s="4">
        <f>AA437/V437</f>
        <v>100</v>
      </c>
      <c r="S437" s="14">
        <v>45</v>
      </c>
      <c r="T437" s="11">
        <f>S437</f>
        <v>45</v>
      </c>
      <c r="U437" s="4">
        <f>AB437/W437</f>
        <v>100</v>
      </c>
      <c r="V437" s="3">
        <f>ROUND((Q437/100)*G437,0)</f>
        <v>180</v>
      </c>
      <c r="W437" s="3">
        <f>ROUND(((T437/100)*G437)/J437,0)</f>
        <v>180</v>
      </c>
      <c r="X437" s="3">
        <f>ROUND(IF(J437&gt;=2,((T437/100)*G437)/J437,0),0)</f>
        <v>0</v>
      </c>
      <c r="Y437" s="3">
        <f>ROUND(IF(J437&gt;=3,((T437/100)*G437)/J437,0),0)</f>
        <v>0</v>
      </c>
      <c r="Z437" s="3">
        <f>ROUND(IF(J437&gt;=4,((T437/100)*G437)/J437,0),0)</f>
        <v>0</v>
      </c>
      <c r="AA437" s="4">
        <f>G437*P437</f>
        <v>18000</v>
      </c>
      <c r="AB437" s="4">
        <f>(G437*S437)/J437</f>
        <v>18000</v>
      </c>
      <c r="AC437" s="4">
        <f>IF(J437&gt;=2,(G437*S437)/J437,0)</f>
        <v>0</v>
      </c>
      <c r="AD437" s="4">
        <f>IF(J437&gt;=3,(G437*S437)/J437,0)</f>
        <v>0</v>
      </c>
      <c r="AE437" s="4">
        <f>IF(J437&gt;=4,(G437*S437)/J437,0)</f>
        <v>0</v>
      </c>
      <c r="AF437" s="11">
        <v>100</v>
      </c>
      <c r="AG437" s="11">
        <v>0</v>
      </c>
      <c r="AH437" s="11">
        <v>1</v>
      </c>
      <c r="AI437" s="11">
        <v>100</v>
      </c>
      <c r="AJ437" s="11">
        <v>0</v>
      </c>
      <c r="AK437" s="11">
        <v>1</v>
      </c>
      <c r="AL437" s="11">
        <v>0.5</v>
      </c>
      <c r="AM437" s="11">
        <v>0.5</v>
      </c>
      <c r="AN437" s="11">
        <v>0</v>
      </c>
      <c r="AO437" s="11">
        <v>0</v>
      </c>
      <c r="AP437" s="11">
        <v>0</v>
      </c>
      <c r="AQ437" s="11">
        <v>0.01</v>
      </c>
      <c r="AR437" s="11">
        <v>0.01</v>
      </c>
      <c r="AS437" s="11">
        <v>0</v>
      </c>
      <c r="AT437" s="11">
        <v>0</v>
      </c>
      <c r="AU437" s="11">
        <v>0</v>
      </c>
      <c r="AV437" s="11">
        <v>0</v>
      </c>
      <c r="AW437" s="11">
        <v>0.2</v>
      </c>
      <c r="AX437" s="11">
        <v>0</v>
      </c>
      <c r="AY437" s="11">
        <v>0</v>
      </c>
      <c r="AZ437" s="11">
        <v>0</v>
      </c>
      <c r="BA437" s="11">
        <v>0.02</v>
      </c>
      <c r="BB437" s="11">
        <v>0</v>
      </c>
      <c r="BC437" s="2">
        <v>0.05</v>
      </c>
      <c r="BD437" s="2">
        <v>0.05</v>
      </c>
      <c r="BE437" s="11">
        <v>7.4999999999999997E-2</v>
      </c>
      <c r="BF437" s="11">
        <v>5.0000000000000001E-3</v>
      </c>
      <c r="BG437" s="11">
        <v>0</v>
      </c>
      <c r="BH437" s="11">
        <v>0</v>
      </c>
      <c r="BI437" s="11">
        <v>0</v>
      </c>
      <c r="BJ437" s="11">
        <f>BE437/4</f>
        <v>1.8749999999999999E-2</v>
      </c>
      <c r="BK437" s="11">
        <f>BF437/4</f>
        <v>1.25E-3</v>
      </c>
      <c r="BL437" s="11">
        <v>0</v>
      </c>
      <c r="BM437" s="11">
        <v>0</v>
      </c>
      <c r="BN437" s="11">
        <v>0</v>
      </c>
      <c r="BO437" s="11">
        <v>0.1</v>
      </c>
      <c r="BP437" s="11">
        <v>0.1</v>
      </c>
      <c r="BQ437" s="11">
        <v>0</v>
      </c>
      <c r="BR437" s="11">
        <v>0</v>
      </c>
      <c r="BS437" s="11">
        <v>0</v>
      </c>
      <c r="BT437" s="11">
        <v>0.04</v>
      </c>
      <c r="BU437" s="16">
        <v>0.2</v>
      </c>
      <c r="BV437" s="6">
        <f>BT437/(BT437+BU437)</f>
        <v>0.16666666666666666</v>
      </c>
      <c r="BW437" s="6">
        <f>SQRT((BT437*BU437)/((BT437+BU437)^2*(BT437+BU437+1)))</f>
        <v>0.33467472037604118</v>
      </c>
      <c r="BX437" s="11">
        <v>0.25</v>
      </c>
      <c r="BY437" s="11">
        <v>0.25</v>
      </c>
      <c r="BZ437" s="11">
        <v>0.25</v>
      </c>
      <c r="CA437" s="11">
        <v>0.25</v>
      </c>
      <c r="CB437" s="15" t="s">
        <v>59</v>
      </c>
      <c r="CC437" s="11">
        <v>600</v>
      </c>
    </row>
    <row r="438" spans="1:81" s="11" customFormat="1" x14ac:dyDescent="0.2">
      <c r="A438" s="17">
        <f t="shared" si="6"/>
        <v>437</v>
      </c>
      <c r="B438" s="17">
        <v>100</v>
      </c>
      <c r="C438" s="17">
        <v>100</v>
      </c>
      <c r="D438" s="17">
        <v>5</v>
      </c>
      <c r="E438" s="17">
        <v>5</v>
      </c>
      <c r="F438" s="3" t="s">
        <v>80</v>
      </c>
      <c r="G438" s="3">
        <f>IF(F438="rectangle",B438*C438,IF(F438="hook",B438*C438-(D438*E438),IF(F438="eight",B438*C438-2*(D438*E438),IF(F438="tee",B438*C438-2*(D438*E438),IF(F438="cross",B438*C438-4*(D438*E438),"ERROR")))))</f>
        <v>10000</v>
      </c>
      <c r="H438" s="3" t="s">
        <v>85</v>
      </c>
      <c r="I438" s="3">
        <f>IF(F438="rectangle",B438/C438,"NA")</f>
        <v>1</v>
      </c>
      <c r="J438" s="2">
        <v>1</v>
      </c>
      <c r="K438" s="11">
        <v>125</v>
      </c>
      <c r="L438" s="11">
        <v>4</v>
      </c>
      <c r="M438" s="12">
        <v>3</v>
      </c>
      <c r="N438" s="2">
        <f>M438/4</f>
        <v>0.75</v>
      </c>
      <c r="O438" s="3">
        <f>M438/N438</f>
        <v>4</v>
      </c>
      <c r="P438" s="13">
        <v>45</v>
      </c>
      <c r="Q438" s="11">
        <f>P438</f>
        <v>45</v>
      </c>
      <c r="R438" s="4">
        <f>AA438/V438</f>
        <v>100</v>
      </c>
      <c r="S438" s="14">
        <v>45</v>
      </c>
      <c r="T438" s="11">
        <f>S438</f>
        <v>45</v>
      </c>
      <c r="U438" s="4">
        <f>AB438/W438</f>
        <v>100</v>
      </c>
      <c r="V438" s="3">
        <f>ROUND((Q438/100)*G438,0)</f>
        <v>4500</v>
      </c>
      <c r="W438" s="3">
        <f>ROUND(((T438/100)*G438)/J438,0)</f>
        <v>4500</v>
      </c>
      <c r="X438" s="3">
        <f>ROUND(IF(J438&gt;=2,((T438/100)*G438)/J438,0),0)</f>
        <v>0</v>
      </c>
      <c r="Y438" s="3">
        <f>ROUND(IF(J438&gt;=3,((T438/100)*G438)/J438,0),0)</f>
        <v>0</v>
      </c>
      <c r="Z438" s="3">
        <f>ROUND(IF(J438&gt;=4,((T438/100)*G438)/J438,0),0)</f>
        <v>0</v>
      </c>
      <c r="AA438" s="4">
        <f>G438*P438</f>
        <v>450000</v>
      </c>
      <c r="AB438" s="4">
        <f>(G438*S438)/J438</f>
        <v>450000</v>
      </c>
      <c r="AC438" s="4">
        <f>IF(J438&gt;=2,(G438*S438)/J438,0)</f>
        <v>0</v>
      </c>
      <c r="AD438" s="4">
        <f>IF(J438&gt;=3,(G438*S438)/J438,0)</f>
        <v>0</v>
      </c>
      <c r="AE438" s="4">
        <f>IF(J438&gt;=4,(G438*S438)/J438,0)</f>
        <v>0</v>
      </c>
      <c r="AF438" s="11">
        <v>100</v>
      </c>
      <c r="AG438" s="11">
        <v>0</v>
      </c>
      <c r="AH438" s="11">
        <v>1</v>
      </c>
      <c r="AI438" s="11">
        <v>100</v>
      </c>
      <c r="AJ438" s="11">
        <v>0</v>
      </c>
      <c r="AK438" s="11">
        <v>1</v>
      </c>
      <c r="AL438" s="11">
        <v>0.5</v>
      </c>
      <c r="AM438" s="11">
        <v>0.5</v>
      </c>
      <c r="AN438" s="11">
        <v>0</v>
      </c>
      <c r="AO438" s="11">
        <v>0</v>
      </c>
      <c r="AP438" s="11">
        <v>0</v>
      </c>
      <c r="AQ438" s="11">
        <v>0.01</v>
      </c>
      <c r="AR438" s="11">
        <v>0.01</v>
      </c>
      <c r="AS438" s="11">
        <v>0</v>
      </c>
      <c r="AT438" s="11">
        <v>0</v>
      </c>
      <c r="AU438" s="11">
        <v>0</v>
      </c>
      <c r="AV438" s="11">
        <v>0</v>
      </c>
      <c r="AW438" s="11">
        <v>0.2</v>
      </c>
      <c r="AX438" s="11">
        <v>0</v>
      </c>
      <c r="AY438" s="11">
        <v>0</v>
      </c>
      <c r="AZ438" s="11">
        <v>0</v>
      </c>
      <c r="BA438" s="11">
        <v>0.02</v>
      </c>
      <c r="BB438" s="11">
        <v>0</v>
      </c>
      <c r="BC438" s="2">
        <v>0.05</v>
      </c>
      <c r="BD438" s="2">
        <v>0.05</v>
      </c>
      <c r="BE438" s="11">
        <v>7.4999999999999997E-2</v>
      </c>
      <c r="BF438" s="11">
        <v>5.0000000000000001E-3</v>
      </c>
      <c r="BG438" s="11">
        <v>0</v>
      </c>
      <c r="BH438" s="11">
        <v>0</v>
      </c>
      <c r="BI438" s="11">
        <v>0</v>
      </c>
      <c r="BJ438" s="11">
        <f>BE438/4</f>
        <v>1.8749999999999999E-2</v>
      </c>
      <c r="BK438" s="11">
        <f>BF438/4</f>
        <v>1.25E-3</v>
      </c>
      <c r="BL438" s="11">
        <v>0</v>
      </c>
      <c r="BM438" s="11">
        <v>0</v>
      </c>
      <c r="BN438" s="11">
        <v>0</v>
      </c>
      <c r="BO438" s="11">
        <v>0.1</v>
      </c>
      <c r="BP438" s="11">
        <v>0.1</v>
      </c>
      <c r="BQ438" s="11">
        <v>0</v>
      </c>
      <c r="BR438" s="11">
        <v>0</v>
      </c>
      <c r="BS438" s="11">
        <v>0</v>
      </c>
      <c r="BT438" s="11">
        <v>0.04</v>
      </c>
      <c r="BU438" s="16">
        <v>0.2</v>
      </c>
      <c r="BV438" s="6">
        <f>BT438/(BT438+BU438)</f>
        <v>0.16666666666666666</v>
      </c>
      <c r="BW438" s="6">
        <f>SQRT((BT438*BU438)/((BT438+BU438)^2*(BT438+BU438+1)))</f>
        <v>0.33467472037604118</v>
      </c>
      <c r="BX438" s="11">
        <v>0.25</v>
      </c>
      <c r="BY438" s="11">
        <v>0.25</v>
      </c>
      <c r="BZ438" s="11">
        <v>0.25</v>
      </c>
      <c r="CA438" s="11">
        <v>0.25</v>
      </c>
      <c r="CB438" s="15" t="s">
        <v>59</v>
      </c>
      <c r="CC438" s="11">
        <v>600</v>
      </c>
    </row>
    <row r="439" spans="1:81" s="11" customFormat="1" x14ac:dyDescent="0.2">
      <c r="A439" s="17">
        <f t="shared" si="6"/>
        <v>438</v>
      </c>
      <c r="B439" s="17">
        <v>20</v>
      </c>
      <c r="C439" s="17">
        <v>20</v>
      </c>
      <c r="D439" s="17">
        <v>5</v>
      </c>
      <c r="E439" s="17">
        <v>5</v>
      </c>
      <c r="F439" s="3" t="s">
        <v>80</v>
      </c>
      <c r="G439" s="3">
        <f>IF(F439="rectangle",B439*C439,IF(F439="hook",B439*C439-(D439*E439),IF(F439="eight",B439*C439-2*(D439*E439),IF(F439="tee",B439*C439-2*(D439*E439),IF(F439="cross",B439*C439-4*(D439*E439),"ERROR")))))</f>
        <v>400</v>
      </c>
      <c r="H439" s="3" t="s">
        <v>84</v>
      </c>
      <c r="I439" s="3">
        <f>IF(F439="rectangle",B439/C439,"NA")</f>
        <v>1</v>
      </c>
      <c r="J439" s="2">
        <v>1</v>
      </c>
      <c r="K439" s="11">
        <v>125</v>
      </c>
      <c r="L439" s="11">
        <v>4</v>
      </c>
      <c r="M439" s="12">
        <v>3</v>
      </c>
      <c r="N439" s="2">
        <f>M439/4</f>
        <v>0.75</v>
      </c>
      <c r="O439" s="3">
        <f>M439/N439</f>
        <v>4</v>
      </c>
      <c r="P439" s="13">
        <v>45</v>
      </c>
      <c r="Q439" s="11">
        <f>P439</f>
        <v>45</v>
      </c>
      <c r="R439" s="4">
        <f>AA439/V439</f>
        <v>100</v>
      </c>
      <c r="S439" s="14">
        <v>45</v>
      </c>
      <c r="T439" s="11">
        <f>S439</f>
        <v>45</v>
      </c>
      <c r="U439" s="4">
        <f>AB439/W439</f>
        <v>100</v>
      </c>
      <c r="V439" s="3">
        <f>ROUND((Q439/100)*G439,0)</f>
        <v>180</v>
      </c>
      <c r="W439" s="3">
        <f>ROUND(((T439/100)*G439)/J439,0)</f>
        <v>180</v>
      </c>
      <c r="X439" s="3">
        <f>ROUND(IF(J439&gt;=2,((T439/100)*G439)/J439,0),0)</f>
        <v>0</v>
      </c>
      <c r="Y439" s="3">
        <f>ROUND(IF(J439&gt;=3,((T439/100)*G439)/J439,0),0)</f>
        <v>0</v>
      </c>
      <c r="Z439" s="3">
        <f>ROUND(IF(J439&gt;=4,((T439/100)*G439)/J439,0),0)</f>
        <v>0</v>
      </c>
      <c r="AA439" s="4">
        <f>G439*P439</f>
        <v>18000</v>
      </c>
      <c r="AB439" s="4">
        <f>(G439*S439)/J439</f>
        <v>18000</v>
      </c>
      <c r="AC439" s="4">
        <f>IF(J439&gt;=2,(G439*S439)/J439,0)</f>
        <v>0</v>
      </c>
      <c r="AD439" s="4">
        <f>IF(J439&gt;=3,(G439*S439)/J439,0)</f>
        <v>0</v>
      </c>
      <c r="AE439" s="4">
        <f>IF(J439&gt;=4,(G439*S439)/J439,0)</f>
        <v>0</v>
      </c>
      <c r="AF439" s="11">
        <v>100</v>
      </c>
      <c r="AG439" s="11">
        <v>0</v>
      </c>
      <c r="AH439" s="11">
        <v>1</v>
      </c>
      <c r="AI439" s="11">
        <v>100</v>
      </c>
      <c r="AJ439" s="11">
        <v>0</v>
      </c>
      <c r="AK439" s="11">
        <v>1</v>
      </c>
      <c r="AL439" s="11">
        <v>0.5</v>
      </c>
      <c r="AM439" s="11">
        <v>0.5</v>
      </c>
      <c r="AN439" s="11">
        <v>0</v>
      </c>
      <c r="AO439" s="11">
        <v>0</v>
      </c>
      <c r="AP439" s="11">
        <v>0</v>
      </c>
      <c r="AQ439" s="11">
        <v>0.01</v>
      </c>
      <c r="AR439" s="11">
        <v>0.01</v>
      </c>
      <c r="AS439" s="11">
        <v>0</v>
      </c>
      <c r="AT439" s="11">
        <v>0</v>
      </c>
      <c r="AU439" s="11">
        <v>0</v>
      </c>
      <c r="AV439" s="11">
        <v>0</v>
      </c>
      <c r="AW439" s="11">
        <v>0.2</v>
      </c>
      <c r="AX439" s="11">
        <v>0</v>
      </c>
      <c r="AY439" s="11">
        <v>0</v>
      </c>
      <c r="AZ439" s="11">
        <v>0</v>
      </c>
      <c r="BA439" s="11">
        <v>0.02</v>
      </c>
      <c r="BB439" s="11">
        <v>0</v>
      </c>
      <c r="BC439" s="2">
        <v>0.05</v>
      </c>
      <c r="BD439" s="2">
        <v>0.05</v>
      </c>
      <c r="BE439" s="11">
        <v>7.4999999999999997E-2</v>
      </c>
      <c r="BF439" s="11">
        <v>5.0000000000000001E-3</v>
      </c>
      <c r="BG439" s="11">
        <v>0</v>
      </c>
      <c r="BH439" s="11">
        <v>0</v>
      </c>
      <c r="BI439" s="11">
        <v>0</v>
      </c>
      <c r="BJ439" s="11">
        <f>BE439/4</f>
        <v>1.8749999999999999E-2</v>
      </c>
      <c r="BK439" s="11">
        <f>BF439/4</f>
        <v>1.25E-3</v>
      </c>
      <c r="BL439" s="11">
        <v>0</v>
      </c>
      <c r="BM439" s="11">
        <v>0</v>
      </c>
      <c r="BN439" s="11">
        <v>0</v>
      </c>
      <c r="BO439" s="11">
        <v>0.1</v>
      </c>
      <c r="BP439" s="11">
        <v>0.1</v>
      </c>
      <c r="BQ439" s="11">
        <v>0</v>
      </c>
      <c r="BR439" s="11">
        <v>0</v>
      </c>
      <c r="BS439" s="11">
        <v>0</v>
      </c>
      <c r="BT439" s="11">
        <v>0.04</v>
      </c>
      <c r="BU439" s="16">
        <v>0.2</v>
      </c>
      <c r="BV439" s="6">
        <f>BT439/(BT439+BU439)</f>
        <v>0.16666666666666666</v>
      </c>
      <c r="BW439" s="6">
        <f>SQRT((BT439*BU439)/((BT439+BU439)^2*(BT439+BU439+1)))</f>
        <v>0.33467472037604118</v>
      </c>
      <c r="BX439" s="11">
        <v>0.25</v>
      </c>
      <c r="BY439" s="11">
        <v>0.25</v>
      </c>
      <c r="BZ439" s="11">
        <v>0.25</v>
      </c>
      <c r="CA439" s="11">
        <v>0.25</v>
      </c>
      <c r="CB439" s="15" t="s">
        <v>59</v>
      </c>
      <c r="CC439" s="11">
        <v>600</v>
      </c>
    </row>
    <row r="440" spans="1:81" s="11" customFormat="1" x14ac:dyDescent="0.2">
      <c r="A440" s="17">
        <f t="shared" si="6"/>
        <v>439</v>
      </c>
      <c r="B440" s="17">
        <v>100</v>
      </c>
      <c r="C440" s="17">
        <v>100</v>
      </c>
      <c r="D440" s="17">
        <v>5</v>
      </c>
      <c r="E440" s="17">
        <v>5</v>
      </c>
      <c r="F440" s="3" t="s">
        <v>80</v>
      </c>
      <c r="G440" s="3">
        <f>IF(F440="rectangle",B440*C440,IF(F440="hook",B440*C440-(D440*E440),IF(F440="eight",B440*C440-2*(D440*E440),IF(F440="tee",B440*C440-2*(D440*E440),IF(F440="cross",B440*C440-4*(D440*E440),"ERROR")))))</f>
        <v>10000</v>
      </c>
      <c r="H440" s="3" t="s">
        <v>85</v>
      </c>
      <c r="I440" s="3">
        <f>IF(F440="rectangle",B440/C440,"NA")</f>
        <v>1</v>
      </c>
      <c r="J440" s="2">
        <v>1</v>
      </c>
      <c r="K440" s="11">
        <v>125</v>
      </c>
      <c r="L440" s="11">
        <v>4</v>
      </c>
      <c r="M440" s="12">
        <v>4</v>
      </c>
      <c r="N440" s="2">
        <f>M440/4</f>
        <v>1</v>
      </c>
      <c r="O440" s="3">
        <f>M440/N440</f>
        <v>4</v>
      </c>
      <c r="P440" s="13">
        <v>45</v>
      </c>
      <c r="Q440" s="11">
        <f>P440</f>
        <v>45</v>
      </c>
      <c r="R440" s="4">
        <f>AA440/V440</f>
        <v>100</v>
      </c>
      <c r="S440" s="14">
        <v>45</v>
      </c>
      <c r="T440" s="11">
        <f>S440</f>
        <v>45</v>
      </c>
      <c r="U440" s="4">
        <f>AB440/W440</f>
        <v>100</v>
      </c>
      <c r="V440" s="3">
        <f>ROUND((Q440/100)*G440,0)</f>
        <v>4500</v>
      </c>
      <c r="W440" s="3">
        <f>ROUND(((T440/100)*G440)/J440,0)</f>
        <v>4500</v>
      </c>
      <c r="X440" s="3">
        <f>ROUND(IF(J440&gt;=2,((T440/100)*G440)/J440,0),0)</f>
        <v>0</v>
      </c>
      <c r="Y440" s="3">
        <f>ROUND(IF(J440&gt;=3,((T440/100)*G440)/J440,0),0)</f>
        <v>0</v>
      </c>
      <c r="Z440" s="3">
        <f>ROUND(IF(J440&gt;=4,((T440/100)*G440)/J440,0),0)</f>
        <v>0</v>
      </c>
      <c r="AA440" s="4">
        <f>G440*P440</f>
        <v>450000</v>
      </c>
      <c r="AB440" s="4">
        <f>(G440*S440)/J440</f>
        <v>450000</v>
      </c>
      <c r="AC440" s="4">
        <f>IF(J440&gt;=2,(G440*S440)/J440,0)</f>
        <v>0</v>
      </c>
      <c r="AD440" s="4">
        <f>IF(J440&gt;=3,(G440*S440)/J440,0)</f>
        <v>0</v>
      </c>
      <c r="AE440" s="4">
        <f>IF(J440&gt;=4,(G440*S440)/J440,0)</f>
        <v>0</v>
      </c>
      <c r="AF440" s="11">
        <v>100</v>
      </c>
      <c r="AG440" s="11">
        <v>0</v>
      </c>
      <c r="AH440" s="11">
        <v>1</v>
      </c>
      <c r="AI440" s="11">
        <v>100</v>
      </c>
      <c r="AJ440" s="11">
        <v>0</v>
      </c>
      <c r="AK440" s="11">
        <v>1</v>
      </c>
      <c r="AL440" s="11">
        <v>0.5</v>
      </c>
      <c r="AM440" s="11">
        <v>0.5</v>
      </c>
      <c r="AN440" s="11">
        <v>0</v>
      </c>
      <c r="AO440" s="11">
        <v>0</v>
      </c>
      <c r="AP440" s="11">
        <v>0</v>
      </c>
      <c r="AQ440" s="11">
        <v>0.01</v>
      </c>
      <c r="AR440" s="11">
        <v>0.01</v>
      </c>
      <c r="AS440" s="11">
        <v>0</v>
      </c>
      <c r="AT440" s="11">
        <v>0</v>
      </c>
      <c r="AU440" s="11">
        <v>0</v>
      </c>
      <c r="AV440" s="11">
        <v>0</v>
      </c>
      <c r="AW440" s="11">
        <v>0.2</v>
      </c>
      <c r="AX440" s="11">
        <v>0</v>
      </c>
      <c r="AY440" s="11">
        <v>0</v>
      </c>
      <c r="AZ440" s="11">
        <v>0</v>
      </c>
      <c r="BA440" s="11">
        <v>0.02</v>
      </c>
      <c r="BB440" s="11">
        <v>0</v>
      </c>
      <c r="BC440" s="2">
        <v>0.05</v>
      </c>
      <c r="BD440" s="2">
        <v>0.05</v>
      </c>
      <c r="BE440" s="11">
        <v>7.4999999999999997E-2</v>
      </c>
      <c r="BF440" s="11">
        <v>5.0000000000000001E-3</v>
      </c>
      <c r="BG440" s="11">
        <v>0</v>
      </c>
      <c r="BH440" s="11">
        <v>0</v>
      </c>
      <c r="BI440" s="11">
        <v>0</v>
      </c>
      <c r="BJ440" s="11">
        <f>BE440/4</f>
        <v>1.8749999999999999E-2</v>
      </c>
      <c r="BK440" s="11">
        <f>BF440/4</f>
        <v>1.25E-3</v>
      </c>
      <c r="BL440" s="11">
        <v>0</v>
      </c>
      <c r="BM440" s="11">
        <v>0</v>
      </c>
      <c r="BN440" s="11">
        <v>0</v>
      </c>
      <c r="BO440" s="11">
        <v>0.1</v>
      </c>
      <c r="BP440" s="11">
        <v>0.1</v>
      </c>
      <c r="BQ440" s="11">
        <v>0</v>
      </c>
      <c r="BR440" s="11">
        <v>0</v>
      </c>
      <c r="BS440" s="11">
        <v>0</v>
      </c>
      <c r="BT440" s="11">
        <v>0.04</v>
      </c>
      <c r="BU440" s="16">
        <v>0.2</v>
      </c>
      <c r="BV440" s="6">
        <f>BT440/(BT440+BU440)</f>
        <v>0.16666666666666666</v>
      </c>
      <c r="BW440" s="6">
        <f>SQRT((BT440*BU440)/((BT440+BU440)^2*(BT440+BU440+1)))</f>
        <v>0.33467472037604118</v>
      </c>
      <c r="BX440" s="11">
        <v>0.25</v>
      </c>
      <c r="BY440" s="11">
        <v>0.25</v>
      </c>
      <c r="BZ440" s="11">
        <v>0.25</v>
      </c>
      <c r="CA440" s="11">
        <v>0.25</v>
      </c>
      <c r="CB440" s="15" t="s">
        <v>59</v>
      </c>
      <c r="CC440" s="11">
        <v>600</v>
      </c>
    </row>
    <row r="441" spans="1:81" s="11" customFormat="1" x14ac:dyDescent="0.2">
      <c r="A441" s="17">
        <f t="shared" si="6"/>
        <v>440</v>
      </c>
      <c r="B441" s="17">
        <v>20</v>
      </c>
      <c r="C441" s="17">
        <v>20</v>
      </c>
      <c r="D441" s="17">
        <v>5</v>
      </c>
      <c r="E441" s="17">
        <v>5</v>
      </c>
      <c r="F441" s="3" t="s">
        <v>80</v>
      </c>
      <c r="G441" s="3">
        <f>IF(F441="rectangle",B441*C441,IF(F441="hook",B441*C441-(D441*E441),IF(F441="eight",B441*C441-2*(D441*E441),IF(F441="tee",B441*C441-2*(D441*E441),IF(F441="cross",B441*C441-4*(D441*E441),"ERROR")))))</f>
        <v>400</v>
      </c>
      <c r="H441" s="3" t="s">
        <v>84</v>
      </c>
      <c r="I441" s="3">
        <f>IF(F441="rectangle",B441/C441,"NA")</f>
        <v>1</v>
      </c>
      <c r="J441" s="2">
        <v>1</v>
      </c>
      <c r="K441" s="11">
        <v>125</v>
      </c>
      <c r="L441" s="11">
        <v>4</v>
      </c>
      <c r="M441" s="12">
        <v>4</v>
      </c>
      <c r="N441" s="2">
        <f>M441/4</f>
        <v>1</v>
      </c>
      <c r="O441" s="3">
        <f>M441/N441</f>
        <v>4</v>
      </c>
      <c r="P441" s="13">
        <v>45</v>
      </c>
      <c r="Q441" s="11">
        <f>P441</f>
        <v>45</v>
      </c>
      <c r="R441" s="4">
        <f>AA441/V441</f>
        <v>100</v>
      </c>
      <c r="S441" s="14">
        <v>45</v>
      </c>
      <c r="T441" s="11">
        <f>S441</f>
        <v>45</v>
      </c>
      <c r="U441" s="4">
        <f>AB441/W441</f>
        <v>100</v>
      </c>
      <c r="V441" s="3">
        <f>ROUND((Q441/100)*G441,0)</f>
        <v>180</v>
      </c>
      <c r="W441" s="3">
        <f>ROUND(((T441/100)*G441)/J441,0)</f>
        <v>180</v>
      </c>
      <c r="X441" s="3">
        <f>ROUND(IF(J441&gt;=2,((T441/100)*G441)/J441,0),0)</f>
        <v>0</v>
      </c>
      <c r="Y441" s="3">
        <f>ROUND(IF(J441&gt;=3,((T441/100)*G441)/J441,0),0)</f>
        <v>0</v>
      </c>
      <c r="Z441" s="3">
        <f>ROUND(IF(J441&gt;=4,((T441/100)*G441)/J441,0),0)</f>
        <v>0</v>
      </c>
      <c r="AA441" s="4">
        <f>G441*P441</f>
        <v>18000</v>
      </c>
      <c r="AB441" s="4">
        <f>(G441*S441)/J441</f>
        <v>18000</v>
      </c>
      <c r="AC441" s="4">
        <f>IF(J441&gt;=2,(G441*S441)/J441,0)</f>
        <v>0</v>
      </c>
      <c r="AD441" s="4">
        <f>IF(J441&gt;=3,(G441*S441)/J441,0)</f>
        <v>0</v>
      </c>
      <c r="AE441" s="4">
        <f>IF(J441&gt;=4,(G441*S441)/J441,0)</f>
        <v>0</v>
      </c>
      <c r="AF441" s="11">
        <v>100</v>
      </c>
      <c r="AG441" s="11">
        <v>0</v>
      </c>
      <c r="AH441" s="11">
        <v>1</v>
      </c>
      <c r="AI441" s="11">
        <v>100</v>
      </c>
      <c r="AJ441" s="11">
        <v>0</v>
      </c>
      <c r="AK441" s="11">
        <v>1</v>
      </c>
      <c r="AL441" s="11">
        <v>0.5</v>
      </c>
      <c r="AM441" s="11">
        <v>0.5</v>
      </c>
      <c r="AN441" s="11">
        <v>0</v>
      </c>
      <c r="AO441" s="11">
        <v>0</v>
      </c>
      <c r="AP441" s="11">
        <v>0</v>
      </c>
      <c r="AQ441" s="11">
        <v>0.01</v>
      </c>
      <c r="AR441" s="11">
        <v>0.01</v>
      </c>
      <c r="AS441" s="11">
        <v>0</v>
      </c>
      <c r="AT441" s="11">
        <v>0</v>
      </c>
      <c r="AU441" s="11">
        <v>0</v>
      </c>
      <c r="AV441" s="11">
        <v>0</v>
      </c>
      <c r="AW441" s="11">
        <v>0.2</v>
      </c>
      <c r="AX441" s="11">
        <v>0</v>
      </c>
      <c r="AY441" s="11">
        <v>0</v>
      </c>
      <c r="AZ441" s="11">
        <v>0</v>
      </c>
      <c r="BA441" s="11">
        <v>0.02</v>
      </c>
      <c r="BB441" s="11">
        <v>0</v>
      </c>
      <c r="BC441" s="2">
        <v>0.05</v>
      </c>
      <c r="BD441" s="2">
        <v>0.05</v>
      </c>
      <c r="BE441" s="11">
        <v>7.4999999999999997E-2</v>
      </c>
      <c r="BF441" s="11">
        <v>5.0000000000000001E-3</v>
      </c>
      <c r="BG441" s="11">
        <v>0</v>
      </c>
      <c r="BH441" s="11">
        <v>0</v>
      </c>
      <c r="BI441" s="11">
        <v>0</v>
      </c>
      <c r="BJ441" s="11">
        <f>BE441/4</f>
        <v>1.8749999999999999E-2</v>
      </c>
      <c r="BK441" s="11">
        <f>BF441/4</f>
        <v>1.25E-3</v>
      </c>
      <c r="BL441" s="11">
        <v>0</v>
      </c>
      <c r="BM441" s="11">
        <v>0</v>
      </c>
      <c r="BN441" s="11">
        <v>0</v>
      </c>
      <c r="BO441" s="11">
        <v>0.1</v>
      </c>
      <c r="BP441" s="11">
        <v>0.1</v>
      </c>
      <c r="BQ441" s="11">
        <v>0</v>
      </c>
      <c r="BR441" s="11">
        <v>0</v>
      </c>
      <c r="BS441" s="11">
        <v>0</v>
      </c>
      <c r="BT441" s="11">
        <v>0.04</v>
      </c>
      <c r="BU441" s="16">
        <v>0.2</v>
      </c>
      <c r="BV441" s="6">
        <f>BT441/(BT441+BU441)</f>
        <v>0.16666666666666666</v>
      </c>
      <c r="BW441" s="6">
        <f>SQRT((BT441*BU441)/((BT441+BU441)^2*(BT441+BU441+1)))</f>
        <v>0.33467472037604118</v>
      </c>
      <c r="BX441" s="11">
        <v>0.25</v>
      </c>
      <c r="BY441" s="11">
        <v>0.25</v>
      </c>
      <c r="BZ441" s="11">
        <v>0.25</v>
      </c>
      <c r="CA441" s="11">
        <v>0.25</v>
      </c>
      <c r="CB441" s="15" t="s">
        <v>59</v>
      </c>
      <c r="CC441" s="11">
        <v>600</v>
      </c>
    </row>
    <row r="442" spans="1:81" s="11" customFormat="1" x14ac:dyDescent="0.2">
      <c r="A442" s="17">
        <f t="shared" si="6"/>
        <v>441</v>
      </c>
      <c r="B442" s="17">
        <v>100</v>
      </c>
      <c r="C442" s="17">
        <v>100</v>
      </c>
      <c r="D442" s="17">
        <v>5</v>
      </c>
      <c r="E442" s="17">
        <v>5</v>
      </c>
      <c r="F442" s="3" t="s">
        <v>80</v>
      </c>
      <c r="G442" s="3">
        <f>IF(F442="rectangle",B442*C442,IF(F442="hook",B442*C442-(D442*E442),IF(F442="eight",B442*C442-2*(D442*E442),IF(F442="tee",B442*C442-2*(D442*E442),IF(F442="cross",B442*C442-4*(D442*E442),"ERROR")))))</f>
        <v>10000</v>
      </c>
      <c r="H442" s="3" t="s">
        <v>85</v>
      </c>
      <c r="I442" s="3">
        <f>IF(F442="rectangle",B442/C442,"NA")</f>
        <v>1</v>
      </c>
      <c r="J442" s="2">
        <v>1</v>
      </c>
      <c r="K442" s="11">
        <v>125</v>
      </c>
      <c r="L442" s="11">
        <v>4</v>
      </c>
      <c r="M442" s="12">
        <v>5</v>
      </c>
      <c r="N442" s="2">
        <f>M442/4</f>
        <v>1.25</v>
      </c>
      <c r="O442" s="3">
        <f>M442/N442</f>
        <v>4</v>
      </c>
      <c r="P442" s="13">
        <v>45</v>
      </c>
      <c r="Q442" s="11">
        <f>P442</f>
        <v>45</v>
      </c>
      <c r="R442" s="4">
        <f>AA442/V442</f>
        <v>100</v>
      </c>
      <c r="S442" s="14">
        <v>45</v>
      </c>
      <c r="T442" s="11">
        <f>S442</f>
        <v>45</v>
      </c>
      <c r="U442" s="4">
        <f>AB442/W442</f>
        <v>100</v>
      </c>
      <c r="V442" s="3">
        <f>ROUND((Q442/100)*G442,0)</f>
        <v>4500</v>
      </c>
      <c r="W442" s="3">
        <f>ROUND(((T442/100)*G442)/J442,0)</f>
        <v>4500</v>
      </c>
      <c r="X442" s="3">
        <f>ROUND(IF(J442&gt;=2,((T442/100)*G442)/J442,0),0)</f>
        <v>0</v>
      </c>
      <c r="Y442" s="3">
        <f>ROUND(IF(J442&gt;=3,((T442/100)*G442)/J442,0),0)</f>
        <v>0</v>
      </c>
      <c r="Z442" s="3">
        <f>ROUND(IF(J442&gt;=4,((T442/100)*G442)/J442,0),0)</f>
        <v>0</v>
      </c>
      <c r="AA442" s="4">
        <f>G442*P442</f>
        <v>450000</v>
      </c>
      <c r="AB442" s="4">
        <f>(G442*S442)/J442</f>
        <v>450000</v>
      </c>
      <c r="AC442" s="4">
        <f>IF(J442&gt;=2,(G442*S442)/J442,0)</f>
        <v>0</v>
      </c>
      <c r="AD442" s="4">
        <f>IF(J442&gt;=3,(G442*S442)/J442,0)</f>
        <v>0</v>
      </c>
      <c r="AE442" s="4">
        <f>IF(J442&gt;=4,(G442*S442)/J442,0)</f>
        <v>0</v>
      </c>
      <c r="AF442" s="11">
        <v>100</v>
      </c>
      <c r="AG442" s="11">
        <v>0</v>
      </c>
      <c r="AH442" s="11">
        <v>1</v>
      </c>
      <c r="AI442" s="11">
        <v>100</v>
      </c>
      <c r="AJ442" s="11">
        <v>0</v>
      </c>
      <c r="AK442" s="11">
        <v>1</v>
      </c>
      <c r="AL442" s="11">
        <v>0.5</v>
      </c>
      <c r="AM442" s="11">
        <v>0.5</v>
      </c>
      <c r="AN442" s="11">
        <v>0</v>
      </c>
      <c r="AO442" s="11">
        <v>0</v>
      </c>
      <c r="AP442" s="11">
        <v>0</v>
      </c>
      <c r="AQ442" s="11">
        <v>0.01</v>
      </c>
      <c r="AR442" s="11">
        <v>0.01</v>
      </c>
      <c r="AS442" s="11">
        <v>0</v>
      </c>
      <c r="AT442" s="11">
        <v>0</v>
      </c>
      <c r="AU442" s="11">
        <v>0</v>
      </c>
      <c r="AV442" s="11">
        <v>0</v>
      </c>
      <c r="AW442" s="11">
        <v>0.2</v>
      </c>
      <c r="AX442" s="11">
        <v>0</v>
      </c>
      <c r="AY442" s="11">
        <v>0</v>
      </c>
      <c r="AZ442" s="11">
        <v>0</v>
      </c>
      <c r="BA442" s="11">
        <v>0.02</v>
      </c>
      <c r="BB442" s="11">
        <v>0</v>
      </c>
      <c r="BC442" s="2">
        <v>0.05</v>
      </c>
      <c r="BD442" s="2">
        <v>0.05</v>
      </c>
      <c r="BE442" s="11">
        <v>7.4999999999999997E-2</v>
      </c>
      <c r="BF442" s="11">
        <v>5.0000000000000001E-3</v>
      </c>
      <c r="BG442" s="11">
        <v>0</v>
      </c>
      <c r="BH442" s="11">
        <v>0</v>
      </c>
      <c r="BI442" s="11">
        <v>0</v>
      </c>
      <c r="BJ442" s="11">
        <f>BE442/4</f>
        <v>1.8749999999999999E-2</v>
      </c>
      <c r="BK442" s="11">
        <f>BF442/4</f>
        <v>1.25E-3</v>
      </c>
      <c r="BL442" s="11">
        <v>0</v>
      </c>
      <c r="BM442" s="11">
        <v>0</v>
      </c>
      <c r="BN442" s="11">
        <v>0</v>
      </c>
      <c r="BO442" s="11">
        <v>0.1</v>
      </c>
      <c r="BP442" s="11">
        <v>0.1</v>
      </c>
      <c r="BQ442" s="11">
        <v>0</v>
      </c>
      <c r="BR442" s="11">
        <v>0</v>
      </c>
      <c r="BS442" s="11">
        <v>0</v>
      </c>
      <c r="BT442" s="11">
        <v>0.04</v>
      </c>
      <c r="BU442" s="16">
        <v>0.2</v>
      </c>
      <c r="BV442" s="6">
        <f>BT442/(BT442+BU442)</f>
        <v>0.16666666666666666</v>
      </c>
      <c r="BW442" s="6">
        <f>SQRT((BT442*BU442)/((BT442+BU442)^2*(BT442+BU442+1)))</f>
        <v>0.33467472037604118</v>
      </c>
      <c r="BX442" s="11">
        <v>0.25</v>
      </c>
      <c r="BY442" s="11">
        <v>0.25</v>
      </c>
      <c r="BZ442" s="11">
        <v>0.25</v>
      </c>
      <c r="CA442" s="11">
        <v>0.25</v>
      </c>
      <c r="CB442" s="15" t="s">
        <v>59</v>
      </c>
      <c r="CC442" s="11">
        <v>600</v>
      </c>
    </row>
    <row r="443" spans="1:81" s="11" customFormat="1" x14ac:dyDescent="0.2">
      <c r="A443" s="17">
        <f t="shared" si="6"/>
        <v>442</v>
      </c>
      <c r="B443" s="17">
        <v>20</v>
      </c>
      <c r="C443" s="17">
        <v>20</v>
      </c>
      <c r="D443" s="17">
        <v>5</v>
      </c>
      <c r="E443" s="17">
        <v>5</v>
      </c>
      <c r="F443" s="3" t="s">
        <v>80</v>
      </c>
      <c r="G443" s="3">
        <f>IF(F443="rectangle",B443*C443,IF(F443="hook",B443*C443-(D443*E443),IF(F443="eight",B443*C443-2*(D443*E443),IF(F443="tee",B443*C443-2*(D443*E443),IF(F443="cross",B443*C443-4*(D443*E443),"ERROR")))))</f>
        <v>400</v>
      </c>
      <c r="H443" s="3" t="s">
        <v>84</v>
      </c>
      <c r="I443" s="3">
        <f>IF(F443="rectangle",B443/C443,"NA")</f>
        <v>1</v>
      </c>
      <c r="J443" s="2">
        <v>1</v>
      </c>
      <c r="K443" s="11">
        <v>125</v>
      </c>
      <c r="L443" s="11">
        <v>4</v>
      </c>
      <c r="M443" s="12">
        <v>5</v>
      </c>
      <c r="N443" s="2">
        <f>M443/4</f>
        <v>1.25</v>
      </c>
      <c r="O443" s="3">
        <f>M443/N443</f>
        <v>4</v>
      </c>
      <c r="P443" s="13">
        <v>45</v>
      </c>
      <c r="Q443" s="11">
        <f>P443</f>
        <v>45</v>
      </c>
      <c r="R443" s="4">
        <f>AA443/V443</f>
        <v>100</v>
      </c>
      <c r="S443" s="14">
        <v>45</v>
      </c>
      <c r="T443" s="11">
        <f>S443</f>
        <v>45</v>
      </c>
      <c r="U443" s="4">
        <f>AB443/W443</f>
        <v>100</v>
      </c>
      <c r="V443" s="3">
        <f>ROUND((Q443/100)*G443,0)</f>
        <v>180</v>
      </c>
      <c r="W443" s="3">
        <f>ROUND(((T443/100)*G443)/J443,0)</f>
        <v>180</v>
      </c>
      <c r="X443" s="3">
        <f>ROUND(IF(J443&gt;=2,((T443/100)*G443)/J443,0),0)</f>
        <v>0</v>
      </c>
      <c r="Y443" s="3">
        <f>ROUND(IF(J443&gt;=3,((T443/100)*G443)/J443,0),0)</f>
        <v>0</v>
      </c>
      <c r="Z443" s="3">
        <f>ROUND(IF(J443&gt;=4,((T443/100)*G443)/J443,0),0)</f>
        <v>0</v>
      </c>
      <c r="AA443" s="4">
        <f>G443*P443</f>
        <v>18000</v>
      </c>
      <c r="AB443" s="4">
        <f>(G443*S443)/J443</f>
        <v>18000</v>
      </c>
      <c r="AC443" s="4">
        <f>IF(J443&gt;=2,(G443*S443)/J443,0)</f>
        <v>0</v>
      </c>
      <c r="AD443" s="4">
        <f>IF(J443&gt;=3,(G443*S443)/J443,0)</f>
        <v>0</v>
      </c>
      <c r="AE443" s="4">
        <f>IF(J443&gt;=4,(G443*S443)/J443,0)</f>
        <v>0</v>
      </c>
      <c r="AF443" s="11">
        <v>100</v>
      </c>
      <c r="AG443" s="11">
        <v>0</v>
      </c>
      <c r="AH443" s="11">
        <v>1</v>
      </c>
      <c r="AI443" s="11">
        <v>100</v>
      </c>
      <c r="AJ443" s="11">
        <v>0</v>
      </c>
      <c r="AK443" s="11">
        <v>1</v>
      </c>
      <c r="AL443" s="11">
        <v>0.5</v>
      </c>
      <c r="AM443" s="11">
        <v>0.5</v>
      </c>
      <c r="AN443" s="11">
        <v>0</v>
      </c>
      <c r="AO443" s="11">
        <v>0</v>
      </c>
      <c r="AP443" s="11">
        <v>0</v>
      </c>
      <c r="AQ443" s="11">
        <v>0.01</v>
      </c>
      <c r="AR443" s="11">
        <v>0.01</v>
      </c>
      <c r="AS443" s="11">
        <v>0</v>
      </c>
      <c r="AT443" s="11">
        <v>0</v>
      </c>
      <c r="AU443" s="11">
        <v>0</v>
      </c>
      <c r="AV443" s="11">
        <v>0</v>
      </c>
      <c r="AW443" s="11">
        <v>0.2</v>
      </c>
      <c r="AX443" s="11">
        <v>0</v>
      </c>
      <c r="AY443" s="11">
        <v>0</v>
      </c>
      <c r="AZ443" s="11">
        <v>0</v>
      </c>
      <c r="BA443" s="11">
        <v>0.02</v>
      </c>
      <c r="BB443" s="11">
        <v>0</v>
      </c>
      <c r="BC443" s="2">
        <v>0.05</v>
      </c>
      <c r="BD443" s="2">
        <v>0.05</v>
      </c>
      <c r="BE443" s="11">
        <v>7.4999999999999997E-2</v>
      </c>
      <c r="BF443" s="11">
        <v>5.0000000000000001E-3</v>
      </c>
      <c r="BG443" s="11">
        <v>0</v>
      </c>
      <c r="BH443" s="11">
        <v>0</v>
      </c>
      <c r="BI443" s="11">
        <v>0</v>
      </c>
      <c r="BJ443" s="11">
        <f>BE443/4</f>
        <v>1.8749999999999999E-2</v>
      </c>
      <c r="BK443" s="11">
        <f>BF443/4</f>
        <v>1.25E-3</v>
      </c>
      <c r="BL443" s="11">
        <v>0</v>
      </c>
      <c r="BM443" s="11">
        <v>0</v>
      </c>
      <c r="BN443" s="11">
        <v>0</v>
      </c>
      <c r="BO443" s="11">
        <v>0.1</v>
      </c>
      <c r="BP443" s="11">
        <v>0.1</v>
      </c>
      <c r="BQ443" s="11">
        <v>0</v>
      </c>
      <c r="BR443" s="11">
        <v>0</v>
      </c>
      <c r="BS443" s="11">
        <v>0</v>
      </c>
      <c r="BT443" s="11">
        <v>0.04</v>
      </c>
      <c r="BU443" s="16">
        <v>0.2</v>
      </c>
      <c r="BV443" s="6">
        <f>BT443/(BT443+BU443)</f>
        <v>0.16666666666666666</v>
      </c>
      <c r="BW443" s="6">
        <f>SQRT((BT443*BU443)/((BT443+BU443)^2*(BT443+BU443+1)))</f>
        <v>0.33467472037604118</v>
      </c>
      <c r="BX443" s="11">
        <v>0.25</v>
      </c>
      <c r="BY443" s="11">
        <v>0.25</v>
      </c>
      <c r="BZ443" s="11">
        <v>0.25</v>
      </c>
      <c r="CA443" s="11">
        <v>0.25</v>
      </c>
      <c r="CB443" s="15" t="s">
        <v>59</v>
      </c>
      <c r="CC443" s="11">
        <v>600</v>
      </c>
    </row>
    <row r="444" spans="1:81" s="11" customFormat="1" x14ac:dyDescent="0.2">
      <c r="A444" s="17">
        <f t="shared" si="6"/>
        <v>443</v>
      </c>
      <c r="B444" s="17">
        <v>100</v>
      </c>
      <c r="C444" s="17">
        <v>100</v>
      </c>
      <c r="D444" s="17">
        <v>5</v>
      </c>
      <c r="E444" s="17">
        <v>5</v>
      </c>
      <c r="F444" s="3" t="s">
        <v>80</v>
      </c>
      <c r="G444" s="3">
        <f>IF(F444="rectangle",B444*C444,IF(F444="hook",B444*C444-(D444*E444),IF(F444="eight",B444*C444-2*(D444*E444),IF(F444="tee",B444*C444-2*(D444*E444),IF(F444="cross",B444*C444-4*(D444*E444),"ERROR")))))</f>
        <v>10000</v>
      </c>
      <c r="H444" s="3" t="s">
        <v>85</v>
      </c>
      <c r="I444" s="3">
        <f>IF(F444="rectangle",B444/C444,"NA")</f>
        <v>1</v>
      </c>
      <c r="J444" s="2">
        <v>1</v>
      </c>
      <c r="K444" s="11">
        <v>125</v>
      </c>
      <c r="L444" s="11">
        <v>4</v>
      </c>
      <c r="M444" s="12">
        <v>6</v>
      </c>
      <c r="N444" s="2">
        <f>M444/4</f>
        <v>1.5</v>
      </c>
      <c r="O444" s="3">
        <f>M444/N444</f>
        <v>4</v>
      </c>
      <c r="P444" s="13">
        <v>45</v>
      </c>
      <c r="Q444" s="11">
        <f>P444</f>
        <v>45</v>
      </c>
      <c r="R444" s="4">
        <f>AA444/V444</f>
        <v>100</v>
      </c>
      <c r="S444" s="14">
        <v>45</v>
      </c>
      <c r="T444" s="11">
        <f>S444</f>
        <v>45</v>
      </c>
      <c r="U444" s="4">
        <f>AB444/W444</f>
        <v>100</v>
      </c>
      <c r="V444" s="3">
        <f>ROUND((Q444/100)*G444,0)</f>
        <v>4500</v>
      </c>
      <c r="W444" s="3">
        <f>ROUND(((T444/100)*G444)/J444,0)</f>
        <v>4500</v>
      </c>
      <c r="X444" s="3">
        <f>ROUND(IF(J444&gt;=2,((T444/100)*G444)/J444,0),0)</f>
        <v>0</v>
      </c>
      <c r="Y444" s="3">
        <f>ROUND(IF(J444&gt;=3,((T444/100)*G444)/J444,0),0)</f>
        <v>0</v>
      </c>
      <c r="Z444" s="3">
        <f>ROUND(IF(J444&gt;=4,((T444/100)*G444)/J444,0),0)</f>
        <v>0</v>
      </c>
      <c r="AA444" s="4">
        <f>G444*P444</f>
        <v>450000</v>
      </c>
      <c r="AB444" s="4">
        <f>(G444*S444)/J444</f>
        <v>450000</v>
      </c>
      <c r="AC444" s="4">
        <f>IF(J444&gt;=2,(G444*S444)/J444,0)</f>
        <v>0</v>
      </c>
      <c r="AD444" s="4">
        <f>IF(J444&gt;=3,(G444*S444)/J444,0)</f>
        <v>0</v>
      </c>
      <c r="AE444" s="4">
        <f>IF(J444&gt;=4,(G444*S444)/J444,0)</f>
        <v>0</v>
      </c>
      <c r="AF444" s="11">
        <v>100</v>
      </c>
      <c r="AG444" s="11">
        <v>0</v>
      </c>
      <c r="AH444" s="11">
        <v>1</v>
      </c>
      <c r="AI444" s="11">
        <v>100</v>
      </c>
      <c r="AJ444" s="11">
        <v>0</v>
      </c>
      <c r="AK444" s="11">
        <v>1</v>
      </c>
      <c r="AL444" s="11">
        <v>0.5</v>
      </c>
      <c r="AM444" s="11">
        <v>0.5</v>
      </c>
      <c r="AN444" s="11">
        <v>0</v>
      </c>
      <c r="AO444" s="11">
        <v>0</v>
      </c>
      <c r="AP444" s="11">
        <v>0</v>
      </c>
      <c r="AQ444" s="11">
        <v>0.01</v>
      </c>
      <c r="AR444" s="11">
        <v>0.01</v>
      </c>
      <c r="AS444" s="11">
        <v>0</v>
      </c>
      <c r="AT444" s="11">
        <v>0</v>
      </c>
      <c r="AU444" s="11">
        <v>0</v>
      </c>
      <c r="AV444" s="11">
        <v>0</v>
      </c>
      <c r="AW444" s="11">
        <v>0.2</v>
      </c>
      <c r="AX444" s="11">
        <v>0</v>
      </c>
      <c r="AY444" s="11">
        <v>0</v>
      </c>
      <c r="AZ444" s="11">
        <v>0</v>
      </c>
      <c r="BA444" s="11">
        <v>0.02</v>
      </c>
      <c r="BB444" s="11">
        <v>0</v>
      </c>
      <c r="BC444" s="2">
        <v>0.05</v>
      </c>
      <c r="BD444" s="2">
        <v>0.05</v>
      </c>
      <c r="BE444" s="11">
        <v>7.4999999999999997E-2</v>
      </c>
      <c r="BF444" s="11">
        <v>5.0000000000000001E-3</v>
      </c>
      <c r="BG444" s="11">
        <v>0</v>
      </c>
      <c r="BH444" s="11">
        <v>0</v>
      </c>
      <c r="BI444" s="11">
        <v>0</v>
      </c>
      <c r="BJ444" s="11">
        <f>BE444/4</f>
        <v>1.8749999999999999E-2</v>
      </c>
      <c r="BK444" s="11">
        <f>BF444/4</f>
        <v>1.25E-3</v>
      </c>
      <c r="BL444" s="11">
        <v>0</v>
      </c>
      <c r="BM444" s="11">
        <v>0</v>
      </c>
      <c r="BN444" s="11">
        <v>0</v>
      </c>
      <c r="BO444" s="11">
        <v>0.1</v>
      </c>
      <c r="BP444" s="11">
        <v>0.1</v>
      </c>
      <c r="BQ444" s="11">
        <v>0</v>
      </c>
      <c r="BR444" s="11">
        <v>0</v>
      </c>
      <c r="BS444" s="11">
        <v>0</v>
      </c>
      <c r="BT444" s="11">
        <v>0.04</v>
      </c>
      <c r="BU444" s="16">
        <v>0.2</v>
      </c>
      <c r="BV444" s="6">
        <f>BT444/(BT444+BU444)</f>
        <v>0.16666666666666666</v>
      </c>
      <c r="BW444" s="6">
        <f>SQRT((BT444*BU444)/((BT444+BU444)^2*(BT444+BU444+1)))</f>
        <v>0.33467472037604118</v>
      </c>
      <c r="BX444" s="11">
        <v>0.25</v>
      </c>
      <c r="BY444" s="11">
        <v>0.25</v>
      </c>
      <c r="BZ444" s="11">
        <v>0.25</v>
      </c>
      <c r="CA444" s="11">
        <v>0.25</v>
      </c>
      <c r="CB444" s="15" t="s">
        <v>59</v>
      </c>
      <c r="CC444" s="11">
        <v>600</v>
      </c>
    </row>
    <row r="445" spans="1:81" s="11" customFormat="1" x14ac:dyDescent="0.2">
      <c r="A445" s="17">
        <f t="shared" si="6"/>
        <v>444</v>
      </c>
      <c r="B445" s="17">
        <v>20</v>
      </c>
      <c r="C445" s="17">
        <v>20</v>
      </c>
      <c r="D445" s="17">
        <v>5</v>
      </c>
      <c r="E445" s="17">
        <v>5</v>
      </c>
      <c r="F445" s="3" t="s">
        <v>80</v>
      </c>
      <c r="G445" s="3">
        <f>IF(F445="rectangle",B445*C445,IF(F445="hook",B445*C445-(D445*E445),IF(F445="eight",B445*C445-2*(D445*E445),IF(F445="tee",B445*C445-2*(D445*E445),IF(F445="cross",B445*C445-4*(D445*E445),"ERROR")))))</f>
        <v>400</v>
      </c>
      <c r="H445" s="3" t="s">
        <v>84</v>
      </c>
      <c r="I445" s="3">
        <f>IF(F445="rectangle",B445/C445,"NA")</f>
        <v>1</v>
      </c>
      <c r="J445" s="2">
        <v>1</v>
      </c>
      <c r="K445" s="11">
        <v>125</v>
      </c>
      <c r="L445" s="11">
        <v>4</v>
      </c>
      <c r="M445" s="12">
        <v>6</v>
      </c>
      <c r="N445" s="2">
        <f>M445/4</f>
        <v>1.5</v>
      </c>
      <c r="O445" s="3">
        <f>M445/N445</f>
        <v>4</v>
      </c>
      <c r="P445" s="13">
        <v>45</v>
      </c>
      <c r="Q445" s="11">
        <f>P445</f>
        <v>45</v>
      </c>
      <c r="R445" s="4">
        <f>AA445/V445</f>
        <v>100</v>
      </c>
      <c r="S445" s="14">
        <v>45</v>
      </c>
      <c r="T445" s="11">
        <f>S445</f>
        <v>45</v>
      </c>
      <c r="U445" s="4">
        <f>AB445/W445</f>
        <v>100</v>
      </c>
      <c r="V445" s="3">
        <f>ROUND((Q445/100)*G445,0)</f>
        <v>180</v>
      </c>
      <c r="W445" s="3">
        <f>ROUND(((T445/100)*G445)/J445,0)</f>
        <v>180</v>
      </c>
      <c r="X445" s="3">
        <f>ROUND(IF(J445&gt;=2,((T445/100)*G445)/J445,0),0)</f>
        <v>0</v>
      </c>
      <c r="Y445" s="3">
        <f>ROUND(IF(J445&gt;=3,((T445/100)*G445)/J445,0),0)</f>
        <v>0</v>
      </c>
      <c r="Z445" s="3">
        <f>ROUND(IF(J445&gt;=4,((T445/100)*G445)/J445,0),0)</f>
        <v>0</v>
      </c>
      <c r="AA445" s="4">
        <f>G445*P445</f>
        <v>18000</v>
      </c>
      <c r="AB445" s="4">
        <f>(G445*S445)/J445</f>
        <v>18000</v>
      </c>
      <c r="AC445" s="4">
        <f>IF(J445&gt;=2,(G445*S445)/J445,0)</f>
        <v>0</v>
      </c>
      <c r="AD445" s="4">
        <f>IF(J445&gt;=3,(G445*S445)/J445,0)</f>
        <v>0</v>
      </c>
      <c r="AE445" s="4">
        <f>IF(J445&gt;=4,(G445*S445)/J445,0)</f>
        <v>0</v>
      </c>
      <c r="AF445" s="11">
        <v>100</v>
      </c>
      <c r="AG445" s="11">
        <v>0</v>
      </c>
      <c r="AH445" s="11">
        <v>1</v>
      </c>
      <c r="AI445" s="11">
        <v>100</v>
      </c>
      <c r="AJ445" s="11">
        <v>0</v>
      </c>
      <c r="AK445" s="11">
        <v>1</v>
      </c>
      <c r="AL445" s="11">
        <v>0.5</v>
      </c>
      <c r="AM445" s="11">
        <v>0.5</v>
      </c>
      <c r="AN445" s="11">
        <v>0</v>
      </c>
      <c r="AO445" s="11">
        <v>0</v>
      </c>
      <c r="AP445" s="11">
        <v>0</v>
      </c>
      <c r="AQ445" s="11">
        <v>0.01</v>
      </c>
      <c r="AR445" s="11">
        <v>0.01</v>
      </c>
      <c r="AS445" s="11">
        <v>0</v>
      </c>
      <c r="AT445" s="11">
        <v>0</v>
      </c>
      <c r="AU445" s="11">
        <v>0</v>
      </c>
      <c r="AV445" s="11">
        <v>0</v>
      </c>
      <c r="AW445" s="11">
        <v>0.2</v>
      </c>
      <c r="AX445" s="11">
        <v>0</v>
      </c>
      <c r="AY445" s="11">
        <v>0</v>
      </c>
      <c r="AZ445" s="11">
        <v>0</v>
      </c>
      <c r="BA445" s="11">
        <v>0.02</v>
      </c>
      <c r="BB445" s="11">
        <v>0</v>
      </c>
      <c r="BC445" s="2">
        <v>0.05</v>
      </c>
      <c r="BD445" s="2">
        <v>0.05</v>
      </c>
      <c r="BE445" s="11">
        <v>7.4999999999999997E-2</v>
      </c>
      <c r="BF445" s="11">
        <v>5.0000000000000001E-3</v>
      </c>
      <c r="BG445" s="11">
        <v>0</v>
      </c>
      <c r="BH445" s="11">
        <v>0</v>
      </c>
      <c r="BI445" s="11">
        <v>0</v>
      </c>
      <c r="BJ445" s="11">
        <f>BE445/4</f>
        <v>1.8749999999999999E-2</v>
      </c>
      <c r="BK445" s="11">
        <f>BF445/4</f>
        <v>1.25E-3</v>
      </c>
      <c r="BL445" s="11">
        <v>0</v>
      </c>
      <c r="BM445" s="11">
        <v>0</v>
      </c>
      <c r="BN445" s="11">
        <v>0</v>
      </c>
      <c r="BO445" s="11">
        <v>0.1</v>
      </c>
      <c r="BP445" s="11">
        <v>0.1</v>
      </c>
      <c r="BQ445" s="11">
        <v>0</v>
      </c>
      <c r="BR445" s="11">
        <v>0</v>
      </c>
      <c r="BS445" s="11">
        <v>0</v>
      </c>
      <c r="BT445" s="11">
        <v>0.04</v>
      </c>
      <c r="BU445" s="16">
        <v>0.2</v>
      </c>
      <c r="BV445" s="6">
        <f>BT445/(BT445+BU445)</f>
        <v>0.16666666666666666</v>
      </c>
      <c r="BW445" s="6">
        <f>SQRT((BT445*BU445)/((BT445+BU445)^2*(BT445+BU445+1)))</f>
        <v>0.33467472037604118</v>
      </c>
      <c r="BX445" s="11">
        <v>0.25</v>
      </c>
      <c r="BY445" s="11">
        <v>0.25</v>
      </c>
      <c r="BZ445" s="11">
        <v>0.25</v>
      </c>
      <c r="CA445" s="11">
        <v>0.25</v>
      </c>
      <c r="CB445" s="15" t="s">
        <v>59</v>
      </c>
      <c r="CC445" s="11">
        <v>600</v>
      </c>
    </row>
    <row r="446" spans="1:81" s="11" customFormat="1" x14ac:dyDescent="0.2">
      <c r="A446" s="17">
        <f t="shared" si="6"/>
        <v>445</v>
      </c>
      <c r="B446" s="17">
        <v>100</v>
      </c>
      <c r="C446" s="17">
        <v>100</v>
      </c>
      <c r="D446" s="17">
        <v>5</v>
      </c>
      <c r="E446" s="17">
        <v>5</v>
      </c>
      <c r="F446" s="3" t="s">
        <v>80</v>
      </c>
      <c r="G446" s="3">
        <f>IF(F446="rectangle",B446*C446,IF(F446="hook",B446*C446-(D446*E446),IF(F446="eight",B446*C446-2*(D446*E446),IF(F446="tee",B446*C446-2*(D446*E446),IF(F446="cross",B446*C446-4*(D446*E446),"ERROR")))))</f>
        <v>10000</v>
      </c>
      <c r="H446" s="3" t="s">
        <v>85</v>
      </c>
      <c r="I446" s="3">
        <f>IF(F446="rectangle",B446/C446,"NA")</f>
        <v>1</v>
      </c>
      <c r="J446" s="2">
        <v>1</v>
      </c>
      <c r="K446" s="11">
        <v>125</v>
      </c>
      <c r="L446" s="11">
        <v>4</v>
      </c>
      <c r="M446" s="12">
        <v>7</v>
      </c>
      <c r="N446" s="2">
        <f>M446/4</f>
        <v>1.75</v>
      </c>
      <c r="O446" s="3">
        <f>M446/N446</f>
        <v>4</v>
      </c>
      <c r="P446" s="13">
        <v>45</v>
      </c>
      <c r="Q446" s="11">
        <f>P446</f>
        <v>45</v>
      </c>
      <c r="R446" s="4">
        <f>AA446/V446</f>
        <v>100</v>
      </c>
      <c r="S446" s="14">
        <v>45</v>
      </c>
      <c r="T446" s="11">
        <f>S446</f>
        <v>45</v>
      </c>
      <c r="U446" s="4">
        <f>AB446/W446</f>
        <v>100</v>
      </c>
      <c r="V446" s="3">
        <f>ROUND((Q446/100)*G446,0)</f>
        <v>4500</v>
      </c>
      <c r="W446" s="3">
        <f>ROUND(((T446/100)*G446)/J446,0)</f>
        <v>4500</v>
      </c>
      <c r="X446" s="3">
        <f>ROUND(IF(J446&gt;=2,((T446/100)*G446)/J446,0),0)</f>
        <v>0</v>
      </c>
      <c r="Y446" s="3">
        <f>ROUND(IF(J446&gt;=3,((T446/100)*G446)/J446,0),0)</f>
        <v>0</v>
      </c>
      <c r="Z446" s="3">
        <f>ROUND(IF(J446&gt;=4,((T446/100)*G446)/J446,0),0)</f>
        <v>0</v>
      </c>
      <c r="AA446" s="4">
        <f>G446*P446</f>
        <v>450000</v>
      </c>
      <c r="AB446" s="4">
        <f>(G446*S446)/J446</f>
        <v>450000</v>
      </c>
      <c r="AC446" s="4">
        <f>IF(J446&gt;=2,(G446*S446)/J446,0)</f>
        <v>0</v>
      </c>
      <c r="AD446" s="4">
        <f>IF(J446&gt;=3,(G446*S446)/J446,0)</f>
        <v>0</v>
      </c>
      <c r="AE446" s="4">
        <f>IF(J446&gt;=4,(G446*S446)/J446,0)</f>
        <v>0</v>
      </c>
      <c r="AF446" s="11">
        <v>100</v>
      </c>
      <c r="AG446" s="11">
        <v>0</v>
      </c>
      <c r="AH446" s="11">
        <v>1</v>
      </c>
      <c r="AI446" s="11">
        <v>100</v>
      </c>
      <c r="AJ446" s="11">
        <v>0</v>
      </c>
      <c r="AK446" s="11">
        <v>1</v>
      </c>
      <c r="AL446" s="11">
        <v>0.5</v>
      </c>
      <c r="AM446" s="11">
        <v>0.5</v>
      </c>
      <c r="AN446" s="11">
        <v>0</v>
      </c>
      <c r="AO446" s="11">
        <v>0</v>
      </c>
      <c r="AP446" s="11">
        <v>0</v>
      </c>
      <c r="AQ446" s="11">
        <v>0.01</v>
      </c>
      <c r="AR446" s="11">
        <v>0.01</v>
      </c>
      <c r="AS446" s="11">
        <v>0</v>
      </c>
      <c r="AT446" s="11">
        <v>0</v>
      </c>
      <c r="AU446" s="11">
        <v>0</v>
      </c>
      <c r="AV446" s="11">
        <v>0</v>
      </c>
      <c r="AW446" s="11">
        <v>0.2</v>
      </c>
      <c r="AX446" s="11">
        <v>0</v>
      </c>
      <c r="AY446" s="11">
        <v>0</v>
      </c>
      <c r="AZ446" s="11">
        <v>0</v>
      </c>
      <c r="BA446" s="11">
        <v>0.02</v>
      </c>
      <c r="BB446" s="11">
        <v>0</v>
      </c>
      <c r="BC446" s="2">
        <v>0.05</v>
      </c>
      <c r="BD446" s="2">
        <v>0.05</v>
      </c>
      <c r="BE446" s="11">
        <v>7.4999999999999997E-2</v>
      </c>
      <c r="BF446" s="11">
        <v>5.0000000000000001E-3</v>
      </c>
      <c r="BG446" s="11">
        <v>0</v>
      </c>
      <c r="BH446" s="11">
        <v>0</v>
      </c>
      <c r="BI446" s="11">
        <v>0</v>
      </c>
      <c r="BJ446" s="11">
        <f>BE446/4</f>
        <v>1.8749999999999999E-2</v>
      </c>
      <c r="BK446" s="11">
        <f>BF446/4</f>
        <v>1.25E-3</v>
      </c>
      <c r="BL446" s="11">
        <v>0</v>
      </c>
      <c r="BM446" s="11">
        <v>0</v>
      </c>
      <c r="BN446" s="11">
        <v>0</v>
      </c>
      <c r="BO446" s="11">
        <v>0.1</v>
      </c>
      <c r="BP446" s="11">
        <v>0.1</v>
      </c>
      <c r="BQ446" s="11">
        <v>0</v>
      </c>
      <c r="BR446" s="11">
        <v>0</v>
      </c>
      <c r="BS446" s="11">
        <v>0</v>
      </c>
      <c r="BT446" s="11">
        <v>0.04</v>
      </c>
      <c r="BU446" s="16">
        <v>0.2</v>
      </c>
      <c r="BV446" s="6">
        <f>BT446/(BT446+BU446)</f>
        <v>0.16666666666666666</v>
      </c>
      <c r="BW446" s="6">
        <f>SQRT((BT446*BU446)/((BT446+BU446)^2*(BT446+BU446+1)))</f>
        <v>0.33467472037604118</v>
      </c>
      <c r="BX446" s="11">
        <v>0.25</v>
      </c>
      <c r="BY446" s="11">
        <v>0.25</v>
      </c>
      <c r="BZ446" s="11">
        <v>0.25</v>
      </c>
      <c r="CA446" s="11">
        <v>0.25</v>
      </c>
      <c r="CB446" s="15" t="s">
        <v>59</v>
      </c>
      <c r="CC446" s="11">
        <v>600</v>
      </c>
    </row>
    <row r="447" spans="1:81" s="11" customFormat="1" x14ac:dyDescent="0.2">
      <c r="A447" s="17">
        <f t="shared" si="6"/>
        <v>446</v>
      </c>
      <c r="B447" s="17">
        <v>20</v>
      </c>
      <c r="C447" s="17">
        <v>20</v>
      </c>
      <c r="D447" s="17">
        <v>5</v>
      </c>
      <c r="E447" s="17">
        <v>5</v>
      </c>
      <c r="F447" s="3" t="s">
        <v>80</v>
      </c>
      <c r="G447" s="3">
        <f>IF(F447="rectangle",B447*C447,IF(F447="hook",B447*C447-(D447*E447),IF(F447="eight",B447*C447-2*(D447*E447),IF(F447="tee",B447*C447-2*(D447*E447),IF(F447="cross",B447*C447-4*(D447*E447),"ERROR")))))</f>
        <v>400</v>
      </c>
      <c r="H447" s="3" t="s">
        <v>84</v>
      </c>
      <c r="I447" s="3">
        <f>IF(F447="rectangle",B447/C447,"NA")</f>
        <v>1</v>
      </c>
      <c r="J447" s="2">
        <v>1</v>
      </c>
      <c r="K447" s="11">
        <v>125</v>
      </c>
      <c r="L447" s="11">
        <v>4</v>
      </c>
      <c r="M447" s="12">
        <v>7</v>
      </c>
      <c r="N447" s="2">
        <f>M447/4</f>
        <v>1.75</v>
      </c>
      <c r="O447" s="3">
        <f>M447/N447</f>
        <v>4</v>
      </c>
      <c r="P447" s="13">
        <v>45</v>
      </c>
      <c r="Q447" s="11">
        <f>P447</f>
        <v>45</v>
      </c>
      <c r="R447" s="4">
        <f>AA447/V447</f>
        <v>100</v>
      </c>
      <c r="S447" s="14">
        <v>45</v>
      </c>
      <c r="T447" s="11">
        <f>S447</f>
        <v>45</v>
      </c>
      <c r="U447" s="4">
        <f>AB447/W447</f>
        <v>100</v>
      </c>
      <c r="V447" s="3">
        <f>ROUND((Q447/100)*G447,0)</f>
        <v>180</v>
      </c>
      <c r="W447" s="3">
        <f>ROUND(((T447/100)*G447)/J447,0)</f>
        <v>180</v>
      </c>
      <c r="X447" s="3">
        <f>ROUND(IF(J447&gt;=2,((T447/100)*G447)/J447,0),0)</f>
        <v>0</v>
      </c>
      <c r="Y447" s="3">
        <f>ROUND(IF(J447&gt;=3,((T447/100)*G447)/J447,0),0)</f>
        <v>0</v>
      </c>
      <c r="Z447" s="3">
        <f>ROUND(IF(J447&gt;=4,((T447/100)*G447)/J447,0),0)</f>
        <v>0</v>
      </c>
      <c r="AA447" s="4">
        <f>G447*P447</f>
        <v>18000</v>
      </c>
      <c r="AB447" s="4">
        <f>(G447*S447)/J447</f>
        <v>18000</v>
      </c>
      <c r="AC447" s="4">
        <f>IF(J447&gt;=2,(G447*S447)/J447,0)</f>
        <v>0</v>
      </c>
      <c r="AD447" s="4">
        <f>IF(J447&gt;=3,(G447*S447)/J447,0)</f>
        <v>0</v>
      </c>
      <c r="AE447" s="4">
        <f>IF(J447&gt;=4,(G447*S447)/J447,0)</f>
        <v>0</v>
      </c>
      <c r="AF447" s="11">
        <v>100</v>
      </c>
      <c r="AG447" s="11">
        <v>0</v>
      </c>
      <c r="AH447" s="11">
        <v>1</v>
      </c>
      <c r="AI447" s="11">
        <v>100</v>
      </c>
      <c r="AJ447" s="11">
        <v>0</v>
      </c>
      <c r="AK447" s="11">
        <v>1</v>
      </c>
      <c r="AL447" s="11">
        <v>0.5</v>
      </c>
      <c r="AM447" s="11">
        <v>0.5</v>
      </c>
      <c r="AN447" s="11">
        <v>0</v>
      </c>
      <c r="AO447" s="11">
        <v>0</v>
      </c>
      <c r="AP447" s="11">
        <v>0</v>
      </c>
      <c r="AQ447" s="11">
        <v>0.01</v>
      </c>
      <c r="AR447" s="11">
        <v>0.01</v>
      </c>
      <c r="AS447" s="11">
        <v>0</v>
      </c>
      <c r="AT447" s="11">
        <v>0</v>
      </c>
      <c r="AU447" s="11">
        <v>0</v>
      </c>
      <c r="AV447" s="11">
        <v>0</v>
      </c>
      <c r="AW447" s="11">
        <v>0.2</v>
      </c>
      <c r="AX447" s="11">
        <v>0</v>
      </c>
      <c r="AY447" s="11">
        <v>0</v>
      </c>
      <c r="AZ447" s="11">
        <v>0</v>
      </c>
      <c r="BA447" s="11">
        <v>0.02</v>
      </c>
      <c r="BB447" s="11">
        <v>0</v>
      </c>
      <c r="BC447" s="2">
        <v>0.05</v>
      </c>
      <c r="BD447" s="2">
        <v>0.05</v>
      </c>
      <c r="BE447" s="11">
        <v>7.4999999999999997E-2</v>
      </c>
      <c r="BF447" s="11">
        <v>5.0000000000000001E-3</v>
      </c>
      <c r="BG447" s="11">
        <v>0</v>
      </c>
      <c r="BH447" s="11">
        <v>0</v>
      </c>
      <c r="BI447" s="11">
        <v>0</v>
      </c>
      <c r="BJ447" s="11">
        <f>BE447/4</f>
        <v>1.8749999999999999E-2</v>
      </c>
      <c r="BK447" s="11">
        <f>BF447/4</f>
        <v>1.25E-3</v>
      </c>
      <c r="BL447" s="11">
        <v>0</v>
      </c>
      <c r="BM447" s="11">
        <v>0</v>
      </c>
      <c r="BN447" s="11">
        <v>0</v>
      </c>
      <c r="BO447" s="11">
        <v>0.1</v>
      </c>
      <c r="BP447" s="11">
        <v>0.1</v>
      </c>
      <c r="BQ447" s="11">
        <v>0</v>
      </c>
      <c r="BR447" s="11">
        <v>0</v>
      </c>
      <c r="BS447" s="11">
        <v>0</v>
      </c>
      <c r="BT447" s="11">
        <v>0.04</v>
      </c>
      <c r="BU447" s="16">
        <v>0.2</v>
      </c>
      <c r="BV447" s="6">
        <f>BT447/(BT447+BU447)</f>
        <v>0.16666666666666666</v>
      </c>
      <c r="BW447" s="6">
        <f>SQRT((BT447*BU447)/((BT447+BU447)^2*(BT447+BU447+1)))</f>
        <v>0.33467472037604118</v>
      </c>
      <c r="BX447" s="11">
        <v>0.25</v>
      </c>
      <c r="BY447" s="11">
        <v>0.25</v>
      </c>
      <c r="BZ447" s="11">
        <v>0.25</v>
      </c>
      <c r="CA447" s="11">
        <v>0.25</v>
      </c>
      <c r="CB447" s="15" t="s">
        <v>59</v>
      </c>
      <c r="CC447" s="11">
        <v>600</v>
      </c>
    </row>
    <row r="448" spans="1:81" s="11" customFormat="1" x14ac:dyDescent="0.2">
      <c r="A448" s="17">
        <f t="shared" si="6"/>
        <v>447</v>
      </c>
      <c r="B448" s="17">
        <v>100</v>
      </c>
      <c r="C448" s="17">
        <v>100</v>
      </c>
      <c r="D448" s="17">
        <v>5</v>
      </c>
      <c r="E448" s="17">
        <v>5</v>
      </c>
      <c r="F448" s="3" t="s">
        <v>80</v>
      </c>
      <c r="G448" s="3">
        <f>IF(F448="rectangle",B448*C448,IF(F448="hook",B448*C448-(D448*E448),IF(F448="eight",B448*C448-2*(D448*E448),IF(F448="tee",B448*C448-2*(D448*E448),IF(F448="cross",B448*C448-4*(D448*E448),"ERROR")))))</f>
        <v>10000</v>
      </c>
      <c r="H448" s="3" t="s">
        <v>85</v>
      </c>
      <c r="I448" s="3">
        <f>IF(F448="rectangle",B448/C448,"NA")</f>
        <v>1</v>
      </c>
      <c r="J448" s="2">
        <v>1</v>
      </c>
      <c r="K448" s="11">
        <v>125</v>
      </c>
      <c r="L448" s="11">
        <v>4</v>
      </c>
      <c r="M448" s="12">
        <v>8</v>
      </c>
      <c r="N448" s="2">
        <f>M448/4</f>
        <v>2</v>
      </c>
      <c r="O448" s="3">
        <f>M448/N448</f>
        <v>4</v>
      </c>
      <c r="P448" s="13">
        <v>45</v>
      </c>
      <c r="Q448" s="11">
        <f>P448</f>
        <v>45</v>
      </c>
      <c r="R448" s="4">
        <f>AA448/V448</f>
        <v>100</v>
      </c>
      <c r="S448" s="14">
        <v>45</v>
      </c>
      <c r="T448" s="11">
        <f>S448</f>
        <v>45</v>
      </c>
      <c r="U448" s="4">
        <f>AB448/W448</f>
        <v>100</v>
      </c>
      <c r="V448" s="3">
        <f>ROUND((Q448/100)*G448,0)</f>
        <v>4500</v>
      </c>
      <c r="W448" s="3">
        <f>ROUND(((T448/100)*G448)/J448,0)</f>
        <v>4500</v>
      </c>
      <c r="X448" s="3">
        <f>ROUND(IF(J448&gt;=2,((T448/100)*G448)/J448,0),0)</f>
        <v>0</v>
      </c>
      <c r="Y448" s="3">
        <f>ROUND(IF(J448&gt;=3,((T448/100)*G448)/J448,0),0)</f>
        <v>0</v>
      </c>
      <c r="Z448" s="3">
        <f>ROUND(IF(J448&gt;=4,((T448/100)*G448)/J448,0),0)</f>
        <v>0</v>
      </c>
      <c r="AA448" s="4">
        <f>G448*P448</f>
        <v>450000</v>
      </c>
      <c r="AB448" s="4">
        <f>(G448*S448)/J448</f>
        <v>450000</v>
      </c>
      <c r="AC448" s="4">
        <f>IF(J448&gt;=2,(G448*S448)/J448,0)</f>
        <v>0</v>
      </c>
      <c r="AD448" s="4">
        <f>IF(J448&gt;=3,(G448*S448)/J448,0)</f>
        <v>0</v>
      </c>
      <c r="AE448" s="4">
        <f>IF(J448&gt;=4,(G448*S448)/J448,0)</f>
        <v>0</v>
      </c>
      <c r="AF448" s="11">
        <v>100</v>
      </c>
      <c r="AG448" s="11">
        <v>0</v>
      </c>
      <c r="AH448" s="11">
        <v>1</v>
      </c>
      <c r="AI448" s="11">
        <v>100</v>
      </c>
      <c r="AJ448" s="11">
        <v>0</v>
      </c>
      <c r="AK448" s="11">
        <v>1</v>
      </c>
      <c r="AL448" s="11">
        <v>0.5</v>
      </c>
      <c r="AM448" s="11">
        <v>0.5</v>
      </c>
      <c r="AN448" s="11">
        <v>0</v>
      </c>
      <c r="AO448" s="11">
        <v>0</v>
      </c>
      <c r="AP448" s="11">
        <v>0</v>
      </c>
      <c r="AQ448" s="11">
        <v>0.01</v>
      </c>
      <c r="AR448" s="11">
        <v>0.01</v>
      </c>
      <c r="AS448" s="11">
        <v>0</v>
      </c>
      <c r="AT448" s="11">
        <v>0</v>
      </c>
      <c r="AU448" s="11">
        <v>0</v>
      </c>
      <c r="AV448" s="11">
        <v>0</v>
      </c>
      <c r="AW448" s="11">
        <v>0.2</v>
      </c>
      <c r="AX448" s="11">
        <v>0</v>
      </c>
      <c r="AY448" s="11">
        <v>0</v>
      </c>
      <c r="AZ448" s="11">
        <v>0</v>
      </c>
      <c r="BA448" s="11">
        <v>0.02</v>
      </c>
      <c r="BB448" s="11">
        <v>0</v>
      </c>
      <c r="BC448" s="2">
        <v>0.05</v>
      </c>
      <c r="BD448" s="2">
        <v>0.05</v>
      </c>
      <c r="BE448" s="11">
        <v>7.4999999999999997E-2</v>
      </c>
      <c r="BF448" s="11">
        <v>5.0000000000000001E-3</v>
      </c>
      <c r="BG448" s="11">
        <v>0</v>
      </c>
      <c r="BH448" s="11">
        <v>0</v>
      </c>
      <c r="BI448" s="11">
        <v>0</v>
      </c>
      <c r="BJ448" s="11">
        <f>BE448/4</f>
        <v>1.8749999999999999E-2</v>
      </c>
      <c r="BK448" s="11">
        <f>BF448/4</f>
        <v>1.25E-3</v>
      </c>
      <c r="BL448" s="11">
        <v>0</v>
      </c>
      <c r="BM448" s="11">
        <v>0</v>
      </c>
      <c r="BN448" s="11">
        <v>0</v>
      </c>
      <c r="BO448" s="11">
        <v>0.1</v>
      </c>
      <c r="BP448" s="11">
        <v>0.1</v>
      </c>
      <c r="BQ448" s="11">
        <v>0</v>
      </c>
      <c r="BR448" s="11">
        <v>0</v>
      </c>
      <c r="BS448" s="11">
        <v>0</v>
      </c>
      <c r="BT448" s="11">
        <v>0.04</v>
      </c>
      <c r="BU448" s="16">
        <v>0.2</v>
      </c>
      <c r="BV448" s="6">
        <f>BT448/(BT448+BU448)</f>
        <v>0.16666666666666666</v>
      </c>
      <c r="BW448" s="6">
        <f>SQRT((BT448*BU448)/((BT448+BU448)^2*(BT448+BU448+1)))</f>
        <v>0.33467472037604118</v>
      </c>
      <c r="BX448" s="11">
        <v>0.25</v>
      </c>
      <c r="BY448" s="11">
        <v>0.25</v>
      </c>
      <c r="BZ448" s="11">
        <v>0.25</v>
      </c>
      <c r="CA448" s="11">
        <v>0.25</v>
      </c>
      <c r="CB448" s="15" t="s">
        <v>59</v>
      </c>
      <c r="CC448" s="11">
        <v>600</v>
      </c>
    </row>
    <row r="449" spans="1:81" s="11" customFormat="1" x14ac:dyDescent="0.2">
      <c r="A449" s="17">
        <f t="shared" si="6"/>
        <v>448</v>
      </c>
      <c r="B449" s="17">
        <v>20</v>
      </c>
      <c r="C449" s="17">
        <v>20</v>
      </c>
      <c r="D449" s="17">
        <v>5</v>
      </c>
      <c r="E449" s="17">
        <v>5</v>
      </c>
      <c r="F449" s="3" t="s">
        <v>80</v>
      </c>
      <c r="G449" s="3">
        <f>IF(F449="rectangle",B449*C449,IF(F449="hook",B449*C449-(D449*E449),IF(F449="eight",B449*C449-2*(D449*E449),IF(F449="tee",B449*C449-2*(D449*E449),IF(F449="cross",B449*C449-4*(D449*E449),"ERROR")))))</f>
        <v>400</v>
      </c>
      <c r="H449" s="3" t="s">
        <v>84</v>
      </c>
      <c r="I449" s="3">
        <f>IF(F449="rectangle",B449/C449,"NA")</f>
        <v>1</v>
      </c>
      <c r="J449" s="2">
        <v>1</v>
      </c>
      <c r="K449" s="11">
        <v>125</v>
      </c>
      <c r="L449" s="11">
        <v>4</v>
      </c>
      <c r="M449" s="12">
        <v>8</v>
      </c>
      <c r="N449" s="2">
        <f>M449/4</f>
        <v>2</v>
      </c>
      <c r="O449" s="3">
        <f>M449/N449</f>
        <v>4</v>
      </c>
      <c r="P449" s="13">
        <v>45</v>
      </c>
      <c r="Q449" s="11">
        <f>P449</f>
        <v>45</v>
      </c>
      <c r="R449" s="4">
        <f>AA449/V449</f>
        <v>100</v>
      </c>
      <c r="S449" s="14">
        <v>45</v>
      </c>
      <c r="T449" s="11">
        <f>S449</f>
        <v>45</v>
      </c>
      <c r="U449" s="4">
        <f>AB449/W449</f>
        <v>100</v>
      </c>
      <c r="V449" s="3">
        <f>ROUND((Q449/100)*G449,0)</f>
        <v>180</v>
      </c>
      <c r="W449" s="3">
        <f>ROUND(((T449/100)*G449)/J449,0)</f>
        <v>180</v>
      </c>
      <c r="X449" s="3">
        <f>ROUND(IF(J449&gt;=2,((T449/100)*G449)/J449,0),0)</f>
        <v>0</v>
      </c>
      <c r="Y449" s="3">
        <f>ROUND(IF(J449&gt;=3,((T449/100)*G449)/J449,0),0)</f>
        <v>0</v>
      </c>
      <c r="Z449" s="3">
        <f>ROUND(IF(J449&gt;=4,((T449/100)*G449)/J449,0),0)</f>
        <v>0</v>
      </c>
      <c r="AA449" s="4">
        <f>G449*P449</f>
        <v>18000</v>
      </c>
      <c r="AB449" s="4">
        <f>(G449*S449)/J449</f>
        <v>18000</v>
      </c>
      <c r="AC449" s="4">
        <f>IF(J449&gt;=2,(G449*S449)/J449,0)</f>
        <v>0</v>
      </c>
      <c r="AD449" s="4">
        <f>IF(J449&gt;=3,(G449*S449)/J449,0)</f>
        <v>0</v>
      </c>
      <c r="AE449" s="4">
        <f>IF(J449&gt;=4,(G449*S449)/J449,0)</f>
        <v>0</v>
      </c>
      <c r="AF449" s="11">
        <v>100</v>
      </c>
      <c r="AG449" s="11">
        <v>0</v>
      </c>
      <c r="AH449" s="11">
        <v>1</v>
      </c>
      <c r="AI449" s="11">
        <v>100</v>
      </c>
      <c r="AJ449" s="11">
        <v>0</v>
      </c>
      <c r="AK449" s="11">
        <v>1</v>
      </c>
      <c r="AL449" s="11">
        <v>0.5</v>
      </c>
      <c r="AM449" s="11">
        <v>0.5</v>
      </c>
      <c r="AN449" s="11">
        <v>0</v>
      </c>
      <c r="AO449" s="11">
        <v>0</v>
      </c>
      <c r="AP449" s="11">
        <v>0</v>
      </c>
      <c r="AQ449" s="11">
        <v>0.01</v>
      </c>
      <c r="AR449" s="11">
        <v>0.01</v>
      </c>
      <c r="AS449" s="11">
        <v>0</v>
      </c>
      <c r="AT449" s="11">
        <v>0</v>
      </c>
      <c r="AU449" s="11">
        <v>0</v>
      </c>
      <c r="AV449" s="11">
        <v>0</v>
      </c>
      <c r="AW449" s="11">
        <v>0.2</v>
      </c>
      <c r="AX449" s="11">
        <v>0</v>
      </c>
      <c r="AY449" s="11">
        <v>0</v>
      </c>
      <c r="AZ449" s="11">
        <v>0</v>
      </c>
      <c r="BA449" s="11">
        <v>0.02</v>
      </c>
      <c r="BB449" s="11">
        <v>0</v>
      </c>
      <c r="BC449" s="2">
        <v>0.05</v>
      </c>
      <c r="BD449" s="2">
        <v>0.05</v>
      </c>
      <c r="BE449" s="11">
        <v>7.4999999999999997E-2</v>
      </c>
      <c r="BF449" s="11">
        <v>5.0000000000000001E-3</v>
      </c>
      <c r="BG449" s="11">
        <v>0</v>
      </c>
      <c r="BH449" s="11">
        <v>0</v>
      </c>
      <c r="BI449" s="11">
        <v>0</v>
      </c>
      <c r="BJ449" s="11">
        <f>BE449/4</f>
        <v>1.8749999999999999E-2</v>
      </c>
      <c r="BK449" s="11">
        <f>BF449/4</f>
        <v>1.25E-3</v>
      </c>
      <c r="BL449" s="11">
        <v>0</v>
      </c>
      <c r="BM449" s="11">
        <v>0</v>
      </c>
      <c r="BN449" s="11">
        <v>0</v>
      </c>
      <c r="BO449" s="11">
        <v>0.1</v>
      </c>
      <c r="BP449" s="11">
        <v>0.1</v>
      </c>
      <c r="BQ449" s="11">
        <v>0</v>
      </c>
      <c r="BR449" s="11">
        <v>0</v>
      </c>
      <c r="BS449" s="11">
        <v>0</v>
      </c>
      <c r="BT449" s="11">
        <v>0.04</v>
      </c>
      <c r="BU449" s="16">
        <v>0.2</v>
      </c>
      <c r="BV449" s="6">
        <f>BT449/(BT449+BU449)</f>
        <v>0.16666666666666666</v>
      </c>
      <c r="BW449" s="6">
        <f>SQRT((BT449*BU449)/((BT449+BU449)^2*(BT449+BU449+1)))</f>
        <v>0.33467472037604118</v>
      </c>
      <c r="BX449" s="11">
        <v>0.25</v>
      </c>
      <c r="BY449" s="11">
        <v>0.25</v>
      </c>
      <c r="BZ449" s="11">
        <v>0.25</v>
      </c>
      <c r="CA449" s="11">
        <v>0.25</v>
      </c>
      <c r="CB449" s="15" t="s">
        <v>59</v>
      </c>
      <c r="CC449" s="11">
        <v>600</v>
      </c>
    </row>
    <row r="450" spans="1:81" s="11" customFormat="1" x14ac:dyDescent="0.2">
      <c r="A450" s="17">
        <f t="shared" si="6"/>
        <v>449</v>
      </c>
      <c r="B450" s="17">
        <v>100</v>
      </c>
      <c r="C450" s="17">
        <v>100</v>
      </c>
      <c r="D450" s="17">
        <v>5</v>
      </c>
      <c r="E450" s="17">
        <v>5</v>
      </c>
      <c r="F450" s="3" t="s">
        <v>80</v>
      </c>
      <c r="G450" s="3">
        <f>IF(F450="rectangle",B450*C450,IF(F450="hook",B450*C450-(D450*E450),IF(F450="eight",B450*C450-2*(D450*E450),IF(F450="tee",B450*C450-2*(D450*E450),IF(F450="cross",B450*C450-4*(D450*E450),"ERROR")))))</f>
        <v>10000</v>
      </c>
      <c r="H450" s="3" t="s">
        <v>85</v>
      </c>
      <c r="I450" s="3">
        <f>IF(F450="rectangle",B450/C450,"NA")</f>
        <v>1</v>
      </c>
      <c r="J450" s="2">
        <v>1</v>
      </c>
      <c r="K450" s="11">
        <v>125</v>
      </c>
      <c r="L450" s="11">
        <v>4</v>
      </c>
      <c r="M450" s="12">
        <v>9</v>
      </c>
      <c r="N450" s="2">
        <f>M450/4</f>
        <v>2.25</v>
      </c>
      <c r="O450" s="3">
        <f>M450/N450</f>
        <v>4</v>
      </c>
      <c r="P450" s="13">
        <v>45</v>
      </c>
      <c r="Q450" s="11">
        <f>P450</f>
        <v>45</v>
      </c>
      <c r="R450" s="4">
        <f>AA450/V450</f>
        <v>100</v>
      </c>
      <c r="S450" s="14">
        <v>45</v>
      </c>
      <c r="T450" s="11">
        <f>S450</f>
        <v>45</v>
      </c>
      <c r="U450" s="4">
        <f>AB450/W450</f>
        <v>100</v>
      </c>
      <c r="V450" s="3">
        <f>ROUND((Q450/100)*G450,0)</f>
        <v>4500</v>
      </c>
      <c r="W450" s="3">
        <f>ROUND(((T450/100)*G450)/J450,0)</f>
        <v>4500</v>
      </c>
      <c r="X450" s="3">
        <f>ROUND(IF(J450&gt;=2,((T450/100)*G450)/J450,0),0)</f>
        <v>0</v>
      </c>
      <c r="Y450" s="3">
        <f>ROUND(IF(J450&gt;=3,((T450/100)*G450)/J450,0),0)</f>
        <v>0</v>
      </c>
      <c r="Z450" s="3">
        <f>ROUND(IF(J450&gt;=4,((T450/100)*G450)/J450,0),0)</f>
        <v>0</v>
      </c>
      <c r="AA450" s="4">
        <f>G450*P450</f>
        <v>450000</v>
      </c>
      <c r="AB450" s="4">
        <f>(G450*S450)/J450</f>
        <v>450000</v>
      </c>
      <c r="AC450" s="4">
        <f>IF(J450&gt;=2,(G450*S450)/J450,0)</f>
        <v>0</v>
      </c>
      <c r="AD450" s="4">
        <f>IF(J450&gt;=3,(G450*S450)/J450,0)</f>
        <v>0</v>
      </c>
      <c r="AE450" s="4">
        <f>IF(J450&gt;=4,(G450*S450)/J450,0)</f>
        <v>0</v>
      </c>
      <c r="AF450" s="11">
        <v>100</v>
      </c>
      <c r="AG450" s="11">
        <v>0</v>
      </c>
      <c r="AH450" s="11">
        <v>1</v>
      </c>
      <c r="AI450" s="11">
        <v>100</v>
      </c>
      <c r="AJ450" s="11">
        <v>0</v>
      </c>
      <c r="AK450" s="11">
        <v>1</v>
      </c>
      <c r="AL450" s="11">
        <v>0.5</v>
      </c>
      <c r="AM450" s="11">
        <v>0.5</v>
      </c>
      <c r="AN450" s="11">
        <v>0</v>
      </c>
      <c r="AO450" s="11">
        <v>0</v>
      </c>
      <c r="AP450" s="11">
        <v>0</v>
      </c>
      <c r="AQ450" s="11">
        <v>0.01</v>
      </c>
      <c r="AR450" s="11">
        <v>0.01</v>
      </c>
      <c r="AS450" s="11">
        <v>0</v>
      </c>
      <c r="AT450" s="11">
        <v>0</v>
      </c>
      <c r="AU450" s="11">
        <v>0</v>
      </c>
      <c r="AV450" s="11">
        <v>0</v>
      </c>
      <c r="AW450" s="11">
        <v>0.2</v>
      </c>
      <c r="AX450" s="11">
        <v>0</v>
      </c>
      <c r="AY450" s="11">
        <v>0</v>
      </c>
      <c r="AZ450" s="11">
        <v>0</v>
      </c>
      <c r="BA450" s="11">
        <v>0.02</v>
      </c>
      <c r="BB450" s="11">
        <v>0</v>
      </c>
      <c r="BC450" s="2">
        <v>0.05</v>
      </c>
      <c r="BD450" s="2">
        <v>0.05</v>
      </c>
      <c r="BE450" s="11">
        <v>7.4999999999999997E-2</v>
      </c>
      <c r="BF450" s="11">
        <v>5.0000000000000001E-3</v>
      </c>
      <c r="BG450" s="11">
        <v>0</v>
      </c>
      <c r="BH450" s="11">
        <v>0</v>
      </c>
      <c r="BI450" s="11">
        <v>0</v>
      </c>
      <c r="BJ450" s="11">
        <f>BE450/4</f>
        <v>1.8749999999999999E-2</v>
      </c>
      <c r="BK450" s="11">
        <f>BF450/4</f>
        <v>1.25E-3</v>
      </c>
      <c r="BL450" s="11">
        <v>0</v>
      </c>
      <c r="BM450" s="11">
        <v>0</v>
      </c>
      <c r="BN450" s="11">
        <v>0</v>
      </c>
      <c r="BO450" s="11">
        <v>0.1</v>
      </c>
      <c r="BP450" s="11">
        <v>0.1</v>
      </c>
      <c r="BQ450" s="11">
        <v>0</v>
      </c>
      <c r="BR450" s="11">
        <v>0</v>
      </c>
      <c r="BS450" s="11">
        <v>0</v>
      </c>
      <c r="BT450" s="11">
        <v>0.04</v>
      </c>
      <c r="BU450" s="16">
        <v>0.2</v>
      </c>
      <c r="BV450" s="6">
        <f>BT450/(BT450+BU450)</f>
        <v>0.16666666666666666</v>
      </c>
      <c r="BW450" s="6">
        <f>SQRT((BT450*BU450)/((BT450+BU450)^2*(BT450+BU450+1)))</f>
        <v>0.33467472037604118</v>
      </c>
      <c r="BX450" s="11">
        <v>0.25</v>
      </c>
      <c r="BY450" s="11">
        <v>0.25</v>
      </c>
      <c r="BZ450" s="11">
        <v>0.25</v>
      </c>
      <c r="CA450" s="11">
        <v>0.25</v>
      </c>
      <c r="CB450" s="15" t="s">
        <v>59</v>
      </c>
      <c r="CC450" s="11">
        <v>600</v>
      </c>
    </row>
    <row r="451" spans="1:81" s="11" customFormat="1" x14ac:dyDescent="0.2">
      <c r="A451" s="17">
        <f t="shared" si="6"/>
        <v>450</v>
      </c>
      <c r="B451" s="17">
        <v>20</v>
      </c>
      <c r="C451" s="17">
        <v>20</v>
      </c>
      <c r="D451" s="17">
        <v>5</v>
      </c>
      <c r="E451" s="17">
        <v>5</v>
      </c>
      <c r="F451" s="3" t="s">
        <v>80</v>
      </c>
      <c r="G451" s="3">
        <f>IF(F451="rectangle",B451*C451,IF(F451="hook",B451*C451-(D451*E451),IF(F451="eight",B451*C451-2*(D451*E451),IF(F451="tee",B451*C451-2*(D451*E451),IF(F451="cross",B451*C451-4*(D451*E451),"ERROR")))))</f>
        <v>400</v>
      </c>
      <c r="H451" s="3" t="s">
        <v>84</v>
      </c>
      <c r="I451" s="3">
        <f>IF(F451="rectangle",B451/C451,"NA")</f>
        <v>1</v>
      </c>
      <c r="J451" s="2">
        <v>1</v>
      </c>
      <c r="K451" s="11">
        <v>125</v>
      </c>
      <c r="L451" s="11">
        <v>4</v>
      </c>
      <c r="M451" s="12">
        <v>9</v>
      </c>
      <c r="N451" s="2">
        <f>M451/4</f>
        <v>2.25</v>
      </c>
      <c r="O451" s="3">
        <f>M451/N451</f>
        <v>4</v>
      </c>
      <c r="P451" s="13">
        <v>45</v>
      </c>
      <c r="Q451" s="11">
        <f>P451</f>
        <v>45</v>
      </c>
      <c r="R451" s="4">
        <f>AA451/V451</f>
        <v>100</v>
      </c>
      <c r="S451" s="14">
        <v>45</v>
      </c>
      <c r="T451" s="11">
        <f>S451</f>
        <v>45</v>
      </c>
      <c r="U451" s="4">
        <f>AB451/W451</f>
        <v>100</v>
      </c>
      <c r="V451" s="3">
        <f>ROUND((Q451/100)*G451,0)</f>
        <v>180</v>
      </c>
      <c r="W451" s="3">
        <f>ROUND(((T451/100)*G451)/J451,0)</f>
        <v>180</v>
      </c>
      <c r="X451" s="3">
        <f>ROUND(IF(J451&gt;=2,((T451/100)*G451)/J451,0),0)</f>
        <v>0</v>
      </c>
      <c r="Y451" s="3">
        <f>ROUND(IF(J451&gt;=3,((T451/100)*G451)/J451,0),0)</f>
        <v>0</v>
      </c>
      <c r="Z451" s="3">
        <f>ROUND(IF(J451&gt;=4,((T451/100)*G451)/J451,0),0)</f>
        <v>0</v>
      </c>
      <c r="AA451" s="4">
        <f>G451*P451</f>
        <v>18000</v>
      </c>
      <c r="AB451" s="4">
        <f>(G451*S451)/J451</f>
        <v>18000</v>
      </c>
      <c r="AC451" s="4">
        <f>IF(J451&gt;=2,(G451*S451)/J451,0)</f>
        <v>0</v>
      </c>
      <c r="AD451" s="4">
        <f>IF(J451&gt;=3,(G451*S451)/J451,0)</f>
        <v>0</v>
      </c>
      <c r="AE451" s="4">
        <f>IF(J451&gt;=4,(G451*S451)/J451,0)</f>
        <v>0</v>
      </c>
      <c r="AF451" s="11">
        <v>100</v>
      </c>
      <c r="AG451" s="11">
        <v>0</v>
      </c>
      <c r="AH451" s="11">
        <v>1</v>
      </c>
      <c r="AI451" s="11">
        <v>100</v>
      </c>
      <c r="AJ451" s="11">
        <v>0</v>
      </c>
      <c r="AK451" s="11">
        <v>1</v>
      </c>
      <c r="AL451" s="11">
        <v>0.5</v>
      </c>
      <c r="AM451" s="11">
        <v>0.5</v>
      </c>
      <c r="AN451" s="11">
        <v>0</v>
      </c>
      <c r="AO451" s="11">
        <v>0</v>
      </c>
      <c r="AP451" s="11">
        <v>0</v>
      </c>
      <c r="AQ451" s="11">
        <v>0.01</v>
      </c>
      <c r="AR451" s="11">
        <v>0.01</v>
      </c>
      <c r="AS451" s="11">
        <v>0</v>
      </c>
      <c r="AT451" s="11">
        <v>0</v>
      </c>
      <c r="AU451" s="11">
        <v>0</v>
      </c>
      <c r="AV451" s="11">
        <v>0</v>
      </c>
      <c r="AW451" s="11">
        <v>0.2</v>
      </c>
      <c r="AX451" s="11">
        <v>0</v>
      </c>
      <c r="AY451" s="11">
        <v>0</v>
      </c>
      <c r="AZ451" s="11">
        <v>0</v>
      </c>
      <c r="BA451" s="11">
        <v>0.02</v>
      </c>
      <c r="BB451" s="11">
        <v>0</v>
      </c>
      <c r="BC451" s="2">
        <v>0.05</v>
      </c>
      <c r="BD451" s="2">
        <v>0.05</v>
      </c>
      <c r="BE451" s="11">
        <v>7.4999999999999997E-2</v>
      </c>
      <c r="BF451" s="11">
        <v>5.0000000000000001E-3</v>
      </c>
      <c r="BG451" s="11">
        <v>0</v>
      </c>
      <c r="BH451" s="11">
        <v>0</v>
      </c>
      <c r="BI451" s="11">
        <v>0</v>
      </c>
      <c r="BJ451" s="11">
        <f>BE451/4</f>
        <v>1.8749999999999999E-2</v>
      </c>
      <c r="BK451" s="11">
        <f>BF451/4</f>
        <v>1.25E-3</v>
      </c>
      <c r="BL451" s="11">
        <v>0</v>
      </c>
      <c r="BM451" s="11">
        <v>0</v>
      </c>
      <c r="BN451" s="11">
        <v>0</v>
      </c>
      <c r="BO451" s="11">
        <v>0.1</v>
      </c>
      <c r="BP451" s="11">
        <v>0.1</v>
      </c>
      <c r="BQ451" s="11">
        <v>0</v>
      </c>
      <c r="BR451" s="11">
        <v>0</v>
      </c>
      <c r="BS451" s="11">
        <v>0</v>
      </c>
      <c r="BT451" s="11">
        <v>0.04</v>
      </c>
      <c r="BU451" s="16">
        <v>0.2</v>
      </c>
      <c r="BV451" s="6">
        <f>BT451/(BT451+BU451)</f>
        <v>0.16666666666666666</v>
      </c>
      <c r="BW451" s="6">
        <f>SQRT((BT451*BU451)/((BT451+BU451)^2*(BT451+BU451+1)))</f>
        <v>0.33467472037604118</v>
      </c>
      <c r="BX451" s="11">
        <v>0.25</v>
      </c>
      <c r="BY451" s="11">
        <v>0.25</v>
      </c>
      <c r="BZ451" s="11">
        <v>0.25</v>
      </c>
      <c r="CA451" s="11">
        <v>0.25</v>
      </c>
      <c r="CB451" s="15" t="s">
        <v>59</v>
      </c>
      <c r="CC451" s="11">
        <v>600</v>
      </c>
    </row>
    <row r="452" spans="1:81" s="11" customFormat="1" x14ac:dyDescent="0.2">
      <c r="A452" s="17">
        <f t="shared" ref="A452:A515" si="7">A451+1</f>
        <v>451</v>
      </c>
      <c r="B452" s="17">
        <v>100</v>
      </c>
      <c r="C452" s="17">
        <v>100</v>
      </c>
      <c r="D452" s="17">
        <v>5</v>
      </c>
      <c r="E452" s="17">
        <v>5</v>
      </c>
      <c r="F452" s="3" t="s">
        <v>80</v>
      </c>
      <c r="G452" s="3">
        <f>IF(F452="rectangle",B452*C452,IF(F452="hook",B452*C452-(D452*E452),IF(F452="eight",B452*C452-2*(D452*E452),IF(F452="tee",B452*C452-2*(D452*E452),IF(F452="cross",B452*C452-4*(D452*E452),"ERROR")))))</f>
        <v>10000</v>
      </c>
      <c r="H452" s="3" t="s">
        <v>85</v>
      </c>
      <c r="I452" s="3">
        <f>IF(F452="rectangle",B452/C452,"NA")</f>
        <v>1</v>
      </c>
      <c r="J452" s="2">
        <v>1</v>
      </c>
      <c r="K452" s="11">
        <v>125</v>
      </c>
      <c r="L452" s="11">
        <v>4</v>
      </c>
      <c r="M452" s="12">
        <v>1</v>
      </c>
      <c r="N452" s="2">
        <f>M452/4</f>
        <v>0.25</v>
      </c>
      <c r="O452" s="3">
        <f>M452/N452</f>
        <v>4</v>
      </c>
      <c r="P452" s="13">
        <v>1</v>
      </c>
      <c r="Q452" s="11">
        <f>P452</f>
        <v>1</v>
      </c>
      <c r="R452" s="4">
        <f>AA452/V452</f>
        <v>100</v>
      </c>
      <c r="S452" s="14">
        <v>1</v>
      </c>
      <c r="T452" s="11">
        <f>S452</f>
        <v>1</v>
      </c>
      <c r="U452" s="4">
        <f>AB452/W452</f>
        <v>100</v>
      </c>
      <c r="V452" s="3">
        <f>ROUND((Q452/100)*G452,0)</f>
        <v>100</v>
      </c>
      <c r="W452" s="3">
        <f>ROUND(((T452/100)*G452)/J452,0)</f>
        <v>100</v>
      </c>
      <c r="X452" s="3">
        <f>ROUND(IF(J452&gt;=2,((T452/100)*G452)/J452,0),0)</f>
        <v>0</v>
      </c>
      <c r="Y452" s="3">
        <f>ROUND(IF(J452&gt;=3,((T452/100)*G452)/J452,0),0)</f>
        <v>0</v>
      </c>
      <c r="Z452" s="3">
        <f>ROUND(IF(J452&gt;=4,((T452/100)*G452)/J452,0),0)</f>
        <v>0</v>
      </c>
      <c r="AA452" s="4">
        <f>G452*P452</f>
        <v>10000</v>
      </c>
      <c r="AB452" s="4">
        <f>(G452*S452)/J452</f>
        <v>10000</v>
      </c>
      <c r="AC452" s="4">
        <f>IF(J452&gt;=2,(G452*S452)/J452,0)</f>
        <v>0</v>
      </c>
      <c r="AD452" s="4">
        <f>IF(J452&gt;=3,(G452*S452)/J452,0)</f>
        <v>0</v>
      </c>
      <c r="AE452" s="4">
        <f>IF(J452&gt;=4,(G452*S452)/J452,0)</f>
        <v>0</v>
      </c>
      <c r="AF452" s="11">
        <v>100</v>
      </c>
      <c r="AG452" s="11">
        <v>0</v>
      </c>
      <c r="AH452" s="11">
        <v>1</v>
      </c>
      <c r="AI452" s="11">
        <v>100</v>
      </c>
      <c r="AJ452" s="11">
        <v>0</v>
      </c>
      <c r="AK452" s="11">
        <v>1</v>
      </c>
      <c r="AL452" s="11">
        <v>0.5</v>
      </c>
      <c r="AM452" s="11">
        <v>0.5</v>
      </c>
      <c r="AN452" s="11">
        <v>0</v>
      </c>
      <c r="AO452" s="11">
        <v>0</v>
      </c>
      <c r="AP452" s="11">
        <v>0</v>
      </c>
      <c r="AQ452" s="11">
        <v>0.01</v>
      </c>
      <c r="AR452" s="11">
        <v>0.01</v>
      </c>
      <c r="AS452" s="11">
        <v>0</v>
      </c>
      <c r="AT452" s="11">
        <v>0</v>
      </c>
      <c r="AU452" s="11">
        <v>0</v>
      </c>
      <c r="AV452" s="11">
        <v>0</v>
      </c>
      <c r="AW452" s="11">
        <v>0.2</v>
      </c>
      <c r="AX452" s="11">
        <v>0</v>
      </c>
      <c r="AY452" s="11">
        <v>0</v>
      </c>
      <c r="AZ452" s="11">
        <v>0</v>
      </c>
      <c r="BA452" s="11">
        <v>0.02</v>
      </c>
      <c r="BB452" s="11">
        <v>0</v>
      </c>
      <c r="BC452" s="2">
        <v>0.05</v>
      </c>
      <c r="BD452" s="2">
        <v>0.05</v>
      </c>
      <c r="BE452" s="11">
        <v>7.4999999999999997E-2</v>
      </c>
      <c r="BF452" s="11">
        <v>5.0000000000000001E-3</v>
      </c>
      <c r="BG452" s="11">
        <v>0</v>
      </c>
      <c r="BH452" s="11">
        <v>0</v>
      </c>
      <c r="BI452" s="11">
        <v>0</v>
      </c>
      <c r="BJ452" s="11">
        <f>BE452/4</f>
        <v>1.8749999999999999E-2</v>
      </c>
      <c r="BK452" s="11">
        <f>BF452/4</f>
        <v>1.25E-3</v>
      </c>
      <c r="BL452" s="11">
        <v>0</v>
      </c>
      <c r="BM452" s="11">
        <v>0</v>
      </c>
      <c r="BN452" s="11">
        <v>0</v>
      </c>
      <c r="BO452" s="11">
        <v>0.1</v>
      </c>
      <c r="BP452" s="11">
        <v>0.1</v>
      </c>
      <c r="BQ452" s="11">
        <v>0</v>
      </c>
      <c r="BR452" s="11">
        <v>0</v>
      </c>
      <c r="BS452" s="11">
        <v>0</v>
      </c>
      <c r="BT452" s="11">
        <v>0.04</v>
      </c>
      <c r="BU452" s="16">
        <v>0.2</v>
      </c>
      <c r="BV452" s="6">
        <f>BT452/(BT452+BU452)</f>
        <v>0.16666666666666666</v>
      </c>
      <c r="BW452" s="6">
        <f>SQRT((BT452*BU452)/((BT452+BU452)^2*(BT452+BU452+1)))</f>
        <v>0.33467472037604118</v>
      </c>
      <c r="BX452" s="11">
        <v>0.1</v>
      </c>
      <c r="BY452" s="11">
        <v>0.7</v>
      </c>
      <c r="BZ452" s="11">
        <v>0.1</v>
      </c>
      <c r="CA452" s="11">
        <v>0.1</v>
      </c>
      <c r="CB452" s="15" t="s">
        <v>83</v>
      </c>
      <c r="CC452" s="11">
        <v>600</v>
      </c>
    </row>
    <row r="453" spans="1:81" s="11" customFormat="1" x14ac:dyDescent="0.2">
      <c r="A453" s="17">
        <f t="shared" si="7"/>
        <v>452</v>
      </c>
      <c r="B453" s="17">
        <v>20</v>
      </c>
      <c r="C453" s="17">
        <v>20</v>
      </c>
      <c r="D453" s="17">
        <v>5</v>
      </c>
      <c r="E453" s="17">
        <v>5</v>
      </c>
      <c r="F453" s="3" t="s">
        <v>80</v>
      </c>
      <c r="G453" s="3">
        <f>IF(F453="rectangle",B453*C453,IF(F453="hook",B453*C453-(D453*E453),IF(F453="eight",B453*C453-2*(D453*E453),IF(F453="tee",B453*C453-2*(D453*E453),IF(F453="cross",B453*C453-4*(D453*E453),"ERROR")))))</f>
        <v>400</v>
      </c>
      <c r="H453" s="3" t="s">
        <v>84</v>
      </c>
      <c r="I453" s="3">
        <f>IF(F453="rectangle",B453/C453,"NA")</f>
        <v>1</v>
      </c>
      <c r="J453" s="2">
        <v>1</v>
      </c>
      <c r="K453" s="11">
        <v>125</v>
      </c>
      <c r="L453" s="11">
        <v>4</v>
      </c>
      <c r="M453" s="12">
        <v>1</v>
      </c>
      <c r="N453" s="2">
        <f>M453/4</f>
        <v>0.25</v>
      </c>
      <c r="O453" s="3">
        <f>M453/N453</f>
        <v>4</v>
      </c>
      <c r="P453" s="13">
        <v>1</v>
      </c>
      <c r="Q453" s="11">
        <f>P453</f>
        <v>1</v>
      </c>
      <c r="R453" s="4">
        <f>AA453/V453</f>
        <v>100</v>
      </c>
      <c r="S453" s="14">
        <v>1</v>
      </c>
      <c r="T453" s="11">
        <f>S453</f>
        <v>1</v>
      </c>
      <c r="U453" s="4">
        <f>AB453/W453</f>
        <v>100</v>
      </c>
      <c r="V453" s="3">
        <f>ROUND((Q453/100)*G453,0)</f>
        <v>4</v>
      </c>
      <c r="W453" s="3">
        <f>ROUND(((T453/100)*G453)/J453,0)</f>
        <v>4</v>
      </c>
      <c r="X453" s="3">
        <f>ROUND(IF(J453&gt;=2,((T453/100)*G453)/J453,0),0)</f>
        <v>0</v>
      </c>
      <c r="Y453" s="3">
        <f>ROUND(IF(J453&gt;=3,((T453/100)*G453)/J453,0),0)</f>
        <v>0</v>
      </c>
      <c r="Z453" s="3">
        <f>ROUND(IF(J453&gt;=4,((T453/100)*G453)/J453,0),0)</f>
        <v>0</v>
      </c>
      <c r="AA453" s="4">
        <f>G453*P453</f>
        <v>400</v>
      </c>
      <c r="AB453" s="4">
        <f>(G453*S453)/J453</f>
        <v>400</v>
      </c>
      <c r="AC453" s="4">
        <f>IF(J453&gt;=2,(G453*S453)/J453,0)</f>
        <v>0</v>
      </c>
      <c r="AD453" s="4">
        <f>IF(J453&gt;=3,(G453*S453)/J453,0)</f>
        <v>0</v>
      </c>
      <c r="AE453" s="4">
        <f>IF(J453&gt;=4,(G453*S453)/J453,0)</f>
        <v>0</v>
      </c>
      <c r="AF453" s="11">
        <v>100</v>
      </c>
      <c r="AG453" s="11">
        <v>0</v>
      </c>
      <c r="AH453" s="11">
        <v>1</v>
      </c>
      <c r="AI453" s="11">
        <v>100</v>
      </c>
      <c r="AJ453" s="11">
        <v>0</v>
      </c>
      <c r="AK453" s="11">
        <v>1</v>
      </c>
      <c r="AL453" s="11">
        <v>0.5</v>
      </c>
      <c r="AM453" s="11">
        <v>0.5</v>
      </c>
      <c r="AN453" s="11">
        <v>0</v>
      </c>
      <c r="AO453" s="11">
        <v>0</v>
      </c>
      <c r="AP453" s="11">
        <v>0</v>
      </c>
      <c r="AQ453" s="11">
        <v>0.01</v>
      </c>
      <c r="AR453" s="11">
        <v>0.01</v>
      </c>
      <c r="AS453" s="11">
        <v>0</v>
      </c>
      <c r="AT453" s="11">
        <v>0</v>
      </c>
      <c r="AU453" s="11">
        <v>0</v>
      </c>
      <c r="AV453" s="11">
        <v>0</v>
      </c>
      <c r="AW453" s="11">
        <v>0.2</v>
      </c>
      <c r="AX453" s="11">
        <v>0</v>
      </c>
      <c r="AY453" s="11">
        <v>0</v>
      </c>
      <c r="AZ453" s="11">
        <v>0</v>
      </c>
      <c r="BA453" s="11">
        <v>0.02</v>
      </c>
      <c r="BB453" s="11">
        <v>0</v>
      </c>
      <c r="BC453" s="2">
        <v>0.05</v>
      </c>
      <c r="BD453" s="2">
        <v>0.05</v>
      </c>
      <c r="BE453" s="11">
        <v>7.4999999999999997E-2</v>
      </c>
      <c r="BF453" s="11">
        <v>5.0000000000000001E-3</v>
      </c>
      <c r="BG453" s="11">
        <v>0</v>
      </c>
      <c r="BH453" s="11">
        <v>0</v>
      </c>
      <c r="BI453" s="11">
        <v>0</v>
      </c>
      <c r="BJ453" s="11">
        <f>BE453/4</f>
        <v>1.8749999999999999E-2</v>
      </c>
      <c r="BK453" s="11">
        <f>BF453/4</f>
        <v>1.25E-3</v>
      </c>
      <c r="BL453" s="11">
        <v>0</v>
      </c>
      <c r="BM453" s="11">
        <v>0</v>
      </c>
      <c r="BN453" s="11">
        <v>0</v>
      </c>
      <c r="BO453" s="11">
        <v>0.1</v>
      </c>
      <c r="BP453" s="11">
        <v>0.1</v>
      </c>
      <c r="BQ453" s="11">
        <v>0</v>
      </c>
      <c r="BR453" s="11">
        <v>0</v>
      </c>
      <c r="BS453" s="11">
        <v>0</v>
      </c>
      <c r="BT453" s="11">
        <v>0.04</v>
      </c>
      <c r="BU453" s="16">
        <v>0.2</v>
      </c>
      <c r="BV453" s="6">
        <f>BT453/(BT453+BU453)</f>
        <v>0.16666666666666666</v>
      </c>
      <c r="BW453" s="6">
        <f>SQRT((BT453*BU453)/((BT453+BU453)^2*(BT453+BU453+1)))</f>
        <v>0.33467472037604118</v>
      </c>
      <c r="BX453" s="11">
        <v>0.1</v>
      </c>
      <c r="BY453" s="11">
        <v>0.7</v>
      </c>
      <c r="BZ453" s="11">
        <v>0.1</v>
      </c>
      <c r="CA453" s="11">
        <v>0.1</v>
      </c>
      <c r="CB453" s="15" t="s">
        <v>83</v>
      </c>
      <c r="CC453" s="11">
        <v>600</v>
      </c>
    </row>
    <row r="454" spans="1:81" s="11" customFormat="1" x14ac:dyDescent="0.2">
      <c r="A454" s="17">
        <f t="shared" si="7"/>
        <v>453</v>
      </c>
      <c r="B454" s="17">
        <v>100</v>
      </c>
      <c r="C454" s="17">
        <v>100</v>
      </c>
      <c r="D454" s="17">
        <v>5</v>
      </c>
      <c r="E454" s="17">
        <v>5</v>
      </c>
      <c r="F454" s="3" t="s">
        <v>80</v>
      </c>
      <c r="G454" s="3">
        <f>IF(F454="rectangle",B454*C454,IF(F454="hook",B454*C454-(D454*E454),IF(F454="eight",B454*C454-2*(D454*E454),IF(F454="tee",B454*C454-2*(D454*E454),IF(F454="cross",B454*C454-4*(D454*E454),"ERROR")))))</f>
        <v>10000</v>
      </c>
      <c r="H454" s="3" t="s">
        <v>85</v>
      </c>
      <c r="I454" s="3">
        <f>IF(F454="rectangle",B454/C454,"NA")</f>
        <v>1</v>
      </c>
      <c r="J454" s="2">
        <v>1</v>
      </c>
      <c r="K454" s="11">
        <v>125</v>
      </c>
      <c r="L454" s="11">
        <v>4</v>
      </c>
      <c r="M454" s="12">
        <v>2</v>
      </c>
      <c r="N454" s="2">
        <f>M454/4</f>
        <v>0.5</v>
      </c>
      <c r="O454" s="3">
        <f>M454/N454</f>
        <v>4</v>
      </c>
      <c r="P454" s="13">
        <v>1</v>
      </c>
      <c r="Q454" s="11">
        <f>P454</f>
        <v>1</v>
      </c>
      <c r="R454" s="4">
        <f>AA454/V454</f>
        <v>100</v>
      </c>
      <c r="S454" s="14">
        <v>1</v>
      </c>
      <c r="T454" s="11">
        <f>S454</f>
        <v>1</v>
      </c>
      <c r="U454" s="4">
        <f>AB454/W454</f>
        <v>100</v>
      </c>
      <c r="V454" s="3">
        <f>ROUND((Q454/100)*G454,0)</f>
        <v>100</v>
      </c>
      <c r="W454" s="3">
        <f>ROUND(((T454/100)*G454)/J454,0)</f>
        <v>100</v>
      </c>
      <c r="X454" s="3">
        <f>ROUND(IF(J454&gt;=2,((T454/100)*G454)/J454,0),0)</f>
        <v>0</v>
      </c>
      <c r="Y454" s="3">
        <f>ROUND(IF(J454&gt;=3,((T454/100)*G454)/J454,0),0)</f>
        <v>0</v>
      </c>
      <c r="Z454" s="3">
        <f>ROUND(IF(J454&gt;=4,((T454/100)*G454)/J454,0),0)</f>
        <v>0</v>
      </c>
      <c r="AA454" s="4">
        <f>G454*P454</f>
        <v>10000</v>
      </c>
      <c r="AB454" s="4">
        <f>(G454*S454)/J454</f>
        <v>10000</v>
      </c>
      <c r="AC454" s="4">
        <f>IF(J454&gt;=2,(G454*S454)/J454,0)</f>
        <v>0</v>
      </c>
      <c r="AD454" s="4">
        <f>IF(J454&gt;=3,(G454*S454)/J454,0)</f>
        <v>0</v>
      </c>
      <c r="AE454" s="4">
        <f>IF(J454&gt;=4,(G454*S454)/J454,0)</f>
        <v>0</v>
      </c>
      <c r="AF454" s="11">
        <v>100</v>
      </c>
      <c r="AG454" s="11">
        <v>0</v>
      </c>
      <c r="AH454" s="11">
        <v>1</v>
      </c>
      <c r="AI454" s="11">
        <v>100</v>
      </c>
      <c r="AJ454" s="11">
        <v>0</v>
      </c>
      <c r="AK454" s="11">
        <v>1</v>
      </c>
      <c r="AL454" s="11">
        <v>0.5</v>
      </c>
      <c r="AM454" s="11">
        <v>0.5</v>
      </c>
      <c r="AN454" s="11">
        <v>0</v>
      </c>
      <c r="AO454" s="11">
        <v>0</v>
      </c>
      <c r="AP454" s="11">
        <v>0</v>
      </c>
      <c r="AQ454" s="11">
        <v>0.01</v>
      </c>
      <c r="AR454" s="11">
        <v>0.01</v>
      </c>
      <c r="AS454" s="11">
        <v>0</v>
      </c>
      <c r="AT454" s="11">
        <v>0</v>
      </c>
      <c r="AU454" s="11">
        <v>0</v>
      </c>
      <c r="AV454" s="11">
        <v>0</v>
      </c>
      <c r="AW454" s="11">
        <v>0.2</v>
      </c>
      <c r="AX454" s="11">
        <v>0</v>
      </c>
      <c r="AY454" s="11">
        <v>0</v>
      </c>
      <c r="AZ454" s="11">
        <v>0</v>
      </c>
      <c r="BA454" s="11">
        <v>0.02</v>
      </c>
      <c r="BB454" s="11">
        <v>0</v>
      </c>
      <c r="BC454" s="2">
        <v>0.05</v>
      </c>
      <c r="BD454" s="2">
        <v>0.05</v>
      </c>
      <c r="BE454" s="11">
        <v>7.4999999999999997E-2</v>
      </c>
      <c r="BF454" s="11">
        <v>5.0000000000000001E-3</v>
      </c>
      <c r="BG454" s="11">
        <v>0</v>
      </c>
      <c r="BH454" s="11">
        <v>0</v>
      </c>
      <c r="BI454" s="11">
        <v>0</v>
      </c>
      <c r="BJ454" s="11">
        <f>BE454/4</f>
        <v>1.8749999999999999E-2</v>
      </c>
      <c r="BK454" s="11">
        <f>BF454/4</f>
        <v>1.25E-3</v>
      </c>
      <c r="BL454" s="11">
        <v>0</v>
      </c>
      <c r="BM454" s="11">
        <v>0</v>
      </c>
      <c r="BN454" s="11">
        <v>0</v>
      </c>
      <c r="BO454" s="11">
        <v>0.1</v>
      </c>
      <c r="BP454" s="11">
        <v>0.1</v>
      </c>
      <c r="BQ454" s="11">
        <v>0</v>
      </c>
      <c r="BR454" s="11">
        <v>0</v>
      </c>
      <c r="BS454" s="11">
        <v>0</v>
      </c>
      <c r="BT454" s="11">
        <v>0.04</v>
      </c>
      <c r="BU454" s="16">
        <v>0.2</v>
      </c>
      <c r="BV454" s="6">
        <f>BT454/(BT454+BU454)</f>
        <v>0.16666666666666666</v>
      </c>
      <c r="BW454" s="6">
        <f>SQRT((BT454*BU454)/((BT454+BU454)^2*(BT454+BU454+1)))</f>
        <v>0.33467472037604118</v>
      </c>
      <c r="BX454" s="11">
        <v>0.1</v>
      </c>
      <c r="BY454" s="11">
        <v>0.7</v>
      </c>
      <c r="BZ454" s="11">
        <v>0.1</v>
      </c>
      <c r="CA454" s="11">
        <v>0.1</v>
      </c>
      <c r="CB454" s="15" t="s">
        <v>83</v>
      </c>
      <c r="CC454" s="11">
        <v>600</v>
      </c>
    </row>
    <row r="455" spans="1:81" s="11" customFormat="1" x14ac:dyDescent="0.2">
      <c r="A455" s="17">
        <f t="shared" si="7"/>
        <v>454</v>
      </c>
      <c r="B455" s="17">
        <v>20</v>
      </c>
      <c r="C455" s="17">
        <v>20</v>
      </c>
      <c r="D455" s="17">
        <v>5</v>
      </c>
      <c r="E455" s="17">
        <v>5</v>
      </c>
      <c r="F455" s="3" t="s">
        <v>80</v>
      </c>
      <c r="G455" s="3">
        <f>IF(F455="rectangle",B455*C455,IF(F455="hook",B455*C455-(D455*E455),IF(F455="eight",B455*C455-2*(D455*E455),IF(F455="tee",B455*C455-2*(D455*E455),IF(F455="cross",B455*C455-4*(D455*E455),"ERROR")))))</f>
        <v>400</v>
      </c>
      <c r="H455" s="3" t="s">
        <v>84</v>
      </c>
      <c r="I455" s="3">
        <f>IF(F455="rectangle",B455/C455,"NA")</f>
        <v>1</v>
      </c>
      <c r="J455" s="2">
        <v>1</v>
      </c>
      <c r="K455" s="11">
        <v>125</v>
      </c>
      <c r="L455" s="11">
        <v>4</v>
      </c>
      <c r="M455" s="12">
        <v>2</v>
      </c>
      <c r="N455" s="2">
        <f>M455/4</f>
        <v>0.5</v>
      </c>
      <c r="O455" s="3">
        <f>M455/N455</f>
        <v>4</v>
      </c>
      <c r="P455" s="13">
        <v>1</v>
      </c>
      <c r="Q455" s="11">
        <f>P455</f>
        <v>1</v>
      </c>
      <c r="R455" s="4">
        <f>AA455/V455</f>
        <v>100</v>
      </c>
      <c r="S455" s="14">
        <v>1</v>
      </c>
      <c r="T455" s="11">
        <f>S455</f>
        <v>1</v>
      </c>
      <c r="U455" s="4">
        <f>AB455/W455</f>
        <v>100</v>
      </c>
      <c r="V455" s="3">
        <f>ROUND((Q455/100)*G455,0)</f>
        <v>4</v>
      </c>
      <c r="W455" s="3">
        <f>ROUND(((T455/100)*G455)/J455,0)</f>
        <v>4</v>
      </c>
      <c r="X455" s="3">
        <f>ROUND(IF(J455&gt;=2,((T455/100)*G455)/J455,0),0)</f>
        <v>0</v>
      </c>
      <c r="Y455" s="3">
        <f>ROUND(IF(J455&gt;=3,((T455/100)*G455)/J455,0),0)</f>
        <v>0</v>
      </c>
      <c r="Z455" s="3">
        <f>ROUND(IF(J455&gt;=4,((T455/100)*G455)/J455,0),0)</f>
        <v>0</v>
      </c>
      <c r="AA455" s="4">
        <f>G455*P455</f>
        <v>400</v>
      </c>
      <c r="AB455" s="4">
        <f>(G455*S455)/J455</f>
        <v>400</v>
      </c>
      <c r="AC455" s="4">
        <f>IF(J455&gt;=2,(G455*S455)/J455,0)</f>
        <v>0</v>
      </c>
      <c r="AD455" s="4">
        <f>IF(J455&gt;=3,(G455*S455)/J455,0)</f>
        <v>0</v>
      </c>
      <c r="AE455" s="4">
        <f>IF(J455&gt;=4,(G455*S455)/J455,0)</f>
        <v>0</v>
      </c>
      <c r="AF455" s="11">
        <v>100</v>
      </c>
      <c r="AG455" s="11">
        <v>0</v>
      </c>
      <c r="AH455" s="11">
        <v>1</v>
      </c>
      <c r="AI455" s="11">
        <v>100</v>
      </c>
      <c r="AJ455" s="11">
        <v>0</v>
      </c>
      <c r="AK455" s="11">
        <v>1</v>
      </c>
      <c r="AL455" s="11">
        <v>0.5</v>
      </c>
      <c r="AM455" s="11">
        <v>0.5</v>
      </c>
      <c r="AN455" s="11">
        <v>0</v>
      </c>
      <c r="AO455" s="11">
        <v>0</v>
      </c>
      <c r="AP455" s="11">
        <v>0</v>
      </c>
      <c r="AQ455" s="11">
        <v>0.01</v>
      </c>
      <c r="AR455" s="11">
        <v>0.01</v>
      </c>
      <c r="AS455" s="11">
        <v>0</v>
      </c>
      <c r="AT455" s="11">
        <v>0</v>
      </c>
      <c r="AU455" s="11">
        <v>0</v>
      </c>
      <c r="AV455" s="11">
        <v>0</v>
      </c>
      <c r="AW455" s="11">
        <v>0.2</v>
      </c>
      <c r="AX455" s="11">
        <v>0</v>
      </c>
      <c r="AY455" s="11">
        <v>0</v>
      </c>
      <c r="AZ455" s="11">
        <v>0</v>
      </c>
      <c r="BA455" s="11">
        <v>0.02</v>
      </c>
      <c r="BB455" s="11">
        <v>0</v>
      </c>
      <c r="BC455" s="2">
        <v>0.05</v>
      </c>
      <c r="BD455" s="2">
        <v>0.05</v>
      </c>
      <c r="BE455" s="11">
        <v>7.4999999999999997E-2</v>
      </c>
      <c r="BF455" s="11">
        <v>5.0000000000000001E-3</v>
      </c>
      <c r="BG455" s="11">
        <v>0</v>
      </c>
      <c r="BH455" s="11">
        <v>0</v>
      </c>
      <c r="BI455" s="11">
        <v>0</v>
      </c>
      <c r="BJ455" s="11">
        <f>BE455/4</f>
        <v>1.8749999999999999E-2</v>
      </c>
      <c r="BK455" s="11">
        <f>BF455/4</f>
        <v>1.25E-3</v>
      </c>
      <c r="BL455" s="11">
        <v>0</v>
      </c>
      <c r="BM455" s="11">
        <v>0</v>
      </c>
      <c r="BN455" s="11">
        <v>0</v>
      </c>
      <c r="BO455" s="11">
        <v>0.1</v>
      </c>
      <c r="BP455" s="11">
        <v>0.1</v>
      </c>
      <c r="BQ455" s="11">
        <v>0</v>
      </c>
      <c r="BR455" s="11">
        <v>0</v>
      </c>
      <c r="BS455" s="11">
        <v>0</v>
      </c>
      <c r="BT455" s="11">
        <v>0.04</v>
      </c>
      <c r="BU455" s="16">
        <v>0.2</v>
      </c>
      <c r="BV455" s="6">
        <f>BT455/(BT455+BU455)</f>
        <v>0.16666666666666666</v>
      </c>
      <c r="BW455" s="6">
        <f>SQRT((BT455*BU455)/((BT455+BU455)^2*(BT455+BU455+1)))</f>
        <v>0.33467472037604118</v>
      </c>
      <c r="BX455" s="11">
        <v>0.1</v>
      </c>
      <c r="BY455" s="11">
        <v>0.7</v>
      </c>
      <c r="BZ455" s="11">
        <v>0.1</v>
      </c>
      <c r="CA455" s="11">
        <v>0.1</v>
      </c>
      <c r="CB455" s="15" t="s">
        <v>83</v>
      </c>
      <c r="CC455" s="11">
        <v>600</v>
      </c>
    </row>
    <row r="456" spans="1:81" s="11" customFormat="1" x14ac:dyDescent="0.2">
      <c r="A456" s="17">
        <f t="shared" si="7"/>
        <v>455</v>
      </c>
      <c r="B456" s="17">
        <v>100</v>
      </c>
      <c r="C456" s="17">
        <v>100</v>
      </c>
      <c r="D456" s="17">
        <v>5</v>
      </c>
      <c r="E456" s="17">
        <v>5</v>
      </c>
      <c r="F456" s="3" t="s">
        <v>80</v>
      </c>
      <c r="G456" s="3">
        <f>IF(F456="rectangle",B456*C456,IF(F456="hook",B456*C456-(D456*E456),IF(F456="eight",B456*C456-2*(D456*E456),IF(F456="tee",B456*C456-2*(D456*E456),IF(F456="cross",B456*C456-4*(D456*E456),"ERROR")))))</f>
        <v>10000</v>
      </c>
      <c r="H456" s="3" t="s">
        <v>85</v>
      </c>
      <c r="I456" s="3">
        <f>IF(F456="rectangle",B456/C456,"NA")</f>
        <v>1</v>
      </c>
      <c r="J456" s="2">
        <v>1</v>
      </c>
      <c r="K456" s="11">
        <v>125</v>
      </c>
      <c r="L456" s="11">
        <v>4</v>
      </c>
      <c r="M456" s="12">
        <v>3</v>
      </c>
      <c r="N456" s="2">
        <f>M456/4</f>
        <v>0.75</v>
      </c>
      <c r="O456" s="3">
        <f>M456/N456</f>
        <v>4</v>
      </c>
      <c r="P456" s="13">
        <v>1</v>
      </c>
      <c r="Q456" s="11">
        <f>P456</f>
        <v>1</v>
      </c>
      <c r="R456" s="4">
        <f>AA456/V456</f>
        <v>100</v>
      </c>
      <c r="S456" s="14">
        <v>1</v>
      </c>
      <c r="T456" s="11">
        <f>S456</f>
        <v>1</v>
      </c>
      <c r="U456" s="4">
        <f>AB456/W456</f>
        <v>100</v>
      </c>
      <c r="V456" s="3">
        <f>ROUND((Q456/100)*G456,0)</f>
        <v>100</v>
      </c>
      <c r="W456" s="3">
        <f>ROUND(((T456/100)*G456)/J456,0)</f>
        <v>100</v>
      </c>
      <c r="X456" s="3">
        <f>ROUND(IF(J456&gt;=2,((T456/100)*G456)/J456,0),0)</f>
        <v>0</v>
      </c>
      <c r="Y456" s="3">
        <f>ROUND(IF(J456&gt;=3,((T456/100)*G456)/J456,0),0)</f>
        <v>0</v>
      </c>
      <c r="Z456" s="3">
        <f>ROUND(IF(J456&gt;=4,((T456/100)*G456)/J456,0),0)</f>
        <v>0</v>
      </c>
      <c r="AA456" s="4">
        <f>G456*P456</f>
        <v>10000</v>
      </c>
      <c r="AB456" s="4">
        <f>(G456*S456)/J456</f>
        <v>10000</v>
      </c>
      <c r="AC456" s="4">
        <f>IF(J456&gt;=2,(G456*S456)/J456,0)</f>
        <v>0</v>
      </c>
      <c r="AD456" s="4">
        <f>IF(J456&gt;=3,(G456*S456)/J456,0)</f>
        <v>0</v>
      </c>
      <c r="AE456" s="4">
        <f>IF(J456&gt;=4,(G456*S456)/J456,0)</f>
        <v>0</v>
      </c>
      <c r="AF456" s="11">
        <v>100</v>
      </c>
      <c r="AG456" s="11">
        <v>0</v>
      </c>
      <c r="AH456" s="11">
        <v>1</v>
      </c>
      <c r="AI456" s="11">
        <v>100</v>
      </c>
      <c r="AJ456" s="11">
        <v>0</v>
      </c>
      <c r="AK456" s="11">
        <v>1</v>
      </c>
      <c r="AL456" s="11">
        <v>0.5</v>
      </c>
      <c r="AM456" s="11">
        <v>0.5</v>
      </c>
      <c r="AN456" s="11">
        <v>0</v>
      </c>
      <c r="AO456" s="11">
        <v>0</v>
      </c>
      <c r="AP456" s="11">
        <v>0</v>
      </c>
      <c r="AQ456" s="11">
        <v>0.01</v>
      </c>
      <c r="AR456" s="11">
        <v>0.01</v>
      </c>
      <c r="AS456" s="11">
        <v>0</v>
      </c>
      <c r="AT456" s="11">
        <v>0</v>
      </c>
      <c r="AU456" s="11">
        <v>0</v>
      </c>
      <c r="AV456" s="11">
        <v>0</v>
      </c>
      <c r="AW456" s="11">
        <v>0.2</v>
      </c>
      <c r="AX456" s="11">
        <v>0</v>
      </c>
      <c r="AY456" s="11">
        <v>0</v>
      </c>
      <c r="AZ456" s="11">
        <v>0</v>
      </c>
      <c r="BA456" s="11">
        <v>0.02</v>
      </c>
      <c r="BB456" s="11">
        <v>0</v>
      </c>
      <c r="BC456" s="2">
        <v>0.05</v>
      </c>
      <c r="BD456" s="2">
        <v>0.05</v>
      </c>
      <c r="BE456" s="11">
        <v>7.4999999999999997E-2</v>
      </c>
      <c r="BF456" s="11">
        <v>5.0000000000000001E-3</v>
      </c>
      <c r="BG456" s="11">
        <v>0</v>
      </c>
      <c r="BH456" s="11">
        <v>0</v>
      </c>
      <c r="BI456" s="11">
        <v>0</v>
      </c>
      <c r="BJ456" s="11">
        <f>BE456/4</f>
        <v>1.8749999999999999E-2</v>
      </c>
      <c r="BK456" s="11">
        <f>BF456/4</f>
        <v>1.25E-3</v>
      </c>
      <c r="BL456" s="11">
        <v>0</v>
      </c>
      <c r="BM456" s="11">
        <v>0</v>
      </c>
      <c r="BN456" s="11">
        <v>0</v>
      </c>
      <c r="BO456" s="11">
        <v>0.1</v>
      </c>
      <c r="BP456" s="11">
        <v>0.1</v>
      </c>
      <c r="BQ456" s="11">
        <v>0</v>
      </c>
      <c r="BR456" s="11">
        <v>0</v>
      </c>
      <c r="BS456" s="11">
        <v>0</v>
      </c>
      <c r="BT456" s="11">
        <v>0.04</v>
      </c>
      <c r="BU456" s="16">
        <v>0.2</v>
      </c>
      <c r="BV456" s="6">
        <f>BT456/(BT456+BU456)</f>
        <v>0.16666666666666666</v>
      </c>
      <c r="BW456" s="6">
        <f>SQRT((BT456*BU456)/((BT456+BU456)^2*(BT456+BU456+1)))</f>
        <v>0.33467472037604118</v>
      </c>
      <c r="BX456" s="11">
        <v>0.1</v>
      </c>
      <c r="BY456" s="11">
        <v>0.7</v>
      </c>
      <c r="BZ456" s="11">
        <v>0.1</v>
      </c>
      <c r="CA456" s="11">
        <v>0.1</v>
      </c>
      <c r="CB456" s="15" t="s">
        <v>83</v>
      </c>
      <c r="CC456" s="11">
        <v>600</v>
      </c>
    </row>
    <row r="457" spans="1:81" s="11" customFormat="1" x14ac:dyDescent="0.2">
      <c r="A457" s="17">
        <f t="shared" si="7"/>
        <v>456</v>
      </c>
      <c r="B457" s="17">
        <v>20</v>
      </c>
      <c r="C457" s="17">
        <v>20</v>
      </c>
      <c r="D457" s="17">
        <v>5</v>
      </c>
      <c r="E457" s="17">
        <v>5</v>
      </c>
      <c r="F457" s="3" t="s">
        <v>80</v>
      </c>
      <c r="G457" s="3">
        <f>IF(F457="rectangle",B457*C457,IF(F457="hook",B457*C457-(D457*E457),IF(F457="eight",B457*C457-2*(D457*E457),IF(F457="tee",B457*C457-2*(D457*E457),IF(F457="cross",B457*C457-4*(D457*E457),"ERROR")))))</f>
        <v>400</v>
      </c>
      <c r="H457" s="3" t="s">
        <v>84</v>
      </c>
      <c r="I457" s="3">
        <f>IF(F457="rectangle",B457/C457,"NA")</f>
        <v>1</v>
      </c>
      <c r="J457" s="2">
        <v>1</v>
      </c>
      <c r="K457" s="11">
        <v>125</v>
      </c>
      <c r="L457" s="11">
        <v>4</v>
      </c>
      <c r="M457" s="12">
        <v>3</v>
      </c>
      <c r="N457" s="2">
        <f>M457/4</f>
        <v>0.75</v>
      </c>
      <c r="O457" s="3">
        <f>M457/N457</f>
        <v>4</v>
      </c>
      <c r="P457" s="13">
        <v>1</v>
      </c>
      <c r="Q457" s="11">
        <f>P457</f>
        <v>1</v>
      </c>
      <c r="R457" s="4">
        <f>AA457/V457</f>
        <v>100</v>
      </c>
      <c r="S457" s="14">
        <v>1</v>
      </c>
      <c r="T457" s="11">
        <f>S457</f>
        <v>1</v>
      </c>
      <c r="U457" s="4">
        <f>AB457/W457</f>
        <v>100</v>
      </c>
      <c r="V457" s="3">
        <f>ROUND((Q457/100)*G457,0)</f>
        <v>4</v>
      </c>
      <c r="W457" s="3">
        <f>ROUND(((T457/100)*G457)/J457,0)</f>
        <v>4</v>
      </c>
      <c r="X457" s="3">
        <f>ROUND(IF(J457&gt;=2,((T457/100)*G457)/J457,0),0)</f>
        <v>0</v>
      </c>
      <c r="Y457" s="3">
        <f>ROUND(IF(J457&gt;=3,((T457/100)*G457)/J457,0),0)</f>
        <v>0</v>
      </c>
      <c r="Z457" s="3">
        <f>ROUND(IF(J457&gt;=4,((T457/100)*G457)/J457,0),0)</f>
        <v>0</v>
      </c>
      <c r="AA457" s="4">
        <f>G457*P457</f>
        <v>400</v>
      </c>
      <c r="AB457" s="4">
        <f>(G457*S457)/J457</f>
        <v>400</v>
      </c>
      <c r="AC457" s="4">
        <f>IF(J457&gt;=2,(G457*S457)/J457,0)</f>
        <v>0</v>
      </c>
      <c r="AD457" s="4">
        <f>IF(J457&gt;=3,(G457*S457)/J457,0)</f>
        <v>0</v>
      </c>
      <c r="AE457" s="4">
        <f>IF(J457&gt;=4,(G457*S457)/J457,0)</f>
        <v>0</v>
      </c>
      <c r="AF457" s="11">
        <v>100</v>
      </c>
      <c r="AG457" s="11">
        <v>0</v>
      </c>
      <c r="AH457" s="11">
        <v>1</v>
      </c>
      <c r="AI457" s="11">
        <v>100</v>
      </c>
      <c r="AJ457" s="11">
        <v>0</v>
      </c>
      <c r="AK457" s="11">
        <v>1</v>
      </c>
      <c r="AL457" s="11">
        <v>0.5</v>
      </c>
      <c r="AM457" s="11">
        <v>0.5</v>
      </c>
      <c r="AN457" s="11">
        <v>0</v>
      </c>
      <c r="AO457" s="11">
        <v>0</v>
      </c>
      <c r="AP457" s="11">
        <v>0</v>
      </c>
      <c r="AQ457" s="11">
        <v>0.01</v>
      </c>
      <c r="AR457" s="11">
        <v>0.01</v>
      </c>
      <c r="AS457" s="11">
        <v>0</v>
      </c>
      <c r="AT457" s="11">
        <v>0</v>
      </c>
      <c r="AU457" s="11">
        <v>0</v>
      </c>
      <c r="AV457" s="11">
        <v>0</v>
      </c>
      <c r="AW457" s="11">
        <v>0.2</v>
      </c>
      <c r="AX457" s="11">
        <v>0</v>
      </c>
      <c r="AY457" s="11">
        <v>0</v>
      </c>
      <c r="AZ457" s="11">
        <v>0</v>
      </c>
      <c r="BA457" s="11">
        <v>0.02</v>
      </c>
      <c r="BB457" s="11">
        <v>0</v>
      </c>
      <c r="BC457" s="2">
        <v>0.05</v>
      </c>
      <c r="BD457" s="2">
        <v>0.05</v>
      </c>
      <c r="BE457" s="11">
        <v>7.4999999999999997E-2</v>
      </c>
      <c r="BF457" s="11">
        <v>5.0000000000000001E-3</v>
      </c>
      <c r="BG457" s="11">
        <v>0</v>
      </c>
      <c r="BH457" s="11">
        <v>0</v>
      </c>
      <c r="BI457" s="11">
        <v>0</v>
      </c>
      <c r="BJ457" s="11">
        <f>BE457/4</f>
        <v>1.8749999999999999E-2</v>
      </c>
      <c r="BK457" s="11">
        <f>BF457/4</f>
        <v>1.25E-3</v>
      </c>
      <c r="BL457" s="11">
        <v>0</v>
      </c>
      <c r="BM457" s="11">
        <v>0</v>
      </c>
      <c r="BN457" s="11">
        <v>0</v>
      </c>
      <c r="BO457" s="11">
        <v>0.1</v>
      </c>
      <c r="BP457" s="11">
        <v>0.1</v>
      </c>
      <c r="BQ457" s="11">
        <v>0</v>
      </c>
      <c r="BR457" s="11">
        <v>0</v>
      </c>
      <c r="BS457" s="11">
        <v>0</v>
      </c>
      <c r="BT457" s="11">
        <v>0.04</v>
      </c>
      <c r="BU457" s="16">
        <v>0.2</v>
      </c>
      <c r="BV457" s="6">
        <f>BT457/(BT457+BU457)</f>
        <v>0.16666666666666666</v>
      </c>
      <c r="BW457" s="6">
        <f>SQRT((BT457*BU457)/((BT457+BU457)^2*(BT457+BU457+1)))</f>
        <v>0.33467472037604118</v>
      </c>
      <c r="BX457" s="11">
        <v>0.1</v>
      </c>
      <c r="BY457" s="11">
        <v>0.7</v>
      </c>
      <c r="BZ457" s="11">
        <v>0.1</v>
      </c>
      <c r="CA457" s="11">
        <v>0.1</v>
      </c>
      <c r="CB457" s="15" t="s">
        <v>83</v>
      </c>
      <c r="CC457" s="11">
        <v>600</v>
      </c>
    </row>
    <row r="458" spans="1:81" s="11" customFormat="1" x14ac:dyDescent="0.2">
      <c r="A458" s="17">
        <f t="shared" si="7"/>
        <v>457</v>
      </c>
      <c r="B458" s="17">
        <v>100</v>
      </c>
      <c r="C458" s="17">
        <v>100</v>
      </c>
      <c r="D458" s="17">
        <v>5</v>
      </c>
      <c r="E458" s="17">
        <v>5</v>
      </c>
      <c r="F458" s="3" t="s">
        <v>80</v>
      </c>
      <c r="G458" s="3">
        <f>IF(F458="rectangle",B458*C458,IF(F458="hook",B458*C458-(D458*E458),IF(F458="eight",B458*C458-2*(D458*E458),IF(F458="tee",B458*C458-2*(D458*E458),IF(F458="cross",B458*C458-4*(D458*E458),"ERROR")))))</f>
        <v>10000</v>
      </c>
      <c r="H458" s="3" t="s">
        <v>85</v>
      </c>
      <c r="I458" s="3">
        <f>IF(F458="rectangle",B458/C458,"NA")</f>
        <v>1</v>
      </c>
      <c r="J458" s="2">
        <v>1</v>
      </c>
      <c r="K458" s="11">
        <v>125</v>
      </c>
      <c r="L458" s="11">
        <v>4</v>
      </c>
      <c r="M458" s="12">
        <v>4</v>
      </c>
      <c r="N458" s="2">
        <f>M458/4</f>
        <v>1</v>
      </c>
      <c r="O458" s="3">
        <f>M458/N458</f>
        <v>4</v>
      </c>
      <c r="P458" s="13">
        <v>1</v>
      </c>
      <c r="Q458" s="11">
        <f>P458</f>
        <v>1</v>
      </c>
      <c r="R458" s="4">
        <f>AA458/V458</f>
        <v>100</v>
      </c>
      <c r="S458" s="14">
        <v>1</v>
      </c>
      <c r="T458" s="11">
        <f>S458</f>
        <v>1</v>
      </c>
      <c r="U458" s="4">
        <f>AB458/W458</f>
        <v>100</v>
      </c>
      <c r="V458" s="3">
        <f>ROUND((Q458/100)*G458,0)</f>
        <v>100</v>
      </c>
      <c r="W458" s="3">
        <f>ROUND(((T458/100)*G458)/J458,0)</f>
        <v>100</v>
      </c>
      <c r="X458" s="3">
        <f>ROUND(IF(J458&gt;=2,((T458/100)*G458)/J458,0),0)</f>
        <v>0</v>
      </c>
      <c r="Y458" s="3">
        <f>ROUND(IF(J458&gt;=3,((T458/100)*G458)/J458,0),0)</f>
        <v>0</v>
      </c>
      <c r="Z458" s="3">
        <f>ROUND(IF(J458&gt;=4,((T458/100)*G458)/J458,0),0)</f>
        <v>0</v>
      </c>
      <c r="AA458" s="4">
        <f>G458*P458</f>
        <v>10000</v>
      </c>
      <c r="AB458" s="4">
        <f>(G458*S458)/J458</f>
        <v>10000</v>
      </c>
      <c r="AC458" s="4">
        <f>IF(J458&gt;=2,(G458*S458)/J458,0)</f>
        <v>0</v>
      </c>
      <c r="AD458" s="4">
        <f>IF(J458&gt;=3,(G458*S458)/J458,0)</f>
        <v>0</v>
      </c>
      <c r="AE458" s="4">
        <f>IF(J458&gt;=4,(G458*S458)/J458,0)</f>
        <v>0</v>
      </c>
      <c r="AF458" s="11">
        <v>100</v>
      </c>
      <c r="AG458" s="11">
        <v>0</v>
      </c>
      <c r="AH458" s="11">
        <v>1</v>
      </c>
      <c r="AI458" s="11">
        <v>100</v>
      </c>
      <c r="AJ458" s="11">
        <v>0</v>
      </c>
      <c r="AK458" s="11">
        <v>1</v>
      </c>
      <c r="AL458" s="11">
        <v>0.5</v>
      </c>
      <c r="AM458" s="11">
        <v>0.5</v>
      </c>
      <c r="AN458" s="11">
        <v>0</v>
      </c>
      <c r="AO458" s="11">
        <v>0</v>
      </c>
      <c r="AP458" s="11">
        <v>0</v>
      </c>
      <c r="AQ458" s="11">
        <v>0.01</v>
      </c>
      <c r="AR458" s="11">
        <v>0.01</v>
      </c>
      <c r="AS458" s="11">
        <v>0</v>
      </c>
      <c r="AT458" s="11">
        <v>0</v>
      </c>
      <c r="AU458" s="11">
        <v>0</v>
      </c>
      <c r="AV458" s="11">
        <v>0</v>
      </c>
      <c r="AW458" s="11">
        <v>0.2</v>
      </c>
      <c r="AX458" s="11">
        <v>0</v>
      </c>
      <c r="AY458" s="11">
        <v>0</v>
      </c>
      <c r="AZ458" s="11">
        <v>0</v>
      </c>
      <c r="BA458" s="11">
        <v>0.02</v>
      </c>
      <c r="BB458" s="11">
        <v>0</v>
      </c>
      <c r="BC458" s="2">
        <v>0.05</v>
      </c>
      <c r="BD458" s="2">
        <v>0.05</v>
      </c>
      <c r="BE458" s="11">
        <v>7.4999999999999997E-2</v>
      </c>
      <c r="BF458" s="11">
        <v>5.0000000000000001E-3</v>
      </c>
      <c r="BG458" s="11">
        <v>0</v>
      </c>
      <c r="BH458" s="11">
        <v>0</v>
      </c>
      <c r="BI458" s="11">
        <v>0</v>
      </c>
      <c r="BJ458" s="11">
        <f>BE458/4</f>
        <v>1.8749999999999999E-2</v>
      </c>
      <c r="BK458" s="11">
        <f>BF458/4</f>
        <v>1.25E-3</v>
      </c>
      <c r="BL458" s="11">
        <v>0</v>
      </c>
      <c r="BM458" s="11">
        <v>0</v>
      </c>
      <c r="BN458" s="11">
        <v>0</v>
      </c>
      <c r="BO458" s="11">
        <v>0.1</v>
      </c>
      <c r="BP458" s="11">
        <v>0.1</v>
      </c>
      <c r="BQ458" s="11">
        <v>0</v>
      </c>
      <c r="BR458" s="11">
        <v>0</v>
      </c>
      <c r="BS458" s="11">
        <v>0</v>
      </c>
      <c r="BT458" s="11">
        <v>0.04</v>
      </c>
      <c r="BU458" s="16">
        <v>0.2</v>
      </c>
      <c r="BV458" s="6">
        <f>BT458/(BT458+BU458)</f>
        <v>0.16666666666666666</v>
      </c>
      <c r="BW458" s="6">
        <f>SQRT((BT458*BU458)/((BT458+BU458)^2*(BT458+BU458+1)))</f>
        <v>0.33467472037604118</v>
      </c>
      <c r="BX458" s="11">
        <v>0.1</v>
      </c>
      <c r="BY458" s="11">
        <v>0.7</v>
      </c>
      <c r="BZ458" s="11">
        <v>0.1</v>
      </c>
      <c r="CA458" s="11">
        <v>0.1</v>
      </c>
      <c r="CB458" s="15" t="s">
        <v>83</v>
      </c>
      <c r="CC458" s="11">
        <v>600</v>
      </c>
    </row>
    <row r="459" spans="1:81" s="11" customFormat="1" x14ac:dyDescent="0.2">
      <c r="A459" s="17">
        <f t="shared" si="7"/>
        <v>458</v>
      </c>
      <c r="B459" s="17">
        <v>20</v>
      </c>
      <c r="C459" s="17">
        <v>20</v>
      </c>
      <c r="D459" s="17">
        <v>5</v>
      </c>
      <c r="E459" s="17">
        <v>5</v>
      </c>
      <c r="F459" s="3" t="s">
        <v>80</v>
      </c>
      <c r="G459" s="3">
        <f>IF(F459="rectangle",B459*C459,IF(F459="hook",B459*C459-(D459*E459),IF(F459="eight",B459*C459-2*(D459*E459),IF(F459="tee",B459*C459-2*(D459*E459),IF(F459="cross",B459*C459-4*(D459*E459),"ERROR")))))</f>
        <v>400</v>
      </c>
      <c r="H459" s="3" t="s">
        <v>84</v>
      </c>
      <c r="I459" s="3">
        <f>IF(F459="rectangle",B459/C459,"NA")</f>
        <v>1</v>
      </c>
      <c r="J459" s="2">
        <v>1</v>
      </c>
      <c r="K459" s="11">
        <v>125</v>
      </c>
      <c r="L459" s="11">
        <v>4</v>
      </c>
      <c r="M459" s="12">
        <v>4</v>
      </c>
      <c r="N459" s="2">
        <f>M459/4</f>
        <v>1</v>
      </c>
      <c r="O459" s="3">
        <f>M459/N459</f>
        <v>4</v>
      </c>
      <c r="P459" s="13">
        <v>1</v>
      </c>
      <c r="Q459" s="11">
        <f>P459</f>
        <v>1</v>
      </c>
      <c r="R459" s="4">
        <f>AA459/V459</f>
        <v>100</v>
      </c>
      <c r="S459" s="14">
        <v>1</v>
      </c>
      <c r="T459" s="11">
        <f>S459</f>
        <v>1</v>
      </c>
      <c r="U459" s="4">
        <f>AB459/W459</f>
        <v>100</v>
      </c>
      <c r="V459" s="3">
        <f>ROUND((Q459/100)*G459,0)</f>
        <v>4</v>
      </c>
      <c r="W459" s="3">
        <f>ROUND(((T459/100)*G459)/J459,0)</f>
        <v>4</v>
      </c>
      <c r="X459" s="3">
        <f>ROUND(IF(J459&gt;=2,((T459/100)*G459)/J459,0),0)</f>
        <v>0</v>
      </c>
      <c r="Y459" s="3">
        <f>ROUND(IF(J459&gt;=3,((T459/100)*G459)/J459,0),0)</f>
        <v>0</v>
      </c>
      <c r="Z459" s="3">
        <f>ROUND(IF(J459&gt;=4,((T459/100)*G459)/J459,0),0)</f>
        <v>0</v>
      </c>
      <c r="AA459" s="4">
        <f>G459*P459</f>
        <v>400</v>
      </c>
      <c r="AB459" s="4">
        <f>(G459*S459)/J459</f>
        <v>400</v>
      </c>
      <c r="AC459" s="4">
        <f>IF(J459&gt;=2,(G459*S459)/J459,0)</f>
        <v>0</v>
      </c>
      <c r="AD459" s="4">
        <f>IF(J459&gt;=3,(G459*S459)/J459,0)</f>
        <v>0</v>
      </c>
      <c r="AE459" s="4">
        <f>IF(J459&gt;=4,(G459*S459)/J459,0)</f>
        <v>0</v>
      </c>
      <c r="AF459" s="11">
        <v>100</v>
      </c>
      <c r="AG459" s="11">
        <v>0</v>
      </c>
      <c r="AH459" s="11">
        <v>1</v>
      </c>
      <c r="AI459" s="11">
        <v>100</v>
      </c>
      <c r="AJ459" s="11">
        <v>0</v>
      </c>
      <c r="AK459" s="11">
        <v>1</v>
      </c>
      <c r="AL459" s="11">
        <v>0.5</v>
      </c>
      <c r="AM459" s="11">
        <v>0.5</v>
      </c>
      <c r="AN459" s="11">
        <v>0</v>
      </c>
      <c r="AO459" s="11">
        <v>0</v>
      </c>
      <c r="AP459" s="11">
        <v>0</v>
      </c>
      <c r="AQ459" s="11">
        <v>0.01</v>
      </c>
      <c r="AR459" s="11">
        <v>0.01</v>
      </c>
      <c r="AS459" s="11">
        <v>0</v>
      </c>
      <c r="AT459" s="11">
        <v>0</v>
      </c>
      <c r="AU459" s="11">
        <v>0</v>
      </c>
      <c r="AV459" s="11">
        <v>0</v>
      </c>
      <c r="AW459" s="11">
        <v>0.2</v>
      </c>
      <c r="AX459" s="11">
        <v>0</v>
      </c>
      <c r="AY459" s="11">
        <v>0</v>
      </c>
      <c r="AZ459" s="11">
        <v>0</v>
      </c>
      <c r="BA459" s="11">
        <v>0.02</v>
      </c>
      <c r="BB459" s="11">
        <v>0</v>
      </c>
      <c r="BC459" s="2">
        <v>0.05</v>
      </c>
      <c r="BD459" s="2">
        <v>0.05</v>
      </c>
      <c r="BE459" s="11">
        <v>7.4999999999999997E-2</v>
      </c>
      <c r="BF459" s="11">
        <v>5.0000000000000001E-3</v>
      </c>
      <c r="BG459" s="11">
        <v>0</v>
      </c>
      <c r="BH459" s="11">
        <v>0</v>
      </c>
      <c r="BI459" s="11">
        <v>0</v>
      </c>
      <c r="BJ459" s="11">
        <f>BE459/4</f>
        <v>1.8749999999999999E-2</v>
      </c>
      <c r="BK459" s="11">
        <f>BF459/4</f>
        <v>1.25E-3</v>
      </c>
      <c r="BL459" s="11">
        <v>0</v>
      </c>
      <c r="BM459" s="11">
        <v>0</v>
      </c>
      <c r="BN459" s="11">
        <v>0</v>
      </c>
      <c r="BO459" s="11">
        <v>0.1</v>
      </c>
      <c r="BP459" s="11">
        <v>0.1</v>
      </c>
      <c r="BQ459" s="11">
        <v>0</v>
      </c>
      <c r="BR459" s="11">
        <v>0</v>
      </c>
      <c r="BS459" s="11">
        <v>0</v>
      </c>
      <c r="BT459" s="11">
        <v>0.04</v>
      </c>
      <c r="BU459" s="16">
        <v>0.2</v>
      </c>
      <c r="BV459" s="6">
        <f>BT459/(BT459+BU459)</f>
        <v>0.16666666666666666</v>
      </c>
      <c r="BW459" s="6">
        <f>SQRT((BT459*BU459)/((BT459+BU459)^2*(BT459+BU459+1)))</f>
        <v>0.33467472037604118</v>
      </c>
      <c r="BX459" s="11">
        <v>0.1</v>
      </c>
      <c r="BY459" s="11">
        <v>0.7</v>
      </c>
      <c r="BZ459" s="11">
        <v>0.1</v>
      </c>
      <c r="CA459" s="11">
        <v>0.1</v>
      </c>
      <c r="CB459" s="15" t="s">
        <v>83</v>
      </c>
      <c r="CC459" s="11">
        <v>600</v>
      </c>
    </row>
    <row r="460" spans="1:81" s="11" customFormat="1" x14ac:dyDescent="0.2">
      <c r="A460" s="17">
        <f t="shared" si="7"/>
        <v>459</v>
      </c>
      <c r="B460" s="17">
        <v>100</v>
      </c>
      <c r="C460" s="17">
        <v>100</v>
      </c>
      <c r="D460" s="17">
        <v>5</v>
      </c>
      <c r="E460" s="17">
        <v>5</v>
      </c>
      <c r="F460" s="3" t="s">
        <v>80</v>
      </c>
      <c r="G460" s="3">
        <f>IF(F460="rectangle",B460*C460,IF(F460="hook",B460*C460-(D460*E460),IF(F460="eight",B460*C460-2*(D460*E460),IF(F460="tee",B460*C460-2*(D460*E460),IF(F460="cross",B460*C460-4*(D460*E460),"ERROR")))))</f>
        <v>10000</v>
      </c>
      <c r="H460" s="3" t="s">
        <v>85</v>
      </c>
      <c r="I460" s="3">
        <f>IF(F460="rectangle",B460/C460,"NA")</f>
        <v>1</v>
      </c>
      <c r="J460" s="2">
        <v>1</v>
      </c>
      <c r="K460" s="11">
        <v>125</v>
      </c>
      <c r="L460" s="11">
        <v>4</v>
      </c>
      <c r="M460" s="12">
        <v>5</v>
      </c>
      <c r="N460" s="2">
        <f>M460/4</f>
        <v>1.25</v>
      </c>
      <c r="O460" s="3">
        <f>M460/N460</f>
        <v>4</v>
      </c>
      <c r="P460" s="13">
        <v>1</v>
      </c>
      <c r="Q460" s="11">
        <f>P460</f>
        <v>1</v>
      </c>
      <c r="R460" s="4">
        <f>AA460/V460</f>
        <v>100</v>
      </c>
      <c r="S460" s="14">
        <v>1</v>
      </c>
      <c r="T460" s="11">
        <f>S460</f>
        <v>1</v>
      </c>
      <c r="U460" s="4">
        <f>AB460/W460</f>
        <v>100</v>
      </c>
      <c r="V460" s="3">
        <f>ROUND((Q460/100)*G460,0)</f>
        <v>100</v>
      </c>
      <c r="W460" s="3">
        <f>ROUND(((T460/100)*G460)/J460,0)</f>
        <v>100</v>
      </c>
      <c r="X460" s="3">
        <f>ROUND(IF(J460&gt;=2,((T460/100)*G460)/J460,0),0)</f>
        <v>0</v>
      </c>
      <c r="Y460" s="3">
        <f>ROUND(IF(J460&gt;=3,((T460/100)*G460)/J460,0),0)</f>
        <v>0</v>
      </c>
      <c r="Z460" s="3">
        <f>ROUND(IF(J460&gt;=4,((T460/100)*G460)/J460,0),0)</f>
        <v>0</v>
      </c>
      <c r="AA460" s="4">
        <f>G460*P460</f>
        <v>10000</v>
      </c>
      <c r="AB460" s="4">
        <f>(G460*S460)/J460</f>
        <v>10000</v>
      </c>
      <c r="AC460" s="4">
        <f>IF(J460&gt;=2,(G460*S460)/J460,0)</f>
        <v>0</v>
      </c>
      <c r="AD460" s="4">
        <f>IF(J460&gt;=3,(G460*S460)/J460,0)</f>
        <v>0</v>
      </c>
      <c r="AE460" s="4">
        <f>IF(J460&gt;=4,(G460*S460)/J460,0)</f>
        <v>0</v>
      </c>
      <c r="AF460" s="11">
        <v>100</v>
      </c>
      <c r="AG460" s="11">
        <v>0</v>
      </c>
      <c r="AH460" s="11">
        <v>1</v>
      </c>
      <c r="AI460" s="11">
        <v>100</v>
      </c>
      <c r="AJ460" s="11">
        <v>0</v>
      </c>
      <c r="AK460" s="11">
        <v>1</v>
      </c>
      <c r="AL460" s="11">
        <v>0.5</v>
      </c>
      <c r="AM460" s="11">
        <v>0.5</v>
      </c>
      <c r="AN460" s="11">
        <v>0</v>
      </c>
      <c r="AO460" s="11">
        <v>0</v>
      </c>
      <c r="AP460" s="11">
        <v>0</v>
      </c>
      <c r="AQ460" s="11">
        <v>0.01</v>
      </c>
      <c r="AR460" s="11">
        <v>0.01</v>
      </c>
      <c r="AS460" s="11">
        <v>0</v>
      </c>
      <c r="AT460" s="11">
        <v>0</v>
      </c>
      <c r="AU460" s="11">
        <v>0</v>
      </c>
      <c r="AV460" s="11">
        <v>0</v>
      </c>
      <c r="AW460" s="11">
        <v>0.2</v>
      </c>
      <c r="AX460" s="11">
        <v>0</v>
      </c>
      <c r="AY460" s="11">
        <v>0</v>
      </c>
      <c r="AZ460" s="11">
        <v>0</v>
      </c>
      <c r="BA460" s="11">
        <v>0.02</v>
      </c>
      <c r="BB460" s="11">
        <v>0</v>
      </c>
      <c r="BC460" s="2">
        <v>0.05</v>
      </c>
      <c r="BD460" s="2">
        <v>0.05</v>
      </c>
      <c r="BE460" s="11">
        <v>7.4999999999999997E-2</v>
      </c>
      <c r="BF460" s="11">
        <v>5.0000000000000001E-3</v>
      </c>
      <c r="BG460" s="11">
        <v>0</v>
      </c>
      <c r="BH460" s="11">
        <v>0</v>
      </c>
      <c r="BI460" s="11">
        <v>0</v>
      </c>
      <c r="BJ460" s="11">
        <f>BE460/4</f>
        <v>1.8749999999999999E-2</v>
      </c>
      <c r="BK460" s="11">
        <f>BF460/4</f>
        <v>1.25E-3</v>
      </c>
      <c r="BL460" s="11">
        <v>0</v>
      </c>
      <c r="BM460" s="11">
        <v>0</v>
      </c>
      <c r="BN460" s="11">
        <v>0</v>
      </c>
      <c r="BO460" s="11">
        <v>0.1</v>
      </c>
      <c r="BP460" s="11">
        <v>0.1</v>
      </c>
      <c r="BQ460" s="11">
        <v>0</v>
      </c>
      <c r="BR460" s="11">
        <v>0</v>
      </c>
      <c r="BS460" s="11">
        <v>0</v>
      </c>
      <c r="BT460" s="11">
        <v>0.04</v>
      </c>
      <c r="BU460" s="16">
        <v>0.2</v>
      </c>
      <c r="BV460" s="6">
        <f>BT460/(BT460+BU460)</f>
        <v>0.16666666666666666</v>
      </c>
      <c r="BW460" s="6">
        <f>SQRT((BT460*BU460)/((BT460+BU460)^2*(BT460+BU460+1)))</f>
        <v>0.33467472037604118</v>
      </c>
      <c r="BX460" s="11">
        <v>0.1</v>
      </c>
      <c r="BY460" s="11">
        <v>0.7</v>
      </c>
      <c r="BZ460" s="11">
        <v>0.1</v>
      </c>
      <c r="CA460" s="11">
        <v>0.1</v>
      </c>
      <c r="CB460" s="15" t="s">
        <v>83</v>
      </c>
      <c r="CC460" s="11">
        <v>600</v>
      </c>
    </row>
    <row r="461" spans="1:81" s="11" customFormat="1" x14ac:dyDescent="0.2">
      <c r="A461" s="17">
        <f t="shared" si="7"/>
        <v>460</v>
      </c>
      <c r="B461" s="17">
        <v>20</v>
      </c>
      <c r="C461" s="17">
        <v>20</v>
      </c>
      <c r="D461" s="17">
        <v>5</v>
      </c>
      <c r="E461" s="17">
        <v>5</v>
      </c>
      <c r="F461" s="3" t="s">
        <v>80</v>
      </c>
      <c r="G461" s="3">
        <f>IF(F461="rectangle",B461*C461,IF(F461="hook",B461*C461-(D461*E461),IF(F461="eight",B461*C461-2*(D461*E461),IF(F461="tee",B461*C461-2*(D461*E461),IF(F461="cross",B461*C461-4*(D461*E461),"ERROR")))))</f>
        <v>400</v>
      </c>
      <c r="H461" s="3" t="s">
        <v>84</v>
      </c>
      <c r="I461" s="3">
        <f>IF(F461="rectangle",B461/C461,"NA")</f>
        <v>1</v>
      </c>
      <c r="J461" s="2">
        <v>1</v>
      </c>
      <c r="K461" s="11">
        <v>125</v>
      </c>
      <c r="L461" s="11">
        <v>4</v>
      </c>
      <c r="M461" s="12">
        <v>5</v>
      </c>
      <c r="N461" s="2">
        <f>M461/4</f>
        <v>1.25</v>
      </c>
      <c r="O461" s="3">
        <f>M461/N461</f>
        <v>4</v>
      </c>
      <c r="P461" s="13">
        <v>1</v>
      </c>
      <c r="Q461" s="11">
        <f>P461</f>
        <v>1</v>
      </c>
      <c r="R461" s="4">
        <f>AA461/V461</f>
        <v>100</v>
      </c>
      <c r="S461" s="14">
        <v>1</v>
      </c>
      <c r="T461" s="11">
        <f>S461</f>
        <v>1</v>
      </c>
      <c r="U461" s="4">
        <f>AB461/W461</f>
        <v>100</v>
      </c>
      <c r="V461" s="3">
        <f>ROUND((Q461/100)*G461,0)</f>
        <v>4</v>
      </c>
      <c r="W461" s="3">
        <f>ROUND(((T461/100)*G461)/J461,0)</f>
        <v>4</v>
      </c>
      <c r="X461" s="3">
        <f>ROUND(IF(J461&gt;=2,((T461/100)*G461)/J461,0),0)</f>
        <v>0</v>
      </c>
      <c r="Y461" s="3">
        <f>ROUND(IF(J461&gt;=3,((T461/100)*G461)/J461,0),0)</f>
        <v>0</v>
      </c>
      <c r="Z461" s="3">
        <f>ROUND(IF(J461&gt;=4,((T461/100)*G461)/J461,0),0)</f>
        <v>0</v>
      </c>
      <c r="AA461" s="4">
        <f>G461*P461</f>
        <v>400</v>
      </c>
      <c r="AB461" s="4">
        <f>(G461*S461)/J461</f>
        <v>400</v>
      </c>
      <c r="AC461" s="4">
        <f>IF(J461&gt;=2,(G461*S461)/J461,0)</f>
        <v>0</v>
      </c>
      <c r="AD461" s="4">
        <f>IF(J461&gt;=3,(G461*S461)/J461,0)</f>
        <v>0</v>
      </c>
      <c r="AE461" s="4">
        <f>IF(J461&gt;=4,(G461*S461)/J461,0)</f>
        <v>0</v>
      </c>
      <c r="AF461" s="11">
        <v>100</v>
      </c>
      <c r="AG461" s="11">
        <v>0</v>
      </c>
      <c r="AH461" s="11">
        <v>1</v>
      </c>
      <c r="AI461" s="11">
        <v>100</v>
      </c>
      <c r="AJ461" s="11">
        <v>0</v>
      </c>
      <c r="AK461" s="11">
        <v>1</v>
      </c>
      <c r="AL461" s="11">
        <v>0.5</v>
      </c>
      <c r="AM461" s="11">
        <v>0.5</v>
      </c>
      <c r="AN461" s="11">
        <v>0</v>
      </c>
      <c r="AO461" s="11">
        <v>0</v>
      </c>
      <c r="AP461" s="11">
        <v>0</v>
      </c>
      <c r="AQ461" s="11">
        <v>0.01</v>
      </c>
      <c r="AR461" s="11">
        <v>0.01</v>
      </c>
      <c r="AS461" s="11">
        <v>0</v>
      </c>
      <c r="AT461" s="11">
        <v>0</v>
      </c>
      <c r="AU461" s="11">
        <v>0</v>
      </c>
      <c r="AV461" s="11">
        <v>0</v>
      </c>
      <c r="AW461" s="11">
        <v>0.2</v>
      </c>
      <c r="AX461" s="11">
        <v>0</v>
      </c>
      <c r="AY461" s="11">
        <v>0</v>
      </c>
      <c r="AZ461" s="11">
        <v>0</v>
      </c>
      <c r="BA461" s="11">
        <v>0.02</v>
      </c>
      <c r="BB461" s="11">
        <v>0</v>
      </c>
      <c r="BC461" s="2">
        <v>0.05</v>
      </c>
      <c r="BD461" s="2">
        <v>0.05</v>
      </c>
      <c r="BE461" s="11">
        <v>7.4999999999999997E-2</v>
      </c>
      <c r="BF461" s="11">
        <v>5.0000000000000001E-3</v>
      </c>
      <c r="BG461" s="11">
        <v>0</v>
      </c>
      <c r="BH461" s="11">
        <v>0</v>
      </c>
      <c r="BI461" s="11">
        <v>0</v>
      </c>
      <c r="BJ461" s="11">
        <f>BE461/4</f>
        <v>1.8749999999999999E-2</v>
      </c>
      <c r="BK461" s="11">
        <f>BF461/4</f>
        <v>1.25E-3</v>
      </c>
      <c r="BL461" s="11">
        <v>0</v>
      </c>
      <c r="BM461" s="11">
        <v>0</v>
      </c>
      <c r="BN461" s="11">
        <v>0</v>
      </c>
      <c r="BO461" s="11">
        <v>0.1</v>
      </c>
      <c r="BP461" s="11">
        <v>0.1</v>
      </c>
      <c r="BQ461" s="11">
        <v>0</v>
      </c>
      <c r="BR461" s="11">
        <v>0</v>
      </c>
      <c r="BS461" s="11">
        <v>0</v>
      </c>
      <c r="BT461" s="11">
        <v>0.04</v>
      </c>
      <c r="BU461" s="16">
        <v>0.2</v>
      </c>
      <c r="BV461" s="6">
        <f>BT461/(BT461+BU461)</f>
        <v>0.16666666666666666</v>
      </c>
      <c r="BW461" s="6">
        <f>SQRT((BT461*BU461)/((BT461+BU461)^2*(BT461+BU461+1)))</f>
        <v>0.33467472037604118</v>
      </c>
      <c r="BX461" s="11">
        <v>0.1</v>
      </c>
      <c r="BY461" s="11">
        <v>0.7</v>
      </c>
      <c r="BZ461" s="11">
        <v>0.1</v>
      </c>
      <c r="CA461" s="11">
        <v>0.1</v>
      </c>
      <c r="CB461" s="15" t="s">
        <v>83</v>
      </c>
      <c r="CC461" s="11">
        <v>600</v>
      </c>
    </row>
    <row r="462" spans="1:81" s="11" customFormat="1" x14ac:dyDescent="0.2">
      <c r="A462" s="17">
        <f t="shared" si="7"/>
        <v>461</v>
      </c>
      <c r="B462" s="17">
        <v>100</v>
      </c>
      <c r="C462" s="17">
        <v>100</v>
      </c>
      <c r="D462" s="17">
        <v>5</v>
      </c>
      <c r="E462" s="17">
        <v>5</v>
      </c>
      <c r="F462" s="3" t="s">
        <v>80</v>
      </c>
      <c r="G462" s="3">
        <f>IF(F462="rectangle",B462*C462,IF(F462="hook",B462*C462-(D462*E462),IF(F462="eight",B462*C462-2*(D462*E462),IF(F462="tee",B462*C462-2*(D462*E462),IF(F462="cross",B462*C462-4*(D462*E462),"ERROR")))))</f>
        <v>10000</v>
      </c>
      <c r="H462" s="3" t="s">
        <v>85</v>
      </c>
      <c r="I462" s="3">
        <f>IF(F462="rectangle",B462/C462,"NA")</f>
        <v>1</v>
      </c>
      <c r="J462" s="2">
        <v>1</v>
      </c>
      <c r="K462" s="11">
        <v>125</v>
      </c>
      <c r="L462" s="11">
        <v>4</v>
      </c>
      <c r="M462" s="12">
        <v>6</v>
      </c>
      <c r="N462" s="2">
        <f>M462/4</f>
        <v>1.5</v>
      </c>
      <c r="O462" s="3">
        <f>M462/N462</f>
        <v>4</v>
      </c>
      <c r="P462" s="13">
        <v>1</v>
      </c>
      <c r="Q462" s="11">
        <f>P462</f>
        <v>1</v>
      </c>
      <c r="R462" s="4">
        <f>AA462/V462</f>
        <v>100</v>
      </c>
      <c r="S462" s="14">
        <v>1</v>
      </c>
      <c r="T462" s="11">
        <f>S462</f>
        <v>1</v>
      </c>
      <c r="U462" s="4">
        <f>AB462/W462</f>
        <v>100</v>
      </c>
      <c r="V462" s="3">
        <f>ROUND((Q462/100)*G462,0)</f>
        <v>100</v>
      </c>
      <c r="W462" s="3">
        <f>ROUND(((T462/100)*G462)/J462,0)</f>
        <v>100</v>
      </c>
      <c r="X462" s="3">
        <f>ROUND(IF(J462&gt;=2,((T462/100)*G462)/J462,0),0)</f>
        <v>0</v>
      </c>
      <c r="Y462" s="3">
        <f>ROUND(IF(J462&gt;=3,((T462/100)*G462)/J462,0),0)</f>
        <v>0</v>
      </c>
      <c r="Z462" s="3">
        <f>ROUND(IF(J462&gt;=4,((T462/100)*G462)/J462,0),0)</f>
        <v>0</v>
      </c>
      <c r="AA462" s="4">
        <f>G462*P462</f>
        <v>10000</v>
      </c>
      <c r="AB462" s="4">
        <f>(G462*S462)/J462</f>
        <v>10000</v>
      </c>
      <c r="AC462" s="4">
        <f>IF(J462&gt;=2,(G462*S462)/J462,0)</f>
        <v>0</v>
      </c>
      <c r="AD462" s="4">
        <f>IF(J462&gt;=3,(G462*S462)/J462,0)</f>
        <v>0</v>
      </c>
      <c r="AE462" s="4">
        <f>IF(J462&gt;=4,(G462*S462)/J462,0)</f>
        <v>0</v>
      </c>
      <c r="AF462" s="11">
        <v>100</v>
      </c>
      <c r="AG462" s="11">
        <v>0</v>
      </c>
      <c r="AH462" s="11">
        <v>1</v>
      </c>
      <c r="AI462" s="11">
        <v>100</v>
      </c>
      <c r="AJ462" s="11">
        <v>0</v>
      </c>
      <c r="AK462" s="11">
        <v>1</v>
      </c>
      <c r="AL462" s="11">
        <v>0.5</v>
      </c>
      <c r="AM462" s="11">
        <v>0.5</v>
      </c>
      <c r="AN462" s="11">
        <v>0</v>
      </c>
      <c r="AO462" s="11">
        <v>0</v>
      </c>
      <c r="AP462" s="11">
        <v>0</v>
      </c>
      <c r="AQ462" s="11">
        <v>0.01</v>
      </c>
      <c r="AR462" s="11">
        <v>0.01</v>
      </c>
      <c r="AS462" s="11">
        <v>0</v>
      </c>
      <c r="AT462" s="11">
        <v>0</v>
      </c>
      <c r="AU462" s="11">
        <v>0</v>
      </c>
      <c r="AV462" s="11">
        <v>0</v>
      </c>
      <c r="AW462" s="11">
        <v>0.2</v>
      </c>
      <c r="AX462" s="11">
        <v>0</v>
      </c>
      <c r="AY462" s="11">
        <v>0</v>
      </c>
      <c r="AZ462" s="11">
        <v>0</v>
      </c>
      <c r="BA462" s="11">
        <v>0.02</v>
      </c>
      <c r="BB462" s="11">
        <v>0</v>
      </c>
      <c r="BC462" s="2">
        <v>0.05</v>
      </c>
      <c r="BD462" s="2">
        <v>0.05</v>
      </c>
      <c r="BE462" s="11">
        <v>7.4999999999999997E-2</v>
      </c>
      <c r="BF462" s="11">
        <v>5.0000000000000001E-3</v>
      </c>
      <c r="BG462" s="11">
        <v>0</v>
      </c>
      <c r="BH462" s="11">
        <v>0</v>
      </c>
      <c r="BI462" s="11">
        <v>0</v>
      </c>
      <c r="BJ462" s="11">
        <f>BE462/4</f>
        <v>1.8749999999999999E-2</v>
      </c>
      <c r="BK462" s="11">
        <f>BF462/4</f>
        <v>1.25E-3</v>
      </c>
      <c r="BL462" s="11">
        <v>0</v>
      </c>
      <c r="BM462" s="11">
        <v>0</v>
      </c>
      <c r="BN462" s="11">
        <v>0</v>
      </c>
      <c r="BO462" s="11">
        <v>0.1</v>
      </c>
      <c r="BP462" s="11">
        <v>0.1</v>
      </c>
      <c r="BQ462" s="11">
        <v>0</v>
      </c>
      <c r="BR462" s="11">
        <v>0</v>
      </c>
      <c r="BS462" s="11">
        <v>0</v>
      </c>
      <c r="BT462" s="11">
        <v>0.04</v>
      </c>
      <c r="BU462" s="16">
        <v>0.2</v>
      </c>
      <c r="BV462" s="6">
        <f>BT462/(BT462+BU462)</f>
        <v>0.16666666666666666</v>
      </c>
      <c r="BW462" s="6">
        <f>SQRT((BT462*BU462)/((BT462+BU462)^2*(BT462+BU462+1)))</f>
        <v>0.33467472037604118</v>
      </c>
      <c r="BX462" s="11">
        <v>0.1</v>
      </c>
      <c r="BY462" s="11">
        <v>0.7</v>
      </c>
      <c r="BZ462" s="11">
        <v>0.1</v>
      </c>
      <c r="CA462" s="11">
        <v>0.1</v>
      </c>
      <c r="CB462" s="15" t="s">
        <v>83</v>
      </c>
      <c r="CC462" s="11">
        <v>600</v>
      </c>
    </row>
    <row r="463" spans="1:81" s="11" customFormat="1" x14ac:dyDescent="0.2">
      <c r="A463" s="17">
        <f t="shared" si="7"/>
        <v>462</v>
      </c>
      <c r="B463" s="17">
        <v>20</v>
      </c>
      <c r="C463" s="17">
        <v>20</v>
      </c>
      <c r="D463" s="17">
        <v>5</v>
      </c>
      <c r="E463" s="17">
        <v>5</v>
      </c>
      <c r="F463" s="3" t="s">
        <v>80</v>
      </c>
      <c r="G463" s="3">
        <f>IF(F463="rectangle",B463*C463,IF(F463="hook",B463*C463-(D463*E463),IF(F463="eight",B463*C463-2*(D463*E463),IF(F463="tee",B463*C463-2*(D463*E463),IF(F463="cross",B463*C463-4*(D463*E463),"ERROR")))))</f>
        <v>400</v>
      </c>
      <c r="H463" s="3" t="s">
        <v>84</v>
      </c>
      <c r="I463" s="3">
        <f>IF(F463="rectangle",B463/C463,"NA")</f>
        <v>1</v>
      </c>
      <c r="J463" s="2">
        <v>1</v>
      </c>
      <c r="K463" s="11">
        <v>125</v>
      </c>
      <c r="L463" s="11">
        <v>4</v>
      </c>
      <c r="M463" s="12">
        <v>6</v>
      </c>
      <c r="N463" s="2">
        <f>M463/4</f>
        <v>1.5</v>
      </c>
      <c r="O463" s="3">
        <f>M463/N463</f>
        <v>4</v>
      </c>
      <c r="P463" s="13">
        <v>1</v>
      </c>
      <c r="Q463" s="11">
        <f>P463</f>
        <v>1</v>
      </c>
      <c r="R463" s="4">
        <f>AA463/V463</f>
        <v>100</v>
      </c>
      <c r="S463" s="14">
        <v>1</v>
      </c>
      <c r="T463" s="11">
        <f>S463</f>
        <v>1</v>
      </c>
      <c r="U463" s="4">
        <f>AB463/W463</f>
        <v>100</v>
      </c>
      <c r="V463" s="3">
        <f>ROUND((Q463/100)*G463,0)</f>
        <v>4</v>
      </c>
      <c r="W463" s="3">
        <f>ROUND(((T463/100)*G463)/J463,0)</f>
        <v>4</v>
      </c>
      <c r="X463" s="3">
        <f>ROUND(IF(J463&gt;=2,((T463/100)*G463)/J463,0),0)</f>
        <v>0</v>
      </c>
      <c r="Y463" s="3">
        <f>ROUND(IF(J463&gt;=3,((T463/100)*G463)/J463,0),0)</f>
        <v>0</v>
      </c>
      <c r="Z463" s="3">
        <f>ROUND(IF(J463&gt;=4,((T463/100)*G463)/J463,0),0)</f>
        <v>0</v>
      </c>
      <c r="AA463" s="4">
        <f>G463*P463</f>
        <v>400</v>
      </c>
      <c r="AB463" s="4">
        <f>(G463*S463)/J463</f>
        <v>400</v>
      </c>
      <c r="AC463" s="4">
        <f>IF(J463&gt;=2,(G463*S463)/J463,0)</f>
        <v>0</v>
      </c>
      <c r="AD463" s="4">
        <f>IF(J463&gt;=3,(G463*S463)/J463,0)</f>
        <v>0</v>
      </c>
      <c r="AE463" s="4">
        <f>IF(J463&gt;=4,(G463*S463)/J463,0)</f>
        <v>0</v>
      </c>
      <c r="AF463" s="11">
        <v>100</v>
      </c>
      <c r="AG463" s="11">
        <v>0</v>
      </c>
      <c r="AH463" s="11">
        <v>1</v>
      </c>
      <c r="AI463" s="11">
        <v>100</v>
      </c>
      <c r="AJ463" s="11">
        <v>0</v>
      </c>
      <c r="AK463" s="11">
        <v>1</v>
      </c>
      <c r="AL463" s="11">
        <v>0.5</v>
      </c>
      <c r="AM463" s="11">
        <v>0.5</v>
      </c>
      <c r="AN463" s="11">
        <v>0</v>
      </c>
      <c r="AO463" s="11">
        <v>0</v>
      </c>
      <c r="AP463" s="11">
        <v>0</v>
      </c>
      <c r="AQ463" s="11">
        <v>0.01</v>
      </c>
      <c r="AR463" s="11">
        <v>0.01</v>
      </c>
      <c r="AS463" s="11">
        <v>0</v>
      </c>
      <c r="AT463" s="11">
        <v>0</v>
      </c>
      <c r="AU463" s="11">
        <v>0</v>
      </c>
      <c r="AV463" s="11">
        <v>0</v>
      </c>
      <c r="AW463" s="11">
        <v>0.2</v>
      </c>
      <c r="AX463" s="11">
        <v>0</v>
      </c>
      <c r="AY463" s="11">
        <v>0</v>
      </c>
      <c r="AZ463" s="11">
        <v>0</v>
      </c>
      <c r="BA463" s="11">
        <v>0.02</v>
      </c>
      <c r="BB463" s="11">
        <v>0</v>
      </c>
      <c r="BC463" s="2">
        <v>0.05</v>
      </c>
      <c r="BD463" s="2">
        <v>0.05</v>
      </c>
      <c r="BE463" s="11">
        <v>7.4999999999999997E-2</v>
      </c>
      <c r="BF463" s="11">
        <v>5.0000000000000001E-3</v>
      </c>
      <c r="BG463" s="11">
        <v>0</v>
      </c>
      <c r="BH463" s="11">
        <v>0</v>
      </c>
      <c r="BI463" s="11">
        <v>0</v>
      </c>
      <c r="BJ463" s="11">
        <f>BE463/4</f>
        <v>1.8749999999999999E-2</v>
      </c>
      <c r="BK463" s="11">
        <f>BF463/4</f>
        <v>1.25E-3</v>
      </c>
      <c r="BL463" s="11">
        <v>0</v>
      </c>
      <c r="BM463" s="11">
        <v>0</v>
      </c>
      <c r="BN463" s="11">
        <v>0</v>
      </c>
      <c r="BO463" s="11">
        <v>0.1</v>
      </c>
      <c r="BP463" s="11">
        <v>0.1</v>
      </c>
      <c r="BQ463" s="11">
        <v>0</v>
      </c>
      <c r="BR463" s="11">
        <v>0</v>
      </c>
      <c r="BS463" s="11">
        <v>0</v>
      </c>
      <c r="BT463" s="11">
        <v>0.04</v>
      </c>
      <c r="BU463" s="16">
        <v>0.2</v>
      </c>
      <c r="BV463" s="6">
        <f>BT463/(BT463+BU463)</f>
        <v>0.16666666666666666</v>
      </c>
      <c r="BW463" s="6">
        <f>SQRT((BT463*BU463)/((BT463+BU463)^2*(BT463+BU463+1)))</f>
        <v>0.33467472037604118</v>
      </c>
      <c r="BX463" s="11">
        <v>0.1</v>
      </c>
      <c r="BY463" s="11">
        <v>0.7</v>
      </c>
      <c r="BZ463" s="11">
        <v>0.1</v>
      </c>
      <c r="CA463" s="11">
        <v>0.1</v>
      </c>
      <c r="CB463" s="15" t="s">
        <v>83</v>
      </c>
      <c r="CC463" s="11">
        <v>600</v>
      </c>
    </row>
    <row r="464" spans="1:81" s="11" customFormat="1" x14ac:dyDescent="0.2">
      <c r="A464" s="17">
        <f t="shared" si="7"/>
        <v>463</v>
      </c>
      <c r="B464" s="17">
        <v>100</v>
      </c>
      <c r="C464" s="17">
        <v>100</v>
      </c>
      <c r="D464" s="17">
        <v>5</v>
      </c>
      <c r="E464" s="17">
        <v>5</v>
      </c>
      <c r="F464" s="3" t="s">
        <v>80</v>
      </c>
      <c r="G464" s="3">
        <f>IF(F464="rectangle",B464*C464,IF(F464="hook",B464*C464-(D464*E464),IF(F464="eight",B464*C464-2*(D464*E464),IF(F464="tee",B464*C464-2*(D464*E464),IF(F464="cross",B464*C464-4*(D464*E464),"ERROR")))))</f>
        <v>10000</v>
      </c>
      <c r="H464" s="3" t="s">
        <v>85</v>
      </c>
      <c r="I464" s="3">
        <f>IF(F464="rectangle",B464/C464,"NA")</f>
        <v>1</v>
      </c>
      <c r="J464" s="2">
        <v>1</v>
      </c>
      <c r="K464" s="11">
        <v>125</v>
      </c>
      <c r="L464" s="11">
        <v>4</v>
      </c>
      <c r="M464" s="12">
        <v>7</v>
      </c>
      <c r="N464" s="2">
        <f>M464/4</f>
        <v>1.75</v>
      </c>
      <c r="O464" s="3">
        <f>M464/N464</f>
        <v>4</v>
      </c>
      <c r="P464" s="13">
        <v>1</v>
      </c>
      <c r="Q464" s="11">
        <f>P464</f>
        <v>1</v>
      </c>
      <c r="R464" s="4">
        <f>AA464/V464</f>
        <v>100</v>
      </c>
      <c r="S464" s="14">
        <v>1</v>
      </c>
      <c r="T464" s="11">
        <f>S464</f>
        <v>1</v>
      </c>
      <c r="U464" s="4">
        <f>AB464/W464</f>
        <v>100</v>
      </c>
      <c r="V464" s="3">
        <f>ROUND((Q464/100)*G464,0)</f>
        <v>100</v>
      </c>
      <c r="W464" s="3">
        <f>ROUND(((T464/100)*G464)/J464,0)</f>
        <v>100</v>
      </c>
      <c r="X464" s="3">
        <f>ROUND(IF(J464&gt;=2,((T464/100)*G464)/J464,0),0)</f>
        <v>0</v>
      </c>
      <c r="Y464" s="3">
        <f>ROUND(IF(J464&gt;=3,((T464/100)*G464)/J464,0),0)</f>
        <v>0</v>
      </c>
      <c r="Z464" s="3">
        <f>ROUND(IF(J464&gt;=4,((T464/100)*G464)/J464,0),0)</f>
        <v>0</v>
      </c>
      <c r="AA464" s="4">
        <f>G464*P464</f>
        <v>10000</v>
      </c>
      <c r="AB464" s="4">
        <f>(G464*S464)/J464</f>
        <v>10000</v>
      </c>
      <c r="AC464" s="4">
        <f>IF(J464&gt;=2,(G464*S464)/J464,0)</f>
        <v>0</v>
      </c>
      <c r="AD464" s="4">
        <f>IF(J464&gt;=3,(G464*S464)/J464,0)</f>
        <v>0</v>
      </c>
      <c r="AE464" s="4">
        <f>IF(J464&gt;=4,(G464*S464)/J464,0)</f>
        <v>0</v>
      </c>
      <c r="AF464" s="11">
        <v>100</v>
      </c>
      <c r="AG464" s="11">
        <v>0</v>
      </c>
      <c r="AH464" s="11">
        <v>1</v>
      </c>
      <c r="AI464" s="11">
        <v>100</v>
      </c>
      <c r="AJ464" s="11">
        <v>0</v>
      </c>
      <c r="AK464" s="11">
        <v>1</v>
      </c>
      <c r="AL464" s="11">
        <v>0.5</v>
      </c>
      <c r="AM464" s="11">
        <v>0.5</v>
      </c>
      <c r="AN464" s="11">
        <v>0</v>
      </c>
      <c r="AO464" s="11">
        <v>0</v>
      </c>
      <c r="AP464" s="11">
        <v>0</v>
      </c>
      <c r="AQ464" s="11">
        <v>0.01</v>
      </c>
      <c r="AR464" s="11">
        <v>0.01</v>
      </c>
      <c r="AS464" s="11">
        <v>0</v>
      </c>
      <c r="AT464" s="11">
        <v>0</v>
      </c>
      <c r="AU464" s="11">
        <v>0</v>
      </c>
      <c r="AV464" s="11">
        <v>0</v>
      </c>
      <c r="AW464" s="11">
        <v>0.2</v>
      </c>
      <c r="AX464" s="11">
        <v>0</v>
      </c>
      <c r="AY464" s="11">
        <v>0</v>
      </c>
      <c r="AZ464" s="11">
        <v>0</v>
      </c>
      <c r="BA464" s="11">
        <v>0.02</v>
      </c>
      <c r="BB464" s="11">
        <v>0</v>
      </c>
      <c r="BC464" s="2">
        <v>0.05</v>
      </c>
      <c r="BD464" s="2">
        <v>0.05</v>
      </c>
      <c r="BE464" s="11">
        <v>7.4999999999999997E-2</v>
      </c>
      <c r="BF464" s="11">
        <v>5.0000000000000001E-3</v>
      </c>
      <c r="BG464" s="11">
        <v>0</v>
      </c>
      <c r="BH464" s="11">
        <v>0</v>
      </c>
      <c r="BI464" s="11">
        <v>0</v>
      </c>
      <c r="BJ464" s="11">
        <f>BE464/4</f>
        <v>1.8749999999999999E-2</v>
      </c>
      <c r="BK464" s="11">
        <f>BF464/4</f>
        <v>1.25E-3</v>
      </c>
      <c r="BL464" s="11">
        <v>0</v>
      </c>
      <c r="BM464" s="11">
        <v>0</v>
      </c>
      <c r="BN464" s="11">
        <v>0</v>
      </c>
      <c r="BO464" s="11">
        <v>0.1</v>
      </c>
      <c r="BP464" s="11">
        <v>0.1</v>
      </c>
      <c r="BQ464" s="11">
        <v>0</v>
      </c>
      <c r="BR464" s="11">
        <v>0</v>
      </c>
      <c r="BS464" s="11">
        <v>0</v>
      </c>
      <c r="BT464" s="11">
        <v>0.04</v>
      </c>
      <c r="BU464" s="16">
        <v>0.2</v>
      </c>
      <c r="BV464" s="6">
        <f>BT464/(BT464+BU464)</f>
        <v>0.16666666666666666</v>
      </c>
      <c r="BW464" s="6">
        <f>SQRT((BT464*BU464)/((BT464+BU464)^2*(BT464+BU464+1)))</f>
        <v>0.33467472037604118</v>
      </c>
      <c r="BX464" s="11">
        <v>0.1</v>
      </c>
      <c r="BY464" s="11">
        <v>0.7</v>
      </c>
      <c r="BZ464" s="11">
        <v>0.1</v>
      </c>
      <c r="CA464" s="11">
        <v>0.1</v>
      </c>
      <c r="CB464" s="15" t="s">
        <v>83</v>
      </c>
      <c r="CC464" s="11">
        <v>600</v>
      </c>
    </row>
    <row r="465" spans="1:81" s="11" customFormat="1" x14ac:dyDescent="0.2">
      <c r="A465" s="17">
        <f t="shared" si="7"/>
        <v>464</v>
      </c>
      <c r="B465" s="17">
        <v>20</v>
      </c>
      <c r="C465" s="17">
        <v>20</v>
      </c>
      <c r="D465" s="17">
        <v>5</v>
      </c>
      <c r="E465" s="17">
        <v>5</v>
      </c>
      <c r="F465" s="3" t="s">
        <v>80</v>
      </c>
      <c r="G465" s="3">
        <f>IF(F465="rectangle",B465*C465,IF(F465="hook",B465*C465-(D465*E465),IF(F465="eight",B465*C465-2*(D465*E465),IF(F465="tee",B465*C465-2*(D465*E465),IF(F465="cross",B465*C465-4*(D465*E465),"ERROR")))))</f>
        <v>400</v>
      </c>
      <c r="H465" s="3" t="s">
        <v>84</v>
      </c>
      <c r="I465" s="3">
        <f>IF(F465="rectangle",B465/C465,"NA")</f>
        <v>1</v>
      </c>
      <c r="J465" s="2">
        <v>1</v>
      </c>
      <c r="K465" s="11">
        <v>125</v>
      </c>
      <c r="L465" s="11">
        <v>4</v>
      </c>
      <c r="M465" s="12">
        <v>7</v>
      </c>
      <c r="N465" s="2">
        <f>M465/4</f>
        <v>1.75</v>
      </c>
      <c r="O465" s="3">
        <f>M465/N465</f>
        <v>4</v>
      </c>
      <c r="P465" s="13">
        <v>1</v>
      </c>
      <c r="Q465" s="11">
        <f>P465</f>
        <v>1</v>
      </c>
      <c r="R465" s="4">
        <f>AA465/V465</f>
        <v>100</v>
      </c>
      <c r="S465" s="14">
        <v>1</v>
      </c>
      <c r="T465" s="11">
        <f>S465</f>
        <v>1</v>
      </c>
      <c r="U465" s="4">
        <f>AB465/W465</f>
        <v>100</v>
      </c>
      <c r="V465" s="3">
        <f>ROUND((Q465/100)*G465,0)</f>
        <v>4</v>
      </c>
      <c r="W465" s="3">
        <f>ROUND(((T465/100)*G465)/J465,0)</f>
        <v>4</v>
      </c>
      <c r="X465" s="3">
        <f>ROUND(IF(J465&gt;=2,((T465/100)*G465)/J465,0),0)</f>
        <v>0</v>
      </c>
      <c r="Y465" s="3">
        <f>ROUND(IF(J465&gt;=3,((T465/100)*G465)/J465,0),0)</f>
        <v>0</v>
      </c>
      <c r="Z465" s="3">
        <f>ROUND(IF(J465&gt;=4,((T465/100)*G465)/J465,0),0)</f>
        <v>0</v>
      </c>
      <c r="AA465" s="4">
        <f>G465*P465</f>
        <v>400</v>
      </c>
      <c r="AB465" s="4">
        <f>(G465*S465)/J465</f>
        <v>400</v>
      </c>
      <c r="AC465" s="4">
        <f>IF(J465&gt;=2,(G465*S465)/J465,0)</f>
        <v>0</v>
      </c>
      <c r="AD465" s="4">
        <f>IF(J465&gt;=3,(G465*S465)/J465,0)</f>
        <v>0</v>
      </c>
      <c r="AE465" s="4">
        <f>IF(J465&gt;=4,(G465*S465)/J465,0)</f>
        <v>0</v>
      </c>
      <c r="AF465" s="11">
        <v>100</v>
      </c>
      <c r="AG465" s="11">
        <v>0</v>
      </c>
      <c r="AH465" s="11">
        <v>1</v>
      </c>
      <c r="AI465" s="11">
        <v>100</v>
      </c>
      <c r="AJ465" s="11">
        <v>0</v>
      </c>
      <c r="AK465" s="11">
        <v>1</v>
      </c>
      <c r="AL465" s="11">
        <v>0.5</v>
      </c>
      <c r="AM465" s="11">
        <v>0.5</v>
      </c>
      <c r="AN465" s="11">
        <v>0</v>
      </c>
      <c r="AO465" s="11">
        <v>0</v>
      </c>
      <c r="AP465" s="11">
        <v>0</v>
      </c>
      <c r="AQ465" s="11">
        <v>0.01</v>
      </c>
      <c r="AR465" s="11">
        <v>0.01</v>
      </c>
      <c r="AS465" s="11">
        <v>0</v>
      </c>
      <c r="AT465" s="11">
        <v>0</v>
      </c>
      <c r="AU465" s="11">
        <v>0</v>
      </c>
      <c r="AV465" s="11">
        <v>0</v>
      </c>
      <c r="AW465" s="11">
        <v>0.2</v>
      </c>
      <c r="AX465" s="11">
        <v>0</v>
      </c>
      <c r="AY465" s="11">
        <v>0</v>
      </c>
      <c r="AZ465" s="11">
        <v>0</v>
      </c>
      <c r="BA465" s="11">
        <v>0.02</v>
      </c>
      <c r="BB465" s="11">
        <v>0</v>
      </c>
      <c r="BC465" s="2">
        <v>0.05</v>
      </c>
      <c r="BD465" s="2">
        <v>0.05</v>
      </c>
      <c r="BE465" s="11">
        <v>7.4999999999999997E-2</v>
      </c>
      <c r="BF465" s="11">
        <v>5.0000000000000001E-3</v>
      </c>
      <c r="BG465" s="11">
        <v>0</v>
      </c>
      <c r="BH465" s="11">
        <v>0</v>
      </c>
      <c r="BI465" s="11">
        <v>0</v>
      </c>
      <c r="BJ465" s="11">
        <f>BE465/4</f>
        <v>1.8749999999999999E-2</v>
      </c>
      <c r="BK465" s="11">
        <f>BF465/4</f>
        <v>1.25E-3</v>
      </c>
      <c r="BL465" s="11">
        <v>0</v>
      </c>
      <c r="BM465" s="11">
        <v>0</v>
      </c>
      <c r="BN465" s="11">
        <v>0</v>
      </c>
      <c r="BO465" s="11">
        <v>0.1</v>
      </c>
      <c r="BP465" s="11">
        <v>0.1</v>
      </c>
      <c r="BQ465" s="11">
        <v>0</v>
      </c>
      <c r="BR465" s="11">
        <v>0</v>
      </c>
      <c r="BS465" s="11">
        <v>0</v>
      </c>
      <c r="BT465" s="11">
        <v>0.04</v>
      </c>
      <c r="BU465" s="16">
        <v>0.2</v>
      </c>
      <c r="BV465" s="6">
        <f>BT465/(BT465+BU465)</f>
        <v>0.16666666666666666</v>
      </c>
      <c r="BW465" s="6">
        <f>SQRT((BT465*BU465)/((BT465+BU465)^2*(BT465+BU465+1)))</f>
        <v>0.33467472037604118</v>
      </c>
      <c r="BX465" s="11">
        <v>0.1</v>
      </c>
      <c r="BY465" s="11">
        <v>0.7</v>
      </c>
      <c r="BZ465" s="11">
        <v>0.1</v>
      </c>
      <c r="CA465" s="11">
        <v>0.1</v>
      </c>
      <c r="CB465" s="15" t="s">
        <v>83</v>
      </c>
      <c r="CC465" s="11">
        <v>600</v>
      </c>
    </row>
    <row r="466" spans="1:81" s="11" customFormat="1" x14ac:dyDescent="0.2">
      <c r="A466" s="17">
        <f t="shared" si="7"/>
        <v>465</v>
      </c>
      <c r="B466" s="17">
        <v>100</v>
      </c>
      <c r="C466" s="17">
        <v>100</v>
      </c>
      <c r="D466" s="17">
        <v>5</v>
      </c>
      <c r="E466" s="17">
        <v>5</v>
      </c>
      <c r="F466" s="3" t="s">
        <v>80</v>
      </c>
      <c r="G466" s="3">
        <f>IF(F466="rectangle",B466*C466,IF(F466="hook",B466*C466-(D466*E466),IF(F466="eight",B466*C466-2*(D466*E466),IF(F466="tee",B466*C466-2*(D466*E466),IF(F466="cross",B466*C466-4*(D466*E466),"ERROR")))))</f>
        <v>10000</v>
      </c>
      <c r="H466" s="3" t="s">
        <v>85</v>
      </c>
      <c r="I466" s="3">
        <f>IF(F466="rectangle",B466/C466,"NA")</f>
        <v>1</v>
      </c>
      <c r="J466" s="2">
        <v>1</v>
      </c>
      <c r="K466" s="11">
        <v>125</v>
      </c>
      <c r="L466" s="11">
        <v>4</v>
      </c>
      <c r="M466" s="12">
        <v>8</v>
      </c>
      <c r="N466" s="2">
        <f>M466/4</f>
        <v>2</v>
      </c>
      <c r="O466" s="3">
        <f>M466/N466</f>
        <v>4</v>
      </c>
      <c r="P466" s="13">
        <v>1</v>
      </c>
      <c r="Q466" s="11">
        <f>P466</f>
        <v>1</v>
      </c>
      <c r="R466" s="4">
        <f>AA466/V466</f>
        <v>100</v>
      </c>
      <c r="S466" s="14">
        <v>1</v>
      </c>
      <c r="T466" s="11">
        <f>S466</f>
        <v>1</v>
      </c>
      <c r="U466" s="4">
        <f>AB466/W466</f>
        <v>100</v>
      </c>
      <c r="V466" s="3">
        <f>ROUND((Q466/100)*G466,0)</f>
        <v>100</v>
      </c>
      <c r="W466" s="3">
        <f>ROUND(((T466/100)*G466)/J466,0)</f>
        <v>100</v>
      </c>
      <c r="X466" s="3">
        <f>ROUND(IF(J466&gt;=2,((T466/100)*G466)/J466,0),0)</f>
        <v>0</v>
      </c>
      <c r="Y466" s="3">
        <f>ROUND(IF(J466&gt;=3,((T466/100)*G466)/J466,0),0)</f>
        <v>0</v>
      </c>
      <c r="Z466" s="3">
        <f>ROUND(IF(J466&gt;=4,((T466/100)*G466)/J466,0),0)</f>
        <v>0</v>
      </c>
      <c r="AA466" s="4">
        <f>G466*P466</f>
        <v>10000</v>
      </c>
      <c r="AB466" s="4">
        <f>(G466*S466)/J466</f>
        <v>10000</v>
      </c>
      <c r="AC466" s="4">
        <f>IF(J466&gt;=2,(G466*S466)/J466,0)</f>
        <v>0</v>
      </c>
      <c r="AD466" s="4">
        <f>IF(J466&gt;=3,(G466*S466)/J466,0)</f>
        <v>0</v>
      </c>
      <c r="AE466" s="4">
        <f>IF(J466&gt;=4,(G466*S466)/J466,0)</f>
        <v>0</v>
      </c>
      <c r="AF466" s="11">
        <v>100</v>
      </c>
      <c r="AG466" s="11">
        <v>0</v>
      </c>
      <c r="AH466" s="11">
        <v>1</v>
      </c>
      <c r="AI466" s="11">
        <v>100</v>
      </c>
      <c r="AJ466" s="11">
        <v>0</v>
      </c>
      <c r="AK466" s="11">
        <v>1</v>
      </c>
      <c r="AL466" s="11">
        <v>0.5</v>
      </c>
      <c r="AM466" s="11">
        <v>0.5</v>
      </c>
      <c r="AN466" s="11">
        <v>0</v>
      </c>
      <c r="AO466" s="11">
        <v>0</v>
      </c>
      <c r="AP466" s="11">
        <v>0</v>
      </c>
      <c r="AQ466" s="11">
        <v>0.01</v>
      </c>
      <c r="AR466" s="11">
        <v>0.01</v>
      </c>
      <c r="AS466" s="11">
        <v>0</v>
      </c>
      <c r="AT466" s="11">
        <v>0</v>
      </c>
      <c r="AU466" s="11">
        <v>0</v>
      </c>
      <c r="AV466" s="11">
        <v>0</v>
      </c>
      <c r="AW466" s="11">
        <v>0.2</v>
      </c>
      <c r="AX466" s="11">
        <v>0</v>
      </c>
      <c r="AY466" s="11">
        <v>0</v>
      </c>
      <c r="AZ466" s="11">
        <v>0</v>
      </c>
      <c r="BA466" s="11">
        <v>0.02</v>
      </c>
      <c r="BB466" s="11">
        <v>0</v>
      </c>
      <c r="BC466" s="2">
        <v>0.05</v>
      </c>
      <c r="BD466" s="2">
        <v>0.05</v>
      </c>
      <c r="BE466" s="11">
        <v>7.4999999999999997E-2</v>
      </c>
      <c r="BF466" s="11">
        <v>5.0000000000000001E-3</v>
      </c>
      <c r="BG466" s="11">
        <v>0</v>
      </c>
      <c r="BH466" s="11">
        <v>0</v>
      </c>
      <c r="BI466" s="11">
        <v>0</v>
      </c>
      <c r="BJ466" s="11">
        <f>BE466/4</f>
        <v>1.8749999999999999E-2</v>
      </c>
      <c r="BK466" s="11">
        <f>BF466/4</f>
        <v>1.25E-3</v>
      </c>
      <c r="BL466" s="11">
        <v>0</v>
      </c>
      <c r="BM466" s="11">
        <v>0</v>
      </c>
      <c r="BN466" s="11">
        <v>0</v>
      </c>
      <c r="BO466" s="11">
        <v>0.1</v>
      </c>
      <c r="BP466" s="11">
        <v>0.1</v>
      </c>
      <c r="BQ466" s="11">
        <v>0</v>
      </c>
      <c r="BR466" s="11">
        <v>0</v>
      </c>
      <c r="BS466" s="11">
        <v>0</v>
      </c>
      <c r="BT466" s="11">
        <v>0.04</v>
      </c>
      <c r="BU466" s="16">
        <v>0.2</v>
      </c>
      <c r="BV466" s="6">
        <f>BT466/(BT466+BU466)</f>
        <v>0.16666666666666666</v>
      </c>
      <c r="BW466" s="6">
        <f>SQRT((BT466*BU466)/((BT466+BU466)^2*(BT466+BU466+1)))</f>
        <v>0.33467472037604118</v>
      </c>
      <c r="BX466" s="11">
        <v>0.1</v>
      </c>
      <c r="BY466" s="11">
        <v>0.7</v>
      </c>
      <c r="BZ466" s="11">
        <v>0.1</v>
      </c>
      <c r="CA466" s="11">
        <v>0.1</v>
      </c>
      <c r="CB466" s="15" t="s">
        <v>83</v>
      </c>
      <c r="CC466" s="11">
        <v>600</v>
      </c>
    </row>
    <row r="467" spans="1:81" s="11" customFormat="1" x14ac:dyDescent="0.2">
      <c r="A467" s="17">
        <f t="shared" si="7"/>
        <v>466</v>
      </c>
      <c r="B467" s="17">
        <v>20</v>
      </c>
      <c r="C467" s="17">
        <v>20</v>
      </c>
      <c r="D467" s="17">
        <v>5</v>
      </c>
      <c r="E467" s="17">
        <v>5</v>
      </c>
      <c r="F467" s="3" t="s">
        <v>80</v>
      </c>
      <c r="G467" s="3">
        <f>IF(F467="rectangle",B467*C467,IF(F467="hook",B467*C467-(D467*E467),IF(F467="eight",B467*C467-2*(D467*E467),IF(F467="tee",B467*C467-2*(D467*E467),IF(F467="cross",B467*C467-4*(D467*E467),"ERROR")))))</f>
        <v>400</v>
      </c>
      <c r="H467" s="3" t="s">
        <v>84</v>
      </c>
      <c r="I467" s="3">
        <f>IF(F467="rectangle",B467/C467,"NA")</f>
        <v>1</v>
      </c>
      <c r="J467" s="2">
        <v>1</v>
      </c>
      <c r="K467" s="11">
        <v>125</v>
      </c>
      <c r="L467" s="11">
        <v>4</v>
      </c>
      <c r="M467" s="12">
        <v>8</v>
      </c>
      <c r="N467" s="2">
        <f>M467/4</f>
        <v>2</v>
      </c>
      <c r="O467" s="3">
        <f>M467/N467</f>
        <v>4</v>
      </c>
      <c r="P467" s="13">
        <v>1</v>
      </c>
      <c r="Q467" s="11">
        <f>P467</f>
        <v>1</v>
      </c>
      <c r="R467" s="4">
        <f>AA467/V467</f>
        <v>100</v>
      </c>
      <c r="S467" s="14">
        <v>1</v>
      </c>
      <c r="T467" s="11">
        <f>S467</f>
        <v>1</v>
      </c>
      <c r="U467" s="4">
        <f>AB467/W467</f>
        <v>100</v>
      </c>
      <c r="V467" s="3">
        <f>ROUND((Q467/100)*G467,0)</f>
        <v>4</v>
      </c>
      <c r="W467" s="3">
        <f>ROUND(((T467/100)*G467)/J467,0)</f>
        <v>4</v>
      </c>
      <c r="X467" s="3">
        <f>ROUND(IF(J467&gt;=2,((T467/100)*G467)/J467,0),0)</f>
        <v>0</v>
      </c>
      <c r="Y467" s="3">
        <f>ROUND(IF(J467&gt;=3,((T467/100)*G467)/J467,0),0)</f>
        <v>0</v>
      </c>
      <c r="Z467" s="3">
        <f>ROUND(IF(J467&gt;=4,((T467/100)*G467)/J467,0),0)</f>
        <v>0</v>
      </c>
      <c r="AA467" s="4">
        <f>G467*P467</f>
        <v>400</v>
      </c>
      <c r="AB467" s="4">
        <f>(G467*S467)/J467</f>
        <v>400</v>
      </c>
      <c r="AC467" s="4">
        <f>IF(J467&gt;=2,(G467*S467)/J467,0)</f>
        <v>0</v>
      </c>
      <c r="AD467" s="4">
        <f>IF(J467&gt;=3,(G467*S467)/J467,0)</f>
        <v>0</v>
      </c>
      <c r="AE467" s="4">
        <f>IF(J467&gt;=4,(G467*S467)/J467,0)</f>
        <v>0</v>
      </c>
      <c r="AF467" s="11">
        <v>100</v>
      </c>
      <c r="AG467" s="11">
        <v>0</v>
      </c>
      <c r="AH467" s="11">
        <v>1</v>
      </c>
      <c r="AI467" s="11">
        <v>100</v>
      </c>
      <c r="AJ467" s="11">
        <v>0</v>
      </c>
      <c r="AK467" s="11">
        <v>1</v>
      </c>
      <c r="AL467" s="11">
        <v>0.5</v>
      </c>
      <c r="AM467" s="11">
        <v>0.5</v>
      </c>
      <c r="AN467" s="11">
        <v>0</v>
      </c>
      <c r="AO467" s="11">
        <v>0</v>
      </c>
      <c r="AP467" s="11">
        <v>0</v>
      </c>
      <c r="AQ467" s="11">
        <v>0.01</v>
      </c>
      <c r="AR467" s="11">
        <v>0.01</v>
      </c>
      <c r="AS467" s="11">
        <v>0</v>
      </c>
      <c r="AT467" s="11">
        <v>0</v>
      </c>
      <c r="AU467" s="11">
        <v>0</v>
      </c>
      <c r="AV467" s="11">
        <v>0</v>
      </c>
      <c r="AW467" s="11">
        <v>0.2</v>
      </c>
      <c r="AX467" s="11">
        <v>0</v>
      </c>
      <c r="AY467" s="11">
        <v>0</v>
      </c>
      <c r="AZ467" s="11">
        <v>0</v>
      </c>
      <c r="BA467" s="11">
        <v>0.02</v>
      </c>
      <c r="BB467" s="11">
        <v>0</v>
      </c>
      <c r="BC467" s="2">
        <v>0.05</v>
      </c>
      <c r="BD467" s="2">
        <v>0.05</v>
      </c>
      <c r="BE467" s="11">
        <v>7.4999999999999997E-2</v>
      </c>
      <c r="BF467" s="11">
        <v>5.0000000000000001E-3</v>
      </c>
      <c r="BG467" s="11">
        <v>0</v>
      </c>
      <c r="BH467" s="11">
        <v>0</v>
      </c>
      <c r="BI467" s="11">
        <v>0</v>
      </c>
      <c r="BJ467" s="11">
        <f>BE467/4</f>
        <v>1.8749999999999999E-2</v>
      </c>
      <c r="BK467" s="11">
        <f>BF467/4</f>
        <v>1.25E-3</v>
      </c>
      <c r="BL467" s="11">
        <v>0</v>
      </c>
      <c r="BM467" s="11">
        <v>0</v>
      </c>
      <c r="BN467" s="11">
        <v>0</v>
      </c>
      <c r="BO467" s="11">
        <v>0.1</v>
      </c>
      <c r="BP467" s="11">
        <v>0.1</v>
      </c>
      <c r="BQ467" s="11">
        <v>0</v>
      </c>
      <c r="BR467" s="11">
        <v>0</v>
      </c>
      <c r="BS467" s="11">
        <v>0</v>
      </c>
      <c r="BT467" s="11">
        <v>0.04</v>
      </c>
      <c r="BU467" s="16">
        <v>0.2</v>
      </c>
      <c r="BV467" s="6">
        <f>BT467/(BT467+BU467)</f>
        <v>0.16666666666666666</v>
      </c>
      <c r="BW467" s="6">
        <f>SQRT((BT467*BU467)/((BT467+BU467)^2*(BT467+BU467+1)))</f>
        <v>0.33467472037604118</v>
      </c>
      <c r="BX467" s="11">
        <v>0.1</v>
      </c>
      <c r="BY467" s="11">
        <v>0.7</v>
      </c>
      <c r="BZ467" s="11">
        <v>0.1</v>
      </c>
      <c r="CA467" s="11">
        <v>0.1</v>
      </c>
      <c r="CB467" s="15" t="s">
        <v>83</v>
      </c>
      <c r="CC467" s="11">
        <v>600</v>
      </c>
    </row>
    <row r="468" spans="1:81" s="11" customFormat="1" x14ac:dyDescent="0.2">
      <c r="A468" s="17">
        <f t="shared" si="7"/>
        <v>467</v>
      </c>
      <c r="B468" s="17">
        <v>100</v>
      </c>
      <c r="C468" s="17">
        <v>100</v>
      </c>
      <c r="D468" s="17">
        <v>5</v>
      </c>
      <c r="E468" s="17">
        <v>5</v>
      </c>
      <c r="F468" s="3" t="s">
        <v>80</v>
      </c>
      <c r="G468" s="3">
        <f>IF(F468="rectangle",B468*C468,IF(F468="hook",B468*C468-(D468*E468),IF(F468="eight",B468*C468-2*(D468*E468),IF(F468="tee",B468*C468-2*(D468*E468),IF(F468="cross",B468*C468-4*(D468*E468),"ERROR")))))</f>
        <v>10000</v>
      </c>
      <c r="H468" s="3" t="s">
        <v>85</v>
      </c>
      <c r="I468" s="3">
        <f>IF(F468="rectangle",B468/C468,"NA")</f>
        <v>1</v>
      </c>
      <c r="J468" s="2">
        <v>1</v>
      </c>
      <c r="K468" s="11">
        <v>125</v>
      </c>
      <c r="L468" s="11">
        <v>4</v>
      </c>
      <c r="M468" s="12">
        <v>9</v>
      </c>
      <c r="N468" s="2">
        <f>M468/4</f>
        <v>2.25</v>
      </c>
      <c r="O468" s="3">
        <f>M468/N468</f>
        <v>4</v>
      </c>
      <c r="P468" s="13">
        <v>1</v>
      </c>
      <c r="Q468" s="11">
        <f>P468</f>
        <v>1</v>
      </c>
      <c r="R468" s="4">
        <f>AA468/V468</f>
        <v>100</v>
      </c>
      <c r="S468" s="14">
        <v>1</v>
      </c>
      <c r="T468" s="11">
        <f>S468</f>
        <v>1</v>
      </c>
      <c r="U468" s="4">
        <f>AB468/W468</f>
        <v>100</v>
      </c>
      <c r="V468" s="3">
        <f>ROUND((Q468/100)*G468,0)</f>
        <v>100</v>
      </c>
      <c r="W468" s="3">
        <f>ROUND(((T468/100)*G468)/J468,0)</f>
        <v>100</v>
      </c>
      <c r="X468" s="3">
        <f>ROUND(IF(J468&gt;=2,((T468/100)*G468)/J468,0),0)</f>
        <v>0</v>
      </c>
      <c r="Y468" s="3">
        <f>ROUND(IF(J468&gt;=3,((T468/100)*G468)/J468,0),0)</f>
        <v>0</v>
      </c>
      <c r="Z468" s="3">
        <f>ROUND(IF(J468&gt;=4,((T468/100)*G468)/J468,0),0)</f>
        <v>0</v>
      </c>
      <c r="AA468" s="4">
        <f>G468*P468</f>
        <v>10000</v>
      </c>
      <c r="AB468" s="4">
        <f>(G468*S468)/J468</f>
        <v>10000</v>
      </c>
      <c r="AC468" s="4">
        <f>IF(J468&gt;=2,(G468*S468)/J468,0)</f>
        <v>0</v>
      </c>
      <c r="AD468" s="4">
        <f>IF(J468&gt;=3,(G468*S468)/J468,0)</f>
        <v>0</v>
      </c>
      <c r="AE468" s="4">
        <f>IF(J468&gt;=4,(G468*S468)/J468,0)</f>
        <v>0</v>
      </c>
      <c r="AF468" s="11">
        <v>100</v>
      </c>
      <c r="AG468" s="11">
        <v>0</v>
      </c>
      <c r="AH468" s="11">
        <v>1</v>
      </c>
      <c r="AI468" s="11">
        <v>100</v>
      </c>
      <c r="AJ468" s="11">
        <v>0</v>
      </c>
      <c r="AK468" s="11">
        <v>1</v>
      </c>
      <c r="AL468" s="11">
        <v>0.5</v>
      </c>
      <c r="AM468" s="11">
        <v>0.5</v>
      </c>
      <c r="AN468" s="11">
        <v>0</v>
      </c>
      <c r="AO468" s="11">
        <v>0</v>
      </c>
      <c r="AP468" s="11">
        <v>0</v>
      </c>
      <c r="AQ468" s="11">
        <v>0.01</v>
      </c>
      <c r="AR468" s="11">
        <v>0.01</v>
      </c>
      <c r="AS468" s="11">
        <v>0</v>
      </c>
      <c r="AT468" s="11">
        <v>0</v>
      </c>
      <c r="AU468" s="11">
        <v>0</v>
      </c>
      <c r="AV468" s="11">
        <v>0</v>
      </c>
      <c r="AW468" s="11">
        <v>0.2</v>
      </c>
      <c r="AX468" s="11">
        <v>0</v>
      </c>
      <c r="AY468" s="11">
        <v>0</v>
      </c>
      <c r="AZ468" s="11">
        <v>0</v>
      </c>
      <c r="BA468" s="11">
        <v>0.02</v>
      </c>
      <c r="BB468" s="11">
        <v>0</v>
      </c>
      <c r="BC468" s="2">
        <v>0.05</v>
      </c>
      <c r="BD468" s="2">
        <v>0.05</v>
      </c>
      <c r="BE468" s="11">
        <v>7.4999999999999997E-2</v>
      </c>
      <c r="BF468" s="11">
        <v>5.0000000000000001E-3</v>
      </c>
      <c r="BG468" s="11">
        <v>0</v>
      </c>
      <c r="BH468" s="11">
        <v>0</v>
      </c>
      <c r="BI468" s="11">
        <v>0</v>
      </c>
      <c r="BJ468" s="11">
        <f>BE468/4</f>
        <v>1.8749999999999999E-2</v>
      </c>
      <c r="BK468" s="11">
        <f>BF468/4</f>
        <v>1.25E-3</v>
      </c>
      <c r="BL468" s="11">
        <v>0</v>
      </c>
      <c r="BM468" s="11">
        <v>0</v>
      </c>
      <c r="BN468" s="11">
        <v>0</v>
      </c>
      <c r="BO468" s="11">
        <v>0.1</v>
      </c>
      <c r="BP468" s="11">
        <v>0.1</v>
      </c>
      <c r="BQ468" s="11">
        <v>0</v>
      </c>
      <c r="BR468" s="11">
        <v>0</v>
      </c>
      <c r="BS468" s="11">
        <v>0</v>
      </c>
      <c r="BT468" s="11">
        <v>0.04</v>
      </c>
      <c r="BU468" s="16">
        <v>0.2</v>
      </c>
      <c r="BV468" s="6">
        <f>BT468/(BT468+BU468)</f>
        <v>0.16666666666666666</v>
      </c>
      <c r="BW468" s="6">
        <f>SQRT((BT468*BU468)/((BT468+BU468)^2*(BT468+BU468+1)))</f>
        <v>0.33467472037604118</v>
      </c>
      <c r="BX468" s="11">
        <v>0.1</v>
      </c>
      <c r="BY468" s="11">
        <v>0.7</v>
      </c>
      <c r="BZ468" s="11">
        <v>0.1</v>
      </c>
      <c r="CA468" s="11">
        <v>0.1</v>
      </c>
      <c r="CB468" s="15" t="s">
        <v>83</v>
      </c>
      <c r="CC468" s="11">
        <v>600</v>
      </c>
    </row>
    <row r="469" spans="1:81" s="11" customFormat="1" x14ac:dyDescent="0.2">
      <c r="A469" s="17">
        <f t="shared" si="7"/>
        <v>468</v>
      </c>
      <c r="B469" s="17">
        <v>20</v>
      </c>
      <c r="C469" s="17">
        <v>20</v>
      </c>
      <c r="D469" s="17">
        <v>5</v>
      </c>
      <c r="E469" s="17">
        <v>5</v>
      </c>
      <c r="F469" s="3" t="s">
        <v>80</v>
      </c>
      <c r="G469" s="3">
        <f>IF(F469="rectangle",B469*C469,IF(F469="hook",B469*C469-(D469*E469),IF(F469="eight",B469*C469-2*(D469*E469),IF(F469="tee",B469*C469-2*(D469*E469),IF(F469="cross",B469*C469-4*(D469*E469),"ERROR")))))</f>
        <v>400</v>
      </c>
      <c r="H469" s="3" t="s">
        <v>84</v>
      </c>
      <c r="I469" s="3">
        <f>IF(F469="rectangle",B469/C469,"NA")</f>
        <v>1</v>
      </c>
      <c r="J469" s="2">
        <v>1</v>
      </c>
      <c r="K469" s="11">
        <v>125</v>
      </c>
      <c r="L469" s="11">
        <v>4</v>
      </c>
      <c r="M469" s="12">
        <v>9</v>
      </c>
      <c r="N469" s="2">
        <f>M469/4</f>
        <v>2.25</v>
      </c>
      <c r="O469" s="3">
        <f>M469/N469</f>
        <v>4</v>
      </c>
      <c r="P469" s="13">
        <v>1</v>
      </c>
      <c r="Q469" s="11">
        <f>P469</f>
        <v>1</v>
      </c>
      <c r="R469" s="4">
        <f>AA469/V469</f>
        <v>100</v>
      </c>
      <c r="S469" s="14">
        <v>1</v>
      </c>
      <c r="T469" s="11">
        <f>S469</f>
        <v>1</v>
      </c>
      <c r="U469" s="4">
        <f>AB469/W469</f>
        <v>100</v>
      </c>
      <c r="V469" s="3">
        <f>ROUND((Q469/100)*G469,0)</f>
        <v>4</v>
      </c>
      <c r="W469" s="3">
        <f>ROUND(((T469/100)*G469)/J469,0)</f>
        <v>4</v>
      </c>
      <c r="X469" s="3">
        <f>ROUND(IF(J469&gt;=2,((T469/100)*G469)/J469,0),0)</f>
        <v>0</v>
      </c>
      <c r="Y469" s="3">
        <f>ROUND(IF(J469&gt;=3,((T469/100)*G469)/J469,0),0)</f>
        <v>0</v>
      </c>
      <c r="Z469" s="3">
        <f>ROUND(IF(J469&gt;=4,((T469/100)*G469)/J469,0),0)</f>
        <v>0</v>
      </c>
      <c r="AA469" s="4">
        <f>G469*P469</f>
        <v>400</v>
      </c>
      <c r="AB469" s="4">
        <f>(G469*S469)/J469</f>
        <v>400</v>
      </c>
      <c r="AC469" s="4">
        <f>IF(J469&gt;=2,(G469*S469)/J469,0)</f>
        <v>0</v>
      </c>
      <c r="AD469" s="4">
        <f>IF(J469&gt;=3,(G469*S469)/J469,0)</f>
        <v>0</v>
      </c>
      <c r="AE469" s="4">
        <f>IF(J469&gt;=4,(G469*S469)/J469,0)</f>
        <v>0</v>
      </c>
      <c r="AF469" s="11">
        <v>100</v>
      </c>
      <c r="AG469" s="11">
        <v>0</v>
      </c>
      <c r="AH469" s="11">
        <v>1</v>
      </c>
      <c r="AI469" s="11">
        <v>100</v>
      </c>
      <c r="AJ469" s="11">
        <v>0</v>
      </c>
      <c r="AK469" s="11">
        <v>1</v>
      </c>
      <c r="AL469" s="11">
        <v>0.5</v>
      </c>
      <c r="AM469" s="11">
        <v>0.5</v>
      </c>
      <c r="AN469" s="11">
        <v>0</v>
      </c>
      <c r="AO469" s="11">
        <v>0</v>
      </c>
      <c r="AP469" s="11">
        <v>0</v>
      </c>
      <c r="AQ469" s="11">
        <v>0.01</v>
      </c>
      <c r="AR469" s="11">
        <v>0.01</v>
      </c>
      <c r="AS469" s="11">
        <v>0</v>
      </c>
      <c r="AT469" s="11">
        <v>0</v>
      </c>
      <c r="AU469" s="11">
        <v>0</v>
      </c>
      <c r="AV469" s="11">
        <v>0</v>
      </c>
      <c r="AW469" s="11">
        <v>0.2</v>
      </c>
      <c r="AX469" s="11">
        <v>0</v>
      </c>
      <c r="AY469" s="11">
        <v>0</v>
      </c>
      <c r="AZ469" s="11">
        <v>0</v>
      </c>
      <c r="BA469" s="11">
        <v>0.02</v>
      </c>
      <c r="BB469" s="11">
        <v>0</v>
      </c>
      <c r="BC469" s="2">
        <v>0.05</v>
      </c>
      <c r="BD469" s="2">
        <v>0.05</v>
      </c>
      <c r="BE469" s="11">
        <v>7.4999999999999997E-2</v>
      </c>
      <c r="BF469" s="11">
        <v>5.0000000000000001E-3</v>
      </c>
      <c r="BG469" s="11">
        <v>0</v>
      </c>
      <c r="BH469" s="11">
        <v>0</v>
      </c>
      <c r="BI469" s="11">
        <v>0</v>
      </c>
      <c r="BJ469" s="11">
        <f>BE469/4</f>
        <v>1.8749999999999999E-2</v>
      </c>
      <c r="BK469" s="11">
        <f>BF469/4</f>
        <v>1.25E-3</v>
      </c>
      <c r="BL469" s="11">
        <v>0</v>
      </c>
      <c r="BM469" s="11">
        <v>0</v>
      </c>
      <c r="BN469" s="11">
        <v>0</v>
      </c>
      <c r="BO469" s="11">
        <v>0.1</v>
      </c>
      <c r="BP469" s="11">
        <v>0.1</v>
      </c>
      <c r="BQ469" s="11">
        <v>0</v>
      </c>
      <c r="BR469" s="11">
        <v>0</v>
      </c>
      <c r="BS469" s="11">
        <v>0</v>
      </c>
      <c r="BT469" s="11">
        <v>0.04</v>
      </c>
      <c r="BU469" s="16">
        <v>0.2</v>
      </c>
      <c r="BV469" s="6">
        <f>BT469/(BT469+BU469)</f>
        <v>0.16666666666666666</v>
      </c>
      <c r="BW469" s="6">
        <f>SQRT((BT469*BU469)/((BT469+BU469)^2*(BT469+BU469+1)))</f>
        <v>0.33467472037604118</v>
      </c>
      <c r="BX469" s="11">
        <v>0.1</v>
      </c>
      <c r="BY469" s="11">
        <v>0.7</v>
      </c>
      <c r="BZ469" s="11">
        <v>0.1</v>
      </c>
      <c r="CA469" s="11">
        <v>0.1</v>
      </c>
      <c r="CB469" s="15" t="s">
        <v>83</v>
      </c>
      <c r="CC469" s="11">
        <v>600</v>
      </c>
    </row>
    <row r="470" spans="1:81" s="11" customFormat="1" x14ac:dyDescent="0.2">
      <c r="A470" s="17">
        <f t="shared" si="7"/>
        <v>469</v>
      </c>
      <c r="B470" s="17">
        <v>100</v>
      </c>
      <c r="C470" s="17">
        <v>100</v>
      </c>
      <c r="D470" s="17">
        <v>5</v>
      </c>
      <c r="E470" s="17">
        <v>5</v>
      </c>
      <c r="F470" s="3" t="s">
        <v>80</v>
      </c>
      <c r="G470" s="3">
        <f>IF(F470="rectangle",B470*C470,IF(F470="hook",B470*C470-(D470*E470),IF(F470="eight",B470*C470-2*(D470*E470),IF(F470="tee",B470*C470-2*(D470*E470),IF(F470="cross",B470*C470-4*(D470*E470),"ERROR")))))</f>
        <v>10000</v>
      </c>
      <c r="H470" s="3" t="s">
        <v>85</v>
      </c>
      <c r="I470" s="3">
        <f>IF(F470="rectangle",B470/C470,"NA")</f>
        <v>1</v>
      </c>
      <c r="J470" s="2">
        <v>1</v>
      </c>
      <c r="K470" s="11">
        <v>125</v>
      </c>
      <c r="L470" s="11">
        <v>4</v>
      </c>
      <c r="M470" s="12">
        <v>1</v>
      </c>
      <c r="N470" s="2">
        <f>M470/4</f>
        <v>0.25</v>
      </c>
      <c r="O470" s="3">
        <f>M470/N470</f>
        <v>4</v>
      </c>
      <c r="P470" s="13">
        <v>1</v>
      </c>
      <c r="Q470" s="11">
        <f>P470</f>
        <v>1</v>
      </c>
      <c r="R470" s="4">
        <f>AA470/V470</f>
        <v>100</v>
      </c>
      <c r="S470" s="14">
        <v>5</v>
      </c>
      <c r="T470" s="11">
        <f>S470</f>
        <v>5</v>
      </c>
      <c r="U470" s="4">
        <f>AB470/W470</f>
        <v>100</v>
      </c>
      <c r="V470" s="3">
        <f>ROUND((Q470/100)*G470,0)</f>
        <v>100</v>
      </c>
      <c r="W470" s="3">
        <f>ROUND(((T470/100)*G470)/J470,0)</f>
        <v>500</v>
      </c>
      <c r="X470" s="3">
        <f>ROUND(IF(J470&gt;=2,((T470/100)*G470)/J470,0),0)</f>
        <v>0</v>
      </c>
      <c r="Y470" s="3">
        <f>ROUND(IF(J470&gt;=3,((T470/100)*G470)/J470,0),0)</f>
        <v>0</v>
      </c>
      <c r="Z470" s="3">
        <f>ROUND(IF(J470&gt;=4,((T470/100)*G470)/J470,0),0)</f>
        <v>0</v>
      </c>
      <c r="AA470" s="4">
        <f>G470*P470</f>
        <v>10000</v>
      </c>
      <c r="AB470" s="4">
        <f>(G470*S470)/J470</f>
        <v>50000</v>
      </c>
      <c r="AC470" s="4">
        <f>IF(J470&gt;=2,(G470*S470)/J470,0)</f>
        <v>0</v>
      </c>
      <c r="AD470" s="4">
        <f>IF(J470&gt;=3,(G470*S470)/J470,0)</f>
        <v>0</v>
      </c>
      <c r="AE470" s="4">
        <f>IF(J470&gt;=4,(G470*S470)/J470,0)</f>
        <v>0</v>
      </c>
      <c r="AF470" s="11">
        <v>100</v>
      </c>
      <c r="AG470" s="11">
        <v>0</v>
      </c>
      <c r="AH470" s="11">
        <v>1</v>
      </c>
      <c r="AI470" s="11">
        <v>100</v>
      </c>
      <c r="AJ470" s="11">
        <v>0</v>
      </c>
      <c r="AK470" s="11">
        <v>1</v>
      </c>
      <c r="AL470" s="11">
        <v>0.5</v>
      </c>
      <c r="AM470" s="11">
        <v>0.5</v>
      </c>
      <c r="AN470" s="11">
        <v>0</v>
      </c>
      <c r="AO470" s="11">
        <v>0</v>
      </c>
      <c r="AP470" s="11">
        <v>0</v>
      </c>
      <c r="AQ470" s="11">
        <v>0.01</v>
      </c>
      <c r="AR470" s="11">
        <v>0.01</v>
      </c>
      <c r="AS470" s="11">
        <v>0</v>
      </c>
      <c r="AT470" s="11">
        <v>0</v>
      </c>
      <c r="AU470" s="11">
        <v>0</v>
      </c>
      <c r="AV470" s="11">
        <v>0</v>
      </c>
      <c r="AW470" s="11">
        <v>0.2</v>
      </c>
      <c r="AX470" s="11">
        <v>0</v>
      </c>
      <c r="AY470" s="11">
        <v>0</v>
      </c>
      <c r="AZ470" s="11">
        <v>0</v>
      </c>
      <c r="BA470" s="11">
        <v>0.02</v>
      </c>
      <c r="BB470" s="11">
        <v>0</v>
      </c>
      <c r="BC470" s="2">
        <v>0.05</v>
      </c>
      <c r="BD470" s="2">
        <v>0.05</v>
      </c>
      <c r="BE470" s="11">
        <v>7.4999999999999997E-2</v>
      </c>
      <c r="BF470" s="11">
        <v>5.0000000000000001E-3</v>
      </c>
      <c r="BG470" s="11">
        <v>0</v>
      </c>
      <c r="BH470" s="11">
        <v>0</v>
      </c>
      <c r="BI470" s="11">
        <v>0</v>
      </c>
      <c r="BJ470" s="11">
        <f>BE470/4</f>
        <v>1.8749999999999999E-2</v>
      </c>
      <c r="BK470" s="11">
        <f>BF470/4</f>
        <v>1.25E-3</v>
      </c>
      <c r="BL470" s="11">
        <v>0</v>
      </c>
      <c r="BM470" s="11">
        <v>0</v>
      </c>
      <c r="BN470" s="11">
        <v>0</v>
      </c>
      <c r="BO470" s="11">
        <v>0.1</v>
      </c>
      <c r="BP470" s="11">
        <v>0.1</v>
      </c>
      <c r="BQ470" s="11">
        <v>0</v>
      </c>
      <c r="BR470" s="11">
        <v>0</v>
      </c>
      <c r="BS470" s="11">
        <v>0</v>
      </c>
      <c r="BT470" s="11">
        <v>0.04</v>
      </c>
      <c r="BU470" s="16">
        <v>0.2</v>
      </c>
      <c r="BV470" s="6">
        <f>BT470/(BT470+BU470)</f>
        <v>0.16666666666666666</v>
      </c>
      <c r="BW470" s="6">
        <f>SQRT((BT470*BU470)/((BT470+BU470)^2*(BT470+BU470+1)))</f>
        <v>0.33467472037604118</v>
      </c>
      <c r="BX470" s="11">
        <v>0.1</v>
      </c>
      <c r="BY470" s="11">
        <v>0.7</v>
      </c>
      <c r="BZ470" s="11">
        <v>0.1</v>
      </c>
      <c r="CA470" s="11">
        <v>0.1</v>
      </c>
      <c r="CB470" s="15" t="s">
        <v>83</v>
      </c>
      <c r="CC470" s="11">
        <v>600</v>
      </c>
    </row>
    <row r="471" spans="1:81" s="11" customFormat="1" x14ac:dyDescent="0.2">
      <c r="A471" s="17">
        <f t="shared" si="7"/>
        <v>470</v>
      </c>
      <c r="B471" s="17">
        <v>20</v>
      </c>
      <c r="C471" s="17">
        <v>20</v>
      </c>
      <c r="D471" s="17">
        <v>5</v>
      </c>
      <c r="E471" s="17">
        <v>5</v>
      </c>
      <c r="F471" s="3" t="s">
        <v>80</v>
      </c>
      <c r="G471" s="3">
        <f>IF(F471="rectangle",B471*C471,IF(F471="hook",B471*C471-(D471*E471),IF(F471="eight",B471*C471-2*(D471*E471),IF(F471="tee",B471*C471-2*(D471*E471),IF(F471="cross",B471*C471-4*(D471*E471),"ERROR")))))</f>
        <v>400</v>
      </c>
      <c r="H471" s="3" t="s">
        <v>84</v>
      </c>
      <c r="I471" s="3">
        <f>IF(F471="rectangle",B471/C471,"NA")</f>
        <v>1</v>
      </c>
      <c r="J471" s="2">
        <v>1</v>
      </c>
      <c r="K471" s="11">
        <v>125</v>
      </c>
      <c r="L471" s="11">
        <v>4</v>
      </c>
      <c r="M471" s="12">
        <v>1</v>
      </c>
      <c r="N471" s="2">
        <f>M471/4</f>
        <v>0.25</v>
      </c>
      <c r="O471" s="3">
        <f>M471/N471</f>
        <v>4</v>
      </c>
      <c r="P471" s="13">
        <v>1</v>
      </c>
      <c r="Q471" s="11">
        <f>P471</f>
        <v>1</v>
      </c>
      <c r="R471" s="4">
        <f>AA471/V471</f>
        <v>100</v>
      </c>
      <c r="S471" s="14">
        <v>5</v>
      </c>
      <c r="T471" s="11">
        <f>S471</f>
        <v>5</v>
      </c>
      <c r="U471" s="4">
        <f>AB471/W471</f>
        <v>100</v>
      </c>
      <c r="V471" s="3">
        <f>ROUND((Q471/100)*G471,0)</f>
        <v>4</v>
      </c>
      <c r="W471" s="3">
        <f>ROUND(((T471/100)*G471)/J471,0)</f>
        <v>20</v>
      </c>
      <c r="X471" s="3">
        <f>ROUND(IF(J471&gt;=2,((T471/100)*G471)/J471,0),0)</f>
        <v>0</v>
      </c>
      <c r="Y471" s="3">
        <f>ROUND(IF(J471&gt;=3,((T471/100)*G471)/J471,0),0)</f>
        <v>0</v>
      </c>
      <c r="Z471" s="3">
        <f>ROUND(IF(J471&gt;=4,((T471/100)*G471)/J471,0),0)</f>
        <v>0</v>
      </c>
      <c r="AA471" s="4">
        <f>G471*P471</f>
        <v>400</v>
      </c>
      <c r="AB471" s="4">
        <f>(G471*S471)/J471</f>
        <v>2000</v>
      </c>
      <c r="AC471" s="4">
        <f>IF(J471&gt;=2,(G471*S471)/J471,0)</f>
        <v>0</v>
      </c>
      <c r="AD471" s="4">
        <f>IF(J471&gt;=3,(G471*S471)/J471,0)</f>
        <v>0</v>
      </c>
      <c r="AE471" s="4">
        <f>IF(J471&gt;=4,(G471*S471)/J471,0)</f>
        <v>0</v>
      </c>
      <c r="AF471" s="11">
        <v>100</v>
      </c>
      <c r="AG471" s="11">
        <v>0</v>
      </c>
      <c r="AH471" s="11">
        <v>1</v>
      </c>
      <c r="AI471" s="11">
        <v>100</v>
      </c>
      <c r="AJ471" s="11">
        <v>0</v>
      </c>
      <c r="AK471" s="11">
        <v>1</v>
      </c>
      <c r="AL471" s="11">
        <v>0.5</v>
      </c>
      <c r="AM471" s="11">
        <v>0.5</v>
      </c>
      <c r="AN471" s="11">
        <v>0</v>
      </c>
      <c r="AO471" s="11">
        <v>0</v>
      </c>
      <c r="AP471" s="11">
        <v>0</v>
      </c>
      <c r="AQ471" s="11">
        <v>0.01</v>
      </c>
      <c r="AR471" s="11">
        <v>0.01</v>
      </c>
      <c r="AS471" s="11">
        <v>0</v>
      </c>
      <c r="AT471" s="11">
        <v>0</v>
      </c>
      <c r="AU471" s="11">
        <v>0</v>
      </c>
      <c r="AV471" s="11">
        <v>0</v>
      </c>
      <c r="AW471" s="11">
        <v>0.2</v>
      </c>
      <c r="AX471" s="11">
        <v>0</v>
      </c>
      <c r="AY471" s="11">
        <v>0</v>
      </c>
      <c r="AZ471" s="11">
        <v>0</v>
      </c>
      <c r="BA471" s="11">
        <v>0.02</v>
      </c>
      <c r="BB471" s="11">
        <v>0</v>
      </c>
      <c r="BC471" s="2">
        <v>0.05</v>
      </c>
      <c r="BD471" s="2">
        <v>0.05</v>
      </c>
      <c r="BE471" s="11">
        <v>7.4999999999999997E-2</v>
      </c>
      <c r="BF471" s="11">
        <v>5.0000000000000001E-3</v>
      </c>
      <c r="BG471" s="11">
        <v>0</v>
      </c>
      <c r="BH471" s="11">
        <v>0</v>
      </c>
      <c r="BI471" s="11">
        <v>0</v>
      </c>
      <c r="BJ471" s="11">
        <f>BE471/4</f>
        <v>1.8749999999999999E-2</v>
      </c>
      <c r="BK471" s="11">
        <f>BF471/4</f>
        <v>1.25E-3</v>
      </c>
      <c r="BL471" s="11">
        <v>0</v>
      </c>
      <c r="BM471" s="11">
        <v>0</v>
      </c>
      <c r="BN471" s="11">
        <v>0</v>
      </c>
      <c r="BO471" s="11">
        <v>0.1</v>
      </c>
      <c r="BP471" s="11">
        <v>0.1</v>
      </c>
      <c r="BQ471" s="11">
        <v>0</v>
      </c>
      <c r="BR471" s="11">
        <v>0</v>
      </c>
      <c r="BS471" s="11">
        <v>0</v>
      </c>
      <c r="BT471" s="11">
        <v>0.04</v>
      </c>
      <c r="BU471" s="16">
        <v>0.2</v>
      </c>
      <c r="BV471" s="6">
        <f>BT471/(BT471+BU471)</f>
        <v>0.16666666666666666</v>
      </c>
      <c r="BW471" s="6">
        <f>SQRT((BT471*BU471)/((BT471+BU471)^2*(BT471+BU471+1)))</f>
        <v>0.33467472037604118</v>
      </c>
      <c r="BX471" s="11">
        <v>0.1</v>
      </c>
      <c r="BY471" s="11">
        <v>0.7</v>
      </c>
      <c r="BZ471" s="11">
        <v>0.1</v>
      </c>
      <c r="CA471" s="11">
        <v>0.1</v>
      </c>
      <c r="CB471" s="15" t="s">
        <v>83</v>
      </c>
      <c r="CC471" s="11">
        <v>600</v>
      </c>
    </row>
    <row r="472" spans="1:81" s="11" customFormat="1" x14ac:dyDescent="0.2">
      <c r="A472" s="17">
        <f t="shared" si="7"/>
        <v>471</v>
      </c>
      <c r="B472" s="17">
        <v>100</v>
      </c>
      <c r="C472" s="17">
        <v>100</v>
      </c>
      <c r="D472" s="17">
        <v>5</v>
      </c>
      <c r="E472" s="17">
        <v>5</v>
      </c>
      <c r="F472" s="3" t="s">
        <v>80</v>
      </c>
      <c r="G472" s="3">
        <f>IF(F472="rectangle",B472*C472,IF(F472="hook",B472*C472-(D472*E472),IF(F472="eight",B472*C472-2*(D472*E472),IF(F472="tee",B472*C472-2*(D472*E472),IF(F472="cross",B472*C472-4*(D472*E472),"ERROR")))))</f>
        <v>10000</v>
      </c>
      <c r="H472" s="3" t="s">
        <v>85</v>
      </c>
      <c r="I472" s="3">
        <f>IF(F472="rectangle",B472/C472,"NA")</f>
        <v>1</v>
      </c>
      <c r="J472" s="2">
        <v>1</v>
      </c>
      <c r="K472" s="11">
        <v>125</v>
      </c>
      <c r="L472" s="11">
        <v>4</v>
      </c>
      <c r="M472" s="12">
        <v>2</v>
      </c>
      <c r="N472" s="2">
        <f>M472/4</f>
        <v>0.5</v>
      </c>
      <c r="O472" s="3">
        <f>M472/N472</f>
        <v>4</v>
      </c>
      <c r="P472" s="13">
        <v>1</v>
      </c>
      <c r="Q472" s="11">
        <f>P472</f>
        <v>1</v>
      </c>
      <c r="R472" s="4">
        <f>AA472/V472</f>
        <v>100</v>
      </c>
      <c r="S472" s="14">
        <v>5</v>
      </c>
      <c r="T472" s="11">
        <f>S472</f>
        <v>5</v>
      </c>
      <c r="U472" s="4">
        <f>AB472/W472</f>
        <v>100</v>
      </c>
      <c r="V472" s="3">
        <f>ROUND((Q472/100)*G472,0)</f>
        <v>100</v>
      </c>
      <c r="W472" s="3">
        <f>ROUND(((T472/100)*G472)/J472,0)</f>
        <v>500</v>
      </c>
      <c r="X472" s="3">
        <f>ROUND(IF(J472&gt;=2,((T472/100)*G472)/J472,0),0)</f>
        <v>0</v>
      </c>
      <c r="Y472" s="3">
        <f>ROUND(IF(J472&gt;=3,((T472/100)*G472)/J472,0),0)</f>
        <v>0</v>
      </c>
      <c r="Z472" s="3">
        <f>ROUND(IF(J472&gt;=4,((T472/100)*G472)/J472,0),0)</f>
        <v>0</v>
      </c>
      <c r="AA472" s="4">
        <f>G472*P472</f>
        <v>10000</v>
      </c>
      <c r="AB472" s="4">
        <f>(G472*S472)/J472</f>
        <v>50000</v>
      </c>
      <c r="AC472" s="4">
        <f>IF(J472&gt;=2,(G472*S472)/J472,0)</f>
        <v>0</v>
      </c>
      <c r="AD472" s="4">
        <f>IF(J472&gt;=3,(G472*S472)/J472,0)</f>
        <v>0</v>
      </c>
      <c r="AE472" s="4">
        <f>IF(J472&gt;=4,(G472*S472)/J472,0)</f>
        <v>0</v>
      </c>
      <c r="AF472" s="11">
        <v>100</v>
      </c>
      <c r="AG472" s="11">
        <v>0</v>
      </c>
      <c r="AH472" s="11">
        <v>1</v>
      </c>
      <c r="AI472" s="11">
        <v>100</v>
      </c>
      <c r="AJ472" s="11">
        <v>0</v>
      </c>
      <c r="AK472" s="11">
        <v>1</v>
      </c>
      <c r="AL472" s="11">
        <v>0.5</v>
      </c>
      <c r="AM472" s="11">
        <v>0.5</v>
      </c>
      <c r="AN472" s="11">
        <v>0</v>
      </c>
      <c r="AO472" s="11">
        <v>0</v>
      </c>
      <c r="AP472" s="11">
        <v>0</v>
      </c>
      <c r="AQ472" s="11">
        <v>0.01</v>
      </c>
      <c r="AR472" s="11">
        <v>0.01</v>
      </c>
      <c r="AS472" s="11">
        <v>0</v>
      </c>
      <c r="AT472" s="11">
        <v>0</v>
      </c>
      <c r="AU472" s="11">
        <v>0</v>
      </c>
      <c r="AV472" s="11">
        <v>0</v>
      </c>
      <c r="AW472" s="11">
        <v>0.2</v>
      </c>
      <c r="AX472" s="11">
        <v>0</v>
      </c>
      <c r="AY472" s="11">
        <v>0</v>
      </c>
      <c r="AZ472" s="11">
        <v>0</v>
      </c>
      <c r="BA472" s="11">
        <v>0.02</v>
      </c>
      <c r="BB472" s="11">
        <v>0</v>
      </c>
      <c r="BC472" s="2">
        <v>0.05</v>
      </c>
      <c r="BD472" s="2">
        <v>0.05</v>
      </c>
      <c r="BE472" s="11">
        <v>7.4999999999999997E-2</v>
      </c>
      <c r="BF472" s="11">
        <v>5.0000000000000001E-3</v>
      </c>
      <c r="BG472" s="11">
        <v>0</v>
      </c>
      <c r="BH472" s="11">
        <v>0</v>
      </c>
      <c r="BI472" s="11">
        <v>0</v>
      </c>
      <c r="BJ472" s="11">
        <f>BE472/4</f>
        <v>1.8749999999999999E-2</v>
      </c>
      <c r="BK472" s="11">
        <f>BF472/4</f>
        <v>1.25E-3</v>
      </c>
      <c r="BL472" s="11">
        <v>0</v>
      </c>
      <c r="BM472" s="11">
        <v>0</v>
      </c>
      <c r="BN472" s="11">
        <v>0</v>
      </c>
      <c r="BO472" s="11">
        <v>0.1</v>
      </c>
      <c r="BP472" s="11">
        <v>0.1</v>
      </c>
      <c r="BQ472" s="11">
        <v>0</v>
      </c>
      <c r="BR472" s="11">
        <v>0</v>
      </c>
      <c r="BS472" s="11">
        <v>0</v>
      </c>
      <c r="BT472" s="11">
        <v>0.04</v>
      </c>
      <c r="BU472" s="16">
        <v>0.2</v>
      </c>
      <c r="BV472" s="6">
        <f>BT472/(BT472+BU472)</f>
        <v>0.16666666666666666</v>
      </c>
      <c r="BW472" s="6">
        <f>SQRT((BT472*BU472)/((BT472+BU472)^2*(BT472+BU472+1)))</f>
        <v>0.33467472037604118</v>
      </c>
      <c r="BX472" s="11">
        <v>0.1</v>
      </c>
      <c r="BY472" s="11">
        <v>0.7</v>
      </c>
      <c r="BZ472" s="11">
        <v>0.1</v>
      </c>
      <c r="CA472" s="11">
        <v>0.1</v>
      </c>
      <c r="CB472" s="15" t="s">
        <v>83</v>
      </c>
      <c r="CC472" s="11">
        <v>600</v>
      </c>
    </row>
    <row r="473" spans="1:81" s="11" customFormat="1" x14ac:dyDescent="0.2">
      <c r="A473" s="17">
        <f t="shared" si="7"/>
        <v>472</v>
      </c>
      <c r="B473" s="17">
        <v>20</v>
      </c>
      <c r="C473" s="17">
        <v>20</v>
      </c>
      <c r="D473" s="17">
        <v>5</v>
      </c>
      <c r="E473" s="17">
        <v>5</v>
      </c>
      <c r="F473" s="3" t="s">
        <v>80</v>
      </c>
      <c r="G473" s="3">
        <f>IF(F473="rectangle",B473*C473,IF(F473="hook",B473*C473-(D473*E473),IF(F473="eight",B473*C473-2*(D473*E473),IF(F473="tee",B473*C473-2*(D473*E473),IF(F473="cross",B473*C473-4*(D473*E473),"ERROR")))))</f>
        <v>400</v>
      </c>
      <c r="H473" s="3" t="s">
        <v>84</v>
      </c>
      <c r="I473" s="3">
        <f>IF(F473="rectangle",B473/C473,"NA")</f>
        <v>1</v>
      </c>
      <c r="J473" s="2">
        <v>1</v>
      </c>
      <c r="K473" s="11">
        <v>125</v>
      </c>
      <c r="L473" s="11">
        <v>4</v>
      </c>
      <c r="M473" s="12">
        <v>2</v>
      </c>
      <c r="N473" s="2">
        <f>M473/4</f>
        <v>0.5</v>
      </c>
      <c r="O473" s="3">
        <f>M473/N473</f>
        <v>4</v>
      </c>
      <c r="P473" s="13">
        <v>1</v>
      </c>
      <c r="Q473" s="11">
        <f>P473</f>
        <v>1</v>
      </c>
      <c r="R473" s="4">
        <f>AA473/V473</f>
        <v>100</v>
      </c>
      <c r="S473" s="14">
        <v>5</v>
      </c>
      <c r="T473" s="11">
        <f>S473</f>
        <v>5</v>
      </c>
      <c r="U473" s="4">
        <f>AB473/W473</f>
        <v>100</v>
      </c>
      <c r="V473" s="3">
        <f>ROUND((Q473/100)*G473,0)</f>
        <v>4</v>
      </c>
      <c r="W473" s="3">
        <f>ROUND(((T473/100)*G473)/J473,0)</f>
        <v>20</v>
      </c>
      <c r="X473" s="3">
        <f>ROUND(IF(J473&gt;=2,((T473/100)*G473)/J473,0),0)</f>
        <v>0</v>
      </c>
      <c r="Y473" s="3">
        <f>ROUND(IF(J473&gt;=3,((T473/100)*G473)/J473,0),0)</f>
        <v>0</v>
      </c>
      <c r="Z473" s="3">
        <f>ROUND(IF(J473&gt;=4,((T473/100)*G473)/J473,0),0)</f>
        <v>0</v>
      </c>
      <c r="AA473" s="4">
        <f>G473*P473</f>
        <v>400</v>
      </c>
      <c r="AB473" s="4">
        <f>(G473*S473)/J473</f>
        <v>2000</v>
      </c>
      <c r="AC473" s="4">
        <f>IF(J473&gt;=2,(G473*S473)/J473,0)</f>
        <v>0</v>
      </c>
      <c r="AD473" s="4">
        <f>IF(J473&gt;=3,(G473*S473)/J473,0)</f>
        <v>0</v>
      </c>
      <c r="AE473" s="4">
        <f>IF(J473&gt;=4,(G473*S473)/J473,0)</f>
        <v>0</v>
      </c>
      <c r="AF473" s="11">
        <v>100</v>
      </c>
      <c r="AG473" s="11">
        <v>0</v>
      </c>
      <c r="AH473" s="11">
        <v>1</v>
      </c>
      <c r="AI473" s="11">
        <v>100</v>
      </c>
      <c r="AJ473" s="11">
        <v>0</v>
      </c>
      <c r="AK473" s="11">
        <v>1</v>
      </c>
      <c r="AL473" s="11">
        <v>0.5</v>
      </c>
      <c r="AM473" s="11">
        <v>0.5</v>
      </c>
      <c r="AN473" s="11">
        <v>0</v>
      </c>
      <c r="AO473" s="11">
        <v>0</v>
      </c>
      <c r="AP473" s="11">
        <v>0</v>
      </c>
      <c r="AQ473" s="11">
        <v>0.01</v>
      </c>
      <c r="AR473" s="11">
        <v>0.01</v>
      </c>
      <c r="AS473" s="11">
        <v>0</v>
      </c>
      <c r="AT473" s="11">
        <v>0</v>
      </c>
      <c r="AU473" s="11">
        <v>0</v>
      </c>
      <c r="AV473" s="11">
        <v>0</v>
      </c>
      <c r="AW473" s="11">
        <v>0.2</v>
      </c>
      <c r="AX473" s="11">
        <v>0</v>
      </c>
      <c r="AY473" s="11">
        <v>0</v>
      </c>
      <c r="AZ473" s="11">
        <v>0</v>
      </c>
      <c r="BA473" s="11">
        <v>0.02</v>
      </c>
      <c r="BB473" s="11">
        <v>0</v>
      </c>
      <c r="BC473" s="2">
        <v>0.05</v>
      </c>
      <c r="BD473" s="2">
        <v>0.05</v>
      </c>
      <c r="BE473" s="11">
        <v>7.4999999999999997E-2</v>
      </c>
      <c r="BF473" s="11">
        <v>5.0000000000000001E-3</v>
      </c>
      <c r="BG473" s="11">
        <v>0</v>
      </c>
      <c r="BH473" s="11">
        <v>0</v>
      </c>
      <c r="BI473" s="11">
        <v>0</v>
      </c>
      <c r="BJ473" s="11">
        <f>BE473/4</f>
        <v>1.8749999999999999E-2</v>
      </c>
      <c r="BK473" s="11">
        <f>BF473/4</f>
        <v>1.25E-3</v>
      </c>
      <c r="BL473" s="11">
        <v>0</v>
      </c>
      <c r="BM473" s="11">
        <v>0</v>
      </c>
      <c r="BN473" s="11">
        <v>0</v>
      </c>
      <c r="BO473" s="11">
        <v>0.1</v>
      </c>
      <c r="BP473" s="11">
        <v>0.1</v>
      </c>
      <c r="BQ473" s="11">
        <v>0</v>
      </c>
      <c r="BR473" s="11">
        <v>0</v>
      </c>
      <c r="BS473" s="11">
        <v>0</v>
      </c>
      <c r="BT473" s="11">
        <v>0.04</v>
      </c>
      <c r="BU473" s="16">
        <v>0.2</v>
      </c>
      <c r="BV473" s="6">
        <f>BT473/(BT473+BU473)</f>
        <v>0.16666666666666666</v>
      </c>
      <c r="BW473" s="6">
        <f>SQRT((BT473*BU473)/((BT473+BU473)^2*(BT473+BU473+1)))</f>
        <v>0.33467472037604118</v>
      </c>
      <c r="BX473" s="11">
        <v>0.1</v>
      </c>
      <c r="BY473" s="11">
        <v>0.7</v>
      </c>
      <c r="BZ473" s="11">
        <v>0.1</v>
      </c>
      <c r="CA473" s="11">
        <v>0.1</v>
      </c>
      <c r="CB473" s="15" t="s">
        <v>83</v>
      </c>
      <c r="CC473" s="11">
        <v>600</v>
      </c>
    </row>
    <row r="474" spans="1:81" s="11" customFormat="1" x14ac:dyDescent="0.2">
      <c r="A474" s="17">
        <f t="shared" si="7"/>
        <v>473</v>
      </c>
      <c r="B474" s="17">
        <v>100</v>
      </c>
      <c r="C474" s="17">
        <v>100</v>
      </c>
      <c r="D474" s="17">
        <v>5</v>
      </c>
      <c r="E474" s="17">
        <v>5</v>
      </c>
      <c r="F474" s="3" t="s">
        <v>80</v>
      </c>
      <c r="G474" s="3">
        <f>IF(F474="rectangle",B474*C474,IF(F474="hook",B474*C474-(D474*E474),IF(F474="eight",B474*C474-2*(D474*E474),IF(F474="tee",B474*C474-2*(D474*E474),IF(F474="cross",B474*C474-4*(D474*E474),"ERROR")))))</f>
        <v>10000</v>
      </c>
      <c r="H474" s="3" t="s">
        <v>85</v>
      </c>
      <c r="I474" s="3">
        <f>IF(F474="rectangle",B474/C474,"NA")</f>
        <v>1</v>
      </c>
      <c r="J474" s="2">
        <v>1</v>
      </c>
      <c r="K474" s="11">
        <v>125</v>
      </c>
      <c r="L474" s="11">
        <v>4</v>
      </c>
      <c r="M474" s="12">
        <v>3</v>
      </c>
      <c r="N474" s="2">
        <f>M474/4</f>
        <v>0.75</v>
      </c>
      <c r="O474" s="3">
        <f>M474/N474</f>
        <v>4</v>
      </c>
      <c r="P474" s="13">
        <v>1</v>
      </c>
      <c r="Q474" s="11">
        <f>P474</f>
        <v>1</v>
      </c>
      <c r="R474" s="4">
        <f>AA474/V474</f>
        <v>100</v>
      </c>
      <c r="S474" s="14">
        <v>5</v>
      </c>
      <c r="T474" s="11">
        <f>S474</f>
        <v>5</v>
      </c>
      <c r="U474" s="4">
        <f>AB474/W474</f>
        <v>100</v>
      </c>
      <c r="V474" s="3">
        <f>ROUND((Q474/100)*G474,0)</f>
        <v>100</v>
      </c>
      <c r="W474" s="3">
        <f>ROUND(((T474/100)*G474)/J474,0)</f>
        <v>500</v>
      </c>
      <c r="X474" s="3">
        <f>ROUND(IF(J474&gt;=2,((T474/100)*G474)/J474,0),0)</f>
        <v>0</v>
      </c>
      <c r="Y474" s="3">
        <f>ROUND(IF(J474&gt;=3,((T474/100)*G474)/J474,0),0)</f>
        <v>0</v>
      </c>
      <c r="Z474" s="3">
        <f>ROUND(IF(J474&gt;=4,((T474/100)*G474)/J474,0),0)</f>
        <v>0</v>
      </c>
      <c r="AA474" s="4">
        <f>G474*P474</f>
        <v>10000</v>
      </c>
      <c r="AB474" s="4">
        <f>(G474*S474)/J474</f>
        <v>50000</v>
      </c>
      <c r="AC474" s="4">
        <f>IF(J474&gt;=2,(G474*S474)/J474,0)</f>
        <v>0</v>
      </c>
      <c r="AD474" s="4">
        <f>IF(J474&gt;=3,(G474*S474)/J474,0)</f>
        <v>0</v>
      </c>
      <c r="AE474" s="4">
        <f>IF(J474&gt;=4,(G474*S474)/J474,0)</f>
        <v>0</v>
      </c>
      <c r="AF474" s="11">
        <v>100</v>
      </c>
      <c r="AG474" s="11">
        <v>0</v>
      </c>
      <c r="AH474" s="11">
        <v>1</v>
      </c>
      <c r="AI474" s="11">
        <v>100</v>
      </c>
      <c r="AJ474" s="11">
        <v>0</v>
      </c>
      <c r="AK474" s="11">
        <v>1</v>
      </c>
      <c r="AL474" s="11">
        <v>0.5</v>
      </c>
      <c r="AM474" s="11">
        <v>0.5</v>
      </c>
      <c r="AN474" s="11">
        <v>0</v>
      </c>
      <c r="AO474" s="11">
        <v>0</v>
      </c>
      <c r="AP474" s="11">
        <v>0</v>
      </c>
      <c r="AQ474" s="11">
        <v>0.01</v>
      </c>
      <c r="AR474" s="11">
        <v>0.01</v>
      </c>
      <c r="AS474" s="11">
        <v>0</v>
      </c>
      <c r="AT474" s="11">
        <v>0</v>
      </c>
      <c r="AU474" s="11">
        <v>0</v>
      </c>
      <c r="AV474" s="11">
        <v>0</v>
      </c>
      <c r="AW474" s="11">
        <v>0.2</v>
      </c>
      <c r="AX474" s="11">
        <v>0</v>
      </c>
      <c r="AY474" s="11">
        <v>0</v>
      </c>
      <c r="AZ474" s="11">
        <v>0</v>
      </c>
      <c r="BA474" s="11">
        <v>0.02</v>
      </c>
      <c r="BB474" s="11">
        <v>0</v>
      </c>
      <c r="BC474" s="2">
        <v>0.05</v>
      </c>
      <c r="BD474" s="2">
        <v>0.05</v>
      </c>
      <c r="BE474" s="11">
        <v>7.4999999999999997E-2</v>
      </c>
      <c r="BF474" s="11">
        <v>5.0000000000000001E-3</v>
      </c>
      <c r="BG474" s="11">
        <v>0</v>
      </c>
      <c r="BH474" s="11">
        <v>0</v>
      </c>
      <c r="BI474" s="11">
        <v>0</v>
      </c>
      <c r="BJ474" s="11">
        <f>BE474/4</f>
        <v>1.8749999999999999E-2</v>
      </c>
      <c r="BK474" s="11">
        <f>BF474/4</f>
        <v>1.25E-3</v>
      </c>
      <c r="BL474" s="11">
        <v>0</v>
      </c>
      <c r="BM474" s="11">
        <v>0</v>
      </c>
      <c r="BN474" s="11">
        <v>0</v>
      </c>
      <c r="BO474" s="11">
        <v>0.1</v>
      </c>
      <c r="BP474" s="11">
        <v>0.1</v>
      </c>
      <c r="BQ474" s="11">
        <v>0</v>
      </c>
      <c r="BR474" s="11">
        <v>0</v>
      </c>
      <c r="BS474" s="11">
        <v>0</v>
      </c>
      <c r="BT474" s="11">
        <v>0.04</v>
      </c>
      <c r="BU474" s="16">
        <v>0.2</v>
      </c>
      <c r="BV474" s="6">
        <f>BT474/(BT474+BU474)</f>
        <v>0.16666666666666666</v>
      </c>
      <c r="BW474" s="6">
        <f>SQRT((BT474*BU474)/((BT474+BU474)^2*(BT474+BU474+1)))</f>
        <v>0.33467472037604118</v>
      </c>
      <c r="BX474" s="11">
        <v>0.1</v>
      </c>
      <c r="BY474" s="11">
        <v>0.7</v>
      </c>
      <c r="BZ474" s="11">
        <v>0.1</v>
      </c>
      <c r="CA474" s="11">
        <v>0.1</v>
      </c>
      <c r="CB474" s="15" t="s">
        <v>83</v>
      </c>
      <c r="CC474" s="11">
        <v>600</v>
      </c>
    </row>
    <row r="475" spans="1:81" s="11" customFormat="1" x14ac:dyDescent="0.2">
      <c r="A475" s="17">
        <f t="shared" si="7"/>
        <v>474</v>
      </c>
      <c r="B475" s="17">
        <v>20</v>
      </c>
      <c r="C475" s="17">
        <v>20</v>
      </c>
      <c r="D475" s="17">
        <v>5</v>
      </c>
      <c r="E475" s="17">
        <v>5</v>
      </c>
      <c r="F475" s="3" t="s">
        <v>80</v>
      </c>
      <c r="G475" s="3">
        <f>IF(F475="rectangle",B475*C475,IF(F475="hook",B475*C475-(D475*E475),IF(F475="eight",B475*C475-2*(D475*E475),IF(F475="tee",B475*C475-2*(D475*E475),IF(F475="cross",B475*C475-4*(D475*E475),"ERROR")))))</f>
        <v>400</v>
      </c>
      <c r="H475" s="3" t="s">
        <v>84</v>
      </c>
      <c r="I475" s="3">
        <f>IF(F475="rectangle",B475/C475,"NA")</f>
        <v>1</v>
      </c>
      <c r="J475" s="2">
        <v>1</v>
      </c>
      <c r="K475" s="11">
        <v>125</v>
      </c>
      <c r="L475" s="11">
        <v>4</v>
      </c>
      <c r="M475" s="12">
        <v>3</v>
      </c>
      <c r="N475" s="2">
        <f>M475/4</f>
        <v>0.75</v>
      </c>
      <c r="O475" s="3">
        <f>M475/N475</f>
        <v>4</v>
      </c>
      <c r="P475" s="13">
        <v>1</v>
      </c>
      <c r="Q475" s="11">
        <f>P475</f>
        <v>1</v>
      </c>
      <c r="R475" s="4">
        <f>AA475/V475</f>
        <v>100</v>
      </c>
      <c r="S475" s="14">
        <v>5</v>
      </c>
      <c r="T475" s="11">
        <f>S475</f>
        <v>5</v>
      </c>
      <c r="U475" s="4">
        <f>AB475/W475</f>
        <v>100</v>
      </c>
      <c r="V475" s="3">
        <f>ROUND((Q475/100)*G475,0)</f>
        <v>4</v>
      </c>
      <c r="W475" s="3">
        <f>ROUND(((T475/100)*G475)/J475,0)</f>
        <v>20</v>
      </c>
      <c r="X475" s="3">
        <f>ROUND(IF(J475&gt;=2,((T475/100)*G475)/J475,0),0)</f>
        <v>0</v>
      </c>
      <c r="Y475" s="3">
        <f>ROUND(IF(J475&gt;=3,((T475/100)*G475)/J475,0),0)</f>
        <v>0</v>
      </c>
      <c r="Z475" s="3">
        <f>ROUND(IF(J475&gt;=4,((T475/100)*G475)/J475,0),0)</f>
        <v>0</v>
      </c>
      <c r="AA475" s="4">
        <f>G475*P475</f>
        <v>400</v>
      </c>
      <c r="AB475" s="4">
        <f>(G475*S475)/J475</f>
        <v>2000</v>
      </c>
      <c r="AC475" s="4">
        <f>IF(J475&gt;=2,(G475*S475)/J475,0)</f>
        <v>0</v>
      </c>
      <c r="AD475" s="4">
        <f>IF(J475&gt;=3,(G475*S475)/J475,0)</f>
        <v>0</v>
      </c>
      <c r="AE475" s="4">
        <f>IF(J475&gt;=4,(G475*S475)/J475,0)</f>
        <v>0</v>
      </c>
      <c r="AF475" s="11">
        <v>100</v>
      </c>
      <c r="AG475" s="11">
        <v>0</v>
      </c>
      <c r="AH475" s="11">
        <v>1</v>
      </c>
      <c r="AI475" s="11">
        <v>100</v>
      </c>
      <c r="AJ475" s="11">
        <v>0</v>
      </c>
      <c r="AK475" s="11">
        <v>1</v>
      </c>
      <c r="AL475" s="11">
        <v>0.5</v>
      </c>
      <c r="AM475" s="11">
        <v>0.5</v>
      </c>
      <c r="AN475" s="11">
        <v>0</v>
      </c>
      <c r="AO475" s="11">
        <v>0</v>
      </c>
      <c r="AP475" s="11">
        <v>0</v>
      </c>
      <c r="AQ475" s="11">
        <v>0.01</v>
      </c>
      <c r="AR475" s="11">
        <v>0.01</v>
      </c>
      <c r="AS475" s="11">
        <v>0</v>
      </c>
      <c r="AT475" s="11">
        <v>0</v>
      </c>
      <c r="AU475" s="11">
        <v>0</v>
      </c>
      <c r="AV475" s="11">
        <v>0</v>
      </c>
      <c r="AW475" s="11">
        <v>0.2</v>
      </c>
      <c r="AX475" s="11">
        <v>0</v>
      </c>
      <c r="AY475" s="11">
        <v>0</v>
      </c>
      <c r="AZ475" s="11">
        <v>0</v>
      </c>
      <c r="BA475" s="11">
        <v>0.02</v>
      </c>
      <c r="BB475" s="11">
        <v>0</v>
      </c>
      <c r="BC475" s="2">
        <v>0.05</v>
      </c>
      <c r="BD475" s="2">
        <v>0.05</v>
      </c>
      <c r="BE475" s="11">
        <v>7.4999999999999997E-2</v>
      </c>
      <c r="BF475" s="11">
        <v>5.0000000000000001E-3</v>
      </c>
      <c r="BG475" s="11">
        <v>0</v>
      </c>
      <c r="BH475" s="11">
        <v>0</v>
      </c>
      <c r="BI475" s="11">
        <v>0</v>
      </c>
      <c r="BJ475" s="11">
        <f>BE475/4</f>
        <v>1.8749999999999999E-2</v>
      </c>
      <c r="BK475" s="11">
        <f>BF475/4</f>
        <v>1.25E-3</v>
      </c>
      <c r="BL475" s="11">
        <v>0</v>
      </c>
      <c r="BM475" s="11">
        <v>0</v>
      </c>
      <c r="BN475" s="11">
        <v>0</v>
      </c>
      <c r="BO475" s="11">
        <v>0.1</v>
      </c>
      <c r="BP475" s="11">
        <v>0.1</v>
      </c>
      <c r="BQ475" s="11">
        <v>0</v>
      </c>
      <c r="BR475" s="11">
        <v>0</v>
      </c>
      <c r="BS475" s="11">
        <v>0</v>
      </c>
      <c r="BT475" s="11">
        <v>0.04</v>
      </c>
      <c r="BU475" s="16">
        <v>0.2</v>
      </c>
      <c r="BV475" s="6">
        <f>BT475/(BT475+BU475)</f>
        <v>0.16666666666666666</v>
      </c>
      <c r="BW475" s="6">
        <f>SQRT((BT475*BU475)/((BT475+BU475)^2*(BT475+BU475+1)))</f>
        <v>0.33467472037604118</v>
      </c>
      <c r="BX475" s="11">
        <v>0.1</v>
      </c>
      <c r="BY475" s="11">
        <v>0.7</v>
      </c>
      <c r="BZ475" s="11">
        <v>0.1</v>
      </c>
      <c r="CA475" s="11">
        <v>0.1</v>
      </c>
      <c r="CB475" s="15" t="s">
        <v>83</v>
      </c>
      <c r="CC475" s="11">
        <v>600</v>
      </c>
    </row>
    <row r="476" spans="1:81" s="11" customFormat="1" x14ac:dyDescent="0.2">
      <c r="A476" s="17">
        <f t="shared" si="7"/>
        <v>475</v>
      </c>
      <c r="B476" s="17">
        <v>100</v>
      </c>
      <c r="C476" s="17">
        <v>100</v>
      </c>
      <c r="D476" s="17">
        <v>5</v>
      </c>
      <c r="E476" s="17">
        <v>5</v>
      </c>
      <c r="F476" s="3" t="s">
        <v>80</v>
      </c>
      <c r="G476" s="3">
        <f>IF(F476="rectangle",B476*C476,IF(F476="hook",B476*C476-(D476*E476),IF(F476="eight",B476*C476-2*(D476*E476),IF(F476="tee",B476*C476-2*(D476*E476),IF(F476="cross",B476*C476-4*(D476*E476),"ERROR")))))</f>
        <v>10000</v>
      </c>
      <c r="H476" s="3" t="s">
        <v>85</v>
      </c>
      <c r="I476" s="3">
        <f>IF(F476="rectangle",B476/C476,"NA")</f>
        <v>1</v>
      </c>
      <c r="J476" s="2">
        <v>1</v>
      </c>
      <c r="K476" s="11">
        <v>125</v>
      </c>
      <c r="L476" s="11">
        <v>4</v>
      </c>
      <c r="M476" s="12">
        <v>4</v>
      </c>
      <c r="N476" s="2">
        <f>M476/4</f>
        <v>1</v>
      </c>
      <c r="O476" s="3">
        <f>M476/N476</f>
        <v>4</v>
      </c>
      <c r="P476" s="13">
        <v>1</v>
      </c>
      <c r="Q476" s="11">
        <f>P476</f>
        <v>1</v>
      </c>
      <c r="R476" s="4">
        <f>AA476/V476</f>
        <v>100</v>
      </c>
      <c r="S476" s="14">
        <v>5</v>
      </c>
      <c r="T476" s="11">
        <f>S476</f>
        <v>5</v>
      </c>
      <c r="U476" s="4">
        <f>AB476/W476</f>
        <v>100</v>
      </c>
      <c r="V476" s="3">
        <f>ROUND((Q476/100)*G476,0)</f>
        <v>100</v>
      </c>
      <c r="W476" s="3">
        <f>ROUND(((T476/100)*G476)/J476,0)</f>
        <v>500</v>
      </c>
      <c r="X476" s="3">
        <f>ROUND(IF(J476&gt;=2,((T476/100)*G476)/J476,0),0)</f>
        <v>0</v>
      </c>
      <c r="Y476" s="3">
        <f>ROUND(IF(J476&gt;=3,((T476/100)*G476)/J476,0),0)</f>
        <v>0</v>
      </c>
      <c r="Z476" s="3">
        <f>ROUND(IF(J476&gt;=4,((T476/100)*G476)/J476,0),0)</f>
        <v>0</v>
      </c>
      <c r="AA476" s="4">
        <f>G476*P476</f>
        <v>10000</v>
      </c>
      <c r="AB476" s="4">
        <f>(G476*S476)/J476</f>
        <v>50000</v>
      </c>
      <c r="AC476" s="4">
        <f>IF(J476&gt;=2,(G476*S476)/J476,0)</f>
        <v>0</v>
      </c>
      <c r="AD476" s="4">
        <f>IF(J476&gt;=3,(G476*S476)/J476,0)</f>
        <v>0</v>
      </c>
      <c r="AE476" s="4">
        <f>IF(J476&gt;=4,(G476*S476)/J476,0)</f>
        <v>0</v>
      </c>
      <c r="AF476" s="11">
        <v>100</v>
      </c>
      <c r="AG476" s="11">
        <v>0</v>
      </c>
      <c r="AH476" s="11">
        <v>1</v>
      </c>
      <c r="AI476" s="11">
        <v>100</v>
      </c>
      <c r="AJ476" s="11">
        <v>0</v>
      </c>
      <c r="AK476" s="11">
        <v>1</v>
      </c>
      <c r="AL476" s="11">
        <v>0.5</v>
      </c>
      <c r="AM476" s="11">
        <v>0.5</v>
      </c>
      <c r="AN476" s="11">
        <v>0</v>
      </c>
      <c r="AO476" s="11">
        <v>0</v>
      </c>
      <c r="AP476" s="11">
        <v>0</v>
      </c>
      <c r="AQ476" s="11">
        <v>0.01</v>
      </c>
      <c r="AR476" s="11">
        <v>0.01</v>
      </c>
      <c r="AS476" s="11">
        <v>0</v>
      </c>
      <c r="AT476" s="11">
        <v>0</v>
      </c>
      <c r="AU476" s="11">
        <v>0</v>
      </c>
      <c r="AV476" s="11">
        <v>0</v>
      </c>
      <c r="AW476" s="11">
        <v>0.2</v>
      </c>
      <c r="AX476" s="11">
        <v>0</v>
      </c>
      <c r="AY476" s="11">
        <v>0</v>
      </c>
      <c r="AZ476" s="11">
        <v>0</v>
      </c>
      <c r="BA476" s="11">
        <v>0.02</v>
      </c>
      <c r="BB476" s="11">
        <v>0</v>
      </c>
      <c r="BC476" s="2">
        <v>0.05</v>
      </c>
      <c r="BD476" s="2">
        <v>0.05</v>
      </c>
      <c r="BE476" s="11">
        <v>7.4999999999999997E-2</v>
      </c>
      <c r="BF476" s="11">
        <v>5.0000000000000001E-3</v>
      </c>
      <c r="BG476" s="11">
        <v>0</v>
      </c>
      <c r="BH476" s="11">
        <v>0</v>
      </c>
      <c r="BI476" s="11">
        <v>0</v>
      </c>
      <c r="BJ476" s="11">
        <f>BE476/4</f>
        <v>1.8749999999999999E-2</v>
      </c>
      <c r="BK476" s="11">
        <f>BF476/4</f>
        <v>1.25E-3</v>
      </c>
      <c r="BL476" s="11">
        <v>0</v>
      </c>
      <c r="BM476" s="11">
        <v>0</v>
      </c>
      <c r="BN476" s="11">
        <v>0</v>
      </c>
      <c r="BO476" s="11">
        <v>0.1</v>
      </c>
      <c r="BP476" s="11">
        <v>0.1</v>
      </c>
      <c r="BQ476" s="11">
        <v>0</v>
      </c>
      <c r="BR476" s="11">
        <v>0</v>
      </c>
      <c r="BS476" s="11">
        <v>0</v>
      </c>
      <c r="BT476" s="11">
        <v>0.04</v>
      </c>
      <c r="BU476" s="16">
        <v>0.2</v>
      </c>
      <c r="BV476" s="6">
        <f>BT476/(BT476+BU476)</f>
        <v>0.16666666666666666</v>
      </c>
      <c r="BW476" s="6">
        <f>SQRT((BT476*BU476)/((BT476+BU476)^2*(BT476+BU476+1)))</f>
        <v>0.33467472037604118</v>
      </c>
      <c r="BX476" s="11">
        <v>0.1</v>
      </c>
      <c r="BY476" s="11">
        <v>0.7</v>
      </c>
      <c r="BZ476" s="11">
        <v>0.1</v>
      </c>
      <c r="CA476" s="11">
        <v>0.1</v>
      </c>
      <c r="CB476" s="15" t="s">
        <v>83</v>
      </c>
      <c r="CC476" s="11">
        <v>600</v>
      </c>
    </row>
    <row r="477" spans="1:81" s="11" customFormat="1" x14ac:dyDescent="0.2">
      <c r="A477" s="17">
        <f t="shared" si="7"/>
        <v>476</v>
      </c>
      <c r="B477" s="17">
        <v>20</v>
      </c>
      <c r="C477" s="17">
        <v>20</v>
      </c>
      <c r="D477" s="17">
        <v>5</v>
      </c>
      <c r="E477" s="17">
        <v>5</v>
      </c>
      <c r="F477" s="3" t="s">
        <v>80</v>
      </c>
      <c r="G477" s="3">
        <f>IF(F477="rectangle",B477*C477,IF(F477="hook",B477*C477-(D477*E477),IF(F477="eight",B477*C477-2*(D477*E477),IF(F477="tee",B477*C477-2*(D477*E477),IF(F477="cross",B477*C477-4*(D477*E477),"ERROR")))))</f>
        <v>400</v>
      </c>
      <c r="H477" s="3" t="s">
        <v>84</v>
      </c>
      <c r="I477" s="3">
        <f>IF(F477="rectangle",B477/C477,"NA")</f>
        <v>1</v>
      </c>
      <c r="J477" s="2">
        <v>1</v>
      </c>
      <c r="K477" s="11">
        <v>125</v>
      </c>
      <c r="L477" s="11">
        <v>4</v>
      </c>
      <c r="M477" s="12">
        <v>4</v>
      </c>
      <c r="N477" s="2">
        <f>M477/4</f>
        <v>1</v>
      </c>
      <c r="O477" s="3">
        <f>M477/N477</f>
        <v>4</v>
      </c>
      <c r="P477" s="13">
        <v>1</v>
      </c>
      <c r="Q477" s="11">
        <f>P477</f>
        <v>1</v>
      </c>
      <c r="R477" s="4">
        <f>AA477/V477</f>
        <v>100</v>
      </c>
      <c r="S477" s="14">
        <v>5</v>
      </c>
      <c r="T477" s="11">
        <f>S477</f>
        <v>5</v>
      </c>
      <c r="U477" s="4">
        <f>AB477/W477</f>
        <v>100</v>
      </c>
      <c r="V477" s="3">
        <f>ROUND((Q477/100)*G477,0)</f>
        <v>4</v>
      </c>
      <c r="W477" s="3">
        <f>ROUND(((T477/100)*G477)/J477,0)</f>
        <v>20</v>
      </c>
      <c r="X477" s="3">
        <f>ROUND(IF(J477&gt;=2,((T477/100)*G477)/J477,0),0)</f>
        <v>0</v>
      </c>
      <c r="Y477" s="3">
        <f>ROUND(IF(J477&gt;=3,((T477/100)*G477)/J477,0),0)</f>
        <v>0</v>
      </c>
      <c r="Z477" s="3">
        <f>ROUND(IF(J477&gt;=4,((T477/100)*G477)/J477,0),0)</f>
        <v>0</v>
      </c>
      <c r="AA477" s="4">
        <f>G477*P477</f>
        <v>400</v>
      </c>
      <c r="AB477" s="4">
        <f>(G477*S477)/J477</f>
        <v>2000</v>
      </c>
      <c r="AC477" s="4">
        <f>IF(J477&gt;=2,(G477*S477)/J477,0)</f>
        <v>0</v>
      </c>
      <c r="AD477" s="4">
        <f>IF(J477&gt;=3,(G477*S477)/J477,0)</f>
        <v>0</v>
      </c>
      <c r="AE477" s="4">
        <f>IF(J477&gt;=4,(G477*S477)/J477,0)</f>
        <v>0</v>
      </c>
      <c r="AF477" s="11">
        <v>100</v>
      </c>
      <c r="AG477" s="11">
        <v>0</v>
      </c>
      <c r="AH477" s="11">
        <v>1</v>
      </c>
      <c r="AI477" s="11">
        <v>100</v>
      </c>
      <c r="AJ477" s="11">
        <v>0</v>
      </c>
      <c r="AK477" s="11">
        <v>1</v>
      </c>
      <c r="AL477" s="11">
        <v>0.5</v>
      </c>
      <c r="AM477" s="11">
        <v>0.5</v>
      </c>
      <c r="AN477" s="11">
        <v>0</v>
      </c>
      <c r="AO477" s="11">
        <v>0</v>
      </c>
      <c r="AP477" s="11">
        <v>0</v>
      </c>
      <c r="AQ477" s="11">
        <v>0.01</v>
      </c>
      <c r="AR477" s="11">
        <v>0.01</v>
      </c>
      <c r="AS477" s="11">
        <v>0</v>
      </c>
      <c r="AT477" s="11">
        <v>0</v>
      </c>
      <c r="AU477" s="11">
        <v>0</v>
      </c>
      <c r="AV477" s="11">
        <v>0</v>
      </c>
      <c r="AW477" s="11">
        <v>0.2</v>
      </c>
      <c r="AX477" s="11">
        <v>0</v>
      </c>
      <c r="AY477" s="11">
        <v>0</v>
      </c>
      <c r="AZ477" s="11">
        <v>0</v>
      </c>
      <c r="BA477" s="11">
        <v>0.02</v>
      </c>
      <c r="BB477" s="11">
        <v>0</v>
      </c>
      <c r="BC477" s="2">
        <v>0.05</v>
      </c>
      <c r="BD477" s="2">
        <v>0.05</v>
      </c>
      <c r="BE477" s="11">
        <v>7.4999999999999997E-2</v>
      </c>
      <c r="BF477" s="11">
        <v>5.0000000000000001E-3</v>
      </c>
      <c r="BG477" s="11">
        <v>0</v>
      </c>
      <c r="BH477" s="11">
        <v>0</v>
      </c>
      <c r="BI477" s="11">
        <v>0</v>
      </c>
      <c r="BJ477" s="11">
        <f>BE477/4</f>
        <v>1.8749999999999999E-2</v>
      </c>
      <c r="BK477" s="11">
        <f>BF477/4</f>
        <v>1.25E-3</v>
      </c>
      <c r="BL477" s="11">
        <v>0</v>
      </c>
      <c r="BM477" s="11">
        <v>0</v>
      </c>
      <c r="BN477" s="11">
        <v>0</v>
      </c>
      <c r="BO477" s="11">
        <v>0.1</v>
      </c>
      <c r="BP477" s="11">
        <v>0.1</v>
      </c>
      <c r="BQ477" s="11">
        <v>0</v>
      </c>
      <c r="BR477" s="11">
        <v>0</v>
      </c>
      <c r="BS477" s="11">
        <v>0</v>
      </c>
      <c r="BT477" s="11">
        <v>0.04</v>
      </c>
      <c r="BU477" s="16">
        <v>0.2</v>
      </c>
      <c r="BV477" s="6">
        <f>BT477/(BT477+BU477)</f>
        <v>0.16666666666666666</v>
      </c>
      <c r="BW477" s="6">
        <f>SQRT((BT477*BU477)/((BT477+BU477)^2*(BT477+BU477+1)))</f>
        <v>0.33467472037604118</v>
      </c>
      <c r="BX477" s="11">
        <v>0.1</v>
      </c>
      <c r="BY477" s="11">
        <v>0.7</v>
      </c>
      <c r="BZ477" s="11">
        <v>0.1</v>
      </c>
      <c r="CA477" s="11">
        <v>0.1</v>
      </c>
      <c r="CB477" s="15" t="s">
        <v>83</v>
      </c>
      <c r="CC477" s="11">
        <v>600</v>
      </c>
    </row>
    <row r="478" spans="1:81" s="11" customFormat="1" x14ac:dyDescent="0.2">
      <c r="A478" s="17">
        <f t="shared" si="7"/>
        <v>477</v>
      </c>
      <c r="B478" s="17">
        <v>100</v>
      </c>
      <c r="C478" s="17">
        <v>100</v>
      </c>
      <c r="D478" s="17">
        <v>5</v>
      </c>
      <c r="E478" s="17">
        <v>5</v>
      </c>
      <c r="F478" s="3" t="s">
        <v>80</v>
      </c>
      <c r="G478" s="3">
        <f>IF(F478="rectangle",B478*C478,IF(F478="hook",B478*C478-(D478*E478),IF(F478="eight",B478*C478-2*(D478*E478),IF(F478="tee",B478*C478-2*(D478*E478),IF(F478="cross",B478*C478-4*(D478*E478),"ERROR")))))</f>
        <v>10000</v>
      </c>
      <c r="H478" s="3" t="s">
        <v>85</v>
      </c>
      <c r="I478" s="3">
        <f>IF(F478="rectangle",B478/C478,"NA")</f>
        <v>1</v>
      </c>
      <c r="J478" s="2">
        <v>1</v>
      </c>
      <c r="K478" s="11">
        <v>125</v>
      </c>
      <c r="L478" s="11">
        <v>4</v>
      </c>
      <c r="M478" s="12">
        <v>5</v>
      </c>
      <c r="N478" s="2">
        <f>M478/4</f>
        <v>1.25</v>
      </c>
      <c r="O478" s="3">
        <f>M478/N478</f>
        <v>4</v>
      </c>
      <c r="P478" s="13">
        <v>1</v>
      </c>
      <c r="Q478" s="11">
        <f>P478</f>
        <v>1</v>
      </c>
      <c r="R478" s="4">
        <f>AA478/V478</f>
        <v>100</v>
      </c>
      <c r="S478" s="14">
        <v>5</v>
      </c>
      <c r="T478" s="11">
        <f>S478</f>
        <v>5</v>
      </c>
      <c r="U478" s="4">
        <f>AB478/W478</f>
        <v>100</v>
      </c>
      <c r="V478" s="3">
        <f>ROUND((Q478/100)*G478,0)</f>
        <v>100</v>
      </c>
      <c r="W478" s="3">
        <f>ROUND(((T478/100)*G478)/J478,0)</f>
        <v>500</v>
      </c>
      <c r="X478" s="3">
        <f>ROUND(IF(J478&gt;=2,((T478/100)*G478)/J478,0),0)</f>
        <v>0</v>
      </c>
      <c r="Y478" s="3">
        <f>ROUND(IF(J478&gt;=3,((T478/100)*G478)/J478,0),0)</f>
        <v>0</v>
      </c>
      <c r="Z478" s="3">
        <f>ROUND(IF(J478&gt;=4,((T478/100)*G478)/J478,0),0)</f>
        <v>0</v>
      </c>
      <c r="AA478" s="4">
        <f>G478*P478</f>
        <v>10000</v>
      </c>
      <c r="AB478" s="4">
        <f>(G478*S478)/J478</f>
        <v>50000</v>
      </c>
      <c r="AC478" s="4">
        <f>IF(J478&gt;=2,(G478*S478)/J478,0)</f>
        <v>0</v>
      </c>
      <c r="AD478" s="4">
        <f>IF(J478&gt;=3,(G478*S478)/J478,0)</f>
        <v>0</v>
      </c>
      <c r="AE478" s="4">
        <f>IF(J478&gt;=4,(G478*S478)/J478,0)</f>
        <v>0</v>
      </c>
      <c r="AF478" s="11">
        <v>100</v>
      </c>
      <c r="AG478" s="11">
        <v>0</v>
      </c>
      <c r="AH478" s="11">
        <v>1</v>
      </c>
      <c r="AI478" s="11">
        <v>100</v>
      </c>
      <c r="AJ478" s="11">
        <v>0</v>
      </c>
      <c r="AK478" s="11">
        <v>1</v>
      </c>
      <c r="AL478" s="11">
        <v>0.5</v>
      </c>
      <c r="AM478" s="11">
        <v>0.5</v>
      </c>
      <c r="AN478" s="11">
        <v>0</v>
      </c>
      <c r="AO478" s="11">
        <v>0</v>
      </c>
      <c r="AP478" s="11">
        <v>0</v>
      </c>
      <c r="AQ478" s="11">
        <v>0.01</v>
      </c>
      <c r="AR478" s="11">
        <v>0.01</v>
      </c>
      <c r="AS478" s="11">
        <v>0</v>
      </c>
      <c r="AT478" s="11">
        <v>0</v>
      </c>
      <c r="AU478" s="11">
        <v>0</v>
      </c>
      <c r="AV478" s="11">
        <v>0</v>
      </c>
      <c r="AW478" s="11">
        <v>0.2</v>
      </c>
      <c r="AX478" s="11">
        <v>0</v>
      </c>
      <c r="AY478" s="11">
        <v>0</v>
      </c>
      <c r="AZ478" s="11">
        <v>0</v>
      </c>
      <c r="BA478" s="11">
        <v>0.02</v>
      </c>
      <c r="BB478" s="11">
        <v>0</v>
      </c>
      <c r="BC478" s="2">
        <v>0.05</v>
      </c>
      <c r="BD478" s="2">
        <v>0.05</v>
      </c>
      <c r="BE478" s="11">
        <v>7.4999999999999997E-2</v>
      </c>
      <c r="BF478" s="11">
        <v>5.0000000000000001E-3</v>
      </c>
      <c r="BG478" s="11">
        <v>0</v>
      </c>
      <c r="BH478" s="11">
        <v>0</v>
      </c>
      <c r="BI478" s="11">
        <v>0</v>
      </c>
      <c r="BJ478" s="11">
        <f>BE478/4</f>
        <v>1.8749999999999999E-2</v>
      </c>
      <c r="BK478" s="11">
        <f>BF478/4</f>
        <v>1.25E-3</v>
      </c>
      <c r="BL478" s="11">
        <v>0</v>
      </c>
      <c r="BM478" s="11">
        <v>0</v>
      </c>
      <c r="BN478" s="11">
        <v>0</v>
      </c>
      <c r="BO478" s="11">
        <v>0.1</v>
      </c>
      <c r="BP478" s="11">
        <v>0.1</v>
      </c>
      <c r="BQ478" s="11">
        <v>0</v>
      </c>
      <c r="BR478" s="11">
        <v>0</v>
      </c>
      <c r="BS478" s="11">
        <v>0</v>
      </c>
      <c r="BT478" s="11">
        <v>0.04</v>
      </c>
      <c r="BU478" s="16">
        <v>0.2</v>
      </c>
      <c r="BV478" s="6">
        <f>BT478/(BT478+BU478)</f>
        <v>0.16666666666666666</v>
      </c>
      <c r="BW478" s="6">
        <f>SQRT((BT478*BU478)/((BT478+BU478)^2*(BT478+BU478+1)))</f>
        <v>0.33467472037604118</v>
      </c>
      <c r="BX478" s="11">
        <v>0.1</v>
      </c>
      <c r="BY478" s="11">
        <v>0.7</v>
      </c>
      <c r="BZ478" s="11">
        <v>0.1</v>
      </c>
      <c r="CA478" s="11">
        <v>0.1</v>
      </c>
      <c r="CB478" s="15" t="s">
        <v>83</v>
      </c>
      <c r="CC478" s="11">
        <v>600</v>
      </c>
    </row>
    <row r="479" spans="1:81" s="11" customFormat="1" x14ac:dyDescent="0.2">
      <c r="A479" s="17">
        <f t="shared" si="7"/>
        <v>478</v>
      </c>
      <c r="B479" s="17">
        <v>20</v>
      </c>
      <c r="C479" s="17">
        <v>20</v>
      </c>
      <c r="D479" s="17">
        <v>5</v>
      </c>
      <c r="E479" s="17">
        <v>5</v>
      </c>
      <c r="F479" s="3" t="s">
        <v>80</v>
      </c>
      <c r="G479" s="3">
        <f>IF(F479="rectangle",B479*C479,IF(F479="hook",B479*C479-(D479*E479),IF(F479="eight",B479*C479-2*(D479*E479),IF(F479="tee",B479*C479-2*(D479*E479),IF(F479="cross",B479*C479-4*(D479*E479),"ERROR")))))</f>
        <v>400</v>
      </c>
      <c r="H479" s="3" t="s">
        <v>84</v>
      </c>
      <c r="I479" s="3">
        <f>IF(F479="rectangle",B479/C479,"NA")</f>
        <v>1</v>
      </c>
      <c r="J479" s="2">
        <v>1</v>
      </c>
      <c r="K479" s="11">
        <v>125</v>
      </c>
      <c r="L479" s="11">
        <v>4</v>
      </c>
      <c r="M479" s="12">
        <v>5</v>
      </c>
      <c r="N479" s="2">
        <f>M479/4</f>
        <v>1.25</v>
      </c>
      <c r="O479" s="3">
        <f>M479/N479</f>
        <v>4</v>
      </c>
      <c r="P479" s="13">
        <v>1</v>
      </c>
      <c r="Q479" s="11">
        <f>P479</f>
        <v>1</v>
      </c>
      <c r="R479" s="4">
        <f>AA479/V479</f>
        <v>100</v>
      </c>
      <c r="S479" s="14">
        <v>5</v>
      </c>
      <c r="T479" s="11">
        <f>S479</f>
        <v>5</v>
      </c>
      <c r="U479" s="4">
        <f>AB479/W479</f>
        <v>100</v>
      </c>
      <c r="V479" s="3">
        <f>ROUND((Q479/100)*G479,0)</f>
        <v>4</v>
      </c>
      <c r="W479" s="3">
        <f>ROUND(((T479/100)*G479)/J479,0)</f>
        <v>20</v>
      </c>
      <c r="X479" s="3">
        <f>ROUND(IF(J479&gt;=2,((T479/100)*G479)/J479,0),0)</f>
        <v>0</v>
      </c>
      <c r="Y479" s="3">
        <f>ROUND(IF(J479&gt;=3,((T479/100)*G479)/J479,0),0)</f>
        <v>0</v>
      </c>
      <c r="Z479" s="3">
        <f>ROUND(IF(J479&gt;=4,((T479/100)*G479)/J479,0),0)</f>
        <v>0</v>
      </c>
      <c r="AA479" s="4">
        <f>G479*P479</f>
        <v>400</v>
      </c>
      <c r="AB479" s="4">
        <f>(G479*S479)/J479</f>
        <v>2000</v>
      </c>
      <c r="AC479" s="4">
        <f>IF(J479&gt;=2,(G479*S479)/J479,0)</f>
        <v>0</v>
      </c>
      <c r="AD479" s="4">
        <f>IF(J479&gt;=3,(G479*S479)/J479,0)</f>
        <v>0</v>
      </c>
      <c r="AE479" s="4">
        <f>IF(J479&gt;=4,(G479*S479)/J479,0)</f>
        <v>0</v>
      </c>
      <c r="AF479" s="11">
        <v>100</v>
      </c>
      <c r="AG479" s="11">
        <v>0</v>
      </c>
      <c r="AH479" s="11">
        <v>1</v>
      </c>
      <c r="AI479" s="11">
        <v>100</v>
      </c>
      <c r="AJ479" s="11">
        <v>0</v>
      </c>
      <c r="AK479" s="11">
        <v>1</v>
      </c>
      <c r="AL479" s="11">
        <v>0.5</v>
      </c>
      <c r="AM479" s="11">
        <v>0.5</v>
      </c>
      <c r="AN479" s="11">
        <v>0</v>
      </c>
      <c r="AO479" s="11">
        <v>0</v>
      </c>
      <c r="AP479" s="11">
        <v>0</v>
      </c>
      <c r="AQ479" s="11">
        <v>0.01</v>
      </c>
      <c r="AR479" s="11">
        <v>0.01</v>
      </c>
      <c r="AS479" s="11">
        <v>0</v>
      </c>
      <c r="AT479" s="11">
        <v>0</v>
      </c>
      <c r="AU479" s="11">
        <v>0</v>
      </c>
      <c r="AV479" s="11">
        <v>0</v>
      </c>
      <c r="AW479" s="11">
        <v>0.2</v>
      </c>
      <c r="AX479" s="11">
        <v>0</v>
      </c>
      <c r="AY479" s="11">
        <v>0</v>
      </c>
      <c r="AZ479" s="11">
        <v>0</v>
      </c>
      <c r="BA479" s="11">
        <v>0.02</v>
      </c>
      <c r="BB479" s="11">
        <v>0</v>
      </c>
      <c r="BC479" s="2">
        <v>0.05</v>
      </c>
      <c r="BD479" s="2">
        <v>0.05</v>
      </c>
      <c r="BE479" s="11">
        <v>7.4999999999999997E-2</v>
      </c>
      <c r="BF479" s="11">
        <v>5.0000000000000001E-3</v>
      </c>
      <c r="BG479" s="11">
        <v>0</v>
      </c>
      <c r="BH479" s="11">
        <v>0</v>
      </c>
      <c r="BI479" s="11">
        <v>0</v>
      </c>
      <c r="BJ479" s="11">
        <f>BE479/4</f>
        <v>1.8749999999999999E-2</v>
      </c>
      <c r="BK479" s="11">
        <f>BF479/4</f>
        <v>1.25E-3</v>
      </c>
      <c r="BL479" s="11">
        <v>0</v>
      </c>
      <c r="BM479" s="11">
        <v>0</v>
      </c>
      <c r="BN479" s="11">
        <v>0</v>
      </c>
      <c r="BO479" s="11">
        <v>0.1</v>
      </c>
      <c r="BP479" s="11">
        <v>0.1</v>
      </c>
      <c r="BQ479" s="11">
        <v>0</v>
      </c>
      <c r="BR479" s="11">
        <v>0</v>
      </c>
      <c r="BS479" s="11">
        <v>0</v>
      </c>
      <c r="BT479" s="11">
        <v>0.04</v>
      </c>
      <c r="BU479" s="16">
        <v>0.2</v>
      </c>
      <c r="BV479" s="6">
        <f>BT479/(BT479+BU479)</f>
        <v>0.16666666666666666</v>
      </c>
      <c r="BW479" s="6">
        <f>SQRT((BT479*BU479)/((BT479+BU479)^2*(BT479+BU479+1)))</f>
        <v>0.33467472037604118</v>
      </c>
      <c r="BX479" s="11">
        <v>0.1</v>
      </c>
      <c r="BY479" s="11">
        <v>0.7</v>
      </c>
      <c r="BZ479" s="11">
        <v>0.1</v>
      </c>
      <c r="CA479" s="11">
        <v>0.1</v>
      </c>
      <c r="CB479" s="15" t="s">
        <v>83</v>
      </c>
      <c r="CC479" s="11">
        <v>600</v>
      </c>
    </row>
    <row r="480" spans="1:81" s="11" customFormat="1" x14ac:dyDescent="0.2">
      <c r="A480" s="17">
        <f t="shared" si="7"/>
        <v>479</v>
      </c>
      <c r="B480" s="17">
        <v>100</v>
      </c>
      <c r="C480" s="17">
        <v>100</v>
      </c>
      <c r="D480" s="17">
        <v>5</v>
      </c>
      <c r="E480" s="17">
        <v>5</v>
      </c>
      <c r="F480" s="3" t="s">
        <v>80</v>
      </c>
      <c r="G480" s="3">
        <f>IF(F480="rectangle",B480*C480,IF(F480="hook",B480*C480-(D480*E480),IF(F480="eight",B480*C480-2*(D480*E480),IF(F480="tee",B480*C480-2*(D480*E480),IF(F480="cross",B480*C480-4*(D480*E480),"ERROR")))))</f>
        <v>10000</v>
      </c>
      <c r="H480" s="3" t="s">
        <v>85</v>
      </c>
      <c r="I480" s="3">
        <f>IF(F480="rectangle",B480/C480,"NA")</f>
        <v>1</v>
      </c>
      <c r="J480" s="2">
        <v>1</v>
      </c>
      <c r="K480" s="11">
        <v>125</v>
      </c>
      <c r="L480" s="11">
        <v>4</v>
      </c>
      <c r="M480" s="12">
        <v>6</v>
      </c>
      <c r="N480" s="2">
        <f>M480/4</f>
        <v>1.5</v>
      </c>
      <c r="O480" s="3">
        <f>M480/N480</f>
        <v>4</v>
      </c>
      <c r="P480" s="13">
        <v>1</v>
      </c>
      <c r="Q480" s="11">
        <f>P480</f>
        <v>1</v>
      </c>
      <c r="R480" s="4">
        <f>AA480/V480</f>
        <v>100</v>
      </c>
      <c r="S480" s="14">
        <v>5</v>
      </c>
      <c r="T480" s="11">
        <f>S480</f>
        <v>5</v>
      </c>
      <c r="U480" s="4">
        <f>AB480/W480</f>
        <v>100</v>
      </c>
      <c r="V480" s="3">
        <f>ROUND((Q480/100)*G480,0)</f>
        <v>100</v>
      </c>
      <c r="W480" s="3">
        <f>ROUND(((T480/100)*G480)/J480,0)</f>
        <v>500</v>
      </c>
      <c r="X480" s="3">
        <f>ROUND(IF(J480&gt;=2,((T480/100)*G480)/J480,0),0)</f>
        <v>0</v>
      </c>
      <c r="Y480" s="3">
        <f>ROUND(IF(J480&gt;=3,((T480/100)*G480)/J480,0),0)</f>
        <v>0</v>
      </c>
      <c r="Z480" s="3">
        <f>ROUND(IF(J480&gt;=4,((T480/100)*G480)/J480,0),0)</f>
        <v>0</v>
      </c>
      <c r="AA480" s="4">
        <f>G480*P480</f>
        <v>10000</v>
      </c>
      <c r="AB480" s="4">
        <f>(G480*S480)/J480</f>
        <v>50000</v>
      </c>
      <c r="AC480" s="4">
        <f>IF(J480&gt;=2,(G480*S480)/J480,0)</f>
        <v>0</v>
      </c>
      <c r="AD480" s="4">
        <f>IF(J480&gt;=3,(G480*S480)/J480,0)</f>
        <v>0</v>
      </c>
      <c r="AE480" s="4">
        <f>IF(J480&gt;=4,(G480*S480)/J480,0)</f>
        <v>0</v>
      </c>
      <c r="AF480" s="11">
        <v>100</v>
      </c>
      <c r="AG480" s="11">
        <v>0</v>
      </c>
      <c r="AH480" s="11">
        <v>1</v>
      </c>
      <c r="AI480" s="11">
        <v>100</v>
      </c>
      <c r="AJ480" s="11">
        <v>0</v>
      </c>
      <c r="AK480" s="11">
        <v>1</v>
      </c>
      <c r="AL480" s="11">
        <v>0.5</v>
      </c>
      <c r="AM480" s="11">
        <v>0.5</v>
      </c>
      <c r="AN480" s="11">
        <v>0</v>
      </c>
      <c r="AO480" s="11">
        <v>0</v>
      </c>
      <c r="AP480" s="11">
        <v>0</v>
      </c>
      <c r="AQ480" s="11">
        <v>0.01</v>
      </c>
      <c r="AR480" s="11">
        <v>0.01</v>
      </c>
      <c r="AS480" s="11">
        <v>0</v>
      </c>
      <c r="AT480" s="11">
        <v>0</v>
      </c>
      <c r="AU480" s="11">
        <v>0</v>
      </c>
      <c r="AV480" s="11">
        <v>0</v>
      </c>
      <c r="AW480" s="11">
        <v>0.2</v>
      </c>
      <c r="AX480" s="11">
        <v>0</v>
      </c>
      <c r="AY480" s="11">
        <v>0</v>
      </c>
      <c r="AZ480" s="11">
        <v>0</v>
      </c>
      <c r="BA480" s="11">
        <v>0.02</v>
      </c>
      <c r="BB480" s="11">
        <v>0</v>
      </c>
      <c r="BC480" s="2">
        <v>0.05</v>
      </c>
      <c r="BD480" s="2">
        <v>0.05</v>
      </c>
      <c r="BE480" s="11">
        <v>7.4999999999999997E-2</v>
      </c>
      <c r="BF480" s="11">
        <v>5.0000000000000001E-3</v>
      </c>
      <c r="BG480" s="11">
        <v>0</v>
      </c>
      <c r="BH480" s="11">
        <v>0</v>
      </c>
      <c r="BI480" s="11">
        <v>0</v>
      </c>
      <c r="BJ480" s="11">
        <f>BE480/4</f>
        <v>1.8749999999999999E-2</v>
      </c>
      <c r="BK480" s="11">
        <f>BF480/4</f>
        <v>1.25E-3</v>
      </c>
      <c r="BL480" s="11">
        <v>0</v>
      </c>
      <c r="BM480" s="11">
        <v>0</v>
      </c>
      <c r="BN480" s="11">
        <v>0</v>
      </c>
      <c r="BO480" s="11">
        <v>0.1</v>
      </c>
      <c r="BP480" s="11">
        <v>0.1</v>
      </c>
      <c r="BQ480" s="11">
        <v>0</v>
      </c>
      <c r="BR480" s="11">
        <v>0</v>
      </c>
      <c r="BS480" s="11">
        <v>0</v>
      </c>
      <c r="BT480" s="11">
        <v>0.04</v>
      </c>
      <c r="BU480" s="16">
        <v>0.2</v>
      </c>
      <c r="BV480" s="6">
        <f>BT480/(BT480+BU480)</f>
        <v>0.16666666666666666</v>
      </c>
      <c r="BW480" s="6">
        <f>SQRT((BT480*BU480)/((BT480+BU480)^2*(BT480+BU480+1)))</f>
        <v>0.33467472037604118</v>
      </c>
      <c r="BX480" s="11">
        <v>0.1</v>
      </c>
      <c r="BY480" s="11">
        <v>0.7</v>
      </c>
      <c r="BZ480" s="11">
        <v>0.1</v>
      </c>
      <c r="CA480" s="11">
        <v>0.1</v>
      </c>
      <c r="CB480" s="15" t="s">
        <v>83</v>
      </c>
      <c r="CC480" s="11">
        <v>600</v>
      </c>
    </row>
    <row r="481" spans="1:81" s="11" customFormat="1" x14ac:dyDescent="0.2">
      <c r="A481" s="17">
        <f t="shared" si="7"/>
        <v>480</v>
      </c>
      <c r="B481" s="17">
        <v>20</v>
      </c>
      <c r="C481" s="17">
        <v>20</v>
      </c>
      <c r="D481" s="17">
        <v>5</v>
      </c>
      <c r="E481" s="17">
        <v>5</v>
      </c>
      <c r="F481" s="3" t="s">
        <v>80</v>
      </c>
      <c r="G481" s="3">
        <f>IF(F481="rectangle",B481*C481,IF(F481="hook",B481*C481-(D481*E481),IF(F481="eight",B481*C481-2*(D481*E481),IF(F481="tee",B481*C481-2*(D481*E481),IF(F481="cross",B481*C481-4*(D481*E481),"ERROR")))))</f>
        <v>400</v>
      </c>
      <c r="H481" s="3" t="s">
        <v>84</v>
      </c>
      <c r="I481" s="3">
        <f>IF(F481="rectangle",B481/C481,"NA")</f>
        <v>1</v>
      </c>
      <c r="J481" s="2">
        <v>1</v>
      </c>
      <c r="K481" s="11">
        <v>125</v>
      </c>
      <c r="L481" s="11">
        <v>4</v>
      </c>
      <c r="M481" s="12">
        <v>6</v>
      </c>
      <c r="N481" s="2">
        <f>M481/4</f>
        <v>1.5</v>
      </c>
      <c r="O481" s="3">
        <f>M481/N481</f>
        <v>4</v>
      </c>
      <c r="P481" s="13">
        <v>1</v>
      </c>
      <c r="Q481" s="11">
        <f>P481</f>
        <v>1</v>
      </c>
      <c r="R481" s="4">
        <f>AA481/V481</f>
        <v>100</v>
      </c>
      <c r="S481" s="14">
        <v>5</v>
      </c>
      <c r="T481" s="11">
        <f>S481</f>
        <v>5</v>
      </c>
      <c r="U481" s="4">
        <f>AB481/W481</f>
        <v>100</v>
      </c>
      <c r="V481" s="3">
        <f>ROUND((Q481/100)*G481,0)</f>
        <v>4</v>
      </c>
      <c r="W481" s="3">
        <f>ROUND(((T481/100)*G481)/J481,0)</f>
        <v>20</v>
      </c>
      <c r="X481" s="3">
        <f>ROUND(IF(J481&gt;=2,((T481/100)*G481)/J481,0),0)</f>
        <v>0</v>
      </c>
      <c r="Y481" s="3">
        <f>ROUND(IF(J481&gt;=3,((T481/100)*G481)/J481,0),0)</f>
        <v>0</v>
      </c>
      <c r="Z481" s="3">
        <f>ROUND(IF(J481&gt;=4,((T481/100)*G481)/J481,0),0)</f>
        <v>0</v>
      </c>
      <c r="AA481" s="4">
        <f>G481*P481</f>
        <v>400</v>
      </c>
      <c r="AB481" s="4">
        <f>(G481*S481)/J481</f>
        <v>2000</v>
      </c>
      <c r="AC481" s="4">
        <f>IF(J481&gt;=2,(G481*S481)/J481,0)</f>
        <v>0</v>
      </c>
      <c r="AD481" s="4">
        <f>IF(J481&gt;=3,(G481*S481)/J481,0)</f>
        <v>0</v>
      </c>
      <c r="AE481" s="4">
        <f>IF(J481&gt;=4,(G481*S481)/J481,0)</f>
        <v>0</v>
      </c>
      <c r="AF481" s="11">
        <v>100</v>
      </c>
      <c r="AG481" s="11">
        <v>0</v>
      </c>
      <c r="AH481" s="11">
        <v>1</v>
      </c>
      <c r="AI481" s="11">
        <v>100</v>
      </c>
      <c r="AJ481" s="11">
        <v>0</v>
      </c>
      <c r="AK481" s="11">
        <v>1</v>
      </c>
      <c r="AL481" s="11">
        <v>0.5</v>
      </c>
      <c r="AM481" s="11">
        <v>0.5</v>
      </c>
      <c r="AN481" s="11">
        <v>0</v>
      </c>
      <c r="AO481" s="11">
        <v>0</v>
      </c>
      <c r="AP481" s="11">
        <v>0</v>
      </c>
      <c r="AQ481" s="11">
        <v>0.01</v>
      </c>
      <c r="AR481" s="11">
        <v>0.01</v>
      </c>
      <c r="AS481" s="11">
        <v>0</v>
      </c>
      <c r="AT481" s="11">
        <v>0</v>
      </c>
      <c r="AU481" s="11">
        <v>0</v>
      </c>
      <c r="AV481" s="11">
        <v>0</v>
      </c>
      <c r="AW481" s="11">
        <v>0.2</v>
      </c>
      <c r="AX481" s="11">
        <v>0</v>
      </c>
      <c r="AY481" s="11">
        <v>0</v>
      </c>
      <c r="AZ481" s="11">
        <v>0</v>
      </c>
      <c r="BA481" s="11">
        <v>0.02</v>
      </c>
      <c r="BB481" s="11">
        <v>0</v>
      </c>
      <c r="BC481" s="2">
        <v>0.05</v>
      </c>
      <c r="BD481" s="2">
        <v>0.05</v>
      </c>
      <c r="BE481" s="11">
        <v>7.4999999999999997E-2</v>
      </c>
      <c r="BF481" s="11">
        <v>5.0000000000000001E-3</v>
      </c>
      <c r="BG481" s="11">
        <v>0</v>
      </c>
      <c r="BH481" s="11">
        <v>0</v>
      </c>
      <c r="BI481" s="11">
        <v>0</v>
      </c>
      <c r="BJ481" s="11">
        <f>BE481/4</f>
        <v>1.8749999999999999E-2</v>
      </c>
      <c r="BK481" s="11">
        <f>BF481/4</f>
        <v>1.25E-3</v>
      </c>
      <c r="BL481" s="11">
        <v>0</v>
      </c>
      <c r="BM481" s="11">
        <v>0</v>
      </c>
      <c r="BN481" s="11">
        <v>0</v>
      </c>
      <c r="BO481" s="11">
        <v>0.1</v>
      </c>
      <c r="BP481" s="11">
        <v>0.1</v>
      </c>
      <c r="BQ481" s="11">
        <v>0</v>
      </c>
      <c r="BR481" s="11">
        <v>0</v>
      </c>
      <c r="BS481" s="11">
        <v>0</v>
      </c>
      <c r="BT481" s="11">
        <v>0.04</v>
      </c>
      <c r="BU481" s="16">
        <v>0.2</v>
      </c>
      <c r="BV481" s="6">
        <f>BT481/(BT481+BU481)</f>
        <v>0.16666666666666666</v>
      </c>
      <c r="BW481" s="6">
        <f>SQRT((BT481*BU481)/((BT481+BU481)^2*(BT481+BU481+1)))</f>
        <v>0.33467472037604118</v>
      </c>
      <c r="BX481" s="11">
        <v>0.1</v>
      </c>
      <c r="BY481" s="11">
        <v>0.7</v>
      </c>
      <c r="BZ481" s="11">
        <v>0.1</v>
      </c>
      <c r="CA481" s="11">
        <v>0.1</v>
      </c>
      <c r="CB481" s="15" t="s">
        <v>83</v>
      </c>
      <c r="CC481" s="11">
        <v>600</v>
      </c>
    </row>
    <row r="482" spans="1:81" s="11" customFormat="1" x14ac:dyDescent="0.2">
      <c r="A482" s="17">
        <f t="shared" si="7"/>
        <v>481</v>
      </c>
      <c r="B482" s="17">
        <v>100</v>
      </c>
      <c r="C482" s="17">
        <v>100</v>
      </c>
      <c r="D482" s="17">
        <v>5</v>
      </c>
      <c r="E482" s="17">
        <v>5</v>
      </c>
      <c r="F482" s="3" t="s">
        <v>80</v>
      </c>
      <c r="G482" s="3">
        <f>IF(F482="rectangle",B482*C482,IF(F482="hook",B482*C482-(D482*E482),IF(F482="eight",B482*C482-2*(D482*E482),IF(F482="tee",B482*C482-2*(D482*E482),IF(F482="cross",B482*C482-4*(D482*E482),"ERROR")))))</f>
        <v>10000</v>
      </c>
      <c r="H482" s="3" t="s">
        <v>85</v>
      </c>
      <c r="I482" s="3">
        <f>IF(F482="rectangle",B482/C482,"NA")</f>
        <v>1</v>
      </c>
      <c r="J482" s="2">
        <v>1</v>
      </c>
      <c r="K482" s="11">
        <v>125</v>
      </c>
      <c r="L482" s="11">
        <v>4</v>
      </c>
      <c r="M482" s="12">
        <v>7</v>
      </c>
      <c r="N482" s="2">
        <f>M482/4</f>
        <v>1.75</v>
      </c>
      <c r="O482" s="3">
        <f>M482/N482</f>
        <v>4</v>
      </c>
      <c r="P482" s="13">
        <v>1</v>
      </c>
      <c r="Q482" s="11">
        <f>P482</f>
        <v>1</v>
      </c>
      <c r="R482" s="4">
        <f>AA482/V482</f>
        <v>100</v>
      </c>
      <c r="S482" s="14">
        <v>5</v>
      </c>
      <c r="T482" s="11">
        <f>S482</f>
        <v>5</v>
      </c>
      <c r="U482" s="4">
        <f>AB482/W482</f>
        <v>100</v>
      </c>
      <c r="V482" s="3">
        <f>ROUND((Q482/100)*G482,0)</f>
        <v>100</v>
      </c>
      <c r="W482" s="3">
        <f>ROUND(((T482/100)*G482)/J482,0)</f>
        <v>500</v>
      </c>
      <c r="X482" s="3">
        <f>ROUND(IF(J482&gt;=2,((T482/100)*G482)/J482,0),0)</f>
        <v>0</v>
      </c>
      <c r="Y482" s="3">
        <f>ROUND(IF(J482&gt;=3,((T482/100)*G482)/J482,0),0)</f>
        <v>0</v>
      </c>
      <c r="Z482" s="3">
        <f>ROUND(IF(J482&gt;=4,((T482/100)*G482)/J482,0),0)</f>
        <v>0</v>
      </c>
      <c r="AA482" s="4">
        <f>G482*P482</f>
        <v>10000</v>
      </c>
      <c r="AB482" s="4">
        <f>(G482*S482)/J482</f>
        <v>50000</v>
      </c>
      <c r="AC482" s="4">
        <f>IF(J482&gt;=2,(G482*S482)/J482,0)</f>
        <v>0</v>
      </c>
      <c r="AD482" s="4">
        <f>IF(J482&gt;=3,(G482*S482)/J482,0)</f>
        <v>0</v>
      </c>
      <c r="AE482" s="4">
        <f>IF(J482&gt;=4,(G482*S482)/J482,0)</f>
        <v>0</v>
      </c>
      <c r="AF482" s="11">
        <v>100</v>
      </c>
      <c r="AG482" s="11">
        <v>0</v>
      </c>
      <c r="AH482" s="11">
        <v>1</v>
      </c>
      <c r="AI482" s="11">
        <v>100</v>
      </c>
      <c r="AJ482" s="11">
        <v>0</v>
      </c>
      <c r="AK482" s="11">
        <v>1</v>
      </c>
      <c r="AL482" s="11">
        <v>0.5</v>
      </c>
      <c r="AM482" s="11">
        <v>0.5</v>
      </c>
      <c r="AN482" s="11">
        <v>0</v>
      </c>
      <c r="AO482" s="11">
        <v>0</v>
      </c>
      <c r="AP482" s="11">
        <v>0</v>
      </c>
      <c r="AQ482" s="11">
        <v>0.01</v>
      </c>
      <c r="AR482" s="11">
        <v>0.01</v>
      </c>
      <c r="AS482" s="11">
        <v>0</v>
      </c>
      <c r="AT482" s="11">
        <v>0</v>
      </c>
      <c r="AU482" s="11">
        <v>0</v>
      </c>
      <c r="AV482" s="11">
        <v>0</v>
      </c>
      <c r="AW482" s="11">
        <v>0.2</v>
      </c>
      <c r="AX482" s="11">
        <v>0</v>
      </c>
      <c r="AY482" s="11">
        <v>0</v>
      </c>
      <c r="AZ482" s="11">
        <v>0</v>
      </c>
      <c r="BA482" s="11">
        <v>0.02</v>
      </c>
      <c r="BB482" s="11">
        <v>0</v>
      </c>
      <c r="BC482" s="2">
        <v>0.05</v>
      </c>
      <c r="BD482" s="2">
        <v>0.05</v>
      </c>
      <c r="BE482" s="11">
        <v>7.4999999999999997E-2</v>
      </c>
      <c r="BF482" s="11">
        <v>5.0000000000000001E-3</v>
      </c>
      <c r="BG482" s="11">
        <v>0</v>
      </c>
      <c r="BH482" s="11">
        <v>0</v>
      </c>
      <c r="BI482" s="11">
        <v>0</v>
      </c>
      <c r="BJ482" s="11">
        <f>BE482/4</f>
        <v>1.8749999999999999E-2</v>
      </c>
      <c r="BK482" s="11">
        <f>BF482/4</f>
        <v>1.25E-3</v>
      </c>
      <c r="BL482" s="11">
        <v>0</v>
      </c>
      <c r="BM482" s="11">
        <v>0</v>
      </c>
      <c r="BN482" s="11">
        <v>0</v>
      </c>
      <c r="BO482" s="11">
        <v>0.1</v>
      </c>
      <c r="BP482" s="11">
        <v>0.1</v>
      </c>
      <c r="BQ482" s="11">
        <v>0</v>
      </c>
      <c r="BR482" s="11">
        <v>0</v>
      </c>
      <c r="BS482" s="11">
        <v>0</v>
      </c>
      <c r="BT482" s="11">
        <v>0.04</v>
      </c>
      <c r="BU482" s="16">
        <v>0.2</v>
      </c>
      <c r="BV482" s="6">
        <f>BT482/(BT482+BU482)</f>
        <v>0.16666666666666666</v>
      </c>
      <c r="BW482" s="6">
        <f>SQRT((BT482*BU482)/((BT482+BU482)^2*(BT482+BU482+1)))</f>
        <v>0.33467472037604118</v>
      </c>
      <c r="BX482" s="11">
        <v>0.1</v>
      </c>
      <c r="BY482" s="11">
        <v>0.7</v>
      </c>
      <c r="BZ482" s="11">
        <v>0.1</v>
      </c>
      <c r="CA482" s="11">
        <v>0.1</v>
      </c>
      <c r="CB482" s="15" t="s">
        <v>83</v>
      </c>
      <c r="CC482" s="11">
        <v>600</v>
      </c>
    </row>
    <row r="483" spans="1:81" s="11" customFormat="1" x14ac:dyDescent="0.2">
      <c r="A483" s="17">
        <f t="shared" si="7"/>
        <v>482</v>
      </c>
      <c r="B483" s="17">
        <v>20</v>
      </c>
      <c r="C483" s="17">
        <v>20</v>
      </c>
      <c r="D483" s="17">
        <v>5</v>
      </c>
      <c r="E483" s="17">
        <v>5</v>
      </c>
      <c r="F483" s="3" t="s">
        <v>80</v>
      </c>
      <c r="G483" s="3">
        <f>IF(F483="rectangle",B483*C483,IF(F483="hook",B483*C483-(D483*E483),IF(F483="eight",B483*C483-2*(D483*E483),IF(F483="tee",B483*C483-2*(D483*E483),IF(F483="cross",B483*C483-4*(D483*E483),"ERROR")))))</f>
        <v>400</v>
      </c>
      <c r="H483" s="3" t="s">
        <v>84</v>
      </c>
      <c r="I483" s="3">
        <f>IF(F483="rectangle",B483/C483,"NA")</f>
        <v>1</v>
      </c>
      <c r="J483" s="2">
        <v>1</v>
      </c>
      <c r="K483" s="11">
        <v>125</v>
      </c>
      <c r="L483" s="11">
        <v>4</v>
      </c>
      <c r="M483" s="12">
        <v>7</v>
      </c>
      <c r="N483" s="2">
        <f>M483/4</f>
        <v>1.75</v>
      </c>
      <c r="O483" s="3">
        <f>M483/N483</f>
        <v>4</v>
      </c>
      <c r="P483" s="13">
        <v>1</v>
      </c>
      <c r="Q483" s="11">
        <f>P483</f>
        <v>1</v>
      </c>
      <c r="R483" s="4">
        <f>AA483/V483</f>
        <v>100</v>
      </c>
      <c r="S483" s="14">
        <v>5</v>
      </c>
      <c r="T483" s="11">
        <f>S483</f>
        <v>5</v>
      </c>
      <c r="U483" s="4">
        <f>AB483/W483</f>
        <v>100</v>
      </c>
      <c r="V483" s="3">
        <f>ROUND((Q483/100)*G483,0)</f>
        <v>4</v>
      </c>
      <c r="W483" s="3">
        <f>ROUND(((T483/100)*G483)/J483,0)</f>
        <v>20</v>
      </c>
      <c r="X483" s="3">
        <f>ROUND(IF(J483&gt;=2,((T483/100)*G483)/J483,0),0)</f>
        <v>0</v>
      </c>
      <c r="Y483" s="3">
        <f>ROUND(IF(J483&gt;=3,((T483/100)*G483)/J483,0),0)</f>
        <v>0</v>
      </c>
      <c r="Z483" s="3">
        <f>ROUND(IF(J483&gt;=4,((T483/100)*G483)/J483,0),0)</f>
        <v>0</v>
      </c>
      <c r="AA483" s="4">
        <f>G483*P483</f>
        <v>400</v>
      </c>
      <c r="AB483" s="4">
        <f>(G483*S483)/J483</f>
        <v>2000</v>
      </c>
      <c r="AC483" s="4">
        <f>IF(J483&gt;=2,(G483*S483)/J483,0)</f>
        <v>0</v>
      </c>
      <c r="AD483" s="4">
        <f>IF(J483&gt;=3,(G483*S483)/J483,0)</f>
        <v>0</v>
      </c>
      <c r="AE483" s="4">
        <f>IF(J483&gt;=4,(G483*S483)/J483,0)</f>
        <v>0</v>
      </c>
      <c r="AF483" s="11">
        <v>100</v>
      </c>
      <c r="AG483" s="11">
        <v>0</v>
      </c>
      <c r="AH483" s="11">
        <v>1</v>
      </c>
      <c r="AI483" s="11">
        <v>100</v>
      </c>
      <c r="AJ483" s="11">
        <v>0</v>
      </c>
      <c r="AK483" s="11">
        <v>1</v>
      </c>
      <c r="AL483" s="11">
        <v>0.5</v>
      </c>
      <c r="AM483" s="11">
        <v>0.5</v>
      </c>
      <c r="AN483" s="11">
        <v>0</v>
      </c>
      <c r="AO483" s="11">
        <v>0</v>
      </c>
      <c r="AP483" s="11">
        <v>0</v>
      </c>
      <c r="AQ483" s="11">
        <v>0.01</v>
      </c>
      <c r="AR483" s="11">
        <v>0.01</v>
      </c>
      <c r="AS483" s="11">
        <v>0</v>
      </c>
      <c r="AT483" s="11">
        <v>0</v>
      </c>
      <c r="AU483" s="11">
        <v>0</v>
      </c>
      <c r="AV483" s="11">
        <v>0</v>
      </c>
      <c r="AW483" s="11">
        <v>0.2</v>
      </c>
      <c r="AX483" s="11">
        <v>0</v>
      </c>
      <c r="AY483" s="11">
        <v>0</v>
      </c>
      <c r="AZ483" s="11">
        <v>0</v>
      </c>
      <c r="BA483" s="11">
        <v>0.02</v>
      </c>
      <c r="BB483" s="11">
        <v>0</v>
      </c>
      <c r="BC483" s="2">
        <v>0.05</v>
      </c>
      <c r="BD483" s="2">
        <v>0.05</v>
      </c>
      <c r="BE483" s="11">
        <v>7.4999999999999997E-2</v>
      </c>
      <c r="BF483" s="11">
        <v>5.0000000000000001E-3</v>
      </c>
      <c r="BG483" s="11">
        <v>0</v>
      </c>
      <c r="BH483" s="11">
        <v>0</v>
      </c>
      <c r="BI483" s="11">
        <v>0</v>
      </c>
      <c r="BJ483" s="11">
        <f>BE483/4</f>
        <v>1.8749999999999999E-2</v>
      </c>
      <c r="BK483" s="11">
        <f>BF483/4</f>
        <v>1.25E-3</v>
      </c>
      <c r="BL483" s="11">
        <v>0</v>
      </c>
      <c r="BM483" s="11">
        <v>0</v>
      </c>
      <c r="BN483" s="11">
        <v>0</v>
      </c>
      <c r="BO483" s="11">
        <v>0.1</v>
      </c>
      <c r="BP483" s="11">
        <v>0.1</v>
      </c>
      <c r="BQ483" s="11">
        <v>0</v>
      </c>
      <c r="BR483" s="11">
        <v>0</v>
      </c>
      <c r="BS483" s="11">
        <v>0</v>
      </c>
      <c r="BT483" s="11">
        <v>0.04</v>
      </c>
      <c r="BU483" s="16">
        <v>0.2</v>
      </c>
      <c r="BV483" s="6">
        <f>BT483/(BT483+BU483)</f>
        <v>0.16666666666666666</v>
      </c>
      <c r="BW483" s="6">
        <f>SQRT((BT483*BU483)/((BT483+BU483)^2*(BT483+BU483+1)))</f>
        <v>0.33467472037604118</v>
      </c>
      <c r="BX483" s="11">
        <v>0.1</v>
      </c>
      <c r="BY483" s="11">
        <v>0.7</v>
      </c>
      <c r="BZ483" s="11">
        <v>0.1</v>
      </c>
      <c r="CA483" s="11">
        <v>0.1</v>
      </c>
      <c r="CB483" s="15" t="s">
        <v>83</v>
      </c>
      <c r="CC483" s="11">
        <v>600</v>
      </c>
    </row>
    <row r="484" spans="1:81" s="11" customFormat="1" x14ac:dyDescent="0.2">
      <c r="A484" s="17">
        <f t="shared" si="7"/>
        <v>483</v>
      </c>
      <c r="B484" s="17">
        <v>100</v>
      </c>
      <c r="C484" s="17">
        <v>100</v>
      </c>
      <c r="D484" s="17">
        <v>5</v>
      </c>
      <c r="E484" s="17">
        <v>5</v>
      </c>
      <c r="F484" s="3" t="s">
        <v>80</v>
      </c>
      <c r="G484" s="3">
        <f>IF(F484="rectangle",B484*C484,IF(F484="hook",B484*C484-(D484*E484),IF(F484="eight",B484*C484-2*(D484*E484),IF(F484="tee",B484*C484-2*(D484*E484),IF(F484="cross",B484*C484-4*(D484*E484),"ERROR")))))</f>
        <v>10000</v>
      </c>
      <c r="H484" s="3" t="s">
        <v>85</v>
      </c>
      <c r="I484" s="3">
        <f>IF(F484="rectangle",B484/C484,"NA")</f>
        <v>1</v>
      </c>
      <c r="J484" s="2">
        <v>1</v>
      </c>
      <c r="K484" s="11">
        <v>125</v>
      </c>
      <c r="L484" s="11">
        <v>4</v>
      </c>
      <c r="M484" s="12">
        <v>8</v>
      </c>
      <c r="N484" s="2">
        <f>M484/4</f>
        <v>2</v>
      </c>
      <c r="O484" s="3">
        <f>M484/N484</f>
        <v>4</v>
      </c>
      <c r="P484" s="13">
        <v>1</v>
      </c>
      <c r="Q484" s="11">
        <f>P484</f>
        <v>1</v>
      </c>
      <c r="R484" s="4">
        <f>AA484/V484</f>
        <v>100</v>
      </c>
      <c r="S484" s="14">
        <v>5</v>
      </c>
      <c r="T484" s="11">
        <f>S484</f>
        <v>5</v>
      </c>
      <c r="U484" s="4">
        <f>AB484/W484</f>
        <v>100</v>
      </c>
      <c r="V484" s="3">
        <f>ROUND((Q484/100)*G484,0)</f>
        <v>100</v>
      </c>
      <c r="W484" s="3">
        <f>ROUND(((T484/100)*G484)/J484,0)</f>
        <v>500</v>
      </c>
      <c r="X484" s="3">
        <f>ROUND(IF(J484&gt;=2,((T484/100)*G484)/J484,0),0)</f>
        <v>0</v>
      </c>
      <c r="Y484" s="3">
        <f>ROUND(IF(J484&gt;=3,((T484/100)*G484)/J484,0),0)</f>
        <v>0</v>
      </c>
      <c r="Z484" s="3">
        <f>ROUND(IF(J484&gt;=4,((T484/100)*G484)/J484,0),0)</f>
        <v>0</v>
      </c>
      <c r="AA484" s="4">
        <f>G484*P484</f>
        <v>10000</v>
      </c>
      <c r="AB484" s="4">
        <f>(G484*S484)/J484</f>
        <v>50000</v>
      </c>
      <c r="AC484" s="4">
        <f>IF(J484&gt;=2,(G484*S484)/J484,0)</f>
        <v>0</v>
      </c>
      <c r="AD484" s="4">
        <f>IF(J484&gt;=3,(G484*S484)/J484,0)</f>
        <v>0</v>
      </c>
      <c r="AE484" s="4">
        <f>IF(J484&gt;=4,(G484*S484)/J484,0)</f>
        <v>0</v>
      </c>
      <c r="AF484" s="11">
        <v>100</v>
      </c>
      <c r="AG484" s="11">
        <v>0</v>
      </c>
      <c r="AH484" s="11">
        <v>1</v>
      </c>
      <c r="AI484" s="11">
        <v>100</v>
      </c>
      <c r="AJ484" s="11">
        <v>0</v>
      </c>
      <c r="AK484" s="11">
        <v>1</v>
      </c>
      <c r="AL484" s="11">
        <v>0.5</v>
      </c>
      <c r="AM484" s="11">
        <v>0.5</v>
      </c>
      <c r="AN484" s="11">
        <v>0</v>
      </c>
      <c r="AO484" s="11">
        <v>0</v>
      </c>
      <c r="AP484" s="11">
        <v>0</v>
      </c>
      <c r="AQ484" s="11">
        <v>0.01</v>
      </c>
      <c r="AR484" s="11">
        <v>0.01</v>
      </c>
      <c r="AS484" s="11">
        <v>0</v>
      </c>
      <c r="AT484" s="11">
        <v>0</v>
      </c>
      <c r="AU484" s="11">
        <v>0</v>
      </c>
      <c r="AV484" s="11">
        <v>0</v>
      </c>
      <c r="AW484" s="11">
        <v>0.2</v>
      </c>
      <c r="AX484" s="11">
        <v>0</v>
      </c>
      <c r="AY484" s="11">
        <v>0</v>
      </c>
      <c r="AZ484" s="11">
        <v>0</v>
      </c>
      <c r="BA484" s="11">
        <v>0.02</v>
      </c>
      <c r="BB484" s="11">
        <v>0</v>
      </c>
      <c r="BC484" s="2">
        <v>0.05</v>
      </c>
      <c r="BD484" s="2">
        <v>0.05</v>
      </c>
      <c r="BE484" s="11">
        <v>7.4999999999999997E-2</v>
      </c>
      <c r="BF484" s="11">
        <v>5.0000000000000001E-3</v>
      </c>
      <c r="BG484" s="11">
        <v>0</v>
      </c>
      <c r="BH484" s="11">
        <v>0</v>
      </c>
      <c r="BI484" s="11">
        <v>0</v>
      </c>
      <c r="BJ484" s="11">
        <f>BE484/4</f>
        <v>1.8749999999999999E-2</v>
      </c>
      <c r="BK484" s="11">
        <f>BF484/4</f>
        <v>1.25E-3</v>
      </c>
      <c r="BL484" s="11">
        <v>0</v>
      </c>
      <c r="BM484" s="11">
        <v>0</v>
      </c>
      <c r="BN484" s="11">
        <v>0</v>
      </c>
      <c r="BO484" s="11">
        <v>0.1</v>
      </c>
      <c r="BP484" s="11">
        <v>0.1</v>
      </c>
      <c r="BQ484" s="11">
        <v>0</v>
      </c>
      <c r="BR484" s="11">
        <v>0</v>
      </c>
      <c r="BS484" s="11">
        <v>0</v>
      </c>
      <c r="BT484" s="11">
        <v>0.04</v>
      </c>
      <c r="BU484" s="16">
        <v>0.2</v>
      </c>
      <c r="BV484" s="6">
        <f>BT484/(BT484+BU484)</f>
        <v>0.16666666666666666</v>
      </c>
      <c r="BW484" s="6">
        <f>SQRT((BT484*BU484)/((BT484+BU484)^2*(BT484+BU484+1)))</f>
        <v>0.33467472037604118</v>
      </c>
      <c r="BX484" s="11">
        <v>0.1</v>
      </c>
      <c r="BY484" s="11">
        <v>0.7</v>
      </c>
      <c r="BZ484" s="11">
        <v>0.1</v>
      </c>
      <c r="CA484" s="11">
        <v>0.1</v>
      </c>
      <c r="CB484" s="15" t="s">
        <v>83</v>
      </c>
      <c r="CC484" s="11">
        <v>600</v>
      </c>
    </row>
    <row r="485" spans="1:81" s="11" customFormat="1" x14ac:dyDescent="0.2">
      <c r="A485" s="17">
        <f t="shared" si="7"/>
        <v>484</v>
      </c>
      <c r="B485" s="17">
        <v>20</v>
      </c>
      <c r="C485" s="17">
        <v>20</v>
      </c>
      <c r="D485" s="17">
        <v>5</v>
      </c>
      <c r="E485" s="17">
        <v>5</v>
      </c>
      <c r="F485" s="3" t="s">
        <v>80</v>
      </c>
      <c r="G485" s="3">
        <f>IF(F485="rectangle",B485*C485,IF(F485="hook",B485*C485-(D485*E485),IF(F485="eight",B485*C485-2*(D485*E485),IF(F485="tee",B485*C485-2*(D485*E485),IF(F485="cross",B485*C485-4*(D485*E485),"ERROR")))))</f>
        <v>400</v>
      </c>
      <c r="H485" s="3" t="s">
        <v>84</v>
      </c>
      <c r="I485" s="3">
        <f>IF(F485="rectangle",B485/C485,"NA")</f>
        <v>1</v>
      </c>
      <c r="J485" s="2">
        <v>1</v>
      </c>
      <c r="K485" s="11">
        <v>125</v>
      </c>
      <c r="L485" s="11">
        <v>4</v>
      </c>
      <c r="M485" s="12">
        <v>8</v>
      </c>
      <c r="N485" s="2">
        <f>M485/4</f>
        <v>2</v>
      </c>
      <c r="O485" s="3">
        <f>M485/N485</f>
        <v>4</v>
      </c>
      <c r="P485" s="13">
        <v>1</v>
      </c>
      <c r="Q485" s="11">
        <f>P485</f>
        <v>1</v>
      </c>
      <c r="R485" s="4">
        <f>AA485/V485</f>
        <v>100</v>
      </c>
      <c r="S485" s="14">
        <v>5</v>
      </c>
      <c r="T485" s="11">
        <f>S485</f>
        <v>5</v>
      </c>
      <c r="U485" s="4">
        <f>AB485/W485</f>
        <v>100</v>
      </c>
      <c r="V485" s="3">
        <f>ROUND((Q485/100)*G485,0)</f>
        <v>4</v>
      </c>
      <c r="W485" s="3">
        <f>ROUND(((T485/100)*G485)/J485,0)</f>
        <v>20</v>
      </c>
      <c r="X485" s="3">
        <f>ROUND(IF(J485&gt;=2,((T485/100)*G485)/J485,0),0)</f>
        <v>0</v>
      </c>
      <c r="Y485" s="3">
        <f>ROUND(IF(J485&gt;=3,((T485/100)*G485)/J485,0),0)</f>
        <v>0</v>
      </c>
      <c r="Z485" s="3">
        <f>ROUND(IF(J485&gt;=4,((T485/100)*G485)/J485,0),0)</f>
        <v>0</v>
      </c>
      <c r="AA485" s="4">
        <f>G485*P485</f>
        <v>400</v>
      </c>
      <c r="AB485" s="4">
        <f>(G485*S485)/J485</f>
        <v>2000</v>
      </c>
      <c r="AC485" s="4">
        <f>IF(J485&gt;=2,(G485*S485)/J485,0)</f>
        <v>0</v>
      </c>
      <c r="AD485" s="4">
        <f>IF(J485&gt;=3,(G485*S485)/J485,0)</f>
        <v>0</v>
      </c>
      <c r="AE485" s="4">
        <f>IF(J485&gt;=4,(G485*S485)/J485,0)</f>
        <v>0</v>
      </c>
      <c r="AF485" s="11">
        <v>100</v>
      </c>
      <c r="AG485" s="11">
        <v>0</v>
      </c>
      <c r="AH485" s="11">
        <v>1</v>
      </c>
      <c r="AI485" s="11">
        <v>100</v>
      </c>
      <c r="AJ485" s="11">
        <v>0</v>
      </c>
      <c r="AK485" s="11">
        <v>1</v>
      </c>
      <c r="AL485" s="11">
        <v>0.5</v>
      </c>
      <c r="AM485" s="11">
        <v>0.5</v>
      </c>
      <c r="AN485" s="11">
        <v>0</v>
      </c>
      <c r="AO485" s="11">
        <v>0</v>
      </c>
      <c r="AP485" s="11">
        <v>0</v>
      </c>
      <c r="AQ485" s="11">
        <v>0.01</v>
      </c>
      <c r="AR485" s="11">
        <v>0.01</v>
      </c>
      <c r="AS485" s="11">
        <v>0</v>
      </c>
      <c r="AT485" s="11">
        <v>0</v>
      </c>
      <c r="AU485" s="11">
        <v>0</v>
      </c>
      <c r="AV485" s="11">
        <v>0</v>
      </c>
      <c r="AW485" s="11">
        <v>0.2</v>
      </c>
      <c r="AX485" s="11">
        <v>0</v>
      </c>
      <c r="AY485" s="11">
        <v>0</v>
      </c>
      <c r="AZ485" s="11">
        <v>0</v>
      </c>
      <c r="BA485" s="11">
        <v>0.02</v>
      </c>
      <c r="BB485" s="11">
        <v>0</v>
      </c>
      <c r="BC485" s="2">
        <v>0.05</v>
      </c>
      <c r="BD485" s="2">
        <v>0.05</v>
      </c>
      <c r="BE485" s="11">
        <v>7.4999999999999997E-2</v>
      </c>
      <c r="BF485" s="11">
        <v>5.0000000000000001E-3</v>
      </c>
      <c r="BG485" s="11">
        <v>0</v>
      </c>
      <c r="BH485" s="11">
        <v>0</v>
      </c>
      <c r="BI485" s="11">
        <v>0</v>
      </c>
      <c r="BJ485" s="11">
        <f>BE485/4</f>
        <v>1.8749999999999999E-2</v>
      </c>
      <c r="BK485" s="11">
        <f>BF485/4</f>
        <v>1.25E-3</v>
      </c>
      <c r="BL485" s="11">
        <v>0</v>
      </c>
      <c r="BM485" s="11">
        <v>0</v>
      </c>
      <c r="BN485" s="11">
        <v>0</v>
      </c>
      <c r="BO485" s="11">
        <v>0.1</v>
      </c>
      <c r="BP485" s="11">
        <v>0.1</v>
      </c>
      <c r="BQ485" s="11">
        <v>0</v>
      </c>
      <c r="BR485" s="11">
        <v>0</v>
      </c>
      <c r="BS485" s="11">
        <v>0</v>
      </c>
      <c r="BT485" s="11">
        <v>0.04</v>
      </c>
      <c r="BU485" s="16">
        <v>0.2</v>
      </c>
      <c r="BV485" s="6">
        <f>BT485/(BT485+BU485)</f>
        <v>0.16666666666666666</v>
      </c>
      <c r="BW485" s="6">
        <f>SQRT((BT485*BU485)/((BT485+BU485)^2*(BT485+BU485+1)))</f>
        <v>0.33467472037604118</v>
      </c>
      <c r="BX485" s="11">
        <v>0.1</v>
      </c>
      <c r="BY485" s="11">
        <v>0.7</v>
      </c>
      <c r="BZ485" s="11">
        <v>0.1</v>
      </c>
      <c r="CA485" s="11">
        <v>0.1</v>
      </c>
      <c r="CB485" s="15" t="s">
        <v>83</v>
      </c>
      <c r="CC485" s="11">
        <v>600</v>
      </c>
    </row>
    <row r="486" spans="1:81" s="11" customFormat="1" x14ac:dyDescent="0.2">
      <c r="A486" s="17">
        <f t="shared" si="7"/>
        <v>485</v>
      </c>
      <c r="B486" s="17">
        <v>100</v>
      </c>
      <c r="C486" s="17">
        <v>100</v>
      </c>
      <c r="D486" s="17">
        <v>5</v>
      </c>
      <c r="E486" s="17">
        <v>5</v>
      </c>
      <c r="F486" s="3" t="s">
        <v>80</v>
      </c>
      <c r="G486" s="3">
        <f>IF(F486="rectangle",B486*C486,IF(F486="hook",B486*C486-(D486*E486),IF(F486="eight",B486*C486-2*(D486*E486),IF(F486="tee",B486*C486-2*(D486*E486),IF(F486="cross",B486*C486-4*(D486*E486),"ERROR")))))</f>
        <v>10000</v>
      </c>
      <c r="H486" s="3" t="s">
        <v>85</v>
      </c>
      <c r="I486" s="3">
        <f>IF(F486="rectangle",B486/C486,"NA")</f>
        <v>1</v>
      </c>
      <c r="J486" s="2">
        <v>1</v>
      </c>
      <c r="K486" s="11">
        <v>125</v>
      </c>
      <c r="L486" s="11">
        <v>4</v>
      </c>
      <c r="M486" s="12">
        <v>9</v>
      </c>
      <c r="N486" s="2">
        <f>M486/4</f>
        <v>2.25</v>
      </c>
      <c r="O486" s="3">
        <f>M486/N486</f>
        <v>4</v>
      </c>
      <c r="P486" s="13">
        <v>1</v>
      </c>
      <c r="Q486" s="11">
        <f>P486</f>
        <v>1</v>
      </c>
      <c r="R486" s="4">
        <f>AA486/V486</f>
        <v>100</v>
      </c>
      <c r="S486" s="14">
        <v>5</v>
      </c>
      <c r="T486" s="11">
        <f>S486</f>
        <v>5</v>
      </c>
      <c r="U486" s="4">
        <f>AB486/W486</f>
        <v>100</v>
      </c>
      <c r="V486" s="3">
        <f>ROUND((Q486/100)*G486,0)</f>
        <v>100</v>
      </c>
      <c r="W486" s="3">
        <f>ROUND(((T486/100)*G486)/J486,0)</f>
        <v>500</v>
      </c>
      <c r="X486" s="3">
        <f>ROUND(IF(J486&gt;=2,((T486/100)*G486)/J486,0),0)</f>
        <v>0</v>
      </c>
      <c r="Y486" s="3">
        <f>ROUND(IF(J486&gt;=3,((T486/100)*G486)/J486,0),0)</f>
        <v>0</v>
      </c>
      <c r="Z486" s="3">
        <f>ROUND(IF(J486&gt;=4,((T486/100)*G486)/J486,0),0)</f>
        <v>0</v>
      </c>
      <c r="AA486" s="4">
        <f>G486*P486</f>
        <v>10000</v>
      </c>
      <c r="AB486" s="4">
        <f>(G486*S486)/J486</f>
        <v>50000</v>
      </c>
      <c r="AC486" s="4">
        <f>IF(J486&gt;=2,(G486*S486)/J486,0)</f>
        <v>0</v>
      </c>
      <c r="AD486" s="4">
        <f>IF(J486&gt;=3,(G486*S486)/J486,0)</f>
        <v>0</v>
      </c>
      <c r="AE486" s="4">
        <f>IF(J486&gt;=4,(G486*S486)/J486,0)</f>
        <v>0</v>
      </c>
      <c r="AF486" s="11">
        <v>100</v>
      </c>
      <c r="AG486" s="11">
        <v>0</v>
      </c>
      <c r="AH486" s="11">
        <v>1</v>
      </c>
      <c r="AI486" s="11">
        <v>100</v>
      </c>
      <c r="AJ486" s="11">
        <v>0</v>
      </c>
      <c r="AK486" s="11">
        <v>1</v>
      </c>
      <c r="AL486" s="11">
        <v>0.5</v>
      </c>
      <c r="AM486" s="11">
        <v>0.5</v>
      </c>
      <c r="AN486" s="11">
        <v>0</v>
      </c>
      <c r="AO486" s="11">
        <v>0</v>
      </c>
      <c r="AP486" s="11">
        <v>0</v>
      </c>
      <c r="AQ486" s="11">
        <v>0.01</v>
      </c>
      <c r="AR486" s="11">
        <v>0.01</v>
      </c>
      <c r="AS486" s="11">
        <v>0</v>
      </c>
      <c r="AT486" s="11">
        <v>0</v>
      </c>
      <c r="AU486" s="11">
        <v>0</v>
      </c>
      <c r="AV486" s="11">
        <v>0</v>
      </c>
      <c r="AW486" s="11">
        <v>0.2</v>
      </c>
      <c r="AX486" s="11">
        <v>0</v>
      </c>
      <c r="AY486" s="11">
        <v>0</v>
      </c>
      <c r="AZ486" s="11">
        <v>0</v>
      </c>
      <c r="BA486" s="11">
        <v>0.02</v>
      </c>
      <c r="BB486" s="11">
        <v>0</v>
      </c>
      <c r="BC486" s="2">
        <v>0.05</v>
      </c>
      <c r="BD486" s="2">
        <v>0.05</v>
      </c>
      <c r="BE486" s="11">
        <v>7.4999999999999997E-2</v>
      </c>
      <c r="BF486" s="11">
        <v>5.0000000000000001E-3</v>
      </c>
      <c r="BG486" s="11">
        <v>0</v>
      </c>
      <c r="BH486" s="11">
        <v>0</v>
      </c>
      <c r="BI486" s="11">
        <v>0</v>
      </c>
      <c r="BJ486" s="11">
        <f>BE486/4</f>
        <v>1.8749999999999999E-2</v>
      </c>
      <c r="BK486" s="11">
        <f>BF486/4</f>
        <v>1.25E-3</v>
      </c>
      <c r="BL486" s="11">
        <v>0</v>
      </c>
      <c r="BM486" s="11">
        <v>0</v>
      </c>
      <c r="BN486" s="11">
        <v>0</v>
      </c>
      <c r="BO486" s="11">
        <v>0.1</v>
      </c>
      <c r="BP486" s="11">
        <v>0.1</v>
      </c>
      <c r="BQ486" s="11">
        <v>0</v>
      </c>
      <c r="BR486" s="11">
        <v>0</v>
      </c>
      <c r="BS486" s="11">
        <v>0</v>
      </c>
      <c r="BT486" s="11">
        <v>0.04</v>
      </c>
      <c r="BU486" s="16">
        <v>0.2</v>
      </c>
      <c r="BV486" s="6">
        <f>BT486/(BT486+BU486)</f>
        <v>0.16666666666666666</v>
      </c>
      <c r="BW486" s="6">
        <f>SQRT((BT486*BU486)/((BT486+BU486)^2*(BT486+BU486+1)))</f>
        <v>0.33467472037604118</v>
      </c>
      <c r="BX486" s="11">
        <v>0.1</v>
      </c>
      <c r="BY486" s="11">
        <v>0.7</v>
      </c>
      <c r="BZ486" s="11">
        <v>0.1</v>
      </c>
      <c r="CA486" s="11">
        <v>0.1</v>
      </c>
      <c r="CB486" s="15" t="s">
        <v>83</v>
      </c>
      <c r="CC486" s="11">
        <v>600</v>
      </c>
    </row>
    <row r="487" spans="1:81" s="11" customFormat="1" x14ac:dyDescent="0.2">
      <c r="A487" s="17">
        <f t="shared" si="7"/>
        <v>486</v>
      </c>
      <c r="B487" s="17">
        <v>20</v>
      </c>
      <c r="C487" s="17">
        <v>20</v>
      </c>
      <c r="D487" s="17">
        <v>5</v>
      </c>
      <c r="E487" s="17">
        <v>5</v>
      </c>
      <c r="F487" s="3" t="s">
        <v>80</v>
      </c>
      <c r="G487" s="3">
        <f>IF(F487="rectangle",B487*C487,IF(F487="hook",B487*C487-(D487*E487),IF(F487="eight",B487*C487-2*(D487*E487),IF(F487="tee",B487*C487-2*(D487*E487),IF(F487="cross",B487*C487-4*(D487*E487),"ERROR")))))</f>
        <v>400</v>
      </c>
      <c r="H487" s="3" t="s">
        <v>84</v>
      </c>
      <c r="I487" s="3">
        <f>IF(F487="rectangle",B487/C487,"NA")</f>
        <v>1</v>
      </c>
      <c r="J487" s="2">
        <v>1</v>
      </c>
      <c r="K487" s="11">
        <v>125</v>
      </c>
      <c r="L487" s="11">
        <v>4</v>
      </c>
      <c r="M487" s="12">
        <v>9</v>
      </c>
      <c r="N487" s="2">
        <f>M487/4</f>
        <v>2.25</v>
      </c>
      <c r="O487" s="3">
        <f>M487/N487</f>
        <v>4</v>
      </c>
      <c r="P487" s="13">
        <v>1</v>
      </c>
      <c r="Q487" s="11">
        <f>P487</f>
        <v>1</v>
      </c>
      <c r="R487" s="4">
        <f>AA487/V487</f>
        <v>100</v>
      </c>
      <c r="S487" s="14">
        <v>5</v>
      </c>
      <c r="T487" s="11">
        <f>S487</f>
        <v>5</v>
      </c>
      <c r="U487" s="4">
        <f>AB487/W487</f>
        <v>100</v>
      </c>
      <c r="V487" s="3">
        <f>ROUND((Q487/100)*G487,0)</f>
        <v>4</v>
      </c>
      <c r="W487" s="3">
        <f>ROUND(((T487/100)*G487)/J487,0)</f>
        <v>20</v>
      </c>
      <c r="X487" s="3">
        <f>ROUND(IF(J487&gt;=2,((T487/100)*G487)/J487,0),0)</f>
        <v>0</v>
      </c>
      <c r="Y487" s="3">
        <f>ROUND(IF(J487&gt;=3,((T487/100)*G487)/J487,0),0)</f>
        <v>0</v>
      </c>
      <c r="Z487" s="3">
        <f>ROUND(IF(J487&gt;=4,((T487/100)*G487)/J487,0),0)</f>
        <v>0</v>
      </c>
      <c r="AA487" s="4">
        <f>G487*P487</f>
        <v>400</v>
      </c>
      <c r="AB487" s="4">
        <f>(G487*S487)/J487</f>
        <v>2000</v>
      </c>
      <c r="AC487" s="4">
        <f>IF(J487&gt;=2,(G487*S487)/J487,0)</f>
        <v>0</v>
      </c>
      <c r="AD487" s="4">
        <f>IF(J487&gt;=3,(G487*S487)/J487,0)</f>
        <v>0</v>
      </c>
      <c r="AE487" s="4">
        <f>IF(J487&gt;=4,(G487*S487)/J487,0)</f>
        <v>0</v>
      </c>
      <c r="AF487" s="11">
        <v>100</v>
      </c>
      <c r="AG487" s="11">
        <v>0</v>
      </c>
      <c r="AH487" s="11">
        <v>1</v>
      </c>
      <c r="AI487" s="11">
        <v>100</v>
      </c>
      <c r="AJ487" s="11">
        <v>0</v>
      </c>
      <c r="AK487" s="11">
        <v>1</v>
      </c>
      <c r="AL487" s="11">
        <v>0.5</v>
      </c>
      <c r="AM487" s="11">
        <v>0.5</v>
      </c>
      <c r="AN487" s="11">
        <v>0</v>
      </c>
      <c r="AO487" s="11">
        <v>0</v>
      </c>
      <c r="AP487" s="11">
        <v>0</v>
      </c>
      <c r="AQ487" s="11">
        <v>0.01</v>
      </c>
      <c r="AR487" s="11">
        <v>0.01</v>
      </c>
      <c r="AS487" s="11">
        <v>0</v>
      </c>
      <c r="AT487" s="11">
        <v>0</v>
      </c>
      <c r="AU487" s="11">
        <v>0</v>
      </c>
      <c r="AV487" s="11">
        <v>0</v>
      </c>
      <c r="AW487" s="11">
        <v>0.2</v>
      </c>
      <c r="AX487" s="11">
        <v>0</v>
      </c>
      <c r="AY487" s="11">
        <v>0</v>
      </c>
      <c r="AZ487" s="11">
        <v>0</v>
      </c>
      <c r="BA487" s="11">
        <v>0.02</v>
      </c>
      <c r="BB487" s="11">
        <v>0</v>
      </c>
      <c r="BC487" s="2">
        <v>0.05</v>
      </c>
      <c r="BD487" s="2">
        <v>0.05</v>
      </c>
      <c r="BE487" s="11">
        <v>7.4999999999999997E-2</v>
      </c>
      <c r="BF487" s="11">
        <v>5.0000000000000001E-3</v>
      </c>
      <c r="BG487" s="11">
        <v>0</v>
      </c>
      <c r="BH487" s="11">
        <v>0</v>
      </c>
      <c r="BI487" s="11">
        <v>0</v>
      </c>
      <c r="BJ487" s="11">
        <f>BE487/4</f>
        <v>1.8749999999999999E-2</v>
      </c>
      <c r="BK487" s="11">
        <f>BF487/4</f>
        <v>1.25E-3</v>
      </c>
      <c r="BL487" s="11">
        <v>0</v>
      </c>
      <c r="BM487" s="11">
        <v>0</v>
      </c>
      <c r="BN487" s="11">
        <v>0</v>
      </c>
      <c r="BO487" s="11">
        <v>0.1</v>
      </c>
      <c r="BP487" s="11">
        <v>0.1</v>
      </c>
      <c r="BQ487" s="11">
        <v>0</v>
      </c>
      <c r="BR487" s="11">
        <v>0</v>
      </c>
      <c r="BS487" s="11">
        <v>0</v>
      </c>
      <c r="BT487" s="11">
        <v>0.04</v>
      </c>
      <c r="BU487" s="16">
        <v>0.2</v>
      </c>
      <c r="BV487" s="6">
        <f>BT487/(BT487+BU487)</f>
        <v>0.16666666666666666</v>
      </c>
      <c r="BW487" s="6">
        <f>SQRT((BT487*BU487)/((BT487+BU487)^2*(BT487+BU487+1)))</f>
        <v>0.33467472037604118</v>
      </c>
      <c r="BX487" s="11">
        <v>0.1</v>
      </c>
      <c r="BY487" s="11">
        <v>0.7</v>
      </c>
      <c r="BZ487" s="11">
        <v>0.1</v>
      </c>
      <c r="CA487" s="11">
        <v>0.1</v>
      </c>
      <c r="CB487" s="15" t="s">
        <v>83</v>
      </c>
      <c r="CC487" s="11">
        <v>600</v>
      </c>
    </row>
    <row r="488" spans="1:81" s="11" customFormat="1" x14ac:dyDescent="0.2">
      <c r="A488" s="17">
        <f t="shared" si="7"/>
        <v>487</v>
      </c>
      <c r="B488" s="17">
        <v>100</v>
      </c>
      <c r="C488" s="17">
        <v>100</v>
      </c>
      <c r="D488" s="17">
        <v>5</v>
      </c>
      <c r="E488" s="17">
        <v>5</v>
      </c>
      <c r="F488" s="3" t="s">
        <v>80</v>
      </c>
      <c r="G488" s="3">
        <f>IF(F488="rectangle",B488*C488,IF(F488="hook",B488*C488-(D488*E488),IF(F488="eight",B488*C488-2*(D488*E488),IF(F488="tee",B488*C488-2*(D488*E488),IF(F488="cross",B488*C488-4*(D488*E488),"ERROR")))))</f>
        <v>10000</v>
      </c>
      <c r="H488" s="3" t="s">
        <v>85</v>
      </c>
      <c r="I488" s="3">
        <f>IF(F488="rectangle",B488/C488,"NA")</f>
        <v>1</v>
      </c>
      <c r="J488" s="2">
        <v>1</v>
      </c>
      <c r="K488" s="11">
        <v>125</v>
      </c>
      <c r="L488" s="11">
        <v>4</v>
      </c>
      <c r="M488" s="12">
        <v>1</v>
      </c>
      <c r="N488" s="2">
        <f>M488/4</f>
        <v>0.25</v>
      </c>
      <c r="O488" s="3">
        <f>M488/N488</f>
        <v>4</v>
      </c>
      <c r="P488" s="13">
        <v>1</v>
      </c>
      <c r="Q488" s="11">
        <f>P488</f>
        <v>1</v>
      </c>
      <c r="R488" s="4">
        <f>AA488/V488</f>
        <v>100</v>
      </c>
      <c r="S488" s="14">
        <v>15</v>
      </c>
      <c r="T488" s="11">
        <f>S488</f>
        <v>15</v>
      </c>
      <c r="U488" s="4">
        <f>AB488/W488</f>
        <v>100</v>
      </c>
      <c r="V488" s="3">
        <f>ROUND((Q488/100)*G488,0)</f>
        <v>100</v>
      </c>
      <c r="W488" s="3">
        <f>ROUND(((T488/100)*G488)/J488,0)</f>
        <v>1500</v>
      </c>
      <c r="X488" s="3">
        <f>ROUND(IF(J488&gt;=2,((T488/100)*G488)/J488,0),0)</f>
        <v>0</v>
      </c>
      <c r="Y488" s="3">
        <f>ROUND(IF(J488&gt;=3,((T488/100)*G488)/J488,0),0)</f>
        <v>0</v>
      </c>
      <c r="Z488" s="3">
        <f>ROUND(IF(J488&gt;=4,((T488/100)*G488)/J488,0),0)</f>
        <v>0</v>
      </c>
      <c r="AA488" s="4">
        <f>G488*P488</f>
        <v>10000</v>
      </c>
      <c r="AB488" s="4">
        <f>(G488*S488)/J488</f>
        <v>150000</v>
      </c>
      <c r="AC488" s="4">
        <f>IF(J488&gt;=2,(G488*S488)/J488,0)</f>
        <v>0</v>
      </c>
      <c r="AD488" s="4">
        <f>IF(J488&gt;=3,(G488*S488)/J488,0)</f>
        <v>0</v>
      </c>
      <c r="AE488" s="4">
        <f>IF(J488&gt;=4,(G488*S488)/J488,0)</f>
        <v>0</v>
      </c>
      <c r="AF488" s="11">
        <v>100</v>
      </c>
      <c r="AG488" s="11">
        <v>0</v>
      </c>
      <c r="AH488" s="11">
        <v>1</v>
      </c>
      <c r="AI488" s="11">
        <v>100</v>
      </c>
      <c r="AJ488" s="11">
        <v>0</v>
      </c>
      <c r="AK488" s="11">
        <v>1</v>
      </c>
      <c r="AL488" s="11">
        <v>0.5</v>
      </c>
      <c r="AM488" s="11">
        <v>0.5</v>
      </c>
      <c r="AN488" s="11">
        <v>0</v>
      </c>
      <c r="AO488" s="11">
        <v>0</v>
      </c>
      <c r="AP488" s="11">
        <v>0</v>
      </c>
      <c r="AQ488" s="11">
        <v>0.01</v>
      </c>
      <c r="AR488" s="11">
        <v>0.01</v>
      </c>
      <c r="AS488" s="11">
        <v>0</v>
      </c>
      <c r="AT488" s="11">
        <v>0</v>
      </c>
      <c r="AU488" s="11">
        <v>0</v>
      </c>
      <c r="AV488" s="11">
        <v>0</v>
      </c>
      <c r="AW488" s="11">
        <v>0.2</v>
      </c>
      <c r="AX488" s="11">
        <v>0</v>
      </c>
      <c r="AY488" s="11">
        <v>0</v>
      </c>
      <c r="AZ488" s="11">
        <v>0</v>
      </c>
      <c r="BA488" s="11">
        <v>0.02</v>
      </c>
      <c r="BB488" s="11">
        <v>0</v>
      </c>
      <c r="BC488" s="2">
        <v>0.05</v>
      </c>
      <c r="BD488" s="2">
        <v>0.05</v>
      </c>
      <c r="BE488" s="11">
        <v>7.4999999999999997E-2</v>
      </c>
      <c r="BF488" s="11">
        <v>5.0000000000000001E-3</v>
      </c>
      <c r="BG488" s="11">
        <v>0</v>
      </c>
      <c r="BH488" s="11">
        <v>0</v>
      </c>
      <c r="BI488" s="11">
        <v>0</v>
      </c>
      <c r="BJ488" s="11">
        <f>BE488/4</f>
        <v>1.8749999999999999E-2</v>
      </c>
      <c r="BK488" s="11">
        <f>BF488/4</f>
        <v>1.25E-3</v>
      </c>
      <c r="BL488" s="11">
        <v>0</v>
      </c>
      <c r="BM488" s="11">
        <v>0</v>
      </c>
      <c r="BN488" s="11">
        <v>0</v>
      </c>
      <c r="BO488" s="11">
        <v>0.1</v>
      </c>
      <c r="BP488" s="11">
        <v>0.1</v>
      </c>
      <c r="BQ488" s="11">
        <v>0</v>
      </c>
      <c r="BR488" s="11">
        <v>0</v>
      </c>
      <c r="BS488" s="11">
        <v>0</v>
      </c>
      <c r="BT488" s="11">
        <v>0.04</v>
      </c>
      <c r="BU488" s="16">
        <v>0.2</v>
      </c>
      <c r="BV488" s="6">
        <f>BT488/(BT488+BU488)</f>
        <v>0.16666666666666666</v>
      </c>
      <c r="BW488" s="6">
        <f>SQRT((BT488*BU488)/((BT488+BU488)^2*(BT488+BU488+1)))</f>
        <v>0.33467472037604118</v>
      </c>
      <c r="BX488" s="11">
        <v>0.1</v>
      </c>
      <c r="BY488" s="11">
        <v>0.7</v>
      </c>
      <c r="BZ488" s="11">
        <v>0.1</v>
      </c>
      <c r="CA488" s="11">
        <v>0.1</v>
      </c>
      <c r="CB488" s="15" t="s">
        <v>83</v>
      </c>
      <c r="CC488" s="11">
        <v>600</v>
      </c>
    </row>
    <row r="489" spans="1:81" s="11" customFormat="1" x14ac:dyDescent="0.2">
      <c r="A489" s="17">
        <f t="shared" si="7"/>
        <v>488</v>
      </c>
      <c r="B489" s="17">
        <v>20</v>
      </c>
      <c r="C489" s="17">
        <v>20</v>
      </c>
      <c r="D489" s="17">
        <v>5</v>
      </c>
      <c r="E489" s="17">
        <v>5</v>
      </c>
      <c r="F489" s="3" t="s">
        <v>80</v>
      </c>
      <c r="G489" s="3">
        <f>IF(F489="rectangle",B489*C489,IF(F489="hook",B489*C489-(D489*E489),IF(F489="eight",B489*C489-2*(D489*E489),IF(F489="tee",B489*C489-2*(D489*E489),IF(F489="cross",B489*C489-4*(D489*E489),"ERROR")))))</f>
        <v>400</v>
      </c>
      <c r="H489" s="3" t="s">
        <v>84</v>
      </c>
      <c r="I489" s="3">
        <f>IF(F489="rectangle",B489/C489,"NA")</f>
        <v>1</v>
      </c>
      <c r="J489" s="2">
        <v>1</v>
      </c>
      <c r="K489" s="11">
        <v>125</v>
      </c>
      <c r="L489" s="11">
        <v>4</v>
      </c>
      <c r="M489" s="12">
        <v>1</v>
      </c>
      <c r="N489" s="2">
        <f>M489/4</f>
        <v>0.25</v>
      </c>
      <c r="O489" s="3">
        <f>M489/N489</f>
        <v>4</v>
      </c>
      <c r="P489" s="13">
        <v>1</v>
      </c>
      <c r="Q489" s="11">
        <f>P489</f>
        <v>1</v>
      </c>
      <c r="R489" s="4">
        <f>AA489/V489</f>
        <v>100</v>
      </c>
      <c r="S489" s="14">
        <v>15</v>
      </c>
      <c r="T489" s="11">
        <f>S489</f>
        <v>15</v>
      </c>
      <c r="U489" s="4">
        <f>AB489/W489</f>
        <v>100</v>
      </c>
      <c r="V489" s="3">
        <f>ROUND((Q489/100)*G489,0)</f>
        <v>4</v>
      </c>
      <c r="W489" s="3">
        <f>ROUND(((T489/100)*G489)/J489,0)</f>
        <v>60</v>
      </c>
      <c r="X489" s="3">
        <f>ROUND(IF(J489&gt;=2,((T489/100)*G489)/J489,0),0)</f>
        <v>0</v>
      </c>
      <c r="Y489" s="3">
        <f>ROUND(IF(J489&gt;=3,((T489/100)*G489)/J489,0),0)</f>
        <v>0</v>
      </c>
      <c r="Z489" s="3">
        <f>ROUND(IF(J489&gt;=4,((T489/100)*G489)/J489,0),0)</f>
        <v>0</v>
      </c>
      <c r="AA489" s="4">
        <f>G489*P489</f>
        <v>400</v>
      </c>
      <c r="AB489" s="4">
        <f>(G489*S489)/J489</f>
        <v>6000</v>
      </c>
      <c r="AC489" s="4">
        <f>IF(J489&gt;=2,(G489*S489)/J489,0)</f>
        <v>0</v>
      </c>
      <c r="AD489" s="4">
        <f>IF(J489&gt;=3,(G489*S489)/J489,0)</f>
        <v>0</v>
      </c>
      <c r="AE489" s="4">
        <f>IF(J489&gt;=4,(G489*S489)/J489,0)</f>
        <v>0</v>
      </c>
      <c r="AF489" s="11">
        <v>100</v>
      </c>
      <c r="AG489" s="11">
        <v>0</v>
      </c>
      <c r="AH489" s="11">
        <v>1</v>
      </c>
      <c r="AI489" s="11">
        <v>100</v>
      </c>
      <c r="AJ489" s="11">
        <v>0</v>
      </c>
      <c r="AK489" s="11">
        <v>1</v>
      </c>
      <c r="AL489" s="11">
        <v>0.5</v>
      </c>
      <c r="AM489" s="11">
        <v>0.5</v>
      </c>
      <c r="AN489" s="11">
        <v>0</v>
      </c>
      <c r="AO489" s="11">
        <v>0</v>
      </c>
      <c r="AP489" s="11">
        <v>0</v>
      </c>
      <c r="AQ489" s="11">
        <v>0.01</v>
      </c>
      <c r="AR489" s="11">
        <v>0.01</v>
      </c>
      <c r="AS489" s="11">
        <v>0</v>
      </c>
      <c r="AT489" s="11">
        <v>0</v>
      </c>
      <c r="AU489" s="11">
        <v>0</v>
      </c>
      <c r="AV489" s="11">
        <v>0</v>
      </c>
      <c r="AW489" s="11">
        <v>0.2</v>
      </c>
      <c r="AX489" s="11">
        <v>0</v>
      </c>
      <c r="AY489" s="11">
        <v>0</v>
      </c>
      <c r="AZ489" s="11">
        <v>0</v>
      </c>
      <c r="BA489" s="11">
        <v>0.02</v>
      </c>
      <c r="BB489" s="11">
        <v>0</v>
      </c>
      <c r="BC489" s="2">
        <v>0.05</v>
      </c>
      <c r="BD489" s="2">
        <v>0.05</v>
      </c>
      <c r="BE489" s="11">
        <v>7.4999999999999997E-2</v>
      </c>
      <c r="BF489" s="11">
        <v>5.0000000000000001E-3</v>
      </c>
      <c r="BG489" s="11">
        <v>0</v>
      </c>
      <c r="BH489" s="11">
        <v>0</v>
      </c>
      <c r="BI489" s="11">
        <v>0</v>
      </c>
      <c r="BJ489" s="11">
        <f>BE489/4</f>
        <v>1.8749999999999999E-2</v>
      </c>
      <c r="BK489" s="11">
        <f>BF489/4</f>
        <v>1.25E-3</v>
      </c>
      <c r="BL489" s="11">
        <v>0</v>
      </c>
      <c r="BM489" s="11">
        <v>0</v>
      </c>
      <c r="BN489" s="11">
        <v>0</v>
      </c>
      <c r="BO489" s="11">
        <v>0.1</v>
      </c>
      <c r="BP489" s="11">
        <v>0.1</v>
      </c>
      <c r="BQ489" s="11">
        <v>0</v>
      </c>
      <c r="BR489" s="11">
        <v>0</v>
      </c>
      <c r="BS489" s="11">
        <v>0</v>
      </c>
      <c r="BT489" s="11">
        <v>0.04</v>
      </c>
      <c r="BU489" s="16">
        <v>0.2</v>
      </c>
      <c r="BV489" s="6">
        <f>BT489/(BT489+BU489)</f>
        <v>0.16666666666666666</v>
      </c>
      <c r="BW489" s="6">
        <f>SQRT((BT489*BU489)/((BT489+BU489)^2*(BT489+BU489+1)))</f>
        <v>0.33467472037604118</v>
      </c>
      <c r="BX489" s="11">
        <v>0.1</v>
      </c>
      <c r="BY489" s="11">
        <v>0.7</v>
      </c>
      <c r="BZ489" s="11">
        <v>0.1</v>
      </c>
      <c r="CA489" s="11">
        <v>0.1</v>
      </c>
      <c r="CB489" s="15" t="s">
        <v>83</v>
      </c>
      <c r="CC489" s="11">
        <v>600</v>
      </c>
    </row>
    <row r="490" spans="1:81" s="11" customFormat="1" x14ac:dyDescent="0.2">
      <c r="A490" s="17">
        <f t="shared" si="7"/>
        <v>489</v>
      </c>
      <c r="B490" s="17">
        <v>100</v>
      </c>
      <c r="C490" s="17">
        <v>100</v>
      </c>
      <c r="D490" s="17">
        <v>5</v>
      </c>
      <c r="E490" s="17">
        <v>5</v>
      </c>
      <c r="F490" s="3" t="s">
        <v>80</v>
      </c>
      <c r="G490" s="3">
        <f>IF(F490="rectangle",B490*C490,IF(F490="hook",B490*C490-(D490*E490),IF(F490="eight",B490*C490-2*(D490*E490),IF(F490="tee",B490*C490-2*(D490*E490),IF(F490="cross",B490*C490-4*(D490*E490),"ERROR")))))</f>
        <v>10000</v>
      </c>
      <c r="H490" s="3" t="s">
        <v>85</v>
      </c>
      <c r="I490" s="3">
        <f>IF(F490="rectangle",B490/C490,"NA")</f>
        <v>1</v>
      </c>
      <c r="J490" s="2">
        <v>1</v>
      </c>
      <c r="K490" s="11">
        <v>125</v>
      </c>
      <c r="L490" s="11">
        <v>4</v>
      </c>
      <c r="M490" s="12">
        <v>2</v>
      </c>
      <c r="N490" s="2">
        <f>M490/4</f>
        <v>0.5</v>
      </c>
      <c r="O490" s="3">
        <f>M490/N490</f>
        <v>4</v>
      </c>
      <c r="P490" s="13">
        <v>1</v>
      </c>
      <c r="Q490" s="11">
        <f>P490</f>
        <v>1</v>
      </c>
      <c r="R490" s="4">
        <f>AA490/V490</f>
        <v>100</v>
      </c>
      <c r="S490" s="14">
        <v>15</v>
      </c>
      <c r="T490" s="11">
        <f>S490</f>
        <v>15</v>
      </c>
      <c r="U490" s="4">
        <f>AB490/W490</f>
        <v>100</v>
      </c>
      <c r="V490" s="3">
        <f>ROUND((Q490/100)*G490,0)</f>
        <v>100</v>
      </c>
      <c r="W490" s="3">
        <f>ROUND(((T490/100)*G490)/J490,0)</f>
        <v>1500</v>
      </c>
      <c r="X490" s="3">
        <f>ROUND(IF(J490&gt;=2,((T490/100)*G490)/J490,0),0)</f>
        <v>0</v>
      </c>
      <c r="Y490" s="3">
        <f>ROUND(IF(J490&gt;=3,((T490/100)*G490)/J490,0),0)</f>
        <v>0</v>
      </c>
      <c r="Z490" s="3">
        <f>ROUND(IF(J490&gt;=4,((T490/100)*G490)/J490,0),0)</f>
        <v>0</v>
      </c>
      <c r="AA490" s="4">
        <f>G490*P490</f>
        <v>10000</v>
      </c>
      <c r="AB490" s="4">
        <f>(G490*S490)/J490</f>
        <v>150000</v>
      </c>
      <c r="AC490" s="4">
        <f>IF(J490&gt;=2,(G490*S490)/J490,0)</f>
        <v>0</v>
      </c>
      <c r="AD490" s="4">
        <f>IF(J490&gt;=3,(G490*S490)/J490,0)</f>
        <v>0</v>
      </c>
      <c r="AE490" s="4">
        <f>IF(J490&gt;=4,(G490*S490)/J490,0)</f>
        <v>0</v>
      </c>
      <c r="AF490" s="11">
        <v>100</v>
      </c>
      <c r="AG490" s="11">
        <v>0</v>
      </c>
      <c r="AH490" s="11">
        <v>1</v>
      </c>
      <c r="AI490" s="11">
        <v>100</v>
      </c>
      <c r="AJ490" s="11">
        <v>0</v>
      </c>
      <c r="AK490" s="11">
        <v>1</v>
      </c>
      <c r="AL490" s="11">
        <v>0.5</v>
      </c>
      <c r="AM490" s="11">
        <v>0.5</v>
      </c>
      <c r="AN490" s="11">
        <v>0</v>
      </c>
      <c r="AO490" s="11">
        <v>0</v>
      </c>
      <c r="AP490" s="11">
        <v>0</v>
      </c>
      <c r="AQ490" s="11">
        <v>0.01</v>
      </c>
      <c r="AR490" s="11">
        <v>0.01</v>
      </c>
      <c r="AS490" s="11">
        <v>0</v>
      </c>
      <c r="AT490" s="11">
        <v>0</v>
      </c>
      <c r="AU490" s="11">
        <v>0</v>
      </c>
      <c r="AV490" s="11">
        <v>0</v>
      </c>
      <c r="AW490" s="11">
        <v>0.2</v>
      </c>
      <c r="AX490" s="11">
        <v>0</v>
      </c>
      <c r="AY490" s="11">
        <v>0</v>
      </c>
      <c r="AZ490" s="11">
        <v>0</v>
      </c>
      <c r="BA490" s="11">
        <v>0.02</v>
      </c>
      <c r="BB490" s="11">
        <v>0</v>
      </c>
      <c r="BC490" s="2">
        <v>0.05</v>
      </c>
      <c r="BD490" s="2">
        <v>0.05</v>
      </c>
      <c r="BE490" s="11">
        <v>7.4999999999999997E-2</v>
      </c>
      <c r="BF490" s="11">
        <v>5.0000000000000001E-3</v>
      </c>
      <c r="BG490" s="11">
        <v>0</v>
      </c>
      <c r="BH490" s="11">
        <v>0</v>
      </c>
      <c r="BI490" s="11">
        <v>0</v>
      </c>
      <c r="BJ490" s="11">
        <f>BE490/4</f>
        <v>1.8749999999999999E-2</v>
      </c>
      <c r="BK490" s="11">
        <f>BF490/4</f>
        <v>1.25E-3</v>
      </c>
      <c r="BL490" s="11">
        <v>0</v>
      </c>
      <c r="BM490" s="11">
        <v>0</v>
      </c>
      <c r="BN490" s="11">
        <v>0</v>
      </c>
      <c r="BO490" s="11">
        <v>0.1</v>
      </c>
      <c r="BP490" s="11">
        <v>0.1</v>
      </c>
      <c r="BQ490" s="11">
        <v>0</v>
      </c>
      <c r="BR490" s="11">
        <v>0</v>
      </c>
      <c r="BS490" s="11">
        <v>0</v>
      </c>
      <c r="BT490" s="11">
        <v>0.04</v>
      </c>
      <c r="BU490" s="16">
        <v>0.2</v>
      </c>
      <c r="BV490" s="6">
        <f>BT490/(BT490+BU490)</f>
        <v>0.16666666666666666</v>
      </c>
      <c r="BW490" s="6">
        <f>SQRT((BT490*BU490)/((BT490+BU490)^2*(BT490+BU490+1)))</f>
        <v>0.33467472037604118</v>
      </c>
      <c r="BX490" s="11">
        <v>0.1</v>
      </c>
      <c r="BY490" s="11">
        <v>0.7</v>
      </c>
      <c r="BZ490" s="11">
        <v>0.1</v>
      </c>
      <c r="CA490" s="11">
        <v>0.1</v>
      </c>
      <c r="CB490" s="15" t="s">
        <v>83</v>
      </c>
      <c r="CC490" s="11">
        <v>600</v>
      </c>
    </row>
    <row r="491" spans="1:81" s="11" customFormat="1" x14ac:dyDescent="0.2">
      <c r="A491" s="17">
        <f t="shared" si="7"/>
        <v>490</v>
      </c>
      <c r="B491" s="17">
        <v>20</v>
      </c>
      <c r="C491" s="17">
        <v>20</v>
      </c>
      <c r="D491" s="17">
        <v>5</v>
      </c>
      <c r="E491" s="17">
        <v>5</v>
      </c>
      <c r="F491" s="3" t="s">
        <v>80</v>
      </c>
      <c r="G491" s="3">
        <f>IF(F491="rectangle",B491*C491,IF(F491="hook",B491*C491-(D491*E491),IF(F491="eight",B491*C491-2*(D491*E491),IF(F491="tee",B491*C491-2*(D491*E491),IF(F491="cross",B491*C491-4*(D491*E491),"ERROR")))))</f>
        <v>400</v>
      </c>
      <c r="H491" s="3" t="s">
        <v>84</v>
      </c>
      <c r="I491" s="3">
        <f>IF(F491="rectangle",B491/C491,"NA")</f>
        <v>1</v>
      </c>
      <c r="J491" s="2">
        <v>1</v>
      </c>
      <c r="K491" s="11">
        <v>125</v>
      </c>
      <c r="L491" s="11">
        <v>4</v>
      </c>
      <c r="M491" s="12">
        <v>2</v>
      </c>
      <c r="N491" s="2">
        <f>M491/4</f>
        <v>0.5</v>
      </c>
      <c r="O491" s="3">
        <f>M491/N491</f>
        <v>4</v>
      </c>
      <c r="P491" s="13">
        <v>1</v>
      </c>
      <c r="Q491" s="11">
        <f>P491</f>
        <v>1</v>
      </c>
      <c r="R491" s="4">
        <f>AA491/V491</f>
        <v>100</v>
      </c>
      <c r="S491" s="14">
        <v>15</v>
      </c>
      <c r="T491" s="11">
        <f>S491</f>
        <v>15</v>
      </c>
      <c r="U491" s="4">
        <f>AB491/W491</f>
        <v>100</v>
      </c>
      <c r="V491" s="3">
        <f>ROUND((Q491/100)*G491,0)</f>
        <v>4</v>
      </c>
      <c r="W491" s="3">
        <f>ROUND(((T491/100)*G491)/J491,0)</f>
        <v>60</v>
      </c>
      <c r="X491" s="3">
        <f>ROUND(IF(J491&gt;=2,((T491/100)*G491)/J491,0),0)</f>
        <v>0</v>
      </c>
      <c r="Y491" s="3">
        <f>ROUND(IF(J491&gt;=3,((T491/100)*G491)/J491,0),0)</f>
        <v>0</v>
      </c>
      <c r="Z491" s="3">
        <f>ROUND(IF(J491&gt;=4,((T491/100)*G491)/J491,0),0)</f>
        <v>0</v>
      </c>
      <c r="AA491" s="4">
        <f>G491*P491</f>
        <v>400</v>
      </c>
      <c r="AB491" s="4">
        <f>(G491*S491)/J491</f>
        <v>6000</v>
      </c>
      <c r="AC491" s="4">
        <f>IF(J491&gt;=2,(G491*S491)/J491,0)</f>
        <v>0</v>
      </c>
      <c r="AD491" s="4">
        <f>IF(J491&gt;=3,(G491*S491)/J491,0)</f>
        <v>0</v>
      </c>
      <c r="AE491" s="4">
        <f>IF(J491&gt;=4,(G491*S491)/J491,0)</f>
        <v>0</v>
      </c>
      <c r="AF491" s="11">
        <v>100</v>
      </c>
      <c r="AG491" s="11">
        <v>0</v>
      </c>
      <c r="AH491" s="11">
        <v>1</v>
      </c>
      <c r="AI491" s="11">
        <v>100</v>
      </c>
      <c r="AJ491" s="11">
        <v>0</v>
      </c>
      <c r="AK491" s="11">
        <v>1</v>
      </c>
      <c r="AL491" s="11">
        <v>0.5</v>
      </c>
      <c r="AM491" s="11">
        <v>0.5</v>
      </c>
      <c r="AN491" s="11">
        <v>0</v>
      </c>
      <c r="AO491" s="11">
        <v>0</v>
      </c>
      <c r="AP491" s="11">
        <v>0</v>
      </c>
      <c r="AQ491" s="11">
        <v>0.01</v>
      </c>
      <c r="AR491" s="11">
        <v>0.01</v>
      </c>
      <c r="AS491" s="11">
        <v>0</v>
      </c>
      <c r="AT491" s="11">
        <v>0</v>
      </c>
      <c r="AU491" s="11">
        <v>0</v>
      </c>
      <c r="AV491" s="11">
        <v>0</v>
      </c>
      <c r="AW491" s="11">
        <v>0.2</v>
      </c>
      <c r="AX491" s="11">
        <v>0</v>
      </c>
      <c r="AY491" s="11">
        <v>0</v>
      </c>
      <c r="AZ491" s="11">
        <v>0</v>
      </c>
      <c r="BA491" s="11">
        <v>0.02</v>
      </c>
      <c r="BB491" s="11">
        <v>0</v>
      </c>
      <c r="BC491" s="2">
        <v>0.05</v>
      </c>
      <c r="BD491" s="2">
        <v>0.05</v>
      </c>
      <c r="BE491" s="11">
        <v>7.4999999999999997E-2</v>
      </c>
      <c r="BF491" s="11">
        <v>5.0000000000000001E-3</v>
      </c>
      <c r="BG491" s="11">
        <v>0</v>
      </c>
      <c r="BH491" s="11">
        <v>0</v>
      </c>
      <c r="BI491" s="11">
        <v>0</v>
      </c>
      <c r="BJ491" s="11">
        <f>BE491/4</f>
        <v>1.8749999999999999E-2</v>
      </c>
      <c r="BK491" s="11">
        <f>BF491/4</f>
        <v>1.25E-3</v>
      </c>
      <c r="BL491" s="11">
        <v>0</v>
      </c>
      <c r="BM491" s="11">
        <v>0</v>
      </c>
      <c r="BN491" s="11">
        <v>0</v>
      </c>
      <c r="BO491" s="11">
        <v>0.1</v>
      </c>
      <c r="BP491" s="11">
        <v>0.1</v>
      </c>
      <c r="BQ491" s="11">
        <v>0</v>
      </c>
      <c r="BR491" s="11">
        <v>0</v>
      </c>
      <c r="BS491" s="11">
        <v>0</v>
      </c>
      <c r="BT491" s="11">
        <v>0.04</v>
      </c>
      <c r="BU491" s="16">
        <v>0.2</v>
      </c>
      <c r="BV491" s="6">
        <f>BT491/(BT491+BU491)</f>
        <v>0.16666666666666666</v>
      </c>
      <c r="BW491" s="6">
        <f>SQRT((BT491*BU491)/((BT491+BU491)^2*(BT491+BU491+1)))</f>
        <v>0.33467472037604118</v>
      </c>
      <c r="BX491" s="11">
        <v>0.1</v>
      </c>
      <c r="BY491" s="11">
        <v>0.7</v>
      </c>
      <c r="BZ491" s="11">
        <v>0.1</v>
      </c>
      <c r="CA491" s="11">
        <v>0.1</v>
      </c>
      <c r="CB491" s="15" t="s">
        <v>83</v>
      </c>
      <c r="CC491" s="11">
        <v>600</v>
      </c>
    </row>
    <row r="492" spans="1:81" s="11" customFormat="1" x14ac:dyDescent="0.2">
      <c r="A492" s="17">
        <f t="shared" si="7"/>
        <v>491</v>
      </c>
      <c r="B492" s="17">
        <v>100</v>
      </c>
      <c r="C492" s="17">
        <v>100</v>
      </c>
      <c r="D492" s="17">
        <v>5</v>
      </c>
      <c r="E492" s="17">
        <v>5</v>
      </c>
      <c r="F492" s="3" t="s">
        <v>80</v>
      </c>
      <c r="G492" s="3">
        <f>IF(F492="rectangle",B492*C492,IF(F492="hook",B492*C492-(D492*E492),IF(F492="eight",B492*C492-2*(D492*E492),IF(F492="tee",B492*C492-2*(D492*E492),IF(F492="cross",B492*C492-4*(D492*E492),"ERROR")))))</f>
        <v>10000</v>
      </c>
      <c r="H492" s="3" t="s">
        <v>85</v>
      </c>
      <c r="I492" s="3">
        <f>IF(F492="rectangle",B492/C492,"NA")</f>
        <v>1</v>
      </c>
      <c r="J492" s="2">
        <v>1</v>
      </c>
      <c r="K492" s="11">
        <v>125</v>
      </c>
      <c r="L492" s="11">
        <v>4</v>
      </c>
      <c r="M492" s="12">
        <v>3</v>
      </c>
      <c r="N492" s="2">
        <f>M492/4</f>
        <v>0.75</v>
      </c>
      <c r="O492" s="3">
        <f>M492/N492</f>
        <v>4</v>
      </c>
      <c r="P492" s="13">
        <v>1</v>
      </c>
      <c r="Q492" s="11">
        <f>P492</f>
        <v>1</v>
      </c>
      <c r="R492" s="4">
        <f>AA492/V492</f>
        <v>100</v>
      </c>
      <c r="S492" s="14">
        <v>15</v>
      </c>
      <c r="T492" s="11">
        <f>S492</f>
        <v>15</v>
      </c>
      <c r="U492" s="4">
        <f>AB492/W492</f>
        <v>100</v>
      </c>
      <c r="V492" s="3">
        <f>ROUND((Q492/100)*G492,0)</f>
        <v>100</v>
      </c>
      <c r="W492" s="3">
        <f>ROUND(((T492/100)*G492)/J492,0)</f>
        <v>1500</v>
      </c>
      <c r="X492" s="3">
        <f>ROUND(IF(J492&gt;=2,((T492/100)*G492)/J492,0),0)</f>
        <v>0</v>
      </c>
      <c r="Y492" s="3">
        <f>ROUND(IF(J492&gt;=3,((T492/100)*G492)/J492,0),0)</f>
        <v>0</v>
      </c>
      <c r="Z492" s="3">
        <f>ROUND(IF(J492&gt;=4,((T492/100)*G492)/J492,0),0)</f>
        <v>0</v>
      </c>
      <c r="AA492" s="4">
        <f>G492*P492</f>
        <v>10000</v>
      </c>
      <c r="AB492" s="4">
        <f>(G492*S492)/J492</f>
        <v>150000</v>
      </c>
      <c r="AC492" s="4">
        <f>IF(J492&gt;=2,(G492*S492)/J492,0)</f>
        <v>0</v>
      </c>
      <c r="AD492" s="4">
        <f>IF(J492&gt;=3,(G492*S492)/J492,0)</f>
        <v>0</v>
      </c>
      <c r="AE492" s="4">
        <f>IF(J492&gt;=4,(G492*S492)/J492,0)</f>
        <v>0</v>
      </c>
      <c r="AF492" s="11">
        <v>100</v>
      </c>
      <c r="AG492" s="11">
        <v>0</v>
      </c>
      <c r="AH492" s="11">
        <v>1</v>
      </c>
      <c r="AI492" s="11">
        <v>100</v>
      </c>
      <c r="AJ492" s="11">
        <v>0</v>
      </c>
      <c r="AK492" s="11">
        <v>1</v>
      </c>
      <c r="AL492" s="11">
        <v>0.5</v>
      </c>
      <c r="AM492" s="11">
        <v>0.5</v>
      </c>
      <c r="AN492" s="11">
        <v>0</v>
      </c>
      <c r="AO492" s="11">
        <v>0</v>
      </c>
      <c r="AP492" s="11">
        <v>0</v>
      </c>
      <c r="AQ492" s="11">
        <v>0.01</v>
      </c>
      <c r="AR492" s="11">
        <v>0.01</v>
      </c>
      <c r="AS492" s="11">
        <v>0</v>
      </c>
      <c r="AT492" s="11">
        <v>0</v>
      </c>
      <c r="AU492" s="11">
        <v>0</v>
      </c>
      <c r="AV492" s="11">
        <v>0</v>
      </c>
      <c r="AW492" s="11">
        <v>0.2</v>
      </c>
      <c r="AX492" s="11">
        <v>0</v>
      </c>
      <c r="AY492" s="11">
        <v>0</v>
      </c>
      <c r="AZ492" s="11">
        <v>0</v>
      </c>
      <c r="BA492" s="11">
        <v>0.02</v>
      </c>
      <c r="BB492" s="11">
        <v>0</v>
      </c>
      <c r="BC492" s="2">
        <v>0.05</v>
      </c>
      <c r="BD492" s="2">
        <v>0.05</v>
      </c>
      <c r="BE492" s="11">
        <v>7.4999999999999997E-2</v>
      </c>
      <c r="BF492" s="11">
        <v>5.0000000000000001E-3</v>
      </c>
      <c r="BG492" s="11">
        <v>0</v>
      </c>
      <c r="BH492" s="11">
        <v>0</v>
      </c>
      <c r="BI492" s="11">
        <v>0</v>
      </c>
      <c r="BJ492" s="11">
        <f>BE492/4</f>
        <v>1.8749999999999999E-2</v>
      </c>
      <c r="BK492" s="11">
        <f>BF492/4</f>
        <v>1.25E-3</v>
      </c>
      <c r="BL492" s="11">
        <v>0</v>
      </c>
      <c r="BM492" s="11">
        <v>0</v>
      </c>
      <c r="BN492" s="11">
        <v>0</v>
      </c>
      <c r="BO492" s="11">
        <v>0.1</v>
      </c>
      <c r="BP492" s="11">
        <v>0.1</v>
      </c>
      <c r="BQ492" s="11">
        <v>0</v>
      </c>
      <c r="BR492" s="11">
        <v>0</v>
      </c>
      <c r="BS492" s="11">
        <v>0</v>
      </c>
      <c r="BT492" s="11">
        <v>0.04</v>
      </c>
      <c r="BU492" s="16">
        <v>0.2</v>
      </c>
      <c r="BV492" s="6">
        <f>BT492/(BT492+BU492)</f>
        <v>0.16666666666666666</v>
      </c>
      <c r="BW492" s="6">
        <f>SQRT((BT492*BU492)/((BT492+BU492)^2*(BT492+BU492+1)))</f>
        <v>0.33467472037604118</v>
      </c>
      <c r="BX492" s="11">
        <v>0.1</v>
      </c>
      <c r="BY492" s="11">
        <v>0.7</v>
      </c>
      <c r="BZ492" s="11">
        <v>0.1</v>
      </c>
      <c r="CA492" s="11">
        <v>0.1</v>
      </c>
      <c r="CB492" s="15" t="s">
        <v>83</v>
      </c>
      <c r="CC492" s="11">
        <v>600</v>
      </c>
    </row>
    <row r="493" spans="1:81" s="11" customFormat="1" x14ac:dyDescent="0.2">
      <c r="A493" s="17">
        <f t="shared" si="7"/>
        <v>492</v>
      </c>
      <c r="B493" s="17">
        <v>20</v>
      </c>
      <c r="C493" s="17">
        <v>20</v>
      </c>
      <c r="D493" s="17">
        <v>5</v>
      </c>
      <c r="E493" s="17">
        <v>5</v>
      </c>
      <c r="F493" s="3" t="s">
        <v>80</v>
      </c>
      <c r="G493" s="3">
        <f>IF(F493="rectangle",B493*C493,IF(F493="hook",B493*C493-(D493*E493),IF(F493="eight",B493*C493-2*(D493*E493),IF(F493="tee",B493*C493-2*(D493*E493),IF(F493="cross",B493*C493-4*(D493*E493),"ERROR")))))</f>
        <v>400</v>
      </c>
      <c r="H493" s="3" t="s">
        <v>84</v>
      </c>
      <c r="I493" s="3">
        <f>IF(F493="rectangle",B493/C493,"NA")</f>
        <v>1</v>
      </c>
      <c r="J493" s="2">
        <v>1</v>
      </c>
      <c r="K493" s="11">
        <v>125</v>
      </c>
      <c r="L493" s="11">
        <v>4</v>
      </c>
      <c r="M493" s="12">
        <v>3</v>
      </c>
      <c r="N493" s="2">
        <f>M493/4</f>
        <v>0.75</v>
      </c>
      <c r="O493" s="3">
        <f>M493/N493</f>
        <v>4</v>
      </c>
      <c r="P493" s="13">
        <v>1</v>
      </c>
      <c r="Q493" s="11">
        <f>P493</f>
        <v>1</v>
      </c>
      <c r="R493" s="4">
        <f>AA493/V493</f>
        <v>100</v>
      </c>
      <c r="S493" s="14">
        <v>15</v>
      </c>
      <c r="T493" s="11">
        <f>S493</f>
        <v>15</v>
      </c>
      <c r="U493" s="4">
        <f>AB493/W493</f>
        <v>100</v>
      </c>
      <c r="V493" s="3">
        <f>ROUND((Q493/100)*G493,0)</f>
        <v>4</v>
      </c>
      <c r="W493" s="3">
        <f>ROUND(((T493/100)*G493)/J493,0)</f>
        <v>60</v>
      </c>
      <c r="X493" s="3">
        <f>ROUND(IF(J493&gt;=2,((T493/100)*G493)/J493,0),0)</f>
        <v>0</v>
      </c>
      <c r="Y493" s="3">
        <f>ROUND(IF(J493&gt;=3,((T493/100)*G493)/J493,0),0)</f>
        <v>0</v>
      </c>
      <c r="Z493" s="3">
        <f>ROUND(IF(J493&gt;=4,((T493/100)*G493)/J493,0),0)</f>
        <v>0</v>
      </c>
      <c r="AA493" s="4">
        <f>G493*P493</f>
        <v>400</v>
      </c>
      <c r="AB493" s="4">
        <f>(G493*S493)/J493</f>
        <v>6000</v>
      </c>
      <c r="AC493" s="4">
        <f>IF(J493&gt;=2,(G493*S493)/J493,0)</f>
        <v>0</v>
      </c>
      <c r="AD493" s="4">
        <f>IF(J493&gt;=3,(G493*S493)/J493,0)</f>
        <v>0</v>
      </c>
      <c r="AE493" s="4">
        <f>IF(J493&gt;=4,(G493*S493)/J493,0)</f>
        <v>0</v>
      </c>
      <c r="AF493" s="11">
        <v>100</v>
      </c>
      <c r="AG493" s="11">
        <v>0</v>
      </c>
      <c r="AH493" s="11">
        <v>1</v>
      </c>
      <c r="AI493" s="11">
        <v>100</v>
      </c>
      <c r="AJ493" s="11">
        <v>0</v>
      </c>
      <c r="AK493" s="11">
        <v>1</v>
      </c>
      <c r="AL493" s="11">
        <v>0.5</v>
      </c>
      <c r="AM493" s="11">
        <v>0.5</v>
      </c>
      <c r="AN493" s="11">
        <v>0</v>
      </c>
      <c r="AO493" s="11">
        <v>0</v>
      </c>
      <c r="AP493" s="11">
        <v>0</v>
      </c>
      <c r="AQ493" s="11">
        <v>0.01</v>
      </c>
      <c r="AR493" s="11">
        <v>0.01</v>
      </c>
      <c r="AS493" s="11">
        <v>0</v>
      </c>
      <c r="AT493" s="11">
        <v>0</v>
      </c>
      <c r="AU493" s="11">
        <v>0</v>
      </c>
      <c r="AV493" s="11">
        <v>0</v>
      </c>
      <c r="AW493" s="11">
        <v>0.2</v>
      </c>
      <c r="AX493" s="11">
        <v>0</v>
      </c>
      <c r="AY493" s="11">
        <v>0</v>
      </c>
      <c r="AZ493" s="11">
        <v>0</v>
      </c>
      <c r="BA493" s="11">
        <v>0.02</v>
      </c>
      <c r="BB493" s="11">
        <v>0</v>
      </c>
      <c r="BC493" s="2">
        <v>0.05</v>
      </c>
      <c r="BD493" s="2">
        <v>0.05</v>
      </c>
      <c r="BE493" s="11">
        <v>7.4999999999999997E-2</v>
      </c>
      <c r="BF493" s="11">
        <v>5.0000000000000001E-3</v>
      </c>
      <c r="BG493" s="11">
        <v>0</v>
      </c>
      <c r="BH493" s="11">
        <v>0</v>
      </c>
      <c r="BI493" s="11">
        <v>0</v>
      </c>
      <c r="BJ493" s="11">
        <f>BE493/4</f>
        <v>1.8749999999999999E-2</v>
      </c>
      <c r="BK493" s="11">
        <f>BF493/4</f>
        <v>1.25E-3</v>
      </c>
      <c r="BL493" s="11">
        <v>0</v>
      </c>
      <c r="BM493" s="11">
        <v>0</v>
      </c>
      <c r="BN493" s="11">
        <v>0</v>
      </c>
      <c r="BO493" s="11">
        <v>0.1</v>
      </c>
      <c r="BP493" s="11">
        <v>0.1</v>
      </c>
      <c r="BQ493" s="11">
        <v>0</v>
      </c>
      <c r="BR493" s="11">
        <v>0</v>
      </c>
      <c r="BS493" s="11">
        <v>0</v>
      </c>
      <c r="BT493" s="11">
        <v>0.04</v>
      </c>
      <c r="BU493" s="16">
        <v>0.2</v>
      </c>
      <c r="BV493" s="6">
        <f>BT493/(BT493+BU493)</f>
        <v>0.16666666666666666</v>
      </c>
      <c r="BW493" s="6">
        <f>SQRT((BT493*BU493)/((BT493+BU493)^2*(BT493+BU493+1)))</f>
        <v>0.33467472037604118</v>
      </c>
      <c r="BX493" s="11">
        <v>0.1</v>
      </c>
      <c r="BY493" s="11">
        <v>0.7</v>
      </c>
      <c r="BZ493" s="11">
        <v>0.1</v>
      </c>
      <c r="CA493" s="11">
        <v>0.1</v>
      </c>
      <c r="CB493" s="15" t="s">
        <v>83</v>
      </c>
      <c r="CC493" s="11">
        <v>600</v>
      </c>
    </row>
    <row r="494" spans="1:81" s="11" customFormat="1" x14ac:dyDescent="0.2">
      <c r="A494" s="17">
        <f t="shared" si="7"/>
        <v>493</v>
      </c>
      <c r="B494" s="17">
        <v>100</v>
      </c>
      <c r="C494" s="17">
        <v>100</v>
      </c>
      <c r="D494" s="17">
        <v>5</v>
      </c>
      <c r="E494" s="17">
        <v>5</v>
      </c>
      <c r="F494" s="3" t="s">
        <v>80</v>
      </c>
      <c r="G494" s="3">
        <f>IF(F494="rectangle",B494*C494,IF(F494="hook",B494*C494-(D494*E494),IF(F494="eight",B494*C494-2*(D494*E494),IF(F494="tee",B494*C494-2*(D494*E494),IF(F494="cross",B494*C494-4*(D494*E494),"ERROR")))))</f>
        <v>10000</v>
      </c>
      <c r="H494" s="3" t="s">
        <v>85</v>
      </c>
      <c r="I494" s="3">
        <f>IF(F494="rectangle",B494/C494,"NA")</f>
        <v>1</v>
      </c>
      <c r="J494" s="2">
        <v>1</v>
      </c>
      <c r="K494" s="11">
        <v>125</v>
      </c>
      <c r="L494" s="11">
        <v>4</v>
      </c>
      <c r="M494" s="12">
        <v>4</v>
      </c>
      <c r="N494" s="2">
        <f>M494/4</f>
        <v>1</v>
      </c>
      <c r="O494" s="3">
        <f>M494/N494</f>
        <v>4</v>
      </c>
      <c r="P494" s="13">
        <v>1</v>
      </c>
      <c r="Q494" s="11">
        <f>P494</f>
        <v>1</v>
      </c>
      <c r="R494" s="4">
        <f>AA494/V494</f>
        <v>100</v>
      </c>
      <c r="S494" s="14">
        <v>15</v>
      </c>
      <c r="T494" s="11">
        <f>S494</f>
        <v>15</v>
      </c>
      <c r="U494" s="4">
        <f>AB494/W494</f>
        <v>100</v>
      </c>
      <c r="V494" s="3">
        <f>ROUND((Q494/100)*G494,0)</f>
        <v>100</v>
      </c>
      <c r="W494" s="3">
        <f>ROUND(((T494/100)*G494)/J494,0)</f>
        <v>1500</v>
      </c>
      <c r="X494" s="3">
        <f>ROUND(IF(J494&gt;=2,((T494/100)*G494)/J494,0),0)</f>
        <v>0</v>
      </c>
      <c r="Y494" s="3">
        <f>ROUND(IF(J494&gt;=3,((T494/100)*G494)/J494,0),0)</f>
        <v>0</v>
      </c>
      <c r="Z494" s="3">
        <f>ROUND(IF(J494&gt;=4,((T494/100)*G494)/J494,0),0)</f>
        <v>0</v>
      </c>
      <c r="AA494" s="4">
        <f>G494*P494</f>
        <v>10000</v>
      </c>
      <c r="AB494" s="4">
        <f>(G494*S494)/J494</f>
        <v>150000</v>
      </c>
      <c r="AC494" s="4">
        <f>IF(J494&gt;=2,(G494*S494)/J494,0)</f>
        <v>0</v>
      </c>
      <c r="AD494" s="4">
        <f>IF(J494&gt;=3,(G494*S494)/J494,0)</f>
        <v>0</v>
      </c>
      <c r="AE494" s="4">
        <f>IF(J494&gt;=4,(G494*S494)/J494,0)</f>
        <v>0</v>
      </c>
      <c r="AF494" s="11">
        <v>100</v>
      </c>
      <c r="AG494" s="11">
        <v>0</v>
      </c>
      <c r="AH494" s="11">
        <v>1</v>
      </c>
      <c r="AI494" s="11">
        <v>100</v>
      </c>
      <c r="AJ494" s="11">
        <v>0</v>
      </c>
      <c r="AK494" s="11">
        <v>1</v>
      </c>
      <c r="AL494" s="11">
        <v>0.5</v>
      </c>
      <c r="AM494" s="11">
        <v>0.5</v>
      </c>
      <c r="AN494" s="11">
        <v>0</v>
      </c>
      <c r="AO494" s="11">
        <v>0</v>
      </c>
      <c r="AP494" s="11">
        <v>0</v>
      </c>
      <c r="AQ494" s="11">
        <v>0.01</v>
      </c>
      <c r="AR494" s="11">
        <v>0.01</v>
      </c>
      <c r="AS494" s="11">
        <v>0</v>
      </c>
      <c r="AT494" s="11">
        <v>0</v>
      </c>
      <c r="AU494" s="11">
        <v>0</v>
      </c>
      <c r="AV494" s="11">
        <v>0</v>
      </c>
      <c r="AW494" s="11">
        <v>0.2</v>
      </c>
      <c r="AX494" s="11">
        <v>0</v>
      </c>
      <c r="AY494" s="11">
        <v>0</v>
      </c>
      <c r="AZ494" s="11">
        <v>0</v>
      </c>
      <c r="BA494" s="11">
        <v>0.02</v>
      </c>
      <c r="BB494" s="11">
        <v>0</v>
      </c>
      <c r="BC494" s="2">
        <v>0.05</v>
      </c>
      <c r="BD494" s="2">
        <v>0.05</v>
      </c>
      <c r="BE494" s="11">
        <v>7.4999999999999997E-2</v>
      </c>
      <c r="BF494" s="11">
        <v>5.0000000000000001E-3</v>
      </c>
      <c r="BG494" s="11">
        <v>0</v>
      </c>
      <c r="BH494" s="11">
        <v>0</v>
      </c>
      <c r="BI494" s="11">
        <v>0</v>
      </c>
      <c r="BJ494" s="11">
        <f>BE494/4</f>
        <v>1.8749999999999999E-2</v>
      </c>
      <c r="BK494" s="11">
        <f>BF494/4</f>
        <v>1.25E-3</v>
      </c>
      <c r="BL494" s="11">
        <v>0</v>
      </c>
      <c r="BM494" s="11">
        <v>0</v>
      </c>
      <c r="BN494" s="11">
        <v>0</v>
      </c>
      <c r="BO494" s="11">
        <v>0.1</v>
      </c>
      <c r="BP494" s="11">
        <v>0.1</v>
      </c>
      <c r="BQ494" s="11">
        <v>0</v>
      </c>
      <c r="BR494" s="11">
        <v>0</v>
      </c>
      <c r="BS494" s="11">
        <v>0</v>
      </c>
      <c r="BT494" s="11">
        <v>0.04</v>
      </c>
      <c r="BU494" s="16">
        <v>0.2</v>
      </c>
      <c r="BV494" s="6">
        <f>BT494/(BT494+BU494)</f>
        <v>0.16666666666666666</v>
      </c>
      <c r="BW494" s="6">
        <f>SQRT((BT494*BU494)/((BT494+BU494)^2*(BT494+BU494+1)))</f>
        <v>0.33467472037604118</v>
      </c>
      <c r="BX494" s="11">
        <v>0.1</v>
      </c>
      <c r="BY494" s="11">
        <v>0.7</v>
      </c>
      <c r="BZ494" s="11">
        <v>0.1</v>
      </c>
      <c r="CA494" s="11">
        <v>0.1</v>
      </c>
      <c r="CB494" s="15" t="s">
        <v>83</v>
      </c>
      <c r="CC494" s="11">
        <v>600</v>
      </c>
    </row>
    <row r="495" spans="1:81" s="11" customFormat="1" x14ac:dyDescent="0.2">
      <c r="A495" s="17">
        <f t="shared" si="7"/>
        <v>494</v>
      </c>
      <c r="B495" s="17">
        <v>20</v>
      </c>
      <c r="C495" s="17">
        <v>20</v>
      </c>
      <c r="D495" s="17">
        <v>5</v>
      </c>
      <c r="E495" s="17">
        <v>5</v>
      </c>
      <c r="F495" s="3" t="s">
        <v>80</v>
      </c>
      <c r="G495" s="3">
        <f>IF(F495="rectangle",B495*C495,IF(F495="hook",B495*C495-(D495*E495),IF(F495="eight",B495*C495-2*(D495*E495),IF(F495="tee",B495*C495-2*(D495*E495),IF(F495="cross",B495*C495-4*(D495*E495),"ERROR")))))</f>
        <v>400</v>
      </c>
      <c r="H495" s="3" t="s">
        <v>84</v>
      </c>
      <c r="I495" s="3">
        <f>IF(F495="rectangle",B495/C495,"NA")</f>
        <v>1</v>
      </c>
      <c r="J495" s="2">
        <v>1</v>
      </c>
      <c r="K495" s="11">
        <v>125</v>
      </c>
      <c r="L495" s="11">
        <v>4</v>
      </c>
      <c r="M495" s="12">
        <v>4</v>
      </c>
      <c r="N495" s="2">
        <f>M495/4</f>
        <v>1</v>
      </c>
      <c r="O495" s="3">
        <f>M495/N495</f>
        <v>4</v>
      </c>
      <c r="P495" s="13">
        <v>1</v>
      </c>
      <c r="Q495" s="11">
        <f>P495</f>
        <v>1</v>
      </c>
      <c r="R495" s="4">
        <f>AA495/V495</f>
        <v>100</v>
      </c>
      <c r="S495" s="14">
        <v>15</v>
      </c>
      <c r="T495" s="11">
        <f>S495</f>
        <v>15</v>
      </c>
      <c r="U495" s="4">
        <f>AB495/W495</f>
        <v>100</v>
      </c>
      <c r="V495" s="3">
        <f>ROUND((Q495/100)*G495,0)</f>
        <v>4</v>
      </c>
      <c r="W495" s="3">
        <f>ROUND(((T495/100)*G495)/J495,0)</f>
        <v>60</v>
      </c>
      <c r="X495" s="3">
        <f>ROUND(IF(J495&gt;=2,((T495/100)*G495)/J495,0),0)</f>
        <v>0</v>
      </c>
      <c r="Y495" s="3">
        <f>ROUND(IF(J495&gt;=3,((T495/100)*G495)/J495,0),0)</f>
        <v>0</v>
      </c>
      <c r="Z495" s="3">
        <f>ROUND(IF(J495&gt;=4,((T495/100)*G495)/J495,0),0)</f>
        <v>0</v>
      </c>
      <c r="AA495" s="4">
        <f>G495*P495</f>
        <v>400</v>
      </c>
      <c r="AB495" s="4">
        <f>(G495*S495)/J495</f>
        <v>6000</v>
      </c>
      <c r="AC495" s="4">
        <f>IF(J495&gt;=2,(G495*S495)/J495,0)</f>
        <v>0</v>
      </c>
      <c r="AD495" s="4">
        <f>IF(J495&gt;=3,(G495*S495)/J495,0)</f>
        <v>0</v>
      </c>
      <c r="AE495" s="4">
        <f>IF(J495&gt;=4,(G495*S495)/J495,0)</f>
        <v>0</v>
      </c>
      <c r="AF495" s="11">
        <v>100</v>
      </c>
      <c r="AG495" s="11">
        <v>0</v>
      </c>
      <c r="AH495" s="11">
        <v>1</v>
      </c>
      <c r="AI495" s="11">
        <v>100</v>
      </c>
      <c r="AJ495" s="11">
        <v>0</v>
      </c>
      <c r="AK495" s="11">
        <v>1</v>
      </c>
      <c r="AL495" s="11">
        <v>0.5</v>
      </c>
      <c r="AM495" s="11">
        <v>0.5</v>
      </c>
      <c r="AN495" s="11">
        <v>0</v>
      </c>
      <c r="AO495" s="11">
        <v>0</v>
      </c>
      <c r="AP495" s="11">
        <v>0</v>
      </c>
      <c r="AQ495" s="11">
        <v>0.01</v>
      </c>
      <c r="AR495" s="11">
        <v>0.01</v>
      </c>
      <c r="AS495" s="11">
        <v>0</v>
      </c>
      <c r="AT495" s="11">
        <v>0</v>
      </c>
      <c r="AU495" s="11">
        <v>0</v>
      </c>
      <c r="AV495" s="11">
        <v>0</v>
      </c>
      <c r="AW495" s="11">
        <v>0.2</v>
      </c>
      <c r="AX495" s="11">
        <v>0</v>
      </c>
      <c r="AY495" s="11">
        <v>0</v>
      </c>
      <c r="AZ495" s="11">
        <v>0</v>
      </c>
      <c r="BA495" s="11">
        <v>0.02</v>
      </c>
      <c r="BB495" s="11">
        <v>0</v>
      </c>
      <c r="BC495" s="2">
        <v>0.05</v>
      </c>
      <c r="BD495" s="2">
        <v>0.05</v>
      </c>
      <c r="BE495" s="11">
        <v>7.4999999999999997E-2</v>
      </c>
      <c r="BF495" s="11">
        <v>5.0000000000000001E-3</v>
      </c>
      <c r="BG495" s="11">
        <v>0</v>
      </c>
      <c r="BH495" s="11">
        <v>0</v>
      </c>
      <c r="BI495" s="11">
        <v>0</v>
      </c>
      <c r="BJ495" s="11">
        <f>BE495/4</f>
        <v>1.8749999999999999E-2</v>
      </c>
      <c r="BK495" s="11">
        <f>BF495/4</f>
        <v>1.25E-3</v>
      </c>
      <c r="BL495" s="11">
        <v>0</v>
      </c>
      <c r="BM495" s="11">
        <v>0</v>
      </c>
      <c r="BN495" s="11">
        <v>0</v>
      </c>
      <c r="BO495" s="11">
        <v>0.1</v>
      </c>
      <c r="BP495" s="11">
        <v>0.1</v>
      </c>
      <c r="BQ495" s="11">
        <v>0</v>
      </c>
      <c r="BR495" s="11">
        <v>0</v>
      </c>
      <c r="BS495" s="11">
        <v>0</v>
      </c>
      <c r="BT495" s="11">
        <v>0.04</v>
      </c>
      <c r="BU495" s="16">
        <v>0.2</v>
      </c>
      <c r="BV495" s="6">
        <f>BT495/(BT495+BU495)</f>
        <v>0.16666666666666666</v>
      </c>
      <c r="BW495" s="6">
        <f>SQRT((BT495*BU495)/((BT495+BU495)^2*(BT495+BU495+1)))</f>
        <v>0.33467472037604118</v>
      </c>
      <c r="BX495" s="11">
        <v>0.1</v>
      </c>
      <c r="BY495" s="11">
        <v>0.7</v>
      </c>
      <c r="BZ495" s="11">
        <v>0.1</v>
      </c>
      <c r="CA495" s="11">
        <v>0.1</v>
      </c>
      <c r="CB495" s="15" t="s">
        <v>83</v>
      </c>
      <c r="CC495" s="11">
        <v>600</v>
      </c>
    </row>
    <row r="496" spans="1:81" s="11" customFormat="1" x14ac:dyDescent="0.2">
      <c r="A496" s="17">
        <f t="shared" si="7"/>
        <v>495</v>
      </c>
      <c r="B496" s="17">
        <v>100</v>
      </c>
      <c r="C496" s="17">
        <v>100</v>
      </c>
      <c r="D496" s="17">
        <v>5</v>
      </c>
      <c r="E496" s="17">
        <v>5</v>
      </c>
      <c r="F496" s="3" t="s">
        <v>80</v>
      </c>
      <c r="G496" s="3">
        <f>IF(F496="rectangle",B496*C496,IF(F496="hook",B496*C496-(D496*E496),IF(F496="eight",B496*C496-2*(D496*E496),IF(F496="tee",B496*C496-2*(D496*E496),IF(F496="cross",B496*C496-4*(D496*E496),"ERROR")))))</f>
        <v>10000</v>
      </c>
      <c r="H496" s="3" t="s">
        <v>85</v>
      </c>
      <c r="I496" s="3">
        <f>IF(F496="rectangle",B496/C496,"NA")</f>
        <v>1</v>
      </c>
      <c r="J496" s="2">
        <v>1</v>
      </c>
      <c r="K496" s="11">
        <v>125</v>
      </c>
      <c r="L496" s="11">
        <v>4</v>
      </c>
      <c r="M496" s="12">
        <v>5</v>
      </c>
      <c r="N496" s="2">
        <f>M496/4</f>
        <v>1.25</v>
      </c>
      <c r="O496" s="3">
        <f>M496/N496</f>
        <v>4</v>
      </c>
      <c r="P496" s="13">
        <v>1</v>
      </c>
      <c r="Q496" s="11">
        <f>P496</f>
        <v>1</v>
      </c>
      <c r="R496" s="4">
        <f>AA496/V496</f>
        <v>100</v>
      </c>
      <c r="S496" s="14">
        <v>15</v>
      </c>
      <c r="T496" s="11">
        <f>S496</f>
        <v>15</v>
      </c>
      <c r="U496" s="4">
        <f>AB496/W496</f>
        <v>100</v>
      </c>
      <c r="V496" s="3">
        <f>ROUND((Q496/100)*G496,0)</f>
        <v>100</v>
      </c>
      <c r="W496" s="3">
        <f>ROUND(((T496/100)*G496)/J496,0)</f>
        <v>1500</v>
      </c>
      <c r="X496" s="3">
        <f>ROUND(IF(J496&gt;=2,((T496/100)*G496)/J496,0),0)</f>
        <v>0</v>
      </c>
      <c r="Y496" s="3">
        <f>ROUND(IF(J496&gt;=3,((T496/100)*G496)/J496,0),0)</f>
        <v>0</v>
      </c>
      <c r="Z496" s="3">
        <f>ROUND(IF(J496&gt;=4,((T496/100)*G496)/J496,0),0)</f>
        <v>0</v>
      </c>
      <c r="AA496" s="4">
        <f>G496*P496</f>
        <v>10000</v>
      </c>
      <c r="AB496" s="4">
        <f>(G496*S496)/J496</f>
        <v>150000</v>
      </c>
      <c r="AC496" s="4">
        <f>IF(J496&gt;=2,(G496*S496)/J496,0)</f>
        <v>0</v>
      </c>
      <c r="AD496" s="4">
        <f>IF(J496&gt;=3,(G496*S496)/J496,0)</f>
        <v>0</v>
      </c>
      <c r="AE496" s="4">
        <f>IF(J496&gt;=4,(G496*S496)/J496,0)</f>
        <v>0</v>
      </c>
      <c r="AF496" s="11">
        <v>100</v>
      </c>
      <c r="AG496" s="11">
        <v>0</v>
      </c>
      <c r="AH496" s="11">
        <v>1</v>
      </c>
      <c r="AI496" s="11">
        <v>100</v>
      </c>
      <c r="AJ496" s="11">
        <v>0</v>
      </c>
      <c r="AK496" s="11">
        <v>1</v>
      </c>
      <c r="AL496" s="11">
        <v>0.5</v>
      </c>
      <c r="AM496" s="11">
        <v>0.5</v>
      </c>
      <c r="AN496" s="11">
        <v>0</v>
      </c>
      <c r="AO496" s="11">
        <v>0</v>
      </c>
      <c r="AP496" s="11">
        <v>0</v>
      </c>
      <c r="AQ496" s="11">
        <v>0.01</v>
      </c>
      <c r="AR496" s="11">
        <v>0.01</v>
      </c>
      <c r="AS496" s="11">
        <v>0</v>
      </c>
      <c r="AT496" s="11">
        <v>0</v>
      </c>
      <c r="AU496" s="11">
        <v>0</v>
      </c>
      <c r="AV496" s="11">
        <v>0</v>
      </c>
      <c r="AW496" s="11">
        <v>0.2</v>
      </c>
      <c r="AX496" s="11">
        <v>0</v>
      </c>
      <c r="AY496" s="11">
        <v>0</v>
      </c>
      <c r="AZ496" s="11">
        <v>0</v>
      </c>
      <c r="BA496" s="11">
        <v>0.02</v>
      </c>
      <c r="BB496" s="11">
        <v>0</v>
      </c>
      <c r="BC496" s="2">
        <v>0.05</v>
      </c>
      <c r="BD496" s="2">
        <v>0.05</v>
      </c>
      <c r="BE496" s="11">
        <v>7.4999999999999997E-2</v>
      </c>
      <c r="BF496" s="11">
        <v>5.0000000000000001E-3</v>
      </c>
      <c r="BG496" s="11">
        <v>0</v>
      </c>
      <c r="BH496" s="11">
        <v>0</v>
      </c>
      <c r="BI496" s="11">
        <v>0</v>
      </c>
      <c r="BJ496" s="11">
        <f>BE496/4</f>
        <v>1.8749999999999999E-2</v>
      </c>
      <c r="BK496" s="11">
        <f>BF496/4</f>
        <v>1.25E-3</v>
      </c>
      <c r="BL496" s="11">
        <v>0</v>
      </c>
      <c r="BM496" s="11">
        <v>0</v>
      </c>
      <c r="BN496" s="11">
        <v>0</v>
      </c>
      <c r="BO496" s="11">
        <v>0.1</v>
      </c>
      <c r="BP496" s="11">
        <v>0.1</v>
      </c>
      <c r="BQ496" s="11">
        <v>0</v>
      </c>
      <c r="BR496" s="11">
        <v>0</v>
      </c>
      <c r="BS496" s="11">
        <v>0</v>
      </c>
      <c r="BT496" s="11">
        <v>0.04</v>
      </c>
      <c r="BU496" s="16">
        <v>0.2</v>
      </c>
      <c r="BV496" s="6">
        <f>BT496/(BT496+BU496)</f>
        <v>0.16666666666666666</v>
      </c>
      <c r="BW496" s="6">
        <f>SQRT((BT496*BU496)/((BT496+BU496)^2*(BT496+BU496+1)))</f>
        <v>0.33467472037604118</v>
      </c>
      <c r="BX496" s="11">
        <v>0.1</v>
      </c>
      <c r="BY496" s="11">
        <v>0.7</v>
      </c>
      <c r="BZ496" s="11">
        <v>0.1</v>
      </c>
      <c r="CA496" s="11">
        <v>0.1</v>
      </c>
      <c r="CB496" s="15" t="s">
        <v>83</v>
      </c>
      <c r="CC496" s="11">
        <v>600</v>
      </c>
    </row>
    <row r="497" spans="1:81" s="11" customFormat="1" x14ac:dyDescent="0.2">
      <c r="A497" s="17">
        <f t="shared" si="7"/>
        <v>496</v>
      </c>
      <c r="B497" s="17">
        <v>20</v>
      </c>
      <c r="C497" s="17">
        <v>20</v>
      </c>
      <c r="D497" s="17">
        <v>5</v>
      </c>
      <c r="E497" s="17">
        <v>5</v>
      </c>
      <c r="F497" s="3" t="s">
        <v>80</v>
      </c>
      <c r="G497" s="3">
        <f>IF(F497="rectangle",B497*C497,IF(F497="hook",B497*C497-(D497*E497),IF(F497="eight",B497*C497-2*(D497*E497),IF(F497="tee",B497*C497-2*(D497*E497),IF(F497="cross",B497*C497-4*(D497*E497),"ERROR")))))</f>
        <v>400</v>
      </c>
      <c r="H497" s="3" t="s">
        <v>84</v>
      </c>
      <c r="I497" s="3">
        <f>IF(F497="rectangle",B497/C497,"NA")</f>
        <v>1</v>
      </c>
      <c r="J497" s="2">
        <v>1</v>
      </c>
      <c r="K497" s="11">
        <v>125</v>
      </c>
      <c r="L497" s="11">
        <v>4</v>
      </c>
      <c r="M497" s="12">
        <v>5</v>
      </c>
      <c r="N497" s="2">
        <f>M497/4</f>
        <v>1.25</v>
      </c>
      <c r="O497" s="3">
        <f>M497/N497</f>
        <v>4</v>
      </c>
      <c r="P497" s="13">
        <v>1</v>
      </c>
      <c r="Q497" s="11">
        <f>P497</f>
        <v>1</v>
      </c>
      <c r="R497" s="4">
        <f>AA497/V497</f>
        <v>100</v>
      </c>
      <c r="S497" s="14">
        <v>15</v>
      </c>
      <c r="T497" s="11">
        <f>S497</f>
        <v>15</v>
      </c>
      <c r="U497" s="4">
        <f>AB497/W497</f>
        <v>100</v>
      </c>
      <c r="V497" s="3">
        <f>ROUND((Q497/100)*G497,0)</f>
        <v>4</v>
      </c>
      <c r="W497" s="3">
        <f>ROUND(((T497/100)*G497)/J497,0)</f>
        <v>60</v>
      </c>
      <c r="X497" s="3">
        <f>ROUND(IF(J497&gt;=2,((T497/100)*G497)/J497,0),0)</f>
        <v>0</v>
      </c>
      <c r="Y497" s="3">
        <f>ROUND(IF(J497&gt;=3,((T497/100)*G497)/J497,0),0)</f>
        <v>0</v>
      </c>
      <c r="Z497" s="3">
        <f>ROUND(IF(J497&gt;=4,((T497/100)*G497)/J497,0),0)</f>
        <v>0</v>
      </c>
      <c r="AA497" s="4">
        <f>G497*P497</f>
        <v>400</v>
      </c>
      <c r="AB497" s="4">
        <f>(G497*S497)/J497</f>
        <v>6000</v>
      </c>
      <c r="AC497" s="4">
        <f>IF(J497&gt;=2,(G497*S497)/J497,0)</f>
        <v>0</v>
      </c>
      <c r="AD497" s="4">
        <f>IF(J497&gt;=3,(G497*S497)/J497,0)</f>
        <v>0</v>
      </c>
      <c r="AE497" s="4">
        <f>IF(J497&gt;=4,(G497*S497)/J497,0)</f>
        <v>0</v>
      </c>
      <c r="AF497" s="11">
        <v>100</v>
      </c>
      <c r="AG497" s="11">
        <v>0</v>
      </c>
      <c r="AH497" s="11">
        <v>1</v>
      </c>
      <c r="AI497" s="11">
        <v>100</v>
      </c>
      <c r="AJ497" s="11">
        <v>0</v>
      </c>
      <c r="AK497" s="11">
        <v>1</v>
      </c>
      <c r="AL497" s="11">
        <v>0.5</v>
      </c>
      <c r="AM497" s="11">
        <v>0.5</v>
      </c>
      <c r="AN497" s="11">
        <v>0</v>
      </c>
      <c r="AO497" s="11">
        <v>0</v>
      </c>
      <c r="AP497" s="11">
        <v>0</v>
      </c>
      <c r="AQ497" s="11">
        <v>0.01</v>
      </c>
      <c r="AR497" s="11">
        <v>0.01</v>
      </c>
      <c r="AS497" s="11">
        <v>0</v>
      </c>
      <c r="AT497" s="11">
        <v>0</v>
      </c>
      <c r="AU497" s="11">
        <v>0</v>
      </c>
      <c r="AV497" s="11">
        <v>0</v>
      </c>
      <c r="AW497" s="11">
        <v>0.2</v>
      </c>
      <c r="AX497" s="11">
        <v>0</v>
      </c>
      <c r="AY497" s="11">
        <v>0</v>
      </c>
      <c r="AZ497" s="11">
        <v>0</v>
      </c>
      <c r="BA497" s="11">
        <v>0.02</v>
      </c>
      <c r="BB497" s="11">
        <v>0</v>
      </c>
      <c r="BC497" s="2">
        <v>0.05</v>
      </c>
      <c r="BD497" s="2">
        <v>0.05</v>
      </c>
      <c r="BE497" s="11">
        <v>7.4999999999999997E-2</v>
      </c>
      <c r="BF497" s="11">
        <v>5.0000000000000001E-3</v>
      </c>
      <c r="BG497" s="11">
        <v>0</v>
      </c>
      <c r="BH497" s="11">
        <v>0</v>
      </c>
      <c r="BI497" s="11">
        <v>0</v>
      </c>
      <c r="BJ497" s="11">
        <f>BE497/4</f>
        <v>1.8749999999999999E-2</v>
      </c>
      <c r="BK497" s="11">
        <f>BF497/4</f>
        <v>1.25E-3</v>
      </c>
      <c r="BL497" s="11">
        <v>0</v>
      </c>
      <c r="BM497" s="11">
        <v>0</v>
      </c>
      <c r="BN497" s="11">
        <v>0</v>
      </c>
      <c r="BO497" s="11">
        <v>0.1</v>
      </c>
      <c r="BP497" s="11">
        <v>0.1</v>
      </c>
      <c r="BQ497" s="11">
        <v>0</v>
      </c>
      <c r="BR497" s="11">
        <v>0</v>
      </c>
      <c r="BS497" s="11">
        <v>0</v>
      </c>
      <c r="BT497" s="11">
        <v>0.04</v>
      </c>
      <c r="BU497" s="16">
        <v>0.2</v>
      </c>
      <c r="BV497" s="6">
        <f>BT497/(BT497+BU497)</f>
        <v>0.16666666666666666</v>
      </c>
      <c r="BW497" s="6">
        <f>SQRT((BT497*BU497)/((BT497+BU497)^2*(BT497+BU497+1)))</f>
        <v>0.33467472037604118</v>
      </c>
      <c r="BX497" s="11">
        <v>0.1</v>
      </c>
      <c r="BY497" s="11">
        <v>0.7</v>
      </c>
      <c r="BZ497" s="11">
        <v>0.1</v>
      </c>
      <c r="CA497" s="11">
        <v>0.1</v>
      </c>
      <c r="CB497" s="15" t="s">
        <v>83</v>
      </c>
      <c r="CC497" s="11">
        <v>600</v>
      </c>
    </row>
    <row r="498" spans="1:81" s="11" customFormat="1" x14ac:dyDescent="0.2">
      <c r="A498" s="17">
        <f t="shared" si="7"/>
        <v>497</v>
      </c>
      <c r="B498" s="17">
        <v>100</v>
      </c>
      <c r="C498" s="17">
        <v>100</v>
      </c>
      <c r="D498" s="17">
        <v>5</v>
      </c>
      <c r="E498" s="17">
        <v>5</v>
      </c>
      <c r="F498" s="3" t="s">
        <v>80</v>
      </c>
      <c r="G498" s="3">
        <f>IF(F498="rectangle",B498*C498,IF(F498="hook",B498*C498-(D498*E498),IF(F498="eight",B498*C498-2*(D498*E498),IF(F498="tee",B498*C498-2*(D498*E498),IF(F498="cross",B498*C498-4*(D498*E498),"ERROR")))))</f>
        <v>10000</v>
      </c>
      <c r="H498" s="3" t="s">
        <v>85</v>
      </c>
      <c r="I498" s="3">
        <f>IF(F498="rectangle",B498/C498,"NA")</f>
        <v>1</v>
      </c>
      <c r="J498" s="2">
        <v>1</v>
      </c>
      <c r="K498" s="11">
        <v>125</v>
      </c>
      <c r="L498" s="11">
        <v>4</v>
      </c>
      <c r="M498" s="12">
        <v>6</v>
      </c>
      <c r="N498" s="2">
        <f>M498/4</f>
        <v>1.5</v>
      </c>
      <c r="O498" s="3">
        <f>M498/N498</f>
        <v>4</v>
      </c>
      <c r="P498" s="13">
        <v>1</v>
      </c>
      <c r="Q498" s="11">
        <f>P498</f>
        <v>1</v>
      </c>
      <c r="R498" s="4">
        <f>AA498/V498</f>
        <v>100</v>
      </c>
      <c r="S498" s="14">
        <v>15</v>
      </c>
      <c r="T498" s="11">
        <f>S498</f>
        <v>15</v>
      </c>
      <c r="U498" s="4">
        <f>AB498/W498</f>
        <v>100</v>
      </c>
      <c r="V498" s="3">
        <f>ROUND((Q498/100)*G498,0)</f>
        <v>100</v>
      </c>
      <c r="W498" s="3">
        <f>ROUND(((T498/100)*G498)/J498,0)</f>
        <v>1500</v>
      </c>
      <c r="X498" s="3">
        <f>ROUND(IF(J498&gt;=2,((T498/100)*G498)/J498,0),0)</f>
        <v>0</v>
      </c>
      <c r="Y498" s="3">
        <f>ROUND(IF(J498&gt;=3,((T498/100)*G498)/J498,0),0)</f>
        <v>0</v>
      </c>
      <c r="Z498" s="3">
        <f>ROUND(IF(J498&gt;=4,((T498/100)*G498)/J498,0),0)</f>
        <v>0</v>
      </c>
      <c r="AA498" s="4">
        <f>G498*P498</f>
        <v>10000</v>
      </c>
      <c r="AB498" s="4">
        <f>(G498*S498)/J498</f>
        <v>150000</v>
      </c>
      <c r="AC498" s="4">
        <f>IF(J498&gt;=2,(G498*S498)/J498,0)</f>
        <v>0</v>
      </c>
      <c r="AD498" s="4">
        <f>IF(J498&gt;=3,(G498*S498)/J498,0)</f>
        <v>0</v>
      </c>
      <c r="AE498" s="4">
        <f>IF(J498&gt;=4,(G498*S498)/J498,0)</f>
        <v>0</v>
      </c>
      <c r="AF498" s="11">
        <v>100</v>
      </c>
      <c r="AG498" s="11">
        <v>0</v>
      </c>
      <c r="AH498" s="11">
        <v>1</v>
      </c>
      <c r="AI498" s="11">
        <v>100</v>
      </c>
      <c r="AJ498" s="11">
        <v>0</v>
      </c>
      <c r="AK498" s="11">
        <v>1</v>
      </c>
      <c r="AL498" s="11">
        <v>0.5</v>
      </c>
      <c r="AM498" s="11">
        <v>0.5</v>
      </c>
      <c r="AN498" s="11">
        <v>0</v>
      </c>
      <c r="AO498" s="11">
        <v>0</v>
      </c>
      <c r="AP498" s="11">
        <v>0</v>
      </c>
      <c r="AQ498" s="11">
        <v>0.01</v>
      </c>
      <c r="AR498" s="11">
        <v>0.01</v>
      </c>
      <c r="AS498" s="11">
        <v>0</v>
      </c>
      <c r="AT498" s="11">
        <v>0</v>
      </c>
      <c r="AU498" s="11">
        <v>0</v>
      </c>
      <c r="AV498" s="11">
        <v>0</v>
      </c>
      <c r="AW498" s="11">
        <v>0.2</v>
      </c>
      <c r="AX498" s="11">
        <v>0</v>
      </c>
      <c r="AY498" s="11">
        <v>0</v>
      </c>
      <c r="AZ498" s="11">
        <v>0</v>
      </c>
      <c r="BA498" s="11">
        <v>0.02</v>
      </c>
      <c r="BB498" s="11">
        <v>0</v>
      </c>
      <c r="BC498" s="2">
        <v>0.05</v>
      </c>
      <c r="BD498" s="2">
        <v>0.05</v>
      </c>
      <c r="BE498" s="11">
        <v>7.4999999999999997E-2</v>
      </c>
      <c r="BF498" s="11">
        <v>5.0000000000000001E-3</v>
      </c>
      <c r="BG498" s="11">
        <v>0</v>
      </c>
      <c r="BH498" s="11">
        <v>0</v>
      </c>
      <c r="BI498" s="11">
        <v>0</v>
      </c>
      <c r="BJ498" s="11">
        <f>BE498/4</f>
        <v>1.8749999999999999E-2</v>
      </c>
      <c r="BK498" s="11">
        <f>BF498/4</f>
        <v>1.25E-3</v>
      </c>
      <c r="BL498" s="11">
        <v>0</v>
      </c>
      <c r="BM498" s="11">
        <v>0</v>
      </c>
      <c r="BN498" s="11">
        <v>0</v>
      </c>
      <c r="BO498" s="11">
        <v>0.1</v>
      </c>
      <c r="BP498" s="11">
        <v>0.1</v>
      </c>
      <c r="BQ498" s="11">
        <v>0</v>
      </c>
      <c r="BR498" s="11">
        <v>0</v>
      </c>
      <c r="BS498" s="11">
        <v>0</v>
      </c>
      <c r="BT498" s="11">
        <v>0.04</v>
      </c>
      <c r="BU498" s="16">
        <v>0.2</v>
      </c>
      <c r="BV498" s="6">
        <f>BT498/(BT498+BU498)</f>
        <v>0.16666666666666666</v>
      </c>
      <c r="BW498" s="6">
        <f>SQRT((BT498*BU498)/((BT498+BU498)^2*(BT498+BU498+1)))</f>
        <v>0.33467472037604118</v>
      </c>
      <c r="BX498" s="11">
        <v>0.1</v>
      </c>
      <c r="BY498" s="11">
        <v>0.7</v>
      </c>
      <c r="BZ498" s="11">
        <v>0.1</v>
      </c>
      <c r="CA498" s="11">
        <v>0.1</v>
      </c>
      <c r="CB498" s="15" t="s">
        <v>83</v>
      </c>
      <c r="CC498" s="11">
        <v>600</v>
      </c>
    </row>
    <row r="499" spans="1:81" s="11" customFormat="1" x14ac:dyDescent="0.2">
      <c r="A499" s="17">
        <f t="shared" si="7"/>
        <v>498</v>
      </c>
      <c r="B499" s="17">
        <v>20</v>
      </c>
      <c r="C499" s="17">
        <v>20</v>
      </c>
      <c r="D499" s="17">
        <v>5</v>
      </c>
      <c r="E499" s="17">
        <v>5</v>
      </c>
      <c r="F499" s="3" t="s">
        <v>80</v>
      </c>
      <c r="G499" s="3">
        <f>IF(F499="rectangle",B499*C499,IF(F499="hook",B499*C499-(D499*E499),IF(F499="eight",B499*C499-2*(D499*E499),IF(F499="tee",B499*C499-2*(D499*E499),IF(F499="cross",B499*C499-4*(D499*E499),"ERROR")))))</f>
        <v>400</v>
      </c>
      <c r="H499" s="3" t="s">
        <v>84</v>
      </c>
      <c r="I499" s="3">
        <f>IF(F499="rectangle",B499/C499,"NA")</f>
        <v>1</v>
      </c>
      <c r="J499" s="2">
        <v>1</v>
      </c>
      <c r="K499" s="11">
        <v>125</v>
      </c>
      <c r="L499" s="11">
        <v>4</v>
      </c>
      <c r="M499" s="12">
        <v>6</v>
      </c>
      <c r="N499" s="2">
        <f>M499/4</f>
        <v>1.5</v>
      </c>
      <c r="O499" s="3">
        <f>M499/N499</f>
        <v>4</v>
      </c>
      <c r="P499" s="13">
        <v>1</v>
      </c>
      <c r="Q499" s="11">
        <f>P499</f>
        <v>1</v>
      </c>
      <c r="R499" s="4">
        <f>AA499/V499</f>
        <v>100</v>
      </c>
      <c r="S499" s="14">
        <v>15</v>
      </c>
      <c r="T499" s="11">
        <f>S499</f>
        <v>15</v>
      </c>
      <c r="U499" s="4">
        <f>AB499/W499</f>
        <v>100</v>
      </c>
      <c r="V499" s="3">
        <f>ROUND((Q499/100)*G499,0)</f>
        <v>4</v>
      </c>
      <c r="W499" s="3">
        <f>ROUND(((T499/100)*G499)/J499,0)</f>
        <v>60</v>
      </c>
      <c r="X499" s="3">
        <f>ROUND(IF(J499&gt;=2,((T499/100)*G499)/J499,0),0)</f>
        <v>0</v>
      </c>
      <c r="Y499" s="3">
        <f>ROUND(IF(J499&gt;=3,((T499/100)*G499)/J499,0),0)</f>
        <v>0</v>
      </c>
      <c r="Z499" s="3">
        <f>ROUND(IF(J499&gt;=4,((T499/100)*G499)/J499,0),0)</f>
        <v>0</v>
      </c>
      <c r="AA499" s="4">
        <f>G499*P499</f>
        <v>400</v>
      </c>
      <c r="AB499" s="4">
        <f>(G499*S499)/J499</f>
        <v>6000</v>
      </c>
      <c r="AC499" s="4">
        <f>IF(J499&gt;=2,(G499*S499)/J499,0)</f>
        <v>0</v>
      </c>
      <c r="AD499" s="4">
        <f>IF(J499&gt;=3,(G499*S499)/J499,0)</f>
        <v>0</v>
      </c>
      <c r="AE499" s="4">
        <f>IF(J499&gt;=4,(G499*S499)/J499,0)</f>
        <v>0</v>
      </c>
      <c r="AF499" s="11">
        <v>100</v>
      </c>
      <c r="AG499" s="11">
        <v>0</v>
      </c>
      <c r="AH499" s="11">
        <v>1</v>
      </c>
      <c r="AI499" s="11">
        <v>100</v>
      </c>
      <c r="AJ499" s="11">
        <v>0</v>
      </c>
      <c r="AK499" s="11">
        <v>1</v>
      </c>
      <c r="AL499" s="11">
        <v>0.5</v>
      </c>
      <c r="AM499" s="11">
        <v>0.5</v>
      </c>
      <c r="AN499" s="11">
        <v>0</v>
      </c>
      <c r="AO499" s="11">
        <v>0</v>
      </c>
      <c r="AP499" s="11">
        <v>0</v>
      </c>
      <c r="AQ499" s="11">
        <v>0.01</v>
      </c>
      <c r="AR499" s="11">
        <v>0.01</v>
      </c>
      <c r="AS499" s="11">
        <v>0</v>
      </c>
      <c r="AT499" s="11">
        <v>0</v>
      </c>
      <c r="AU499" s="11">
        <v>0</v>
      </c>
      <c r="AV499" s="11">
        <v>0</v>
      </c>
      <c r="AW499" s="11">
        <v>0.2</v>
      </c>
      <c r="AX499" s="11">
        <v>0</v>
      </c>
      <c r="AY499" s="11">
        <v>0</v>
      </c>
      <c r="AZ499" s="11">
        <v>0</v>
      </c>
      <c r="BA499" s="11">
        <v>0.02</v>
      </c>
      <c r="BB499" s="11">
        <v>0</v>
      </c>
      <c r="BC499" s="2">
        <v>0.05</v>
      </c>
      <c r="BD499" s="2">
        <v>0.05</v>
      </c>
      <c r="BE499" s="11">
        <v>7.4999999999999997E-2</v>
      </c>
      <c r="BF499" s="11">
        <v>5.0000000000000001E-3</v>
      </c>
      <c r="BG499" s="11">
        <v>0</v>
      </c>
      <c r="BH499" s="11">
        <v>0</v>
      </c>
      <c r="BI499" s="11">
        <v>0</v>
      </c>
      <c r="BJ499" s="11">
        <f>BE499/4</f>
        <v>1.8749999999999999E-2</v>
      </c>
      <c r="BK499" s="11">
        <f>BF499/4</f>
        <v>1.25E-3</v>
      </c>
      <c r="BL499" s="11">
        <v>0</v>
      </c>
      <c r="BM499" s="11">
        <v>0</v>
      </c>
      <c r="BN499" s="11">
        <v>0</v>
      </c>
      <c r="BO499" s="11">
        <v>0.1</v>
      </c>
      <c r="BP499" s="11">
        <v>0.1</v>
      </c>
      <c r="BQ499" s="11">
        <v>0</v>
      </c>
      <c r="BR499" s="11">
        <v>0</v>
      </c>
      <c r="BS499" s="11">
        <v>0</v>
      </c>
      <c r="BT499" s="11">
        <v>0.04</v>
      </c>
      <c r="BU499" s="16">
        <v>0.2</v>
      </c>
      <c r="BV499" s="6">
        <f>BT499/(BT499+BU499)</f>
        <v>0.16666666666666666</v>
      </c>
      <c r="BW499" s="6">
        <f>SQRT((BT499*BU499)/((BT499+BU499)^2*(BT499+BU499+1)))</f>
        <v>0.33467472037604118</v>
      </c>
      <c r="BX499" s="11">
        <v>0.1</v>
      </c>
      <c r="BY499" s="11">
        <v>0.7</v>
      </c>
      <c r="BZ499" s="11">
        <v>0.1</v>
      </c>
      <c r="CA499" s="11">
        <v>0.1</v>
      </c>
      <c r="CB499" s="15" t="s">
        <v>83</v>
      </c>
      <c r="CC499" s="11">
        <v>600</v>
      </c>
    </row>
    <row r="500" spans="1:81" s="11" customFormat="1" x14ac:dyDescent="0.2">
      <c r="A500" s="17">
        <f t="shared" si="7"/>
        <v>499</v>
      </c>
      <c r="B500" s="17">
        <v>100</v>
      </c>
      <c r="C500" s="17">
        <v>100</v>
      </c>
      <c r="D500" s="17">
        <v>5</v>
      </c>
      <c r="E500" s="17">
        <v>5</v>
      </c>
      <c r="F500" s="3" t="s">
        <v>80</v>
      </c>
      <c r="G500" s="3">
        <f>IF(F500="rectangle",B500*C500,IF(F500="hook",B500*C500-(D500*E500),IF(F500="eight",B500*C500-2*(D500*E500),IF(F500="tee",B500*C500-2*(D500*E500),IF(F500="cross",B500*C500-4*(D500*E500),"ERROR")))))</f>
        <v>10000</v>
      </c>
      <c r="H500" s="3" t="s">
        <v>85</v>
      </c>
      <c r="I500" s="3">
        <f>IF(F500="rectangle",B500/C500,"NA")</f>
        <v>1</v>
      </c>
      <c r="J500" s="2">
        <v>1</v>
      </c>
      <c r="K500" s="11">
        <v>125</v>
      </c>
      <c r="L500" s="11">
        <v>4</v>
      </c>
      <c r="M500" s="12">
        <v>7</v>
      </c>
      <c r="N500" s="2">
        <f>M500/4</f>
        <v>1.75</v>
      </c>
      <c r="O500" s="3">
        <f>M500/N500</f>
        <v>4</v>
      </c>
      <c r="P500" s="13">
        <v>1</v>
      </c>
      <c r="Q500" s="11">
        <f>P500</f>
        <v>1</v>
      </c>
      <c r="R500" s="4">
        <f>AA500/V500</f>
        <v>100</v>
      </c>
      <c r="S500" s="14">
        <v>15</v>
      </c>
      <c r="T500" s="11">
        <f>S500</f>
        <v>15</v>
      </c>
      <c r="U500" s="4">
        <f>AB500/W500</f>
        <v>100</v>
      </c>
      <c r="V500" s="3">
        <f>ROUND((Q500/100)*G500,0)</f>
        <v>100</v>
      </c>
      <c r="W500" s="3">
        <f>ROUND(((T500/100)*G500)/J500,0)</f>
        <v>1500</v>
      </c>
      <c r="X500" s="3">
        <f>ROUND(IF(J500&gt;=2,((T500/100)*G500)/J500,0),0)</f>
        <v>0</v>
      </c>
      <c r="Y500" s="3">
        <f>ROUND(IF(J500&gt;=3,((T500/100)*G500)/J500,0),0)</f>
        <v>0</v>
      </c>
      <c r="Z500" s="3">
        <f>ROUND(IF(J500&gt;=4,((T500/100)*G500)/J500,0),0)</f>
        <v>0</v>
      </c>
      <c r="AA500" s="4">
        <f>G500*P500</f>
        <v>10000</v>
      </c>
      <c r="AB500" s="4">
        <f>(G500*S500)/J500</f>
        <v>150000</v>
      </c>
      <c r="AC500" s="4">
        <f>IF(J500&gt;=2,(G500*S500)/J500,0)</f>
        <v>0</v>
      </c>
      <c r="AD500" s="4">
        <f>IF(J500&gt;=3,(G500*S500)/J500,0)</f>
        <v>0</v>
      </c>
      <c r="AE500" s="4">
        <f>IF(J500&gt;=4,(G500*S500)/J500,0)</f>
        <v>0</v>
      </c>
      <c r="AF500" s="11">
        <v>100</v>
      </c>
      <c r="AG500" s="11">
        <v>0</v>
      </c>
      <c r="AH500" s="11">
        <v>1</v>
      </c>
      <c r="AI500" s="11">
        <v>100</v>
      </c>
      <c r="AJ500" s="11">
        <v>0</v>
      </c>
      <c r="AK500" s="11">
        <v>1</v>
      </c>
      <c r="AL500" s="11">
        <v>0.5</v>
      </c>
      <c r="AM500" s="11">
        <v>0.5</v>
      </c>
      <c r="AN500" s="11">
        <v>0</v>
      </c>
      <c r="AO500" s="11">
        <v>0</v>
      </c>
      <c r="AP500" s="11">
        <v>0</v>
      </c>
      <c r="AQ500" s="11">
        <v>0.01</v>
      </c>
      <c r="AR500" s="11">
        <v>0.01</v>
      </c>
      <c r="AS500" s="11">
        <v>0</v>
      </c>
      <c r="AT500" s="11">
        <v>0</v>
      </c>
      <c r="AU500" s="11">
        <v>0</v>
      </c>
      <c r="AV500" s="11">
        <v>0</v>
      </c>
      <c r="AW500" s="11">
        <v>0.2</v>
      </c>
      <c r="AX500" s="11">
        <v>0</v>
      </c>
      <c r="AY500" s="11">
        <v>0</v>
      </c>
      <c r="AZ500" s="11">
        <v>0</v>
      </c>
      <c r="BA500" s="11">
        <v>0.02</v>
      </c>
      <c r="BB500" s="11">
        <v>0</v>
      </c>
      <c r="BC500" s="2">
        <v>0.05</v>
      </c>
      <c r="BD500" s="2">
        <v>0.05</v>
      </c>
      <c r="BE500" s="11">
        <v>7.4999999999999997E-2</v>
      </c>
      <c r="BF500" s="11">
        <v>5.0000000000000001E-3</v>
      </c>
      <c r="BG500" s="11">
        <v>0</v>
      </c>
      <c r="BH500" s="11">
        <v>0</v>
      </c>
      <c r="BI500" s="11">
        <v>0</v>
      </c>
      <c r="BJ500" s="11">
        <f>BE500/4</f>
        <v>1.8749999999999999E-2</v>
      </c>
      <c r="BK500" s="11">
        <f>BF500/4</f>
        <v>1.25E-3</v>
      </c>
      <c r="BL500" s="11">
        <v>0</v>
      </c>
      <c r="BM500" s="11">
        <v>0</v>
      </c>
      <c r="BN500" s="11">
        <v>0</v>
      </c>
      <c r="BO500" s="11">
        <v>0.1</v>
      </c>
      <c r="BP500" s="11">
        <v>0.1</v>
      </c>
      <c r="BQ500" s="11">
        <v>0</v>
      </c>
      <c r="BR500" s="11">
        <v>0</v>
      </c>
      <c r="BS500" s="11">
        <v>0</v>
      </c>
      <c r="BT500" s="11">
        <v>0.04</v>
      </c>
      <c r="BU500" s="16">
        <v>0.2</v>
      </c>
      <c r="BV500" s="6">
        <f>BT500/(BT500+BU500)</f>
        <v>0.16666666666666666</v>
      </c>
      <c r="BW500" s="6">
        <f>SQRT((BT500*BU500)/((BT500+BU500)^2*(BT500+BU500+1)))</f>
        <v>0.33467472037604118</v>
      </c>
      <c r="BX500" s="11">
        <v>0.1</v>
      </c>
      <c r="BY500" s="11">
        <v>0.7</v>
      </c>
      <c r="BZ500" s="11">
        <v>0.1</v>
      </c>
      <c r="CA500" s="11">
        <v>0.1</v>
      </c>
      <c r="CB500" s="15" t="s">
        <v>83</v>
      </c>
      <c r="CC500" s="11">
        <v>600</v>
      </c>
    </row>
    <row r="501" spans="1:81" s="11" customFormat="1" x14ac:dyDescent="0.2">
      <c r="A501" s="17">
        <f t="shared" si="7"/>
        <v>500</v>
      </c>
      <c r="B501" s="17">
        <v>20</v>
      </c>
      <c r="C501" s="17">
        <v>20</v>
      </c>
      <c r="D501" s="17">
        <v>5</v>
      </c>
      <c r="E501" s="17">
        <v>5</v>
      </c>
      <c r="F501" s="3" t="s">
        <v>80</v>
      </c>
      <c r="G501" s="3">
        <f>IF(F501="rectangle",B501*C501,IF(F501="hook",B501*C501-(D501*E501),IF(F501="eight",B501*C501-2*(D501*E501),IF(F501="tee",B501*C501-2*(D501*E501),IF(F501="cross",B501*C501-4*(D501*E501),"ERROR")))))</f>
        <v>400</v>
      </c>
      <c r="H501" s="3" t="s">
        <v>84</v>
      </c>
      <c r="I501" s="3">
        <f>IF(F501="rectangle",B501/C501,"NA")</f>
        <v>1</v>
      </c>
      <c r="J501" s="2">
        <v>1</v>
      </c>
      <c r="K501" s="11">
        <v>125</v>
      </c>
      <c r="L501" s="11">
        <v>4</v>
      </c>
      <c r="M501" s="12">
        <v>7</v>
      </c>
      <c r="N501" s="2">
        <f>M501/4</f>
        <v>1.75</v>
      </c>
      <c r="O501" s="3">
        <f>M501/N501</f>
        <v>4</v>
      </c>
      <c r="P501" s="13">
        <v>1</v>
      </c>
      <c r="Q501" s="11">
        <f>P501</f>
        <v>1</v>
      </c>
      <c r="R501" s="4">
        <f>AA501/V501</f>
        <v>100</v>
      </c>
      <c r="S501" s="14">
        <v>15</v>
      </c>
      <c r="T501" s="11">
        <f>S501</f>
        <v>15</v>
      </c>
      <c r="U501" s="4">
        <f>AB501/W501</f>
        <v>100</v>
      </c>
      <c r="V501" s="3">
        <f>ROUND((Q501/100)*G501,0)</f>
        <v>4</v>
      </c>
      <c r="W501" s="3">
        <f>ROUND(((T501/100)*G501)/J501,0)</f>
        <v>60</v>
      </c>
      <c r="X501" s="3">
        <f>ROUND(IF(J501&gt;=2,((T501/100)*G501)/J501,0),0)</f>
        <v>0</v>
      </c>
      <c r="Y501" s="3">
        <f>ROUND(IF(J501&gt;=3,((T501/100)*G501)/J501,0),0)</f>
        <v>0</v>
      </c>
      <c r="Z501" s="3">
        <f>ROUND(IF(J501&gt;=4,((T501/100)*G501)/J501,0),0)</f>
        <v>0</v>
      </c>
      <c r="AA501" s="4">
        <f>G501*P501</f>
        <v>400</v>
      </c>
      <c r="AB501" s="4">
        <f>(G501*S501)/J501</f>
        <v>6000</v>
      </c>
      <c r="AC501" s="4">
        <f>IF(J501&gt;=2,(G501*S501)/J501,0)</f>
        <v>0</v>
      </c>
      <c r="AD501" s="4">
        <f>IF(J501&gt;=3,(G501*S501)/J501,0)</f>
        <v>0</v>
      </c>
      <c r="AE501" s="4">
        <f>IF(J501&gt;=4,(G501*S501)/J501,0)</f>
        <v>0</v>
      </c>
      <c r="AF501" s="11">
        <v>100</v>
      </c>
      <c r="AG501" s="11">
        <v>0</v>
      </c>
      <c r="AH501" s="11">
        <v>1</v>
      </c>
      <c r="AI501" s="11">
        <v>100</v>
      </c>
      <c r="AJ501" s="11">
        <v>0</v>
      </c>
      <c r="AK501" s="11">
        <v>1</v>
      </c>
      <c r="AL501" s="11">
        <v>0.5</v>
      </c>
      <c r="AM501" s="11">
        <v>0.5</v>
      </c>
      <c r="AN501" s="11">
        <v>0</v>
      </c>
      <c r="AO501" s="11">
        <v>0</v>
      </c>
      <c r="AP501" s="11">
        <v>0</v>
      </c>
      <c r="AQ501" s="11">
        <v>0.01</v>
      </c>
      <c r="AR501" s="11">
        <v>0.01</v>
      </c>
      <c r="AS501" s="11">
        <v>0</v>
      </c>
      <c r="AT501" s="11">
        <v>0</v>
      </c>
      <c r="AU501" s="11">
        <v>0</v>
      </c>
      <c r="AV501" s="11">
        <v>0</v>
      </c>
      <c r="AW501" s="11">
        <v>0.2</v>
      </c>
      <c r="AX501" s="11">
        <v>0</v>
      </c>
      <c r="AY501" s="11">
        <v>0</v>
      </c>
      <c r="AZ501" s="11">
        <v>0</v>
      </c>
      <c r="BA501" s="11">
        <v>0.02</v>
      </c>
      <c r="BB501" s="11">
        <v>0</v>
      </c>
      <c r="BC501" s="2">
        <v>0.05</v>
      </c>
      <c r="BD501" s="2">
        <v>0.05</v>
      </c>
      <c r="BE501" s="11">
        <v>7.4999999999999997E-2</v>
      </c>
      <c r="BF501" s="11">
        <v>5.0000000000000001E-3</v>
      </c>
      <c r="BG501" s="11">
        <v>0</v>
      </c>
      <c r="BH501" s="11">
        <v>0</v>
      </c>
      <c r="BI501" s="11">
        <v>0</v>
      </c>
      <c r="BJ501" s="11">
        <f>BE501/4</f>
        <v>1.8749999999999999E-2</v>
      </c>
      <c r="BK501" s="11">
        <f>BF501/4</f>
        <v>1.25E-3</v>
      </c>
      <c r="BL501" s="11">
        <v>0</v>
      </c>
      <c r="BM501" s="11">
        <v>0</v>
      </c>
      <c r="BN501" s="11">
        <v>0</v>
      </c>
      <c r="BO501" s="11">
        <v>0.1</v>
      </c>
      <c r="BP501" s="11">
        <v>0.1</v>
      </c>
      <c r="BQ501" s="11">
        <v>0</v>
      </c>
      <c r="BR501" s="11">
        <v>0</v>
      </c>
      <c r="BS501" s="11">
        <v>0</v>
      </c>
      <c r="BT501" s="11">
        <v>0.04</v>
      </c>
      <c r="BU501" s="16">
        <v>0.2</v>
      </c>
      <c r="BV501" s="6">
        <f>BT501/(BT501+BU501)</f>
        <v>0.16666666666666666</v>
      </c>
      <c r="BW501" s="6">
        <f>SQRT((BT501*BU501)/((BT501+BU501)^2*(BT501+BU501+1)))</f>
        <v>0.33467472037604118</v>
      </c>
      <c r="BX501" s="11">
        <v>0.1</v>
      </c>
      <c r="BY501" s="11">
        <v>0.7</v>
      </c>
      <c r="BZ501" s="11">
        <v>0.1</v>
      </c>
      <c r="CA501" s="11">
        <v>0.1</v>
      </c>
      <c r="CB501" s="15" t="s">
        <v>83</v>
      </c>
      <c r="CC501" s="11">
        <v>600</v>
      </c>
    </row>
    <row r="502" spans="1:81" s="11" customFormat="1" x14ac:dyDescent="0.2">
      <c r="A502" s="17">
        <f t="shared" si="7"/>
        <v>501</v>
      </c>
      <c r="B502" s="17">
        <v>100</v>
      </c>
      <c r="C502" s="17">
        <v>100</v>
      </c>
      <c r="D502" s="17">
        <v>5</v>
      </c>
      <c r="E502" s="17">
        <v>5</v>
      </c>
      <c r="F502" s="3" t="s">
        <v>80</v>
      </c>
      <c r="G502" s="3">
        <f>IF(F502="rectangle",B502*C502,IF(F502="hook",B502*C502-(D502*E502),IF(F502="eight",B502*C502-2*(D502*E502),IF(F502="tee",B502*C502-2*(D502*E502),IF(F502="cross",B502*C502-4*(D502*E502),"ERROR")))))</f>
        <v>10000</v>
      </c>
      <c r="H502" s="3" t="s">
        <v>85</v>
      </c>
      <c r="I502" s="3">
        <f>IF(F502="rectangle",B502/C502,"NA")</f>
        <v>1</v>
      </c>
      <c r="J502" s="2">
        <v>1</v>
      </c>
      <c r="K502" s="11">
        <v>125</v>
      </c>
      <c r="L502" s="11">
        <v>4</v>
      </c>
      <c r="M502" s="12">
        <v>8</v>
      </c>
      <c r="N502" s="2">
        <f>M502/4</f>
        <v>2</v>
      </c>
      <c r="O502" s="3">
        <f>M502/N502</f>
        <v>4</v>
      </c>
      <c r="P502" s="13">
        <v>1</v>
      </c>
      <c r="Q502" s="11">
        <f>P502</f>
        <v>1</v>
      </c>
      <c r="R502" s="4">
        <f>AA502/V502</f>
        <v>100</v>
      </c>
      <c r="S502" s="14">
        <v>15</v>
      </c>
      <c r="T502" s="11">
        <f>S502</f>
        <v>15</v>
      </c>
      <c r="U502" s="4">
        <f>AB502/W502</f>
        <v>100</v>
      </c>
      <c r="V502" s="3">
        <f>ROUND((Q502/100)*G502,0)</f>
        <v>100</v>
      </c>
      <c r="W502" s="3">
        <f>ROUND(((T502/100)*G502)/J502,0)</f>
        <v>1500</v>
      </c>
      <c r="X502" s="3">
        <f>ROUND(IF(J502&gt;=2,((T502/100)*G502)/J502,0),0)</f>
        <v>0</v>
      </c>
      <c r="Y502" s="3">
        <f>ROUND(IF(J502&gt;=3,((T502/100)*G502)/J502,0),0)</f>
        <v>0</v>
      </c>
      <c r="Z502" s="3">
        <f>ROUND(IF(J502&gt;=4,((T502/100)*G502)/J502,0),0)</f>
        <v>0</v>
      </c>
      <c r="AA502" s="4">
        <f>G502*P502</f>
        <v>10000</v>
      </c>
      <c r="AB502" s="4">
        <f>(G502*S502)/J502</f>
        <v>150000</v>
      </c>
      <c r="AC502" s="4">
        <f>IF(J502&gt;=2,(G502*S502)/J502,0)</f>
        <v>0</v>
      </c>
      <c r="AD502" s="4">
        <f>IF(J502&gt;=3,(G502*S502)/J502,0)</f>
        <v>0</v>
      </c>
      <c r="AE502" s="4">
        <f>IF(J502&gt;=4,(G502*S502)/J502,0)</f>
        <v>0</v>
      </c>
      <c r="AF502" s="11">
        <v>100</v>
      </c>
      <c r="AG502" s="11">
        <v>0</v>
      </c>
      <c r="AH502" s="11">
        <v>1</v>
      </c>
      <c r="AI502" s="11">
        <v>100</v>
      </c>
      <c r="AJ502" s="11">
        <v>0</v>
      </c>
      <c r="AK502" s="11">
        <v>1</v>
      </c>
      <c r="AL502" s="11">
        <v>0.5</v>
      </c>
      <c r="AM502" s="11">
        <v>0.5</v>
      </c>
      <c r="AN502" s="11">
        <v>0</v>
      </c>
      <c r="AO502" s="11">
        <v>0</v>
      </c>
      <c r="AP502" s="11">
        <v>0</v>
      </c>
      <c r="AQ502" s="11">
        <v>0.01</v>
      </c>
      <c r="AR502" s="11">
        <v>0.01</v>
      </c>
      <c r="AS502" s="11">
        <v>0</v>
      </c>
      <c r="AT502" s="11">
        <v>0</v>
      </c>
      <c r="AU502" s="11">
        <v>0</v>
      </c>
      <c r="AV502" s="11">
        <v>0</v>
      </c>
      <c r="AW502" s="11">
        <v>0.2</v>
      </c>
      <c r="AX502" s="11">
        <v>0</v>
      </c>
      <c r="AY502" s="11">
        <v>0</v>
      </c>
      <c r="AZ502" s="11">
        <v>0</v>
      </c>
      <c r="BA502" s="11">
        <v>0.02</v>
      </c>
      <c r="BB502" s="11">
        <v>0</v>
      </c>
      <c r="BC502" s="2">
        <v>0.05</v>
      </c>
      <c r="BD502" s="2">
        <v>0.05</v>
      </c>
      <c r="BE502" s="11">
        <v>7.4999999999999997E-2</v>
      </c>
      <c r="BF502" s="11">
        <v>5.0000000000000001E-3</v>
      </c>
      <c r="BG502" s="11">
        <v>0</v>
      </c>
      <c r="BH502" s="11">
        <v>0</v>
      </c>
      <c r="BI502" s="11">
        <v>0</v>
      </c>
      <c r="BJ502" s="11">
        <f>BE502/4</f>
        <v>1.8749999999999999E-2</v>
      </c>
      <c r="BK502" s="11">
        <f>BF502/4</f>
        <v>1.25E-3</v>
      </c>
      <c r="BL502" s="11">
        <v>0</v>
      </c>
      <c r="BM502" s="11">
        <v>0</v>
      </c>
      <c r="BN502" s="11">
        <v>0</v>
      </c>
      <c r="BO502" s="11">
        <v>0.1</v>
      </c>
      <c r="BP502" s="11">
        <v>0.1</v>
      </c>
      <c r="BQ502" s="11">
        <v>0</v>
      </c>
      <c r="BR502" s="11">
        <v>0</v>
      </c>
      <c r="BS502" s="11">
        <v>0</v>
      </c>
      <c r="BT502" s="11">
        <v>0.04</v>
      </c>
      <c r="BU502" s="16">
        <v>0.2</v>
      </c>
      <c r="BV502" s="6">
        <f>BT502/(BT502+BU502)</f>
        <v>0.16666666666666666</v>
      </c>
      <c r="BW502" s="6">
        <f>SQRT((BT502*BU502)/((BT502+BU502)^2*(BT502+BU502+1)))</f>
        <v>0.33467472037604118</v>
      </c>
      <c r="BX502" s="11">
        <v>0.1</v>
      </c>
      <c r="BY502" s="11">
        <v>0.7</v>
      </c>
      <c r="BZ502" s="11">
        <v>0.1</v>
      </c>
      <c r="CA502" s="11">
        <v>0.1</v>
      </c>
      <c r="CB502" s="15" t="s">
        <v>83</v>
      </c>
      <c r="CC502" s="11">
        <v>600</v>
      </c>
    </row>
    <row r="503" spans="1:81" s="11" customFormat="1" x14ac:dyDescent="0.2">
      <c r="A503" s="17">
        <f t="shared" si="7"/>
        <v>502</v>
      </c>
      <c r="B503" s="17">
        <v>20</v>
      </c>
      <c r="C503" s="17">
        <v>20</v>
      </c>
      <c r="D503" s="17">
        <v>5</v>
      </c>
      <c r="E503" s="17">
        <v>5</v>
      </c>
      <c r="F503" s="3" t="s">
        <v>80</v>
      </c>
      <c r="G503" s="3">
        <f>IF(F503="rectangle",B503*C503,IF(F503="hook",B503*C503-(D503*E503),IF(F503="eight",B503*C503-2*(D503*E503),IF(F503="tee",B503*C503-2*(D503*E503),IF(F503="cross",B503*C503-4*(D503*E503),"ERROR")))))</f>
        <v>400</v>
      </c>
      <c r="H503" s="3" t="s">
        <v>84</v>
      </c>
      <c r="I503" s="3">
        <f>IF(F503="rectangle",B503/C503,"NA")</f>
        <v>1</v>
      </c>
      <c r="J503" s="2">
        <v>1</v>
      </c>
      <c r="K503" s="11">
        <v>125</v>
      </c>
      <c r="L503" s="11">
        <v>4</v>
      </c>
      <c r="M503" s="12">
        <v>8</v>
      </c>
      <c r="N503" s="2">
        <f>M503/4</f>
        <v>2</v>
      </c>
      <c r="O503" s="3">
        <f>M503/N503</f>
        <v>4</v>
      </c>
      <c r="P503" s="13">
        <v>1</v>
      </c>
      <c r="Q503" s="11">
        <f>P503</f>
        <v>1</v>
      </c>
      <c r="R503" s="4">
        <f>AA503/V503</f>
        <v>100</v>
      </c>
      <c r="S503" s="14">
        <v>15</v>
      </c>
      <c r="T503" s="11">
        <f>S503</f>
        <v>15</v>
      </c>
      <c r="U503" s="4">
        <f>AB503/W503</f>
        <v>100</v>
      </c>
      <c r="V503" s="3">
        <f>ROUND((Q503/100)*G503,0)</f>
        <v>4</v>
      </c>
      <c r="W503" s="3">
        <f>ROUND(((T503/100)*G503)/J503,0)</f>
        <v>60</v>
      </c>
      <c r="X503" s="3">
        <f>ROUND(IF(J503&gt;=2,((T503/100)*G503)/J503,0),0)</f>
        <v>0</v>
      </c>
      <c r="Y503" s="3">
        <f>ROUND(IF(J503&gt;=3,((T503/100)*G503)/J503,0),0)</f>
        <v>0</v>
      </c>
      <c r="Z503" s="3">
        <f>ROUND(IF(J503&gt;=4,((T503/100)*G503)/J503,0),0)</f>
        <v>0</v>
      </c>
      <c r="AA503" s="4">
        <f>G503*P503</f>
        <v>400</v>
      </c>
      <c r="AB503" s="4">
        <f>(G503*S503)/J503</f>
        <v>6000</v>
      </c>
      <c r="AC503" s="4">
        <f>IF(J503&gt;=2,(G503*S503)/J503,0)</f>
        <v>0</v>
      </c>
      <c r="AD503" s="4">
        <f>IF(J503&gt;=3,(G503*S503)/J503,0)</f>
        <v>0</v>
      </c>
      <c r="AE503" s="4">
        <f>IF(J503&gt;=4,(G503*S503)/J503,0)</f>
        <v>0</v>
      </c>
      <c r="AF503" s="11">
        <v>100</v>
      </c>
      <c r="AG503" s="11">
        <v>0</v>
      </c>
      <c r="AH503" s="11">
        <v>1</v>
      </c>
      <c r="AI503" s="11">
        <v>100</v>
      </c>
      <c r="AJ503" s="11">
        <v>0</v>
      </c>
      <c r="AK503" s="11">
        <v>1</v>
      </c>
      <c r="AL503" s="11">
        <v>0.5</v>
      </c>
      <c r="AM503" s="11">
        <v>0.5</v>
      </c>
      <c r="AN503" s="11">
        <v>0</v>
      </c>
      <c r="AO503" s="11">
        <v>0</v>
      </c>
      <c r="AP503" s="11">
        <v>0</v>
      </c>
      <c r="AQ503" s="11">
        <v>0.01</v>
      </c>
      <c r="AR503" s="11">
        <v>0.01</v>
      </c>
      <c r="AS503" s="11">
        <v>0</v>
      </c>
      <c r="AT503" s="11">
        <v>0</v>
      </c>
      <c r="AU503" s="11">
        <v>0</v>
      </c>
      <c r="AV503" s="11">
        <v>0</v>
      </c>
      <c r="AW503" s="11">
        <v>0.2</v>
      </c>
      <c r="AX503" s="11">
        <v>0</v>
      </c>
      <c r="AY503" s="11">
        <v>0</v>
      </c>
      <c r="AZ503" s="11">
        <v>0</v>
      </c>
      <c r="BA503" s="11">
        <v>0.02</v>
      </c>
      <c r="BB503" s="11">
        <v>0</v>
      </c>
      <c r="BC503" s="2">
        <v>0.05</v>
      </c>
      <c r="BD503" s="2">
        <v>0.05</v>
      </c>
      <c r="BE503" s="11">
        <v>7.4999999999999997E-2</v>
      </c>
      <c r="BF503" s="11">
        <v>5.0000000000000001E-3</v>
      </c>
      <c r="BG503" s="11">
        <v>0</v>
      </c>
      <c r="BH503" s="11">
        <v>0</v>
      </c>
      <c r="BI503" s="11">
        <v>0</v>
      </c>
      <c r="BJ503" s="11">
        <f>BE503/4</f>
        <v>1.8749999999999999E-2</v>
      </c>
      <c r="BK503" s="11">
        <f>BF503/4</f>
        <v>1.25E-3</v>
      </c>
      <c r="BL503" s="11">
        <v>0</v>
      </c>
      <c r="BM503" s="11">
        <v>0</v>
      </c>
      <c r="BN503" s="11">
        <v>0</v>
      </c>
      <c r="BO503" s="11">
        <v>0.1</v>
      </c>
      <c r="BP503" s="11">
        <v>0.1</v>
      </c>
      <c r="BQ503" s="11">
        <v>0</v>
      </c>
      <c r="BR503" s="11">
        <v>0</v>
      </c>
      <c r="BS503" s="11">
        <v>0</v>
      </c>
      <c r="BT503" s="11">
        <v>0.04</v>
      </c>
      <c r="BU503" s="16">
        <v>0.2</v>
      </c>
      <c r="BV503" s="6">
        <f>BT503/(BT503+BU503)</f>
        <v>0.16666666666666666</v>
      </c>
      <c r="BW503" s="6">
        <f>SQRT((BT503*BU503)/((BT503+BU503)^2*(BT503+BU503+1)))</f>
        <v>0.33467472037604118</v>
      </c>
      <c r="BX503" s="11">
        <v>0.1</v>
      </c>
      <c r="BY503" s="11">
        <v>0.7</v>
      </c>
      <c r="BZ503" s="11">
        <v>0.1</v>
      </c>
      <c r="CA503" s="11">
        <v>0.1</v>
      </c>
      <c r="CB503" s="15" t="s">
        <v>83</v>
      </c>
      <c r="CC503" s="11">
        <v>600</v>
      </c>
    </row>
    <row r="504" spans="1:81" s="11" customFormat="1" x14ac:dyDescent="0.2">
      <c r="A504" s="17">
        <f t="shared" si="7"/>
        <v>503</v>
      </c>
      <c r="B504" s="17">
        <v>100</v>
      </c>
      <c r="C504" s="17">
        <v>100</v>
      </c>
      <c r="D504" s="17">
        <v>5</v>
      </c>
      <c r="E504" s="17">
        <v>5</v>
      </c>
      <c r="F504" s="3" t="s">
        <v>80</v>
      </c>
      <c r="G504" s="3">
        <f>IF(F504="rectangle",B504*C504,IF(F504="hook",B504*C504-(D504*E504),IF(F504="eight",B504*C504-2*(D504*E504),IF(F504="tee",B504*C504-2*(D504*E504),IF(F504="cross",B504*C504-4*(D504*E504),"ERROR")))))</f>
        <v>10000</v>
      </c>
      <c r="H504" s="3" t="s">
        <v>85</v>
      </c>
      <c r="I504" s="3">
        <f>IF(F504="rectangle",B504/C504,"NA")</f>
        <v>1</v>
      </c>
      <c r="J504" s="2">
        <v>1</v>
      </c>
      <c r="K504" s="11">
        <v>125</v>
      </c>
      <c r="L504" s="11">
        <v>4</v>
      </c>
      <c r="M504" s="12">
        <v>9</v>
      </c>
      <c r="N504" s="2">
        <f>M504/4</f>
        <v>2.25</v>
      </c>
      <c r="O504" s="3">
        <f>M504/N504</f>
        <v>4</v>
      </c>
      <c r="P504" s="13">
        <v>1</v>
      </c>
      <c r="Q504" s="11">
        <f>P504</f>
        <v>1</v>
      </c>
      <c r="R504" s="4">
        <f>AA504/V504</f>
        <v>100</v>
      </c>
      <c r="S504" s="14">
        <v>15</v>
      </c>
      <c r="T504" s="11">
        <f>S504</f>
        <v>15</v>
      </c>
      <c r="U504" s="4">
        <f>AB504/W504</f>
        <v>100</v>
      </c>
      <c r="V504" s="3">
        <f>ROUND((Q504/100)*G504,0)</f>
        <v>100</v>
      </c>
      <c r="W504" s="3">
        <f>ROUND(((T504/100)*G504)/J504,0)</f>
        <v>1500</v>
      </c>
      <c r="X504" s="3">
        <f>ROUND(IF(J504&gt;=2,((T504/100)*G504)/J504,0),0)</f>
        <v>0</v>
      </c>
      <c r="Y504" s="3">
        <f>ROUND(IF(J504&gt;=3,((T504/100)*G504)/J504,0),0)</f>
        <v>0</v>
      </c>
      <c r="Z504" s="3">
        <f>ROUND(IF(J504&gt;=4,((T504/100)*G504)/J504,0),0)</f>
        <v>0</v>
      </c>
      <c r="AA504" s="4">
        <f>G504*P504</f>
        <v>10000</v>
      </c>
      <c r="AB504" s="4">
        <f>(G504*S504)/J504</f>
        <v>150000</v>
      </c>
      <c r="AC504" s="4">
        <f>IF(J504&gt;=2,(G504*S504)/J504,0)</f>
        <v>0</v>
      </c>
      <c r="AD504" s="4">
        <f>IF(J504&gt;=3,(G504*S504)/J504,0)</f>
        <v>0</v>
      </c>
      <c r="AE504" s="4">
        <f>IF(J504&gt;=4,(G504*S504)/J504,0)</f>
        <v>0</v>
      </c>
      <c r="AF504" s="11">
        <v>100</v>
      </c>
      <c r="AG504" s="11">
        <v>0</v>
      </c>
      <c r="AH504" s="11">
        <v>1</v>
      </c>
      <c r="AI504" s="11">
        <v>100</v>
      </c>
      <c r="AJ504" s="11">
        <v>0</v>
      </c>
      <c r="AK504" s="11">
        <v>1</v>
      </c>
      <c r="AL504" s="11">
        <v>0.5</v>
      </c>
      <c r="AM504" s="11">
        <v>0.5</v>
      </c>
      <c r="AN504" s="11">
        <v>0</v>
      </c>
      <c r="AO504" s="11">
        <v>0</v>
      </c>
      <c r="AP504" s="11">
        <v>0</v>
      </c>
      <c r="AQ504" s="11">
        <v>0.01</v>
      </c>
      <c r="AR504" s="11">
        <v>0.01</v>
      </c>
      <c r="AS504" s="11">
        <v>0</v>
      </c>
      <c r="AT504" s="11">
        <v>0</v>
      </c>
      <c r="AU504" s="11">
        <v>0</v>
      </c>
      <c r="AV504" s="11">
        <v>0</v>
      </c>
      <c r="AW504" s="11">
        <v>0.2</v>
      </c>
      <c r="AX504" s="11">
        <v>0</v>
      </c>
      <c r="AY504" s="11">
        <v>0</v>
      </c>
      <c r="AZ504" s="11">
        <v>0</v>
      </c>
      <c r="BA504" s="11">
        <v>0.02</v>
      </c>
      <c r="BB504" s="11">
        <v>0</v>
      </c>
      <c r="BC504" s="2">
        <v>0.05</v>
      </c>
      <c r="BD504" s="2">
        <v>0.05</v>
      </c>
      <c r="BE504" s="11">
        <v>7.4999999999999997E-2</v>
      </c>
      <c r="BF504" s="11">
        <v>5.0000000000000001E-3</v>
      </c>
      <c r="BG504" s="11">
        <v>0</v>
      </c>
      <c r="BH504" s="11">
        <v>0</v>
      </c>
      <c r="BI504" s="11">
        <v>0</v>
      </c>
      <c r="BJ504" s="11">
        <f>BE504/4</f>
        <v>1.8749999999999999E-2</v>
      </c>
      <c r="BK504" s="11">
        <f>BF504/4</f>
        <v>1.25E-3</v>
      </c>
      <c r="BL504" s="11">
        <v>0</v>
      </c>
      <c r="BM504" s="11">
        <v>0</v>
      </c>
      <c r="BN504" s="11">
        <v>0</v>
      </c>
      <c r="BO504" s="11">
        <v>0.1</v>
      </c>
      <c r="BP504" s="11">
        <v>0.1</v>
      </c>
      <c r="BQ504" s="11">
        <v>0</v>
      </c>
      <c r="BR504" s="11">
        <v>0</v>
      </c>
      <c r="BS504" s="11">
        <v>0</v>
      </c>
      <c r="BT504" s="11">
        <v>0.04</v>
      </c>
      <c r="BU504" s="16">
        <v>0.2</v>
      </c>
      <c r="BV504" s="6">
        <f>BT504/(BT504+BU504)</f>
        <v>0.16666666666666666</v>
      </c>
      <c r="BW504" s="6">
        <f>SQRT((BT504*BU504)/((BT504+BU504)^2*(BT504+BU504+1)))</f>
        <v>0.33467472037604118</v>
      </c>
      <c r="BX504" s="11">
        <v>0.1</v>
      </c>
      <c r="BY504" s="11">
        <v>0.7</v>
      </c>
      <c r="BZ504" s="11">
        <v>0.1</v>
      </c>
      <c r="CA504" s="11">
        <v>0.1</v>
      </c>
      <c r="CB504" s="15" t="s">
        <v>83</v>
      </c>
      <c r="CC504" s="11">
        <v>600</v>
      </c>
    </row>
    <row r="505" spans="1:81" s="11" customFormat="1" x14ac:dyDescent="0.2">
      <c r="A505" s="17">
        <f t="shared" si="7"/>
        <v>504</v>
      </c>
      <c r="B505" s="17">
        <v>20</v>
      </c>
      <c r="C505" s="17">
        <v>20</v>
      </c>
      <c r="D505" s="17">
        <v>5</v>
      </c>
      <c r="E505" s="17">
        <v>5</v>
      </c>
      <c r="F505" s="3" t="s">
        <v>80</v>
      </c>
      <c r="G505" s="3">
        <f>IF(F505="rectangle",B505*C505,IF(F505="hook",B505*C505-(D505*E505),IF(F505="eight",B505*C505-2*(D505*E505),IF(F505="tee",B505*C505-2*(D505*E505),IF(F505="cross",B505*C505-4*(D505*E505),"ERROR")))))</f>
        <v>400</v>
      </c>
      <c r="H505" s="3" t="s">
        <v>84</v>
      </c>
      <c r="I505" s="3">
        <f>IF(F505="rectangle",B505/C505,"NA")</f>
        <v>1</v>
      </c>
      <c r="J505" s="2">
        <v>1</v>
      </c>
      <c r="K505" s="11">
        <v>125</v>
      </c>
      <c r="L505" s="11">
        <v>4</v>
      </c>
      <c r="M505" s="12">
        <v>9</v>
      </c>
      <c r="N505" s="2">
        <f>M505/4</f>
        <v>2.25</v>
      </c>
      <c r="O505" s="3">
        <f>M505/N505</f>
        <v>4</v>
      </c>
      <c r="P505" s="13">
        <v>1</v>
      </c>
      <c r="Q505" s="11">
        <f>P505</f>
        <v>1</v>
      </c>
      <c r="R505" s="4">
        <f>AA505/V505</f>
        <v>100</v>
      </c>
      <c r="S505" s="14">
        <v>15</v>
      </c>
      <c r="T505" s="11">
        <f>S505</f>
        <v>15</v>
      </c>
      <c r="U505" s="4">
        <f>AB505/W505</f>
        <v>100</v>
      </c>
      <c r="V505" s="3">
        <f>ROUND((Q505/100)*G505,0)</f>
        <v>4</v>
      </c>
      <c r="W505" s="3">
        <f>ROUND(((T505/100)*G505)/J505,0)</f>
        <v>60</v>
      </c>
      <c r="X505" s="3">
        <f>ROUND(IF(J505&gt;=2,((T505/100)*G505)/J505,0),0)</f>
        <v>0</v>
      </c>
      <c r="Y505" s="3">
        <f>ROUND(IF(J505&gt;=3,((T505/100)*G505)/J505,0),0)</f>
        <v>0</v>
      </c>
      <c r="Z505" s="3">
        <f>ROUND(IF(J505&gt;=4,((T505/100)*G505)/J505,0),0)</f>
        <v>0</v>
      </c>
      <c r="AA505" s="4">
        <f>G505*P505</f>
        <v>400</v>
      </c>
      <c r="AB505" s="4">
        <f>(G505*S505)/J505</f>
        <v>6000</v>
      </c>
      <c r="AC505" s="4">
        <f>IF(J505&gt;=2,(G505*S505)/J505,0)</f>
        <v>0</v>
      </c>
      <c r="AD505" s="4">
        <f>IF(J505&gt;=3,(G505*S505)/J505,0)</f>
        <v>0</v>
      </c>
      <c r="AE505" s="4">
        <f>IF(J505&gt;=4,(G505*S505)/J505,0)</f>
        <v>0</v>
      </c>
      <c r="AF505" s="11">
        <v>100</v>
      </c>
      <c r="AG505" s="11">
        <v>0</v>
      </c>
      <c r="AH505" s="11">
        <v>1</v>
      </c>
      <c r="AI505" s="11">
        <v>100</v>
      </c>
      <c r="AJ505" s="11">
        <v>0</v>
      </c>
      <c r="AK505" s="11">
        <v>1</v>
      </c>
      <c r="AL505" s="11">
        <v>0.5</v>
      </c>
      <c r="AM505" s="11">
        <v>0.5</v>
      </c>
      <c r="AN505" s="11">
        <v>0</v>
      </c>
      <c r="AO505" s="11">
        <v>0</v>
      </c>
      <c r="AP505" s="11">
        <v>0</v>
      </c>
      <c r="AQ505" s="11">
        <v>0.01</v>
      </c>
      <c r="AR505" s="11">
        <v>0.01</v>
      </c>
      <c r="AS505" s="11">
        <v>0</v>
      </c>
      <c r="AT505" s="11">
        <v>0</v>
      </c>
      <c r="AU505" s="11">
        <v>0</v>
      </c>
      <c r="AV505" s="11">
        <v>0</v>
      </c>
      <c r="AW505" s="11">
        <v>0.2</v>
      </c>
      <c r="AX505" s="11">
        <v>0</v>
      </c>
      <c r="AY505" s="11">
        <v>0</v>
      </c>
      <c r="AZ505" s="11">
        <v>0</v>
      </c>
      <c r="BA505" s="11">
        <v>0.02</v>
      </c>
      <c r="BB505" s="11">
        <v>0</v>
      </c>
      <c r="BC505" s="2">
        <v>0.05</v>
      </c>
      <c r="BD505" s="2">
        <v>0.05</v>
      </c>
      <c r="BE505" s="11">
        <v>7.4999999999999997E-2</v>
      </c>
      <c r="BF505" s="11">
        <v>5.0000000000000001E-3</v>
      </c>
      <c r="BG505" s="11">
        <v>0</v>
      </c>
      <c r="BH505" s="11">
        <v>0</v>
      </c>
      <c r="BI505" s="11">
        <v>0</v>
      </c>
      <c r="BJ505" s="11">
        <f>BE505/4</f>
        <v>1.8749999999999999E-2</v>
      </c>
      <c r="BK505" s="11">
        <f>BF505/4</f>
        <v>1.25E-3</v>
      </c>
      <c r="BL505" s="11">
        <v>0</v>
      </c>
      <c r="BM505" s="11">
        <v>0</v>
      </c>
      <c r="BN505" s="11">
        <v>0</v>
      </c>
      <c r="BO505" s="11">
        <v>0.1</v>
      </c>
      <c r="BP505" s="11">
        <v>0.1</v>
      </c>
      <c r="BQ505" s="11">
        <v>0</v>
      </c>
      <c r="BR505" s="11">
        <v>0</v>
      </c>
      <c r="BS505" s="11">
        <v>0</v>
      </c>
      <c r="BT505" s="11">
        <v>0.04</v>
      </c>
      <c r="BU505" s="16">
        <v>0.2</v>
      </c>
      <c r="BV505" s="6">
        <f>BT505/(BT505+BU505)</f>
        <v>0.16666666666666666</v>
      </c>
      <c r="BW505" s="6">
        <f>SQRT((BT505*BU505)/((BT505+BU505)^2*(BT505+BU505+1)))</f>
        <v>0.33467472037604118</v>
      </c>
      <c r="BX505" s="11">
        <v>0.1</v>
      </c>
      <c r="BY505" s="11">
        <v>0.7</v>
      </c>
      <c r="BZ505" s="11">
        <v>0.1</v>
      </c>
      <c r="CA505" s="11">
        <v>0.1</v>
      </c>
      <c r="CB505" s="15" t="s">
        <v>83</v>
      </c>
      <c r="CC505" s="11">
        <v>600</v>
      </c>
    </row>
    <row r="506" spans="1:81" s="11" customFormat="1" x14ac:dyDescent="0.2">
      <c r="A506" s="17">
        <f t="shared" si="7"/>
        <v>505</v>
      </c>
      <c r="B506" s="17">
        <v>100</v>
      </c>
      <c r="C506" s="17">
        <v>100</v>
      </c>
      <c r="D506" s="17">
        <v>5</v>
      </c>
      <c r="E506" s="17">
        <v>5</v>
      </c>
      <c r="F506" s="3" t="s">
        <v>80</v>
      </c>
      <c r="G506" s="3">
        <f>IF(F506="rectangle",B506*C506,IF(F506="hook",B506*C506-(D506*E506),IF(F506="eight",B506*C506-2*(D506*E506),IF(F506="tee",B506*C506-2*(D506*E506),IF(F506="cross",B506*C506-4*(D506*E506),"ERROR")))))</f>
        <v>10000</v>
      </c>
      <c r="H506" s="3" t="s">
        <v>85</v>
      </c>
      <c r="I506" s="3">
        <f>IF(F506="rectangle",B506/C506,"NA")</f>
        <v>1</v>
      </c>
      <c r="J506" s="2">
        <v>1</v>
      </c>
      <c r="K506" s="11">
        <v>125</v>
      </c>
      <c r="L506" s="11">
        <v>4</v>
      </c>
      <c r="M506" s="12">
        <v>1</v>
      </c>
      <c r="N506" s="2">
        <f>M506/4</f>
        <v>0.25</v>
      </c>
      <c r="O506" s="3">
        <f>M506/N506</f>
        <v>4</v>
      </c>
      <c r="P506" s="13">
        <v>1</v>
      </c>
      <c r="Q506" s="11">
        <f>P506</f>
        <v>1</v>
      </c>
      <c r="R506" s="4">
        <f>AA506/V506</f>
        <v>100</v>
      </c>
      <c r="S506" s="14">
        <v>30</v>
      </c>
      <c r="T506" s="11">
        <f>S506</f>
        <v>30</v>
      </c>
      <c r="U506" s="4">
        <f>AB506/W506</f>
        <v>100</v>
      </c>
      <c r="V506" s="3">
        <f>ROUND((Q506/100)*G506,0)</f>
        <v>100</v>
      </c>
      <c r="W506" s="3">
        <f>ROUND(((T506/100)*G506)/J506,0)</f>
        <v>3000</v>
      </c>
      <c r="X506" s="3">
        <f>ROUND(IF(J506&gt;=2,((T506/100)*G506)/J506,0),0)</f>
        <v>0</v>
      </c>
      <c r="Y506" s="3">
        <f>ROUND(IF(J506&gt;=3,((T506/100)*G506)/J506,0),0)</f>
        <v>0</v>
      </c>
      <c r="Z506" s="3">
        <f>ROUND(IF(J506&gt;=4,((T506/100)*G506)/J506,0),0)</f>
        <v>0</v>
      </c>
      <c r="AA506" s="4">
        <f>G506*P506</f>
        <v>10000</v>
      </c>
      <c r="AB506" s="4">
        <f>(G506*S506)/J506</f>
        <v>300000</v>
      </c>
      <c r="AC506" s="4">
        <f>IF(J506&gt;=2,(G506*S506)/J506,0)</f>
        <v>0</v>
      </c>
      <c r="AD506" s="4">
        <f>IF(J506&gt;=3,(G506*S506)/J506,0)</f>
        <v>0</v>
      </c>
      <c r="AE506" s="4">
        <f>IF(J506&gt;=4,(G506*S506)/J506,0)</f>
        <v>0</v>
      </c>
      <c r="AF506" s="11">
        <v>100</v>
      </c>
      <c r="AG506" s="11">
        <v>0</v>
      </c>
      <c r="AH506" s="11">
        <v>1</v>
      </c>
      <c r="AI506" s="11">
        <v>100</v>
      </c>
      <c r="AJ506" s="11">
        <v>0</v>
      </c>
      <c r="AK506" s="11">
        <v>1</v>
      </c>
      <c r="AL506" s="11">
        <v>0.5</v>
      </c>
      <c r="AM506" s="11">
        <v>0.5</v>
      </c>
      <c r="AN506" s="11">
        <v>0</v>
      </c>
      <c r="AO506" s="11">
        <v>0</v>
      </c>
      <c r="AP506" s="11">
        <v>0</v>
      </c>
      <c r="AQ506" s="11">
        <v>0.01</v>
      </c>
      <c r="AR506" s="11">
        <v>0.01</v>
      </c>
      <c r="AS506" s="11">
        <v>0</v>
      </c>
      <c r="AT506" s="11">
        <v>0</v>
      </c>
      <c r="AU506" s="11">
        <v>0</v>
      </c>
      <c r="AV506" s="11">
        <v>0</v>
      </c>
      <c r="AW506" s="11">
        <v>0.2</v>
      </c>
      <c r="AX506" s="11">
        <v>0</v>
      </c>
      <c r="AY506" s="11">
        <v>0</v>
      </c>
      <c r="AZ506" s="11">
        <v>0</v>
      </c>
      <c r="BA506" s="11">
        <v>0.02</v>
      </c>
      <c r="BB506" s="11">
        <v>0</v>
      </c>
      <c r="BC506" s="2">
        <v>0.05</v>
      </c>
      <c r="BD506" s="2">
        <v>0.05</v>
      </c>
      <c r="BE506" s="11">
        <v>7.4999999999999997E-2</v>
      </c>
      <c r="BF506" s="11">
        <v>5.0000000000000001E-3</v>
      </c>
      <c r="BG506" s="11">
        <v>0</v>
      </c>
      <c r="BH506" s="11">
        <v>0</v>
      </c>
      <c r="BI506" s="11">
        <v>0</v>
      </c>
      <c r="BJ506" s="11">
        <f>BE506/4</f>
        <v>1.8749999999999999E-2</v>
      </c>
      <c r="BK506" s="11">
        <f>BF506/4</f>
        <v>1.25E-3</v>
      </c>
      <c r="BL506" s="11">
        <v>0</v>
      </c>
      <c r="BM506" s="11">
        <v>0</v>
      </c>
      <c r="BN506" s="11">
        <v>0</v>
      </c>
      <c r="BO506" s="11">
        <v>0.1</v>
      </c>
      <c r="BP506" s="11">
        <v>0.1</v>
      </c>
      <c r="BQ506" s="11">
        <v>0</v>
      </c>
      <c r="BR506" s="11">
        <v>0</v>
      </c>
      <c r="BS506" s="11">
        <v>0</v>
      </c>
      <c r="BT506" s="11">
        <v>0.04</v>
      </c>
      <c r="BU506" s="16">
        <v>0.2</v>
      </c>
      <c r="BV506" s="6">
        <f>BT506/(BT506+BU506)</f>
        <v>0.16666666666666666</v>
      </c>
      <c r="BW506" s="6">
        <f>SQRT((BT506*BU506)/((BT506+BU506)^2*(BT506+BU506+1)))</f>
        <v>0.33467472037604118</v>
      </c>
      <c r="BX506" s="11">
        <v>0.1</v>
      </c>
      <c r="BY506" s="11">
        <v>0.7</v>
      </c>
      <c r="BZ506" s="11">
        <v>0.1</v>
      </c>
      <c r="CA506" s="11">
        <v>0.1</v>
      </c>
      <c r="CB506" s="15" t="s">
        <v>83</v>
      </c>
      <c r="CC506" s="11">
        <v>600</v>
      </c>
    </row>
    <row r="507" spans="1:81" s="11" customFormat="1" x14ac:dyDescent="0.2">
      <c r="A507" s="17">
        <f t="shared" si="7"/>
        <v>506</v>
      </c>
      <c r="B507" s="17">
        <v>20</v>
      </c>
      <c r="C507" s="17">
        <v>20</v>
      </c>
      <c r="D507" s="17">
        <v>5</v>
      </c>
      <c r="E507" s="17">
        <v>5</v>
      </c>
      <c r="F507" s="3" t="s">
        <v>80</v>
      </c>
      <c r="G507" s="3">
        <f>IF(F507="rectangle",B507*C507,IF(F507="hook",B507*C507-(D507*E507),IF(F507="eight",B507*C507-2*(D507*E507),IF(F507="tee",B507*C507-2*(D507*E507),IF(F507="cross",B507*C507-4*(D507*E507),"ERROR")))))</f>
        <v>400</v>
      </c>
      <c r="H507" s="3" t="s">
        <v>84</v>
      </c>
      <c r="I507" s="3">
        <f>IF(F507="rectangle",B507/C507,"NA")</f>
        <v>1</v>
      </c>
      <c r="J507" s="2">
        <v>1</v>
      </c>
      <c r="K507" s="11">
        <v>125</v>
      </c>
      <c r="L507" s="11">
        <v>4</v>
      </c>
      <c r="M507" s="12">
        <v>1</v>
      </c>
      <c r="N507" s="2">
        <f>M507/4</f>
        <v>0.25</v>
      </c>
      <c r="O507" s="3">
        <f>M507/N507</f>
        <v>4</v>
      </c>
      <c r="P507" s="13">
        <v>1</v>
      </c>
      <c r="Q507" s="11">
        <f>P507</f>
        <v>1</v>
      </c>
      <c r="R507" s="4">
        <f>AA507/V507</f>
        <v>100</v>
      </c>
      <c r="S507" s="14">
        <v>30</v>
      </c>
      <c r="T507" s="11">
        <f>S507</f>
        <v>30</v>
      </c>
      <c r="U507" s="4">
        <f>AB507/W507</f>
        <v>100</v>
      </c>
      <c r="V507" s="3">
        <f>ROUND((Q507/100)*G507,0)</f>
        <v>4</v>
      </c>
      <c r="W507" s="3">
        <f>ROUND(((T507/100)*G507)/J507,0)</f>
        <v>120</v>
      </c>
      <c r="X507" s="3">
        <f>ROUND(IF(J507&gt;=2,((T507/100)*G507)/J507,0),0)</f>
        <v>0</v>
      </c>
      <c r="Y507" s="3">
        <f>ROUND(IF(J507&gt;=3,((T507/100)*G507)/J507,0),0)</f>
        <v>0</v>
      </c>
      <c r="Z507" s="3">
        <f>ROUND(IF(J507&gt;=4,((T507/100)*G507)/J507,0),0)</f>
        <v>0</v>
      </c>
      <c r="AA507" s="4">
        <f>G507*P507</f>
        <v>400</v>
      </c>
      <c r="AB507" s="4">
        <f>(G507*S507)/J507</f>
        <v>12000</v>
      </c>
      <c r="AC507" s="4">
        <f>IF(J507&gt;=2,(G507*S507)/J507,0)</f>
        <v>0</v>
      </c>
      <c r="AD507" s="4">
        <f>IF(J507&gt;=3,(G507*S507)/J507,0)</f>
        <v>0</v>
      </c>
      <c r="AE507" s="4">
        <f>IF(J507&gt;=4,(G507*S507)/J507,0)</f>
        <v>0</v>
      </c>
      <c r="AF507" s="11">
        <v>100</v>
      </c>
      <c r="AG507" s="11">
        <v>0</v>
      </c>
      <c r="AH507" s="11">
        <v>1</v>
      </c>
      <c r="AI507" s="11">
        <v>100</v>
      </c>
      <c r="AJ507" s="11">
        <v>0</v>
      </c>
      <c r="AK507" s="11">
        <v>1</v>
      </c>
      <c r="AL507" s="11">
        <v>0.5</v>
      </c>
      <c r="AM507" s="11">
        <v>0.5</v>
      </c>
      <c r="AN507" s="11">
        <v>0</v>
      </c>
      <c r="AO507" s="11">
        <v>0</v>
      </c>
      <c r="AP507" s="11">
        <v>0</v>
      </c>
      <c r="AQ507" s="11">
        <v>0.01</v>
      </c>
      <c r="AR507" s="11">
        <v>0.01</v>
      </c>
      <c r="AS507" s="11">
        <v>0</v>
      </c>
      <c r="AT507" s="11">
        <v>0</v>
      </c>
      <c r="AU507" s="11">
        <v>0</v>
      </c>
      <c r="AV507" s="11">
        <v>0</v>
      </c>
      <c r="AW507" s="11">
        <v>0.2</v>
      </c>
      <c r="AX507" s="11">
        <v>0</v>
      </c>
      <c r="AY507" s="11">
        <v>0</v>
      </c>
      <c r="AZ507" s="11">
        <v>0</v>
      </c>
      <c r="BA507" s="11">
        <v>0.02</v>
      </c>
      <c r="BB507" s="11">
        <v>0</v>
      </c>
      <c r="BC507" s="2">
        <v>0.05</v>
      </c>
      <c r="BD507" s="2">
        <v>0.05</v>
      </c>
      <c r="BE507" s="11">
        <v>7.4999999999999997E-2</v>
      </c>
      <c r="BF507" s="11">
        <v>5.0000000000000001E-3</v>
      </c>
      <c r="BG507" s="11">
        <v>0</v>
      </c>
      <c r="BH507" s="11">
        <v>0</v>
      </c>
      <c r="BI507" s="11">
        <v>0</v>
      </c>
      <c r="BJ507" s="11">
        <f>BE507/4</f>
        <v>1.8749999999999999E-2</v>
      </c>
      <c r="BK507" s="11">
        <f>BF507/4</f>
        <v>1.25E-3</v>
      </c>
      <c r="BL507" s="11">
        <v>0</v>
      </c>
      <c r="BM507" s="11">
        <v>0</v>
      </c>
      <c r="BN507" s="11">
        <v>0</v>
      </c>
      <c r="BO507" s="11">
        <v>0.1</v>
      </c>
      <c r="BP507" s="11">
        <v>0.1</v>
      </c>
      <c r="BQ507" s="11">
        <v>0</v>
      </c>
      <c r="BR507" s="11">
        <v>0</v>
      </c>
      <c r="BS507" s="11">
        <v>0</v>
      </c>
      <c r="BT507" s="11">
        <v>0.04</v>
      </c>
      <c r="BU507" s="16">
        <v>0.2</v>
      </c>
      <c r="BV507" s="6">
        <f>BT507/(BT507+BU507)</f>
        <v>0.16666666666666666</v>
      </c>
      <c r="BW507" s="6">
        <f>SQRT((BT507*BU507)/((BT507+BU507)^2*(BT507+BU507+1)))</f>
        <v>0.33467472037604118</v>
      </c>
      <c r="BX507" s="11">
        <v>0.1</v>
      </c>
      <c r="BY507" s="11">
        <v>0.7</v>
      </c>
      <c r="BZ507" s="11">
        <v>0.1</v>
      </c>
      <c r="CA507" s="11">
        <v>0.1</v>
      </c>
      <c r="CB507" s="15" t="s">
        <v>83</v>
      </c>
      <c r="CC507" s="11">
        <v>600</v>
      </c>
    </row>
    <row r="508" spans="1:81" s="11" customFormat="1" x14ac:dyDescent="0.2">
      <c r="A508" s="17">
        <f t="shared" si="7"/>
        <v>507</v>
      </c>
      <c r="B508" s="17">
        <v>100</v>
      </c>
      <c r="C508" s="17">
        <v>100</v>
      </c>
      <c r="D508" s="17">
        <v>5</v>
      </c>
      <c r="E508" s="17">
        <v>5</v>
      </c>
      <c r="F508" s="3" t="s">
        <v>80</v>
      </c>
      <c r="G508" s="3">
        <f>IF(F508="rectangle",B508*C508,IF(F508="hook",B508*C508-(D508*E508),IF(F508="eight",B508*C508-2*(D508*E508),IF(F508="tee",B508*C508-2*(D508*E508),IF(F508="cross",B508*C508-4*(D508*E508),"ERROR")))))</f>
        <v>10000</v>
      </c>
      <c r="H508" s="3" t="s">
        <v>85</v>
      </c>
      <c r="I508" s="3">
        <f>IF(F508="rectangle",B508/C508,"NA")</f>
        <v>1</v>
      </c>
      <c r="J508" s="2">
        <v>1</v>
      </c>
      <c r="K508" s="11">
        <v>125</v>
      </c>
      <c r="L508" s="11">
        <v>4</v>
      </c>
      <c r="M508" s="12">
        <v>2</v>
      </c>
      <c r="N508" s="2">
        <f>M508/4</f>
        <v>0.5</v>
      </c>
      <c r="O508" s="3">
        <f>M508/N508</f>
        <v>4</v>
      </c>
      <c r="P508" s="13">
        <v>1</v>
      </c>
      <c r="Q508" s="11">
        <f>P508</f>
        <v>1</v>
      </c>
      <c r="R508" s="4">
        <f>AA508/V508</f>
        <v>100</v>
      </c>
      <c r="S508" s="14">
        <v>30</v>
      </c>
      <c r="T508" s="11">
        <f>S508</f>
        <v>30</v>
      </c>
      <c r="U508" s="4">
        <f>AB508/W508</f>
        <v>100</v>
      </c>
      <c r="V508" s="3">
        <f>ROUND((Q508/100)*G508,0)</f>
        <v>100</v>
      </c>
      <c r="W508" s="3">
        <f>ROUND(((T508/100)*G508)/J508,0)</f>
        <v>3000</v>
      </c>
      <c r="X508" s="3">
        <f>ROUND(IF(J508&gt;=2,((T508/100)*G508)/J508,0),0)</f>
        <v>0</v>
      </c>
      <c r="Y508" s="3">
        <f>ROUND(IF(J508&gt;=3,((T508/100)*G508)/J508,0),0)</f>
        <v>0</v>
      </c>
      <c r="Z508" s="3">
        <f>ROUND(IF(J508&gt;=4,((T508/100)*G508)/J508,0),0)</f>
        <v>0</v>
      </c>
      <c r="AA508" s="4">
        <f>G508*P508</f>
        <v>10000</v>
      </c>
      <c r="AB508" s="4">
        <f>(G508*S508)/J508</f>
        <v>300000</v>
      </c>
      <c r="AC508" s="4">
        <f>IF(J508&gt;=2,(G508*S508)/J508,0)</f>
        <v>0</v>
      </c>
      <c r="AD508" s="4">
        <f>IF(J508&gt;=3,(G508*S508)/J508,0)</f>
        <v>0</v>
      </c>
      <c r="AE508" s="4">
        <f>IF(J508&gt;=4,(G508*S508)/J508,0)</f>
        <v>0</v>
      </c>
      <c r="AF508" s="11">
        <v>100</v>
      </c>
      <c r="AG508" s="11">
        <v>0</v>
      </c>
      <c r="AH508" s="11">
        <v>1</v>
      </c>
      <c r="AI508" s="11">
        <v>100</v>
      </c>
      <c r="AJ508" s="11">
        <v>0</v>
      </c>
      <c r="AK508" s="11">
        <v>1</v>
      </c>
      <c r="AL508" s="11">
        <v>0.5</v>
      </c>
      <c r="AM508" s="11">
        <v>0.5</v>
      </c>
      <c r="AN508" s="11">
        <v>0</v>
      </c>
      <c r="AO508" s="11">
        <v>0</v>
      </c>
      <c r="AP508" s="11">
        <v>0</v>
      </c>
      <c r="AQ508" s="11">
        <v>0.01</v>
      </c>
      <c r="AR508" s="11">
        <v>0.01</v>
      </c>
      <c r="AS508" s="11">
        <v>0</v>
      </c>
      <c r="AT508" s="11">
        <v>0</v>
      </c>
      <c r="AU508" s="11">
        <v>0</v>
      </c>
      <c r="AV508" s="11">
        <v>0</v>
      </c>
      <c r="AW508" s="11">
        <v>0.2</v>
      </c>
      <c r="AX508" s="11">
        <v>0</v>
      </c>
      <c r="AY508" s="11">
        <v>0</v>
      </c>
      <c r="AZ508" s="11">
        <v>0</v>
      </c>
      <c r="BA508" s="11">
        <v>0.02</v>
      </c>
      <c r="BB508" s="11">
        <v>0</v>
      </c>
      <c r="BC508" s="2">
        <v>0.05</v>
      </c>
      <c r="BD508" s="2">
        <v>0.05</v>
      </c>
      <c r="BE508" s="11">
        <v>7.4999999999999997E-2</v>
      </c>
      <c r="BF508" s="11">
        <v>5.0000000000000001E-3</v>
      </c>
      <c r="BG508" s="11">
        <v>0</v>
      </c>
      <c r="BH508" s="11">
        <v>0</v>
      </c>
      <c r="BI508" s="11">
        <v>0</v>
      </c>
      <c r="BJ508" s="11">
        <f>BE508/4</f>
        <v>1.8749999999999999E-2</v>
      </c>
      <c r="BK508" s="11">
        <f>BF508/4</f>
        <v>1.25E-3</v>
      </c>
      <c r="BL508" s="11">
        <v>0</v>
      </c>
      <c r="BM508" s="11">
        <v>0</v>
      </c>
      <c r="BN508" s="11">
        <v>0</v>
      </c>
      <c r="BO508" s="11">
        <v>0.1</v>
      </c>
      <c r="BP508" s="11">
        <v>0.1</v>
      </c>
      <c r="BQ508" s="11">
        <v>0</v>
      </c>
      <c r="BR508" s="11">
        <v>0</v>
      </c>
      <c r="BS508" s="11">
        <v>0</v>
      </c>
      <c r="BT508" s="11">
        <v>0.04</v>
      </c>
      <c r="BU508" s="16">
        <v>0.2</v>
      </c>
      <c r="BV508" s="6">
        <f>BT508/(BT508+BU508)</f>
        <v>0.16666666666666666</v>
      </c>
      <c r="BW508" s="6">
        <f>SQRT((BT508*BU508)/((BT508+BU508)^2*(BT508+BU508+1)))</f>
        <v>0.33467472037604118</v>
      </c>
      <c r="BX508" s="11">
        <v>0.1</v>
      </c>
      <c r="BY508" s="11">
        <v>0.7</v>
      </c>
      <c r="BZ508" s="11">
        <v>0.1</v>
      </c>
      <c r="CA508" s="11">
        <v>0.1</v>
      </c>
      <c r="CB508" s="15" t="s">
        <v>83</v>
      </c>
      <c r="CC508" s="11">
        <v>600</v>
      </c>
    </row>
    <row r="509" spans="1:81" s="11" customFormat="1" x14ac:dyDescent="0.2">
      <c r="A509" s="17">
        <f t="shared" si="7"/>
        <v>508</v>
      </c>
      <c r="B509" s="17">
        <v>20</v>
      </c>
      <c r="C509" s="17">
        <v>20</v>
      </c>
      <c r="D509" s="17">
        <v>5</v>
      </c>
      <c r="E509" s="17">
        <v>5</v>
      </c>
      <c r="F509" s="3" t="s">
        <v>80</v>
      </c>
      <c r="G509" s="3">
        <f>IF(F509="rectangle",B509*C509,IF(F509="hook",B509*C509-(D509*E509),IF(F509="eight",B509*C509-2*(D509*E509),IF(F509="tee",B509*C509-2*(D509*E509),IF(F509="cross",B509*C509-4*(D509*E509),"ERROR")))))</f>
        <v>400</v>
      </c>
      <c r="H509" s="3" t="s">
        <v>84</v>
      </c>
      <c r="I509" s="3">
        <f>IF(F509="rectangle",B509/C509,"NA")</f>
        <v>1</v>
      </c>
      <c r="J509" s="2">
        <v>1</v>
      </c>
      <c r="K509" s="11">
        <v>125</v>
      </c>
      <c r="L509" s="11">
        <v>4</v>
      </c>
      <c r="M509" s="12">
        <v>2</v>
      </c>
      <c r="N509" s="2">
        <f>M509/4</f>
        <v>0.5</v>
      </c>
      <c r="O509" s="3">
        <f>M509/N509</f>
        <v>4</v>
      </c>
      <c r="P509" s="13">
        <v>1</v>
      </c>
      <c r="Q509" s="11">
        <f>P509</f>
        <v>1</v>
      </c>
      <c r="R509" s="4">
        <f>AA509/V509</f>
        <v>100</v>
      </c>
      <c r="S509" s="14">
        <v>30</v>
      </c>
      <c r="T509" s="11">
        <f>S509</f>
        <v>30</v>
      </c>
      <c r="U509" s="4">
        <f>AB509/W509</f>
        <v>100</v>
      </c>
      <c r="V509" s="3">
        <f>ROUND((Q509/100)*G509,0)</f>
        <v>4</v>
      </c>
      <c r="W509" s="3">
        <f>ROUND(((T509/100)*G509)/J509,0)</f>
        <v>120</v>
      </c>
      <c r="X509" s="3">
        <f>ROUND(IF(J509&gt;=2,((T509/100)*G509)/J509,0),0)</f>
        <v>0</v>
      </c>
      <c r="Y509" s="3">
        <f>ROUND(IF(J509&gt;=3,((T509/100)*G509)/J509,0),0)</f>
        <v>0</v>
      </c>
      <c r="Z509" s="3">
        <f>ROUND(IF(J509&gt;=4,((T509/100)*G509)/J509,0),0)</f>
        <v>0</v>
      </c>
      <c r="AA509" s="4">
        <f>G509*P509</f>
        <v>400</v>
      </c>
      <c r="AB509" s="4">
        <f>(G509*S509)/J509</f>
        <v>12000</v>
      </c>
      <c r="AC509" s="4">
        <f>IF(J509&gt;=2,(G509*S509)/J509,0)</f>
        <v>0</v>
      </c>
      <c r="AD509" s="4">
        <f>IF(J509&gt;=3,(G509*S509)/J509,0)</f>
        <v>0</v>
      </c>
      <c r="AE509" s="4">
        <f>IF(J509&gt;=4,(G509*S509)/J509,0)</f>
        <v>0</v>
      </c>
      <c r="AF509" s="11">
        <v>100</v>
      </c>
      <c r="AG509" s="11">
        <v>0</v>
      </c>
      <c r="AH509" s="11">
        <v>1</v>
      </c>
      <c r="AI509" s="11">
        <v>100</v>
      </c>
      <c r="AJ509" s="11">
        <v>0</v>
      </c>
      <c r="AK509" s="11">
        <v>1</v>
      </c>
      <c r="AL509" s="11">
        <v>0.5</v>
      </c>
      <c r="AM509" s="11">
        <v>0.5</v>
      </c>
      <c r="AN509" s="11">
        <v>0</v>
      </c>
      <c r="AO509" s="11">
        <v>0</v>
      </c>
      <c r="AP509" s="11">
        <v>0</v>
      </c>
      <c r="AQ509" s="11">
        <v>0.01</v>
      </c>
      <c r="AR509" s="11">
        <v>0.01</v>
      </c>
      <c r="AS509" s="11">
        <v>0</v>
      </c>
      <c r="AT509" s="11">
        <v>0</v>
      </c>
      <c r="AU509" s="11">
        <v>0</v>
      </c>
      <c r="AV509" s="11">
        <v>0</v>
      </c>
      <c r="AW509" s="11">
        <v>0.2</v>
      </c>
      <c r="AX509" s="11">
        <v>0</v>
      </c>
      <c r="AY509" s="11">
        <v>0</v>
      </c>
      <c r="AZ509" s="11">
        <v>0</v>
      </c>
      <c r="BA509" s="11">
        <v>0.02</v>
      </c>
      <c r="BB509" s="11">
        <v>0</v>
      </c>
      <c r="BC509" s="2">
        <v>0.05</v>
      </c>
      <c r="BD509" s="2">
        <v>0.05</v>
      </c>
      <c r="BE509" s="11">
        <v>7.4999999999999997E-2</v>
      </c>
      <c r="BF509" s="11">
        <v>5.0000000000000001E-3</v>
      </c>
      <c r="BG509" s="11">
        <v>0</v>
      </c>
      <c r="BH509" s="11">
        <v>0</v>
      </c>
      <c r="BI509" s="11">
        <v>0</v>
      </c>
      <c r="BJ509" s="11">
        <f>BE509/4</f>
        <v>1.8749999999999999E-2</v>
      </c>
      <c r="BK509" s="11">
        <f>BF509/4</f>
        <v>1.25E-3</v>
      </c>
      <c r="BL509" s="11">
        <v>0</v>
      </c>
      <c r="BM509" s="11">
        <v>0</v>
      </c>
      <c r="BN509" s="11">
        <v>0</v>
      </c>
      <c r="BO509" s="11">
        <v>0.1</v>
      </c>
      <c r="BP509" s="11">
        <v>0.1</v>
      </c>
      <c r="BQ509" s="11">
        <v>0</v>
      </c>
      <c r="BR509" s="11">
        <v>0</v>
      </c>
      <c r="BS509" s="11">
        <v>0</v>
      </c>
      <c r="BT509" s="11">
        <v>0.04</v>
      </c>
      <c r="BU509" s="16">
        <v>0.2</v>
      </c>
      <c r="BV509" s="6">
        <f>BT509/(BT509+BU509)</f>
        <v>0.16666666666666666</v>
      </c>
      <c r="BW509" s="6">
        <f>SQRT((BT509*BU509)/((BT509+BU509)^2*(BT509+BU509+1)))</f>
        <v>0.33467472037604118</v>
      </c>
      <c r="BX509" s="11">
        <v>0.1</v>
      </c>
      <c r="BY509" s="11">
        <v>0.7</v>
      </c>
      <c r="BZ509" s="11">
        <v>0.1</v>
      </c>
      <c r="CA509" s="11">
        <v>0.1</v>
      </c>
      <c r="CB509" s="15" t="s">
        <v>83</v>
      </c>
      <c r="CC509" s="11">
        <v>600</v>
      </c>
    </row>
    <row r="510" spans="1:81" s="11" customFormat="1" x14ac:dyDescent="0.2">
      <c r="A510" s="17">
        <f t="shared" si="7"/>
        <v>509</v>
      </c>
      <c r="B510" s="17">
        <v>100</v>
      </c>
      <c r="C510" s="17">
        <v>100</v>
      </c>
      <c r="D510" s="17">
        <v>5</v>
      </c>
      <c r="E510" s="17">
        <v>5</v>
      </c>
      <c r="F510" s="3" t="s">
        <v>80</v>
      </c>
      <c r="G510" s="3">
        <f>IF(F510="rectangle",B510*C510,IF(F510="hook",B510*C510-(D510*E510),IF(F510="eight",B510*C510-2*(D510*E510),IF(F510="tee",B510*C510-2*(D510*E510),IF(F510="cross",B510*C510-4*(D510*E510),"ERROR")))))</f>
        <v>10000</v>
      </c>
      <c r="H510" s="3" t="s">
        <v>85</v>
      </c>
      <c r="I510" s="3">
        <f>IF(F510="rectangle",B510/C510,"NA")</f>
        <v>1</v>
      </c>
      <c r="J510" s="2">
        <v>1</v>
      </c>
      <c r="K510" s="11">
        <v>125</v>
      </c>
      <c r="L510" s="11">
        <v>4</v>
      </c>
      <c r="M510" s="12">
        <v>3</v>
      </c>
      <c r="N510" s="2">
        <f>M510/4</f>
        <v>0.75</v>
      </c>
      <c r="O510" s="3">
        <f>M510/N510</f>
        <v>4</v>
      </c>
      <c r="P510" s="13">
        <v>1</v>
      </c>
      <c r="Q510" s="11">
        <f>P510</f>
        <v>1</v>
      </c>
      <c r="R510" s="4">
        <f>AA510/V510</f>
        <v>100</v>
      </c>
      <c r="S510" s="14">
        <v>30</v>
      </c>
      <c r="T510" s="11">
        <f>S510</f>
        <v>30</v>
      </c>
      <c r="U510" s="4">
        <f>AB510/W510</f>
        <v>100</v>
      </c>
      <c r="V510" s="3">
        <f>ROUND((Q510/100)*G510,0)</f>
        <v>100</v>
      </c>
      <c r="W510" s="3">
        <f>ROUND(((T510/100)*G510)/J510,0)</f>
        <v>3000</v>
      </c>
      <c r="X510" s="3">
        <f>ROUND(IF(J510&gt;=2,((T510/100)*G510)/J510,0),0)</f>
        <v>0</v>
      </c>
      <c r="Y510" s="3">
        <f>ROUND(IF(J510&gt;=3,((T510/100)*G510)/J510,0),0)</f>
        <v>0</v>
      </c>
      <c r="Z510" s="3">
        <f>ROUND(IF(J510&gt;=4,((T510/100)*G510)/J510,0),0)</f>
        <v>0</v>
      </c>
      <c r="AA510" s="4">
        <f>G510*P510</f>
        <v>10000</v>
      </c>
      <c r="AB510" s="4">
        <f>(G510*S510)/J510</f>
        <v>300000</v>
      </c>
      <c r="AC510" s="4">
        <f>IF(J510&gt;=2,(G510*S510)/J510,0)</f>
        <v>0</v>
      </c>
      <c r="AD510" s="4">
        <f>IF(J510&gt;=3,(G510*S510)/J510,0)</f>
        <v>0</v>
      </c>
      <c r="AE510" s="4">
        <f>IF(J510&gt;=4,(G510*S510)/J510,0)</f>
        <v>0</v>
      </c>
      <c r="AF510" s="11">
        <v>100</v>
      </c>
      <c r="AG510" s="11">
        <v>0</v>
      </c>
      <c r="AH510" s="11">
        <v>1</v>
      </c>
      <c r="AI510" s="11">
        <v>100</v>
      </c>
      <c r="AJ510" s="11">
        <v>0</v>
      </c>
      <c r="AK510" s="11">
        <v>1</v>
      </c>
      <c r="AL510" s="11">
        <v>0.5</v>
      </c>
      <c r="AM510" s="11">
        <v>0.5</v>
      </c>
      <c r="AN510" s="11">
        <v>0</v>
      </c>
      <c r="AO510" s="11">
        <v>0</v>
      </c>
      <c r="AP510" s="11">
        <v>0</v>
      </c>
      <c r="AQ510" s="11">
        <v>0.01</v>
      </c>
      <c r="AR510" s="11">
        <v>0.01</v>
      </c>
      <c r="AS510" s="11">
        <v>0</v>
      </c>
      <c r="AT510" s="11">
        <v>0</v>
      </c>
      <c r="AU510" s="11">
        <v>0</v>
      </c>
      <c r="AV510" s="11">
        <v>0</v>
      </c>
      <c r="AW510" s="11">
        <v>0.2</v>
      </c>
      <c r="AX510" s="11">
        <v>0</v>
      </c>
      <c r="AY510" s="11">
        <v>0</v>
      </c>
      <c r="AZ510" s="11">
        <v>0</v>
      </c>
      <c r="BA510" s="11">
        <v>0.02</v>
      </c>
      <c r="BB510" s="11">
        <v>0</v>
      </c>
      <c r="BC510" s="2">
        <v>0.05</v>
      </c>
      <c r="BD510" s="2">
        <v>0.05</v>
      </c>
      <c r="BE510" s="11">
        <v>7.4999999999999997E-2</v>
      </c>
      <c r="BF510" s="11">
        <v>5.0000000000000001E-3</v>
      </c>
      <c r="BG510" s="11">
        <v>0</v>
      </c>
      <c r="BH510" s="11">
        <v>0</v>
      </c>
      <c r="BI510" s="11">
        <v>0</v>
      </c>
      <c r="BJ510" s="11">
        <f>BE510/4</f>
        <v>1.8749999999999999E-2</v>
      </c>
      <c r="BK510" s="11">
        <f>BF510/4</f>
        <v>1.25E-3</v>
      </c>
      <c r="BL510" s="11">
        <v>0</v>
      </c>
      <c r="BM510" s="11">
        <v>0</v>
      </c>
      <c r="BN510" s="11">
        <v>0</v>
      </c>
      <c r="BO510" s="11">
        <v>0.1</v>
      </c>
      <c r="BP510" s="11">
        <v>0.1</v>
      </c>
      <c r="BQ510" s="11">
        <v>0</v>
      </c>
      <c r="BR510" s="11">
        <v>0</v>
      </c>
      <c r="BS510" s="11">
        <v>0</v>
      </c>
      <c r="BT510" s="11">
        <v>0.04</v>
      </c>
      <c r="BU510" s="16">
        <v>0.2</v>
      </c>
      <c r="BV510" s="6">
        <f>BT510/(BT510+BU510)</f>
        <v>0.16666666666666666</v>
      </c>
      <c r="BW510" s="6">
        <f>SQRT((BT510*BU510)/((BT510+BU510)^2*(BT510+BU510+1)))</f>
        <v>0.33467472037604118</v>
      </c>
      <c r="BX510" s="11">
        <v>0.1</v>
      </c>
      <c r="BY510" s="11">
        <v>0.7</v>
      </c>
      <c r="BZ510" s="11">
        <v>0.1</v>
      </c>
      <c r="CA510" s="11">
        <v>0.1</v>
      </c>
      <c r="CB510" s="15" t="s">
        <v>83</v>
      </c>
      <c r="CC510" s="11">
        <v>600</v>
      </c>
    </row>
    <row r="511" spans="1:81" s="11" customFormat="1" x14ac:dyDescent="0.2">
      <c r="A511" s="17">
        <f t="shared" si="7"/>
        <v>510</v>
      </c>
      <c r="B511" s="17">
        <v>20</v>
      </c>
      <c r="C511" s="17">
        <v>20</v>
      </c>
      <c r="D511" s="17">
        <v>5</v>
      </c>
      <c r="E511" s="17">
        <v>5</v>
      </c>
      <c r="F511" s="3" t="s">
        <v>80</v>
      </c>
      <c r="G511" s="3">
        <f>IF(F511="rectangle",B511*C511,IF(F511="hook",B511*C511-(D511*E511),IF(F511="eight",B511*C511-2*(D511*E511),IF(F511="tee",B511*C511-2*(D511*E511),IF(F511="cross",B511*C511-4*(D511*E511),"ERROR")))))</f>
        <v>400</v>
      </c>
      <c r="H511" s="3" t="s">
        <v>84</v>
      </c>
      <c r="I511" s="3">
        <f>IF(F511="rectangle",B511/C511,"NA")</f>
        <v>1</v>
      </c>
      <c r="J511" s="2">
        <v>1</v>
      </c>
      <c r="K511" s="11">
        <v>125</v>
      </c>
      <c r="L511" s="11">
        <v>4</v>
      </c>
      <c r="M511" s="12">
        <v>3</v>
      </c>
      <c r="N511" s="2">
        <f>M511/4</f>
        <v>0.75</v>
      </c>
      <c r="O511" s="3">
        <f>M511/N511</f>
        <v>4</v>
      </c>
      <c r="P511" s="13">
        <v>1</v>
      </c>
      <c r="Q511" s="11">
        <f>P511</f>
        <v>1</v>
      </c>
      <c r="R511" s="4">
        <f>AA511/V511</f>
        <v>100</v>
      </c>
      <c r="S511" s="14">
        <v>30</v>
      </c>
      <c r="T511" s="11">
        <f>S511</f>
        <v>30</v>
      </c>
      <c r="U511" s="4">
        <f>AB511/W511</f>
        <v>100</v>
      </c>
      <c r="V511" s="3">
        <f>ROUND((Q511/100)*G511,0)</f>
        <v>4</v>
      </c>
      <c r="W511" s="3">
        <f>ROUND(((T511/100)*G511)/J511,0)</f>
        <v>120</v>
      </c>
      <c r="X511" s="3">
        <f>ROUND(IF(J511&gt;=2,((T511/100)*G511)/J511,0),0)</f>
        <v>0</v>
      </c>
      <c r="Y511" s="3">
        <f>ROUND(IF(J511&gt;=3,((T511/100)*G511)/J511,0),0)</f>
        <v>0</v>
      </c>
      <c r="Z511" s="3">
        <f>ROUND(IF(J511&gt;=4,((T511/100)*G511)/J511,0),0)</f>
        <v>0</v>
      </c>
      <c r="AA511" s="4">
        <f>G511*P511</f>
        <v>400</v>
      </c>
      <c r="AB511" s="4">
        <f>(G511*S511)/J511</f>
        <v>12000</v>
      </c>
      <c r="AC511" s="4">
        <f>IF(J511&gt;=2,(G511*S511)/J511,0)</f>
        <v>0</v>
      </c>
      <c r="AD511" s="4">
        <f>IF(J511&gt;=3,(G511*S511)/J511,0)</f>
        <v>0</v>
      </c>
      <c r="AE511" s="4">
        <f>IF(J511&gt;=4,(G511*S511)/J511,0)</f>
        <v>0</v>
      </c>
      <c r="AF511" s="11">
        <v>100</v>
      </c>
      <c r="AG511" s="11">
        <v>0</v>
      </c>
      <c r="AH511" s="11">
        <v>1</v>
      </c>
      <c r="AI511" s="11">
        <v>100</v>
      </c>
      <c r="AJ511" s="11">
        <v>0</v>
      </c>
      <c r="AK511" s="11">
        <v>1</v>
      </c>
      <c r="AL511" s="11">
        <v>0.5</v>
      </c>
      <c r="AM511" s="11">
        <v>0.5</v>
      </c>
      <c r="AN511" s="11">
        <v>0</v>
      </c>
      <c r="AO511" s="11">
        <v>0</v>
      </c>
      <c r="AP511" s="11">
        <v>0</v>
      </c>
      <c r="AQ511" s="11">
        <v>0.01</v>
      </c>
      <c r="AR511" s="11">
        <v>0.01</v>
      </c>
      <c r="AS511" s="11">
        <v>0</v>
      </c>
      <c r="AT511" s="11">
        <v>0</v>
      </c>
      <c r="AU511" s="11">
        <v>0</v>
      </c>
      <c r="AV511" s="11">
        <v>0</v>
      </c>
      <c r="AW511" s="11">
        <v>0.2</v>
      </c>
      <c r="AX511" s="11">
        <v>0</v>
      </c>
      <c r="AY511" s="11">
        <v>0</v>
      </c>
      <c r="AZ511" s="11">
        <v>0</v>
      </c>
      <c r="BA511" s="11">
        <v>0.02</v>
      </c>
      <c r="BB511" s="11">
        <v>0</v>
      </c>
      <c r="BC511" s="2">
        <v>0.05</v>
      </c>
      <c r="BD511" s="2">
        <v>0.05</v>
      </c>
      <c r="BE511" s="11">
        <v>7.4999999999999997E-2</v>
      </c>
      <c r="BF511" s="11">
        <v>5.0000000000000001E-3</v>
      </c>
      <c r="BG511" s="11">
        <v>0</v>
      </c>
      <c r="BH511" s="11">
        <v>0</v>
      </c>
      <c r="BI511" s="11">
        <v>0</v>
      </c>
      <c r="BJ511" s="11">
        <f>BE511/4</f>
        <v>1.8749999999999999E-2</v>
      </c>
      <c r="BK511" s="11">
        <f>BF511/4</f>
        <v>1.25E-3</v>
      </c>
      <c r="BL511" s="11">
        <v>0</v>
      </c>
      <c r="BM511" s="11">
        <v>0</v>
      </c>
      <c r="BN511" s="11">
        <v>0</v>
      </c>
      <c r="BO511" s="11">
        <v>0.1</v>
      </c>
      <c r="BP511" s="11">
        <v>0.1</v>
      </c>
      <c r="BQ511" s="11">
        <v>0</v>
      </c>
      <c r="BR511" s="11">
        <v>0</v>
      </c>
      <c r="BS511" s="11">
        <v>0</v>
      </c>
      <c r="BT511" s="11">
        <v>0.04</v>
      </c>
      <c r="BU511" s="16">
        <v>0.2</v>
      </c>
      <c r="BV511" s="6">
        <f>BT511/(BT511+BU511)</f>
        <v>0.16666666666666666</v>
      </c>
      <c r="BW511" s="6">
        <f>SQRT((BT511*BU511)/((BT511+BU511)^2*(BT511+BU511+1)))</f>
        <v>0.33467472037604118</v>
      </c>
      <c r="BX511" s="11">
        <v>0.1</v>
      </c>
      <c r="BY511" s="11">
        <v>0.7</v>
      </c>
      <c r="BZ511" s="11">
        <v>0.1</v>
      </c>
      <c r="CA511" s="11">
        <v>0.1</v>
      </c>
      <c r="CB511" s="15" t="s">
        <v>83</v>
      </c>
      <c r="CC511" s="11">
        <v>600</v>
      </c>
    </row>
    <row r="512" spans="1:81" s="11" customFormat="1" x14ac:dyDescent="0.2">
      <c r="A512" s="17">
        <f t="shared" si="7"/>
        <v>511</v>
      </c>
      <c r="B512" s="17">
        <v>100</v>
      </c>
      <c r="C512" s="17">
        <v>100</v>
      </c>
      <c r="D512" s="17">
        <v>5</v>
      </c>
      <c r="E512" s="17">
        <v>5</v>
      </c>
      <c r="F512" s="3" t="s">
        <v>80</v>
      </c>
      <c r="G512" s="3">
        <f>IF(F512="rectangle",B512*C512,IF(F512="hook",B512*C512-(D512*E512),IF(F512="eight",B512*C512-2*(D512*E512),IF(F512="tee",B512*C512-2*(D512*E512),IF(F512="cross",B512*C512-4*(D512*E512),"ERROR")))))</f>
        <v>10000</v>
      </c>
      <c r="H512" s="3" t="s">
        <v>85</v>
      </c>
      <c r="I512" s="3">
        <f>IF(F512="rectangle",B512/C512,"NA")</f>
        <v>1</v>
      </c>
      <c r="J512" s="2">
        <v>1</v>
      </c>
      <c r="K512" s="11">
        <v>125</v>
      </c>
      <c r="L512" s="11">
        <v>4</v>
      </c>
      <c r="M512" s="12">
        <v>4</v>
      </c>
      <c r="N512" s="2">
        <f>M512/4</f>
        <v>1</v>
      </c>
      <c r="O512" s="3">
        <f>M512/N512</f>
        <v>4</v>
      </c>
      <c r="P512" s="13">
        <v>1</v>
      </c>
      <c r="Q512" s="11">
        <f>P512</f>
        <v>1</v>
      </c>
      <c r="R512" s="4">
        <f>AA512/V512</f>
        <v>100</v>
      </c>
      <c r="S512" s="14">
        <v>30</v>
      </c>
      <c r="T512" s="11">
        <f>S512</f>
        <v>30</v>
      </c>
      <c r="U512" s="4">
        <f>AB512/W512</f>
        <v>100</v>
      </c>
      <c r="V512" s="3">
        <f>ROUND((Q512/100)*G512,0)</f>
        <v>100</v>
      </c>
      <c r="W512" s="3">
        <f>ROUND(((T512/100)*G512)/J512,0)</f>
        <v>3000</v>
      </c>
      <c r="X512" s="3">
        <f>ROUND(IF(J512&gt;=2,((T512/100)*G512)/J512,0),0)</f>
        <v>0</v>
      </c>
      <c r="Y512" s="3">
        <f>ROUND(IF(J512&gt;=3,((T512/100)*G512)/J512,0),0)</f>
        <v>0</v>
      </c>
      <c r="Z512" s="3">
        <f>ROUND(IF(J512&gt;=4,((T512/100)*G512)/J512,0),0)</f>
        <v>0</v>
      </c>
      <c r="AA512" s="4">
        <f>G512*P512</f>
        <v>10000</v>
      </c>
      <c r="AB512" s="4">
        <f>(G512*S512)/J512</f>
        <v>300000</v>
      </c>
      <c r="AC512" s="4">
        <f>IF(J512&gt;=2,(G512*S512)/J512,0)</f>
        <v>0</v>
      </c>
      <c r="AD512" s="4">
        <f>IF(J512&gt;=3,(G512*S512)/J512,0)</f>
        <v>0</v>
      </c>
      <c r="AE512" s="4">
        <f>IF(J512&gt;=4,(G512*S512)/J512,0)</f>
        <v>0</v>
      </c>
      <c r="AF512" s="11">
        <v>100</v>
      </c>
      <c r="AG512" s="11">
        <v>0</v>
      </c>
      <c r="AH512" s="11">
        <v>1</v>
      </c>
      <c r="AI512" s="11">
        <v>100</v>
      </c>
      <c r="AJ512" s="11">
        <v>0</v>
      </c>
      <c r="AK512" s="11">
        <v>1</v>
      </c>
      <c r="AL512" s="11">
        <v>0.5</v>
      </c>
      <c r="AM512" s="11">
        <v>0.5</v>
      </c>
      <c r="AN512" s="11">
        <v>0</v>
      </c>
      <c r="AO512" s="11">
        <v>0</v>
      </c>
      <c r="AP512" s="11">
        <v>0</v>
      </c>
      <c r="AQ512" s="11">
        <v>0.01</v>
      </c>
      <c r="AR512" s="11">
        <v>0.01</v>
      </c>
      <c r="AS512" s="11">
        <v>0</v>
      </c>
      <c r="AT512" s="11">
        <v>0</v>
      </c>
      <c r="AU512" s="11">
        <v>0</v>
      </c>
      <c r="AV512" s="11">
        <v>0</v>
      </c>
      <c r="AW512" s="11">
        <v>0.2</v>
      </c>
      <c r="AX512" s="11">
        <v>0</v>
      </c>
      <c r="AY512" s="11">
        <v>0</v>
      </c>
      <c r="AZ512" s="11">
        <v>0</v>
      </c>
      <c r="BA512" s="11">
        <v>0.02</v>
      </c>
      <c r="BB512" s="11">
        <v>0</v>
      </c>
      <c r="BC512" s="2">
        <v>0.05</v>
      </c>
      <c r="BD512" s="2">
        <v>0.05</v>
      </c>
      <c r="BE512" s="11">
        <v>7.4999999999999997E-2</v>
      </c>
      <c r="BF512" s="11">
        <v>5.0000000000000001E-3</v>
      </c>
      <c r="BG512" s="11">
        <v>0</v>
      </c>
      <c r="BH512" s="11">
        <v>0</v>
      </c>
      <c r="BI512" s="11">
        <v>0</v>
      </c>
      <c r="BJ512" s="11">
        <f>BE512/4</f>
        <v>1.8749999999999999E-2</v>
      </c>
      <c r="BK512" s="11">
        <f>BF512/4</f>
        <v>1.25E-3</v>
      </c>
      <c r="BL512" s="11">
        <v>0</v>
      </c>
      <c r="BM512" s="11">
        <v>0</v>
      </c>
      <c r="BN512" s="11">
        <v>0</v>
      </c>
      <c r="BO512" s="11">
        <v>0.1</v>
      </c>
      <c r="BP512" s="11">
        <v>0.1</v>
      </c>
      <c r="BQ512" s="11">
        <v>0</v>
      </c>
      <c r="BR512" s="11">
        <v>0</v>
      </c>
      <c r="BS512" s="11">
        <v>0</v>
      </c>
      <c r="BT512" s="11">
        <v>0.04</v>
      </c>
      <c r="BU512" s="16">
        <v>0.2</v>
      </c>
      <c r="BV512" s="6">
        <f>BT512/(BT512+BU512)</f>
        <v>0.16666666666666666</v>
      </c>
      <c r="BW512" s="6">
        <f>SQRT((BT512*BU512)/((BT512+BU512)^2*(BT512+BU512+1)))</f>
        <v>0.33467472037604118</v>
      </c>
      <c r="BX512" s="11">
        <v>0.1</v>
      </c>
      <c r="BY512" s="11">
        <v>0.7</v>
      </c>
      <c r="BZ512" s="11">
        <v>0.1</v>
      </c>
      <c r="CA512" s="11">
        <v>0.1</v>
      </c>
      <c r="CB512" s="15" t="s">
        <v>83</v>
      </c>
      <c r="CC512" s="11">
        <v>600</v>
      </c>
    </row>
    <row r="513" spans="1:81" s="11" customFormat="1" x14ac:dyDescent="0.2">
      <c r="A513" s="17">
        <f t="shared" si="7"/>
        <v>512</v>
      </c>
      <c r="B513" s="17">
        <v>20</v>
      </c>
      <c r="C513" s="17">
        <v>20</v>
      </c>
      <c r="D513" s="17">
        <v>5</v>
      </c>
      <c r="E513" s="17">
        <v>5</v>
      </c>
      <c r="F513" s="3" t="s">
        <v>80</v>
      </c>
      <c r="G513" s="3">
        <f>IF(F513="rectangle",B513*C513,IF(F513="hook",B513*C513-(D513*E513),IF(F513="eight",B513*C513-2*(D513*E513),IF(F513="tee",B513*C513-2*(D513*E513),IF(F513="cross",B513*C513-4*(D513*E513),"ERROR")))))</f>
        <v>400</v>
      </c>
      <c r="H513" s="3" t="s">
        <v>84</v>
      </c>
      <c r="I513" s="3">
        <f>IF(F513="rectangle",B513/C513,"NA")</f>
        <v>1</v>
      </c>
      <c r="J513" s="2">
        <v>1</v>
      </c>
      <c r="K513" s="11">
        <v>125</v>
      </c>
      <c r="L513" s="11">
        <v>4</v>
      </c>
      <c r="M513" s="12">
        <v>4</v>
      </c>
      <c r="N513" s="2">
        <f>M513/4</f>
        <v>1</v>
      </c>
      <c r="O513" s="3">
        <f>M513/N513</f>
        <v>4</v>
      </c>
      <c r="P513" s="13">
        <v>1</v>
      </c>
      <c r="Q513" s="11">
        <f>P513</f>
        <v>1</v>
      </c>
      <c r="R513" s="4">
        <f>AA513/V513</f>
        <v>100</v>
      </c>
      <c r="S513" s="14">
        <v>30</v>
      </c>
      <c r="T513" s="11">
        <f>S513</f>
        <v>30</v>
      </c>
      <c r="U513" s="4">
        <f>AB513/W513</f>
        <v>100</v>
      </c>
      <c r="V513" s="3">
        <f>ROUND((Q513/100)*G513,0)</f>
        <v>4</v>
      </c>
      <c r="W513" s="3">
        <f>ROUND(((T513/100)*G513)/J513,0)</f>
        <v>120</v>
      </c>
      <c r="X513" s="3">
        <f>ROUND(IF(J513&gt;=2,((T513/100)*G513)/J513,0),0)</f>
        <v>0</v>
      </c>
      <c r="Y513" s="3">
        <f>ROUND(IF(J513&gt;=3,((T513/100)*G513)/J513,0),0)</f>
        <v>0</v>
      </c>
      <c r="Z513" s="3">
        <f>ROUND(IF(J513&gt;=4,((T513/100)*G513)/J513,0),0)</f>
        <v>0</v>
      </c>
      <c r="AA513" s="4">
        <f>G513*P513</f>
        <v>400</v>
      </c>
      <c r="AB513" s="4">
        <f>(G513*S513)/J513</f>
        <v>12000</v>
      </c>
      <c r="AC513" s="4">
        <f>IF(J513&gt;=2,(G513*S513)/J513,0)</f>
        <v>0</v>
      </c>
      <c r="AD513" s="4">
        <f>IF(J513&gt;=3,(G513*S513)/J513,0)</f>
        <v>0</v>
      </c>
      <c r="AE513" s="4">
        <f>IF(J513&gt;=4,(G513*S513)/J513,0)</f>
        <v>0</v>
      </c>
      <c r="AF513" s="11">
        <v>100</v>
      </c>
      <c r="AG513" s="11">
        <v>0</v>
      </c>
      <c r="AH513" s="11">
        <v>1</v>
      </c>
      <c r="AI513" s="11">
        <v>100</v>
      </c>
      <c r="AJ513" s="11">
        <v>0</v>
      </c>
      <c r="AK513" s="11">
        <v>1</v>
      </c>
      <c r="AL513" s="11">
        <v>0.5</v>
      </c>
      <c r="AM513" s="11">
        <v>0.5</v>
      </c>
      <c r="AN513" s="11">
        <v>0</v>
      </c>
      <c r="AO513" s="11">
        <v>0</v>
      </c>
      <c r="AP513" s="11">
        <v>0</v>
      </c>
      <c r="AQ513" s="11">
        <v>0.01</v>
      </c>
      <c r="AR513" s="11">
        <v>0.01</v>
      </c>
      <c r="AS513" s="11">
        <v>0</v>
      </c>
      <c r="AT513" s="11">
        <v>0</v>
      </c>
      <c r="AU513" s="11">
        <v>0</v>
      </c>
      <c r="AV513" s="11">
        <v>0</v>
      </c>
      <c r="AW513" s="11">
        <v>0.2</v>
      </c>
      <c r="AX513" s="11">
        <v>0</v>
      </c>
      <c r="AY513" s="11">
        <v>0</v>
      </c>
      <c r="AZ513" s="11">
        <v>0</v>
      </c>
      <c r="BA513" s="11">
        <v>0.02</v>
      </c>
      <c r="BB513" s="11">
        <v>0</v>
      </c>
      <c r="BC513" s="2">
        <v>0.05</v>
      </c>
      <c r="BD513" s="2">
        <v>0.05</v>
      </c>
      <c r="BE513" s="11">
        <v>7.4999999999999997E-2</v>
      </c>
      <c r="BF513" s="11">
        <v>5.0000000000000001E-3</v>
      </c>
      <c r="BG513" s="11">
        <v>0</v>
      </c>
      <c r="BH513" s="11">
        <v>0</v>
      </c>
      <c r="BI513" s="11">
        <v>0</v>
      </c>
      <c r="BJ513" s="11">
        <f>BE513/4</f>
        <v>1.8749999999999999E-2</v>
      </c>
      <c r="BK513" s="11">
        <f>BF513/4</f>
        <v>1.25E-3</v>
      </c>
      <c r="BL513" s="11">
        <v>0</v>
      </c>
      <c r="BM513" s="11">
        <v>0</v>
      </c>
      <c r="BN513" s="11">
        <v>0</v>
      </c>
      <c r="BO513" s="11">
        <v>0.1</v>
      </c>
      <c r="BP513" s="11">
        <v>0.1</v>
      </c>
      <c r="BQ513" s="11">
        <v>0</v>
      </c>
      <c r="BR513" s="11">
        <v>0</v>
      </c>
      <c r="BS513" s="11">
        <v>0</v>
      </c>
      <c r="BT513" s="11">
        <v>0.04</v>
      </c>
      <c r="BU513" s="16">
        <v>0.2</v>
      </c>
      <c r="BV513" s="6">
        <f>BT513/(BT513+BU513)</f>
        <v>0.16666666666666666</v>
      </c>
      <c r="BW513" s="6">
        <f>SQRT((BT513*BU513)/((BT513+BU513)^2*(BT513+BU513+1)))</f>
        <v>0.33467472037604118</v>
      </c>
      <c r="BX513" s="11">
        <v>0.1</v>
      </c>
      <c r="BY513" s="11">
        <v>0.7</v>
      </c>
      <c r="BZ513" s="11">
        <v>0.1</v>
      </c>
      <c r="CA513" s="11">
        <v>0.1</v>
      </c>
      <c r="CB513" s="15" t="s">
        <v>83</v>
      </c>
      <c r="CC513" s="11">
        <v>600</v>
      </c>
    </row>
    <row r="514" spans="1:81" s="11" customFormat="1" x14ac:dyDescent="0.2">
      <c r="A514" s="17">
        <f t="shared" si="7"/>
        <v>513</v>
      </c>
      <c r="B514" s="17">
        <v>100</v>
      </c>
      <c r="C514" s="17">
        <v>100</v>
      </c>
      <c r="D514" s="17">
        <v>5</v>
      </c>
      <c r="E514" s="17">
        <v>5</v>
      </c>
      <c r="F514" s="3" t="s">
        <v>80</v>
      </c>
      <c r="G514" s="3">
        <f>IF(F514="rectangle",B514*C514,IF(F514="hook",B514*C514-(D514*E514),IF(F514="eight",B514*C514-2*(D514*E514),IF(F514="tee",B514*C514-2*(D514*E514),IF(F514="cross",B514*C514-4*(D514*E514),"ERROR")))))</f>
        <v>10000</v>
      </c>
      <c r="H514" s="3" t="s">
        <v>85</v>
      </c>
      <c r="I514" s="3">
        <f>IF(F514="rectangle",B514/C514,"NA")</f>
        <v>1</v>
      </c>
      <c r="J514" s="2">
        <v>1</v>
      </c>
      <c r="K514" s="11">
        <v>125</v>
      </c>
      <c r="L514" s="11">
        <v>4</v>
      </c>
      <c r="M514" s="12">
        <v>5</v>
      </c>
      <c r="N514" s="2">
        <f>M514/4</f>
        <v>1.25</v>
      </c>
      <c r="O514" s="3">
        <f>M514/N514</f>
        <v>4</v>
      </c>
      <c r="P514" s="13">
        <v>1</v>
      </c>
      <c r="Q514" s="11">
        <f>P514</f>
        <v>1</v>
      </c>
      <c r="R514" s="4">
        <f>AA514/V514</f>
        <v>100</v>
      </c>
      <c r="S514" s="14">
        <v>30</v>
      </c>
      <c r="T514" s="11">
        <f>S514</f>
        <v>30</v>
      </c>
      <c r="U514" s="4">
        <f>AB514/W514</f>
        <v>100</v>
      </c>
      <c r="V514" s="3">
        <f>ROUND((Q514/100)*G514,0)</f>
        <v>100</v>
      </c>
      <c r="W514" s="3">
        <f>ROUND(((T514/100)*G514)/J514,0)</f>
        <v>3000</v>
      </c>
      <c r="X514" s="3">
        <f>ROUND(IF(J514&gt;=2,((T514/100)*G514)/J514,0),0)</f>
        <v>0</v>
      </c>
      <c r="Y514" s="3">
        <f>ROUND(IF(J514&gt;=3,((T514/100)*G514)/J514,0),0)</f>
        <v>0</v>
      </c>
      <c r="Z514" s="3">
        <f>ROUND(IF(J514&gt;=4,((T514/100)*G514)/J514,0),0)</f>
        <v>0</v>
      </c>
      <c r="AA514" s="4">
        <f>G514*P514</f>
        <v>10000</v>
      </c>
      <c r="AB514" s="4">
        <f>(G514*S514)/J514</f>
        <v>300000</v>
      </c>
      <c r="AC514" s="4">
        <f>IF(J514&gt;=2,(G514*S514)/J514,0)</f>
        <v>0</v>
      </c>
      <c r="AD514" s="4">
        <f>IF(J514&gt;=3,(G514*S514)/J514,0)</f>
        <v>0</v>
      </c>
      <c r="AE514" s="4">
        <f>IF(J514&gt;=4,(G514*S514)/J514,0)</f>
        <v>0</v>
      </c>
      <c r="AF514" s="11">
        <v>100</v>
      </c>
      <c r="AG514" s="11">
        <v>0</v>
      </c>
      <c r="AH514" s="11">
        <v>1</v>
      </c>
      <c r="AI514" s="11">
        <v>100</v>
      </c>
      <c r="AJ514" s="11">
        <v>0</v>
      </c>
      <c r="AK514" s="11">
        <v>1</v>
      </c>
      <c r="AL514" s="11">
        <v>0.5</v>
      </c>
      <c r="AM514" s="11">
        <v>0.5</v>
      </c>
      <c r="AN514" s="11">
        <v>0</v>
      </c>
      <c r="AO514" s="11">
        <v>0</v>
      </c>
      <c r="AP514" s="11">
        <v>0</v>
      </c>
      <c r="AQ514" s="11">
        <v>0.01</v>
      </c>
      <c r="AR514" s="11">
        <v>0.01</v>
      </c>
      <c r="AS514" s="11">
        <v>0</v>
      </c>
      <c r="AT514" s="11">
        <v>0</v>
      </c>
      <c r="AU514" s="11">
        <v>0</v>
      </c>
      <c r="AV514" s="11">
        <v>0</v>
      </c>
      <c r="AW514" s="11">
        <v>0.2</v>
      </c>
      <c r="AX514" s="11">
        <v>0</v>
      </c>
      <c r="AY514" s="11">
        <v>0</v>
      </c>
      <c r="AZ514" s="11">
        <v>0</v>
      </c>
      <c r="BA514" s="11">
        <v>0.02</v>
      </c>
      <c r="BB514" s="11">
        <v>0</v>
      </c>
      <c r="BC514" s="2">
        <v>0.05</v>
      </c>
      <c r="BD514" s="2">
        <v>0.05</v>
      </c>
      <c r="BE514" s="11">
        <v>7.4999999999999997E-2</v>
      </c>
      <c r="BF514" s="11">
        <v>5.0000000000000001E-3</v>
      </c>
      <c r="BG514" s="11">
        <v>0</v>
      </c>
      <c r="BH514" s="11">
        <v>0</v>
      </c>
      <c r="BI514" s="11">
        <v>0</v>
      </c>
      <c r="BJ514" s="11">
        <f>BE514/4</f>
        <v>1.8749999999999999E-2</v>
      </c>
      <c r="BK514" s="11">
        <f>BF514/4</f>
        <v>1.25E-3</v>
      </c>
      <c r="BL514" s="11">
        <v>0</v>
      </c>
      <c r="BM514" s="11">
        <v>0</v>
      </c>
      <c r="BN514" s="11">
        <v>0</v>
      </c>
      <c r="BO514" s="11">
        <v>0.1</v>
      </c>
      <c r="BP514" s="11">
        <v>0.1</v>
      </c>
      <c r="BQ514" s="11">
        <v>0</v>
      </c>
      <c r="BR514" s="11">
        <v>0</v>
      </c>
      <c r="BS514" s="11">
        <v>0</v>
      </c>
      <c r="BT514" s="11">
        <v>0.04</v>
      </c>
      <c r="BU514" s="16">
        <v>0.2</v>
      </c>
      <c r="BV514" s="6">
        <f>BT514/(BT514+BU514)</f>
        <v>0.16666666666666666</v>
      </c>
      <c r="BW514" s="6">
        <f>SQRT((BT514*BU514)/((BT514+BU514)^2*(BT514+BU514+1)))</f>
        <v>0.33467472037604118</v>
      </c>
      <c r="BX514" s="11">
        <v>0.1</v>
      </c>
      <c r="BY514" s="11">
        <v>0.7</v>
      </c>
      <c r="BZ514" s="11">
        <v>0.1</v>
      </c>
      <c r="CA514" s="11">
        <v>0.1</v>
      </c>
      <c r="CB514" s="15" t="s">
        <v>83</v>
      </c>
      <c r="CC514" s="11">
        <v>600</v>
      </c>
    </row>
    <row r="515" spans="1:81" s="11" customFormat="1" x14ac:dyDescent="0.2">
      <c r="A515" s="17">
        <f t="shared" si="7"/>
        <v>514</v>
      </c>
      <c r="B515" s="17">
        <v>20</v>
      </c>
      <c r="C515" s="17">
        <v>20</v>
      </c>
      <c r="D515" s="17">
        <v>5</v>
      </c>
      <c r="E515" s="17">
        <v>5</v>
      </c>
      <c r="F515" s="3" t="s">
        <v>80</v>
      </c>
      <c r="G515" s="3">
        <f>IF(F515="rectangle",B515*C515,IF(F515="hook",B515*C515-(D515*E515),IF(F515="eight",B515*C515-2*(D515*E515),IF(F515="tee",B515*C515-2*(D515*E515),IF(F515="cross",B515*C515-4*(D515*E515),"ERROR")))))</f>
        <v>400</v>
      </c>
      <c r="H515" s="3" t="s">
        <v>84</v>
      </c>
      <c r="I515" s="3">
        <f>IF(F515="rectangle",B515/C515,"NA")</f>
        <v>1</v>
      </c>
      <c r="J515" s="2">
        <v>1</v>
      </c>
      <c r="K515" s="11">
        <v>125</v>
      </c>
      <c r="L515" s="11">
        <v>4</v>
      </c>
      <c r="M515" s="12">
        <v>5</v>
      </c>
      <c r="N515" s="2">
        <f>M515/4</f>
        <v>1.25</v>
      </c>
      <c r="O515" s="3">
        <f>M515/N515</f>
        <v>4</v>
      </c>
      <c r="P515" s="13">
        <v>1</v>
      </c>
      <c r="Q515" s="11">
        <f>P515</f>
        <v>1</v>
      </c>
      <c r="R515" s="4">
        <f>AA515/V515</f>
        <v>100</v>
      </c>
      <c r="S515" s="14">
        <v>30</v>
      </c>
      <c r="T515" s="11">
        <f>S515</f>
        <v>30</v>
      </c>
      <c r="U515" s="4">
        <f>AB515/W515</f>
        <v>100</v>
      </c>
      <c r="V515" s="3">
        <f>ROUND((Q515/100)*G515,0)</f>
        <v>4</v>
      </c>
      <c r="W515" s="3">
        <f>ROUND(((T515/100)*G515)/J515,0)</f>
        <v>120</v>
      </c>
      <c r="X515" s="3">
        <f>ROUND(IF(J515&gt;=2,((T515/100)*G515)/J515,0),0)</f>
        <v>0</v>
      </c>
      <c r="Y515" s="3">
        <f>ROUND(IF(J515&gt;=3,((T515/100)*G515)/J515,0),0)</f>
        <v>0</v>
      </c>
      <c r="Z515" s="3">
        <f>ROUND(IF(J515&gt;=4,((T515/100)*G515)/J515,0),0)</f>
        <v>0</v>
      </c>
      <c r="AA515" s="4">
        <f>G515*P515</f>
        <v>400</v>
      </c>
      <c r="AB515" s="4">
        <f>(G515*S515)/J515</f>
        <v>12000</v>
      </c>
      <c r="AC515" s="4">
        <f>IF(J515&gt;=2,(G515*S515)/J515,0)</f>
        <v>0</v>
      </c>
      <c r="AD515" s="4">
        <f>IF(J515&gt;=3,(G515*S515)/J515,0)</f>
        <v>0</v>
      </c>
      <c r="AE515" s="4">
        <f>IF(J515&gt;=4,(G515*S515)/J515,0)</f>
        <v>0</v>
      </c>
      <c r="AF515" s="11">
        <v>100</v>
      </c>
      <c r="AG515" s="11">
        <v>0</v>
      </c>
      <c r="AH515" s="11">
        <v>1</v>
      </c>
      <c r="AI515" s="11">
        <v>100</v>
      </c>
      <c r="AJ515" s="11">
        <v>0</v>
      </c>
      <c r="AK515" s="11">
        <v>1</v>
      </c>
      <c r="AL515" s="11">
        <v>0.5</v>
      </c>
      <c r="AM515" s="11">
        <v>0.5</v>
      </c>
      <c r="AN515" s="11">
        <v>0</v>
      </c>
      <c r="AO515" s="11">
        <v>0</v>
      </c>
      <c r="AP515" s="11">
        <v>0</v>
      </c>
      <c r="AQ515" s="11">
        <v>0.01</v>
      </c>
      <c r="AR515" s="11">
        <v>0.01</v>
      </c>
      <c r="AS515" s="11">
        <v>0</v>
      </c>
      <c r="AT515" s="11">
        <v>0</v>
      </c>
      <c r="AU515" s="11">
        <v>0</v>
      </c>
      <c r="AV515" s="11">
        <v>0</v>
      </c>
      <c r="AW515" s="11">
        <v>0.2</v>
      </c>
      <c r="AX515" s="11">
        <v>0</v>
      </c>
      <c r="AY515" s="11">
        <v>0</v>
      </c>
      <c r="AZ515" s="11">
        <v>0</v>
      </c>
      <c r="BA515" s="11">
        <v>0.02</v>
      </c>
      <c r="BB515" s="11">
        <v>0</v>
      </c>
      <c r="BC515" s="2">
        <v>0.05</v>
      </c>
      <c r="BD515" s="2">
        <v>0.05</v>
      </c>
      <c r="BE515" s="11">
        <v>7.4999999999999997E-2</v>
      </c>
      <c r="BF515" s="11">
        <v>5.0000000000000001E-3</v>
      </c>
      <c r="BG515" s="11">
        <v>0</v>
      </c>
      <c r="BH515" s="11">
        <v>0</v>
      </c>
      <c r="BI515" s="11">
        <v>0</v>
      </c>
      <c r="BJ515" s="11">
        <f>BE515/4</f>
        <v>1.8749999999999999E-2</v>
      </c>
      <c r="BK515" s="11">
        <f>BF515/4</f>
        <v>1.25E-3</v>
      </c>
      <c r="BL515" s="11">
        <v>0</v>
      </c>
      <c r="BM515" s="11">
        <v>0</v>
      </c>
      <c r="BN515" s="11">
        <v>0</v>
      </c>
      <c r="BO515" s="11">
        <v>0.1</v>
      </c>
      <c r="BP515" s="11">
        <v>0.1</v>
      </c>
      <c r="BQ515" s="11">
        <v>0</v>
      </c>
      <c r="BR515" s="11">
        <v>0</v>
      </c>
      <c r="BS515" s="11">
        <v>0</v>
      </c>
      <c r="BT515" s="11">
        <v>0.04</v>
      </c>
      <c r="BU515" s="16">
        <v>0.2</v>
      </c>
      <c r="BV515" s="6">
        <f>BT515/(BT515+BU515)</f>
        <v>0.16666666666666666</v>
      </c>
      <c r="BW515" s="6">
        <f>SQRT((BT515*BU515)/((BT515+BU515)^2*(BT515+BU515+1)))</f>
        <v>0.33467472037604118</v>
      </c>
      <c r="BX515" s="11">
        <v>0.1</v>
      </c>
      <c r="BY515" s="11">
        <v>0.7</v>
      </c>
      <c r="BZ515" s="11">
        <v>0.1</v>
      </c>
      <c r="CA515" s="11">
        <v>0.1</v>
      </c>
      <c r="CB515" s="15" t="s">
        <v>83</v>
      </c>
      <c r="CC515" s="11">
        <v>600</v>
      </c>
    </row>
    <row r="516" spans="1:81" s="11" customFormat="1" x14ac:dyDescent="0.2">
      <c r="A516" s="17">
        <f t="shared" ref="A516:A579" si="8">A515+1</f>
        <v>515</v>
      </c>
      <c r="B516" s="17">
        <v>100</v>
      </c>
      <c r="C516" s="17">
        <v>100</v>
      </c>
      <c r="D516" s="17">
        <v>5</v>
      </c>
      <c r="E516" s="17">
        <v>5</v>
      </c>
      <c r="F516" s="3" t="s">
        <v>80</v>
      </c>
      <c r="G516" s="3">
        <f>IF(F516="rectangle",B516*C516,IF(F516="hook",B516*C516-(D516*E516),IF(F516="eight",B516*C516-2*(D516*E516),IF(F516="tee",B516*C516-2*(D516*E516),IF(F516="cross",B516*C516-4*(D516*E516),"ERROR")))))</f>
        <v>10000</v>
      </c>
      <c r="H516" s="3" t="s">
        <v>85</v>
      </c>
      <c r="I516" s="3">
        <f>IF(F516="rectangle",B516/C516,"NA")</f>
        <v>1</v>
      </c>
      <c r="J516" s="2">
        <v>1</v>
      </c>
      <c r="K516" s="11">
        <v>125</v>
      </c>
      <c r="L516" s="11">
        <v>4</v>
      </c>
      <c r="M516" s="12">
        <v>6</v>
      </c>
      <c r="N516" s="2">
        <f>M516/4</f>
        <v>1.5</v>
      </c>
      <c r="O516" s="3">
        <f>M516/N516</f>
        <v>4</v>
      </c>
      <c r="P516" s="13">
        <v>1</v>
      </c>
      <c r="Q516" s="11">
        <f>P516</f>
        <v>1</v>
      </c>
      <c r="R516" s="4">
        <f>AA516/V516</f>
        <v>100</v>
      </c>
      <c r="S516" s="14">
        <v>30</v>
      </c>
      <c r="T516" s="11">
        <f>S516</f>
        <v>30</v>
      </c>
      <c r="U516" s="4">
        <f>AB516/W516</f>
        <v>100</v>
      </c>
      <c r="V516" s="3">
        <f>ROUND((Q516/100)*G516,0)</f>
        <v>100</v>
      </c>
      <c r="W516" s="3">
        <f>ROUND(((T516/100)*G516)/J516,0)</f>
        <v>3000</v>
      </c>
      <c r="X516" s="3">
        <f>ROUND(IF(J516&gt;=2,((T516/100)*G516)/J516,0),0)</f>
        <v>0</v>
      </c>
      <c r="Y516" s="3">
        <f>ROUND(IF(J516&gt;=3,((T516/100)*G516)/J516,0),0)</f>
        <v>0</v>
      </c>
      <c r="Z516" s="3">
        <f>ROUND(IF(J516&gt;=4,((T516/100)*G516)/J516,0),0)</f>
        <v>0</v>
      </c>
      <c r="AA516" s="4">
        <f>G516*P516</f>
        <v>10000</v>
      </c>
      <c r="AB516" s="4">
        <f>(G516*S516)/J516</f>
        <v>300000</v>
      </c>
      <c r="AC516" s="4">
        <f>IF(J516&gt;=2,(G516*S516)/J516,0)</f>
        <v>0</v>
      </c>
      <c r="AD516" s="4">
        <f>IF(J516&gt;=3,(G516*S516)/J516,0)</f>
        <v>0</v>
      </c>
      <c r="AE516" s="4">
        <f>IF(J516&gt;=4,(G516*S516)/J516,0)</f>
        <v>0</v>
      </c>
      <c r="AF516" s="11">
        <v>100</v>
      </c>
      <c r="AG516" s="11">
        <v>0</v>
      </c>
      <c r="AH516" s="11">
        <v>1</v>
      </c>
      <c r="AI516" s="11">
        <v>100</v>
      </c>
      <c r="AJ516" s="11">
        <v>0</v>
      </c>
      <c r="AK516" s="11">
        <v>1</v>
      </c>
      <c r="AL516" s="11">
        <v>0.5</v>
      </c>
      <c r="AM516" s="11">
        <v>0.5</v>
      </c>
      <c r="AN516" s="11">
        <v>0</v>
      </c>
      <c r="AO516" s="11">
        <v>0</v>
      </c>
      <c r="AP516" s="11">
        <v>0</v>
      </c>
      <c r="AQ516" s="11">
        <v>0.01</v>
      </c>
      <c r="AR516" s="11">
        <v>0.01</v>
      </c>
      <c r="AS516" s="11">
        <v>0</v>
      </c>
      <c r="AT516" s="11">
        <v>0</v>
      </c>
      <c r="AU516" s="11">
        <v>0</v>
      </c>
      <c r="AV516" s="11">
        <v>0</v>
      </c>
      <c r="AW516" s="11">
        <v>0.2</v>
      </c>
      <c r="AX516" s="11">
        <v>0</v>
      </c>
      <c r="AY516" s="11">
        <v>0</v>
      </c>
      <c r="AZ516" s="11">
        <v>0</v>
      </c>
      <c r="BA516" s="11">
        <v>0.02</v>
      </c>
      <c r="BB516" s="11">
        <v>0</v>
      </c>
      <c r="BC516" s="2">
        <v>0.05</v>
      </c>
      <c r="BD516" s="2">
        <v>0.05</v>
      </c>
      <c r="BE516" s="11">
        <v>7.4999999999999997E-2</v>
      </c>
      <c r="BF516" s="11">
        <v>5.0000000000000001E-3</v>
      </c>
      <c r="BG516" s="11">
        <v>0</v>
      </c>
      <c r="BH516" s="11">
        <v>0</v>
      </c>
      <c r="BI516" s="11">
        <v>0</v>
      </c>
      <c r="BJ516" s="11">
        <f>BE516/4</f>
        <v>1.8749999999999999E-2</v>
      </c>
      <c r="BK516" s="11">
        <f>BF516/4</f>
        <v>1.25E-3</v>
      </c>
      <c r="BL516" s="11">
        <v>0</v>
      </c>
      <c r="BM516" s="11">
        <v>0</v>
      </c>
      <c r="BN516" s="11">
        <v>0</v>
      </c>
      <c r="BO516" s="11">
        <v>0.1</v>
      </c>
      <c r="BP516" s="11">
        <v>0.1</v>
      </c>
      <c r="BQ516" s="11">
        <v>0</v>
      </c>
      <c r="BR516" s="11">
        <v>0</v>
      </c>
      <c r="BS516" s="11">
        <v>0</v>
      </c>
      <c r="BT516" s="11">
        <v>0.04</v>
      </c>
      <c r="BU516" s="16">
        <v>0.2</v>
      </c>
      <c r="BV516" s="6">
        <f>BT516/(BT516+BU516)</f>
        <v>0.16666666666666666</v>
      </c>
      <c r="BW516" s="6">
        <f>SQRT((BT516*BU516)/((BT516+BU516)^2*(BT516+BU516+1)))</f>
        <v>0.33467472037604118</v>
      </c>
      <c r="BX516" s="11">
        <v>0.1</v>
      </c>
      <c r="BY516" s="11">
        <v>0.7</v>
      </c>
      <c r="BZ516" s="11">
        <v>0.1</v>
      </c>
      <c r="CA516" s="11">
        <v>0.1</v>
      </c>
      <c r="CB516" s="15" t="s">
        <v>83</v>
      </c>
      <c r="CC516" s="11">
        <v>600</v>
      </c>
    </row>
    <row r="517" spans="1:81" s="11" customFormat="1" x14ac:dyDescent="0.2">
      <c r="A517" s="17">
        <f t="shared" si="8"/>
        <v>516</v>
      </c>
      <c r="B517" s="17">
        <v>20</v>
      </c>
      <c r="C517" s="17">
        <v>20</v>
      </c>
      <c r="D517" s="17">
        <v>5</v>
      </c>
      <c r="E517" s="17">
        <v>5</v>
      </c>
      <c r="F517" s="3" t="s">
        <v>80</v>
      </c>
      <c r="G517" s="3">
        <f>IF(F517="rectangle",B517*C517,IF(F517="hook",B517*C517-(D517*E517),IF(F517="eight",B517*C517-2*(D517*E517),IF(F517="tee",B517*C517-2*(D517*E517),IF(F517="cross",B517*C517-4*(D517*E517),"ERROR")))))</f>
        <v>400</v>
      </c>
      <c r="H517" s="3" t="s">
        <v>84</v>
      </c>
      <c r="I517" s="3">
        <f>IF(F517="rectangle",B517/C517,"NA")</f>
        <v>1</v>
      </c>
      <c r="J517" s="2">
        <v>1</v>
      </c>
      <c r="K517" s="11">
        <v>125</v>
      </c>
      <c r="L517" s="11">
        <v>4</v>
      </c>
      <c r="M517" s="12">
        <v>6</v>
      </c>
      <c r="N517" s="2">
        <f>M517/4</f>
        <v>1.5</v>
      </c>
      <c r="O517" s="3">
        <f>M517/N517</f>
        <v>4</v>
      </c>
      <c r="P517" s="13">
        <v>1</v>
      </c>
      <c r="Q517" s="11">
        <f>P517</f>
        <v>1</v>
      </c>
      <c r="R517" s="4">
        <f>AA517/V517</f>
        <v>100</v>
      </c>
      <c r="S517" s="14">
        <v>30</v>
      </c>
      <c r="T517" s="11">
        <f>S517</f>
        <v>30</v>
      </c>
      <c r="U517" s="4">
        <f>AB517/W517</f>
        <v>100</v>
      </c>
      <c r="V517" s="3">
        <f>ROUND((Q517/100)*G517,0)</f>
        <v>4</v>
      </c>
      <c r="W517" s="3">
        <f>ROUND(((T517/100)*G517)/J517,0)</f>
        <v>120</v>
      </c>
      <c r="X517" s="3">
        <f>ROUND(IF(J517&gt;=2,((T517/100)*G517)/J517,0),0)</f>
        <v>0</v>
      </c>
      <c r="Y517" s="3">
        <f>ROUND(IF(J517&gt;=3,((T517/100)*G517)/J517,0),0)</f>
        <v>0</v>
      </c>
      <c r="Z517" s="3">
        <f>ROUND(IF(J517&gt;=4,((T517/100)*G517)/J517,0),0)</f>
        <v>0</v>
      </c>
      <c r="AA517" s="4">
        <f>G517*P517</f>
        <v>400</v>
      </c>
      <c r="AB517" s="4">
        <f>(G517*S517)/J517</f>
        <v>12000</v>
      </c>
      <c r="AC517" s="4">
        <f>IF(J517&gt;=2,(G517*S517)/J517,0)</f>
        <v>0</v>
      </c>
      <c r="AD517" s="4">
        <f>IF(J517&gt;=3,(G517*S517)/J517,0)</f>
        <v>0</v>
      </c>
      <c r="AE517" s="4">
        <f>IF(J517&gt;=4,(G517*S517)/J517,0)</f>
        <v>0</v>
      </c>
      <c r="AF517" s="11">
        <v>100</v>
      </c>
      <c r="AG517" s="11">
        <v>0</v>
      </c>
      <c r="AH517" s="11">
        <v>1</v>
      </c>
      <c r="AI517" s="11">
        <v>100</v>
      </c>
      <c r="AJ517" s="11">
        <v>0</v>
      </c>
      <c r="AK517" s="11">
        <v>1</v>
      </c>
      <c r="AL517" s="11">
        <v>0.5</v>
      </c>
      <c r="AM517" s="11">
        <v>0.5</v>
      </c>
      <c r="AN517" s="11">
        <v>0</v>
      </c>
      <c r="AO517" s="11">
        <v>0</v>
      </c>
      <c r="AP517" s="11">
        <v>0</v>
      </c>
      <c r="AQ517" s="11">
        <v>0.01</v>
      </c>
      <c r="AR517" s="11">
        <v>0.01</v>
      </c>
      <c r="AS517" s="11">
        <v>0</v>
      </c>
      <c r="AT517" s="11">
        <v>0</v>
      </c>
      <c r="AU517" s="11">
        <v>0</v>
      </c>
      <c r="AV517" s="11">
        <v>0</v>
      </c>
      <c r="AW517" s="11">
        <v>0.2</v>
      </c>
      <c r="AX517" s="11">
        <v>0</v>
      </c>
      <c r="AY517" s="11">
        <v>0</v>
      </c>
      <c r="AZ517" s="11">
        <v>0</v>
      </c>
      <c r="BA517" s="11">
        <v>0.02</v>
      </c>
      <c r="BB517" s="11">
        <v>0</v>
      </c>
      <c r="BC517" s="2">
        <v>0.05</v>
      </c>
      <c r="BD517" s="2">
        <v>0.05</v>
      </c>
      <c r="BE517" s="11">
        <v>7.4999999999999997E-2</v>
      </c>
      <c r="BF517" s="11">
        <v>5.0000000000000001E-3</v>
      </c>
      <c r="BG517" s="11">
        <v>0</v>
      </c>
      <c r="BH517" s="11">
        <v>0</v>
      </c>
      <c r="BI517" s="11">
        <v>0</v>
      </c>
      <c r="BJ517" s="11">
        <f>BE517/4</f>
        <v>1.8749999999999999E-2</v>
      </c>
      <c r="BK517" s="11">
        <f>BF517/4</f>
        <v>1.25E-3</v>
      </c>
      <c r="BL517" s="11">
        <v>0</v>
      </c>
      <c r="BM517" s="11">
        <v>0</v>
      </c>
      <c r="BN517" s="11">
        <v>0</v>
      </c>
      <c r="BO517" s="11">
        <v>0.1</v>
      </c>
      <c r="BP517" s="11">
        <v>0.1</v>
      </c>
      <c r="BQ517" s="11">
        <v>0</v>
      </c>
      <c r="BR517" s="11">
        <v>0</v>
      </c>
      <c r="BS517" s="11">
        <v>0</v>
      </c>
      <c r="BT517" s="11">
        <v>0.04</v>
      </c>
      <c r="BU517" s="16">
        <v>0.2</v>
      </c>
      <c r="BV517" s="6">
        <f>BT517/(BT517+BU517)</f>
        <v>0.16666666666666666</v>
      </c>
      <c r="BW517" s="6">
        <f>SQRT((BT517*BU517)/((BT517+BU517)^2*(BT517+BU517+1)))</f>
        <v>0.33467472037604118</v>
      </c>
      <c r="BX517" s="11">
        <v>0.1</v>
      </c>
      <c r="BY517" s="11">
        <v>0.7</v>
      </c>
      <c r="BZ517" s="11">
        <v>0.1</v>
      </c>
      <c r="CA517" s="11">
        <v>0.1</v>
      </c>
      <c r="CB517" s="15" t="s">
        <v>83</v>
      </c>
      <c r="CC517" s="11">
        <v>600</v>
      </c>
    </row>
    <row r="518" spans="1:81" s="11" customFormat="1" x14ac:dyDescent="0.2">
      <c r="A518" s="17">
        <f t="shared" si="8"/>
        <v>517</v>
      </c>
      <c r="B518" s="17">
        <v>100</v>
      </c>
      <c r="C518" s="17">
        <v>100</v>
      </c>
      <c r="D518" s="17">
        <v>5</v>
      </c>
      <c r="E518" s="17">
        <v>5</v>
      </c>
      <c r="F518" s="3" t="s">
        <v>80</v>
      </c>
      <c r="G518" s="3">
        <f>IF(F518="rectangle",B518*C518,IF(F518="hook",B518*C518-(D518*E518),IF(F518="eight",B518*C518-2*(D518*E518),IF(F518="tee",B518*C518-2*(D518*E518),IF(F518="cross",B518*C518-4*(D518*E518),"ERROR")))))</f>
        <v>10000</v>
      </c>
      <c r="H518" s="3" t="s">
        <v>85</v>
      </c>
      <c r="I518" s="3">
        <f>IF(F518="rectangle",B518/C518,"NA")</f>
        <v>1</v>
      </c>
      <c r="J518" s="2">
        <v>1</v>
      </c>
      <c r="K518" s="11">
        <v>125</v>
      </c>
      <c r="L518" s="11">
        <v>4</v>
      </c>
      <c r="M518" s="12">
        <v>7</v>
      </c>
      <c r="N518" s="2">
        <f>M518/4</f>
        <v>1.75</v>
      </c>
      <c r="O518" s="3">
        <f>M518/N518</f>
        <v>4</v>
      </c>
      <c r="P518" s="13">
        <v>1</v>
      </c>
      <c r="Q518" s="11">
        <f>P518</f>
        <v>1</v>
      </c>
      <c r="R518" s="4">
        <f>AA518/V518</f>
        <v>100</v>
      </c>
      <c r="S518" s="14">
        <v>30</v>
      </c>
      <c r="T518" s="11">
        <f>S518</f>
        <v>30</v>
      </c>
      <c r="U518" s="4">
        <f>AB518/W518</f>
        <v>100</v>
      </c>
      <c r="V518" s="3">
        <f>ROUND((Q518/100)*G518,0)</f>
        <v>100</v>
      </c>
      <c r="W518" s="3">
        <f>ROUND(((T518/100)*G518)/J518,0)</f>
        <v>3000</v>
      </c>
      <c r="X518" s="3">
        <f>ROUND(IF(J518&gt;=2,((T518/100)*G518)/J518,0),0)</f>
        <v>0</v>
      </c>
      <c r="Y518" s="3">
        <f>ROUND(IF(J518&gt;=3,((T518/100)*G518)/J518,0),0)</f>
        <v>0</v>
      </c>
      <c r="Z518" s="3">
        <f>ROUND(IF(J518&gt;=4,((T518/100)*G518)/J518,0),0)</f>
        <v>0</v>
      </c>
      <c r="AA518" s="4">
        <f>G518*P518</f>
        <v>10000</v>
      </c>
      <c r="AB518" s="4">
        <f>(G518*S518)/J518</f>
        <v>300000</v>
      </c>
      <c r="AC518" s="4">
        <f>IF(J518&gt;=2,(G518*S518)/J518,0)</f>
        <v>0</v>
      </c>
      <c r="AD518" s="4">
        <f>IF(J518&gt;=3,(G518*S518)/J518,0)</f>
        <v>0</v>
      </c>
      <c r="AE518" s="4">
        <f>IF(J518&gt;=4,(G518*S518)/J518,0)</f>
        <v>0</v>
      </c>
      <c r="AF518" s="11">
        <v>100</v>
      </c>
      <c r="AG518" s="11">
        <v>0</v>
      </c>
      <c r="AH518" s="11">
        <v>1</v>
      </c>
      <c r="AI518" s="11">
        <v>100</v>
      </c>
      <c r="AJ518" s="11">
        <v>0</v>
      </c>
      <c r="AK518" s="11">
        <v>1</v>
      </c>
      <c r="AL518" s="11">
        <v>0.5</v>
      </c>
      <c r="AM518" s="11">
        <v>0.5</v>
      </c>
      <c r="AN518" s="11">
        <v>0</v>
      </c>
      <c r="AO518" s="11">
        <v>0</v>
      </c>
      <c r="AP518" s="11">
        <v>0</v>
      </c>
      <c r="AQ518" s="11">
        <v>0.01</v>
      </c>
      <c r="AR518" s="11">
        <v>0.01</v>
      </c>
      <c r="AS518" s="11">
        <v>0</v>
      </c>
      <c r="AT518" s="11">
        <v>0</v>
      </c>
      <c r="AU518" s="11">
        <v>0</v>
      </c>
      <c r="AV518" s="11">
        <v>0</v>
      </c>
      <c r="AW518" s="11">
        <v>0.2</v>
      </c>
      <c r="AX518" s="11">
        <v>0</v>
      </c>
      <c r="AY518" s="11">
        <v>0</v>
      </c>
      <c r="AZ518" s="11">
        <v>0</v>
      </c>
      <c r="BA518" s="11">
        <v>0.02</v>
      </c>
      <c r="BB518" s="11">
        <v>0</v>
      </c>
      <c r="BC518" s="2">
        <v>0.05</v>
      </c>
      <c r="BD518" s="2">
        <v>0.05</v>
      </c>
      <c r="BE518" s="11">
        <v>7.4999999999999997E-2</v>
      </c>
      <c r="BF518" s="11">
        <v>5.0000000000000001E-3</v>
      </c>
      <c r="BG518" s="11">
        <v>0</v>
      </c>
      <c r="BH518" s="11">
        <v>0</v>
      </c>
      <c r="BI518" s="11">
        <v>0</v>
      </c>
      <c r="BJ518" s="11">
        <f>BE518/4</f>
        <v>1.8749999999999999E-2</v>
      </c>
      <c r="BK518" s="11">
        <f>BF518/4</f>
        <v>1.25E-3</v>
      </c>
      <c r="BL518" s="11">
        <v>0</v>
      </c>
      <c r="BM518" s="11">
        <v>0</v>
      </c>
      <c r="BN518" s="11">
        <v>0</v>
      </c>
      <c r="BO518" s="11">
        <v>0.1</v>
      </c>
      <c r="BP518" s="11">
        <v>0.1</v>
      </c>
      <c r="BQ518" s="11">
        <v>0</v>
      </c>
      <c r="BR518" s="11">
        <v>0</v>
      </c>
      <c r="BS518" s="11">
        <v>0</v>
      </c>
      <c r="BT518" s="11">
        <v>0.04</v>
      </c>
      <c r="BU518" s="16">
        <v>0.2</v>
      </c>
      <c r="BV518" s="6">
        <f>BT518/(BT518+BU518)</f>
        <v>0.16666666666666666</v>
      </c>
      <c r="BW518" s="6">
        <f>SQRT((BT518*BU518)/((BT518+BU518)^2*(BT518+BU518+1)))</f>
        <v>0.33467472037604118</v>
      </c>
      <c r="BX518" s="11">
        <v>0.1</v>
      </c>
      <c r="BY518" s="11">
        <v>0.7</v>
      </c>
      <c r="BZ518" s="11">
        <v>0.1</v>
      </c>
      <c r="CA518" s="11">
        <v>0.1</v>
      </c>
      <c r="CB518" s="15" t="s">
        <v>83</v>
      </c>
      <c r="CC518" s="11">
        <v>600</v>
      </c>
    </row>
    <row r="519" spans="1:81" s="11" customFormat="1" x14ac:dyDescent="0.2">
      <c r="A519" s="17">
        <f t="shared" si="8"/>
        <v>518</v>
      </c>
      <c r="B519" s="17">
        <v>20</v>
      </c>
      <c r="C519" s="17">
        <v>20</v>
      </c>
      <c r="D519" s="17">
        <v>5</v>
      </c>
      <c r="E519" s="17">
        <v>5</v>
      </c>
      <c r="F519" s="3" t="s">
        <v>80</v>
      </c>
      <c r="G519" s="3">
        <f>IF(F519="rectangle",B519*C519,IF(F519="hook",B519*C519-(D519*E519),IF(F519="eight",B519*C519-2*(D519*E519),IF(F519="tee",B519*C519-2*(D519*E519),IF(F519="cross",B519*C519-4*(D519*E519),"ERROR")))))</f>
        <v>400</v>
      </c>
      <c r="H519" s="3" t="s">
        <v>84</v>
      </c>
      <c r="I519" s="3">
        <f>IF(F519="rectangle",B519/C519,"NA")</f>
        <v>1</v>
      </c>
      <c r="J519" s="2">
        <v>1</v>
      </c>
      <c r="K519" s="11">
        <v>125</v>
      </c>
      <c r="L519" s="11">
        <v>4</v>
      </c>
      <c r="M519" s="12">
        <v>7</v>
      </c>
      <c r="N519" s="2">
        <f>M519/4</f>
        <v>1.75</v>
      </c>
      <c r="O519" s="3">
        <f>M519/N519</f>
        <v>4</v>
      </c>
      <c r="P519" s="13">
        <v>1</v>
      </c>
      <c r="Q519" s="11">
        <f>P519</f>
        <v>1</v>
      </c>
      <c r="R519" s="4">
        <f>AA519/V519</f>
        <v>100</v>
      </c>
      <c r="S519" s="14">
        <v>30</v>
      </c>
      <c r="T519" s="11">
        <f>S519</f>
        <v>30</v>
      </c>
      <c r="U519" s="4">
        <f>AB519/W519</f>
        <v>100</v>
      </c>
      <c r="V519" s="3">
        <f>ROUND((Q519/100)*G519,0)</f>
        <v>4</v>
      </c>
      <c r="W519" s="3">
        <f>ROUND(((T519/100)*G519)/J519,0)</f>
        <v>120</v>
      </c>
      <c r="X519" s="3">
        <f>ROUND(IF(J519&gt;=2,((T519/100)*G519)/J519,0),0)</f>
        <v>0</v>
      </c>
      <c r="Y519" s="3">
        <f>ROUND(IF(J519&gt;=3,((T519/100)*G519)/J519,0),0)</f>
        <v>0</v>
      </c>
      <c r="Z519" s="3">
        <f>ROUND(IF(J519&gt;=4,((T519/100)*G519)/J519,0),0)</f>
        <v>0</v>
      </c>
      <c r="AA519" s="4">
        <f>G519*P519</f>
        <v>400</v>
      </c>
      <c r="AB519" s="4">
        <f>(G519*S519)/J519</f>
        <v>12000</v>
      </c>
      <c r="AC519" s="4">
        <f>IF(J519&gt;=2,(G519*S519)/J519,0)</f>
        <v>0</v>
      </c>
      <c r="AD519" s="4">
        <f>IF(J519&gt;=3,(G519*S519)/J519,0)</f>
        <v>0</v>
      </c>
      <c r="AE519" s="4">
        <f>IF(J519&gt;=4,(G519*S519)/J519,0)</f>
        <v>0</v>
      </c>
      <c r="AF519" s="11">
        <v>100</v>
      </c>
      <c r="AG519" s="11">
        <v>0</v>
      </c>
      <c r="AH519" s="11">
        <v>1</v>
      </c>
      <c r="AI519" s="11">
        <v>100</v>
      </c>
      <c r="AJ519" s="11">
        <v>0</v>
      </c>
      <c r="AK519" s="11">
        <v>1</v>
      </c>
      <c r="AL519" s="11">
        <v>0.5</v>
      </c>
      <c r="AM519" s="11">
        <v>0.5</v>
      </c>
      <c r="AN519" s="11">
        <v>0</v>
      </c>
      <c r="AO519" s="11">
        <v>0</v>
      </c>
      <c r="AP519" s="11">
        <v>0</v>
      </c>
      <c r="AQ519" s="11">
        <v>0.01</v>
      </c>
      <c r="AR519" s="11">
        <v>0.01</v>
      </c>
      <c r="AS519" s="11">
        <v>0</v>
      </c>
      <c r="AT519" s="11">
        <v>0</v>
      </c>
      <c r="AU519" s="11">
        <v>0</v>
      </c>
      <c r="AV519" s="11">
        <v>0</v>
      </c>
      <c r="AW519" s="11">
        <v>0.2</v>
      </c>
      <c r="AX519" s="11">
        <v>0</v>
      </c>
      <c r="AY519" s="11">
        <v>0</v>
      </c>
      <c r="AZ519" s="11">
        <v>0</v>
      </c>
      <c r="BA519" s="11">
        <v>0.02</v>
      </c>
      <c r="BB519" s="11">
        <v>0</v>
      </c>
      <c r="BC519" s="2">
        <v>0.05</v>
      </c>
      <c r="BD519" s="2">
        <v>0.05</v>
      </c>
      <c r="BE519" s="11">
        <v>7.4999999999999997E-2</v>
      </c>
      <c r="BF519" s="11">
        <v>5.0000000000000001E-3</v>
      </c>
      <c r="BG519" s="11">
        <v>0</v>
      </c>
      <c r="BH519" s="11">
        <v>0</v>
      </c>
      <c r="BI519" s="11">
        <v>0</v>
      </c>
      <c r="BJ519" s="11">
        <f>BE519/4</f>
        <v>1.8749999999999999E-2</v>
      </c>
      <c r="BK519" s="11">
        <f>BF519/4</f>
        <v>1.25E-3</v>
      </c>
      <c r="BL519" s="11">
        <v>0</v>
      </c>
      <c r="BM519" s="11">
        <v>0</v>
      </c>
      <c r="BN519" s="11">
        <v>0</v>
      </c>
      <c r="BO519" s="11">
        <v>0.1</v>
      </c>
      <c r="BP519" s="11">
        <v>0.1</v>
      </c>
      <c r="BQ519" s="11">
        <v>0</v>
      </c>
      <c r="BR519" s="11">
        <v>0</v>
      </c>
      <c r="BS519" s="11">
        <v>0</v>
      </c>
      <c r="BT519" s="11">
        <v>0.04</v>
      </c>
      <c r="BU519" s="16">
        <v>0.2</v>
      </c>
      <c r="BV519" s="6">
        <f>BT519/(BT519+BU519)</f>
        <v>0.16666666666666666</v>
      </c>
      <c r="BW519" s="6">
        <f>SQRT((BT519*BU519)/((BT519+BU519)^2*(BT519+BU519+1)))</f>
        <v>0.33467472037604118</v>
      </c>
      <c r="BX519" s="11">
        <v>0.1</v>
      </c>
      <c r="BY519" s="11">
        <v>0.7</v>
      </c>
      <c r="BZ519" s="11">
        <v>0.1</v>
      </c>
      <c r="CA519" s="11">
        <v>0.1</v>
      </c>
      <c r="CB519" s="15" t="s">
        <v>83</v>
      </c>
      <c r="CC519" s="11">
        <v>600</v>
      </c>
    </row>
    <row r="520" spans="1:81" s="11" customFormat="1" x14ac:dyDescent="0.2">
      <c r="A520" s="17">
        <f t="shared" si="8"/>
        <v>519</v>
      </c>
      <c r="B520" s="17">
        <v>100</v>
      </c>
      <c r="C520" s="17">
        <v>100</v>
      </c>
      <c r="D520" s="17">
        <v>5</v>
      </c>
      <c r="E520" s="17">
        <v>5</v>
      </c>
      <c r="F520" s="3" t="s">
        <v>80</v>
      </c>
      <c r="G520" s="3">
        <f>IF(F520="rectangle",B520*C520,IF(F520="hook",B520*C520-(D520*E520),IF(F520="eight",B520*C520-2*(D520*E520),IF(F520="tee",B520*C520-2*(D520*E520),IF(F520="cross",B520*C520-4*(D520*E520),"ERROR")))))</f>
        <v>10000</v>
      </c>
      <c r="H520" s="3" t="s">
        <v>85</v>
      </c>
      <c r="I520" s="3">
        <f>IF(F520="rectangle",B520/C520,"NA")</f>
        <v>1</v>
      </c>
      <c r="J520" s="2">
        <v>1</v>
      </c>
      <c r="K520" s="11">
        <v>125</v>
      </c>
      <c r="L520" s="11">
        <v>4</v>
      </c>
      <c r="M520" s="12">
        <v>8</v>
      </c>
      <c r="N520" s="2">
        <f>M520/4</f>
        <v>2</v>
      </c>
      <c r="O520" s="3">
        <f>M520/N520</f>
        <v>4</v>
      </c>
      <c r="P520" s="13">
        <v>1</v>
      </c>
      <c r="Q520" s="11">
        <f>P520</f>
        <v>1</v>
      </c>
      <c r="R520" s="4">
        <f>AA520/V520</f>
        <v>100</v>
      </c>
      <c r="S520" s="14">
        <v>30</v>
      </c>
      <c r="T520" s="11">
        <f>S520</f>
        <v>30</v>
      </c>
      <c r="U520" s="4">
        <f>AB520/W520</f>
        <v>100</v>
      </c>
      <c r="V520" s="3">
        <f>ROUND((Q520/100)*G520,0)</f>
        <v>100</v>
      </c>
      <c r="W520" s="3">
        <f>ROUND(((T520/100)*G520)/J520,0)</f>
        <v>3000</v>
      </c>
      <c r="X520" s="3">
        <f>ROUND(IF(J520&gt;=2,((T520/100)*G520)/J520,0),0)</f>
        <v>0</v>
      </c>
      <c r="Y520" s="3">
        <f>ROUND(IF(J520&gt;=3,((T520/100)*G520)/J520,0),0)</f>
        <v>0</v>
      </c>
      <c r="Z520" s="3">
        <f>ROUND(IF(J520&gt;=4,((T520/100)*G520)/J520,0),0)</f>
        <v>0</v>
      </c>
      <c r="AA520" s="4">
        <f>G520*P520</f>
        <v>10000</v>
      </c>
      <c r="AB520" s="4">
        <f>(G520*S520)/J520</f>
        <v>300000</v>
      </c>
      <c r="AC520" s="4">
        <f>IF(J520&gt;=2,(G520*S520)/J520,0)</f>
        <v>0</v>
      </c>
      <c r="AD520" s="4">
        <f>IF(J520&gt;=3,(G520*S520)/J520,0)</f>
        <v>0</v>
      </c>
      <c r="AE520" s="4">
        <f>IF(J520&gt;=4,(G520*S520)/J520,0)</f>
        <v>0</v>
      </c>
      <c r="AF520" s="11">
        <v>100</v>
      </c>
      <c r="AG520" s="11">
        <v>0</v>
      </c>
      <c r="AH520" s="11">
        <v>1</v>
      </c>
      <c r="AI520" s="11">
        <v>100</v>
      </c>
      <c r="AJ520" s="11">
        <v>0</v>
      </c>
      <c r="AK520" s="11">
        <v>1</v>
      </c>
      <c r="AL520" s="11">
        <v>0.5</v>
      </c>
      <c r="AM520" s="11">
        <v>0.5</v>
      </c>
      <c r="AN520" s="11">
        <v>0</v>
      </c>
      <c r="AO520" s="11">
        <v>0</v>
      </c>
      <c r="AP520" s="11">
        <v>0</v>
      </c>
      <c r="AQ520" s="11">
        <v>0.01</v>
      </c>
      <c r="AR520" s="11">
        <v>0.01</v>
      </c>
      <c r="AS520" s="11">
        <v>0</v>
      </c>
      <c r="AT520" s="11">
        <v>0</v>
      </c>
      <c r="AU520" s="11">
        <v>0</v>
      </c>
      <c r="AV520" s="11">
        <v>0</v>
      </c>
      <c r="AW520" s="11">
        <v>0.2</v>
      </c>
      <c r="AX520" s="11">
        <v>0</v>
      </c>
      <c r="AY520" s="11">
        <v>0</v>
      </c>
      <c r="AZ520" s="11">
        <v>0</v>
      </c>
      <c r="BA520" s="11">
        <v>0.02</v>
      </c>
      <c r="BB520" s="11">
        <v>0</v>
      </c>
      <c r="BC520" s="2">
        <v>0.05</v>
      </c>
      <c r="BD520" s="2">
        <v>0.05</v>
      </c>
      <c r="BE520" s="11">
        <v>7.4999999999999997E-2</v>
      </c>
      <c r="BF520" s="11">
        <v>5.0000000000000001E-3</v>
      </c>
      <c r="BG520" s="11">
        <v>0</v>
      </c>
      <c r="BH520" s="11">
        <v>0</v>
      </c>
      <c r="BI520" s="11">
        <v>0</v>
      </c>
      <c r="BJ520" s="11">
        <f>BE520/4</f>
        <v>1.8749999999999999E-2</v>
      </c>
      <c r="BK520" s="11">
        <f>BF520/4</f>
        <v>1.25E-3</v>
      </c>
      <c r="BL520" s="11">
        <v>0</v>
      </c>
      <c r="BM520" s="11">
        <v>0</v>
      </c>
      <c r="BN520" s="11">
        <v>0</v>
      </c>
      <c r="BO520" s="11">
        <v>0.1</v>
      </c>
      <c r="BP520" s="11">
        <v>0.1</v>
      </c>
      <c r="BQ520" s="11">
        <v>0</v>
      </c>
      <c r="BR520" s="11">
        <v>0</v>
      </c>
      <c r="BS520" s="11">
        <v>0</v>
      </c>
      <c r="BT520" s="11">
        <v>0.04</v>
      </c>
      <c r="BU520" s="16">
        <v>0.2</v>
      </c>
      <c r="BV520" s="6">
        <f>BT520/(BT520+BU520)</f>
        <v>0.16666666666666666</v>
      </c>
      <c r="BW520" s="6">
        <f>SQRT((BT520*BU520)/((BT520+BU520)^2*(BT520+BU520+1)))</f>
        <v>0.33467472037604118</v>
      </c>
      <c r="BX520" s="11">
        <v>0.1</v>
      </c>
      <c r="BY520" s="11">
        <v>0.7</v>
      </c>
      <c r="BZ520" s="11">
        <v>0.1</v>
      </c>
      <c r="CA520" s="11">
        <v>0.1</v>
      </c>
      <c r="CB520" s="15" t="s">
        <v>83</v>
      </c>
      <c r="CC520" s="11">
        <v>600</v>
      </c>
    </row>
    <row r="521" spans="1:81" s="11" customFormat="1" x14ac:dyDescent="0.2">
      <c r="A521" s="17">
        <f t="shared" si="8"/>
        <v>520</v>
      </c>
      <c r="B521" s="17">
        <v>20</v>
      </c>
      <c r="C521" s="17">
        <v>20</v>
      </c>
      <c r="D521" s="17">
        <v>5</v>
      </c>
      <c r="E521" s="17">
        <v>5</v>
      </c>
      <c r="F521" s="3" t="s">
        <v>80</v>
      </c>
      <c r="G521" s="3">
        <f>IF(F521="rectangle",B521*C521,IF(F521="hook",B521*C521-(D521*E521),IF(F521="eight",B521*C521-2*(D521*E521),IF(F521="tee",B521*C521-2*(D521*E521),IF(F521="cross",B521*C521-4*(D521*E521),"ERROR")))))</f>
        <v>400</v>
      </c>
      <c r="H521" s="3" t="s">
        <v>84</v>
      </c>
      <c r="I521" s="3">
        <f>IF(F521="rectangle",B521/C521,"NA")</f>
        <v>1</v>
      </c>
      <c r="J521" s="2">
        <v>1</v>
      </c>
      <c r="K521" s="11">
        <v>125</v>
      </c>
      <c r="L521" s="11">
        <v>4</v>
      </c>
      <c r="M521" s="12">
        <v>8</v>
      </c>
      <c r="N521" s="2">
        <f>M521/4</f>
        <v>2</v>
      </c>
      <c r="O521" s="3">
        <f>M521/N521</f>
        <v>4</v>
      </c>
      <c r="P521" s="13">
        <v>1</v>
      </c>
      <c r="Q521" s="11">
        <f>P521</f>
        <v>1</v>
      </c>
      <c r="R521" s="4">
        <f>AA521/V521</f>
        <v>100</v>
      </c>
      <c r="S521" s="14">
        <v>30</v>
      </c>
      <c r="T521" s="11">
        <f>S521</f>
        <v>30</v>
      </c>
      <c r="U521" s="4">
        <f>AB521/W521</f>
        <v>100</v>
      </c>
      <c r="V521" s="3">
        <f>ROUND((Q521/100)*G521,0)</f>
        <v>4</v>
      </c>
      <c r="W521" s="3">
        <f>ROUND(((T521/100)*G521)/J521,0)</f>
        <v>120</v>
      </c>
      <c r="X521" s="3">
        <f>ROUND(IF(J521&gt;=2,((T521/100)*G521)/J521,0),0)</f>
        <v>0</v>
      </c>
      <c r="Y521" s="3">
        <f>ROUND(IF(J521&gt;=3,((T521/100)*G521)/J521,0),0)</f>
        <v>0</v>
      </c>
      <c r="Z521" s="3">
        <f>ROUND(IF(J521&gt;=4,((T521/100)*G521)/J521,0),0)</f>
        <v>0</v>
      </c>
      <c r="AA521" s="4">
        <f>G521*P521</f>
        <v>400</v>
      </c>
      <c r="AB521" s="4">
        <f>(G521*S521)/J521</f>
        <v>12000</v>
      </c>
      <c r="AC521" s="4">
        <f>IF(J521&gt;=2,(G521*S521)/J521,0)</f>
        <v>0</v>
      </c>
      <c r="AD521" s="4">
        <f>IF(J521&gt;=3,(G521*S521)/J521,0)</f>
        <v>0</v>
      </c>
      <c r="AE521" s="4">
        <f>IF(J521&gt;=4,(G521*S521)/J521,0)</f>
        <v>0</v>
      </c>
      <c r="AF521" s="11">
        <v>100</v>
      </c>
      <c r="AG521" s="11">
        <v>0</v>
      </c>
      <c r="AH521" s="11">
        <v>1</v>
      </c>
      <c r="AI521" s="11">
        <v>100</v>
      </c>
      <c r="AJ521" s="11">
        <v>0</v>
      </c>
      <c r="AK521" s="11">
        <v>1</v>
      </c>
      <c r="AL521" s="11">
        <v>0.5</v>
      </c>
      <c r="AM521" s="11">
        <v>0.5</v>
      </c>
      <c r="AN521" s="11">
        <v>0</v>
      </c>
      <c r="AO521" s="11">
        <v>0</v>
      </c>
      <c r="AP521" s="11">
        <v>0</v>
      </c>
      <c r="AQ521" s="11">
        <v>0.01</v>
      </c>
      <c r="AR521" s="11">
        <v>0.01</v>
      </c>
      <c r="AS521" s="11">
        <v>0</v>
      </c>
      <c r="AT521" s="11">
        <v>0</v>
      </c>
      <c r="AU521" s="11">
        <v>0</v>
      </c>
      <c r="AV521" s="11">
        <v>0</v>
      </c>
      <c r="AW521" s="11">
        <v>0.2</v>
      </c>
      <c r="AX521" s="11">
        <v>0</v>
      </c>
      <c r="AY521" s="11">
        <v>0</v>
      </c>
      <c r="AZ521" s="11">
        <v>0</v>
      </c>
      <c r="BA521" s="11">
        <v>0.02</v>
      </c>
      <c r="BB521" s="11">
        <v>0</v>
      </c>
      <c r="BC521" s="2">
        <v>0.05</v>
      </c>
      <c r="BD521" s="2">
        <v>0.05</v>
      </c>
      <c r="BE521" s="11">
        <v>7.4999999999999997E-2</v>
      </c>
      <c r="BF521" s="11">
        <v>5.0000000000000001E-3</v>
      </c>
      <c r="BG521" s="11">
        <v>0</v>
      </c>
      <c r="BH521" s="11">
        <v>0</v>
      </c>
      <c r="BI521" s="11">
        <v>0</v>
      </c>
      <c r="BJ521" s="11">
        <f>BE521/4</f>
        <v>1.8749999999999999E-2</v>
      </c>
      <c r="BK521" s="11">
        <f>BF521/4</f>
        <v>1.25E-3</v>
      </c>
      <c r="BL521" s="11">
        <v>0</v>
      </c>
      <c r="BM521" s="11">
        <v>0</v>
      </c>
      <c r="BN521" s="11">
        <v>0</v>
      </c>
      <c r="BO521" s="11">
        <v>0.1</v>
      </c>
      <c r="BP521" s="11">
        <v>0.1</v>
      </c>
      <c r="BQ521" s="11">
        <v>0</v>
      </c>
      <c r="BR521" s="11">
        <v>0</v>
      </c>
      <c r="BS521" s="11">
        <v>0</v>
      </c>
      <c r="BT521" s="11">
        <v>0.04</v>
      </c>
      <c r="BU521" s="16">
        <v>0.2</v>
      </c>
      <c r="BV521" s="6">
        <f>BT521/(BT521+BU521)</f>
        <v>0.16666666666666666</v>
      </c>
      <c r="BW521" s="6">
        <f>SQRT((BT521*BU521)/((BT521+BU521)^2*(BT521+BU521+1)))</f>
        <v>0.33467472037604118</v>
      </c>
      <c r="BX521" s="11">
        <v>0.1</v>
      </c>
      <c r="BY521" s="11">
        <v>0.7</v>
      </c>
      <c r="BZ521" s="11">
        <v>0.1</v>
      </c>
      <c r="CA521" s="11">
        <v>0.1</v>
      </c>
      <c r="CB521" s="15" t="s">
        <v>83</v>
      </c>
      <c r="CC521" s="11">
        <v>600</v>
      </c>
    </row>
    <row r="522" spans="1:81" s="11" customFormat="1" x14ac:dyDescent="0.2">
      <c r="A522" s="17">
        <f t="shared" si="8"/>
        <v>521</v>
      </c>
      <c r="B522" s="17">
        <v>100</v>
      </c>
      <c r="C522" s="17">
        <v>100</v>
      </c>
      <c r="D522" s="17">
        <v>5</v>
      </c>
      <c r="E522" s="17">
        <v>5</v>
      </c>
      <c r="F522" s="3" t="s">
        <v>80</v>
      </c>
      <c r="G522" s="3">
        <f>IF(F522="rectangle",B522*C522,IF(F522="hook",B522*C522-(D522*E522),IF(F522="eight",B522*C522-2*(D522*E522),IF(F522="tee",B522*C522-2*(D522*E522),IF(F522="cross",B522*C522-4*(D522*E522),"ERROR")))))</f>
        <v>10000</v>
      </c>
      <c r="H522" s="3" t="s">
        <v>85</v>
      </c>
      <c r="I522" s="3">
        <f>IF(F522="rectangle",B522/C522,"NA")</f>
        <v>1</v>
      </c>
      <c r="J522" s="2">
        <v>1</v>
      </c>
      <c r="K522" s="11">
        <v>125</v>
      </c>
      <c r="L522" s="11">
        <v>4</v>
      </c>
      <c r="M522" s="12">
        <v>9</v>
      </c>
      <c r="N522" s="2">
        <f>M522/4</f>
        <v>2.25</v>
      </c>
      <c r="O522" s="3">
        <f>M522/N522</f>
        <v>4</v>
      </c>
      <c r="P522" s="13">
        <v>1</v>
      </c>
      <c r="Q522" s="11">
        <f>P522</f>
        <v>1</v>
      </c>
      <c r="R522" s="4">
        <f>AA522/V522</f>
        <v>100</v>
      </c>
      <c r="S522" s="14">
        <v>30</v>
      </c>
      <c r="T522" s="11">
        <f>S522</f>
        <v>30</v>
      </c>
      <c r="U522" s="4">
        <f>AB522/W522</f>
        <v>100</v>
      </c>
      <c r="V522" s="3">
        <f>ROUND((Q522/100)*G522,0)</f>
        <v>100</v>
      </c>
      <c r="W522" s="3">
        <f>ROUND(((T522/100)*G522)/J522,0)</f>
        <v>3000</v>
      </c>
      <c r="X522" s="3">
        <f>ROUND(IF(J522&gt;=2,((T522/100)*G522)/J522,0),0)</f>
        <v>0</v>
      </c>
      <c r="Y522" s="3">
        <f>ROUND(IF(J522&gt;=3,((T522/100)*G522)/J522,0),0)</f>
        <v>0</v>
      </c>
      <c r="Z522" s="3">
        <f>ROUND(IF(J522&gt;=4,((T522/100)*G522)/J522,0),0)</f>
        <v>0</v>
      </c>
      <c r="AA522" s="4">
        <f>G522*P522</f>
        <v>10000</v>
      </c>
      <c r="AB522" s="4">
        <f>(G522*S522)/J522</f>
        <v>300000</v>
      </c>
      <c r="AC522" s="4">
        <f>IF(J522&gt;=2,(G522*S522)/J522,0)</f>
        <v>0</v>
      </c>
      <c r="AD522" s="4">
        <f>IF(J522&gt;=3,(G522*S522)/J522,0)</f>
        <v>0</v>
      </c>
      <c r="AE522" s="4">
        <f>IF(J522&gt;=4,(G522*S522)/J522,0)</f>
        <v>0</v>
      </c>
      <c r="AF522" s="11">
        <v>100</v>
      </c>
      <c r="AG522" s="11">
        <v>0</v>
      </c>
      <c r="AH522" s="11">
        <v>1</v>
      </c>
      <c r="AI522" s="11">
        <v>100</v>
      </c>
      <c r="AJ522" s="11">
        <v>0</v>
      </c>
      <c r="AK522" s="11">
        <v>1</v>
      </c>
      <c r="AL522" s="11">
        <v>0.5</v>
      </c>
      <c r="AM522" s="11">
        <v>0.5</v>
      </c>
      <c r="AN522" s="11">
        <v>0</v>
      </c>
      <c r="AO522" s="11">
        <v>0</v>
      </c>
      <c r="AP522" s="11">
        <v>0</v>
      </c>
      <c r="AQ522" s="11">
        <v>0.01</v>
      </c>
      <c r="AR522" s="11">
        <v>0.01</v>
      </c>
      <c r="AS522" s="11">
        <v>0</v>
      </c>
      <c r="AT522" s="11">
        <v>0</v>
      </c>
      <c r="AU522" s="11">
        <v>0</v>
      </c>
      <c r="AV522" s="11">
        <v>0</v>
      </c>
      <c r="AW522" s="11">
        <v>0.2</v>
      </c>
      <c r="AX522" s="11">
        <v>0</v>
      </c>
      <c r="AY522" s="11">
        <v>0</v>
      </c>
      <c r="AZ522" s="11">
        <v>0</v>
      </c>
      <c r="BA522" s="11">
        <v>0.02</v>
      </c>
      <c r="BB522" s="11">
        <v>0</v>
      </c>
      <c r="BC522" s="2">
        <v>0.05</v>
      </c>
      <c r="BD522" s="2">
        <v>0.05</v>
      </c>
      <c r="BE522" s="11">
        <v>7.4999999999999997E-2</v>
      </c>
      <c r="BF522" s="11">
        <v>5.0000000000000001E-3</v>
      </c>
      <c r="BG522" s="11">
        <v>0</v>
      </c>
      <c r="BH522" s="11">
        <v>0</v>
      </c>
      <c r="BI522" s="11">
        <v>0</v>
      </c>
      <c r="BJ522" s="11">
        <f>BE522/4</f>
        <v>1.8749999999999999E-2</v>
      </c>
      <c r="BK522" s="11">
        <f>BF522/4</f>
        <v>1.25E-3</v>
      </c>
      <c r="BL522" s="11">
        <v>0</v>
      </c>
      <c r="BM522" s="11">
        <v>0</v>
      </c>
      <c r="BN522" s="11">
        <v>0</v>
      </c>
      <c r="BO522" s="11">
        <v>0.1</v>
      </c>
      <c r="BP522" s="11">
        <v>0.1</v>
      </c>
      <c r="BQ522" s="11">
        <v>0</v>
      </c>
      <c r="BR522" s="11">
        <v>0</v>
      </c>
      <c r="BS522" s="11">
        <v>0</v>
      </c>
      <c r="BT522" s="11">
        <v>0.04</v>
      </c>
      <c r="BU522" s="16">
        <v>0.2</v>
      </c>
      <c r="BV522" s="6">
        <f>BT522/(BT522+BU522)</f>
        <v>0.16666666666666666</v>
      </c>
      <c r="BW522" s="6">
        <f>SQRT((BT522*BU522)/((BT522+BU522)^2*(BT522+BU522+1)))</f>
        <v>0.33467472037604118</v>
      </c>
      <c r="BX522" s="11">
        <v>0.1</v>
      </c>
      <c r="BY522" s="11">
        <v>0.7</v>
      </c>
      <c r="BZ522" s="11">
        <v>0.1</v>
      </c>
      <c r="CA522" s="11">
        <v>0.1</v>
      </c>
      <c r="CB522" s="15" t="s">
        <v>83</v>
      </c>
      <c r="CC522" s="11">
        <v>600</v>
      </c>
    </row>
    <row r="523" spans="1:81" s="11" customFormat="1" x14ac:dyDescent="0.2">
      <c r="A523" s="17">
        <f t="shared" si="8"/>
        <v>522</v>
      </c>
      <c r="B523" s="17">
        <v>20</v>
      </c>
      <c r="C523" s="17">
        <v>20</v>
      </c>
      <c r="D523" s="17">
        <v>5</v>
      </c>
      <c r="E523" s="17">
        <v>5</v>
      </c>
      <c r="F523" s="3" t="s">
        <v>80</v>
      </c>
      <c r="G523" s="3">
        <f>IF(F523="rectangle",B523*C523,IF(F523="hook",B523*C523-(D523*E523),IF(F523="eight",B523*C523-2*(D523*E523),IF(F523="tee",B523*C523-2*(D523*E523),IF(F523="cross",B523*C523-4*(D523*E523),"ERROR")))))</f>
        <v>400</v>
      </c>
      <c r="H523" s="3" t="s">
        <v>84</v>
      </c>
      <c r="I523" s="3">
        <f>IF(F523="rectangle",B523/C523,"NA")</f>
        <v>1</v>
      </c>
      <c r="J523" s="2">
        <v>1</v>
      </c>
      <c r="K523" s="11">
        <v>125</v>
      </c>
      <c r="L523" s="11">
        <v>4</v>
      </c>
      <c r="M523" s="12">
        <v>9</v>
      </c>
      <c r="N523" s="2">
        <f>M523/4</f>
        <v>2.25</v>
      </c>
      <c r="O523" s="3">
        <f>M523/N523</f>
        <v>4</v>
      </c>
      <c r="P523" s="13">
        <v>1</v>
      </c>
      <c r="Q523" s="11">
        <f>P523</f>
        <v>1</v>
      </c>
      <c r="R523" s="4">
        <f>AA523/V523</f>
        <v>100</v>
      </c>
      <c r="S523" s="14">
        <v>30</v>
      </c>
      <c r="T523" s="11">
        <f>S523</f>
        <v>30</v>
      </c>
      <c r="U523" s="4">
        <f>AB523/W523</f>
        <v>100</v>
      </c>
      <c r="V523" s="3">
        <f>ROUND((Q523/100)*G523,0)</f>
        <v>4</v>
      </c>
      <c r="W523" s="3">
        <f>ROUND(((T523/100)*G523)/J523,0)</f>
        <v>120</v>
      </c>
      <c r="X523" s="3">
        <f>ROUND(IF(J523&gt;=2,((T523/100)*G523)/J523,0),0)</f>
        <v>0</v>
      </c>
      <c r="Y523" s="3">
        <f>ROUND(IF(J523&gt;=3,((T523/100)*G523)/J523,0),0)</f>
        <v>0</v>
      </c>
      <c r="Z523" s="3">
        <f>ROUND(IF(J523&gt;=4,((T523/100)*G523)/J523,0),0)</f>
        <v>0</v>
      </c>
      <c r="AA523" s="4">
        <f>G523*P523</f>
        <v>400</v>
      </c>
      <c r="AB523" s="4">
        <f>(G523*S523)/J523</f>
        <v>12000</v>
      </c>
      <c r="AC523" s="4">
        <f>IF(J523&gt;=2,(G523*S523)/J523,0)</f>
        <v>0</v>
      </c>
      <c r="AD523" s="4">
        <f>IF(J523&gt;=3,(G523*S523)/J523,0)</f>
        <v>0</v>
      </c>
      <c r="AE523" s="4">
        <f>IF(J523&gt;=4,(G523*S523)/J523,0)</f>
        <v>0</v>
      </c>
      <c r="AF523" s="11">
        <v>100</v>
      </c>
      <c r="AG523" s="11">
        <v>0</v>
      </c>
      <c r="AH523" s="11">
        <v>1</v>
      </c>
      <c r="AI523" s="11">
        <v>100</v>
      </c>
      <c r="AJ523" s="11">
        <v>0</v>
      </c>
      <c r="AK523" s="11">
        <v>1</v>
      </c>
      <c r="AL523" s="11">
        <v>0.5</v>
      </c>
      <c r="AM523" s="11">
        <v>0.5</v>
      </c>
      <c r="AN523" s="11">
        <v>0</v>
      </c>
      <c r="AO523" s="11">
        <v>0</v>
      </c>
      <c r="AP523" s="11">
        <v>0</v>
      </c>
      <c r="AQ523" s="11">
        <v>0.01</v>
      </c>
      <c r="AR523" s="11">
        <v>0.01</v>
      </c>
      <c r="AS523" s="11">
        <v>0</v>
      </c>
      <c r="AT523" s="11">
        <v>0</v>
      </c>
      <c r="AU523" s="11">
        <v>0</v>
      </c>
      <c r="AV523" s="11">
        <v>0</v>
      </c>
      <c r="AW523" s="11">
        <v>0.2</v>
      </c>
      <c r="AX523" s="11">
        <v>0</v>
      </c>
      <c r="AY523" s="11">
        <v>0</v>
      </c>
      <c r="AZ523" s="11">
        <v>0</v>
      </c>
      <c r="BA523" s="11">
        <v>0.02</v>
      </c>
      <c r="BB523" s="11">
        <v>0</v>
      </c>
      <c r="BC523" s="2">
        <v>0.05</v>
      </c>
      <c r="BD523" s="2">
        <v>0.05</v>
      </c>
      <c r="BE523" s="11">
        <v>7.4999999999999997E-2</v>
      </c>
      <c r="BF523" s="11">
        <v>5.0000000000000001E-3</v>
      </c>
      <c r="BG523" s="11">
        <v>0</v>
      </c>
      <c r="BH523" s="11">
        <v>0</v>
      </c>
      <c r="BI523" s="11">
        <v>0</v>
      </c>
      <c r="BJ523" s="11">
        <f>BE523/4</f>
        <v>1.8749999999999999E-2</v>
      </c>
      <c r="BK523" s="11">
        <f>BF523/4</f>
        <v>1.25E-3</v>
      </c>
      <c r="BL523" s="11">
        <v>0</v>
      </c>
      <c r="BM523" s="11">
        <v>0</v>
      </c>
      <c r="BN523" s="11">
        <v>0</v>
      </c>
      <c r="BO523" s="11">
        <v>0.1</v>
      </c>
      <c r="BP523" s="11">
        <v>0.1</v>
      </c>
      <c r="BQ523" s="11">
        <v>0</v>
      </c>
      <c r="BR523" s="11">
        <v>0</v>
      </c>
      <c r="BS523" s="11">
        <v>0</v>
      </c>
      <c r="BT523" s="11">
        <v>0.04</v>
      </c>
      <c r="BU523" s="16">
        <v>0.2</v>
      </c>
      <c r="BV523" s="6">
        <f>BT523/(BT523+BU523)</f>
        <v>0.16666666666666666</v>
      </c>
      <c r="BW523" s="6">
        <f>SQRT((BT523*BU523)/((BT523+BU523)^2*(BT523+BU523+1)))</f>
        <v>0.33467472037604118</v>
      </c>
      <c r="BX523" s="11">
        <v>0.1</v>
      </c>
      <c r="BY523" s="11">
        <v>0.7</v>
      </c>
      <c r="BZ523" s="11">
        <v>0.1</v>
      </c>
      <c r="CA523" s="11">
        <v>0.1</v>
      </c>
      <c r="CB523" s="15" t="s">
        <v>83</v>
      </c>
      <c r="CC523" s="11">
        <v>600</v>
      </c>
    </row>
    <row r="524" spans="1:81" s="11" customFormat="1" x14ac:dyDescent="0.2">
      <c r="A524" s="17">
        <f t="shared" si="8"/>
        <v>523</v>
      </c>
      <c r="B524" s="17">
        <v>100</v>
      </c>
      <c r="C524" s="17">
        <v>100</v>
      </c>
      <c r="D524" s="17">
        <v>5</v>
      </c>
      <c r="E524" s="17">
        <v>5</v>
      </c>
      <c r="F524" s="3" t="s">
        <v>80</v>
      </c>
      <c r="G524" s="3">
        <f>IF(F524="rectangle",B524*C524,IF(F524="hook",B524*C524-(D524*E524),IF(F524="eight",B524*C524-2*(D524*E524),IF(F524="tee",B524*C524-2*(D524*E524),IF(F524="cross",B524*C524-4*(D524*E524),"ERROR")))))</f>
        <v>10000</v>
      </c>
      <c r="H524" s="3" t="s">
        <v>85</v>
      </c>
      <c r="I524" s="3">
        <f>IF(F524="rectangle",B524/C524,"NA")</f>
        <v>1</v>
      </c>
      <c r="J524" s="2">
        <v>1</v>
      </c>
      <c r="K524" s="11">
        <v>125</v>
      </c>
      <c r="L524" s="11">
        <v>4</v>
      </c>
      <c r="M524" s="12">
        <v>1</v>
      </c>
      <c r="N524" s="2">
        <f>M524/4</f>
        <v>0.25</v>
      </c>
      <c r="O524" s="3">
        <f>M524/N524</f>
        <v>4</v>
      </c>
      <c r="P524" s="13">
        <v>1</v>
      </c>
      <c r="Q524" s="11">
        <f>P524</f>
        <v>1</v>
      </c>
      <c r="R524" s="4">
        <f>AA524/V524</f>
        <v>100</v>
      </c>
      <c r="S524" s="14">
        <v>45</v>
      </c>
      <c r="T524" s="11">
        <f>S524</f>
        <v>45</v>
      </c>
      <c r="U524" s="4">
        <f>AB524/W524</f>
        <v>100</v>
      </c>
      <c r="V524" s="3">
        <f>ROUND((Q524/100)*G524,0)</f>
        <v>100</v>
      </c>
      <c r="W524" s="3">
        <f>ROUND(((T524/100)*G524)/J524,0)</f>
        <v>4500</v>
      </c>
      <c r="X524" s="3">
        <f>ROUND(IF(J524&gt;=2,((T524/100)*G524)/J524,0),0)</f>
        <v>0</v>
      </c>
      <c r="Y524" s="3">
        <f>ROUND(IF(J524&gt;=3,((T524/100)*G524)/J524,0),0)</f>
        <v>0</v>
      </c>
      <c r="Z524" s="3">
        <f>ROUND(IF(J524&gt;=4,((T524/100)*G524)/J524,0),0)</f>
        <v>0</v>
      </c>
      <c r="AA524" s="4">
        <f>G524*P524</f>
        <v>10000</v>
      </c>
      <c r="AB524" s="4">
        <f>(G524*S524)/J524</f>
        <v>450000</v>
      </c>
      <c r="AC524" s="4">
        <f>IF(J524&gt;=2,(G524*S524)/J524,0)</f>
        <v>0</v>
      </c>
      <c r="AD524" s="4">
        <f>IF(J524&gt;=3,(G524*S524)/J524,0)</f>
        <v>0</v>
      </c>
      <c r="AE524" s="4">
        <f>IF(J524&gt;=4,(G524*S524)/J524,0)</f>
        <v>0</v>
      </c>
      <c r="AF524" s="11">
        <v>100</v>
      </c>
      <c r="AG524" s="11">
        <v>0</v>
      </c>
      <c r="AH524" s="11">
        <v>1</v>
      </c>
      <c r="AI524" s="11">
        <v>100</v>
      </c>
      <c r="AJ524" s="11">
        <v>0</v>
      </c>
      <c r="AK524" s="11">
        <v>1</v>
      </c>
      <c r="AL524" s="11">
        <v>0.5</v>
      </c>
      <c r="AM524" s="11">
        <v>0.5</v>
      </c>
      <c r="AN524" s="11">
        <v>0</v>
      </c>
      <c r="AO524" s="11">
        <v>0</v>
      </c>
      <c r="AP524" s="11">
        <v>0</v>
      </c>
      <c r="AQ524" s="11">
        <v>0.01</v>
      </c>
      <c r="AR524" s="11">
        <v>0.01</v>
      </c>
      <c r="AS524" s="11">
        <v>0</v>
      </c>
      <c r="AT524" s="11">
        <v>0</v>
      </c>
      <c r="AU524" s="11">
        <v>0</v>
      </c>
      <c r="AV524" s="11">
        <v>0</v>
      </c>
      <c r="AW524" s="11">
        <v>0.2</v>
      </c>
      <c r="AX524" s="11">
        <v>0</v>
      </c>
      <c r="AY524" s="11">
        <v>0</v>
      </c>
      <c r="AZ524" s="11">
        <v>0</v>
      </c>
      <c r="BA524" s="11">
        <v>0.02</v>
      </c>
      <c r="BB524" s="11">
        <v>0</v>
      </c>
      <c r="BC524" s="2">
        <v>0.05</v>
      </c>
      <c r="BD524" s="2">
        <v>0.05</v>
      </c>
      <c r="BE524" s="11">
        <v>7.4999999999999997E-2</v>
      </c>
      <c r="BF524" s="11">
        <v>5.0000000000000001E-3</v>
      </c>
      <c r="BG524" s="11">
        <v>0</v>
      </c>
      <c r="BH524" s="11">
        <v>0</v>
      </c>
      <c r="BI524" s="11">
        <v>0</v>
      </c>
      <c r="BJ524" s="11">
        <f>BE524/4</f>
        <v>1.8749999999999999E-2</v>
      </c>
      <c r="BK524" s="11">
        <f>BF524/4</f>
        <v>1.25E-3</v>
      </c>
      <c r="BL524" s="11">
        <v>0</v>
      </c>
      <c r="BM524" s="11">
        <v>0</v>
      </c>
      <c r="BN524" s="11">
        <v>0</v>
      </c>
      <c r="BO524" s="11">
        <v>0.1</v>
      </c>
      <c r="BP524" s="11">
        <v>0.1</v>
      </c>
      <c r="BQ524" s="11">
        <v>0</v>
      </c>
      <c r="BR524" s="11">
        <v>0</v>
      </c>
      <c r="BS524" s="11">
        <v>0</v>
      </c>
      <c r="BT524" s="11">
        <v>0.04</v>
      </c>
      <c r="BU524" s="16">
        <v>0.2</v>
      </c>
      <c r="BV524" s="6">
        <f>BT524/(BT524+BU524)</f>
        <v>0.16666666666666666</v>
      </c>
      <c r="BW524" s="6">
        <f>SQRT((BT524*BU524)/((BT524+BU524)^2*(BT524+BU524+1)))</f>
        <v>0.33467472037604118</v>
      </c>
      <c r="BX524" s="11">
        <v>0.1</v>
      </c>
      <c r="BY524" s="11">
        <v>0.7</v>
      </c>
      <c r="BZ524" s="11">
        <v>0.1</v>
      </c>
      <c r="CA524" s="11">
        <v>0.1</v>
      </c>
      <c r="CB524" s="15" t="s">
        <v>83</v>
      </c>
      <c r="CC524" s="11">
        <v>600</v>
      </c>
    </row>
    <row r="525" spans="1:81" s="11" customFormat="1" x14ac:dyDescent="0.2">
      <c r="A525" s="17">
        <f t="shared" si="8"/>
        <v>524</v>
      </c>
      <c r="B525" s="17">
        <v>20</v>
      </c>
      <c r="C525" s="17">
        <v>20</v>
      </c>
      <c r="D525" s="17">
        <v>5</v>
      </c>
      <c r="E525" s="17">
        <v>5</v>
      </c>
      <c r="F525" s="3" t="s">
        <v>80</v>
      </c>
      <c r="G525" s="3">
        <f>IF(F525="rectangle",B525*C525,IF(F525="hook",B525*C525-(D525*E525),IF(F525="eight",B525*C525-2*(D525*E525),IF(F525="tee",B525*C525-2*(D525*E525),IF(F525="cross",B525*C525-4*(D525*E525),"ERROR")))))</f>
        <v>400</v>
      </c>
      <c r="H525" s="3" t="s">
        <v>84</v>
      </c>
      <c r="I525" s="3">
        <f>IF(F525="rectangle",B525/C525,"NA")</f>
        <v>1</v>
      </c>
      <c r="J525" s="2">
        <v>1</v>
      </c>
      <c r="K525" s="11">
        <v>125</v>
      </c>
      <c r="L525" s="11">
        <v>4</v>
      </c>
      <c r="M525" s="12">
        <v>1</v>
      </c>
      <c r="N525" s="2">
        <f>M525/4</f>
        <v>0.25</v>
      </c>
      <c r="O525" s="3">
        <f>M525/N525</f>
        <v>4</v>
      </c>
      <c r="P525" s="13">
        <v>1</v>
      </c>
      <c r="Q525" s="11">
        <f>P525</f>
        <v>1</v>
      </c>
      <c r="R525" s="4">
        <f>AA525/V525</f>
        <v>100</v>
      </c>
      <c r="S525" s="14">
        <v>45</v>
      </c>
      <c r="T525" s="11">
        <f>S525</f>
        <v>45</v>
      </c>
      <c r="U525" s="4">
        <f>AB525/W525</f>
        <v>100</v>
      </c>
      <c r="V525" s="3">
        <f>ROUND((Q525/100)*G525,0)</f>
        <v>4</v>
      </c>
      <c r="W525" s="3">
        <f>ROUND(((T525/100)*G525)/J525,0)</f>
        <v>180</v>
      </c>
      <c r="X525" s="3">
        <f>ROUND(IF(J525&gt;=2,((T525/100)*G525)/J525,0),0)</f>
        <v>0</v>
      </c>
      <c r="Y525" s="3">
        <f>ROUND(IF(J525&gt;=3,((T525/100)*G525)/J525,0),0)</f>
        <v>0</v>
      </c>
      <c r="Z525" s="3">
        <f>ROUND(IF(J525&gt;=4,((T525/100)*G525)/J525,0),0)</f>
        <v>0</v>
      </c>
      <c r="AA525" s="4">
        <f>G525*P525</f>
        <v>400</v>
      </c>
      <c r="AB525" s="4">
        <f>(G525*S525)/J525</f>
        <v>18000</v>
      </c>
      <c r="AC525" s="4">
        <f>IF(J525&gt;=2,(G525*S525)/J525,0)</f>
        <v>0</v>
      </c>
      <c r="AD525" s="4">
        <f>IF(J525&gt;=3,(G525*S525)/J525,0)</f>
        <v>0</v>
      </c>
      <c r="AE525" s="4">
        <f>IF(J525&gt;=4,(G525*S525)/J525,0)</f>
        <v>0</v>
      </c>
      <c r="AF525" s="11">
        <v>100</v>
      </c>
      <c r="AG525" s="11">
        <v>0</v>
      </c>
      <c r="AH525" s="11">
        <v>1</v>
      </c>
      <c r="AI525" s="11">
        <v>100</v>
      </c>
      <c r="AJ525" s="11">
        <v>0</v>
      </c>
      <c r="AK525" s="11">
        <v>1</v>
      </c>
      <c r="AL525" s="11">
        <v>0.5</v>
      </c>
      <c r="AM525" s="11">
        <v>0.5</v>
      </c>
      <c r="AN525" s="11">
        <v>0</v>
      </c>
      <c r="AO525" s="11">
        <v>0</v>
      </c>
      <c r="AP525" s="11">
        <v>0</v>
      </c>
      <c r="AQ525" s="11">
        <v>0.01</v>
      </c>
      <c r="AR525" s="11">
        <v>0.01</v>
      </c>
      <c r="AS525" s="11">
        <v>0</v>
      </c>
      <c r="AT525" s="11">
        <v>0</v>
      </c>
      <c r="AU525" s="11">
        <v>0</v>
      </c>
      <c r="AV525" s="11">
        <v>0</v>
      </c>
      <c r="AW525" s="11">
        <v>0.2</v>
      </c>
      <c r="AX525" s="11">
        <v>0</v>
      </c>
      <c r="AY525" s="11">
        <v>0</v>
      </c>
      <c r="AZ525" s="11">
        <v>0</v>
      </c>
      <c r="BA525" s="11">
        <v>0.02</v>
      </c>
      <c r="BB525" s="11">
        <v>0</v>
      </c>
      <c r="BC525" s="2">
        <v>0.05</v>
      </c>
      <c r="BD525" s="2">
        <v>0.05</v>
      </c>
      <c r="BE525" s="11">
        <v>7.4999999999999997E-2</v>
      </c>
      <c r="BF525" s="11">
        <v>5.0000000000000001E-3</v>
      </c>
      <c r="BG525" s="11">
        <v>0</v>
      </c>
      <c r="BH525" s="11">
        <v>0</v>
      </c>
      <c r="BI525" s="11">
        <v>0</v>
      </c>
      <c r="BJ525" s="11">
        <f>BE525/4</f>
        <v>1.8749999999999999E-2</v>
      </c>
      <c r="BK525" s="11">
        <f>BF525/4</f>
        <v>1.25E-3</v>
      </c>
      <c r="BL525" s="11">
        <v>0</v>
      </c>
      <c r="BM525" s="11">
        <v>0</v>
      </c>
      <c r="BN525" s="11">
        <v>0</v>
      </c>
      <c r="BO525" s="11">
        <v>0.1</v>
      </c>
      <c r="BP525" s="11">
        <v>0.1</v>
      </c>
      <c r="BQ525" s="11">
        <v>0</v>
      </c>
      <c r="BR525" s="11">
        <v>0</v>
      </c>
      <c r="BS525" s="11">
        <v>0</v>
      </c>
      <c r="BT525" s="11">
        <v>0.04</v>
      </c>
      <c r="BU525" s="16">
        <v>0.2</v>
      </c>
      <c r="BV525" s="6">
        <f>BT525/(BT525+BU525)</f>
        <v>0.16666666666666666</v>
      </c>
      <c r="BW525" s="6">
        <f>SQRT((BT525*BU525)/((BT525+BU525)^2*(BT525+BU525+1)))</f>
        <v>0.33467472037604118</v>
      </c>
      <c r="BX525" s="11">
        <v>0.1</v>
      </c>
      <c r="BY525" s="11">
        <v>0.7</v>
      </c>
      <c r="BZ525" s="11">
        <v>0.1</v>
      </c>
      <c r="CA525" s="11">
        <v>0.1</v>
      </c>
      <c r="CB525" s="15" t="s">
        <v>83</v>
      </c>
      <c r="CC525" s="11">
        <v>600</v>
      </c>
    </row>
    <row r="526" spans="1:81" s="11" customFormat="1" x14ac:dyDescent="0.2">
      <c r="A526" s="17">
        <f t="shared" si="8"/>
        <v>525</v>
      </c>
      <c r="B526" s="17">
        <v>100</v>
      </c>
      <c r="C526" s="17">
        <v>100</v>
      </c>
      <c r="D526" s="17">
        <v>5</v>
      </c>
      <c r="E526" s="17">
        <v>5</v>
      </c>
      <c r="F526" s="3" t="s">
        <v>80</v>
      </c>
      <c r="G526" s="3">
        <f>IF(F526="rectangle",B526*C526,IF(F526="hook",B526*C526-(D526*E526),IF(F526="eight",B526*C526-2*(D526*E526),IF(F526="tee",B526*C526-2*(D526*E526),IF(F526="cross",B526*C526-4*(D526*E526),"ERROR")))))</f>
        <v>10000</v>
      </c>
      <c r="H526" s="3" t="s">
        <v>85</v>
      </c>
      <c r="I526" s="3">
        <f>IF(F526="rectangle",B526/C526,"NA")</f>
        <v>1</v>
      </c>
      <c r="J526" s="2">
        <v>1</v>
      </c>
      <c r="K526" s="11">
        <v>125</v>
      </c>
      <c r="L526" s="11">
        <v>4</v>
      </c>
      <c r="M526" s="12">
        <v>2</v>
      </c>
      <c r="N526" s="2">
        <f>M526/4</f>
        <v>0.5</v>
      </c>
      <c r="O526" s="3">
        <f>M526/N526</f>
        <v>4</v>
      </c>
      <c r="P526" s="13">
        <v>1</v>
      </c>
      <c r="Q526" s="11">
        <f>P526</f>
        <v>1</v>
      </c>
      <c r="R526" s="4">
        <f>AA526/V526</f>
        <v>100</v>
      </c>
      <c r="S526" s="14">
        <v>45</v>
      </c>
      <c r="T526" s="11">
        <f>S526</f>
        <v>45</v>
      </c>
      <c r="U526" s="4">
        <f>AB526/W526</f>
        <v>100</v>
      </c>
      <c r="V526" s="3">
        <f>ROUND((Q526/100)*G526,0)</f>
        <v>100</v>
      </c>
      <c r="W526" s="3">
        <f>ROUND(((T526/100)*G526)/J526,0)</f>
        <v>4500</v>
      </c>
      <c r="X526" s="3">
        <f>ROUND(IF(J526&gt;=2,((T526/100)*G526)/J526,0),0)</f>
        <v>0</v>
      </c>
      <c r="Y526" s="3">
        <f>ROUND(IF(J526&gt;=3,((T526/100)*G526)/J526,0),0)</f>
        <v>0</v>
      </c>
      <c r="Z526" s="3">
        <f>ROUND(IF(J526&gt;=4,((T526/100)*G526)/J526,0),0)</f>
        <v>0</v>
      </c>
      <c r="AA526" s="4">
        <f>G526*P526</f>
        <v>10000</v>
      </c>
      <c r="AB526" s="4">
        <f>(G526*S526)/J526</f>
        <v>450000</v>
      </c>
      <c r="AC526" s="4">
        <f>IF(J526&gt;=2,(G526*S526)/J526,0)</f>
        <v>0</v>
      </c>
      <c r="AD526" s="4">
        <f>IF(J526&gt;=3,(G526*S526)/J526,0)</f>
        <v>0</v>
      </c>
      <c r="AE526" s="4">
        <f>IF(J526&gt;=4,(G526*S526)/J526,0)</f>
        <v>0</v>
      </c>
      <c r="AF526" s="11">
        <v>100</v>
      </c>
      <c r="AG526" s="11">
        <v>0</v>
      </c>
      <c r="AH526" s="11">
        <v>1</v>
      </c>
      <c r="AI526" s="11">
        <v>100</v>
      </c>
      <c r="AJ526" s="11">
        <v>0</v>
      </c>
      <c r="AK526" s="11">
        <v>1</v>
      </c>
      <c r="AL526" s="11">
        <v>0.5</v>
      </c>
      <c r="AM526" s="11">
        <v>0.5</v>
      </c>
      <c r="AN526" s="11">
        <v>0</v>
      </c>
      <c r="AO526" s="11">
        <v>0</v>
      </c>
      <c r="AP526" s="11">
        <v>0</v>
      </c>
      <c r="AQ526" s="11">
        <v>0.01</v>
      </c>
      <c r="AR526" s="11">
        <v>0.01</v>
      </c>
      <c r="AS526" s="11">
        <v>0</v>
      </c>
      <c r="AT526" s="11">
        <v>0</v>
      </c>
      <c r="AU526" s="11">
        <v>0</v>
      </c>
      <c r="AV526" s="11">
        <v>0</v>
      </c>
      <c r="AW526" s="11">
        <v>0.2</v>
      </c>
      <c r="AX526" s="11">
        <v>0</v>
      </c>
      <c r="AY526" s="11">
        <v>0</v>
      </c>
      <c r="AZ526" s="11">
        <v>0</v>
      </c>
      <c r="BA526" s="11">
        <v>0.02</v>
      </c>
      <c r="BB526" s="11">
        <v>0</v>
      </c>
      <c r="BC526" s="2">
        <v>0.05</v>
      </c>
      <c r="BD526" s="2">
        <v>0.05</v>
      </c>
      <c r="BE526" s="11">
        <v>7.4999999999999997E-2</v>
      </c>
      <c r="BF526" s="11">
        <v>5.0000000000000001E-3</v>
      </c>
      <c r="BG526" s="11">
        <v>0</v>
      </c>
      <c r="BH526" s="11">
        <v>0</v>
      </c>
      <c r="BI526" s="11">
        <v>0</v>
      </c>
      <c r="BJ526" s="11">
        <f>BE526/4</f>
        <v>1.8749999999999999E-2</v>
      </c>
      <c r="BK526" s="11">
        <f>BF526/4</f>
        <v>1.25E-3</v>
      </c>
      <c r="BL526" s="11">
        <v>0</v>
      </c>
      <c r="BM526" s="11">
        <v>0</v>
      </c>
      <c r="BN526" s="11">
        <v>0</v>
      </c>
      <c r="BO526" s="11">
        <v>0.1</v>
      </c>
      <c r="BP526" s="11">
        <v>0.1</v>
      </c>
      <c r="BQ526" s="11">
        <v>0</v>
      </c>
      <c r="BR526" s="11">
        <v>0</v>
      </c>
      <c r="BS526" s="11">
        <v>0</v>
      </c>
      <c r="BT526" s="11">
        <v>0.04</v>
      </c>
      <c r="BU526" s="16">
        <v>0.2</v>
      </c>
      <c r="BV526" s="6">
        <f>BT526/(BT526+BU526)</f>
        <v>0.16666666666666666</v>
      </c>
      <c r="BW526" s="6">
        <f>SQRT((BT526*BU526)/((BT526+BU526)^2*(BT526+BU526+1)))</f>
        <v>0.33467472037604118</v>
      </c>
      <c r="BX526" s="11">
        <v>0.1</v>
      </c>
      <c r="BY526" s="11">
        <v>0.7</v>
      </c>
      <c r="BZ526" s="11">
        <v>0.1</v>
      </c>
      <c r="CA526" s="11">
        <v>0.1</v>
      </c>
      <c r="CB526" s="15" t="s">
        <v>83</v>
      </c>
      <c r="CC526" s="11">
        <v>600</v>
      </c>
    </row>
    <row r="527" spans="1:81" s="11" customFormat="1" x14ac:dyDescent="0.2">
      <c r="A527" s="17">
        <f t="shared" si="8"/>
        <v>526</v>
      </c>
      <c r="B527" s="17">
        <v>20</v>
      </c>
      <c r="C527" s="17">
        <v>20</v>
      </c>
      <c r="D527" s="17">
        <v>5</v>
      </c>
      <c r="E527" s="17">
        <v>5</v>
      </c>
      <c r="F527" s="3" t="s">
        <v>80</v>
      </c>
      <c r="G527" s="3">
        <f>IF(F527="rectangle",B527*C527,IF(F527="hook",B527*C527-(D527*E527),IF(F527="eight",B527*C527-2*(D527*E527),IF(F527="tee",B527*C527-2*(D527*E527),IF(F527="cross",B527*C527-4*(D527*E527),"ERROR")))))</f>
        <v>400</v>
      </c>
      <c r="H527" s="3" t="s">
        <v>84</v>
      </c>
      <c r="I527" s="3">
        <f>IF(F527="rectangle",B527/C527,"NA")</f>
        <v>1</v>
      </c>
      <c r="J527" s="2">
        <v>1</v>
      </c>
      <c r="K527" s="11">
        <v>125</v>
      </c>
      <c r="L527" s="11">
        <v>4</v>
      </c>
      <c r="M527" s="12">
        <v>2</v>
      </c>
      <c r="N527" s="2">
        <f>M527/4</f>
        <v>0.5</v>
      </c>
      <c r="O527" s="3">
        <f>M527/N527</f>
        <v>4</v>
      </c>
      <c r="P527" s="13">
        <v>1</v>
      </c>
      <c r="Q527" s="11">
        <f>P527</f>
        <v>1</v>
      </c>
      <c r="R527" s="4">
        <f>AA527/V527</f>
        <v>100</v>
      </c>
      <c r="S527" s="14">
        <v>45</v>
      </c>
      <c r="T527" s="11">
        <f>S527</f>
        <v>45</v>
      </c>
      <c r="U527" s="4">
        <f>AB527/W527</f>
        <v>100</v>
      </c>
      <c r="V527" s="3">
        <f>ROUND((Q527/100)*G527,0)</f>
        <v>4</v>
      </c>
      <c r="W527" s="3">
        <f>ROUND(((T527/100)*G527)/J527,0)</f>
        <v>180</v>
      </c>
      <c r="X527" s="3">
        <f>ROUND(IF(J527&gt;=2,((T527/100)*G527)/J527,0),0)</f>
        <v>0</v>
      </c>
      <c r="Y527" s="3">
        <f>ROUND(IF(J527&gt;=3,((T527/100)*G527)/J527,0),0)</f>
        <v>0</v>
      </c>
      <c r="Z527" s="3">
        <f>ROUND(IF(J527&gt;=4,((T527/100)*G527)/J527,0),0)</f>
        <v>0</v>
      </c>
      <c r="AA527" s="4">
        <f>G527*P527</f>
        <v>400</v>
      </c>
      <c r="AB527" s="4">
        <f>(G527*S527)/J527</f>
        <v>18000</v>
      </c>
      <c r="AC527" s="4">
        <f>IF(J527&gt;=2,(G527*S527)/J527,0)</f>
        <v>0</v>
      </c>
      <c r="AD527" s="4">
        <f>IF(J527&gt;=3,(G527*S527)/J527,0)</f>
        <v>0</v>
      </c>
      <c r="AE527" s="4">
        <f>IF(J527&gt;=4,(G527*S527)/J527,0)</f>
        <v>0</v>
      </c>
      <c r="AF527" s="11">
        <v>100</v>
      </c>
      <c r="AG527" s="11">
        <v>0</v>
      </c>
      <c r="AH527" s="11">
        <v>1</v>
      </c>
      <c r="AI527" s="11">
        <v>100</v>
      </c>
      <c r="AJ527" s="11">
        <v>0</v>
      </c>
      <c r="AK527" s="11">
        <v>1</v>
      </c>
      <c r="AL527" s="11">
        <v>0.5</v>
      </c>
      <c r="AM527" s="11">
        <v>0.5</v>
      </c>
      <c r="AN527" s="11">
        <v>0</v>
      </c>
      <c r="AO527" s="11">
        <v>0</v>
      </c>
      <c r="AP527" s="11">
        <v>0</v>
      </c>
      <c r="AQ527" s="11">
        <v>0.01</v>
      </c>
      <c r="AR527" s="11">
        <v>0.01</v>
      </c>
      <c r="AS527" s="11">
        <v>0</v>
      </c>
      <c r="AT527" s="11">
        <v>0</v>
      </c>
      <c r="AU527" s="11">
        <v>0</v>
      </c>
      <c r="AV527" s="11">
        <v>0</v>
      </c>
      <c r="AW527" s="11">
        <v>0.2</v>
      </c>
      <c r="AX527" s="11">
        <v>0</v>
      </c>
      <c r="AY527" s="11">
        <v>0</v>
      </c>
      <c r="AZ527" s="11">
        <v>0</v>
      </c>
      <c r="BA527" s="11">
        <v>0.02</v>
      </c>
      <c r="BB527" s="11">
        <v>0</v>
      </c>
      <c r="BC527" s="2">
        <v>0.05</v>
      </c>
      <c r="BD527" s="2">
        <v>0.05</v>
      </c>
      <c r="BE527" s="11">
        <v>7.4999999999999997E-2</v>
      </c>
      <c r="BF527" s="11">
        <v>5.0000000000000001E-3</v>
      </c>
      <c r="BG527" s="11">
        <v>0</v>
      </c>
      <c r="BH527" s="11">
        <v>0</v>
      </c>
      <c r="BI527" s="11">
        <v>0</v>
      </c>
      <c r="BJ527" s="11">
        <f>BE527/4</f>
        <v>1.8749999999999999E-2</v>
      </c>
      <c r="BK527" s="11">
        <f>BF527/4</f>
        <v>1.25E-3</v>
      </c>
      <c r="BL527" s="11">
        <v>0</v>
      </c>
      <c r="BM527" s="11">
        <v>0</v>
      </c>
      <c r="BN527" s="11">
        <v>0</v>
      </c>
      <c r="BO527" s="11">
        <v>0.1</v>
      </c>
      <c r="BP527" s="11">
        <v>0.1</v>
      </c>
      <c r="BQ527" s="11">
        <v>0</v>
      </c>
      <c r="BR527" s="11">
        <v>0</v>
      </c>
      <c r="BS527" s="11">
        <v>0</v>
      </c>
      <c r="BT527" s="11">
        <v>0.04</v>
      </c>
      <c r="BU527" s="16">
        <v>0.2</v>
      </c>
      <c r="BV527" s="6">
        <f>BT527/(BT527+BU527)</f>
        <v>0.16666666666666666</v>
      </c>
      <c r="BW527" s="6">
        <f>SQRT((BT527*BU527)/((BT527+BU527)^2*(BT527+BU527+1)))</f>
        <v>0.33467472037604118</v>
      </c>
      <c r="BX527" s="11">
        <v>0.1</v>
      </c>
      <c r="BY527" s="11">
        <v>0.7</v>
      </c>
      <c r="BZ527" s="11">
        <v>0.1</v>
      </c>
      <c r="CA527" s="11">
        <v>0.1</v>
      </c>
      <c r="CB527" s="15" t="s">
        <v>83</v>
      </c>
      <c r="CC527" s="11">
        <v>600</v>
      </c>
    </row>
    <row r="528" spans="1:81" s="11" customFormat="1" x14ac:dyDescent="0.2">
      <c r="A528" s="17">
        <f t="shared" si="8"/>
        <v>527</v>
      </c>
      <c r="B528" s="17">
        <v>100</v>
      </c>
      <c r="C528" s="17">
        <v>100</v>
      </c>
      <c r="D528" s="17">
        <v>5</v>
      </c>
      <c r="E528" s="17">
        <v>5</v>
      </c>
      <c r="F528" s="3" t="s">
        <v>80</v>
      </c>
      <c r="G528" s="3">
        <f>IF(F528="rectangle",B528*C528,IF(F528="hook",B528*C528-(D528*E528),IF(F528="eight",B528*C528-2*(D528*E528),IF(F528="tee",B528*C528-2*(D528*E528),IF(F528="cross",B528*C528-4*(D528*E528),"ERROR")))))</f>
        <v>10000</v>
      </c>
      <c r="H528" s="3" t="s">
        <v>85</v>
      </c>
      <c r="I528" s="3">
        <f>IF(F528="rectangle",B528/C528,"NA")</f>
        <v>1</v>
      </c>
      <c r="J528" s="2">
        <v>1</v>
      </c>
      <c r="K528" s="11">
        <v>125</v>
      </c>
      <c r="L528" s="11">
        <v>4</v>
      </c>
      <c r="M528" s="12">
        <v>3</v>
      </c>
      <c r="N528" s="2">
        <f>M528/4</f>
        <v>0.75</v>
      </c>
      <c r="O528" s="3">
        <f>M528/N528</f>
        <v>4</v>
      </c>
      <c r="P528" s="13">
        <v>1</v>
      </c>
      <c r="Q528" s="11">
        <f>P528</f>
        <v>1</v>
      </c>
      <c r="R528" s="4">
        <f>AA528/V528</f>
        <v>100</v>
      </c>
      <c r="S528" s="14">
        <v>45</v>
      </c>
      <c r="T528" s="11">
        <f>S528</f>
        <v>45</v>
      </c>
      <c r="U528" s="4">
        <f>AB528/W528</f>
        <v>100</v>
      </c>
      <c r="V528" s="3">
        <f>ROUND((Q528/100)*G528,0)</f>
        <v>100</v>
      </c>
      <c r="W528" s="3">
        <f>ROUND(((T528/100)*G528)/J528,0)</f>
        <v>4500</v>
      </c>
      <c r="X528" s="3">
        <f>ROUND(IF(J528&gt;=2,((T528/100)*G528)/J528,0),0)</f>
        <v>0</v>
      </c>
      <c r="Y528" s="3">
        <f>ROUND(IF(J528&gt;=3,((T528/100)*G528)/J528,0),0)</f>
        <v>0</v>
      </c>
      <c r="Z528" s="3">
        <f>ROUND(IF(J528&gt;=4,((T528/100)*G528)/J528,0),0)</f>
        <v>0</v>
      </c>
      <c r="AA528" s="4">
        <f>G528*P528</f>
        <v>10000</v>
      </c>
      <c r="AB528" s="4">
        <f>(G528*S528)/J528</f>
        <v>450000</v>
      </c>
      <c r="AC528" s="4">
        <f>IF(J528&gt;=2,(G528*S528)/J528,0)</f>
        <v>0</v>
      </c>
      <c r="AD528" s="4">
        <f>IF(J528&gt;=3,(G528*S528)/J528,0)</f>
        <v>0</v>
      </c>
      <c r="AE528" s="4">
        <f>IF(J528&gt;=4,(G528*S528)/J528,0)</f>
        <v>0</v>
      </c>
      <c r="AF528" s="11">
        <v>100</v>
      </c>
      <c r="AG528" s="11">
        <v>0</v>
      </c>
      <c r="AH528" s="11">
        <v>1</v>
      </c>
      <c r="AI528" s="11">
        <v>100</v>
      </c>
      <c r="AJ528" s="11">
        <v>0</v>
      </c>
      <c r="AK528" s="11">
        <v>1</v>
      </c>
      <c r="AL528" s="11">
        <v>0.5</v>
      </c>
      <c r="AM528" s="11">
        <v>0.5</v>
      </c>
      <c r="AN528" s="11">
        <v>0</v>
      </c>
      <c r="AO528" s="11">
        <v>0</v>
      </c>
      <c r="AP528" s="11">
        <v>0</v>
      </c>
      <c r="AQ528" s="11">
        <v>0.01</v>
      </c>
      <c r="AR528" s="11">
        <v>0.01</v>
      </c>
      <c r="AS528" s="11">
        <v>0</v>
      </c>
      <c r="AT528" s="11">
        <v>0</v>
      </c>
      <c r="AU528" s="11">
        <v>0</v>
      </c>
      <c r="AV528" s="11">
        <v>0</v>
      </c>
      <c r="AW528" s="11">
        <v>0.2</v>
      </c>
      <c r="AX528" s="11">
        <v>0</v>
      </c>
      <c r="AY528" s="11">
        <v>0</v>
      </c>
      <c r="AZ528" s="11">
        <v>0</v>
      </c>
      <c r="BA528" s="11">
        <v>0.02</v>
      </c>
      <c r="BB528" s="11">
        <v>0</v>
      </c>
      <c r="BC528" s="2">
        <v>0.05</v>
      </c>
      <c r="BD528" s="2">
        <v>0.05</v>
      </c>
      <c r="BE528" s="11">
        <v>7.4999999999999997E-2</v>
      </c>
      <c r="BF528" s="11">
        <v>5.0000000000000001E-3</v>
      </c>
      <c r="BG528" s="11">
        <v>0</v>
      </c>
      <c r="BH528" s="11">
        <v>0</v>
      </c>
      <c r="BI528" s="11">
        <v>0</v>
      </c>
      <c r="BJ528" s="11">
        <f>BE528/4</f>
        <v>1.8749999999999999E-2</v>
      </c>
      <c r="BK528" s="11">
        <f>BF528/4</f>
        <v>1.25E-3</v>
      </c>
      <c r="BL528" s="11">
        <v>0</v>
      </c>
      <c r="BM528" s="11">
        <v>0</v>
      </c>
      <c r="BN528" s="11">
        <v>0</v>
      </c>
      <c r="BO528" s="11">
        <v>0.1</v>
      </c>
      <c r="BP528" s="11">
        <v>0.1</v>
      </c>
      <c r="BQ528" s="11">
        <v>0</v>
      </c>
      <c r="BR528" s="11">
        <v>0</v>
      </c>
      <c r="BS528" s="11">
        <v>0</v>
      </c>
      <c r="BT528" s="11">
        <v>0.04</v>
      </c>
      <c r="BU528" s="16">
        <v>0.2</v>
      </c>
      <c r="BV528" s="6">
        <f>BT528/(BT528+BU528)</f>
        <v>0.16666666666666666</v>
      </c>
      <c r="BW528" s="6">
        <f>SQRT((BT528*BU528)/((BT528+BU528)^2*(BT528+BU528+1)))</f>
        <v>0.33467472037604118</v>
      </c>
      <c r="BX528" s="11">
        <v>0.1</v>
      </c>
      <c r="BY528" s="11">
        <v>0.7</v>
      </c>
      <c r="BZ528" s="11">
        <v>0.1</v>
      </c>
      <c r="CA528" s="11">
        <v>0.1</v>
      </c>
      <c r="CB528" s="15" t="s">
        <v>83</v>
      </c>
      <c r="CC528" s="11">
        <v>600</v>
      </c>
    </row>
    <row r="529" spans="1:81" s="11" customFormat="1" x14ac:dyDescent="0.2">
      <c r="A529" s="17">
        <f t="shared" si="8"/>
        <v>528</v>
      </c>
      <c r="B529" s="17">
        <v>20</v>
      </c>
      <c r="C529" s="17">
        <v>20</v>
      </c>
      <c r="D529" s="17">
        <v>5</v>
      </c>
      <c r="E529" s="17">
        <v>5</v>
      </c>
      <c r="F529" s="3" t="s">
        <v>80</v>
      </c>
      <c r="G529" s="3">
        <f>IF(F529="rectangle",B529*C529,IF(F529="hook",B529*C529-(D529*E529),IF(F529="eight",B529*C529-2*(D529*E529),IF(F529="tee",B529*C529-2*(D529*E529),IF(F529="cross",B529*C529-4*(D529*E529),"ERROR")))))</f>
        <v>400</v>
      </c>
      <c r="H529" s="3" t="s">
        <v>84</v>
      </c>
      <c r="I529" s="3">
        <f>IF(F529="rectangle",B529/C529,"NA")</f>
        <v>1</v>
      </c>
      <c r="J529" s="2">
        <v>1</v>
      </c>
      <c r="K529" s="11">
        <v>125</v>
      </c>
      <c r="L529" s="11">
        <v>4</v>
      </c>
      <c r="M529" s="12">
        <v>3</v>
      </c>
      <c r="N529" s="2">
        <f>M529/4</f>
        <v>0.75</v>
      </c>
      <c r="O529" s="3">
        <f>M529/N529</f>
        <v>4</v>
      </c>
      <c r="P529" s="13">
        <v>1</v>
      </c>
      <c r="Q529" s="11">
        <f>P529</f>
        <v>1</v>
      </c>
      <c r="R529" s="4">
        <f>AA529/V529</f>
        <v>100</v>
      </c>
      <c r="S529" s="14">
        <v>45</v>
      </c>
      <c r="T529" s="11">
        <f>S529</f>
        <v>45</v>
      </c>
      <c r="U529" s="4">
        <f>AB529/W529</f>
        <v>100</v>
      </c>
      <c r="V529" s="3">
        <f>ROUND((Q529/100)*G529,0)</f>
        <v>4</v>
      </c>
      <c r="W529" s="3">
        <f>ROUND(((T529/100)*G529)/J529,0)</f>
        <v>180</v>
      </c>
      <c r="X529" s="3">
        <f>ROUND(IF(J529&gt;=2,((T529/100)*G529)/J529,0),0)</f>
        <v>0</v>
      </c>
      <c r="Y529" s="3">
        <f>ROUND(IF(J529&gt;=3,((T529/100)*G529)/J529,0),0)</f>
        <v>0</v>
      </c>
      <c r="Z529" s="3">
        <f>ROUND(IF(J529&gt;=4,((T529/100)*G529)/J529,0),0)</f>
        <v>0</v>
      </c>
      <c r="AA529" s="4">
        <f>G529*P529</f>
        <v>400</v>
      </c>
      <c r="AB529" s="4">
        <f>(G529*S529)/J529</f>
        <v>18000</v>
      </c>
      <c r="AC529" s="4">
        <f>IF(J529&gt;=2,(G529*S529)/J529,0)</f>
        <v>0</v>
      </c>
      <c r="AD529" s="4">
        <f>IF(J529&gt;=3,(G529*S529)/J529,0)</f>
        <v>0</v>
      </c>
      <c r="AE529" s="4">
        <f>IF(J529&gt;=4,(G529*S529)/J529,0)</f>
        <v>0</v>
      </c>
      <c r="AF529" s="11">
        <v>100</v>
      </c>
      <c r="AG529" s="11">
        <v>0</v>
      </c>
      <c r="AH529" s="11">
        <v>1</v>
      </c>
      <c r="AI529" s="11">
        <v>100</v>
      </c>
      <c r="AJ529" s="11">
        <v>0</v>
      </c>
      <c r="AK529" s="11">
        <v>1</v>
      </c>
      <c r="AL529" s="11">
        <v>0.5</v>
      </c>
      <c r="AM529" s="11">
        <v>0.5</v>
      </c>
      <c r="AN529" s="11">
        <v>0</v>
      </c>
      <c r="AO529" s="11">
        <v>0</v>
      </c>
      <c r="AP529" s="11">
        <v>0</v>
      </c>
      <c r="AQ529" s="11">
        <v>0.01</v>
      </c>
      <c r="AR529" s="11">
        <v>0.01</v>
      </c>
      <c r="AS529" s="11">
        <v>0</v>
      </c>
      <c r="AT529" s="11">
        <v>0</v>
      </c>
      <c r="AU529" s="11">
        <v>0</v>
      </c>
      <c r="AV529" s="11">
        <v>0</v>
      </c>
      <c r="AW529" s="11">
        <v>0.2</v>
      </c>
      <c r="AX529" s="11">
        <v>0</v>
      </c>
      <c r="AY529" s="11">
        <v>0</v>
      </c>
      <c r="AZ529" s="11">
        <v>0</v>
      </c>
      <c r="BA529" s="11">
        <v>0.02</v>
      </c>
      <c r="BB529" s="11">
        <v>0</v>
      </c>
      <c r="BC529" s="2">
        <v>0.05</v>
      </c>
      <c r="BD529" s="2">
        <v>0.05</v>
      </c>
      <c r="BE529" s="11">
        <v>7.4999999999999997E-2</v>
      </c>
      <c r="BF529" s="11">
        <v>5.0000000000000001E-3</v>
      </c>
      <c r="BG529" s="11">
        <v>0</v>
      </c>
      <c r="BH529" s="11">
        <v>0</v>
      </c>
      <c r="BI529" s="11">
        <v>0</v>
      </c>
      <c r="BJ529" s="11">
        <f>BE529/4</f>
        <v>1.8749999999999999E-2</v>
      </c>
      <c r="BK529" s="11">
        <f>BF529/4</f>
        <v>1.25E-3</v>
      </c>
      <c r="BL529" s="11">
        <v>0</v>
      </c>
      <c r="BM529" s="11">
        <v>0</v>
      </c>
      <c r="BN529" s="11">
        <v>0</v>
      </c>
      <c r="BO529" s="11">
        <v>0.1</v>
      </c>
      <c r="BP529" s="11">
        <v>0.1</v>
      </c>
      <c r="BQ529" s="11">
        <v>0</v>
      </c>
      <c r="BR529" s="11">
        <v>0</v>
      </c>
      <c r="BS529" s="11">
        <v>0</v>
      </c>
      <c r="BT529" s="11">
        <v>0.04</v>
      </c>
      <c r="BU529" s="16">
        <v>0.2</v>
      </c>
      <c r="BV529" s="6">
        <f>BT529/(BT529+BU529)</f>
        <v>0.16666666666666666</v>
      </c>
      <c r="BW529" s="6">
        <f>SQRT((BT529*BU529)/((BT529+BU529)^2*(BT529+BU529+1)))</f>
        <v>0.33467472037604118</v>
      </c>
      <c r="BX529" s="11">
        <v>0.1</v>
      </c>
      <c r="BY529" s="11">
        <v>0.7</v>
      </c>
      <c r="BZ529" s="11">
        <v>0.1</v>
      </c>
      <c r="CA529" s="11">
        <v>0.1</v>
      </c>
      <c r="CB529" s="15" t="s">
        <v>83</v>
      </c>
      <c r="CC529" s="11">
        <v>600</v>
      </c>
    </row>
    <row r="530" spans="1:81" s="11" customFormat="1" x14ac:dyDescent="0.2">
      <c r="A530" s="17">
        <f t="shared" si="8"/>
        <v>529</v>
      </c>
      <c r="B530" s="17">
        <v>100</v>
      </c>
      <c r="C530" s="17">
        <v>100</v>
      </c>
      <c r="D530" s="17">
        <v>5</v>
      </c>
      <c r="E530" s="17">
        <v>5</v>
      </c>
      <c r="F530" s="3" t="s">
        <v>80</v>
      </c>
      <c r="G530" s="3">
        <f>IF(F530="rectangle",B530*C530,IF(F530="hook",B530*C530-(D530*E530),IF(F530="eight",B530*C530-2*(D530*E530),IF(F530="tee",B530*C530-2*(D530*E530),IF(F530="cross",B530*C530-4*(D530*E530),"ERROR")))))</f>
        <v>10000</v>
      </c>
      <c r="H530" s="3" t="s">
        <v>85</v>
      </c>
      <c r="I530" s="3">
        <f>IF(F530="rectangle",B530/C530,"NA")</f>
        <v>1</v>
      </c>
      <c r="J530" s="2">
        <v>1</v>
      </c>
      <c r="K530" s="11">
        <v>125</v>
      </c>
      <c r="L530" s="11">
        <v>4</v>
      </c>
      <c r="M530" s="12">
        <v>4</v>
      </c>
      <c r="N530" s="2">
        <f>M530/4</f>
        <v>1</v>
      </c>
      <c r="O530" s="3">
        <f>M530/N530</f>
        <v>4</v>
      </c>
      <c r="P530" s="13">
        <v>1</v>
      </c>
      <c r="Q530" s="11">
        <f>P530</f>
        <v>1</v>
      </c>
      <c r="R530" s="4">
        <f>AA530/V530</f>
        <v>100</v>
      </c>
      <c r="S530" s="14">
        <v>45</v>
      </c>
      <c r="T530" s="11">
        <f>S530</f>
        <v>45</v>
      </c>
      <c r="U530" s="4">
        <f>AB530/W530</f>
        <v>100</v>
      </c>
      <c r="V530" s="3">
        <f>ROUND((Q530/100)*G530,0)</f>
        <v>100</v>
      </c>
      <c r="W530" s="3">
        <f>ROUND(((T530/100)*G530)/J530,0)</f>
        <v>4500</v>
      </c>
      <c r="X530" s="3">
        <f>ROUND(IF(J530&gt;=2,((T530/100)*G530)/J530,0),0)</f>
        <v>0</v>
      </c>
      <c r="Y530" s="3">
        <f>ROUND(IF(J530&gt;=3,((T530/100)*G530)/J530,0),0)</f>
        <v>0</v>
      </c>
      <c r="Z530" s="3">
        <f>ROUND(IF(J530&gt;=4,((T530/100)*G530)/J530,0),0)</f>
        <v>0</v>
      </c>
      <c r="AA530" s="4">
        <f>G530*P530</f>
        <v>10000</v>
      </c>
      <c r="AB530" s="4">
        <f>(G530*S530)/J530</f>
        <v>450000</v>
      </c>
      <c r="AC530" s="4">
        <f>IF(J530&gt;=2,(G530*S530)/J530,0)</f>
        <v>0</v>
      </c>
      <c r="AD530" s="4">
        <f>IF(J530&gt;=3,(G530*S530)/J530,0)</f>
        <v>0</v>
      </c>
      <c r="AE530" s="4">
        <f>IF(J530&gt;=4,(G530*S530)/J530,0)</f>
        <v>0</v>
      </c>
      <c r="AF530" s="11">
        <v>100</v>
      </c>
      <c r="AG530" s="11">
        <v>0</v>
      </c>
      <c r="AH530" s="11">
        <v>1</v>
      </c>
      <c r="AI530" s="11">
        <v>100</v>
      </c>
      <c r="AJ530" s="11">
        <v>0</v>
      </c>
      <c r="AK530" s="11">
        <v>1</v>
      </c>
      <c r="AL530" s="11">
        <v>0.5</v>
      </c>
      <c r="AM530" s="11">
        <v>0.5</v>
      </c>
      <c r="AN530" s="11">
        <v>0</v>
      </c>
      <c r="AO530" s="11">
        <v>0</v>
      </c>
      <c r="AP530" s="11">
        <v>0</v>
      </c>
      <c r="AQ530" s="11">
        <v>0.01</v>
      </c>
      <c r="AR530" s="11">
        <v>0.01</v>
      </c>
      <c r="AS530" s="11">
        <v>0</v>
      </c>
      <c r="AT530" s="11">
        <v>0</v>
      </c>
      <c r="AU530" s="11">
        <v>0</v>
      </c>
      <c r="AV530" s="11">
        <v>0</v>
      </c>
      <c r="AW530" s="11">
        <v>0.2</v>
      </c>
      <c r="AX530" s="11">
        <v>0</v>
      </c>
      <c r="AY530" s="11">
        <v>0</v>
      </c>
      <c r="AZ530" s="11">
        <v>0</v>
      </c>
      <c r="BA530" s="11">
        <v>0.02</v>
      </c>
      <c r="BB530" s="11">
        <v>0</v>
      </c>
      <c r="BC530" s="2">
        <v>0.05</v>
      </c>
      <c r="BD530" s="2">
        <v>0.05</v>
      </c>
      <c r="BE530" s="11">
        <v>7.4999999999999997E-2</v>
      </c>
      <c r="BF530" s="11">
        <v>5.0000000000000001E-3</v>
      </c>
      <c r="BG530" s="11">
        <v>0</v>
      </c>
      <c r="BH530" s="11">
        <v>0</v>
      </c>
      <c r="BI530" s="11">
        <v>0</v>
      </c>
      <c r="BJ530" s="11">
        <f>BE530/4</f>
        <v>1.8749999999999999E-2</v>
      </c>
      <c r="BK530" s="11">
        <f>BF530/4</f>
        <v>1.25E-3</v>
      </c>
      <c r="BL530" s="11">
        <v>0</v>
      </c>
      <c r="BM530" s="11">
        <v>0</v>
      </c>
      <c r="BN530" s="11">
        <v>0</v>
      </c>
      <c r="BO530" s="11">
        <v>0.1</v>
      </c>
      <c r="BP530" s="11">
        <v>0.1</v>
      </c>
      <c r="BQ530" s="11">
        <v>0</v>
      </c>
      <c r="BR530" s="11">
        <v>0</v>
      </c>
      <c r="BS530" s="11">
        <v>0</v>
      </c>
      <c r="BT530" s="11">
        <v>0.04</v>
      </c>
      <c r="BU530" s="16">
        <v>0.2</v>
      </c>
      <c r="BV530" s="6">
        <f>BT530/(BT530+BU530)</f>
        <v>0.16666666666666666</v>
      </c>
      <c r="BW530" s="6">
        <f>SQRT((BT530*BU530)/((BT530+BU530)^2*(BT530+BU530+1)))</f>
        <v>0.33467472037604118</v>
      </c>
      <c r="BX530" s="11">
        <v>0.1</v>
      </c>
      <c r="BY530" s="11">
        <v>0.7</v>
      </c>
      <c r="BZ530" s="11">
        <v>0.1</v>
      </c>
      <c r="CA530" s="11">
        <v>0.1</v>
      </c>
      <c r="CB530" s="15" t="s">
        <v>83</v>
      </c>
      <c r="CC530" s="11">
        <v>600</v>
      </c>
    </row>
    <row r="531" spans="1:81" s="11" customFormat="1" x14ac:dyDescent="0.2">
      <c r="A531" s="17">
        <f t="shared" si="8"/>
        <v>530</v>
      </c>
      <c r="B531" s="17">
        <v>20</v>
      </c>
      <c r="C531" s="17">
        <v>20</v>
      </c>
      <c r="D531" s="17">
        <v>5</v>
      </c>
      <c r="E531" s="17">
        <v>5</v>
      </c>
      <c r="F531" s="3" t="s">
        <v>80</v>
      </c>
      <c r="G531" s="3">
        <f>IF(F531="rectangle",B531*C531,IF(F531="hook",B531*C531-(D531*E531),IF(F531="eight",B531*C531-2*(D531*E531),IF(F531="tee",B531*C531-2*(D531*E531),IF(F531="cross",B531*C531-4*(D531*E531),"ERROR")))))</f>
        <v>400</v>
      </c>
      <c r="H531" s="3" t="s">
        <v>84</v>
      </c>
      <c r="I531" s="3">
        <f>IF(F531="rectangle",B531/C531,"NA")</f>
        <v>1</v>
      </c>
      <c r="J531" s="2">
        <v>1</v>
      </c>
      <c r="K531" s="11">
        <v>125</v>
      </c>
      <c r="L531" s="11">
        <v>4</v>
      </c>
      <c r="M531" s="12">
        <v>4</v>
      </c>
      <c r="N531" s="2">
        <f>M531/4</f>
        <v>1</v>
      </c>
      <c r="O531" s="3">
        <f>M531/N531</f>
        <v>4</v>
      </c>
      <c r="P531" s="13">
        <v>1</v>
      </c>
      <c r="Q531" s="11">
        <f>P531</f>
        <v>1</v>
      </c>
      <c r="R531" s="4">
        <f>AA531/V531</f>
        <v>100</v>
      </c>
      <c r="S531" s="14">
        <v>45</v>
      </c>
      <c r="T531" s="11">
        <f>S531</f>
        <v>45</v>
      </c>
      <c r="U531" s="4">
        <f>AB531/W531</f>
        <v>100</v>
      </c>
      <c r="V531" s="3">
        <f>ROUND((Q531/100)*G531,0)</f>
        <v>4</v>
      </c>
      <c r="W531" s="3">
        <f>ROUND(((T531/100)*G531)/J531,0)</f>
        <v>180</v>
      </c>
      <c r="X531" s="3">
        <f>ROUND(IF(J531&gt;=2,((T531/100)*G531)/J531,0),0)</f>
        <v>0</v>
      </c>
      <c r="Y531" s="3">
        <f>ROUND(IF(J531&gt;=3,((T531/100)*G531)/J531,0),0)</f>
        <v>0</v>
      </c>
      <c r="Z531" s="3">
        <f>ROUND(IF(J531&gt;=4,((T531/100)*G531)/J531,0),0)</f>
        <v>0</v>
      </c>
      <c r="AA531" s="4">
        <f>G531*P531</f>
        <v>400</v>
      </c>
      <c r="AB531" s="4">
        <f>(G531*S531)/J531</f>
        <v>18000</v>
      </c>
      <c r="AC531" s="4">
        <f>IF(J531&gt;=2,(G531*S531)/J531,0)</f>
        <v>0</v>
      </c>
      <c r="AD531" s="4">
        <f>IF(J531&gt;=3,(G531*S531)/J531,0)</f>
        <v>0</v>
      </c>
      <c r="AE531" s="4">
        <f>IF(J531&gt;=4,(G531*S531)/J531,0)</f>
        <v>0</v>
      </c>
      <c r="AF531" s="11">
        <v>100</v>
      </c>
      <c r="AG531" s="11">
        <v>0</v>
      </c>
      <c r="AH531" s="11">
        <v>1</v>
      </c>
      <c r="AI531" s="11">
        <v>100</v>
      </c>
      <c r="AJ531" s="11">
        <v>0</v>
      </c>
      <c r="AK531" s="11">
        <v>1</v>
      </c>
      <c r="AL531" s="11">
        <v>0.5</v>
      </c>
      <c r="AM531" s="11">
        <v>0.5</v>
      </c>
      <c r="AN531" s="11">
        <v>0</v>
      </c>
      <c r="AO531" s="11">
        <v>0</v>
      </c>
      <c r="AP531" s="11">
        <v>0</v>
      </c>
      <c r="AQ531" s="11">
        <v>0.01</v>
      </c>
      <c r="AR531" s="11">
        <v>0.01</v>
      </c>
      <c r="AS531" s="11">
        <v>0</v>
      </c>
      <c r="AT531" s="11">
        <v>0</v>
      </c>
      <c r="AU531" s="11">
        <v>0</v>
      </c>
      <c r="AV531" s="11">
        <v>0</v>
      </c>
      <c r="AW531" s="11">
        <v>0.2</v>
      </c>
      <c r="AX531" s="11">
        <v>0</v>
      </c>
      <c r="AY531" s="11">
        <v>0</v>
      </c>
      <c r="AZ531" s="11">
        <v>0</v>
      </c>
      <c r="BA531" s="11">
        <v>0.02</v>
      </c>
      <c r="BB531" s="11">
        <v>0</v>
      </c>
      <c r="BC531" s="2">
        <v>0.05</v>
      </c>
      <c r="BD531" s="2">
        <v>0.05</v>
      </c>
      <c r="BE531" s="11">
        <v>7.4999999999999997E-2</v>
      </c>
      <c r="BF531" s="11">
        <v>5.0000000000000001E-3</v>
      </c>
      <c r="BG531" s="11">
        <v>0</v>
      </c>
      <c r="BH531" s="11">
        <v>0</v>
      </c>
      <c r="BI531" s="11">
        <v>0</v>
      </c>
      <c r="BJ531" s="11">
        <f>BE531/4</f>
        <v>1.8749999999999999E-2</v>
      </c>
      <c r="BK531" s="11">
        <f>BF531/4</f>
        <v>1.25E-3</v>
      </c>
      <c r="BL531" s="11">
        <v>0</v>
      </c>
      <c r="BM531" s="11">
        <v>0</v>
      </c>
      <c r="BN531" s="11">
        <v>0</v>
      </c>
      <c r="BO531" s="11">
        <v>0.1</v>
      </c>
      <c r="BP531" s="11">
        <v>0.1</v>
      </c>
      <c r="BQ531" s="11">
        <v>0</v>
      </c>
      <c r="BR531" s="11">
        <v>0</v>
      </c>
      <c r="BS531" s="11">
        <v>0</v>
      </c>
      <c r="BT531" s="11">
        <v>0.04</v>
      </c>
      <c r="BU531" s="16">
        <v>0.2</v>
      </c>
      <c r="BV531" s="6">
        <f>BT531/(BT531+BU531)</f>
        <v>0.16666666666666666</v>
      </c>
      <c r="BW531" s="6">
        <f>SQRT((BT531*BU531)/((BT531+BU531)^2*(BT531+BU531+1)))</f>
        <v>0.33467472037604118</v>
      </c>
      <c r="BX531" s="11">
        <v>0.1</v>
      </c>
      <c r="BY531" s="11">
        <v>0.7</v>
      </c>
      <c r="BZ531" s="11">
        <v>0.1</v>
      </c>
      <c r="CA531" s="11">
        <v>0.1</v>
      </c>
      <c r="CB531" s="15" t="s">
        <v>83</v>
      </c>
      <c r="CC531" s="11">
        <v>600</v>
      </c>
    </row>
    <row r="532" spans="1:81" s="11" customFormat="1" x14ac:dyDescent="0.2">
      <c r="A532" s="17">
        <f t="shared" si="8"/>
        <v>531</v>
      </c>
      <c r="B532" s="17">
        <v>100</v>
      </c>
      <c r="C532" s="17">
        <v>100</v>
      </c>
      <c r="D532" s="17">
        <v>5</v>
      </c>
      <c r="E532" s="17">
        <v>5</v>
      </c>
      <c r="F532" s="3" t="s">
        <v>80</v>
      </c>
      <c r="G532" s="3">
        <f>IF(F532="rectangle",B532*C532,IF(F532="hook",B532*C532-(D532*E532),IF(F532="eight",B532*C532-2*(D532*E532),IF(F532="tee",B532*C532-2*(D532*E532),IF(F532="cross",B532*C532-4*(D532*E532),"ERROR")))))</f>
        <v>10000</v>
      </c>
      <c r="H532" s="3" t="s">
        <v>85</v>
      </c>
      <c r="I532" s="3">
        <f>IF(F532="rectangle",B532/C532,"NA")</f>
        <v>1</v>
      </c>
      <c r="J532" s="2">
        <v>1</v>
      </c>
      <c r="K532" s="11">
        <v>125</v>
      </c>
      <c r="L532" s="11">
        <v>4</v>
      </c>
      <c r="M532" s="12">
        <v>5</v>
      </c>
      <c r="N532" s="2">
        <f>M532/4</f>
        <v>1.25</v>
      </c>
      <c r="O532" s="3">
        <f>M532/N532</f>
        <v>4</v>
      </c>
      <c r="P532" s="13">
        <v>1</v>
      </c>
      <c r="Q532" s="11">
        <f>P532</f>
        <v>1</v>
      </c>
      <c r="R532" s="4">
        <f>AA532/V532</f>
        <v>100</v>
      </c>
      <c r="S532" s="14">
        <v>45</v>
      </c>
      <c r="T532" s="11">
        <f>S532</f>
        <v>45</v>
      </c>
      <c r="U532" s="4">
        <f>AB532/W532</f>
        <v>100</v>
      </c>
      <c r="V532" s="3">
        <f>ROUND((Q532/100)*G532,0)</f>
        <v>100</v>
      </c>
      <c r="W532" s="3">
        <f>ROUND(((T532/100)*G532)/J532,0)</f>
        <v>4500</v>
      </c>
      <c r="X532" s="3">
        <f>ROUND(IF(J532&gt;=2,((T532/100)*G532)/J532,0),0)</f>
        <v>0</v>
      </c>
      <c r="Y532" s="3">
        <f>ROUND(IF(J532&gt;=3,((T532/100)*G532)/J532,0),0)</f>
        <v>0</v>
      </c>
      <c r="Z532" s="3">
        <f>ROUND(IF(J532&gt;=4,((T532/100)*G532)/J532,0),0)</f>
        <v>0</v>
      </c>
      <c r="AA532" s="4">
        <f>G532*P532</f>
        <v>10000</v>
      </c>
      <c r="AB532" s="4">
        <f>(G532*S532)/J532</f>
        <v>450000</v>
      </c>
      <c r="AC532" s="4">
        <f>IF(J532&gt;=2,(G532*S532)/J532,0)</f>
        <v>0</v>
      </c>
      <c r="AD532" s="4">
        <f>IF(J532&gt;=3,(G532*S532)/J532,0)</f>
        <v>0</v>
      </c>
      <c r="AE532" s="4">
        <f>IF(J532&gt;=4,(G532*S532)/J532,0)</f>
        <v>0</v>
      </c>
      <c r="AF532" s="11">
        <v>100</v>
      </c>
      <c r="AG532" s="11">
        <v>0</v>
      </c>
      <c r="AH532" s="11">
        <v>1</v>
      </c>
      <c r="AI532" s="11">
        <v>100</v>
      </c>
      <c r="AJ532" s="11">
        <v>0</v>
      </c>
      <c r="AK532" s="11">
        <v>1</v>
      </c>
      <c r="AL532" s="11">
        <v>0.5</v>
      </c>
      <c r="AM532" s="11">
        <v>0.5</v>
      </c>
      <c r="AN532" s="11">
        <v>0</v>
      </c>
      <c r="AO532" s="11">
        <v>0</v>
      </c>
      <c r="AP532" s="11">
        <v>0</v>
      </c>
      <c r="AQ532" s="11">
        <v>0.01</v>
      </c>
      <c r="AR532" s="11">
        <v>0.01</v>
      </c>
      <c r="AS532" s="11">
        <v>0</v>
      </c>
      <c r="AT532" s="11">
        <v>0</v>
      </c>
      <c r="AU532" s="11">
        <v>0</v>
      </c>
      <c r="AV532" s="11">
        <v>0</v>
      </c>
      <c r="AW532" s="11">
        <v>0.2</v>
      </c>
      <c r="AX532" s="11">
        <v>0</v>
      </c>
      <c r="AY532" s="11">
        <v>0</v>
      </c>
      <c r="AZ532" s="11">
        <v>0</v>
      </c>
      <c r="BA532" s="11">
        <v>0.02</v>
      </c>
      <c r="BB532" s="11">
        <v>0</v>
      </c>
      <c r="BC532" s="2">
        <v>0.05</v>
      </c>
      <c r="BD532" s="2">
        <v>0.05</v>
      </c>
      <c r="BE532" s="11">
        <v>7.4999999999999997E-2</v>
      </c>
      <c r="BF532" s="11">
        <v>5.0000000000000001E-3</v>
      </c>
      <c r="BG532" s="11">
        <v>0</v>
      </c>
      <c r="BH532" s="11">
        <v>0</v>
      </c>
      <c r="BI532" s="11">
        <v>0</v>
      </c>
      <c r="BJ532" s="11">
        <f>BE532/4</f>
        <v>1.8749999999999999E-2</v>
      </c>
      <c r="BK532" s="11">
        <f>BF532/4</f>
        <v>1.25E-3</v>
      </c>
      <c r="BL532" s="11">
        <v>0</v>
      </c>
      <c r="BM532" s="11">
        <v>0</v>
      </c>
      <c r="BN532" s="11">
        <v>0</v>
      </c>
      <c r="BO532" s="11">
        <v>0.1</v>
      </c>
      <c r="BP532" s="11">
        <v>0.1</v>
      </c>
      <c r="BQ532" s="11">
        <v>0</v>
      </c>
      <c r="BR532" s="11">
        <v>0</v>
      </c>
      <c r="BS532" s="11">
        <v>0</v>
      </c>
      <c r="BT532" s="11">
        <v>0.04</v>
      </c>
      <c r="BU532" s="16">
        <v>0.2</v>
      </c>
      <c r="BV532" s="6">
        <f>BT532/(BT532+BU532)</f>
        <v>0.16666666666666666</v>
      </c>
      <c r="BW532" s="6">
        <f>SQRT((BT532*BU532)/((BT532+BU532)^2*(BT532+BU532+1)))</f>
        <v>0.33467472037604118</v>
      </c>
      <c r="BX532" s="11">
        <v>0.1</v>
      </c>
      <c r="BY532" s="11">
        <v>0.7</v>
      </c>
      <c r="BZ532" s="11">
        <v>0.1</v>
      </c>
      <c r="CA532" s="11">
        <v>0.1</v>
      </c>
      <c r="CB532" s="15" t="s">
        <v>83</v>
      </c>
      <c r="CC532" s="11">
        <v>600</v>
      </c>
    </row>
    <row r="533" spans="1:81" s="11" customFormat="1" x14ac:dyDescent="0.2">
      <c r="A533" s="17">
        <f t="shared" si="8"/>
        <v>532</v>
      </c>
      <c r="B533" s="17">
        <v>20</v>
      </c>
      <c r="C533" s="17">
        <v>20</v>
      </c>
      <c r="D533" s="17">
        <v>5</v>
      </c>
      <c r="E533" s="17">
        <v>5</v>
      </c>
      <c r="F533" s="3" t="s">
        <v>80</v>
      </c>
      <c r="G533" s="3">
        <f>IF(F533="rectangle",B533*C533,IF(F533="hook",B533*C533-(D533*E533),IF(F533="eight",B533*C533-2*(D533*E533),IF(F533="tee",B533*C533-2*(D533*E533),IF(F533="cross",B533*C533-4*(D533*E533),"ERROR")))))</f>
        <v>400</v>
      </c>
      <c r="H533" s="3" t="s">
        <v>84</v>
      </c>
      <c r="I533" s="3">
        <f>IF(F533="rectangle",B533/C533,"NA")</f>
        <v>1</v>
      </c>
      <c r="J533" s="2">
        <v>1</v>
      </c>
      <c r="K533" s="11">
        <v>125</v>
      </c>
      <c r="L533" s="11">
        <v>4</v>
      </c>
      <c r="M533" s="12">
        <v>5</v>
      </c>
      <c r="N533" s="2">
        <f>M533/4</f>
        <v>1.25</v>
      </c>
      <c r="O533" s="3">
        <f>M533/N533</f>
        <v>4</v>
      </c>
      <c r="P533" s="13">
        <v>1</v>
      </c>
      <c r="Q533" s="11">
        <f>P533</f>
        <v>1</v>
      </c>
      <c r="R533" s="4">
        <f>AA533/V533</f>
        <v>100</v>
      </c>
      <c r="S533" s="14">
        <v>45</v>
      </c>
      <c r="T533" s="11">
        <f>S533</f>
        <v>45</v>
      </c>
      <c r="U533" s="4">
        <f>AB533/W533</f>
        <v>100</v>
      </c>
      <c r="V533" s="3">
        <f>ROUND((Q533/100)*G533,0)</f>
        <v>4</v>
      </c>
      <c r="W533" s="3">
        <f>ROUND(((T533/100)*G533)/J533,0)</f>
        <v>180</v>
      </c>
      <c r="X533" s="3">
        <f>ROUND(IF(J533&gt;=2,((T533/100)*G533)/J533,0),0)</f>
        <v>0</v>
      </c>
      <c r="Y533" s="3">
        <f>ROUND(IF(J533&gt;=3,((T533/100)*G533)/J533,0),0)</f>
        <v>0</v>
      </c>
      <c r="Z533" s="3">
        <f>ROUND(IF(J533&gt;=4,((T533/100)*G533)/J533,0),0)</f>
        <v>0</v>
      </c>
      <c r="AA533" s="4">
        <f>G533*P533</f>
        <v>400</v>
      </c>
      <c r="AB533" s="4">
        <f>(G533*S533)/J533</f>
        <v>18000</v>
      </c>
      <c r="AC533" s="4">
        <f>IF(J533&gt;=2,(G533*S533)/J533,0)</f>
        <v>0</v>
      </c>
      <c r="AD533" s="4">
        <f>IF(J533&gt;=3,(G533*S533)/J533,0)</f>
        <v>0</v>
      </c>
      <c r="AE533" s="4">
        <f>IF(J533&gt;=4,(G533*S533)/J533,0)</f>
        <v>0</v>
      </c>
      <c r="AF533" s="11">
        <v>100</v>
      </c>
      <c r="AG533" s="11">
        <v>0</v>
      </c>
      <c r="AH533" s="11">
        <v>1</v>
      </c>
      <c r="AI533" s="11">
        <v>100</v>
      </c>
      <c r="AJ533" s="11">
        <v>0</v>
      </c>
      <c r="AK533" s="11">
        <v>1</v>
      </c>
      <c r="AL533" s="11">
        <v>0.5</v>
      </c>
      <c r="AM533" s="11">
        <v>0.5</v>
      </c>
      <c r="AN533" s="11">
        <v>0</v>
      </c>
      <c r="AO533" s="11">
        <v>0</v>
      </c>
      <c r="AP533" s="11">
        <v>0</v>
      </c>
      <c r="AQ533" s="11">
        <v>0.01</v>
      </c>
      <c r="AR533" s="11">
        <v>0.01</v>
      </c>
      <c r="AS533" s="11">
        <v>0</v>
      </c>
      <c r="AT533" s="11">
        <v>0</v>
      </c>
      <c r="AU533" s="11">
        <v>0</v>
      </c>
      <c r="AV533" s="11">
        <v>0</v>
      </c>
      <c r="AW533" s="11">
        <v>0.2</v>
      </c>
      <c r="AX533" s="11">
        <v>0</v>
      </c>
      <c r="AY533" s="11">
        <v>0</v>
      </c>
      <c r="AZ533" s="11">
        <v>0</v>
      </c>
      <c r="BA533" s="11">
        <v>0.02</v>
      </c>
      <c r="BB533" s="11">
        <v>0</v>
      </c>
      <c r="BC533" s="2">
        <v>0.05</v>
      </c>
      <c r="BD533" s="2">
        <v>0.05</v>
      </c>
      <c r="BE533" s="11">
        <v>7.4999999999999997E-2</v>
      </c>
      <c r="BF533" s="11">
        <v>5.0000000000000001E-3</v>
      </c>
      <c r="BG533" s="11">
        <v>0</v>
      </c>
      <c r="BH533" s="11">
        <v>0</v>
      </c>
      <c r="BI533" s="11">
        <v>0</v>
      </c>
      <c r="BJ533" s="11">
        <f>BE533/4</f>
        <v>1.8749999999999999E-2</v>
      </c>
      <c r="BK533" s="11">
        <f>BF533/4</f>
        <v>1.25E-3</v>
      </c>
      <c r="BL533" s="11">
        <v>0</v>
      </c>
      <c r="BM533" s="11">
        <v>0</v>
      </c>
      <c r="BN533" s="11">
        <v>0</v>
      </c>
      <c r="BO533" s="11">
        <v>0.1</v>
      </c>
      <c r="BP533" s="11">
        <v>0.1</v>
      </c>
      <c r="BQ533" s="11">
        <v>0</v>
      </c>
      <c r="BR533" s="11">
        <v>0</v>
      </c>
      <c r="BS533" s="11">
        <v>0</v>
      </c>
      <c r="BT533" s="11">
        <v>0.04</v>
      </c>
      <c r="BU533" s="16">
        <v>0.2</v>
      </c>
      <c r="BV533" s="6">
        <f>BT533/(BT533+BU533)</f>
        <v>0.16666666666666666</v>
      </c>
      <c r="BW533" s="6">
        <f>SQRT((BT533*BU533)/((BT533+BU533)^2*(BT533+BU533+1)))</f>
        <v>0.33467472037604118</v>
      </c>
      <c r="BX533" s="11">
        <v>0.1</v>
      </c>
      <c r="BY533" s="11">
        <v>0.7</v>
      </c>
      <c r="BZ533" s="11">
        <v>0.1</v>
      </c>
      <c r="CA533" s="11">
        <v>0.1</v>
      </c>
      <c r="CB533" s="15" t="s">
        <v>83</v>
      </c>
      <c r="CC533" s="11">
        <v>600</v>
      </c>
    </row>
    <row r="534" spans="1:81" s="11" customFormat="1" x14ac:dyDescent="0.2">
      <c r="A534" s="17">
        <f t="shared" si="8"/>
        <v>533</v>
      </c>
      <c r="B534" s="17">
        <v>100</v>
      </c>
      <c r="C534" s="17">
        <v>100</v>
      </c>
      <c r="D534" s="17">
        <v>5</v>
      </c>
      <c r="E534" s="17">
        <v>5</v>
      </c>
      <c r="F534" s="3" t="s">
        <v>80</v>
      </c>
      <c r="G534" s="3">
        <f>IF(F534="rectangle",B534*C534,IF(F534="hook",B534*C534-(D534*E534),IF(F534="eight",B534*C534-2*(D534*E534),IF(F534="tee",B534*C534-2*(D534*E534),IF(F534="cross",B534*C534-4*(D534*E534),"ERROR")))))</f>
        <v>10000</v>
      </c>
      <c r="H534" s="3" t="s">
        <v>85</v>
      </c>
      <c r="I534" s="3">
        <f>IF(F534="rectangle",B534/C534,"NA")</f>
        <v>1</v>
      </c>
      <c r="J534" s="2">
        <v>1</v>
      </c>
      <c r="K534" s="11">
        <v>125</v>
      </c>
      <c r="L534" s="11">
        <v>4</v>
      </c>
      <c r="M534" s="12">
        <v>6</v>
      </c>
      <c r="N534" s="2">
        <f>M534/4</f>
        <v>1.5</v>
      </c>
      <c r="O534" s="3">
        <f>M534/N534</f>
        <v>4</v>
      </c>
      <c r="P534" s="13">
        <v>1</v>
      </c>
      <c r="Q534" s="11">
        <f>P534</f>
        <v>1</v>
      </c>
      <c r="R534" s="4">
        <f>AA534/V534</f>
        <v>100</v>
      </c>
      <c r="S534" s="14">
        <v>45</v>
      </c>
      <c r="T534" s="11">
        <f>S534</f>
        <v>45</v>
      </c>
      <c r="U534" s="4">
        <f>AB534/W534</f>
        <v>100</v>
      </c>
      <c r="V534" s="3">
        <f>ROUND((Q534/100)*G534,0)</f>
        <v>100</v>
      </c>
      <c r="W534" s="3">
        <f>ROUND(((T534/100)*G534)/J534,0)</f>
        <v>4500</v>
      </c>
      <c r="X534" s="3">
        <f>ROUND(IF(J534&gt;=2,((T534/100)*G534)/J534,0),0)</f>
        <v>0</v>
      </c>
      <c r="Y534" s="3">
        <f>ROUND(IF(J534&gt;=3,((T534/100)*G534)/J534,0),0)</f>
        <v>0</v>
      </c>
      <c r="Z534" s="3">
        <f>ROUND(IF(J534&gt;=4,((T534/100)*G534)/J534,0),0)</f>
        <v>0</v>
      </c>
      <c r="AA534" s="4">
        <f>G534*P534</f>
        <v>10000</v>
      </c>
      <c r="AB534" s="4">
        <f>(G534*S534)/J534</f>
        <v>450000</v>
      </c>
      <c r="AC534" s="4">
        <f>IF(J534&gt;=2,(G534*S534)/J534,0)</f>
        <v>0</v>
      </c>
      <c r="AD534" s="4">
        <f>IF(J534&gt;=3,(G534*S534)/J534,0)</f>
        <v>0</v>
      </c>
      <c r="AE534" s="4">
        <f>IF(J534&gt;=4,(G534*S534)/J534,0)</f>
        <v>0</v>
      </c>
      <c r="AF534" s="11">
        <v>100</v>
      </c>
      <c r="AG534" s="11">
        <v>0</v>
      </c>
      <c r="AH534" s="11">
        <v>1</v>
      </c>
      <c r="AI534" s="11">
        <v>100</v>
      </c>
      <c r="AJ534" s="11">
        <v>0</v>
      </c>
      <c r="AK534" s="11">
        <v>1</v>
      </c>
      <c r="AL534" s="11">
        <v>0.5</v>
      </c>
      <c r="AM534" s="11">
        <v>0.5</v>
      </c>
      <c r="AN534" s="11">
        <v>0</v>
      </c>
      <c r="AO534" s="11">
        <v>0</v>
      </c>
      <c r="AP534" s="11">
        <v>0</v>
      </c>
      <c r="AQ534" s="11">
        <v>0.01</v>
      </c>
      <c r="AR534" s="11">
        <v>0.01</v>
      </c>
      <c r="AS534" s="11">
        <v>0</v>
      </c>
      <c r="AT534" s="11">
        <v>0</v>
      </c>
      <c r="AU534" s="11">
        <v>0</v>
      </c>
      <c r="AV534" s="11">
        <v>0</v>
      </c>
      <c r="AW534" s="11">
        <v>0.2</v>
      </c>
      <c r="AX534" s="11">
        <v>0</v>
      </c>
      <c r="AY534" s="11">
        <v>0</v>
      </c>
      <c r="AZ534" s="11">
        <v>0</v>
      </c>
      <c r="BA534" s="11">
        <v>0.02</v>
      </c>
      <c r="BB534" s="11">
        <v>0</v>
      </c>
      <c r="BC534" s="2">
        <v>0.05</v>
      </c>
      <c r="BD534" s="2">
        <v>0.05</v>
      </c>
      <c r="BE534" s="11">
        <v>7.4999999999999997E-2</v>
      </c>
      <c r="BF534" s="11">
        <v>5.0000000000000001E-3</v>
      </c>
      <c r="BG534" s="11">
        <v>0</v>
      </c>
      <c r="BH534" s="11">
        <v>0</v>
      </c>
      <c r="BI534" s="11">
        <v>0</v>
      </c>
      <c r="BJ534" s="11">
        <f>BE534/4</f>
        <v>1.8749999999999999E-2</v>
      </c>
      <c r="BK534" s="11">
        <f>BF534/4</f>
        <v>1.25E-3</v>
      </c>
      <c r="BL534" s="11">
        <v>0</v>
      </c>
      <c r="BM534" s="11">
        <v>0</v>
      </c>
      <c r="BN534" s="11">
        <v>0</v>
      </c>
      <c r="BO534" s="11">
        <v>0.1</v>
      </c>
      <c r="BP534" s="11">
        <v>0.1</v>
      </c>
      <c r="BQ534" s="11">
        <v>0</v>
      </c>
      <c r="BR534" s="11">
        <v>0</v>
      </c>
      <c r="BS534" s="11">
        <v>0</v>
      </c>
      <c r="BT534" s="11">
        <v>0.04</v>
      </c>
      <c r="BU534" s="16">
        <v>0.2</v>
      </c>
      <c r="BV534" s="6">
        <f>BT534/(BT534+BU534)</f>
        <v>0.16666666666666666</v>
      </c>
      <c r="BW534" s="6">
        <f>SQRT((BT534*BU534)/((BT534+BU534)^2*(BT534+BU534+1)))</f>
        <v>0.33467472037604118</v>
      </c>
      <c r="BX534" s="11">
        <v>0.1</v>
      </c>
      <c r="BY534" s="11">
        <v>0.7</v>
      </c>
      <c r="BZ534" s="11">
        <v>0.1</v>
      </c>
      <c r="CA534" s="11">
        <v>0.1</v>
      </c>
      <c r="CB534" s="15" t="s">
        <v>83</v>
      </c>
      <c r="CC534" s="11">
        <v>600</v>
      </c>
    </row>
    <row r="535" spans="1:81" s="11" customFormat="1" x14ac:dyDescent="0.2">
      <c r="A535" s="17">
        <f t="shared" si="8"/>
        <v>534</v>
      </c>
      <c r="B535" s="17">
        <v>20</v>
      </c>
      <c r="C535" s="17">
        <v>20</v>
      </c>
      <c r="D535" s="17">
        <v>5</v>
      </c>
      <c r="E535" s="17">
        <v>5</v>
      </c>
      <c r="F535" s="3" t="s">
        <v>80</v>
      </c>
      <c r="G535" s="3">
        <f>IF(F535="rectangle",B535*C535,IF(F535="hook",B535*C535-(D535*E535),IF(F535="eight",B535*C535-2*(D535*E535),IF(F535="tee",B535*C535-2*(D535*E535),IF(F535="cross",B535*C535-4*(D535*E535),"ERROR")))))</f>
        <v>400</v>
      </c>
      <c r="H535" s="3" t="s">
        <v>84</v>
      </c>
      <c r="I535" s="3">
        <f>IF(F535="rectangle",B535/C535,"NA")</f>
        <v>1</v>
      </c>
      <c r="J535" s="2">
        <v>1</v>
      </c>
      <c r="K535" s="11">
        <v>125</v>
      </c>
      <c r="L535" s="11">
        <v>4</v>
      </c>
      <c r="M535" s="12">
        <v>6</v>
      </c>
      <c r="N535" s="2">
        <f>M535/4</f>
        <v>1.5</v>
      </c>
      <c r="O535" s="3">
        <f>M535/N535</f>
        <v>4</v>
      </c>
      <c r="P535" s="13">
        <v>1</v>
      </c>
      <c r="Q535" s="11">
        <f>P535</f>
        <v>1</v>
      </c>
      <c r="R535" s="4">
        <f>AA535/V535</f>
        <v>100</v>
      </c>
      <c r="S535" s="14">
        <v>45</v>
      </c>
      <c r="T535" s="11">
        <f>S535</f>
        <v>45</v>
      </c>
      <c r="U535" s="4">
        <f>AB535/W535</f>
        <v>100</v>
      </c>
      <c r="V535" s="3">
        <f>ROUND((Q535/100)*G535,0)</f>
        <v>4</v>
      </c>
      <c r="W535" s="3">
        <f>ROUND(((T535/100)*G535)/J535,0)</f>
        <v>180</v>
      </c>
      <c r="X535" s="3">
        <f>ROUND(IF(J535&gt;=2,((T535/100)*G535)/J535,0),0)</f>
        <v>0</v>
      </c>
      <c r="Y535" s="3">
        <f>ROUND(IF(J535&gt;=3,((T535/100)*G535)/J535,0),0)</f>
        <v>0</v>
      </c>
      <c r="Z535" s="3">
        <f>ROUND(IF(J535&gt;=4,((T535/100)*G535)/J535,0),0)</f>
        <v>0</v>
      </c>
      <c r="AA535" s="4">
        <f>G535*P535</f>
        <v>400</v>
      </c>
      <c r="AB535" s="4">
        <f>(G535*S535)/J535</f>
        <v>18000</v>
      </c>
      <c r="AC535" s="4">
        <f>IF(J535&gt;=2,(G535*S535)/J535,0)</f>
        <v>0</v>
      </c>
      <c r="AD535" s="4">
        <f>IF(J535&gt;=3,(G535*S535)/J535,0)</f>
        <v>0</v>
      </c>
      <c r="AE535" s="4">
        <f>IF(J535&gt;=4,(G535*S535)/J535,0)</f>
        <v>0</v>
      </c>
      <c r="AF535" s="11">
        <v>100</v>
      </c>
      <c r="AG535" s="11">
        <v>0</v>
      </c>
      <c r="AH535" s="11">
        <v>1</v>
      </c>
      <c r="AI535" s="11">
        <v>100</v>
      </c>
      <c r="AJ535" s="11">
        <v>0</v>
      </c>
      <c r="AK535" s="11">
        <v>1</v>
      </c>
      <c r="AL535" s="11">
        <v>0.5</v>
      </c>
      <c r="AM535" s="11">
        <v>0.5</v>
      </c>
      <c r="AN535" s="11">
        <v>0</v>
      </c>
      <c r="AO535" s="11">
        <v>0</v>
      </c>
      <c r="AP535" s="11">
        <v>0</v>
      </c>
      <c r="AQ535" s="11">
        <v>0.01</v>
      </c>
      <c r="AR535" s="11">
        <v>0.01</v>
      </c>
      <c r="AS535" s="11">
        <v>0</v>
      </c>
      <c r="AT535" s="11">
        <v>0</v>
      </c>
      <c r="AU535" s="11">
        <v>0</v>
      </c>
      <c r="AV535" s="11">
        <v>0</v>
      </c>
      <c r="AW535" s="11">
        <v>0.2</v>
      </c>
      <c r="AX535" s="11">
        <v>0</v>
      </c>
      <c r="AY535" s="11">
        <v>0</v>
      </c>
      <c r="AZ535" s="11">
        <v>0</v>
      </c>
      <c r="BA535" s="11">
        <v>0.02</v>
      </c>
      <c r="BB535" s="11">
        <v>0</v>
      </c>
      <c r="BC535" s="2">
        <v>0.05</v>
      </c>
      <c r="BD535" s="2">
        <v>0.05</v>
      </c>
      <c r="BE535" s="11">
        <v>7.4999999999999997E-2</v>
      </c>
      <c r="BF535" s="11">
        <v>5.0000000000000001E-3</v>
      </c>
      <c r="BG535" s="11">
        <v>0</v>
      </c>
      <c r="BH535" s="11">
        <v>0</v>
      </c>
      <c r="BI535" s="11">
        <v>0</v>
      </c>
      <c r="BJ535" s="11">
        <f>BE535/4</f>
        <v>1.8749999999999999E-2</v>
      </c>
      <c r="BK535" s="11">
        <f>BF535/4</f>
        <v>1.25E-3</v>
      </c>
      <c r="BL535" s="11">
        <v>0</v>
      </c>
      <c r="BM535" s="11">
        <v>0</v>
      </c>
      <c r="BN535" s="11">
        <v>0</v>
      </c>
      <c r="BO535" s="11">
        <v>0.1</v>
      </c>
      <c r="BP535" s="11">
        <v>0.1</v>
      </c>
      <c r="BQ535" s="11">
        <v>0</v>
      </c>
      <c r="BR535" s="11">
        <v>0</v>
      </c>
      <c r="BS535" s="11">
        <v>0</v>
      </c>
      <c r="BT535" s="11">
        <v>0.04</v>
      </c>
      <c r="BU535" s="16">
        <v>0.2</v>
      </c>
      <c r="BV535" s="6">
        <f>BT535/(BT535+BU535)</f>
        <v>0.16666666666666666</v>
      </c>
      <c r="BW535" s="6">
        <f>SQRT((BT535*BU535)/((BT535+BU535)^2*(BT535+BU535+1)))</f>
        <v>0.33467472037604118</v>
      </c>
      <c r="BX535" s="11">
        <v>0.1</v>
      </c>
      <c r="BY535" s="11">
        <v>0.7</v>
      </c>
      <c r="BZ535" s="11">
        <v>0.1</v>
      </c>
      <c r="CA535" s="11">
        <v>0.1</v>
      </c>
      <c r="CB535" s="15" t="s">
        <v>83</v>
      </c>
      <c r="CC535" s="11">
        <v>600</v>
      </c>
    </row>
    <row r="536" spans="1:81" s="11" customFormat="1" x14ac:dyDescent="0.2">
      <c r="A536" s="17">
        <f t="shared" si="8"/>
        <v>535</v>
      </c>
      <c r="B536" s="17">
        <v>100</v>
      </c>
      <c r="C536" s="17">
        <v>100</v>
      </c>
      <c r="D536" s="17">
        <v>5</v>
      </c>
      <c r="E536" s="17">
        <v>5</v>
      </c>
      <c r="F536" s="3" t="s">
        <v>80</v>
      </c>
      <c r="G536" s="3">
        <f>IF(F536="rectangle",B536*C536,IF(F536="hook",B536*C536-(D536*E536),IF(F536="eight",B536*C536-2*(D536*E536),IF(F536="tee",B536*C536-2*(D536*E536),IF(F536="cross",B536*C536-4*(D536*E536),"ERROR")))))</f>
        <v>10000</v>
      </c>
      <c r="H536" s="3" t="s">
        <v>85</v>
      </c>
      <c r="I536" s="3">
        <f>IF(F536="rectangle",B536/C536,"NA")</f>
        <v>1</v>
      </c>
      <c r="J536" s="2">
        <v>1</v>
      </c>
      <c r="K536" s="11">
        <v>125</v>
      </c>
      <c r="L536" s="11">
        <v>4</v>
      </c>
      <c r="M536" s="12">
        <v>7</v>
      </c>
      <c r="N536" s="2">
        <f>M536/4</f>
        <v>1.75</v>
      </c>
      <c r="O536" s="3">
        <f>M536/N536</f>
        <v>4</v>
      </c>
      <c r="P536" s="13">
        <v>1</v>
      </c>
      <c r="Q536" s="11">
        <f>P536</f>
        <v>1</v>
      </c>
      <c r="R536" s="4">
        <f>AA536/V536</f>
        <v>100</v>
      </c>
      <c r="S536" s="14">
        <v>45</v>
      </c>
      <c r="T536" s="11">
        <f>S536</f>
        <v>45</v>
      </c>
      <c r="U536" s="4">
        <f>AB536/W536</f>
        <v>100</v>
      </c>
      <c r="V536" s="3">
        <f>ROUND((Q536/100)*G536,0)</f>
        <v>100</v>
      </c>
      <c r="W536" s="3">
        <f>ROUND(((T536/100)*G536)/J536,0)</f>
        <v>4500</v>
      </c>
      <c r="X536" s="3">
        <f>ROUND(IF(J536&gt;=2,((T536/100)*G536)/J536,0),0)</f>
        <v>0</v>
      </c>
      <c r="Y536" s="3">
        <f>ROUND(IF(J536&gt;=3,((T536/100)*G536)/J536,0),0)</f>
        <v>0</v>
      </c>
      <c r="Z536" s="3">
        <f>ROUND(IF(J536&gt;=4,((T536/100)*G536)/J536,0),0)</f>
        <v>0</v>
      </c>
      <c r="AA536" s="4">
        <f>G536*P536</f>
        <v>10000</v>
      </c>
      <c r="AB536" s="4">
        <f>(G536*S536)/J536</f>
        <v>450000</v>
      </c>
      <c r="AC536" s="4">
        <f>IF(J536&gt;=2,(G536*S536)/J536,0)</f>
        <v>0</v>
      </c>
      <c r="AD536" s="4">
        <f>IF(J536&gt;=3,(G536*S536)/J536,0)</f>
        <v>0</v>
      </c>
      <c r="AE536" s="4">
        <f>IF(J536&gt;=4,(G536*S536)/J536,0)</f>
        <v>0</v>
      </c>
      <c r="AF536" s="11">
        <v>100</v>
      </c>
      <c r="AG536" s="11">
        <v>0</v>
      </c>
      <c r="AH536" s="11">
        <v>1</v>
      </c>
      <c r="AI536" s="11">
        <v>100</v>
      </c>
      <c r="AJ536" s="11">
        <v>0</v>
      </c>
      <c r="AK536" s="11">
        <v>1</v>
      </c>
      <c r="AL536" s="11">
        <v>0.5</v>
      </c>
      <c r="AM536" s="11">
        <v>0.5</v>
      </c>
      <c r="AN536" s="11">
        <v>0</v>
      </c>
      <c r="AO536" s="11">
        <v>0</v>
      </c>
      <c r="AP536" s="11">
        <v>0</v>
      </c>
      <c r="AQ536" s="11">
        <v>0.01</v>
      </c>
      <c r="AR536" s="11">
        <v>0.01</v>
      </c>
      <c r="AS536" s="11">
        <v>0</v>
      </c>
      <c r="AT536" s="11">
        <v>0</v>
      </c>
      <c r="AU536" s="11">
        <v>0</v>
      </c>
      <c r="AV536" s="11">
        <v>0</v>
      </c>
      <c r="AW536" s="11">
        <v>0.2</v>
      </c>
      <c r="AX536" s="11">
        <v>0</v>
      </c>
      <c r="AY536" s="11">
        <v>0</v>
      </c>
      <c r="AZ536" s="11">
        <v>0</v>
      </c>
      <c r="BA536" s="11">
        <v>0.02</v>
      </c>
      <c r="BB536" s="11">
        <v>0</v>
      </c>
      <c r="BC536" s="2">
        <v>0.05</v>
      </c>
      <c r="BD536" s="2">
        <v>0.05</v>
      </c>
      <c r="BE536" s="11">
        <v>7.4999999999999997E-2</v>
      </c>
      <c r="BF536" s="11">
        <v>5.0000000000000001E-3</v>
      </c>
      <c r="BG536" s="11">
        <v>0</v>
      </c>
      <c r="BH536" s="11">
        <v>0</v>
      </c>
      <c r="BI536" s="11">
        <v>0</v>
      </c>
      <c r="BJ536" s="11">
        <f>BE536/4</f>
        <v>1.8749999999999999E-2</v>
      </c>
      <c r="BK536" s="11">
        <f>BF536/4</f>
        <v>1.25E-3</v>
      </c>
      <c r="BL536" s="11">
        <v>0</v>
      </c>
      <c r="BM536" s="11">
        <v>0</v>
      </c>
      <c r="BN536" s="11">
        <v>0</v>
      </c>
      <c r="BO536" s="11">
        <v>0.1</v>
      </c>
      <c r="BP536" s="11">
        <v>0.1</v>
      </c>
      <c r="BQ536" s="11">
        <v>0</v>
      </c>
      <c r="BR536" s="11">
        <v>0</v>
      </c>
      <c r="BS536" s="11">
        <v>0</v>
      </c>
      <c r="BT536" s="11">
        <v>0.04</v>
      </c>
      <c r="BU536" s="16">
        <v>0.2</v>
      </c>
      <c r="BV536" s="6">
        <f>BT536/(BT536+BU536)</f>
        <v>0.16666666666666666</v>
      </c>
      <c r="BW536" s="6">
        <f>SQRT((BT536*BU536)/((BT536+BU536)^2*(BT536+BU536+1)))</f>
        <v>0.33467472037604118</v>
      </c>
      <c r="BX536" s="11">
        <v>0.1</v>
      </c>
      <c r="BY536" s="11">
        <v>0.7</v>
      </c>
      <c r="BZ536" s="11">
        <v>0.1</v>
      </c>
      <c r="CA536" s="11">
        <v>0.1</v>
      </c>
      <c r="CB536" s="15" t="s">
        <v>83</v>
      </c>
      <c r="CC536" s="11">
        <v>600</v>
      </c>
    </row>
    <row r="537" spans="1:81" s="11" customFormat="1" x14ac:dyDescent="0.2">
      <c r="A537" s="17">
        <f t="shared" si="8"/>
        <v>536</v>
      </c>
      <c r="B537" s="17">
        <v>20</v>
      </c>
      <c r="C537" s="17">
        <v>20</v>
      </c>
      <c r="D537" s="17">
        <v>5</v>
      </c>
      <c r="E537" s="17">
        <v>5</v>
      </c>
      <c r="F537" s="3" t="s">
        <v>80</v>
      </c>
      <c r="G537" s="3">
        <f>IF(F537="rectangle",B537*C537,IF(F537="hook",B537*C537-(D537*E537),IF(F537="eight",B537*C537-2*(D537*E537),IF(F537="tee",B537*C537-2*(D537*E537),IF(F537="cross",B537*C537-4*(D537*E537),"ERROR")))))</f>
        <v>400</v>
      </c>
      <c r="H537" s="3" t="s">
        <v>84</v>
      </c>
      <c r="I537" s="3">
        <f>IF(F537="rectangle",B537/C537,"NA")</f>
        <v>1</v>
      </c>
      <c r="J537" s="2">
        <v>1</v>
      </c>
      <c r="K537" s="11">
        <v>125</v>
      </c>
      <c r="L537" s="11">
        <v>4</v>
      </c>
      <c r="M537" s="12">
        <v>7</v>
      </c>
      <c r="N537" s="2">
        <f>M537/4</f>
        <v>1.75</v>
      </c>
      <c r="O537" s="3">
        <f>M537/N537</f>
        <v>4</v>
      </c>
      <c r="P537" s="13">
        <v>1</v>
      </c>
      <c r="Q537" s="11">
        <f>P537</f>
        <v>1</v>
      </c>
      <c r="R537" s="4">
        <f>AA537/V537</f>
        <v>100</v>
      </c>
      <c r="S537" s="14">
        <v>45</v>
      </c>
      <c r="T537" s="11">
        <f>S537</f>
        <v>45</v>
      </c>
      <c r="U537" s="4">
        <f>AB537/W537</f>
        <v>100</v>
      </c>
      <c r="V537" s="3">
        <f>ROUND((Q537/100)*G537,0)</f>
        <v>4</v>
      </c>
      <c r="W537" s="3">
        <f>ROUND(((T537/100)*G537)/J537,0)</f>
        <v>180</v>
      </c>
      <c r="X537" s="3">
        <f>ROUND(IF(J537&gt;=2,((T537/100)*G537)/J537,0),0)</f>
        <v>0</v>
      </c>
      <c r="Y537" s="3">
        <f>ROUND(IF(J537&gt;=3,((T537/100)*G537)/J537,0),0)</f>
        <v>0</v>
      </c>
      <c r="Z537" s="3">
        <f>ROUND(IF(J537&gt;=4,((T537/100)*G537)/J537,0),0)</f>
        <v>0</v>
      </c>
      <c r="AA537" s="4">
        <f>G537*P537</f>
        <v>400</v>
      </c>
      <c r="AB537" s="4">
        <f>(G537*S537)/J537</f>
        <v>18000</v>
      </c>
      <c r="AC537" s="4">
        <f>IF(J537&gt;=2,(G537*S537)/J537,0)</f>
        <v>0</v>
      </c>
      <c r="AD537" s="4">
        <f>IF(J537&gt;=3,(G537*S537)/J537,0)</f>
        <v>0</v>
      </c>
      <c r="AE537" s="4">
        <f>IF(J537&gt;=4,(G537*S537)/J537,0)</f>
        <v>0</v>
      </c>
      <c r="AF537" s="11">
        <v>100</v>
      </c>
      <c r="AG537" s="11">
        <v>0</v>
      </c>
      <c r="AH537" s="11">
        <v>1</v>
      </c>
      <c r="AI537" s="11">
        <v>100</v>
      </c>
      <c r="AJ537" s="11">
        <v>0</v>
      </c>
      <c r="AK537" s="11">
        <v>1</v>
      </c>
      <c r="AL537" s="11">
        <v>0.5</v>
      </c>
      <c r="AM537" s="11">
        <v>0.5</v>
      </c>
      <c r="AN537" s="11">
        <v>0</v>
      </c>
      <c r="AO537" s="11">
        <v>0</v>
      </c>
      <c r="AP537" s="11">
        <v>0</v>
      </c>
      <c r="AQ537" s="11">
        <v>0.01</v>
      </c>
      <c r="AR537" s="11">
        <v>0.01</v>
      </c>
      <c r="AS537" s="11">
        <v>0</v>
      </c>
      <c r="AT537" s="11">
        <v>0</v>
      </c>
      <c r="AU537" s="11">
        <v>0</v>
      </c>
      <c r="AV537" s="11">
        <v>0</v>
      </c>
      <c r="AW537" s="11">
        <v>0.2</v>
      </c>
      <c r="AX537" s="11">
        <v>0</v>
      </c>
      <c r="AY537" s="11">
        <v>0</v>
      </c>
      <c r="AZ537" s="11">
        <v>0</v>
      </c>
      <c r="BA537" s="11">
        <v>0.02</v>
      </c>
      <c r="BB537" s="11">
        <v>0</v>
      </c>
      <c r="BC537" s="2">
        <v>0.05</v>
      </c>
      <c r="BD537" s="2">
        <v>0.05</v>
      </c>
      <c r="BE537" s="11">
        <v>7.4999999999999997E-2</v>
      </c>
      <c r="BF537" s="11">
        <v>5.0000000000000001E-3</v>
      </c>
      <c r="BG537" s="11">
        <v>0</v>
      </c>
      <c r="BH537" s="11">
        <v>0</v>
      </c>
      <c r="BI537" s="11">
        <v>0</v>
      </c>
      <c r="BJ537" s="11">
        <f>BE537/4</f>
        <v>1.8749999999999999E-2</v>
      </c>
      <c r="BK537" s="11">
        <f>BF537/4</f>
        <v>1.25E-3</v>
      </c>
      <c r="BL537" s="11">
        <v>0</v>
      </c>
      <c r="BM537" s="11">
        <v>0</v>
      </c>
      <c r="BN537" s="11">
        <v>0</v>
      </c>
      <c r="BO537" s="11">
        <v>0.1</v>
      </c>
      <c r="BP537" s="11">
        <v>0.1</v>
      </c>
      <c r="BQ537" s="11">
        <v>0</v>
      </c>
      <c r="BR537" s="11">
        <v>0</v>
      </c>
      <c r="BS537" s="11">
        <v>0</v>
      </c>
      <c r="BT537" s="11">
        <v>0.04</v>
      </c>
      <c r="BU537" s="16">
        <v>0.2</v>
      </c>
      <c r="BV537" s="6">
        <f>BT537/(BT537+BU537)</f>
        <v>0.16666666666666666</v>
      </c>
      <c r="BW537" s="6">
        <f>SQRT((BT537*BU537)/((BT537+BU537)^2*(BT537+BU537+1)))</f>
        <v>0.33467472037604118</v>
      </c>
      <c r="BX537" s="11">
        <v>0.1</v>
      </c>
      <c r="BY537" s="11">
        <v>0.7</v>
      </c>
      <c r="BZ537" s="11">
        <v>0.1</v>
      </c>
      <c r="CA537" s="11">
        <v>0.1</v>
      </c>
      <c r="CB537" s="15" t="s">
        <v>83</v>
      </c>
      <c r="CC537" s="11">
        <v>600</v>
      </c>
    </row>
    <row r="538" spans="1:81" s="11" customFormat="1" x14ac:dyDescent="0.2">
      <c r="A538" s="17">
        <f t="shared" si="8"/>
        <v>537</v>
      </c>
      <c r="B538" s="17">
        <v>100</v>
      </c>
      <c r="C538" s="17">
        <v>100</v>
      </c>
      <c r="D538" s="17">
        <v>5</v>
      </c>
      <c r="E538" s="17">
        <v>5</v>
      </c>
      <c r="F538" s="3" t="s">
        <v>80</v>
      </c>
      <c r="G538" s="3">
        <f>IF(F538="rectangle",B538*C538,IF(F538="hook",B538*C538-(D538*E538),IF(F538="eight",B538*C538-2*(D538*E538),IF(F538="tee",B538*C538-2*(D538*E538),IF(F538="cross",B538*C538-4*(D538*E538),"ERROR")))))</f>
        <v>10000</v>
      </c>
      <c r="H538" s="3" t="s">
        <v>85</v>
      </c>
      <c r="I538" s="3">
        <f>IF(F538="rectangle",B538/C538,"NA")</f>
        <v>1</v>
      </c>
      <c r="J538" s="2">
        <v>1</v>
      </c>
      <c r="K538" s="11">
        <v>125</v>
      </c>
      <c r="L538" s="11">
        <v>4</v>
      </c>
      <c r="M538" s="12">
        <v>8</v>
      </c>
      <c r="N538" s="2">
        <f>M538/4</f>
        <v>2</v>
      </c>
      <c r="O538" s="3">
        <f>M538/N538</f>
        <v>4</v>
      </c>
      <c r="P538" s="13">
        <v>1</v>
      </c>
      <c r="Q538" s="11">
        <f>P538</f>
        <v>1</v>
      </c>
      <c r="R538" s="4">
        <f>AA538/V538</f>
        <v>100</v>
      </c>
      <c r="S538" s="14">
        <v>45</v>
      </c>
      <c r="T538" s="11">
        <f>S538</f>
        <v>45</v>
      </c>
      <c r="U538" s="4">
        <f>AB538/W538</f>
        <v>100</v>
      </c>
      <c r="V538" s="3">
        <f>ROUND((Q538/100)*G538,0)</f>
        <v>100</v>
      </c>
      <c r="W538" s="3">
        <f>ROUND(((T538/100)*G538)/J538,0)</f>
        <v>4500</v>
      </c>
      <c r="X538" s="3">
        <f>ROUND(IF(J538&gt;=2,((T538/100)*G538)/J538,0),0)</f>
        <v>0</v>
      </c>
      <c r="Y538" s="3">
        <f>ROUND(IF(J538&gt;=3,((T538/100)*G538)/J538,0),0)</f>
        <v>0</v>
      </c>
      <c r="Z538" s="3">
        <f>ROUND(IF(J538&gt;=4,((T538/100)*G538)/J538,0),0)</f>
        <v>0</v>
      </c>
      <c r="AA538" s="4">
        <f>G538*P538</f>
        <v>10000</v>
      </c>
      <c r="AB538" s="4">
        <f>(G538*S538)/J538</f>
        <v>450000</v>
      </c>
      <c r="AC538" s="4">
        <f>IF(J538&gt;=2,(G538*S538)/J538,0)</f>
        <v>0</v>
      </c>
      <c r="AD538" s="4">
        <f>IF(J538&gt;=3,(G538*S538)/J538,0)</f>
        <v>0</v>
      </c>
      <c r="AE538" s="4">
        <f>IF(J538&gt;=4,(G538*S538)/J538,0)</f>
        <v>0</v>
      </c>
      <c r="AF538" s="11">
        <v>100</v>
      </c>
      <c r="AG538" s="11">
        <v>0</v>
      </c>
      <c r="AH538" s="11">
        <v>1</v>
      </c>
      <c r="AI538" s="11">
        <v>100</v>
      </c>
      <c r="AJ538" s="11">
        <v>0</v>
      </c>
      <c r="AK538" s="11">
        <v>1</v>
      </c>
      <c r="AL538" s="11">
        <v>0.5</v>
      </c>
      <c r="AM538" s="11">
        <v>0.5</v>
      </c>
      <c r="AN538" s="11">
        <v>0</v>
      </c>
      <c r="AO538" s="11">
        <v>0</v>
      </c>
      <c r="AP538" s="11">
        <v>0</v>
      </c>
      <c r="AQ538" s="11">
        <v>0.01</v>
      </c>
      <c r="AR538" s="11">
        <v>0.01</v>
      </c>
      <c r="AS538" s="11">
        <v>0</v>
      </c>
      <c r="AT538" s="11">
        <v>0</v>
      </c>
      <c r="AU538" s="11">
        <v>0</v>
      </c>
      <c r="AV538" s="11">
        <v>0</v>
      </c>
      <c r="AW538" s="11">
        <v>0.2</v>
      </c>
      <c r="AX538" s="11">
        <v>0</v>
      </c>
      <c r="AY538" s="11">
        <v>0</v>
      </c>
      <c r="AZ538" s="11">
        <v>0</v>
      </c>
      <c r="BA538" s="11">
        <v>0.02</v>
      </c>
      <c r="BB538" s="11">
        <v>0</v>
      </c>
      <c r="BC538" s="2">
        <v>0.05</v>
      </c>
      <c r="BD538" s="2">
        <v>0.05</v>
      </c>
      <c r="BE538" s="11">
        <v>7.4999999999999997E-2</v>
      </c>
      <c r="BF538" s="11">
        <v>5.0000000000000001E-3</v>
      </c>
      <c r="BG538" s="11">
        <v>0</v>
      </c>
      <c r="BH538" s="11">
        <v>0</v>
      </c>
      <c r="BI538" s="11">
        <v>0</v>
      </c>
      <c r="BJ538" s="11">
        <f>BE538/4</f>
        <v>1.8749999999999999E-2</v>
      </c>
      <c r="BK538" s="11">
        <f>BF538/4</f>
        <v>1.25E-3</v>
      </c>
      <c r="BL538" s="11">
        <v>0</v>
      </c>
      <c r="BM538" s="11">
        <v>0</v>
      </c>
      <c r="BN538" s="11">
        <v>0</v>
      </c>
      <c r="BO538" s="11">
        <v>0.1</v>
      </c>
      <c r="BP538" s="11">
        <v>0.1</v>
      </c>
      <c r="BQ538" s="11">
        <v>0</v>
      </c>
      <c r="BR538" s="11">
        <v>0</v>
      </c>
      <c r="BS538" s="11">
        <v>0</v>
      </c>
      <c r="BT538" s="11">
        <v>0.04</v>
      </c>
      <c r="BU538" s="16">
        <v>0.2</v>
      </c>
      <c r="BV538" s="6">
        <f>BT538/(BT538+BU538)</f>
        <v>0.16666666666666666</v>
      </c>
      <c r="BW538" s="6">
        <f>SQRT((BT538*BU538)/((BT538+BU538)^2*(BT538+BU538+1)))</f>
        <v>0.33467472037604118</v>
      </c>
      <c r="BX538" s="11">
        <v>0.1</v>
      </c>
      <c r="BY538" s="11">
        <v>0.7</v>
      </c>
      <c r="BZ538" s="11">
        <v>0.1</v>
      </c>
      <c r="CA538" s="11">
        <v>0.1</v>
      </c>
      <c r="CB538" s="15" t="s">
        <v>83</v>
      </c>
      <c r="CC538" s="11">
        <v>600</v>
      </c>
    </row>
    <row r="539" spans="1:81" s="11" customFormat="1" x14ac:dyDescent="0.2">
      <c r="A539" s="17">
        <f t="shared" si="8"/>
        <v>538</v>
      </c>
      <c r="B539" s="17">
        <v>20</v>
      </c>
      <c r="C539" s="17">
        <v>20</v>
      </c>
      <c r="D539" s="17">
        <v>5</v>
      </c>
      <c r="E539" s="17">
        <v>5</v>
      </c>
      <c r="F539" s="3" t="s">
        <v>80</v>
      </c>
      <c r="G539" s="3">
        <f>IF(F539="rectangle",B539*C539,IF(F539="hook",B539*C539-(D539*E539),IF(F539="eight",B539*C539-2*(D539*E539),IF(F539="tee",B539*C539-2*(D539*E539),IF(F539="cross",B539*C539-4*(D539*E539),"ERROR")))))</f>
        <v>400</v>
      </c>
      <c r="H539" s="3" t="s">
        <v>84</v>
      </c>
      <c r="I539" s="3">
        <f>IF(F539="rectangle",B539/C539,"NA")</f>
        <v>1</v>
      </c>
      <c r="J539" s="2">
        <v>1</v>
      </c>
      <c r="K539" s="11">
        <v>125</v>
      </c>
      <c r="L539" s="11">
        <v>4</v>
      </c>
      <c r="M539" s="12">
        <v>8</v>
      </c>
      <c r="N539" s="2">
        <f>M539/4</f>
        <v>2</v>
      </c>
      <c r="O539" s="3">
        <f>M539/N539</f>
        <v>4</v>
      </c>
      <c r="P539" s="13">
        <v>1</v>
      </c>
      <c r="Q539" s="11">
        <f>P539</f>
        <v>1</v>
      </c>
      <c r="R539" s="4">
        <f>AA539/V539</f>
        <v>100</v>
      </c>
      <c r="S539" s="14">
        <v>45</v>
      </c>
      <c r="T539" s="11">
        <f>S539</f>
        <v>45</v>
      </c>
      <c r="U539" s="4">
        <f>AB539/W539</f>
        <v>100</v>
      </c>
      <c r="V539" s="3">
        <f>ROUND((Q539/100)*G539,0)</f>
        <v>4</v>
      </c>
      <c r="W539" s="3">
        <f>ROUND(((T539/100)*G539)/J539,0)</f>
        <v>180</v>
      </c>
      <c r="X539" s="3">
        <f>ROUND(IF(J539&gt;=2,((T539/100)*G539)/J539,0),0)</f>
        <v>0</v>
      </c>
      <c r="Y539" s="3">
        <f>ROUND(IF(J539&gt;=3,((T539/100)*G539)/J539,0),0)</f>
        <v>0</v>
      </c>
      <c r="Z539" s="3">
        <f>ROUND(IF(J539&gt;=4,((T539/100)*G539)/J539,0),0)</f>
        <v>0</v>
      </c>
      <c r="AA539" s="4">
        <f>G539*P539</f>
        <v>400</v>
      </c>
      <c r="AB539" s="4">
        <f>(G539*S539)/J539</f>
        <v>18000</v>
      </c>
      <c r="AC539" s="4">
        <f>IF(J539&gt;=2,(G539*S539)/J539,0)</f>
        <v>0</v>
      </c>
      <c r="AD539" s="4">
        <f>IF(J539&gt;=3,(G539*S539)/J539,0)</f>
        <v>0</v>
      </c>
      <c r="AE539" s="4">
        <f>IF(J539&gt;=4,(G539*S539)/J539,0)</f>
        <v>0</v>
      </c>
      <c r="AF539" s="11">
        <v>100</v>
      </c>
      <c r="AG539" s="11">
        <v>0</v>
      </c>
      <c r="AH539" s="11">
        <v>1</v>
      </c>
      <c r="AI539" s="11">
        <v>100</v>
      </c>
      <c r="AJ539" s="11">
        <v>0</v>
      </c>
      <c r="AK539" s="11">
        <v>1</v>
      </c>
      <c r="AL539" s="11">
        <v>0.5</v>
      </c>
      <c r="AM539" s="11">
        <v>0.5</v>
      </c>
      <c r="AN539" s="11">
        <v>0</v>
      </c>
      <c r="AO539" s="11">
        <v>0</v>
      </c>
      <c r="AP539" s="11">
        <v>0</v>
      </c>
      <c r="AQ539" s="11">
        <v>0.01</v>
      </c>
      <c r="AR539" s="11">
        <v>0.01</v>
      </c>
      <c r="AS539" s="11">
        <v>0</v>
      </c>
      <c r="AT539" s="11">
        <v>0</v>
      </c>
      <c r="AU539" s="11">
        <v>0</v>
      </c>
      <c r="AV539" s="11">
        <v>0</v>
      </c>
      <c r="AW539" s="11">
        <v>0.2</v>
      </c>
      <c r="AX539" s="11">
        <v>0</v>
      </c>
      <c r="AY539" s="11">
        <v>0</v>
      </c>
      <c r="AZ539" s="11">
        <v>0</v>
      </c>
      <c r="BA539" s="11">
        <v>0.02</v>
      </c>
      <c r="BB539" s="11">
        <v>0</v>
      </c>
      <c r="BC539" s="2">
        <v>0.05</v>
      </c>
      <c r="BD539" s="2">
        <v>0.05</v>
      </c>
      <c r="BE539" s="11">
        <v>7.4999999999999997E-2</v>
      </c>
      <c r="BF539" s="11">
        <v>5.0000000000000001E-3</v>
      </c>
      <c r="BG539" s="11">
        <v>0</v>
      </c>
      <c r="BH539" s="11">
        <v>0</v>
      </c>
      <c r="BI539" s="11">
        <v>0</v>
      </c>
      <c r="BJ539" s="11">
        <f>BE539/4</f>
        <v>1.8749999999999999E-2</v>
      </c>
      <c r="BK539" s="11">
        <f>BF539/4</f>
        <v>1.25E-3</v>
      </c>
      <c r="BL539" s="11">
        <v>0</v>
      </c>
      <c r="BM539" s="11">
        <v>0</v>
      </c>
      <c r="BN539" s="11">
        <v>0</v>
      </c>
      <c r="BO539" s="11">
        <v>0.1</v>
      </c>
      <c r="BP539" s="11">
        <v>0.1</v>
      </c>
      <c r="BQ539" s="11">
        <v>0</v>
      </c>
      <c r="BR539" s="11">
        <v>0</v>
      </c>
      <c r="BS539" s="11">
        <v>0</v>
      </c>
      <c r="BT539" s="11">
        <v>0.04</v>
      </c>
      <c r="BU539" s="16">
        <v>0.2</v>
      </c>
      <c r="BV539" s="6">
        <f>BT539/(BT539+BU539)</f>
        <v>0.16666666666666666</v>
      </c>
      <c r="BW539" s="6">
        <f>SQRT((BT539*BU539)/((BT539+BU539)^2*(BT539+BU539+1)))</f>
        <v>0.33467472037604118</v>
      </c>
      <c r="BX539" s="11">
        <v>0.1</v>
      </c>
      <c r="BY539" s="11">
        <v>0.7</v>
      </c>
      <c r="BZ539" s="11">
        <v>0.1</v>
      </c>
      <c r="CA539" s="11">
        <v>0.1</v>
      </c>
      <c r="CB539" s="15" t="s">
        <v>83</v>
      </c>
      <c r="CC539" s="11">
        <v>600</v>
      </c>
    </row>
    <row r="540" spans="1:81" s="11" customFormat="1" x14ac:dyDescent="0.2">
      <c r="A540" s="17">
        <f t="shared" si="8"/>
        <v>539</v>
      </c>
      <c r="B540" s="17">
        <v>100</v>
      </c>
      <c r="C540" s="17">
        <v>100</v>
      </c>
      <c r="D540" s="17">
        <v>5</v>
      </c>
      <c r="E540" s="17">
        <v>5</v>
      </c>
      <c r="F540" s="3" t="s">
        <v>80</v>
      </c>
      <c r="G540" s="3">
        <f>IF(F540="rectangle",B540*C540,IF(F540="hook",B540*C540-(D540*E540),IF(F540="eight",B540*C540-2*(D540*E540),IF(F540="tee",B540*C540-2*(D540*E540),IF(F540="cross",B540*C540-4*(D540*E540),"ERROR")))))</f>
        <v>10000</v>
      </c>
      <c r="H540" s="3" t="s">
        <v>85</v>
      </c>
      <c r="I540" s="3">
        <f>IF(F540="rectangle",B540/C540,"NA")</f>
        <v>1</v>
      </c>
      <c r="J540" s="2">
        <v>1</v>
      </c>
      <c r="K540" s="11">
        <v>125</v>
      </c>
      <c r="L540" s="11">
        <v>4</v>
      </c>
      <c r="M540" s="12">
        <v>9</v>
      </c>
      <c r="N540" s="2">
        <f>M540/4</f>
        <v>2.25</v>
      </c>
      <c r="O540" s="3">
        <f>M540/N540</f>
        <v>4</v>
      </c>
      <c r="P540" s="13">
        <v>1</v>
      </c>
      <c r="Q540" s="11">
        <f>P540</f>
        <v>1</v>
      </c>
      <c r="R540" s="4">
        <f>AA540/V540</f>
        <v>100</v>
      </c>
      <c r="S540" s="14">
        <v>45</v>
      </c>
      <c r="T540" s="11">
        <f>S540</f>
        <v>45</v>
      </c>
      <c r="U540" s="4">
        <f>AB540/W540</f>
        <v>100</v>
      </c>
      <c r="V540" s="3">
        <f>ROUND((Q540/100)*G540,0)</f>
        <v>100</v>
      </c>
      <c r="W540" s="3">
        <f>ROUND(((T540/100)*G540)/J540,0)</f>
        <v>4500</v>
      </c>
      <c r="X540" s="3">
        <f>ROUND(IF(J540&gt;=2,((T540/100)*G540)/J540,0),0)</f>
        <v>0</v>
      </c>
      <c r="Y540" s="3">
        <f>ROUND(IF(J540&gt;=3,((T540/100)*G540)/J540,0),0)</f>
        <v>0</v>
      </c>
      <c r="Z540" s="3">
        <f>ROUND(IF(J540&gt;=4,((T540/100)*G540)/J540,0),0)</f>
        <v>0</v>
      </c>
      <c r="AA540" s="4">
        <f>G540*P540</f>
        <v>10000</v>
      </c>
      <c r="AB540" s="4">
        <f>(G540*S540)/J540</f>
        <v>450000</v>
      </c>
      <c r="AC540" s="4">
        <f>IF(J540&gt;=2,(G540*S540)/J540,0)</f>
        <v>0</v>
      </c>
      <c r="AD540" s="4">
        <f>IF(J540&gt;=3,(G540*S540)/J540,0)</f>
        <v>0</v>
      </c>
      <c r="AE540" s="4">
        <f>IF(J540&gt;=4,(G540*S540)/J540,0)</f>
        <v>0</v>
      </c>
      <c r="AF540" s="11">
        <v>100</v>
      </c>
      <c r="AG540" s="11">
        <v>0</v>
      </c>
      <c r="AH540" s="11">
        <v>1</v>
      </c>
      <c r="AI540" s="11">
        <v>100</v>
      </c>
      <c r="AJ540" s="11">
        <v>0</v>
      </c>
      <c r="AK540" s="11">
        <v>1</v>
      </c>
      <c r="AL540" s="11">
        <v>0.5</v>
      </c>
      <c r="AM540" s="11">
        <v>0.5</v>
      </c>
      <c r="AN540" s="11">
        <v>0</v>
      </c>
      <c r="AO540" s="11">
        <v>0</v>
      </c>
      <c r="AP540" s="11">
        <v>0</v>
      </c>
      <c r="AQ540" s="11">
        <v>0.01</v>
      </c>
      <c r="AR540" s="11">
        <v>0.01</v>
      </c>
      <c r="AS540" s="11">
        <v>0</v>
      </c>
      <c r="AT540" s="11">
        <v>0</v>
      </c>
      <c r="AU540" s="11">
        <v>0</v>
      </c>
      <c r="AV540" s="11">
        <v>0</v>
      </c>
      <c r="AW540" s="11">
        <v>0.2</v>
      </c>
      <c r="AX540" s="11">
        <v>0</v>
      </c>
      <c r="AY540" s="11">
        <v>0</v>
      </c>
      <c r="AZ540" s="11">
        <v>0</v>
      </c>
      <c r="BA540" s="11">
        <v>0.02</v>
      </c>
      <c r="BB540" s="11">
        <v>0</v>
      </c>
      <c r="BC540" s="2">
        <v>0.05</v>
      </c>
      <c r="BD540" s="2">
        <v>0.05</v>
      </c>
      <c r="BE540" s="11">
        <v>7.4999999999999997E-2</v>
      </c>
      <c r="BF540" s="11">
        <v>5.0000000000000001E-3</v>
      </c>
      <c r="BG540" s="11">
        <v>0</v>
      </c>
      <c r="BH540" s="11">
        <v>0</v>
      </c>
      <c r="BI540" s="11">
        <v>0</v>
      </c>
      <c r="BJ540" s="11">
        <f>BE540/4</f>
        <v>1.8749999999999999E-2</v>
      </c>
      <c r="BK540" s="11">
        <f>BF540/4</f>
        <v>1.25E-3</v>
      </c>
      <c r="BL540" s="11">
        <v>0</v>
      </c>
      <c r="BM540" s="11">
        <v>0</v>
      </c>
      <c r="BN540" s="11">
        <v>0</v>
      </c>
      <c r="BO540" s="11">
        <v>0.1</v>
      </c>
      <c r="BP540" s="11">
        <v>0.1</v>
      </c>
      <c r="BQ540" s="11">
        <v>0</v>
      </c>
      <c r="BR540" s="11">
        <v>0</v>
      </c>
      <c r="BS540" s="11">
        <v>0</v>
      </c>
      <c r="BT540" s="11">
        <v>0.04</v>
      </c>
      <c r="BU540" s="16">
        <v>0.2</v>
      </c>
      <c r="BV540" s="6">
        <f>BT540/(BT540+BU540)</f>
        <v>0.16666666666666666</v>
      </c>
      <c r="BW540" s="6">
        <f>SQRT((BT540*BU540)/((BT540+BU540)^2*(BT540+BU540+1)))</f>
        <v>0.33467472037604118</v>
      </c>
      <c r="BX540" s="11">
        <v>0.1</v>
      </c>
      <c r="BY540" s="11">
        <v>0.7</v>
      </c>
      <c r="BZ540" s="11">
        <v>0.1</v>
      </c>
      <c r="CA540" s="11">
        <v>0.1</v>
      </c>
      <c r="CB540" s="15" t="s">
        <v>83</v>
      </c>
      <c r="CC540" s="11">
        <v>600</v>
      </c>
    </row>
    <row r="541" spans="1:81" s="11" customFormat="1" x14ac:dyDescent="0.2">
      <c r="A541" s="17">
        <f t="shared" si="8"/>
        <v>540</v>
      </c>
      <c r="B541" s="17">
        <v>20</v>
      </c>
      <c r="C541" s="17">
        <v>20</v>
      </c>
      <c r="D541" s="17">
        <v>5</v>
      </c>
      <c r="E541" s="17">
        <v>5</v>
      </c>
      <c r="F541" s="3" t="s">
        <v>80</v>
      </c>
      <c r="G541" s="3">
        <f>IF(F541="rectangle",B541*C541,IF(F541="hook",B541*C541-(D541*E541),IF(F541="eight",B541*C541-2*(D541*E541),IF(F541="tee",B541*C541-2*(D541*E541),IF(F541="cross",B541*C541-4*(D541*E541),"ERROR")))))</f>
        <v>400</v>
      </c>
      <c r="H541" s="3" t="s">
        <v>84</v>
      </c>
      <c r="I541" s="3">
        <f>IF(F541="rectangle",B541/C541,"NA")</f>
        <v>1</v>
      </c>
      <c r="J541" s="2">
        <v>1</v>
      </c>
      <c r="K541" s="11">
        <v>125</v>
      </c>
      <c r="L541" s="11">
        <v>4</v>
      </c>
      <c r="M541" s="12">
        <v>9</v>
      </c>
      <c r="N541" s="2">
        <f>M541/4</f>
        <v>2.25</v>
      </c>
      <c r="O541" s="3">
        <f>M541/N541</f>
        <v>4</v>
      </c>
      <c r="P541" s="13">
        <v>1</v>
      </c>
      <c r="Q541" s="11">
        <f>P541</f>
        <v>1</v>
      </c>
      <c r="R541" s="4">
        <f>AA541/V541</f>
        <v>100</v>
      </c>
      <c r="S541" s="14">
        <v>45</v>
      </c>
      <c r="T541" s="11">
        <f>S541</f>
        <v>45</v>
      </c>
      <c r="U541" s="4">
        <f>AB541/W541</f>
        <v>100</v>
      </c>
      <c r="V541" s="3">
        <f>ROUND((Q541/100)*G541,0)</f>
        <v>4</v>
      </c>
      <c r="W541" s="3">
        <f>ROUND(((T541/100)*G541)/J541,0)</f>
        <v>180</v>
      </c>
      <c r="X541" s="3">
        <f>ROUND(IF(J541&gt;=2,((T541/100)*G541)/J541,0),0)</f>
        <v>0</v>
      </c>
      <c r="Y541" s="3">
        <f>ROUND(IF(J541&gt;=3,((T541/100)*G541)/J541,0),0)</f>
        <v>0</v>
      </c>
      <c r="Z541" s="3">
        <f>ROUND(IF(J541&gt;=4,((T541/100)*G541)/J541,0),0)</f>
        <v>0</v>
      </c>
      <c r="AA541" s="4">
        <f>G541*P541</f>
        <v>400</v>
      </c>
      <c r="AB541" s="4">
        <f>(G541*S541)/J541</f>
        <v>18000</v>
      </c>
      <c r="AC541" s="4">
        <f>IF(J541&gt;=2,(G541*S541)/J541,0)</f>
        <v>0</v>
      </c>
      <c r="AD541" s="4">
        <f>IF(J541&gt;=3,(G541*S541)/J541,0)</f>
        <v>0</v>
      </c>
      <c r="AE541" s="4">
        <f>IF(J541&gt;=4,(G541*S541)/J541,0)</f>
        <v>0</v>
      </c>
      <c r="AF541" s="11">
        <v>100</v>
      </c>
      <c r="AG541" s="11">
        <v>0</v>
      </c>
      <c r="AH541" s="11">
        <v>1</v>
      </c>
      <c r="AI541" s="11">
        <v>100</v>
      </c>
      <c r="AJ541" s="11">
        <v>0</v>
      </c>
      <c r="AK541" s="11">
        <v>1</v>
      </c>
      <c r="AL541" s="11">
        <v>0.5</v>
      </c>
      <c r="AM541" s="11">
        <v>0.5</v>
      </c>
      <c r="AN541" s="11">
        <v>0</v>
      </c>
      <c r="AO541" s="11">
        <v>0</v>
      </c>
      <c r="AP541" s="11">
        <v>0</v>
      </c>
      <c r="AQ541" s="11">
        <v>0.01</v>
      </c>
      <c r="AR541" s="11">
        <v>0.01</v>
      </c>
      <c r="AS541" s="11">
        <v>0</v>
      </c>
      <c r="AT541" s="11">
        <v>0</v>
      </c>
      <c r="AU541" s="11">
        <v>0</v>
      </c>
      <c r="AV541" s="11">
        <v>0</v>
      </c>
      <c r="AW541" s="11">
        <v>0.2</v>
      </c>
      <c r="AX541" s="11">
        <v>0</v>
      </c>
      <c r="AY541" s="11">
        <v>0</v>
      </c>
      <c r="AZ541" s="11">
        <v>0</v>
      </c>
      <c r="BA541" s="11">
        <v>0.02</v>
      </c>
      <c r="BB541" s="11">
        <v>0</v>
      </c>
      <c r="BC541" s="2">
        <v>0.05</v>
      </c>
      <c r="BD541" s="2">
        <v>0.05</v>
      </c>
      <c r="BE541" s="11">
        <v>7.4999999999999997E-2</v>
      </c>
      <c r="BF541" s="11">
        <v>5.0000000000000001E-3</v>
      </c>
      <c r="BG541" s="11">
        <v>0</v>
      </c>
      <c r="BH541" s="11">
        <v>0</v>
      </c>
      <c r="BI541" s="11">
        <v>0</v>
      </c>
      <c r="BJ541" s="11">
        <f>BE541/4</f>
        <v>1.8749999999999999E-2</v>
      </c>
      <c r="BK541" s="11">
        <f>BF541/4</f>
        <v>1.25E-3</v>
      </c>
      <c r="BL541" s="11">
        <v>0</v>
      </c>
      <c r="BM541" s="11">
        <v>0</v>
      </c>
      <c r="BN541" s="11">
        <v>0</v>
      </c>
      <c r="BO541" s="11">
        <v>0.1</v>
      </c>
      <c r="BP541" s="11">
        <v>0.1</v>
      </c>
      <c r="BQ541" s="11">
        <v>0</v>
      </c>
      <c r="BR541" s="11">
        <v>0</v>
      </c>
      <c r="BS541" s="11">
        <v>0</v>
      </c>
      <c r="BT541" s="11">
        <v>0.04</v>
      </c>
      <c r="BU541" s="16">
        <v>0.2</v>
      </c>
      <c r="BV541" s="6">
        <f>BT541/(BT541+BU541)</f>
        <v>0.16666666666666666</v>
      </c>
      <c r="BW541" s="6">
        <f>SQRT((BT541*BU541)/((BT541+BU541)^2*(BT541+BU541+1)))</f>
        <v>0.33467472037604118</v>
      </c>
      <c r="BX541" s="11">
        <v>0.1</v>
      </c>
      <c r="BY541" s="11">
        <v>0.7</v>
      </c>
      <c r="BZ541" s="11">
        <v>0.1</v>
      </c>
      <c r="CA541" s="11">
        <v>0.1</v>
      </c>
      <c r="CB541" s="15" t="s">
        <v>83</v>
      </c>
      <c r="CC541" s="11">
        <v>600</v>
      </c>
    </row>
    <row r="542" spans="1:81" s="11" customFormat="1" x14ac:dyDescent="0.2">
      <c r="A542" s="17">
        <f t="shared" si="8"/>
        <v>541</v>
      </c>
      <c r="B542" s="17">
        <v>100</v>
      </c>
      <c r="C542" s="17">
        <v>100</v>
      </c>
      <c r="D542" s="17">
        <v>5</v>
      </c>
      <c r="E542" s="17">
        <v>5</v>
      </c>
      <c r="F542" s="3" t="s">
        <v>80</v>
      </c>
      <c r="G542" s="3">
        <f>IF(F542="rectangle",B542*C542,IF(F542="hook",B542*C542-(D542*E542),IF(F542="eight",B542*C542-2*(D542*E542),IF(F542="tee",B542*C542-2*(D542*E542),IF(F542="cross",B542*C542-4*(D542*E542),"ERROR")))))</f>
        <v>10000</v>
      </c>
      <c r="H542" s="3" t="s">
        <v>85</v>
      </c>
      <c r="I542" s="3">
        <f>IF(F542="rectangle",B542/C542,"NA")</f>
        <v>1</v>
      </c>
      <c r="J542" s="2">
        <v>1</v>
      </c>
      <c r="K542" s="11">
        <v>125</v>
      </c>
      <c r="L542" s="11">
        <v>4</v>
      </c>
      <c r="M542" s="12">
        <v>1</v>
      </c>
      <c r="N542" s="2">
        <f>M542/4</f>
        <v>0.25</v>
      </c>
      <c r="O542" s="3">
        <f>M542/N542</f>
        <v>4</v>
      </c>
      <c r="P542" s="13">
        <v>5</v>
      </c>
      <c r="Q542" s="11">
        <f>P542</f>
        <v>5</v>
      </c>
      <c r="R542" s="4">
        <f>AA542/V542</f>
        <v>100</v>
      </c>
      <c r="S542" s="14">
        <v>1</v>
      </c>
      <c r="T542" s="11">
        <f>S542</f>
        <v>1</v>
      </c>
      <c r="U542" s="4">
        <f>AB542/W542</f>
        <v>100</v>
      </c>
      <c r="V542" s="3">
        <f>ROUND((Q542/100)*G542,0)</f>
        <v>500</v>
      </c>
      <c r="W542" s="3">
        <f>ROUND(((T542/100)*G542)/J542,0)</f>
        <v>100</v>
      </c>
      <c r="X542" s="3">
        <f>ROUND(IF(J542&gt;=2,((T542/100)*G542)/J542,0),0)</f>
        <v>0</v>
      </c>
      <c r="Y542" s="3">
        <f>ROUND(IF(J542&gt;=3,((T542/100)*G542)/J542,0),0)</f>
        <v>0</v>
      </c>
      <c r="Z542" s="3">
        <f>ROUND(IF(J542&gt;=4,((T542/100)*G542)/J542,0),0)</f>
        <v>0</v>
      </c>
      <c r="AA542" s="4">
        <f>G542*P542</f>
        <v>50000</v>
      </c>
      <c r="AB542" s="4">
        <f>(G542*S542)/J542</f>
        <v>10000</v>
      </c>
      <c r="AC542" s="4">
        <f>IF(J542&gt;=2,(G542*S542)/J542,0)</f>
        <v>0</v>
      </c>
      <c r="AD542" s="4">
        <f>IF(J542&gt;=3,(G542*S542)/J542,0)</f>
        <v>0</v>
      </c>
      <c r="AE542" s="4">
        <f>IF(J542&gt;=4,(G542*S542)/J542,0)</f>
        <v>0</v>
      </c>
      <c r="AF542" s="11">
        <v>100</v>
      </c>
      <c r="AG542" s="11">
        <v>0</v>
      </c>
      <c r="AH542" s="11">
        <v>1</v>
      </c>
      <c r="AI542" s="11">
        <v>100</v>
      </c>
      <c r="AJ542" s="11">
        <v>0</v>
      </c>
      <c r="AK542" s="11">
        <v>1</v>
      </c>
      <c r="AL542" s="11">
        <v>0.5</v>
      </c>
      <c r="AM542" s="11">
        <v>0.5</v>
      </c>
      <c r="AN542" s="11">
        <v>0</v>
      </c>
      <c r="AO542" s="11">
        <v>0</v>
      </c>
      <c r="AP542" s="11">
        <v>0</v>
      </c>
      <c r="AQ542" s="11">
        <v>0.01</v>
      </c>
      <c r="AR542" s="11">
        <v>0.01</v>
      </c>
      <c r="AS542" s="11">
        <v>0</v>
      </c>
      <c r="AT542" s="11">
        <v>0</v>
      </c>
      <c r="AU542" s="11">
        <v>0</v>
      </c>
      <c r="AV542" s="11">
        <v>0</v>
      </c>
      <c r="AW542" s="11">
        <v>0.2</v>
      </c>
      <c r="AX542" s="11">
        <v>0</v>
      </c>
      <c r="AY542" s="11">
        <v>0</v>
      </c>
      <c r="AZ542" s="11">
        <v>0</v>
      </c>
      <c r="BA542" s="11">
        <v>0.02</v>
      </c>
      <c r="BB542" s="11">
        <v>0</v>
      </c>
      <c r="BC542" s="2">
        <v>0.05</v>
      </c>
      <c r="BD542" s="2">
        <v>0.05</v>
      </c>
      <c r="BE542" s="11">
        <v>7.4999999999999997E-2</v>
      </c>
      <c r="BF542" s="11">
        <v>5.0000000000000001E-3</v>
      </c>
      <c r="BG542" s="11">
        <v>0</v>
      </c>
      <c r="BH542" s="11">
        <v>0</v>
      </c>
      <c r="BI542" s="11">
        <v>0</v>
      </c>
      <c r="BJ542" s="11">
        <f>BE542/4</f>
        <v>1.8749999999999999E-2</v>
      </c>
      <c r="BK542" s="11">
        <f>BF542/4</f>
        <v>1.25E-3</v>
      </c>
      <c r="BL542" s="11">
        <v>0</v>
      </c>
      <c r="BM542" s="11">
        <v>0</v>
      </c>
      <c r="BN542" s="11">
        <v>0</v>
      </c>
      <c r="BO542" s="11">
        <v>0.1</v>
      </c>
      <c r="BP542" s="11">
        <v>0.1</v>
      </c>
      <c r="BQ542" s="11">
        <v>0</v>
      </c>
      <c r="BR542" s="11">
        <v>0</v>
      </c>
      <c r="BS542" s="11">
        <v>0</v>
      </c>
      <c r="BT542" s="11">
        <v>0.04</v>
      </c>
      <c r="BU542" s="16">
        <v>0.2</v>
      </c>
      <c r="BV542" s="6">
        <f>BT542/(BT542+BU542)</f>
        <v>0.16666666666666666</v>
      </c>
      <c r="BW542" s="6">
        <f>SQRT((BT542*BU542)/((BT542+BU542)^2*(BT542+BU542+1)))</f>
        <v>0.33467472037604118</v>
      </c>
      <c r="BX542" s="11">
        <v>0.1</v>
      </c>
      <c r="BY542" s="11">
        <v>0.7</v>
      </c>
      <c r="BZ542" s="11">
        <v>0.1</v>
      </c>
      <c r="CA542" s="11">
        <v>0.1</v>
      </c>
      <c r="CB542" s="15" t="s">
        <v>83</v>
      </c>
      <c r="CC542" s="11">
        <v>600</v>
      </c>
    </row>
    <row r="543" spans="1:81" s="11" customFormat="1" x14ac:dyDescent="0.2">
      <c r="A543" s="17">
        <f t="shared" si="8"/>
        <v>542</v>
      </c>
      <c r="B543" s="17">
        <v>20</v>
      </c>
      <c r="C543" s="17">
        <v>20</v>
      </c>
      <c r="D543" s="17">
        <v>5</v>
      </c>
      <c r="E543" s="17">
        <v>5</v>
      </c>
      <c r="F543" s="3" t="s">
        <v>80</v>
      </c>
      <c r="G543" s="3">
        <f>IF(F543="rectangle",B543*C543,IF(F543="hook",B543*C543-(D543*E543),IF(F543="eight",B543*C543-2*(D543*E543),IF(F543="tee",B543*C543-2*(D543*E543),IF(F543="cross",B543*C543-4*(D543*E543),"ERROR")))))</f>
        <v>400</v>
      </c>
      <c r="H543" s="3" t="s">
        <v>84</v>
      </c>
      <c r="I543" s="3">
        <f>IF(F543="rectangle",B543/C543,"NA")</f>
        <v>1</v>
      </c>
      <c r="J543" s="2">
        <v>1</v>
      </c>
      <c r="K543" s="11">
        <v>125</v>
      </c>
      <c r="L543" s="11">
        <v>4</v>
      </c>
      <c r="M543" s="12">
        <v>1</v>
      </c>
      <c r="N543" s="2">
        <f>M543/4</f>
        <v>0.25</v>
      </c>
      <c r="O543" s="3">
        <f>M543/N543</f>
        <v>4</v>
      </c>
      <c r="P543" s="13">
        <v>5</v>
      </c>
      <c r="Q543" s="11">
        <f>P543</f>
        <v>5</v>
      </c>
      <c r="R543" s="4">
        <f>AA543/V543</f>
        <v>100</v>
      </c>
      <c r="S543" s="14">
        <v>1</v>
      </c>
      <c r="T543" s="11">
        <f>S543</f>
        <v>1</v>
      </c>
      <c r="U543" s="4">
        <f>AB543/W543</f>
        <v>100</v>
      </c>
      <c r="V543" s="3">
        <f>ROUND((Q543/100)*G543,0)</f>
        <v>20</v>
      </c>
      <c r="W543" s="3">
        <f>ROUND(((T543/100)*G543)/J543,0)</f>
        <v>4</v>
      </c>
      <c r="X543" s="3">
        <f>ROUND(IF(J543&gt;=2,((T543/100)*G543)/J543,0),0)</f>
        <v>0</v>
      </c>
      <c r="Y543" s="3">
        <f>ROUND(IF(J543&gt;=3,((T543/100)*G543)/J543,0),0)</f>
        <v>0</v>
      </c>
      <c r="Z543" s="3">
        <f>ROUND(IF(J543&gt;=4,((T543/100)*G543)/J543,0),0)</f>
        <v>0</v>
      </c>
      <c r="AA543" s="4">
        <f>G543*P543</f>
        <v>2000</v>
      </c>
      <c r="AB543" s="4">
        <f>(G543*S543)/J543</f>
        <v>400</v>
      </c>
      <c r="AC543" s="4">
        <f>IF(J543&gt;=2,(G543*S543)/J543,0)</f>
        <v>0</v>
      </c>
      <c r="AD543" s="4">
        <f>IF(J543&gt;=3,(G543*S543)/J543,0)</f>
        <v>0</v>
      </c>
      <c r="AE543" s="4">
        <f>IF(J543&gt;=4,(G543*S543)/J543,0)</f>
        <v>0</v>
      </c>
      <c r="AF543" s="11">
        <v>100</v>
      </c>
      <c r="AG543" s="11">
        <v>0</v>
      </c>
      <c r="AH543" s="11">
        <v>1</v>
      </c>
      <c r="AI543" s="11">
        <v>100</v>
      </c>
      <c r="AJ543" s="11">
        <v>0</v>
      </c>
      <c r="AK543" s="11">
        <v>1</v>
      </c>
      <c r="AL543" s="11">
        <v>0.5</v>
      </c>
      <c r="AM543" s="11">
        <v>0.5</v>
      </c>
      <c r="AN543" s="11">
        <v>0</v>
      </c>
      <c r="AO543" s="11">
        <v>0</v>
      </c>
      <c r="AP543" s="11">
        <v>0</v>
      </c>
      <c r="AQ543" s="11">
        <v>0.01</v>
      </c>
      <c r="AR543" s="11">
        <v>0.01</v>
      </c>
      <c r="AS543" s="11">
        <v>0</v>
      </c>
      <c r="AT543" s="11">
        <v>0</v>
      </c>
      <c r="AU543" s="11">
        <v>0</v>
      </c>
      <c r="AV543" s="11">
        <v>0</v>
      </c>
      <c r="AW543" s="11">
        <v>0.2</v>
      </c>
      <c r="AX543" s="11">
        <v>0</v>
      </c>
      <c r="AY543" s="11">
        <v>0</v>
      </c>
      <c r="AZ543" s="11">
        <v>0</v>
      </c>
      <c r="BA543" s="11">
        <v>0.02</v>
      </c>
      <c r="BB543" s="11">
        <v>0</v>
      </c>
      <c r="BC543" s="2">
        <v>0.05</v>
      </c>
      <c r="BD543" s="2">
        <v>0.05</v>
      </c>
      <c r="BE543" s="11">
        <v>7.4999999999999997E-2</v>
      </c>
      <c r="BF543" s="11">
        <v>5.0000000000000001E-3</v>
      </c>
      <c r="BG543" s="11">
        <v>0</v>
      </c>
      <c r="BH543" s="11">
        <v>0</v>
      </c>
      <c r="BI543" s="11">
        <v>0</v>
      </c>
      <c r="BJ543" s="11">
        <f>BE543/4</f>
        <v>1.8749999999999999E-2</v>
      </c>
      <c r="BK543" s="11">
        <f>BF543/4</f>
        <v>1.25E-3</v>
      </c>
      <c r="BL543" s="11">
        <v>0</v>
      </c>
      <c r="BM543" s="11">
        <v>0</v>
      </c>
      <c r="BN543" s="11">
        <v>0</v>
      </c>
      <c r="BO543" s="11">
        <v>0.1</v>
      </c>
      <c r="BP543" s="11">
        <v>0.1</v>
      </c>
      <c r="BQ543" s="11">
        <v>0</v>
      </c>
      <c r="BR543" s="11">
        <v>0</v>
      </c>
      <c r="BS543" s="11">
        <v>0</v>
      </c>
      <c r="BT543" s="11">
        <v>0.04</v>
      </c>
      <c r="BU543" s="16">
        <v>0.2</v>
      </c>
      <c r="BV543" s="6">
        <f>BT543/(BT543+BU543)</f>
        <v>0.16666666666666666</v>
      </c>
      <c r="BW543" s="6">
        <f>SQRT((BT543*BU543)/((BT543+BU543)^2*(BT543+BU543+1)))</f>
        <v>0.33467472037604118</v>
      </c>
      <c r="BX543" s="11">
        <v>0.1</v>
      </c>
      <c r="BY543" s="11">
        <v>0.7</v>
      </c>
      <c r="BZ543" s="11">
        <v>0.1</v>
      </c>
      <c r="CA543" s="11">
        <v>0.1</v>
      </c>
      <c r="CB543" s="15" t="s">
        <v>83</v>
      </c>
      <c r="CC543" s="11">
        <v>600</v>
      </c>
    </row>
    <row r="544" spans="1:81" s="11" customFormat="1" x14ac:dyDescent="0.2">
      <c r="A544" s="17">
        <f t="shared" si="8"/>
        <v>543</v>
      </c>
      <c r="B544" s="17">
        <v>100</v>
      </c>
      <c r="C544" s="17">
        <v>100</v>
      </c>
      <c r="D544" s="17">
        <v>5</v>
      </c>
      <c r="E544" s="17">
        <v>5</v>
      </c>
      <c r="F544" s="3" t="s">
        <v>80</v>
      </c>
      <c r="G544" s="3">
        <f>IF(F544="rectangle",B544*C544,IF(F544="hook",B544*C544-(D544*E544),IF(F544="eight",B544*C544-2*(D544*E544),IF(F544="tee",B544*C544-2*(D544*E544),IF(F544="cross",B544*C544-4*(D544*E544),"ERROR")))))</f>
        <v>10000</v>
      </c>
      <c r="H544" s="3" t="s">
        <v>85</v>
      </c>
      <c r="I544" s="3">
        <f>IF(F544="rectangle",B544/C544,"NA")</f>
        <v>1</v>
      </c>
      <c r="J544" s="2">
        <v>1</v>
      </c>
      <c r="K544" s="11">
        <v>125</v>
      </c>
      <c r="L544" s="11">
        <v>4</v>
      </c>
      <c r="M544" s="12">
        <v>2</v>
      </c>
      <c r="N544" s="2">
        <f>M544/4</f>
        <v>0.5</v>
      </c>
      <c r="O544" s="3">
        <f>M544/N544</f>
        <v>4</v>
      </c>
      <c r="P544" s="13">
        <v>5</v>
      </c>
      <c r="Q544" s="11">
        <f>P544</f>
        <v>5</v>
      </c>
      <c r="R544" s="4">
        <f>AA544/V544</f>
        <v>100</v>
      </c>
      <c r="S544" s="14">
        <v>1</v>
      </c>
      <c r="T544" s="11">
        <f>S544</f>
        <v>1</v>
      </c>
      <c r="U544" s="4">
        <f>AB544/W544</f>
        <v>100</v>
      </c>
      <c r="V544" s="3">
        <f>ROUND((Q544/100)*G544,0)</f>
        <v>500</v>
      </c>
      <c r="W544" s="3">
        <f>ROUND(((T544/100)*G544)/J544,0)</f>
        <v>100</v>
      </c>
      <c r="X544" s="3">
        <f>ROUND(IF(J544&gt;=2,((T544/100)*G544)/J544,0),0)</f>
        <v>0</v>
      </c>
      <c r="Y544" s="3">
        <f>ROUND(IF(J544&gt;=3,((T544/100)*G544)/J544,0),0)</f>
        <v>0</v>
      </c>
      <c r="Z544" s="3">
        <f>ROUND(IF(J544&gt;=4,((T544/100)*G544)/J544,0),0)</f>
        <v>0</v>
      </c>
      <c r="AA544" s="4">
        <f>G544*P544</f>
        <v>50000</v>
      </c>
      <c r="AB544" s="4">
        <f>(G544*S544)/J544</f>
        <v>10000</v>
      </c>
      <c r="AC544" s="4">
        <f>IF(J544&gt;=2,(G544*S544)/J544,0)</f>
        <v>0</v>
      </c>
      <c r="AD544" s="4">
        <f>IF(J544&gt;=3,(G544*S544)/J544,0)</f>
        <v>0</v>
      </c>
      <c r="AE544" s="4">
        <f>IF(J544&gt;=4,(G544*S544)/J544,0)</f>
        <v>0</v>
      </c>
      <c r="AF544" s="11">
        <v>100</v>
      </c>
      <c r="AG544" s="11">
        <v>0</v>
      </c>
      <c r="AH544" s="11">
        <v>1</v>
      </c>
      <c r="AI544" s="11">
        <v>100</v>
      </c>
      <c r="AJ544" s="11">
        <v>0</v>
      </c>
      <c r="AK544" s="11">
        <v>1</v>
      </c>
      <c r="AL544" s="11">
        <v>0.5</v>
      </c>
      <c r="AM544" s="11">
        <v>0.5</v>
      </c>
      <c r="AN544" s="11">
        <v>0</v>
      </c>
      <c r="AO544" s="11">
        <v>0</v>
      </c>
      <c r="AP544" s="11">
        <v>0</v>
      </c>
      <c r="AQ544" s="11">
        <v>0.01</v>
      </c>
      <c r="AR544" s="11">
        <v>0.01</v>
      </c>
      <c r="AS544" s="11">
        <v>0</v>
      </c>
      <c r="AT544" s="11">
        <v>0</v>
      </c>
      <c r="AU544" s="11">
        <v>0</v>
      </c>
      <c r="AV544" s="11">
        <v>0</v>
      </c>
      <c r="AW544" s="11">
        <v>0.2</v>
      </c>
      <c r="AX544" s="11">
        <v>0</v>
      </c>
      <c r="AY544" s="11">
        <v>0</v>
      </c>
      <c r="AZ544" s="11">
        <v>0</v>
      </c>
      <c r="BA544" s="11">
        <v>0.02</v>
      </c>
      <c r="BB544" s="11">
        <v>0</v>
      </c>
      <c r="BC544" s="2">
        <v>0.05</v>
      </c>
      <c r="BD544" s="2">
        <v>0.05</v>
      </c>
      <c r="BE544" s="11">
        <v>7.4999999999999997E-2</v>
      </c>
      <c r="BF544" s="11">
        <v>5.0000000000000001E-3</v>
      </c>
      <c r="BG544" s="11">
        <v>0</v>
      </c>
      <c r="BH544" s="11">
        <v>0</v>
      </c>
      <c r="BI544" s="11">
        <v>0</v>
      </c>
      <c r="BJ544" s="11">
        <f>BE544/4</f>
        <v>1.8749999999999999E-2</v>
      </c>
      <c r="BK544" s="11">
        <f>BF544/4</f>
        <v>1.25E-3</v>
      </c>
      <c r="BL544" s="11">
        <v>0</v>
      </c>
      <c r="BM544" s="11">
        <v>0</v>
      </c>
      <c r="BN544" s="11">
        <v>0</v>
      </c>
      <c r="BO544" s="11">
        <v>0.1</v>
      </c>
      <c r="BP544" s="11">
        <v>0.1</v>
      </c>
      <c r="BQ544" s="11">
        <v>0</v>
      </c>
      <c r="BR544" s="11">
        <v>0</v>
      </c>
      <c r="BS544" s="11">
        <v>0</v>
      </c>
      <c r="BT544" s="11">
        <v>0.04</v>
      </c>
      <c r="BU544" s="16">
        <v>0.2</v>
      </c>
      <c r="BV544" s="6">
        <f>BT544/(BT544+BU544)</f>
        <v>0.16666666666666666</v>
      </c>
      <c r="BW544" s="6">
        <f>SQRT((BT544*BU544)/((BT544+BU544)^2*(BT544+BU544+1)))</f>
        <v>0.33467472037604118</v>
      </c>
      <c r="BX544" s="11">
        <v>0.1</v>
      </c>
      <c r="BY544" s="11">
        <v>0.7</v>
      </c>
      <c r="BZ544" s="11">
        <v>0.1</v>
      </c>
      <c r="CA544" s="11">
        <v>0.1</v>
      </c>
      <c r="CB544" s="15" t="s">
        <v>83</v>
      </c>
      <c r="CC544" s="11">
        <v>600</v>
      </c>
    </row>
    <row r="545" spans="1:81" s="11" customFormat="1" x14ac:dyDescent="0.2">
      <c r="A545" s="17">
        <f t="shared" si="8"/>
        <v>544</v>
      </c>
      <c r="B545" s="17">
        <v>20</v>
      </c>
      <c r="C545" s="17">
        <v>20</v>
      </c>
      <c r="D545" s="17">
        <v>5</v>
      </c>
      <c r="E545" s="17">
        <v>5</v>
      </c>
      <c r="F545" s="3" t="s">
        <v>80</v>
      </c>
      <c r="G545" s="3">
        <f>IF(F545="rectangle",B545*C545,IF(F545="hook",B545*C545-(D545*E545),IF(F545="eight",B545*C545-2*(D545*E545),IF(F545="tee",B545*C545-2*(D545*E545),IF(F545="cross",B545*C545-4*(D545*E545),"ERROR")))))</f>
        <v>400</v>
      </c>
      <c r="H545" s="3" t="s">
        <v>84</v>
      </c>
      <c r="I545" s="3">
        <f>IF(F545="rectangle",B545/C545,"NA")</f>
        <v>1</v>
      </c>
      <c r="J545" s="2">
        <v>1</v>
      </c>
      <c r="K545" s="11">
        <v>125</v>
      </c>
      <c r="L545" s="11">
        <v>4</v>
      </c>
      <c r="M545" s="12">
        <v>2</v>
      </c>
      <c r="N545" s="2">
        <f>M545/4</f>
        <v>0.5</v>
      </c>
      <c r="O545" s="3">
        <f>M545/N545</f>
        <v>4</v>
      </c>
      <c r="P545" s="13">
        <v>5</v>
      </c>
      <c r="Q545" s="11">
        <f>P545</f>
        <v>5</v>
      </c>
      <c r="R545" s="4">
        <f>AA545/V545</f>
        <v>100</v>
      </c>
      <c r="S545" s="14">
        <v>1</v>
      </c>
      <c r="T545" s="11">
        <f>S545</f>
        <v>1</v>
      </c>
      <c r="U545" s="4">
        <f>AB545/W545</f>
        <v>100</v>
      </c>
      <c r="V545" s="3">
        <f>ROUND((Q545/100)*G545,0)</f>
        <v>20</v>
      </c>
      <c r="W545" s="3">
        <f>ROUND(((T545/100)*G545)/J545,0)</f>
        <v>4</v>
      </c>
      <c r="X545" s="3">
        <f>ROUND(IF(J545&gt;=2,((T545/100)*G545)/J545,0),0)</f>
        <v>0</v>
      </c>
      <c r="Y545" s="3">
        <f>ROUND(IF(J545&gt;=3,((T545/100)*G545)/J545,0),0)</f>
        <v>0</v>
      </c>
      <c r="Z545" s="3">
        <f>ROUND(IF(J545&gt;=4,((T545/100)*G545)/J545,0),0)</f>
        <v>0</v>
      </c>
      <c r="AA545" s="4">
        <f>G545*P545</f>
        <v>2000</v>
      </c>
      <c r="AB545" s="4">
        <f>(G545*S545)/J545</f>
        <v>400</v>
      </c>
      <c r="AC545" s="4">
        <f>IF(J545&gt;=2,(G545*S545)/J545,0)</f>
        <v>0</v>
      </c>
      <c r="AD545" s="4">
        <f>IF(J545&gt;=3,(G545*S545)/J545,0)</f>
        <v>0</v>
      </c>
      <c r="AE545" s="4">
        <f>IF(J545&gt;=4,(G545*S545)/J545,0)</f>
        <v>0</v>
      </c>
      <c r="AF545" s="11">
        <v>100</v>
      </c>
      <c r="AG545" s="11">
        <v>0</v>
      </c>
      <c r="AH545" s="11">
        <v>1</v>
      </c>
      <c r="AI545" s="11">
        <v>100</v>
      </c>
      <c r="AJ545" s="11">
        <v>0</v>
      </c>
      <c r="AK545" s="11">
        <v>1</v>
      </c>
      <c r="AL545" s="11">
        <v>0.5</v>
      </c>
      <c r="AM545" s="11">
        <v>0.5</v>
      </c>
      <c r="AN545" s="11">
        <v>0</v>
      </c>
      <c r="AO545" s="11">
        <v>0</v>
      </c>
      <c r="AP545" s="11">
        <v>0</v>
      </c>
      <c r="AQ545" s="11">
        <v>0.01</v>
      </c>
      <c r="AR545" s="11">
        <v>0.01</v>
      </c>
      <c r="AS545" s="11">
        <v>0</v>
      </c>
      <c r="AT545" s="11">
        <v>0</v>
      </c>
      <c r="AU545" s="11">
        <v>0</v>
      </c>
      <c r="AV545" s="11">
        <v>0</v>
      </c>
      <c r="AW545" s="11">
        <v>0.2</v>
      </c>
      <c r="AX545" s="11">
        <v>0</v>
      </c>
      <c r="AY545" s="11">
        <v>0</v>
      </c>
      <c r="AZ545" s="11">
        <v>0</v>
      </c>
      <c r="BA545" s="11">
        <v>0.02</v>
      </c>
      <c r="BB545" s="11">
        <v>0</v>
      </c>
      <c r="BC545" s="2">
        <v>0.05</v>
      </c>
      <c r="BD545" s="2">
        <v>0.05</v>
      </c>
      <c r="BE545" s="11">
        <v>7.4999999999999997E-2</v>
      </c>
      <c r="BF545" s="11">
        <v>5.0000000000000001E-3</v>
      </c>
      <c r="BG545" s="11">
        <v>0</v>
      </c>
      <c r="BH545" s="11">
        <v>0</v>
      </c>
      <c r="BI545" s="11">
        <v>0</v>
      </c>
      <c r="BJ545" s="11">
        <f>BE545/4</f>
        <v>1.8749999999999999E-2</v>
      </c>
      <c r="BK545" s="11">
        <f>BF545/4</f>
        <v>1.25E-3</v>
      </c>
      <c r="BL545" s="11">
        <v>0</v>
      </c>
      <c r="BM545" s="11">
        <v>0</v>
      </c>
      <c r="BN545" s="11">
        <v>0</v>
      </c>
      <c r="BO545" s="11">
        <v>0.1</v>
      </c>
      <c r="BP545" s="11">
        <v>0.1</v>
      </c>
      <c r="BQ545" s="11">
        <v>0</v>
      </c>
      <c r="BR545" s="11">
        <v>0</v>
      </c>
      <c r="BS545" s="11">
        <v>0</v>
      </c>
      <c r="BT545" s="11">
        <v>0.04</v>
      </c>
      <c r="BU545" s="16">
        <v>0.2</v>
      </c>
      <c r="BV545" s="6">
        <f>BT545/(BT545+BU545)</f>
        <v>0.16666666666666666</v>
      </c>
      <c r="BW545" s="6">
        <f>SQRT((BT545*BU545)/((BT545+BU545)^2*(BT545+BU545+1)))</f>
        <v>0.33467472037604118</v>
      </c>
      <c r="BX545" s="11">
        <v>0.1</v>
      </c>
      <c r="BY545" s="11">
        <v>0.7</v>
      </c>
      <c r="BZ545" s="11">
        <v>0.1</v>
      </c>
      <c r="CA545" s="11">
        <v>0.1</v>
      </c>
      <c r="CB545" s="15" t="s">
        <v>83</v>
      </c>
      <c r="CC545" s="11">
        <v>600</v>
      </c>
    </row>
    <row r="546" spans="1:81" s="11" customFormat="1" x14ac:dyDescent="0.2">
      <c r="A546" s="17">
        <f t="shared" si="8"/>
        <v>545</v>
      </c>
      <c r="B546" s="17">
        <v>100</v>
      </c>
      <c r="C546" s="17">
        <v>100</v>
      </c>
      <c r="D546" s="17">
        <v>5</v>
      </c>
      <c r="E546" s="17">
        <v>5</v>
      </c>
      <c r="F546" s="3" t="s">
        <v>80</v>
      </c>
      <c r="G546" s="3">
        <f>IF(F546="rectangle",B546*C546,IF(F546="hook",B546*C546-(D546*E546),IF(F546="eight",B546*C546-2*(D546*E546),IF(F546="tee",B546*C546-2*(D546*E546),IF(F546="cross",B546*C546-4*(D546*E546),"ERROR")))))</f>
        <v>10000</v>
      </c>
      <c r="H546" s="3" t="s">
        <v>85</v>
      </c>
      <c r="I546" s="3">
        <f>IF(F546="rectangle",B546/C546,"NA")</f>
        <v>1</v>
      </c>
      <c r="J546" s="2">
        <v>1</v>
      </c>
      <c r="K546" s="11">
        <v>125</v>
      </c>
      <c r="L546" s="11">
        <v>4</v>
      </c>
      <c r="M546" s="12">
        <v>3</v>
      </c>
      <c r="N546" s="2">
        <f>M546/4</f>
        <v>0.75</v>
      </c>
      <c r="O546" s="3">
        <f>M546/N546</f>
        <v>4</v>
      </c>
      <c r="P546" s="13">
        <v>5</v>
      </c>
      <c r="Q546" s="11">
        <f>P546</f>
        <v>5</v>
      </c>
      <c r="R546" s="4">
        <f>AA546/V546</f>
        <v>100</v>
      </c>
      <c r="S546" s="14">
        <v>1</v>
      </c>
      <c r="T546" s="11">
        <f>S546</f>
        <v>1</v>
      </c>
      <c r="U546" s="4">
        <f>AB546/W546</f>
        <v>100</v>
      </c>
      <c r="V546" s="3">
        <f>ROUND((Q546/100)*G546,0)</f>
        <v>500</v>
      </c>
      <c r="W546" s="3">
        <f>ROUND(((T546/100)*G546)/J546,0)</f>
        <v>100</v>
      </c>
      <c r="X546" s="3">
        <f>ROUND(IF(J546&gt;=2,((T546/100)*G546)/J546,0),0)</f>
        <v>0</v>
      </c>
      <c r="Y546" s="3">
        <f>ROUND(IF(J546&gt;=3,((T546/100)*G546)/J546,0),0)</f>
        <v>0</v>
      </c>
      <c r="Z546" s="3">
        <f>ROUND(IF(J546&gt;=4,((T546/100)*G546)/J546,0),0)</f>
        <v>0</v>
      </c>
      <c r="AA546" s="4">
        <f>G546*P546</f>
        <v>50000</v>
      </c>
      <c r="AB546" s="4">
        <f>(G546*S546)/J546</f>
        <v>10000</v>
      </c>
      <c r="AC546" s="4">
        <f>IF(J546&gt;=2,(G546*S546)/J546,0)</f>
        <v>0</v>
      </c>
      <c r="AD546" s="4">
        <f>IF(J546&gt;=3,(G546*S546)/J546,0)</f>
        <v>0</v>
      </c>
      <c r="AE546" s="4">
        <f>IF(J546&gt;=4,(G546*S546)/J546,0)</f>
        <v>0</v>
      </c>
      <c r="AF546" s="11">
        <v>100</v>
      </c>
      <c r="AG546" s="11">
        <v>0</v>
      </c>
      <c r="AH546" s="11">
        <v>1</v>
      </c>
      <c r="AI546" s="11">
        <v>100</v>
      </c>
      <c r="AJ546" s="11">
        <v>0</v>
      </c>
      <c r="AK546" s="11">
        <v>1</v>
      </c>
      <c r="AL546" s="11">
        <v>0.5</v>
      </c>
      <c r="AM546" s="11">
        <v>0.5</v>
      </c>
      <c r="AN546" s="11">
        <v>0</v>
      </c>
      <c r="AO546" s="11">
        <v>0</v>
      </c>
      <c r="AP546" s="11">
        <v>0</v>
      </c>
      <c r="AQ546" s="11">
        <v>0.01</v>
      </c>
      <c r="AR546" s="11">
        <v>0.01</v>
      </c>
      <c r="AS546" s="11">
        <v>0</v>
      </c>
      <c r="AT546" s="11">
        <v>0</v>
      </c>
      <c r="AU546" s="11">
        <v>0</v>
      </c>
      <c r="AV546" s="11">
        <v>0</v>
      </c>
      <c r="AW546" s="11">
        <v>0.2</v>
      </c>
      <c r="AX546" s="11">
        <v>0</v>
      </c>
      <c r="AY546" s="11">
        <v>0</v>
      </c>
      <c r="AZ546" s="11">
        <v>0</v>
      </c>
      <c r="BA546" s="11">
        <v>0.02</v>
      </c>
      <c r="BB546" s="11">
        <v>0</v>
      </c>
      <c r="BC546" s="2">
        <v>0.05</v>
      </c>
      <c r="BD546" s="2">
        <v>0.05</v>
      </c>
      <c r="BE546" s="11">
        <v>7.4999999999999997E-2</v>
      </c>
      <c r="BF546" s="11">
        <v>5.0000000000000001E-3</v>
      </c>
      <c r="BG546" s="11">
        <v>0</v>
      </c>
      <c r="BH546" s="11">
        <v>0</v>
      </c>
      <c r="BI546" s="11">
        <v>0</v>
      </c>
      <c r="BJ546" s="11">
        <f>BE546/4</f>
        <v>1.8749999999999999E-2</v>
      </c>
      <c r="BK546" s="11">
        <f>BF546/4</f>
        <v>1.25E-3</v>
      </c>
      <c r="BL546" s="11">
        <v>0</v>
      </c>
      <c r="BM546" s="11">
        <v>0</v>
      </c>
      <c r="BN546" s="11">
        <v>0</v>
      </c>
      <c r="BO546" s="11">
        <v>0.1</v>
      </c>
      <c r="BP546" s="11">
        <v>0.1</v>
      </c>
      <c r="BQ546" s="11">
        <v>0</v>
      </c>
      <c r="BR546" s="11">
        <v>0</v>
      </c>
      <c r="BS546" s="11">
        <v>0</v>
      </c>
      <c r="BT546" s="11">
        <v>0.04</v>
      </c>
      <c r="BU546" s="16">
        <v>0.2</v>
      </c>
      <c r="BV546" s="6">
        <f>BT546/(BT546+BU546)</f>
        <v>0.16666666666666666</v>
      </c>
      <c r="BW546" s="6">
        <f>SQRT((BT546*BU546)/((BT546+BU546)^2*(BT546+BU546+1)))</f>
        <v>0.33467472037604118</v>
      </c>
      <c r="BX546" s="11">
        <v>0.1</v>
      </c>
      <c r="BY546" s="11">
        <v>0.7</v>
      </c>
      <c r="BZ546" s="11">
        <v>0.1</v>
      </c>
      <c r="CA546" s="11">
        <v>0.1</v>
      </c>
      <c r="CB546" s="15" t="s">
        <v>83</v>
      </c>
      <c r="CC546" s="11">
        <v>600</v>
      </c>
    </row>
    <row r="547" spans="1:81" s="11" customFormat="1" x14ac:dyDescent="0.2">
      <c r="A547" s="17">
        <f t="shared" si="8"/>
        <v>546</v>
      </c>
      <c r="B547" s="17">
        <v>20</v>
      </c>
      <c r="C547" s="17">
        <v>20</v>
      </c>
      <c r="D547" s="17">
        <v>5</v>
      </c>
      <c r="E547" s="17">
        <v>5</v>
      </c>
      <c r="F547" s="3" t="s">
        <v>80</v>
      </c>
      <c r="G547" s="3">
        <f>IF(F547="rectangle",B547*C547,IF(F547="hook",B547*C547-(D547*E547),IF(F547="eight",B547*C547-2*(D547*E547),IF(F547="tee",B547*C547-2*(D547*E547),IF(F547="cross",B547*C547-4*(D547*E547),"ERROR")))))</f>
        <v>400</v>
      </c>
      <c r="H547" s="3" t="s">
        <v>84</v>
      </c>
      <c r="I547" s="3">
        <f>IF(F547="rectangle",B547/C547,"NA")</f>
        <v>1</v>
      </c>
      <c r="J547" s="2">
        <v>1</v>
      </c>
      <c r="K547" s="11">
        <v>125</v>
      </c>
      <c r="L547" s="11">
        <v>4</v>
      </c>
      <c r="M547" s="12">
        <v>3</v>
      </c>
      <c r="N547" s="2">
        <f>M547/4</f>
        <v>0.75</v>
      </c>
      <c r="O547" s="3">
        <f>M547/N547</f>
        <v>4</v>
      </c>
      <c r="P547" s="13">
        <v>5</v>
      </c>
      <c r="Q547" s="11">
        <f>P547</f>
        <v>5</v>
      </c>
      <c r="R547" s="4">
        <f>AA547/V547</f>
        <v>100</v>
      </c>
      <c r="S547" s="14">
        <v>1</v>
      </c>
      <c r="T547" s="11">
        <f>S547</f>
        <v>1</v>
      </c>
      <c r="U547" s="4">
        <f>AB547/W547</f>
        <v>100</v>
      </c>
      <c r="V547" s="3">
        <f>ROUND((Q547/100)*G547,0)</f>
        <v>20</v>
      </c>
      <c r="W547" s="3">
        <f>ROUND(((T547/100)*G547)/J547,0)</f>
        <v>4</v>
      </c>
      <c r="X547" s="3">
        <f>ROUND(IF(J547&gt;=2,((T547/100)*G547)/J547,0),0)</f>
        <v>0</v>
      </c>
      <c r="Y547" s="3">
        <f>ROUND(IF(J547&gt;=3,((T547/100)*G547)/J547,0),0)</f>
        <v>0</v>
      </c>
      <c r="Z547" s="3">
        <f>ROUND(IF(J547&gt;=4,((T547/100)*G547)/J547,0),0)</f>
        <v>0</v>
      </c>
      <c r="AA547" s="4">
        <f>G547*P547</f>
        <v>2000</v>
      </c>
      <c r="AB547" s="4">
        <f>(G547*S547)/J547</f>
        <v>400</v>
      </c>
      <c r="AC547" s="4">
        <f>IF(J547&gt;=2,(G547*S547)/J547,0)</f>
        <v>0</v>
      </c>
      <c r="AD547" s="4">
        <f>IF(J547&gt;=3,(G547*S547)/J547,0)</f>
        <v>0</v>
      </c>
      <c r="AE547" s="4">
        <f>IF(J547&gt;=4,(G547*S547)/J547,0)</f>
        <v>0</v>
      </c>
      <c r="AF547" s="11">
        <v>100</v>
      </c>
      <c r="AG547" s="11">
        <v>0</v>
      </c>
      <c r="AH547" s="11">
        <v>1</v>
      </c>
      <c r="AI547" s="11">
        <v>100</v>
      </c>
      <c r="AJ547" s="11">
        <v>0</v>
      </c>
      <c r="AK547" s="11">
        <v>1</v>
      </c>
      <c r="AL547" s="11">
        <v>0.5</v>
      </c>
      <c r="AM547" s="11">
        <v>0.5</v>
      </c>
      <c r="AN547" s="11">
        <v>0</v>
      </c>
      <c r="AO547" s="11">
        <v>0</v>
      </c>
      <c r="AP547" s="11">
        <v>0</v>
      </c>
      <c r="AQ547" s="11">
        <v>0.01</v>
      </c>
      <c r="AR547" s="11">
        <v>0.01</v>
      </c>
      <c r="AS547" s="11">
        <v>0</v>
      </c>
      <c r="AT547" s="11">
        <v>0</v>
      </c>
      <c r="AU547" s="11">
        <v>0</v>
      </c>
      <c r="AV547" s="11">
        <v>0</v>
      </c>
      <c r="AW547" s="11">
        <v>0.2</v>
      </c>
      <c r="AX547" s="11">
        <v>0</v>
      </c>
      <c r="AY547" s="11">
        <v>0</v>
      </c>
      <c r="AZ547" s="11">
        <v>0</v>
      </c>
      <c r="BA547" s="11">
        <v>0.02</v>
      </c>
      <c r="BB547" s="11">
        <v>0</v>
      </c>
      <c r="BC547" s="2">
        <v>0.05</v>
      </c>
      <c r="BD547" s="2">
        <v>0.05</v>
      </c>
      <c r="BE547" s="11">
        <v>7.4999999999999997E-2</v>
      </c>
      <c r="BF547" s="11">
        <v>5.0000000000000001E-3</v>
      </c>
      <c r="BG547" s="11">
        <v>0</v>
      </c>
      <c r="BH547" s="11">
        <v>0</v>
      </c>
      <c r="BI547" s="11">
        <v>0</v>
      </c>
      <c r="BJ547" s="11">
        <f>BE547/4</f>
        <v>1.8749999999999999E-2</v>
      </c>
      <c r="BK547" s="11">
        <f>BF547/4</f>
        <v>1.25E-3</v>
      </c>
      <c r="BL547" s="11">
        <v>0</v>
      </c>
      <c r="BM547" s="11">
        <v>0</v>
      </c>
      <c r="BN547" s="11">
        <v>0</v>
      </c>
      <c r="BO547" s="11">
        <v>0.1</v>
      </c>
      <c r="BP547" s="11">
        <v>0.1</v>
      </c>
      <c r="BQ547" s="11">
        <v>0</v>
      </c>
      <c r="BR547" s="11">
        <v>0</v>
      </c>
      <c r="BS547" s="11">
        <v>0</v>
      </c>
      <c r="BT547" s="11">
        <v>0.04</v>
      </c>
      <c r="BU547" s="16">
        <v>0.2</v>
      </c>
      <c r="BV547" s="6">
        <f>BT547/(BT547+BU547)</f>
        <v>0.16666666666666666</v>
      </c>
      <c r="BW547" s="6">
        <f>SQRT((BT547*BU547)/((BT547+BU547)^2*(BT547+BU547+1)))</f>
        <v>0.33467472037604118</v>
      </c>
      <c r="BX547" s="11">
        <v>0.1</v>
      </c>
      <c r="BY547" s="11">
        <v>0.7</v>
      </c>
      <c r="BZ547" s="11">
        <v>0.1</v>
      </c>
      <c r="CA547" s="11">
        <v>0.1</v>
      </c>
      <c r="CB547" s="15" t="s">
        <v>83</v>
      </c>
      <c r="CC547" s="11">
        <v>600</v>
      </c>
    </row>
    <row r="548" spans="1:81" s="11" customFormat="1" x14ac:dyDescent="0.2">
      <c r="A548" s="17">
        <f t="shared" si="8"/>
        <v>547</v>
      </c>
      <c r="B548" s="17">
        <v>100</v>
      </c>
      <c r="C548" s="17">
        <v>100</v>
      </c>
      <c r="D548" s="17">
        <v>5</v>
      </c>
      <c r="E548" s="17">
        <v>5</v>
      </c>
      <c r="F548" s="3" t="s">
        <v>80</v>
      </c>
      <c r="G548" s="3">
        <f>IF(F548="rectangle",B548*C548,IF(F548="hook",B548*C548-(D548*E548),IF(F548="eight",B548*C548-2*(D548*E548),IF(F548="tee",B548*C548-2*(D548*E548),IF(F548="cross",B548*C548-4*(D548*E548),"ERROR")))))</f>
        <v>10000</v>
      </c>
      <c r="H548" s="3" t="s">
        <v>85</v>
      </c>
      <c r="I548" s="3">
        <f>IF(F548="rectangle",B548/C548,"NA")</f>
        <v>1</v>
      </c>
      <c r="J548" s="2">
        <v>1</v>
      </c>
      <c r="K548" s="11">
        <v>125</v>
      </c>
      <c r="L548" s="11">
        <v>4</v>
      </c>
      <c r="M548" s="12">
        <v>4</v>
      </c>
      <c r="N548" s="2">
        <f>M548/4</f>
        <v>1</v>
      </c>
      <c r="O548" s="3">
        <f>M548/N548</f>
        <v>4</v>
      </c>
      <c r="P548" s="13">
        <v>5</v>
      </c>
      <c r="Q548" s="11">
        <f>P548</f>
        <v>5</v>
      </c>
      <c r="R548" s="4">
        <f>AA548/V548</f>
        <v>100</v>
      </c>
      <c r="S548" s="14">
        <v>1</v>
      </c>
      <c r="T548" s="11">
        <f>S548</f>
        <v>1</v>
      </c>
      <c r="U548" s="4">
        <f>AB548/W548</f>
        <v>100</v>
      </c>
      <c r="V548" s="3">
        <f>ROUND((Q548/100)*G548,0)</f>
        <v>500</v>
      </c>
      <c r="W548" s="3">
        <f>ROUND(((T548/100)*G548)/J548,0)</f>
        <v>100</v>
      </c>
      <c r="X548" s="3">
        <f>ROUND(IF(J548&gt;=2,((T548/100)*G548)/J548,0),0)</f>
        <v>0</v>
      </c>
      <c r="Y548" s="3">
        <f>ROUND(IF(J548&gt;=3,((T548/100)*G548)/J548,0),0)</f>
        <v>0</v>
      </c>
      <c r="Z548" s="3">
        <f>ROUND(IF(J548&gt;=4,((T548/100)*G548)/J548,0),0)</f>
        <v>0</v>
      </c>
      <c r="AA548" s="4">
        <f>G548*P548</f>
        <v>50000</v>
      </c>
      <c r="AB548" s="4">
        <f>(G548*S548)/J548</f>
        <v>10000</v>
      </c>
      <c r="AC548" s="4">
        <f>IF(J548&gt;=2,(G548*S548)/J548,0)</f>
        <v>0</v>
      </c>
      <c r="AD548" s="4">
        <f>IF(J548&gt;=3,(G548*S548)/J548,0)</f>
        <v>0</v>
      </c>
      <c r="AE548" s="4">
        <f>IF(J548&gt;=4,(G548*S548)/J548,0)</f>
        <v>0</v>
      </c>
      <c r="AF548" s="11">
        <v>100</v>
      </c>
      <c r="AG548" s="11">
        <v>0</v>
      </c>
      <c r="AH548" s="11">
        <v>1</v>
      </c>
      <c r="AI548" s="11">
        <v>100</v>
      </c>
      <c r="AJ548" s="11">
        <v>0</v>
      </c>
      <c r="AK548" s="11">
        <v>1</v>
      </c>
      <c r="AL548" s="11">
        <v>0.5</v>
      </c>
      <c r="AM548" s="11">
        <v>0.5</v>
      </c>
      <c r="AN548" s="11">
        <v>0</v>
      </c>
      <c r="AO548" s="11">
        <v>0</v>
      </c>
      <c r="AP548" s="11">
        <v>0</v>
      </c>
      <c r="AQ548" s="11">
        <v>0.01</v>
      </c>
      <c r="AR548" s="11">
        <v>0.01</v>
      </c>
      <c r="AS548" s="11">
        <v>0</v>
      </c>
      <c r="AT548" s="11">
        <v>0</v>
      </c>
      <c r="AU548" s="11">
        <v>0</v>
      </c>
      <c r="AV548" s="11">
        <v>0</v>
      </c>
      <c r="AW548" s="11">
        <v>0.2</v>
      </c>
      <c r="AX548" s="11">
        <v>0</v>
      </c>
      <c r="AY548" s="11">
        <v>0</v>
      </c>
      <c r="AZ548" s="11">
        <v>0</v>
      </c>
      <c r="BA548" s="11">
        <v>0.02</v>
      </c>
      <c r="BB548" s="11">
        <v>0</v>
      </c>
      <c r="BC548" s="2">
        <v>0.05</v>
      </c>
      <c r="BD548" s="2">
        <v>0.05</v>
      </c>
      <c r="BE548" s="11">
        <v>7.4999999999999997E-2</v>
      </c>
      <c r="BF548" s="11">
        <v>5.0000000000000001E-3</v>
      </c>
      <c r="BG548" s="11">
        <v>0</v>
      </c>
      <c r="BH548" s="11">
        <v>0</v>
      </c>
      <c r="BI548" s="11">
        <v>0</v>
      </c>
      <c r="BJ548" s="11">
        <f>BE548/4</f>
        <v>1.8749999999999999E-2</v>
      </c>
      <c r="BK548" s="11">
        <f>BF548/4</f>
        <v>1.25E-3</v>
      </c>
      <c r="BL548" s="11">
        <v>0</v>
      </c>
      <c r="BM548" s="11">
        <v>0</v>
      </c>
      <c r="BN548" s="11">
        <v>0</v>
      </c>
      <c r="BO548" s="11">
        <v>0.1</v>
      </c>
      <c r="BP548" s="11">
        <v>0.1</v>
      </c>
      <c r="BQ548" s="11">
        <v>0</v>
      </c>
      <c r="BR548" s="11">
        <v>0</v>
      </c>
      <c r="BS548" s="11">
        <v>0</v>
      </c>
      <c r="BT548" s="11">
        <v>0.04</v>
      </c>
      <c r="BU548" s="16">
        <v>0.2</v>
      </c>
      <c r="BV548" s="6">
        <f>BT548/(BT548+BU548)</f>
        <v>0.16666666666666666</v>
      </c>
      <c r="BW548" s="6">
        <f>SQRT((BT548*BU548)/((BT548+BU548)^2*(BT548+BU548+1)))</f>
        <v>0.33467472037604118</v>
      </c>
      <c r="BX548" s="11">
        <v>0.1</v>
      </c>
      <c r="BY548" s="11">
        <v>0.7</v>
      </c>
      <c r="BZ548" s="11">
        <v>0.1</v>
      </c>
      <c r="CA548" s="11">
        <v>0.1</v>
      </c>
      <c r="CB548" s="15" t="s">
        <v>83</v>
      </c>
      <c r="CC548" s="11">
        <v>600</v>
      </c>
    </row>
    <row r="549" spans="1:81" s="11" customFormat="1" x14ac:dyDescent="0.2">
      <c r="A549" s="17">
        <f t="shared" si="8"/>
        <v>548</v>
      </c>
      <c r="B549" s="17">
        <v>20</v>
      </c>
      <c r="C549" s="17">
        <v>20</v>
      </c>
      <c r="D549" s="17">
        <v>5</v>
      </c>
      <c r="E549" s="17">
        <v>5</v>
      </c>
      <c r="F549" s="3" t="s">
        <v>80</v>
      </c>
      <c r="G549" s="3">
        <f>IF(F549="rectangle",B549*C549,IF(F549="hook",B549*C549-(D549*E549),IF(F549="eight",B549*C549-2*(D549*E549),IF(F549="tee",B549*C549-2*(D549*E549),IF(F549="cross",B549*C549-4*(D549*E549),"ERROR")))))</f>
        <v>400</v>
      </c>
      <c r="H549" s="3" t="s">
        <v>84</v>
      </c>
      <c r="I549" s="3">
        <f>IF(F549="rectangle",B549/C549,"NA")</f>
        <v>1</v>
      </c>
      <c r="J549" s="2">
        <v>1</v>
      </c>
      <c r="K549" s="11">
        <v>125</v>
      </c>
      <c r="L549" s="11">
        <v>4</v>
      </c>
      <c r="M549" s="12">
        <v>4</v>
      </c>
      <c r="N549" s="2">
        <f>M549/4</f>
        <v>1</v>
      </c>
      <c r="O549" s="3">
        <f>M549/N549</f>
        <v>4</v>
      </c>
      <c r="P549" s="13">
        <v>5</v>
      </c>
      <c r="Q549" s="11">
        <f>P549</f>
        <v>5</v>
      </c>
      <c r="R549" s="4">
        <f>AA549/V549</f>
        <v>100</v>
      </c>
      <c r="S549" s="14">
        <v>1</v>
      </c>
      <c r="T549" s="11">
        <f>S549</f>
        <v>1</v>
      </c>
      <c r="U549" s="4">
        <f>AB549/W549</f>
        <v>100</v>
      </c>
      <c r="V549" s="3">
        <f>ROUND((Q549/100)*G549,0)</f>
        <v>20</v>
      </c>
      <c r="W549" s="3">
        <f>ROUND(((T549/100)*G549)/J549,0)</f>
        <v>4</v>
      </c>
      <c r="X549" s="3">
        <f>ROUND(IF(J549&gt;=2,((T549/100)*G549)/J549,0),0)</f>
        <v>0</v>
      </c>
      <c r="Y549" s="3">
        <f>ROUND(IF(J549&gt;=3,((T549/100)*G549)/J549,0),0)</f>
        <v>0</v>
      </c>
      <c r="Z549" s="3">
        <f>ROUND(IF(J549&gt;=4,((T549/100)*G549)/J549,0),0)</f>
        <v>0</v>
      </c>
      <c r="AA549" s="4">
        <f>G549*P549</f>
        <v>2000</v>
      </c>
      <c r="AB549" s="4">
        <f>(G549*S549)/J549</f>
        <v>400</v>
      </c>
      <c r="AC549" s="4">
        <f>IF(J549&gt;=2,(G549*S549)/J549,0)</f>
        <v>0</v>
      </c>
      <c r="AD549" s="4">
        <f>IF(J549&gt;=3,(G549*S549)/J549,0)</f>
        <v>0</v>
      </c>
      <c r="AE549" s="4">
        <f>IF(J549&gt;=4,(G549*S549)/J549,0)</f>
        <v>0</v>
      </c>
      <c r="AF549" s="11">
        <v>100</v>
      </c>
      <c r="AG549" s="11">
        <v>0</v>
      </c>
      <c r="AH549" s="11">
        <v>1</v>
      </c>
      <c r="AI549" s="11">
        <v>100</v>
      </c>
      <c r="AJ549" s="11">
        <v>0</v>
      </c>
      <c r="AK549" s="11">
        <v>1</v>
      </c>
      <c r="AL549" s="11">
        <v>0.5</v>
      </c>
      <c r="AM549" s="11">
        <v>0.5</v>
      </c>
      <c r="AN549" s="11">
        <v>0</v>
      </c>
      <c r="AO549" s="11">
        <v>0</v>
      </c>
      <c r="AP549" s="11">
        <v>0</v>
      </c>
      <c r="AQ549" s="11">
        <v>0.01</v>
      </c>
      <c r="AR549" s="11">
        <v>0.01</v>
      </c>
      <c r="AS549" s="11">
        <v>0</v>
      </c>
      <c r="AT549" s="11">
        <v>0</v>
      </c>
      <c r="AU549" s="11">
        <v>0</v>
      </c>
      <c r="AV549" s="11">
        <v>0</v>
      </c>
      <c r="AW549" s="11">
        <v>0.2</v>
      </c>
      <c r="AX549" s="11">
        <v>0</v>
      </c>
      <c r="AY549" s="11">
        <v>0</v>
      </c>
      <c r="AZ549" s="11">
        <v>0</v>
      </c>
      <c r="BA549" s="11">
        <v>0.02</v>
      </c>
      <c r="BB549" s="11">
        <v>0</v>
      </c>
      <c r="BC549" s="2">
        <v>0.05</v>
      </c>
      <c r="BD549" s="2">
        <v>0.05</v>
      </c>
      <c r="BE549" s="11">
        <v>7.4999999999999997E-2</v>
      </c>
      <c r="BF549" s="11">
        <v>5.0000000000000001E-3</v>
      </c>
      <c r="BG549" s="11">
        <v>0</v>
      </c>
      <c r="BH549" s="11">
        <v>0</v>
      </c>
      <c r="BI549" s="11">
        <v>0</v>
      </c>
      <c r="BJ549" s="11">
        <f>BE549/4</f>
        <v>1.8749999999999999E-2</v>
      </c>
      <c r="BK549" s="11">
        <f>BF549/4</f>
        <v>1.25E-3</v>
      </c>
      <c r="BL549" s="11">
        <v>0</v>
      </c>
      <c r="BM549" s="11">
        <v>0</v>
      </c>
      <c r="BN549" s="11">
        <v>0</v>
      </c>
      <c r="BO549" s="11">
        <v>0.1</v>
      </c>
      <c r="BP549" s="11">
        <v>0.1</v>
      </c>
      <c r="BQ549" s="11">
        <v>0</v>
      </c>
      <c r="BR549" s="11">
        <v>0</v>
      </c>
      <c r="BS549" s="11">
        <v>0</v>
      </c>
      <c r="BT549" s="11">
        <v>0.04</v>
      </c>
      <c r="BU549" s="16">
        <v>0.2</v>
      </c>
      <c r="BV549" s="6">
        <f>BT549/(BT549+BU549)</f>
        <v>0.16666666666666666</v>
      </c>
      <c r="BW549" s="6">
        <f>SQRT((BT549*BU549)/((BT549+BU549)^2*(BT549+BU549+1)))</f>
        <v>0.33467472037604118</v>
      </c>
      <c r="BX549" s="11">
        <v>0.1</v>
      </c>
      <c r="BY549" s="11">
        <v>0.7</v>
      </c>
      <c r="BZ549" s="11">
        <v>0.1</v>
      </c>
      <c r="CA549" s="11">
        <v>0.1</v>
      </c>
      <c r="CB549" s="15" t="s">
        <v>83</v>
      </c>
      <c r="CC549" s="11">
        <v>600</v>
      </c>
    </row>
    <row r="550" spans="1:81" s="11" customFormat="1" x14ac:dyDescent="0.2">
      <c r="A550" s="17">
        <f t="shared" si="8"/>
        <v>549</v>
      </c>
      <c r="B550" s="17">
        <v>100</v>
      </c>
      <c r="C550" s="17">
        <v>100</v>
      </c>
      <c r="D550" s="17">
        <v>5</v>
      </c>
      <c r="E550" s="17">
        <v>5</v>
      </c>
      <c r="F550" s="3" t="s">
        <v>80</v>
      </c>
      <c r="G550" s="3">
        <f>IF(F550="rectangle",B550*C550,IF(F550="hook",B550*C550-(D550*E550),IF(F550="eight",B550*C550-2*(D550*E550),IF(F550="tee",B550*C550-2*(D550*E550),IF(F550="cross",B550*C550-4*(D550*E550),"ERROR")))))</f>
        <v>10000</v>
      </c>
      <c r="H550" s="3" t="s">
        <v>85</v>
      </c>
      <c r="I550" s="3">
        <f>IF(F550="rectangle",B550/C550,"NA")</f>
        <v>1</v>
      </c>
      <c r="J550" s="2">
        <v>1</v>
      </c>
      <c r="K550" s="11">
        <v>125</v>
      </c>
      <c r="L550" s="11">
        <v>4</v>
      </c>
      <c r="M550" s="12">
        <v>5</v>
      </c>
      <c r="N550" s="2">
        <f>M550/4</f>
        <v>1.25</v>
      </c>
      <c r="O550" s="3">
        <f>M550/N550</f>
        <v>4</v>
      </c>
      <c r="P550" s="13">
        <v>5</v>
      </c>
      <c r="Q550" s="11">
        <f>P550</f>
        <v>5</v>
      </c>
      <c r="R550" s="4">
        <f>AA550/V550</f>
        <v>100</v>
      </c>
      <c r="S550" s="14">
        <v>1</v>
      </c>
      <c r="T550" s="11">
        <f>S550</f>
        <v>1</v>
      </c>
      <c r="U550" s="4">
        <f>AB550/W550</f>
        <v>100</v>
      </c>
      <c r="V550" s="3">
        <f>ROUND((Q550/100)*G550,0)</f>
        <v>500</v>
      </c>
      <c r="W550" s="3">
        <f>ROUND(((T550/100)*G550)/J550,0)</f>
        <v>100</v>
      </c>
      <c r="X550" s="3">
        <f>ROUND(IF(J550&gt;=2,((T550/100)*G550)/J550,0),0)</f>
        <v>0</v>
      </c>
      <c r="Y550" s="3">
        <f>ROUND(IF(J550&gt;=3,((T550/100)*G550)/J550,0),0)</f>
        <v>0</v>
      </c>
      <c r="Z550" s="3">
        <f>ROUND(IF(J550&gt;=4,((T550/100)*G550)/J550,0),0)</f>
        <v>0</v>
      </c>
      <c r="AA550" s="4">
        <f>G550*P550</f>
        <v>50000</v>
      </c>
      <c r="AB550" s="4">
        <f>(G550*S550)/J550</f>
        <v>10000</v>
      </c>
      <c r="AC550" s="4">
        <f>IF(J550&gt;=2,(G550*S550)/J550,0)</f>
        <v>0</v>
      </c>
      <c r="AD550" s="4">
        <f>IF(J550&gt;=3,(G550*S550)/J550,0)</f>
        <v>0</v>
      </c>
      <c r="AE550" s="4">
        <f>IF(J550&gt;=4,(G550*S550)/J550,0)</f>
        <v>0</v>
      </c>
      <c r="AF550" s="11">
        <v>100</v>
      </c>
      <c r="AG550" s="11">
        <v>0</v>
      </c>
      <c r="AH550" s="11">
        <v>1</v>
      </c>
      <c r="AI550" s="11">
        <v>100</v>
      </c>
      <c r="AJ550" s="11">
        <v>0</v>
      </c>
      <c r="AK550" s="11">
        <v>1</v>
      </c>
      <c r="AL550" s="11">
        <v>0.5</v>
      </c>
      <c r="AM550" s="11">
        <v>0.5</v>
      </c>
      <c r="AN550" s="11">
        <v>0</v>
      </c>
      <c r="AO550" s="11">
        <v>0</v>
      </c>
      <c r="AP550" s="11">
        <v>0</v>
      </c>
      <c r="AQ550" s="11">
        <v>0.01</v>
      </c>
      <c r="AR550" s="11">
        <v>0.01</v>
      </c>
      <c r="AS550" s="11">
        <v>0</v>
      </c>
      <c r="AT550" s="11">
        <v>0</v>
      </c>
      <c r="AU550" s="11">
        <v>0</v>
      </c>
      <c r="AV550" s="11">
        <v>0</v>
      </c>
      <c r="AW550" s="11">
        <v>0.2</v>
      </c>
      <c r="AX550" s="11">
        <v>0</v>
      </c>
      <c r="AY550" s="11">
        <v>0</v>
      </c>
      <c r="AZ550" s="11">
        <v>0</v>
      </c>
      <c r="BA550" s="11">
        <v>0.02</v>
      </c>
      <c r="BB550" s="11">
        <v>0</v>
      </c>
      <c r="BC550" s="2">
        <v>0.05</v>
      </c>
      <c r="BD550" s="2">
        <v>0.05</v>
      </c>
      <c r="BE550" s="11">
        <v>7.4999999999999997E-2</v>
      </c>
      <c r="BF550" s="11">
        <v>5.0000000000000001E-3</v>
      </c>
      <c r="BG550" s="11">
        <v>0</v>
      </c>
      <c r="BH550" s="11">
        <v>0</v>
      </c>
      <c r="BI550" s="11">
        <v>0</v>
      </c>
      <c r="BJ550" s="11">
        <f>BE550/4</f>
        <v>1.8749999999999999E-2</v>
      </c>
      <c r="BK550" s="11">
        <f>BF550/4</f>
        <v>1.25E-3</v>
      </c>
      <c r="BL550" s="11">
        <v>0</v>
      </c>
      <c r="BM550" s="11">
        <v>0</v>
      </c>
      <c r="BN550" s="11">
        <v>0</v>
      </c>
      <c r="BO550" s="11">
        <v>0.1</v>
      </c>
      <c r="BP550" s="11">
        <v>0.1</v>
      </c>
      <c r="BQ550" s="11">
        <v>0</v>
      </c>
      <c r="BR550" s="11">
        <v>0</v>
      </c>
      <c r="BS550" s="11">
        <v>0</v>
      </c>
      <c r="BT550" s="11">
        <v>0.04</v>
      </c>
      <c r="BU550" s="16">
        <v>0.2</v>
      </c>
      <c r="BV550" s="6">
        <f>BT550/(BT550+BU550)</f>
        <v>0.16666666666666666</v>
      </c>
      <c r="BW550" s="6">
        <f>SQRT((BT550*BU550)/((BT550+BU550)^2*(BT550+BU550+1)))</f>
        <v>0.33467472037604118</v>
      </c>
      <c r="BX550" s="11">
        <v>0.1</v>
      </c>
      <c r="BY550" s="11">
        <v>0.7</v>
      </c>
      <c r="BZ550" s="11">
        <v>0.1</v>
      </c>
      <c r="CA550" s="11">
        <v>0.1</v>
      </c>
      <c r="CB550" s="15" t="s">
        <v>83</v>
      </c>
      <c r="CC550" s="11">
        <v>600</v>
      </c>
    </row>
    <row r="551" spans="1:81" s="11" customFormat="1" x14ac:dyDescent="0.2">
      <c r="A551" s="17">
        <f t="shared" si="8"/>
        <v>550</v>
      </c>
      <c r="B551" s="17">
        <v>20</v>
      </c>
      <c r="C551" s="17">
        <v>20</v>
      </c>
      <c r="D551" s="17">
        <v>5</v>
      </c>
      <c r="E551" s="17">
        <v>5</v>
      </c>
      <c r="F551" s="3" t="s">
        <v>80</v>
      </c>
      <c r="G551" s="3">
        <f>IF(F551="rectangle",B551*C551,IF(F551="hook",B551*C551-(D551*E551),IF(F551="eight",B551*C551-2*(D551*E551),IF(F551="tee",B551*C551-2*(D551*E551),IF(F551="cross",B551*C551-4*(D551*E551),"ERROR")))))</f>
        <v>400</v>
      </c>
      <c r="H551" s="3" t="s">
        <v>84</v>
      </c>
      <c r="I551" s="3">
        <f>IF(F551="rectangle",B551/C551,"NA")</f>
        <v>1</v>
      </c>
      <c r="J551" s="2">
        <v>1</v>
      </c>
      <c r="K551" s="11">
        <v>125</v>
      </c>
      <c r="L551" s="11">
        <v>4</v>
      </c>
      <c r="M551" s="12">
        <v>5</v>
      </c>
      <c r="N551" s="2">
        <f>M551/4</f>
        <v>1.25</v>
      </c>
      <c r="O551" s="3">
        <f>M551/N551</f>
        <v>4</v>
      </c>
      <c r="P551" s="13">
        <v>5</v>
      </c>
      <c r="Q551" s="11">
        <f>P551</f>
        <v>5</v>
      </c>
      <c r="R551" s="4">
        <f>AA551/V551</f>
        <v>100</v>
      </c>
      <c r="S551" s="14">
        <v>1</v>
      </c>
      <c r="T551" s="11">
        <f>S551</f>
        <v>1</v>
      </c>
      <c r="U551" s="4">
        <f>AB551/W551</f>
        <v>100</v>
      </c>
      <c r="V551" s="3">
        <f>ROUND((Q551/100)*G551,0)</f>
        <v>20</v>
      </c>
      <c r="W551" s="3">
        <f>ROUND(((T551/100)*G551)/J551,0)</f>
        <v>4</v>
      </c>
      <c r="X551" s="3">
        <f>ROUND(IF(J551&gt;=2,((T551/100)*G551)/J551,0),0)</f>
        <v>0</v>
      </c>
      <c r="Y551" s="3">
        <f>ROUND(IF(J551&gt;=3,((T551/100)*G551)/J551,0),0)</f>
        <v>0</v>
      </c>
      <c r="Z551" s="3">
        <f>ROUND(IF(J551&gt;=4,((T551/100)*G551)/J551,0),0)</f>
        <v>0</v>
      </c>
      <c r="AA551" s="4">
        <f>G551*P551</f>
        <v>2000</v>
      </c>
      <c r="AB551" s="4">
        <f>(G551*S551)/J551</f>
        <v>400</v>
      </c>
      <c r="AC551" s="4">
        <f>IF(J551&gt;=2,(G551*S551)/J551,0)</f>
        <v>0</v>
      </c>
      <c r="AD551" s="4">
        <f>IF(J551&gt;=3,(G551*S551)/J551,0)</f>
        <v>0</v>
      </c>
      <c r="AE551" s="4">
        <f>IF(J551&gt;=4,(G551*S551)/J551,0)</f>
        <v>0</v>
      </c>
      <c r="AF551" s="11">
        <v>100</v>
      </c>
      <c r="AG551" s="11">
        <v>0</v>
      </c>
      <c r="AH551" s="11">
        <v>1</v>
      </c>
      <c r="AI551" s="11">
        <v>100</v>
      </c>
      <c r="AJ551" s="11">
        <v>0</v>
      </c>
      <c r="AK551" s="11">
        <v>1</v>
      </c>
      <c r="AL551" s="11">
        <v>0.5</v>
      </c>
      <c r="AM551" s="11">
        <v>0.5</v>
      </c>
      <c r="AN551" s="11">
        <v>0</v>
      </c>
      <c r="AO551" s="11">
        <v>0</v>
      </c>
      <c r="AP551" s="11">
        <v>0</v>
      </c>
      <c r="AQ551" s="11">
        <v>0.01</v>
      </c>
      <c r="AR551" s="11">
        <v>0.01</v>
      </c>
      <c r="AS551" s="11">
        <v>0</v>
      </c>
      <c r="AT551" s="11">
        <v>0</v>
      </c>
      <c r="AU551" s="11">
        <v>0</v>
      </c>
      <c r="AV551" s="11">
        <v>0</v>
      </c>
      <c r="AW551" s="11">
        <v>0.2</v>
      </c>
      <c r="AX551" s="11">
        <v>0</v>
      </c>
      <c r="AY551" s="11">
        <v>0</v>
      </c>
      <c r="AZ551" s="11">
        <v>0</v>
      </c>
      <c r="BA551" s="11">
        <v>0.02</v>
      </c>
      <c r="BB551" s="11">
        <v>0</v>
      </c>
      <c r="BC551" s="2">
        <v>0.05</v>
      </c>
      <c r="BD551" s="2">
        <v>0.05</v>
      </c>
      <c r="BE551" s="11">
        <v>7.4999999999999997E-2</v>
      </c>
      <c r="BF551" s="11">
        <v>5.0000000000000001E-3</v>
      </c>
      <c r="BG551" s="11">
        <v>0</v>
      </c>
      <c r="BH551" s="11">
        <v>0</v>
      </c>
      <c r="BI551" s="11">
        <v>0</v>
      </c>
      <c r="BJ551" s="11">
        <f>BE551/4</f>
        <v>1.8749999999999999E-2</v>
      </c>
      <c r="BK551" s="11">
        <f>BF551/4</f>
        <v>1.25E-3</v>
      </c>
      <c r="BL551" s="11">
        <v>0</v>
      </c>
      <c r="BM551" s="11">
        <v>0</v>
      </c>
      <c r="BN551" s="11">
        <v>0</v>
      </c>
      <c r="BO551" s="11">
        <v>0.1</v>
      </c>
      <c r="BP551" s="11">
        <v>0.1</v>
      </c>
      <c r="BQ551" s="11">
        <v>0</v>
      </c>
      <c r="BR551" s="11">
        <v>0</v>
      </c>
      <c r="BS551" s="11">
        <v>0</v>
      </c>
      <c r="BT551" s="11">
        <v>0.04</v>
      </c>
      <c r="BU551" s="16">
        <v>0.2</v>
      </c>
      <c r="BV551" s="6">
        <f>BT551/(BT551+BU551)</f>
        <v>0.16666666666666666</v>
      </c>
      <c r="BW551" s="6">
        <f>SQRT((BT551*BU551)/((BT551+BU551)^2*(BT551+BU551+1)))</f>
        <v>0.33467472037604118</v>
      </c>
      <c r="BX551" s="11">
        <v>0.1</v>
      </c>
      <c r="BY551" s="11">
        <v>0.7</v>
      </c>
      <c r="BZ551" s="11">
        <v>0.1</v>
      </c>
      <c r="CA551" s="11">
        <v>0.1</v>
      </c>
      <c r="CB551" s="15" t="s">
        <v>83</v>
      </c>
      <c r="CC551" s="11">
        <v>600</v>
      </c>
    </row>
    <row r="552" spans="1:81" s="11" customFormat="1" x14ac:dyDescent="0.2">
      <c r="A552" s="17">
        <f t="shared" si="8"/>
        <v>551</v>
      </c>
      <c r="B552" s="17">
        <v>100</v>
      </c>
      <c r="C552" s="17">
        <v>100</v>
      </c>
      <c r="D552" s="17">
        <v>5</v>
      </c>
      <c r="E552" s="17">
        <v>5</v>
      </c>
      <c r="F552" s="3" t="s">
        <v>80</v>
      </c>
      <c r="G552" s="3">
        <f>IF(F552="rectangle",B552*C552,IF(F552="hook",B552*C552-(D552*E552),IF(F552="eight",B552*C552-2*(D552*E552),IF(F552="tee",B552*C552-2*(D552*E552),IF(F552="cross",B552*C552-4*(D552*E552),"ERROR")))))</f>
        <v>10000</v>
      </c>
      <c r="H552" s="3" t="s">
        <v>85</v>
      </c>
      <c r="I552" s="3">
        <f>IF(F552="rectangle",B552/C552,"NA")</f>
        <v>1</v>
      </c>
      <c r="J552" s="2">
        <v>1</v>
      </c>
      <c r="K552" s="11">
        <v>125</v>
      </c>
      <c r="L552" s="11">
        <v>4</v>
      </c>
      <c r="M552" s="12">
        <v>6</v>
      </c>
      <c r="N552" s="2">
        <f>M552/4</f>
        <v>1.5</v>
      </c>
      <c r="O552" s="3">
        <f>M552/N552</f>
        <v>4</v>
      </c>
      <c r="P552" s="13">
        <v>5</v>
      </c>
      <c r="Q552" s="11">
        <f>P552</f>
        <v>5</v>
      </c>
      <c r="R552" s="4">
        <f>AA552/V552</f>
        <v>100</v>
      </c>
      <c r="S552" s="14">
        <v>1</v>
      </c>
      <c r="T552" s="11">
        <f>S552</f>
        <v>1</v>
      </c>
      <c r="U552" s="4">
        <f>AB552/W552</f>
        <v>100</v>
      </c>
      <c r="V552" s="3">
        <f>ROUND((Q552/100)*G552,0)</f>
        <v>500</v>
      </c>
      <c r="W552" s="3">
        <f>ROUND(((T552/100)*G552)/J552,0)</f>
        <v>100</v>
      </c>
      <c r="X552" s="3">
        <f>ROUND(IF(J552&gt;=2,((T552/100)*G552)/J552,0),0)</f>
        <v>0</v>
      </c>
      <c r="Y552" s="3">
        <f>ROUND(IF(J552&gt;=3,((T552/100)*G552)/J552,0),0)</f>
        <v>0</v>
      </c>
      <c r="Z552" s="3">
        <f>ROUND(IF(J552&gt;=4,((T552/100)*G552)/J552,0),0)</f>
        <v>0</v>
      </c>
      <c r="AA552" s="4">
        <f>G552*P552</f>
        <v>50000</v>
      </c>
      <c r="AB552" s="4">
        <f>(G552*S552)/J552</f>
        <v>10000</v>
      </c>
      <c r="AC552" s="4">
        <f>IF(J552&gt;=2,(G552*S552)/J552,0)</f>
        <v>0</v>
      </c>
      <c r="AD552" s="4">
        <f>IF(J552&gt;=3,(G552*S552)/J552,0)</f>
        <v>0</v>
      </c>
      <c r="AE552" s="4">
        <f>IF(J552&gt;=4,(G552*S552)/J552,0)</f>
        <v>0</v>
      </c>
      <c r="AF552" s="11">
        <v>100</v>
      </c>
      <c r="AG552" s="11">
        <v>0</v>
      </c>
      <c r="AH552" s="11">
        <v>1</v>
      </c>
      <c r="AI552" s="11">
        <v>100</v>
      </c>
      <c r="AJ552" s="11">
        <v>0</v>
      </c>
      <c r="AK552" s="11">
        <v>1</v>
      </c>
      <c r="AL552" s="11">
        <v>0.5</v>
      </c>
      <c r="AM552" s="11">
        <v>0.5</v>
      </c>
      <c r="AN552" s="11">
        <v>0</v>
      </c>
      <c r="AO552" s="11">
        <v>0</v>
      </c>
      <c r="AP552" s="11">
        <v>0</v>
      </c>
      <c r="AQ552" s="11">
        <v>0.01</v>
      </c>
      <c r="AR552" s="11">
        <v>0.01</v>
      </c>
      <c r="AS552" s="11">
        <v>0</v>
      </c>
      <c r="AT552" s="11">
        <v>0</v>
      </c>
      <c r="AU552" s="11">
        <v>0</v>
      </c>
      <c r="AV552" s="11">
        <v>0</v>
      </c>
      <c r="AW552" s="11">
        <v>0.2</v>
      </c>
      <c r="AX552" s="11">
        <v>0</v>
      </c>
      <c r="AY552" s="11">
        <v>0</v>
      </c>
      <c r="AZ552" s="11">
        <v>0</v>
      </c>
      <c r="BA552" s="11">
        <v>0.02</v>
      </c>
      <c r="BB552" s="11">
        <v>0</v>
      </c>
      <c r="BC552" s="2">
        <v>0.05</v>
      </c>
      <c r="BD552" s="2">
        <v>0.05</v>
      </c>
      <c r="BE552" s="11">
        <v>7.4999999999999997E-2</v>
      </c>
      <c r="BF552" s="11">
        <v>5.0000000000000001E-3</v>
      </c>
      <c r="BG552" s="11">
        <v>0</v>
      </c>
      <c r="BH552" s="11">
        <v>0</v>
      </c>
      <c r="BI552" s="11">
        <v>0</v>
      </c>
      <c r="BJ552" s="11">
        <f>BE552/4</f>
        <v>1.8749999999999999E-2</v>
      </c>
      <c r="BK552" s="11">
        <f>BF552/4</f>
        <v>1.25E-3</v>
      </c>
      <c r="BL552" s="11">
        <v>0</v>
      </c>
      <c r="BM552" s="11">
        <v>0</v>
      </c>
      <c r="BN552" s="11">
        <v>0</v>
      </c>
      <c r="BO552" s="11">
        <v>0.1</v>
      </c>
      <c r="BP552" s="11">
        <v>0.1</v>
      </c>
      <c r="BQ552" s="11">
        <v>0</v>
      </c>
      <c r="BR552" s="11">
        <v>0</v>
      </c>
      <c r="BS552" s="11">
        <v>0</v>
      </c>
      <c r="BT552" s="11">
        <v>0.04</v>
      </c>
      <c r="BU552" s="16">
        <v>0.2</v>
      </c>
      <c r="BV552" s="6">
        <f>BT552/(BT552+BU552)</f>
        <v>0.16666666666666666</v>
      </c>
      <c r="BW552" s="6">
        <f>SQRT((BT552*BU552)/((BT552+BU552)^2*(BT552+BU552+1)))</f>
        <v>0.33467472037604118</v>
      </c>
      <c r="BX552" s="11">
        <v>0.1</v>
      </c>
      <c r="BY552" s="11">
        <v>0.7</v>
      </c>
      <c r="BZ552" s="11">
        <v>0.1</v>
      </c>
      <c r="CA552" s="11">
        <v>0.1</v>
      </c>
      <c r="CB552" s="15" t="s">
        <v>83</v>
      </c>
      <c r="CC552" s="11">
        <v>600</v>
      </c>
    </row>
    <row r="553" spans="1:81" s="11" customFormat="1" x14ac:dyDescent="0.2">
      <c r="A553" s="17">
        <f t="shared" si="8"/>
        <v>552</v>
      </c>
      <c r="B553" s="17">
        <v>20</v>
      </c>
      <c r="C553" s="17">
        <v>20</v>
      </c>
      <c r="D553" s="17">
        <v>5</v>
      </c>
      <c r="E553" s="17">
        <v>5</v>
      </c>
      <c r="F553" s="3" t="s">
        <v>80</v>
      </c>
      <c r="G553" s="3">
        <f>IF(F553="rectangle",B553*C553,IF(F553="hook",B553*C553-(D553*E553),IF(F553="eight",B553*C553-2*(D553*E553),IF(F553="tee",B553*C553-2*(D553*E553),IF(F553="cross",B553*C553-4*(D553*E553),"ERROR")))))</f>
        <v>400</v>
      </c>
      <c r="H553" s="3" t="s">
        <v>84</v>
      </c>
      <c r="I553" s="3">
        <f>IF(F553="rectangle",B553/C553,"NA")</f>
        <v>1</v>
      </c>
      <c r="J553" s="2">
        <v>1</v>
      </c>
      <c r="K553" s="11">
        <v>125</v>
      </c>
      <c r="L553" s="11">
        <v>4</v>
      </c>
      <c r="M553" s="12">
        <v>6</v>
      </c>
      <c r="N553" s="2">
        <f>M553/4</f>
        <v>1.5</v>
      </c>
      <c r="O553" s="3">
        <f>M553/N553</f>
        <v>4</v>
      </c>
      <c r="P553" s="13">
        <v>5</v>
      </c>
      <c r="Q553" s="11">
        <f>P553</f>
        <v>5</v>
      </c>
      <c r="R553" s="4">
        <f>AA553/V553</f>
        <v>100</v>
      </c>
      <c r="S553" s="14">
        <v>1</v>
      </c>
      <c r="T553" s="11">
        <f>S553</f>
        <v>1</v>
      </c>
      <c r="U553" s="4">
        <f>AB553/W553</f>
        <v>100</v>
      </c>
      <c r="V553" s="3">
        <f>ROUND((Q553/100)*G553,0)</f>
        <v>20</v>
      </c>
      <c r="W553" s="3">
        <f>ROUND(((T553/100)*G553)/J553,0)</f>
        <v>4</v>
      </c>
      <c r="X553" s="3">
        <f>ROUND(IF(J553&gt;=2,((T553/100)*G553)/J553,0),0)</f>
        <v>0</v>
      </c>
      <c r="Y553" s="3">
        <f>ROUND(IF(J553&gt;=3,((T553/100)*G553)/J553,0),0)</f>
        <v>0</v>
      </c>
      <c r="Z553" s="3">
        <f>ROUND(IF(J553&gt;=4,((T553/100)*G553)/J553,0),0)</f>
        <v>0</v>
      </c>
      <c r="AA553" s="4">
        <f>G553*P553</f>
        <v>2000</v>
      </c>
      <c r="AB553" s="4">
        <f>(G553*S553)/J553</f>
        <v>400</v>
      </c>
      <c r="AC553" s="4">
        <f>IF(J553&gt;=2,(G553*S553)/J553,0)</f>
        <v>0</v>
      </c>
      <c r="AD553" s="4">
        <f>IF(J553&gt;=3,(G553*S553)/J553,0)</f>
        <v>0</v>
      </c>
      <c r="AE553" s="4">
        <f>IF(J553&gt;=4,(G553*S553)/J553,0)</f>
        <v>0</v>
      </c>
      <c r="AF553" s="11">
        <v>100</v>
      </c>
      <c r="AG553" s="11">
        <v>0</v>
      </c>
      <c r="AH553" s="11">
        <v>1</v>
      </c>
      <c r="AI553" s="11">
        <v>100</v>
      </c>
      <c r="AJ553" s="11">
        <v>0</v>
      </c>
      <c r="AK553" s="11">
        <v>1</v>
      </c>
      <c r="AL553" s="11">
        <v>0.5</v>
      </c>
      <c r="AM553" s="11">
        <v>0.5</v>
      </c>
      <c r="AN553" s="11">
        <v>0</v>
      </c>
      <c r="AO553" s="11">
        <v>0</v>
      </c>
      <c r="AP553" s="11">
        <v>0</v>
      </c>
      <c r="AQ553" s="11">
        <v>0.01</v>
      </c>
      <c r="AR553" s="11">
        <v>0.01</v>
      </c>
      <c r="AS553" s="11">
        <v>0</v>
      </c>
      <c r="AT553" s="11">
        <v>0</v>
      </c>
      <c r="AU553" s="11">
        <v>0</v>
      </c>
      <c r="AV553" s="11">
        <v>0</v>
      </c>
      <c r="AW553" s="11">
        <v>0.2</v>
      </c>
      <c r="AX553" s="11">
        <v>0</v>
      </c>
      <c r="AY553" s="11">
        <v>0</v>
      </c>
      <c r="AZ553" s="11">
        <v>0</v>
      </c>
      <c r="BA553" s="11">
        <v>0.02</v>
      </c>
      <c r="BB553" s="11">
        <v>0</v>
      </c>
      <c r="BC553" s="2">
        <v>0.05</v>
      </c>
      <c r="BD553" s="2">
        <v>0.05</v>
      </c>
      <c r="BE553" s="11">
        <v>7.4999999999999997E-2</v>
      </c>
      <c r="BF553" s="11">
        <v>5.0000000000000001E-3</v>
      </c>
      <c r="BG553" s="11">
        <v>0</v>
      </c>
      <c r="BH553" s="11">
        <v>0</v>
      </c>
      <c r="BI553" s="11">
        <v>0</v>
      </c>
      <c r="BJ553" s="11">
        <f>BE553/4</f>
        <v>1.8749999999999999E-2</v>
      </c>
      <c r="BK553" s="11">
        <f>BF553/4</f>
        <v>1.25E-3</v>
      </c>
      <c r="BL553" s="11">
        <v>0</v>
      </c>
      <c r="BM553" s="11">
        <v>0</v>
      </c>
      <c r="BN553" s="11">
        <v>0</v>
      </c>
      <c r="BO553" s="11">
        <v>0.1</v>
      </c>
      <c r="BP553" s="11">
        <v>0.1</v>
      </c>
      <c r="BQ553" s="11">
        <v>0</v>
      </c>
      <c r="BR553" s="11">
        <v>0</v>
      </c>
      <c r="BS553" s="11">
        <v>0</v>
      </c>
      <c r="BT553" s="11">
        <v>0.04</v>
      </c>
      <c r="BU553" s="16">
        <v>0.2</v>
      </c>
      <c r="BV553" s="6">
        <f>BT553/(BT553+BU553)</f>
        <v>0.16666666666666666</v>
      </c>
      <c r="BW553" s="6">
        <f>SQRT((BT553*BU553)/((BT553+BU553)^2*(BT553+BU553+1)))</f>
        <v>0.33467472037604118</v>
      </c>
      <c r="BX553" s="11">
        <v>0.1</v>
      </c>
      <c r="BY553" s="11">
        <v>0.7</v>
      </c>
      <c r="BZ553" s="11">
        <v>0.1</v>
      </c>
      <c r="CA553" s="11">
        <v>0.1</v>
      </c>
      <c r="CB553" s="15" t="s">
        <v>83</v>
      </c>
      <c r="CC553" s="11">
        <v>600</v>
      </c>
    </row>
    <row r="554" spans="1:81" s="11" customFormat="1" x14ac:dyDescent="0.2">
      <c r="A554" s="17">
        <f t="shared" si="8"/>
        <v>553</v>
      </c>
      <c r="B554" s="17">
        <v>100</v>
      </c>
      <c r="C554" s="17">
        <v>100</v>
      </c>
      <c r="D554" s="17">
        <v>5</v>
      </c>
      <c r="E554" s="17">
        <v>5</v>
      </c>
      <c r="F554" s="3" t="s">
        <v>80</v>
      </c>
      <c r="G554" s="3">
        <f>IF(F554="rectangle",B554*C554,IF(F554="hook",B554*C554-(D554*E554),IF(F554="eight",B554*C554-2*(D554*E554),IF(F554="tee",B554*C554-2*(D554*E554),IF(F554="cross",B554*C554-4*(D554*E554),"ERROR")))))</f>
        <v>10000</v>
      </c>
      <c r="H554" s="3" t="s">
        <v>85</v>
      </c>
      <c r="I554" s="3">
        <f>IF(F554="rectangle",B554/C554,"NA")</f>
        <v>1</v>
      </c>
      <c r="J554" s="2">
        <v>1</v>
      </c>
      <c r="K554" s="11">
        <v>125</v>
      </c>
      <c r="L554" s="11">
        <v>4</v>
      </c>
      <c r="M554" s="12">
        <v>7</v>
      </c>
      <c r="N554" s="2">
        <f>M554/4</f>
        <v>1.75</v>
      </c>
      <c r="O554" s="3">
        <f>M554/N554</f>
        <v>4</v>
      </c>
      <c r="P554" s="13">
        <v>5</v>
      </c>
      <c r="Q554" s="11">
        <f>P554</f>
        <v>5</v>
      </c>
      <c r="R554" s="4">
        <f>AA554/V554</f>
        <v>100</v>
      </c>
      <c r="S554" s="14">
        <v>1</v>
      </c>
      <c r="T554" s="11">
        <f>S554</f>
        <v>1</v>
      </c>
      <c r="U554" s="4">
        <f>AB554/W554</f>
        <v>100</v>
      </c>
      <c r="V554" s="3">
        <f>ROUND((Q554/100)*G554,0)</f>
        <v>500</v>
      </c>
      <c r="W554" s="3">
        <f>ROUND(((T554/100)*G554)/J554,0)</f>
        <v>100</v>
      </c>
      <c r="X554" s="3">
        <f>ROUND(IF(J554&gt;=2,((T554/100)*G554)/J554,0),0)</f>
        <v>0</v>
      </c>
      <c r="Y554" s="3">
        <f>ROUND(IF(J554&gt;=3,((T554/100)*G554)/J554,0),0)</f>
        <v>0</v>
      </c>
      <c r="Z554" s="3">
        <f>ROUND(IF(J554&gt;=4,((T554/100)*G554)/J554,0),0)</f>
        <v>0</v>
      </c>
      <c r="AA554" s="4">
        <f>G554*P554</f>
        <v>50000</v>
      </c>
      <c r="AB554" s="4">
        <f>(G554*S554)/J554</f>
        <v>10000</v>
      </c>
      <c r="AC554" s="4">
        <f>IF(J554&gt;=2,(G554*S554)/J554,0)</f>
        <v>0</v>
      </c>
      <c r="AD554" s="4">
        <f>IF(J554&gt;=3,(G554*S554)/J554,0)</f>
        <v>0</v>
      </c>
      <c r="AE554" s="4">
        <f>IF(J554&gt;=4,(G554*S554)/J554,0)</f>
        <v>0</v>
      </c>
      <c r="AF554" s="11">
        <v>100</v>
      </c>
      <c r="AG554" s="11">
        <v>0</v>
      </c>
      <c r="AH554" s="11">
        <v>1</v>
      </c>
      <c r="AI554" s="11">
        <v>100</v>
      </c>
      <c r="AJ554" s="11">
        <v>0</v>
      </c>
      <c r="AK554" s="11">
        <v>1</v>
      </c>
      <c r="AL554" s="11">
        <v>0.5</v>
      </c>
      <c r="AM554" s="11">
        <v>0.5</v>
      </c>
      <c r="AN554" s="11">
        <v>0</v>
      </c>
      <c r="AO554" s="11">
        <v>0</v>
      </c>
      <c r="AP554" s="11">
        <v>0</v>
      </c>
      <c r="AQ554" s="11">
        <v>0.01</v>
      </c>
      <c r="AR554" s="11">
        <v>0.01</v>
      </c>
      <c r="AS554" s="11">
        <v>0</v>
      </c>
      <c r="AT554" s="11">
        <v>0</v>
      </c>
      <c r="AU554" s="11">
        <v>0</v>
      </c>
      <c r="AV554" s="11">
        <v>0</v>
      </c>
      <c r="AW554" s="11">
        <v>0.2</v>
      </c>
      <c r="AX554" s="11">
        <v>0</v>
      </c>
      <c r="AY554" s="11">
        <v>0</v>
      </c>
      <c r="AZ554" s="11">
        <v>0</v>
      </c>
      <c r="BA554" s="11">
        <v>0.02</v>
      </c>
      <c r="BB554" s="11">
        <v>0</v>
      </c>
      <c r="BC554" s="2">
        <v>0.05</v>
      </c>
      <c r="BD554" s="2">
        <v>0.05</v>
      </c>
      <c r="BE554" s="11">
        <v>7.4999999999999997E-2</v>
      </c>
      <c r="BF554" s="11">
        <v>5.0000000000000001E-3</v>
      </c>
      <c r="BG554" s="11">
        <v>0</v>
      </c>
      <c r="BH554" s="11">
        <v>0</v>
      </c>
      <c r="BI554" s="11">
        <v>0</v>
      </c>
      <c r="BJ554" s="11">
        <f>BE554/4</f>
        <v>1.8749999999999999E-2</v>
      </c>
      <c r="BK554" s="11">
        <f>BF554/4</f>
        <v>1.25E-3</v>
      </c>
      <c r="BL554" s="11">
        <v>0</v>
      </c>
      <c r="BM554" s="11">
        <v>0</v>
      </c>
      <c r="BN554" s="11">
        <v>0</v>
      </c>
      <c r="BO554" s="11">
        <v>0.1</v>
      </c>
      <c r="BP554" s="11">
        <v>0.1</v>
      </c>
      <c r="BQ554" s="11">
        <v>0</v>
      </c>
      <c r="BR554" s="11">
        <v>0</v>
      </c>
      <c r="BS554" s="11">
        <v>0</v>
      </c>
      <c r="BT554" s="11">
        <v>0.04</v>
      </c>
      <c r="BU554" s="16">
        <v>0.2</v>
      </c>
      <c r="BV554" s="6">
        <f>BT554/(BT554+BU554)</f>
        <v>0.16666666666666666</v>
      </c>
      <c r="BW554" s="6">
        <f>SQRT((BT554*BU554)/((BT554+BU554)^2*(BT554+BU554+1)))</f>
        <v>0.33467472037604118</v>
      </c>
      <c r="BX554" s="11">
        <v>0.1</v>
      </c>
      <c r="BY554" s="11">
        <v>0.7</v>
      </c>
      <c r="BZ554" s="11">
        <v>0.1</v>
      </c>
      <c r="CA554" s="11">
        <v>0.1</v>
      </c>
      <c r="CB554" s="15" t="s">
        <v>83</v>
      </c>
      <c r="CC554" s="11">
        <v>600</v>
      </c>
    </row>
    <row r="555" spans="1:81" s="11" customFormat="1" x14ac:dyDescent="0.2">
      <c r="A555" s="17">
        <f t="shared" si="8"/>
        <v>554</v>
      </c>
      <c r="B555" s="17">
        <v>20</v>
      </c>
      <c r="C555" s="17">
        <v>20</v>
      </c>
      <c r="D555" s="17">
        <v>5</v>
      </c>
      <c r="E555" s="17">
        <v>5</v>
      </c>
      <c r="F555" s="3" t="s">
        <v>80</v>
      </c>
      <c r="G555" s="3">
        <f>IF(F555="rectangle",B555*C555,IF(F555="hook",B555*C555-(D555*E555),IF(F555="eight",B555*C555-2*(D555*E555),IF(F555="tee",B555*C555-2*(D555*E555),IF(F555="cross",B555*C555-4*(D555*E555),"ERROR")))))</f>
        <v>400</v>
      </c>
      <c r="H555" s="3" t="s">
        <v>84</v>
      </c>
      <c r="I555" s="3">
        <f>IF(F555="rectangle",B555/C555,"NA")</f>
        <v>1</v>
      </c>
      <c r="J555" s="2">
        <v>1</v>
      </c>
      <c r="K555" s="11">
        <v>125</v>
      </c>
      <c r="L555" s="11">
        <v>4</v>
      </c>
      <c r="M555" s="12">
        <v>7</v>
      </c>
      <c r="N555" s="2">
        <f>M555/4</f>
        <v>1.75</v>
      </c>
      <c r="O555" s="3">
        <f>M555/N555</f>
        <v>4</v>
      </c>
      <c r="P555" s="13">
        <v>5</v>
      </c>
      <c r="Q555" s="11">
        <f>P555</f>
        <v>5</v>
      </c>
      <c r="R555" s="4">
        <f>AA555/V555</f>
        <v>100</v>
      </c>
      <c r="S555" s="14">
        <v>1</v>
      </c>
      <c r="T555" s="11">
        <f>S555</f>
        <v>1</v>
      </c>
      <c r="U555" s="4">
        <f>AB555/W555</f>
        <v>100</v>
      </c>
      <c r="V555" s="3">
        <f>ROUND((Q555/100)*G555,0)</f>
        <v>20</v>
      </c>
      <c r="W555" s="3">
        <f>ROUND(((T555/100)*G555)/J555,0)</f>
        <v>4</v>
      </c>
      <c r="X555" s="3">
        <f>ROUND(IF(J555&gt;=2,((T555/100)*G555)/J555,0),0)</f>
        <v>0</v>
      </c>
      <c r="Y555" s="3">
        <f>ROUND(IF(J555&gt;=3,((T555/100)*G555)/J555,0),0)</f>
        <v>0</v>
      </c>
      <c r="Z555" s="3">
        <f>ROUND(IF(J555&gt;=4,((T555/100)*G555)/J555,0),0)</f>
        <v>0</v>
      </c>
      <c r="AA555" s="4">
        <f>G555*P555</f>
        <v>2000</v>
      </c>
      <c r="AB555" s="4">
        <f>(G555*S555)/J555</f>
        <v>400</v>
      </c>
      <c r="AC555" s="4">
        <f>IF(J555&gt;=2,(G555*S555)/J555,0)</f>
        <v>0</v>
      </c>
      <c r="AD555" s="4">
        <f>IF(J555&gt;=3,(G555*S555)/J555,0)</f>
        <v>0</v>
      </c>
      <c r="AE555" s="4">
        <f>IF(J555&gt;=4,(G555*S555)/J555,0)</f>
        <v>0</v>
      </c>
      <c r="AF555" s="11">
        <v>100</v>
      </c>
      <c r="AG555" s="11">
        <v>0</v>
      </c>
      <c r="AH555" s="11">
        <v>1</v>
      </c>
      <c r="AI555" s="11">
        <v>100</v>
      </c>
      <c r="AJ555" s="11">
        <v>0</v>
      </c>
      <c r="AK555" s="11">
        <v>1</v>
      </c>
      <c r="AL555" s="11">
        <v>0.5</v>
      </c>
      <c r="AM555" s="11">
        <v>0.5</v>
      </c>
      <c r="AN555" s="11">
        <v>0</v>
      </c>
      <c r="AO555" s="11">
        <v>0</v>
      </c>
      <c r="AP555" s="11">
        <v>0</v>
      </c>
      <c r="AQ555" s="11">
        <v>0.01</v>
      </c>
      <c r="AR555" s="11">
        <v>0.01</v>
      </c>
      <c r="AS555" s="11">
        <v>0</v>
      </c>
      <c r="AT555" s="11">
        <v>0</v>
      </c>
      <c r="AU555" s="11">
        <v>0</v>
      </c>
      <c r="AV555" s="11">
        <v>0</v>
      </c>
      <c r="AW555" s="11">
        <v>0.2</v>
      </c>
      <c r="AX555" s="11">
        <v>0</v>
      </c>
      <c r="AY555" s="11">
        <v>0</v>
      </c>
      <c r="AZ555" s="11">
        <v>0</v>
      </c>
      <c r="BA555" s="11">
        <v>0.02</v>
      </c>
      <c r="BB555" s="11">
        <v>0</v>
      </c>
      <c r="BC555" s="2">
        <v>0.05</v>
      </c>
      <c r="BD555" s="2">
        <v>0.05</v>
      </c>
      <c r="BE555" s="11">
        <v>7.4999999999999997E-2</v>
      </c>
      <c r="BF555" s="11">
        <v>5.0000000000000001E-3</v>
      </c>
      <c r="BG555" s="11">
        <v>0</v>
      </c>
      <c r="BH555" s="11">
        <v>0</v>
      </c>
      <c r="BI555" s="11">
        <v>0</v>
      </c>
      <c r="BJ555" s="11">
        <f>BE555/4</f>
        <v>1.8749999999999999E-2</v>
      </c>
      <c r="BK555" s="11">
        <f>BF555/4</f>
        <v>1.25E-3</v>
      </c>
      <c r="BL555" s="11">
        <v>0</v>
      </c>
      <c r="BM555" s="11">
        <v>0</v>
      </c>
      <c r="BN555" s="11">
        <v>0</v>
      </c>
      <c r="BO555" s="11">
        <v>0.1</v>
      </c>
      <c r="BP555" s="11">
        <v>0.1</v>
      </c>
      <c r="BQ555" s="11">
        <v>0</v>
      </c>
      <c r="BR555" s="11">
        <v>0</v>
      </c>
      <c r="BS555" s="11">
        <v>0</v>
      </c>
      <c r="BT555" s="11">
        <v>0.04</v>
      </c>
      <c r="BU555" s="16">
        <v>0.2</v>
      </c>
      <c r="BV555" s="6">
        <f>BT555/(BT555+BU555)</f>
        <v>0.16666666666666666</v>
      </c>
      <c r="BW555" s="6">
        <f>SQRT((BT555*BU555)/((BT555+BU555)^2*(BT555+BU555+1)))</f>
        <v>0.33467472037604118</v>
      </c>
      <c r="BX555" s="11">
        <v>0.1</v>
      </c>
      <c r="BY555" s="11">
        <v>0.7</v>
      </c>
      <c r="BZ555" s="11">
        <v>0.1</v>
      </c>
      <c r="CA555" s="11">
        <v>0.1</v>
      </c>
      <c r="CB555" s="15" t="s">
        <v>83</v>
      </c>
      <c r="CC555" s="11">
        <v>600</v>
      </c>
    </row>
    <row r="556" spans="1:81" s="11" customFormat="1" x14ac:dyDescent="0.2">
      <c r="A556" s="17">
        <f t="shared" si="8"/>
        <v>555</v>
      </c>
      <c r="B556" s="17">
        <v>100</v>
      </c>
      <c r="C556" s="17">
        <v>100</v>
      </c>
      <c r="D556" s="17">
        <v>5</v>
      </c>
      <c r="E556" s="17">
        <v>5</v>
      </c>
      <c r="F556" s="3" t="s">
        <v>80</v>
      </c>
      <c r="G556" s="3">
        <f>IF(F556="rectangle",B556*C556,IF(F556="hook",B556*C556-(D556*E556),IF(F556="eight",B556*C556-2*(D556*E556),IF(F556="tee",B556*C556-2*(D556*E556),IF(F556="cross",B556*C556-4*(D556*E556),"ERROR")))))</f>
        <v>10000</v>
      </c>
      <c r="H556" s="3" t="s">
        <v>85</v>
      </c>
      <c r="I556" s="3">
        <f>IF(F556="rectangle",B556/C556,"NA")</f>
        <v>1</v>
      </c>
      <c r="J556" s="2">
        <v>1</v>
      </c>
      <c r="K556" s="11">
        <v>125</v>
      </c>
      <c r="L556" s="11">
        <v>4</v>
      </c>
      <c r="M556" s="12">
        <v>8</v>
      </c>
      <c r="N556" s="2">
        <f>M556/4</f>
        <v>2</v>
      </c>
      <c r="O556" s="3">
        <f>M556/N556</f>
        <v>4</v>
      </c>
      <c r="P556" s="13">
        <v>5</v>
      </c>
      <c r="Q556" s="11">
        <f>P556</f>
        <v>5</v>
      </c>
      <c r="R556" s="4">
        <f>AA556/V556</f>
        <v>100</v>
      </c>
      <c r="S556" s="14">
        <v>1</v>
      </c>
      <c r="T556" s="11">
        <f>S556</f>
        <v>1</v>
      </c>
      <c r="U556" s="4">
        <f>AB556/W556</f>
        <v>100</v>
      </c>
      <c r="V556" s="3">
        <f>ROUND((Q556/100)*G556,0)</f>
        <v>500</v>
      </c>
      <c r="W556" s="3">
        <f>ROUND(((T556/100)*G556)/J556,0)</f>
        <v>100</v>
      </c>
      <c r="X556" s="3">
        <f>ROUND(IF(J556&gt;=2,((T556/100)*G556)/J556,0),0)</f>
        <v>0</v>
      </c>
      <c r="Y556" s="3">
        <f>ROUND(IF(J556&gt;=3,((T556/100)*G556)/J556,0),0)</f>
        <v>0</v>
      </c>
      <c r="Z556" s="3">
        <f>ROUND(IF(J556&gt;=4,((T556/100)*G556)/J556,0),0)</f>
        <v>0</v>
      </c>
      <c r="AA556" s="4">
        <f>G556*P556</f>
        <v>50000</v>
      </c>
      <c r="AB556" s="4">
        <f>(G556*S556)/J556</f>
        <v>10000</v>
      </c>
      <c r="AC556" s="4">
        <f>IF(J556&gt;=2,(G556*S556)/J556,0)</f>
        <v>0</v>
      </c>
      <c r="AD556" s="4">
        <f>IF(J556&gt;=3,(G556*S556)/J556,0)</f>
        <v>0</v>
      </c>
      <c r="AE556" s="4">
        <f>IF(J556&gt;=4,(G556*S556)/J556,0)</f>
        <v>0</v>
      </c>
      <c r="AF556" s="11">
        <v>100</v>
      </c>
      <c r="AG556" s="11">
        <v>0</v>
      </c>
      <c r="AH556" s="11">
        <v>1</v>
      </c>
      <c r="AI556" s="11">
        <v>100</v>
      </c>
      <c r="AJ556" s="11">
        <v>0</v>
      </c>
      <c r="AK556" s="11">
        <v>1</v>
      </c>
      <c r="AL556" s="11">
        <v>0.5</v>
      </c>
      <c r="AM556" s="11">
        <v>0.5</v>
      </c>
      <c r="AN556" s="11">
        <v>0</v>
      </c>
      <c r="AO556" s="11">
        <v>0</v>
      </c>
      <c r="AP556" s="11">
        <v>0</v>
      </c>
      <c r="AQ556" s="11">
        <v>0.01</v>
      </c>
      <c r="AR556" s="11">
        <v>0.01</v>
      </c>
      <c r="AS556" s="11">
        <v>0</v>
      </c>
      <c r="AT556" s="11">
        <v>0</v>
      </c>
      <c r="AU556" s="11">
        <v>0</v>
      </c>
      <c r="AV556" s="11">
        <v>0</v>
      </c>
      <c r="AW556" s="11">
        <v>0.2</v>
      </c>
      <c r="AX556" s="11">
        <v>0</v>
      </c>
      <c r="AY556" s="11">
        <v>0</v>
      </c>
      <c r="AZ556" s="11">
        <v>0</v>
      </c>
      <c r="BA556" s="11">
        <v>0.02</v>
      </c>
      <c r="BB556" s="11">
        <v>0</v>
      </c>
      <c r="BC556" s="2">
        <v>0.05</v>
      </c>
      <c r="BD556" s="2">
        <v>0.05</v>
      </c>
      <c r="BE556" s="11">
        <v>7.4999999999999997E-2</v>
      </c>
      <c r="BF556" s="11">
        <v>5.0000000000000001E-3</v>
      </c>
      <c r="BG556" s="11">
        <v>0</v>
      </c>
      <c r="BH556" s="11">
        <v>0</v>
      </c>
      <c r="BI556" s="11">
        <v>0</v>
      </c>
      <c r="BJ556" s="11">
        <f>BE556/4</f>
        <v>1.8749999999999999E-2</v>
      </c>
      <c r="BK556" s="11">
        <f>BF556/4</f>
        <v>1.25E-3</v>
      </c>
      <c r="BL556" s="11">
        <v>0</v>
      </c>
      <c r="BM556" s="11">
        <v>0</v>
      </c>
      <c r="BN556" s="11">
        <v>0</v>
      </c>
      <c r="BO556" s="11">
        <v>0.1</v>
      </c>
      <c r="BP556" s="11">
        <v>0.1</v>
      </c>
      <c r="BQ556" s="11">
        <v>0</v>
      </c>
      <c r="BR556" s="11">
        <v>0</v>
      </c>
      <c r="BS556" s="11">
        <v>0</v>
      </c>
      <c r="BT556" s="11">
        <v>0.04</v>
      </c>
      <c r="BU556" s="16">
        <v>0.2</v>
      </c>
      <c r="BV556" s="6">
        <f>BT556/(BT556+BU556)</f>
        <v>0.16666666666666666</v>
      </c>
      <c r="BW556" s="6">
        <f>SQRT((BT556*BU556)/((BT556+BU556)^2*(BT556+BU556+1)))</f>
        <v>0.33467472037604118</v>
      </c>
      <c r="BX556" s="11">
        <v>0.1</v>
      </c>
      <c r="BY556" s="11">
        <v>0.7</v>
      </c>
      <c r="BZ556" s="11">
        <v>0.1</v>
      </c>
      <c r="CA556" s="11">
        <v>0.1</v>
      </c>
      <c r="CB556" s="15" t="s">
        <v>83</v>
      </c>
      <c r="CC556" s="11">
        <v>600</v>
      </c>
    </row>
    <row r="557" spans="1:81" s="11" customFormat="1" x14ac:dyDescent="0.2">
      <c r="A557" s="17">
        <f t="shared" si="8"/>
        <v>556</v>
      </c>
      <c r="B557" s="17">
        <v>20</v>
      </c>
      <c r="C557" s="17">
        <v>20</v>
      </c>
      <c r="D557" s="17">
        <v>5</v>
      </c>
      <c r="E557" s="17">
        <v>5</v>
      </c>
      <c r="F557" s="3" t="s">
        <v>80</v>
      </c>
      <c r="G557" s="3">
        <f>IF(F557="rectangle",B557*C557,IF(F557="hook",B557*C557-(D557*E557),IF(F557="eight",B557*C557-2*(D557*E557),IF(F557="tee",B557*C557-2*(D557*E557),IF(F557="cross",B557*C557-4*(D557*E557),"ERROR")))))</f>
        <v>400</v>
      </c>
      <c r="H557" s="3" t="s">
        <v>84</v>
      </c>
      <c r="I557" s="3">
        <f>IF(F557="rectangle",B557/C557,"NA")</f>
        <v>1</v>
      </c>
      <c r="J557" s="2">
        <v>1</v>
      </c>
      <c r="K557" s="11">
        <v>125</v>
      </c>
      <c r="L557" s="11">
        <v>4</v>
      </c>
      <c r="M557" s="12">
        <v>8</v>
      </c>
      <c r="N557" s="2">
        <f>M557/4</f>
        <v>2</v>
      </c>
      <c r="O557" s="3">
        <f>M557/N557</f>
        <v>4</v>
      </c>
      <c r="P557" s="13">
        <v>5</v>
      </c>
      <c r="Q557" s="11">
        <f>P557</f>
        <v>5</v>
      </c>
      <c r="R557" s="4">
        <f>AA557/V557</f>
        <v>100</v>
      </c>
      <c r="S557" s="14">
        <v>1</v>
      </c>
      <c r="T557" s="11">
        <f>S557</f>
        <v>1</v>
      </c>
      <c r="U557" s="4">
        <f>AB557/W557</f>
        <v>100</v>
      </c>
      <c r="V557" s="3">
        <f>ROUND((Q557/100)*G557,0)</f>
        <v>20</v>
      </c>
      <c r="W557" s="3">
        <f>ROUND(((T557/100)*G557)/J557,0)</f>
        <v>4</v>
      </c>
      <c r="X557" s="3">
        <f>ROUND(IF(J557&gt;=2,((T557/100)*G557)/J557,0),0)</f>
        <v>0</v>
      </c>
      <c r="Y557" s="3">
        <f>ROUND(IF(J557&gt;=3,((T557/100)*G557)/J557,0),0)</f>
        <v>0</v>
      </c>
      <c r="Z557" s="3">
        <f>ROUND(IF(J557&gt;=4,((T557/100)*G557)/J557,0),0)</f>
        <v>0</v>
      </c>
      <c r="AA557" s="4">
        <f>G557*P557</f>
        <v>2000</v>
      </c>
      <c r="AB557" s="4">
        <f>(G557*S557)/J557</f>
        <v>400</v>
      </c>
      <c r="AC557" s="4">
        <f>IF(J557&gt;=2,(G557*S557)/J557,0)</f>
        <v>0</v>
      </c>
      <c r="AD557" s="4">
        <f>IF(J557&gt;=3,(G557*S557)/J557,0)</f>
        <v>0</v>
      </c>
      <c r="AE557" s="4">
        <f>IF(J557&gt;=4,(G557*S557)/J557,0)</f>
        <v>0</v>
      </c>
      <c r="AF557" s="11">
        <v>100</v>
      </c>
      <c r="AG557" s="11">
        <v>0</v>
      </c>
      <c r="AH557" s="11">
        <v>1</v>
      </c>
      <c r="AI557" s="11">
        <v>100</v>
      </c>
      <c r="AJ557" s="11">
        <v>0</v>
      </c>
      <c r="AK557" s="11">
        <v>1</v>
      </c>
      <c r="AL557" s="11">
        <v>0.5</v>
      </c>
      <c r="AM557" s="11">
        <v>0.5</v>
      </c>
      <c r="AN557" s="11">
        <v>0</v>
      </c>
      <c r="AO557" s="11">
        <v>0</v>
      </c>
      <c r="AP557" s="11">
        <v>0</v>
      </c>
      <c r="AQ557" s="11">
        <v>0.01</v>
      </c>
      <c r="AR557" s="11">
        <v>0.01</v>
      </c>
      <c r="AS557" s="11">
        <v>0</v>
      </c>
      <c r="AT557" s="11">
        <v>0</v>
      </c>
      <c r="AU557" s="11">
        <v>0</v>
      </c>
      <c r="AV557" s="11">
        <v>0</v>
      </c>
      <c r="AW557" s="11">
        <v>0.2</v>
      </c>
      <c r="AX557" s="11">
        <v>0</v>
      </c>
      <c r="AY557" s="11">
        <v>0</v>
      </c>
      <c r="AZ557" s="11">
        <v>0</v>
      </c>
      <c r="BA557" s="11">
        <v>0.02</v>
      </c>
      <c r="BB557" s="11">
        <v>0</v>
      </c>
      <c r="BC557" s="2">
        <v>0.05</v>
      </c>
      <c r="BD557" s="2">
        <v>0.05</v>
      </c>
      <c r="BE557" s="11">
        <v>7.4999999999999997E-2</v>
      </c>
      <c r="BF557" s="11">
        <v>5.0000000000000001E-3</v>
      </c>
      <c r="BG557" s="11">
        <v>0</v>
      </c>
      <c r="BH557" s="11">
        <v>0</v>
      </c>
      <c r="BI557" s="11">
        <v>0</v>
      </c>
      <c r="BJ557" s="11">
        <f>BE557/4</f>
        <v>1.8749999999999999E-2</v>
      </c>
      <c r="BK557" s="11">
        <f>BF557/4</f>
        <v>1.25E-3</v>
      </c>
      <c r="BL557" s="11">
        <v>0</v>
      </c>
      <c r="BM557" s="11">
        <v>0</v>
      </c>
      <c r="BN557" s="11">
        <v>0</v>
      </c>
      <c r="BO557" s="11">
        <v>0.1</v>
      </c>
      <c r="BP557" s="11">
        <v>0.1</v>
      </c>
      <c r="BQ557" s="11">
        <v>0</v>
      </c>
      <c r="BR557" s="11">
        <v>0</v>
      </c>
      <c r="BS557" s="11">
        <v>0</v>
      </c>
      <c r="BT557" s="11">
        <v>0.04</v>
      </c>
      <c r="BU557" s="16">
        <v>0.2</v>
      </c>
      <c r="BV557" s="6">
        <f>BT557/(BT557+BU557)</f>
        <v>0.16666666666666666</v>
      </c>
      <c r="BW557" s="6">
        <f>SQRT((BT557*BU557)/((BT557+BU557)^2*(BT557+BU557+1)))</f>
        <v>0.33467472037604118</v>
      </c>
      <c r="BX557" s="11">
        <v>0.1</v>
      </c>
      <c r="BY557" s="11">
        <v>0.7</v>
      </c>
      <c r="BZ557" s="11">
        <v>0.1</v>
      </c>
      <c r="CA557" s="11">
        <v>0.1</v>
      </c>
      <c r="CB557" s="15" t="s">
        <v>83</v>
      </c>
      <c r="CC557" s="11">
        <v>600</v>
      </c>
    </row>
    <row r="558" spans="1:81" s="11" customFormat="1" x14ac:dyDescent="0.2">
      <c r="A558" s="17">
        <f t="shared" si="8"/>
        <v>557</v>
      </c>
      <c r="B558" s="17">
        <v>100</v>
      </c>
      <c r="C558" s="17">
        <v>100</v>
      </c>
      <c r="D558" s="17">
        <v>5</v>
      </c>
      <c r="E558" s="17">
        <v>5</v>
      </c>
      <c r="F558" s="3" t="s">
        <v>80</v>
      </c>
      <c r="G558" s="3">
        <f>IF(F558="rectangle",B558*C558,IF(F558="hook",B558*C558-(D558*E558),IF(F558="eight",B558*C558-2*(D558*E558),IF(F558="tee",B558*C558-2*(D558*E558),IF(F558="cross",B558*C558-4*(D558*E558),"ERROR")))))</f>
        <v>10000</v>
      </c>
      <c r="H558" s="3" t="s">
        <v>85</v>
      </c>
      <c r="I558" s="3">
        <f>IF(F558="rectangle",B558/C558,"NA")</f>
        <v>1</v>
      </c>
      <c r="J558" s="2">
        <v>1</v>
      </c>
      <c r="K558" s="11">
        <v>125</v>
      </c>
      <c r="L558" s="11">
        <v>4</v>
      </c>
      <c r="M558" s="12">
        <v>9</v>
      </c>
      <c r="N558" s="2">
        <f>M558/4</f>
        <v>2.25</v>
      </c>
      <c r="O558" s="3">
        <f>M558/N558</f>
        <v>4</v>
      </c>
      <c r="P558" s="13">
        <v>5</v>
      </c>
      <c r="Q558" s="11">
        <f>P558</f>
        <v>5</v>
      </c>
      <c r="R558" s="4">
        <f>AA558/V558</f>
        <v>100</v>
      </c>
      <c r="S558" s="14">
        <v>1</v>
      </c>
      <c r="T558" s="11">
        <f>S558</f>
        <v>1</v>
      </c>
      <c r="U558" s="4">
        <f>AB558/W558</f>
        <v>100</v>
      </c>
      <c r="V558" s="3">
        <f>ROUND((Q558/100)*G558,0)</f>
        <v>500</v>
      </c>
      <c r="W558" s="3">
        <f>ROUND(((T558/100)*G558)/J558,0)</f>
        <v>100</v>
      </c>
      <c r="X558" s="3">
        <f>ROUND(IF(J558&gt;=2,((T558/100)*G558)/J558,0),0)</f>
        <v>0</v>
      </c>
      <c r="Y558" s="3">
        <f>ROUND(IF(J558&gt;=3,((T558/100)*G558)/J558,0),0)</f>
        <v>0</v>
      </c>
      <c r="Z558" s="3">
        <f>ROUND(IF(J558&gt;=4,((T558/100)*G558)/J558,0),0)</f>
        <v>0</v>
      </c>
      <c r="AA558" s="4">
        <f>G558*P558</f>
        <v>50000</v>
      </c>
      <c r="AB558" s="4">
        <f>(G558*S558)/J558</f>
        <v>10000</v>
      </c>
      <c r="AC558" s="4">
        <f>IF(J558&gt;=2,(G558*S558)/J558,0)</f>
        <v>0</v>
      </c>
      <c r="AD558" s="4">
        <f>IF(J558&gt;=3,(G558*S558)/J558,0)</f>
        <v>0</v>
      </c>
      <c r="AE558" s="4">
        <f>IF(J558&gt;=4,(G558*S558)/J558,0)</f>
        <v>0</v>
      </c>
      <c r="AF558" s="11">
        <v>100</v>
      </c>
      <c r="AG558" s="11">
        <v>0</v>
      </c>
      <c r="AH558" s="11">
        <v>1</v>
      </c>
      <c r="AI558" s="11">
        <v>100</v>
      </c>
      <c r="AJ558" s="11">
        <v>0</v>
      </c>
      <c r="AK558" s="11">
        <v>1</v>
      </c>
      <c r="AL558" s="11">
        <v>0.5</v>
      </c>
      <c r="AM558" s="11">
        <v>0.5</v>
      </c>
      <c r="AN558" s="11">
        <v>0</v>
      </c>
      <c r="AO558" s="11">
        <v>0</v>
      </c>
      <c r="AP558" s="11">
        <v>0</v>
      </c>
      <c r="AQ558" s="11">
        <v>0.01</v>
      </c>
      <c r="AR558" s="11">
        <v>0.01</v>
      </c>
      <c r="AS558" s="11">
        <v>0</v>
      </c>
      <c r="AT558" s="11">
        <v>0</v>
      </c>
      <c r="AU558" s="11">
        <v>0</v>
      </c>
      <c r="AV558" s="11">
        <v>0</v>
      </c>
      <c r="AW558" s="11">
        <v>0.2</v>
      </c>
      <c r="AX558" s="11">
        <v>0</v>
      </c>
      <c r="AY558" s="11">
        <v>0</v>
      </c>
      <c r="AZ558" s="11">
        <v>0</v>
      </c>
      <c r="BA558" s="11">
        <v>0.02</v>
      </c>
      <c r="BB558" s="11">
        <v>0</v>
      </c>
      <c r="BC558" s="2">
        <v>0.05</v>
      </c>
      <c r="BD558" s="2">
        <v>0.05</v>
      </c>
      <c r="BE558" s="11">
        <v>7.4999999999999997E-2</v>
      </c>
      <c r="BF558" s="11">
        <v>5.0000000000000001E-3</v>
      </c>
      <c r="BG558" s="11">
        <v>0</v>
      </c>
      <c r="BH558" s="11">
        <v>0</v>
      </c>
      <c r="BI558" s="11">
        <v>0</v>
      </c>
      <c r="BJ558" s="11">
        <f>BE558/4</f>
        <v>1.8749999999999999E-2</v>
      </c>
      <c r="BK558" s="11">
        <f>BF558/4</f>
        <v>1.25E-3</v>
      </c>
      <c r="BL558" s="11">
        <v>0</v>
      </c>
      <c r="BM558" s="11">
        <v>0</v>
      </c>
      <c r="BN558" s="11">
        <v>0</v>
      </c>
      <c r="BO558" s="11">
        <v>0.1</v>
      </c>
      <c r="BP558" s="11">
        <v>0.1</v>
      </c>
      <c r="BQ558" s="11">
        <v>0</v>
      </c>
      <c r="BR558" s="11">
        <v>0</v>
      </c>
      <c r="BS558" s="11">
        <v>0</v>
      </c>
      <c r="BT558" s="11">
        <v>0.04</v>
      </c>
      <c r="BU558" s="16">
        <v>0.2</v>
      </c>
      <c r="BV558" s="6">
        <f>BT558/(BT558+BU558)</f>
        <v>0.16666666666666666</v>
      </c>
      <c r="BW558" s="6">
        <f>SQRT((BT558*BU558)/((BT558+BU558)^2*(BT558+BU558+1)))</f>
        <v>0.33467472037604118</v>
      </c>
      <c r="BX558" s="11">
        <v>0.1</v>
      </c>
      <c r="BY558" s="11">
        <v>0.7</v>
      </c>
      <c r="BZ558" s="11">
        <v>0.1</v>
      </c>
      <c r="CA558" s="11">
        <v>0.1</v>
      </c>
      <c r="CB558" s="15" t="s">
        <v>83</v>
      </c>
      <c r="CC558" s="11">
        <v>600</v>
      </c>
    </row>
    <row r="559" spans="1:81" s="11" customFormat="1" x14ac:dyDescent="0.2">
      <c r="A559" s="17">
        <f t="shared" si="8"/>
        <v>558</v>
      </c>
      <c r="B559" s="17">
        <v>20</v>
      </c>
      <c r="C559" s="17">
        <v>20</v>
      </c>
      <c r="D559" s="17">
        <v>5</v>
      </c>
      <c r="E559" s="17">
        <v>5</v>
      </c>
      <c r="F559" s="3" t="s">
        <v>80</v>
      </c>
      <c r="G559" s="3">
        <f>IF(F559="rectangle",B559*C559,IF(F559="hook",B559*C559-(D559*E559),IF(F559="eight",B559*C559-2*(D559*E559),IF(F559="tee",B559*C559-2*(D559*E559),IF(F559="cross",B559*C559-4*(D559*E559),"ERROR")))))</f>
        <v>400</v>
      </c>
      <c r="H559" s="3" t="s">
        <v>84</v>
      </c>
      <c r="I559" s="3">
        <f>IF(F559="rectangle",B559/C559,"NA")</f>
        <v>1</v>
      </c>
      <c r="J559" s="2">
        <v>1</v>
      </c>
      <c r="K559" s="11">
        <v>125</v>
      </c>
      <c r="L559" s="11">
        <v>4</v>
      </c>
      <c r="M559" s="12">
        <v>9</v>
      </c>
      <c r="N559" s="2">
        <f>M559/4</f>
        <v>2.25</v>
      </c>
      <c r="O559" s="3">
        <f>M559/N559</f>
        <v>4</v>
      </c>
      <c r="P559" s="13">
        <v>5</v>
      </c>
      <c r="Q559" s="11">
        <f>P559</f>
        <v>5</v>
      </c>
      <c r="R559" s="4">
        <f>AA559/V559</f>
        <v>100</v>
      </c>
      <c r="S559" s="14">
        <v>1</v>
      </c>
      <c r="T559" s="11">
        <f>S559</f>
        <v>1</v>
      </c>
      <c r="U559" s="4">
        <f>AB559/W559</f>
        <v>100</v>
      </c>
      <c r="V559" s="3">
        <f>ROUND((Q559/100)*G559,0)</f>
        <v>20</v>
      </c>
      <c r="W559" s="3">
        <f>ROUND(((T559/100)*G559)/J559,0)</f>
        <v>4</v>
      </c>
      <c r="X559" s="3">
        <f>ROUND(IF(J559&gt;=2,((T559/100)*G559)/J559,0),0)</f>
        <v>0</v>
      </c>
      <c r="Y559" s="3">
        <f>ROUND(IF(J559&gt;=3,((T559/100)*G559)/J559,0),0)</f>
        <v>0</v>
      </c>
      <c r="Z559" s="3">
        <f>ROUND(IF(J559&gt;=4,((T559/100)*G559)/J559,0),0)</f>
        <v>0</v>
      </c>
      <c r="AA559" s="4">
        <f>G559*P559</f>
        <v>2000</v>
      </c>
      <c r="AB559" s="4">
        <f>(G559*S559)/J559</f>
        <v>400</v>
      </c>
      <c r="AC559" s="4">
        <f>IF(J559&gt;=2,(G559*S559)/J559,0)</f>
        <v>0</v>
      </c>
      <c r="AD559" s="4">
        <f>IF(J559&gt;=3,(G559*S559)/J559,0)</f>
        <v>0</v>
      </c>
      <c r="AE559" s="4">
        <f>IF(J559&gt;=4,(G559*S559)/J559,0)</f>
        <v>0</v>
      </c>
      <c r="AF559" s="11">
        <v>100</v>
      </c>
      <c r="AG559" s="11">
        <v>0</v>
      </c>
      <c r="AH559" s="11">
        <v>1</v>
      </c>
      <c r="AI559" s="11">
        <v>100</v>
      </c>
      <c r="AJ559" s="11">
        <v>0</v>
      </c>
      <c r="AK559" s="11">
        <v>1</v>
      </c>
      <c r="AL559" s="11">
        <v>0.5</v>
      </c>
      <c r="AM559" s="11">
        <v>0.5</v>
      </c>
      <c r="AN559" s="11">
        <v>0</v>
      </c>
      <c r="AO559" s="11">
        <v>0</v>
      </c>
      <c r="AP559" s="11">
        <v>0</v>
      </c>
      <c r="AQ559" s="11">
        <v>0.01</v>
      </c>
      <c r="AR559" s="11">
        <v>0.01</v>
      </c>
      <c r="AS559" s="11">
        <v>0</v>
      </c>
      <c r="AT559" s="11">
        <v>0</v>
      </c>
      <c r="AU559" s="11">
        <v>0</v>
      </c>
      <c r="AV559" s="11">
        <v>0</v>
      </c>
      <c r="AW559" s="11">
        <v>0.2</v>
      </c>
      <c r="AX559" s="11">
        <v>0</v>
      </c>
      <c r="AY559" s="11">
        <v>0</v>
      </c>
      <c r="AZ559" s="11">
        <v>0</v>
      </c>
      <c r="BA559" s="11">
        <v>0.02</v>
      </c>
      <c r="BB559" s="11">
        <v>0</v>
      </c>
      <c r="BC559" s="2">
        <v>0.05</v>
      </c>
      <c r="BD559" s="2">
        <v>0.05</v>
      </c>
      <c r="BE559" s="11">
        <v>7.4999999999999997E-2</v>
      </c>
      <c r="BF559" s="11">
        <v>5.0000000000000001E-3</v>
      </c>
      <c r="BG559" s="11">
        <v>0</v>
      </c>
      <c r="BH559" s="11">
        <v>0</v>
      </c>
      <c r="BI559" s="11">
        <v>0</v>
      </c>
      <c r="BJ559" s="11">
        <f>BE559/4</f>
        <v>1.8749999999999999E-2</v>
      </c>
      <c r="BK559" s="11">
        <f>BF559/4</f>
        <v>1.25E-3</v>
      </c>
      <c r="BL559" s="11">
        <v>0</v>
      </c>
      <c r="BM559" s="11">
        <v>0</v>
      </c>
      <c r="BN559" s="11">
        <v>0</v>
      </c>
      <c r="BO559" s="11">
        <v>0.1</v>
      </c>
      <c r="BP559" s="11">
        <v>0.1</v>
      </c>
      <c r="BQ559" s="11">
        <v>0</v>
      </c>
      <c r="BR559" s="11">
        <v>0</v>
      </c>
      <c r="BS559" s="11">
        <v>0</v>
      </c>
      <c r="BT559" s="11">
        <v>0.04</v>
      </c>
      <c r="BU559" s="16">
        <v>0.2</v>
      </c>
      <c r="BV559" s="6">
        <f>BT559/(BT559+BU559)</f>
        <v>0.16666666666666666</v>
      </c>
      <c r="BW559" s="6">
        <f>SQRT((BT559*BU559)/((BT559+BU559)^2*(BT559+BU559+1)))</f>
        <v>0.33467472037604118</v>
      </c>
      <c r="BX559" s="11">
        <v>0.1</v>
      </c>
      <c r="BY559" s="11">
        <v>0.7</v>
      </c>
      <c r="BZ559" s="11">
        <v>0.1</v>
      </c>
      <c r="CA559" s="11">
        <v>0.1</v>
      </c>
      <c r="CB559" s="15" t="s">
        <v>83</v>
      </c>
      <c r="CC559" s="11">
        <v>600</v>
      </c>
    </row>
    <row r="560" spans="1:81" s="11" customFormat="1" x14ac:dyDescent="0.2">
      <c r="A560" s="17">
        <f t="shared" si="8"/>
        <v>559</v>
      </c>
      <c r="B560" s="17">
        <v>100</v>
      </c>
      <c r="C560" s="17">
        <v>100</v>
      </c>
      <c r="D560" s="17">
        <v>5</v>
      </c>
      <c r="E560" s="17">
        <v>5</v>
      </c>
      <c r="F560" s="3" t="s">
        <v>80</v>
      </c>
      <c r="G560" s="3">
        <f>IF(F560="rectangle",B560*C560,IF(F560="hook",B560*C560-(D560*E560),IF(F560="eight",B560*C560-2*(D560*E560),IF(F560="tee",B560*C560-2*(D560*E560),IF(F560="cross",B560*C560-4*(D560*E560),"ERROR")))))</f>
        <v>10000</v>
      </c>
      <c r="H560" s="3" t="s">
        <v>85</v>
      </c>
      <c r="I560" s="3">
        <f>IF(F560="rectangle",B560/C560,"NA")</f>
        <v>1</v>
      </c>
      <c r="J560" s="2">
        <v>1</v>
      </c>
      <c r="K560" s="11">
        <v>125</v>
      </c>
      <c r="L560" s="11">
        <v>4</v>
      </c>
      <c r="M560" s="12">
        <v>1</v>
      </c>
      <c r="N560" s="2">
        <f>M560/4</f>
        <v>0.25</v>
      </c>
      <c r="O560" s="3">
        <f>M560/N560</f>
        <v>4</v>
      </c>
      <c r="P560" s="13">
        <v>5</v>
      </c>
      <c r="Q560" s="11">
        <f>P560</f>
        <v>5</v>
      </c>
      <c r="R560" s="4">
        <f>AA560/V560</f>
        <v>100</v>
      </c>
      <c r="S560" s="14">
        <v>5</v>
      </c>
      <c r="T560" s="11">
        <f>S560</f>
        <v>5</v>
      </c>
      <c r="U560" s="4">
        <f>AB560/W560</f>
        <v>100</v>
      </c>
      <c r="V560" s="3">
        <f>ROUND((Q560/100)*G560,0)</f>
        <v>500</v>
      </c>
      <c r="W560" s="3">
        <f>ROUND(((T560/100)*G560)/J560,0)</f>
        <v>500</v>
      </c>
      <c r="X560" s="3">
        <f>ROUND(IF(J560&gt;=2,((T560/100)*G560)/J560,0),0)</f>
        <v>0</v>
      </c>
      <c r="Y560" s="3">
        <f>ROUND(IF(J560&gt;=3,((T560/100)*G560)/J560,0),0)</f>
        <v>0</v>
      </c>
      <c r="Z560" s="3">
        <f>ROUND(IF(J560&gt;=4,((T560/100)*G560)/J560,0),0)</f>
        <v>0</v>
      </c>
      <c r="AA560" s="4">
        <f>G560*P560</f>
        <v>50000</v>
      </c>
      <c r="AB560" s="4">
        <f>(G560*S560)/J560</f>
        <v>50000</v>
      </c>
      <c r="AC560" s="4">
        <f>IF(J560&gt;=2,(G560*S560)/J560,0)</f>
        <v>0</v>
      </c>
      <c r="AD560" s="4">
        <f>IF(J560&gt;=3,(G560*S560)/J560,0)</f>
        <v>0</v>
      </c>
      <c r="AE560" s="4">
        <f>IF(J560&gt;=4,(G560*S560)/J560,0)</f>
        <v>0</v>
      </c>
      <c r="AF560" s="11">
        <v>100</v>
      </c>
      <c r="AG560" s="11">
        <v>0</v>
      </c>
      <c r="AH560" s="11">
        <v>1</v>
      </c>
      <c r="AI560" s="11">
        <v>100</v>
      </c>
      <c r="AJ560" s="11">
        <v>0</v>
      </c>
      <c r="AK560" s="11">
        <v>1</v>
      </c>
      <c r="AL560" s="11">
        <v>0.5</v>
      </c>
      <c r="AM560" s="11">
        <v>0.5</v>
      </c>
      <c r="AN560" s="11">
        <v>0</v>
      </c>
      <c r="AO560" s="11">
        <v>0</v>
      </c>
      <c r="AP560" s="11">
        <v>0</v>
      </c>
      <c r="AQ560" s="11">
        <v>0.01</v>
      </c>
      <c r="AR560" s="11">
        <v>0.01</v>
      </c>
      <c r="AS560" s="11">
        <v>0</v>
      </c>
      <c r="AT560" s="11">
        <v>0</v>
      </c>
      <c r="AU560" s="11">
        <v>0</v>
      </c>
      <c r="AV560" s="11">
        <v>0</v>
      </c>
      <c r="AW560" s="11">
        <v>0.2</v>
      </c>
      <c r="AX560" s="11">
        <v>0</v>
      </c>
      <c r="AY560" s="11">
        <v>0</v>
      </c>
      <c r="AZ560" s="11">
        <v>0</v>
      </c>
      <c r="BA560" s="11">
        <v>0.02</v>
      </c>
      <c r="BB560" s="11">
        <v>0</v>
      </c>
      <c r="BC560" s="2">
        <v>0.05</v>
      </c>
      <c r="BD560" s="2">
        <v>0.05</v>
      </c>
      <c r="BE560" s="11">
        <v>7.4999999999999997E-2</v>
      </c>
      <c r="BF560" s="11">
        <v>5.0000000000000001E-3</v>
      </c>
      <c r="BG560" s="11">
        <v>0</v>
      </c>
      <c r="BH560" s="11">
        <v>0</v>
      </c>
      <c r="BI560" s="11">
        <v>0</v>
      </c>
      <c r="BJ560" s="11">
        <f>BE560/4</f>
        <v>1.8749999999999999E-2</v>
      </c>
      <c r="BK560" s="11">
        <f>BF560/4</f>
        <v>1.25E-3</v>
      </c>
      <c r="BL560" s="11">
        <v>0</v>
      </c>
      <c r="BM560" s="11">
        <v>0</v>
      </c>
      <c r="BN560" s="11">
        <v>0</v>
      </c>
      <c r="BO560" s="11">
        <v>0.1</v>
      </c>
      <c r="BP560" s="11">
        <v>0.1</v>
      </c>
      <c r="BQ560" s="11">
        <v>0</v>
      </c>
      <c r="BR560" s="11">
        <v>0</v>
      </c>
      <c r="BS560" s="11">
        <v>0</v>
      </c>
      <c r="BT560" s="11">
        <v>0.04</v>
      </c>
      <c r="BU560" s="16">
        <v>0.2</v>
      </c>
      <c r="BV560" s="6">
        <f>BT560/(BT560+BU560)</f>
        <v>0.16666666666666666</v>
      </c>
      <c r="BW560" s="6">
        <f>SQRT((BT560*BU560)/((BT560+BU560)^2*(BT560+BU560+1)))</f>
        <v>0.33467472037604118</v>
      </c>
      <c r="BX560" s="11">
        <v>0.1</v>
      </c>
      <c r="BY560" s="11">
        <v>0.7</v>
      </c>
      <c r="BZ560" s="11">
        <v>0.1</v>
      </c>
      <c r="CA560" s="11">
        <v>0.1</v>
      </c>
      <c r="CB560" s="15" t="s">
        <v>83</v>
      </c>
      <c r="CC560" s="11">
        <v>600</v>
      </c>
    </row>
    <row r="561" spans="1:81" s="11" customFormat="1" x14ac:dyDescent="0.2">
      <c r="A561" s="17">
        <f t="shared" si="8"/>
        <v>560</v>
      </c>
      <c r="B561" s="17">
        <v>20</v>
      </c>
      <c r="C561" s="17">
        <v>20</v>
      </c>
      <c r="D561" s="17">
        <v>5</v>
      </c>
      <c r="E561" s="17">
        <v>5</v>
      </c>
      <c r="F561" s="3" t="s">
        <v>80</v>
      </c>
      <c r="G561" s="3">
        <f>IF(F561="rectangle",B561*C561,IF(F561="hook",B561*C561-(D561*E561),IF(F561="eight",B561*C561-2*(D561*E561),IF(F561="tee",B561*C561-2*(D561*E561),IF(F561="cross",B561*C561-4*(D561*E561),"ERROR")))))</f>
        <v>400</v>
      </c>
      <c r="H561" s="3" t="s">
        <v>84</v>
      </c>
      <c r="I561" s="3">
        <f>IF(F561="rectangle",B561/C561,"NA")</f>
        <v>1</v>
      </c>
      <c r="J561" s="2">
        <v>1</v>
      </c>
      <c r="K561" s="11">
        <v>125</v>
      </c>
      <c r="L561" s="11">
        <v>4</v>
      </c>
      <c r="M561" s="12">
        <v>1</v>
      </c>
      <c r="N561" s="2">
        <f>M561/4</f>
        <v>0.25</v>
      </c>
      <c r="O561" s="3">
        <f>M561/N561</f>
        <v>4</v>
      </c>
      <c r="P561" s="13">
        <v>5</v>
      </c>
      <c r="Q561" s="11">
        <f>P561</f>
        <v>5</v>
      </c>
      <c r="R561" s="4">
        <f>AA561/V561</f>
        <v>100</v>
      </c>
      <c r="S561" s="14">
        <v>5</v>
      </c>
      <c r="T561" s="11">
        <f>S561</f>
        <v>5</v>
      </c>
      <c r="U561" s="4">
        <f>AB561/W561</f>
        <v>100</v>
      </c>
      <c r="V561" s="3">
        <f>ROUND((Q561/100)*G561,0)</f>
        <v>20</v>
      </c>
      <c r="W561" s="3">
        <f>ROUND(((T561/100)*G561)/J561,0)</f>
        <v>20</v>
      </c>
      <c r="X561" s="3">
        <f>ROUND(IF(J561&gt;=2,((T561/100)*G561)/J561,0),0)</f>
        <v>0</v>
      </c>
      <c r="Y561" s="3">
        <f>ROUND(IF(J561&gt;=3,((T561/100)*G561)/J561,0),0)</f>
        <v>0</v>
      </c>
      <c r="Z561" s="3">
        <f>ROUND(IF(J561&gt;=4,((T561/100)*G561)/J561,0),0)</f>
        <v>0</v>
      </c>
      <c r="AA561" s="4">
        <f>G561*P561</f>
        <v>2000</v>
      </c>
      <c r="AB561" s="4">
        <f>(G561*S561)/J561</f>
        <v>2000</v>
      </c>
      <c r="AC561" s="4">
        <f>IF(J561&gt;=2,(G561*S561)/J561,0)</f>
        <v>0</v>
      </c>
      <c r="AD561" s="4">
        <f>IF(J561&gt;=3,(G561*S561)/J561,0)</f>
        <v>0</v>
      </c>
      <c r="AE561" s="4">
        <f>IF(J561&gt;=4,(G561*S561)/J561,0)</f>
        <v>0</v>
      </c>
      <c r="AF561" s="11">
        <v>100</v>
      </c>
      <c r="AG561" s="11">
        <v>0</v>
      </c>
      <c r="AH561" s="11">
        <v>1</v>
      </c>
      <c r="AI561" s="11">
        <v>100</v>
      </c>
      <c r="AJ561" s="11">
        <v>0</v>
      </c>
      <c r="AK561" s="11">
        <v>1</v>
      </c>
      <c r="AL561" s="11">
        <v>0.5</v>
      </c>
      <c r="AM561" s="11">
        <v>0.5</v>
      </c>
      <c r="AN561" s="11">
        <v>0</v>
      </c>
      <c r="AO561" s="11">
        <v>0</v>
      </c>
      <c r="AP561" s="11">
        <v>0</v>
      </c>
      <c r="AQ561" s="11">
        <v>0.01</v>
      </c>
      <c r="AR561" s="11">
        <v>0.01</v>
      </c>
      <c r="AS561" s="11">
        <v>0</v>
      </c>
      <c r="AT561" s="11">
        <v>0</v>
      </c>
      <c r="AU561" s="11">
        <v>0</v>
      </c>
      <c r="AV561" s="11">
        <v>0</v>
      </c>
      <c r="AW561" s="11">
        <v>0.2</v>
      </c>
      <c r="AX561" s="11">
        <v>0</v>
      </c>
      <c r="AY561" s="11">
        <v>0</v>
      </c>
      <c r="AZ561" s="11">
        <v>0</v>
      </c>
      <c r="BA561" s="11">
        <v>0.02</v>
      </c>
      <c r="BB561" s="11">
        <v>0</v>
      </c>
      <c r="BC561" s="2">
        <v>0.05</v>
      </c>
      <c r="BD561" s="2">
        <v>0.05</v>
      </c>
      <c r="BE561" s="11">
        <v>7.4999999999999997E-2</v>
      </c>
      <c r="BF561" s="11">
        <v>5.0000000000000001E-3</v>
      </c>
      <c r="BG561" s="11">
        <v>0</v>
      </c>
      <c r="BH561" s="11">
        <v>0</v>
      </c>
      <c r="BI561" s="11">
        <v>0</v>
      </c>
      <c r="BJ561" s="11">
        <f>BE561/4</f>
        <v>1.8749999999999999E-2</v>
      </c>
      <c r="BK561" s="11">
        <f>BF561/4</f>
        <v>1.25E-3</v>
      </c>
      <c r="BL561" s="11">
        <v>0</v>
      </c>
      <c r="BM561" s="11">
        <v>0</v>
      </c>
      <c r="BN561" s="11">
        <v>0</v>
      </c>
      <c r="BO561" s="11">
        <v>0.1</v>
      </c>
      <c r="BP561" s="11">
        <v>0.1</v>
      </c>
      <c r="BQ561" s="11">
        <v>0</v>
      </c>
      <c r="BR561" s="11">
        <v>0</v>
      </c>
      <c r="BS561" s="11">
        <v>0</v>
      </c>
      <c r="BT561" s="11">
        <v>0.04</v>
      </c>
      <c r="BU561" s="16">
        <v>0.2</v>
      </c>
      <c r="BV561" s="6">
        <f>BT561/(BT561+BU561)</f>
        <v>0.16666666666666666</v>
      </c>
      <c r="BW561" s="6">
        <f>SQRT((BT561*BU561)/((BT561+BU561)^2*(BT561+BU561+1)))</f>
        <v>0.33467472037604118</v>
      </c>
      <c r="BX561" s="11">
        <v>0.1</v>
      </c>
      <c r="BY561" s="11">
        <v>0.7</v>
      </c>
      <c r="BZ561" s="11">
        <v>0.1</v>
      </c>
      <c r="CA561" s="11">
        <v>0.1</v>
      </c>
      <c r="CB561" s="15" t="s">
        <v>83</v>
      </c>
      <c r="CC561" s="11">
        <v>600</v>
      </c>
    </row>
    <row r="562" spans="1:81" s="11" customFormat="1" x14ac:dyDescent="0.2">
      <c r="A562" s="17">
        <f t="shared" si="8"/>
        <v>561</v>
      </c>
      <c r="B562" s="17">
        <v>100</v>
      </c>
      <c r="C562" s="17">
        <v>100</v>
      </c>
      <c r="D562" s="17">
        <v>5</v>
      </c>
      <c r="E562" s="17">
        <v>5</v>
      </c>
      <c r="F562" s="3" t="s">
        <v>80</v>
      </c>
      <c r="G562" s="3">
        <f>IF(F562="rectangle",B562*C562,IF(F562="hook",B562*C562-(D562*E562),IF(F562="eight",B562*C562-2*(D562*E562),IF(F562="tee",B562*C562-2*(D562*E562),IF(F562="cross",B562*C562-4*(D562*E562),"ERROR")))))</f>
        <v>10000</v>
      </c>
      <c r="H562" s="3" t="s">
        <v>85</v>
      </c>
      <c r="I562" s="3">
        <f>IF(F562="rectangle",B562/C562,"NA")</f>
        <v>1</v>
      </c>
      <c r="J562" s="2">
        <v>1</v>
      </c>
      <c r="K562" s="11">
        <v>125</v>
      </c>
      <c r="L562" s="11">
        <v>4</v>
      </c>
      <c r="M562" s="12">
        <v>2</v>
      </c>
      <c r="N562" s="2">
        <f>M562/4</f>
        <v>0.5</v>
      </c>
      <c r="O562" s="3">
        <f>M562/N562</f>
        <v>4</v>
      </c>
      <c r="P562" s="13">
        <v>5</v>
      </c>
      <c r="Q562" s="11">
        <f>P562</f>
        <v>5</v>
      </c>
      <c r="R562" s="4">
        <f>AA562/V562</f>
        <v>100</v>
      </c>
      <c r="S562" s="14">
        <v>5</v>
      </c>
      <c r="T562" s="11">
        <f>S562</f>
        <v>5</v>
      </c>
      <c r="U562" s="4">
        <f>AB562/W562</f>
        <v>100</v>
      </c>
      <c r="V562" s="3">
        <f>ROUND((Q562/100)*G562,0)</f>
        <v>500</v>
      </c>
      <c r="W562" s="3">
        <f>ROUND(((T562/100)*G562)/J562,0)</f>
        <v>500</v>
      </c>
      <c r="X562" s="3">
        <f>ROUND(IF(J562&gt;=2,((T562/100)*G562)/J562,0),0)</f>
        <v>0</v>
      </c>
      <c r="Y562" s="3">
        <f>ROUND(IF(J562&gt;=3,((T562/100)*G562)/J562,0),0)</f>
        <v>0</v>
      </c>
      <c r="Z562" s="3">
        <f>ROUND(IF(J562&gt;=4,((T562/100)*G562)/J562,0),0)</f>
        <v>0</v>
      </c>
      <c r="AA562" s="4">
        <f>G562*P562</f>
        <v>50000</v>
      </c>
      <c r="AB562" s="4">
        <f>(G562*S562)/J562</f>
        <v>50000</v>
      </c>
      <c r="AC562" s="4">
        <f>IF(J562&gt;=2,(G562*S562)/J562,0)</f>
        <v>0</v>
      </c>
      <c r="AD562" s="4">
        <f>IF(J562&gt;=3,(G562*S562)/J562,0)</f>
        <v>0</v>
      </c>
      <c r="AE562" s="4">
        <f>IF(J562&gt;=4,(G562*S562)/J562,0)</f>
        <v>0</v>
      </c>
      <c r="AF562" s="11">
        <v>100</v>
      </c>
      <c r="AG562" s="11">
        <v>0</v>
      </c>
      <c r="AH562" s="11">
        <v>1</v>
      </c>
      <c r="AI562" s="11">
        <v>100</v>
      </c>
      <c r="AJ562" s="11">
        <v>0</v>
      </c>
      <c r="AK562" s="11">
        <v>1</v>
      </c>
      <c r="AL562" s="11">
        <v>0.5</v>
      </c>
      <c r="AM562" s="11">
        <v>0.5</v>
      </c>
      <c r="AN562" s="11">
        <v>0</v>
      </c>
      <c r="AO562" s="11">
        <v>0</v>
      </c>
      <c r="AP562" s="11">
        <v>0</v>
      </c>
      <c r="AQ562" s="11">
        <v>0.01</v>
      </c>
      <c r="AR562" s="11">
        <v>0.01</v>
      </c>
      <c r="AS562" s="11">
        <v>0</v>
      </c>
      <c r="AT562" s="11">
        <v>0</v>
      </c>
      <c r="AU562" s="11">
        <v>0</v>
      </c>
      <c r="AV562" s="11">
        <v>0</v>
      </c>
      <c r="AW562" s="11">
        <v>0.2</v>
      </c>
      <c r="AX562" s="11">
        <v>0</v>
      </c>
      <c r="AY562" s="11">
        <v>0</v>
      </c>
      <c r="AZ562" s="11">
        <v>0</v>
      </c>
      <c r="BA562" s="11">
        <v>0.02</v>
      </c>
      <c r="BB562" s="11">
        <v>0</v>
      </c>
      <c r="BC562" s="2">
        <v>0.05</v>
      </c>
      <c r="BD562" s="2">
        <v>0.05</v>
      </c>
      <c r="BE562" s="11">
        <v>7.4999999999999997E-2</v>
      </c>
      <c r="BF562" s="11">
        <v>5.0000000000000001E-3</v>
      </c>
      <c r="BG562" s="11">
        <v>0</v>
      </c>
      <c r="BH562" s="11">
        <v>0</v>
      </c>
      <c r="BI562" s="11">
        <v>0</v>
      </c>
      <c r="BJ562" s="11">
        <f>BE562/4</f>
        <v>1.8749999999999999E-2</v>
      </c>
      <c r="BK562" s="11">
        <f>BF562/4</f>
        <v>1.25E-3</v>
      </c>
      <c r="BL562" s="11">
        <v>0</v>
      </c>
      <c r="BM562" s="11">
        <v>0</v>
      </c>
      <c r="BN562" s="11">
        <v>0</v>
      </c>
      <c r="BO562" s="11">
        <v>0.1</v>
      </c>
      <c r="BP562" s="11">
        <v>0.1</v>
      </c>
      <c r="BQ562" s="11">
        <v>0</v>
      </c>
      <c r="BR562" s="11">
        <v>0</v>
      </c>
      <c r="BS562" s="11">
        <v>0</v>
      </c>
      <c r="BT562" s="11">
        <v>0.04</v>
      </c>
      <c r="BU562" s="16">
        <v>0.2</v>
      </c>
      <c r="BV562" s="6">
        <f>BT562/(BT562+BU562)</f>
        <v>0.16666666666666666</v>
      </c>
      <c r="BW562" s="6">
        <f>SQRT((BT562*BU562)/((BT562+BU562)^2*(BT562+BU562+1)))</f>
        <v>0.33467472037604118</v>
      </c>
      <c r="BX562" s="11">
        <v>0.1</v>
      </c>
      <c r="BY562" s="11">
        <v>0.7</v>
      </c>
      <c r="BZ562" s="11">
        <v>0.1</v>
      </c>
      <c r="CA562" s="11">
        <v>0.1</v>
      </c>
      <c r="CB562" s="15" t="s">
        <v>83</v>
      </c>
      <c r="CC562" s="11">
        <v>600</v>
      </c>
    </row>
    <row r="563" spans="1:81" s="11" customFormat="1" x14ac:dyDescent="0.2">
      <c r="A563" s="17">
        <f t="shared" si="8"/>
        <v>562</v>
      </c>
      <c r="B563" s="17">
        <v>20</v>
      </c>
      <c r="C563" s="17">
        <v>20</v>
      </c>
      <c r="D563" s="17">
        <v>5</v>
      </c>
      <c r="E563" s="17">
        <v>5</v>
      </c>
      <c r="F563" s="3" t="s">
        <v>80</v>
      </c>
      <c r="G563" s="3">
        <f>IF(F563="rectangle",B563*C563,IF(F563="hook",B563*C563-(D563*E563),IF(F563="eight",B563*C563-2*(D563*E563),IF(F563="tee",B563*C563-2*(D563*E563),IF(F563="cross",B563*C563-4*(D563*E563),"ERROR")))))</f>
        <v>400</v>
      </c>
      <c r="H563" s="3" t="s">
        <v>84</v>
      </c>
      <c r="I563" s="3">
        <f>IF(F563="rectangle",B563/C563,"NA")</f>
        <v>1</v>
      </c>
      <c r="J563" s="2">
        <v>1</v>
      </c>
      <c r="K563" s="11">
        <v>125</v>
      </c>
      <c r="L563" s="11">
        <v>4</v>
      </c>
      <c r="M563" s="12">
        <v>2</v>
      </c>
      <c r="N563" s="2">
        <f>M563/4</f>
        <v>0.5</v>
      </c>
      <c r="O563" s="3">
        <f>M563/N563</f>
        <v>4</v>
      </c>
      <c r="P563" s="13">
        <v>5</v>
      </c>
      <c r="Q563" s="11">
        <f>P563</f>
        <v>5</v>
      </c>
      <c r="R563" s="4">
        <f>AA563/V563</f>
        <v>100</v>
      </c>
      <c r="S563" s="14">
        <v>5</v>
      </c>
      <c r="T563" s="11">
        <f>S563</f>
        <v>5</v>
      </c>
      <c r="U563" s="4">
        <f>AB563/W563</f>
        <v>100</v>
      </c>
      <c r="V563" s="3">
        <f>ROUND((Q563/100)*G563,0)</f>
        <v>20</v>
      </c>
      <c r="W563" s="3">
        <f>ROUND(((T563/100)*G563)/J563,0)</f>
        <v>20</v>
      </c>
      <c r="X563" s="3">
        <f>ROUND(IF(J563&gt;=2,((T563/100)*G563)/J563,0),0)</f>
        <v>0</v>
      </c>
      <c r="Y563" s="3">
        <f>ROUND(IF(J563&gt;=3,((T563/100)*G563)/J563,0),0)</f>
        <v>0</v>
      </c>
      <c r="Z563" s="3">
        <f>ROUND(IF(J563&gt;=4,((T563/100)*G563)/J563,0),0)</f>
        <v>0</v>
      </c>
      <c r="AA563" s="4">
        <f>G563*P563</f>
        <v>2000</v>
      </c>
      <c r="AB563" s="4">
        <f>(G563*S563)/J563</f>
        <v>2000</v>
      </c>
      <c r="AC563" s="4">
        <f>IF(J563&gt;=2,(G563*S563)/J563,0)</f>
        <v>0</v>
      </c>
      <c r="AD563" s="4">
        <f>IF(J563&gt;=3,(G563*S563)/J563,0)</f>
        <v>0</v>
      </c>
      <c r="AE563" s="4">
        <f>IF(J563&gt;=4,(G563*S563)/J563,0)</f>
        <v>0</v>
      </c>
      <c r="AF563" s="11">
        <v>100</v>
      </c>
      <c r="AG563" s="11">
        <v>0</v>
      </c>
      <c r="AH563" s="11">
        <v>1</v>
      </c>
      <c r="AI563" s="11">
        <v>100</v>
      </c>
      <c r="AJ563" s="11">
        <v>0</v>
      </c>
      <c r="AK563" s="11">
        <v>1</v>
      </c>
      <c r="AL563" s="11">
        <v>0.5</v>
      </c>
      <c r="AM563" s="11">
        <v>0.5</v>
      </c>
      <c r="AN563" s="11">
        <v>0</v>
      </c>
      <c r="AO563" s="11">
        <v>0</v>
      </c>
      <c r="AP563" s="11">
        <v>0</v>
      </c>
      <c r="AQ563" s="11">
        <v>0.01</v>
      </c>
      <c r="AR563" s="11">
        <v>0.01</v>
      </c>
      <c r="AS563" s="11">
        <v>0</v>
      </c>
      <c r="AT563" s="11">
        <v>0</v>
      </c>
      <c r="AU563" s="11">
        <v>0</v>
      </c>
      <c r="AV563" s="11">
        <v>0</v>
      </c>
      <c r="AW563" s="11">
        <v>0.2</v>
      </c>
      <c r="AX563" s="11">
        <v>0</v>
      </c>
      <c r="AY563" s="11">
        <v>0</v>
      </c>
      <c r="AZ563" s="11">
        <v>0</v>
      </c>
      <c r="BA563" s="11">
        <v>0.02</v>
      </c>
      <c r="BB563" s="11">
        <v>0</v>
      </c>
      <c r="BC563" s="2">
        <v>0.05</v>
      </c>
      <c r="BD563" s="2">
        <v>0.05</v>
      </c>
      <c r="BE563" s="11">
        <v>7.4999999999999997E-2</v>
      </c>
      <c r="BF563" s="11">
        <v>5.0000000000000001E-3</v>
      </c>
      <c r="BG563" s="11">
        <v>0</v>
      </c>
      <c r="BH563" s="11">
        <v>0</v>
      </c>
      <c r="BI563" s="11">
        <v>0</v>
      </c>
      <c r="BJ563" s="11">
        <f>BE563/4</f>
        <v>1.8749999999999999E-2</v>
      </c>
      <c r="BK563" s="11">
        <f>BF563/4</f>
        <v>1.25E-3</v>
      </c>
      <c r="BL563" s="11">
        <v>0</v>
      </c>
      <c r="BM563" s="11">
        <v>0</v>
      </c>
      <c r="BN563" s="11">
        <v>0</v>
      </c>
      <c r="BO563" s="11">
        <v>0.1</v>
      </c>
      <c r="BP563" s="11">
        <v>0.1</v>
      </c>
      <c r="BQ563" s="11">
        <v>0</v>
      </c>
      <c r="BR563" s="11">
        <v>0</v>
      </c>
      <c r="BS563" s="11">
        <v>0</v>
      </c>
      <c r="BT563" s="11">
        <v>0.04</v>
      </c>
      <c r="BU563" s="16">
        <v>0.2</v>
      </c>
      <c r="BV563" s="6">
        <f>BT563/(BT563+BU563)</f>
        <v>0.16666666666666666</v>
      </c>
      <c r="BW563" s="6">
        <f>SQRT((BT563*BU563)/((BT563+BU563)^2*(BT563+BU563+1)))</f>
        <v>0.33467472037604118</v>
      </c>
      <c r="BX563" s="11">
        <v>0.1</v>
      </c>
      <c r="BY563" s="11">
        <v>0.7</v>
      </c>
      <c r="BZ563" s="11">
        <v>0.1</v>
      </c>
      <c r="CA563" s="11">
        <v>0.1</v>
      </c>
      <c r="CB563" s="15" t="s">
        <v>83</v>
      </c>
      <c r="CC563" s="11">
        <v>600</v>
      </c>
    </row>
    <row r="564" spans="1:81" s="11" customFormat="1" x14ac:dyDescent="0.2">
      <c r="A564" s="17">
        <f t="shared" si="8"/>
        <v>563</v>
      </c>
      <c r="B564" s="17">
        <v>100</v>
      </c>
      <c r="C564" s="17">
        <v>100</v>
      </c>
      <c r="D564" s="17">
        <v>5</v>
      </c>
      <c r="E564" s="17">
        <v>5</v>
      </c>
      <c r="F564" s="3" t="s">
        <v>80</v>
      </c>
      <c r="G564" s="3">
        <f>IF(F564="rectangle",B564*C564,IF(F564="hook",B564*C564-(D564*E564),IF(F564="eight",B564*C564-2*(D564*E564),IF(F564="tee",B564*C564-2*(D564*E564),IF(F564="cross",B564*C564-4*(D564*E564),"ERROR")))))</f>
        <v>10000</v>
      </c>
      <c r="H564" s="3" t="s">
        <v>85</v>
      </c>
      <c r="I564" s="3">
        <f>IF(F564="rectangle",B564/C564,"NA")</f>
        <v>1</v>
      </c>
      <c r="J564" s="2">
        <v>1</v>
      </c>
      <c r="K564" s="11">
        <v>125</v>
      </c>
      <c r="L564" s="11">
        <v>4</v>
      </c>
      <c r="M564" s="12">
        <v>3</v>
      </c>
      <c r="N564" s="2">
        <f>M564/4</f>
        <v>0.75</v>
      </c>
      <c r="O564" s="3">
        <f>M564/N564</f>
        <v>4</v>
      </c>
      <c r="P564" s="13">
        <v>5</v>
      </c>
      <c r="Q564" s="11">
        <f>P564</f>
        <v>5</v>
      </c>
      <c r="R564" s="4">
        <f>AA564/V564</f>
        <v>100</v>
      </c>
      <c r="S564" s="14">
        <v>5</v>
      </c>
      <c r="T564" s="11">
        <f>S564</f>
        <v>5</v>
      </c>
      <c r="U564" s="4">
        <f>AB564/W564</f>
        <v>100</v>
      </c>
      <c r="V564" s="3">
        <f>ROUND((Q564/100)*G564,0)</f>
        <v>500</v>
      </c>
      <c r="W564" s="3">
        <f>ROUND(((T564/100)*G564)/J564,0)</f>
        <v>500</v>
      </c>
      <c r="X564" s="3">
        <f>ROUND(IF(J564&gt;=2,((T564/100)*G564)/J564,0),0)</f>
        <v>0</v>
      </c>
      <c r="Y564" s="3">
        <f>ROUND(IF(J564&gt;=3,((T564/100)*G564)/J564,0),0)</f>
        <v>0</v>
      </c>
      <c r="Z564" s="3">
        <f>ROUND(IF(J564&gt;=4,((T564/100)*G564)/J564,0),0)</f>
        <v>0</v>
      </c>
      <c r="AA564" s="4">
        <f>G564*P564</f>
        <v>50000</v>
      </c>
      <c r="AB564" s="4">
        <f>(G564*S564)/J564</f>
        <v>50000</v>
      </c>
      <c r="AC564" s="4">
        <f>IF(J564&gt;=2,(G564*S564)/J564,0)</f>
        <v>0</v>
      </c>
      <c r="AD564" s="4">
        <f>IF(J564&gt;=3,(G564*S564)/J564,0)</f>
        <v>0</v>
      </c>
      <c r="AE564" s="4">
        <f>IF(J564&gt;=4,(G564*S564)/J564,0)</f>
        <v>0</v>
      </c>
      <c r="AF564" s="11">
        <v>100</v>
      </c>
      <c r="AG564" s="11">
        <v>0</v>
      </c>
      <c r="AH564" s="11">
        <v>1</v>
      </c>
      <c r="AI564" s="11">
        <v>100</v>
      </c>
      <c r="AJ564" s="11">
        <v>0</v>
      </c>
      <c r="AK564" s="11">
        <v>1</v>
      </c>
      <c r="AL564" s="11">
        <v>0.5</v>
      </c>
      <c r="AM564" s="11">
        <v>0.5</v>
      </c>
      <c r="AN564" s="11">
        <v>0</v>
      </c>
      <c r="AO564" s="11">
        <v>0</v>
      </c>
      <c r="AP564" s="11">
        <v>0</v>
      </c>
      <c r="AQ564" s="11">
        <v>0.01</v>
      </c>
      <c r="AR564" s="11">
        <v>0.01</v>
      </c>
      <c r="AS564" s="11">
        <v>0</v>
      </c>
      <c r="AT564" s="11">
        <v>0</v>
      </c>
      <c r="AU564" s="11">
        <v>0</v>
      </c>
      <c r="AV564" s="11">
        <v>0</v>
      </c>
      <c r="AW564" s="11">
        <v>0.2</v>
      </c>
      <c r="AX564" s="11">
        <v>0</v>
      </c>
      <c r="AY564" s="11">
        <v>0</v>
      </c>
      <c r="AZ564" s="11">
        <v>0</v>
      </c>
      <c r="BA564" s="11">
        <v>0.02</v>
      </c>
      <c r="BB564" s="11">
        <v>0</v>
      </c>
      <c r="BC564" s="2">
        <v>0.05</v>
      </c>
      <c r="BD564" s="2">
        <v>0.05</v>
      </c>
      <c r="BE564" s="11">
        <v>7.4999999999999997E-2</v>
      </c>
      <c r="BF564" s="11">
        <v>5.0000000000000001E-3</v>
      </c>
      <c r="BG564" s="11">
        <v>0</v>
      </c>
      <c r="BH564" s="11">
        <v>0</v>
      </c>
      <c r="BI564" s="11">
        <v>0</v>
      </c>
      <c r="BJ564" s="11">
        <f>BE564/4</f>
        <v>1.8749999999999999E-2</v>
      </c>
      <c r="BK564" s="11">
        <f>BF564/4</f>
        <v>1.25E-3</v>
      </c>
      <c r="BL564" s="11">
        <v>0</v>
      </c>
      <c r="BM564" s="11">
        <v>0</v>
      </c>
      <c r="BN564" s="11">
        <v>0</v>
      </c>
      <c r="BO564" s="11">
        <v>0.1</v>
      </c>
      <c r="BP564" s="11">
        <v>0.1</v>
      </c>
      <c r="BQ564" s="11">
        <v>0</v>
      </c>
      <c r="BR564" s="11">
        <v>0</v>
      </c>
      <c r="BS564" s="11">
        <v>0</v>
      </c>
      <c r="BT564" s="11">
        <v>0.04</v>
      </c>
      <c r="BU564" s="16">
        <v>0.2</v>
      </c>
      <c r="BV564" s="6">
        <f>BT564/(BT564+BU564)</f>
        <v>0.16666666666666666</v>
      </c>
      <c r="BW564" s="6">
        <f>SQRT((BT564*BU564)/((BT564+BU564)^2*(BT564+BU564+1)))</f>
        <v>0.33467472037604118</v>
      </c>
      <c r="BX564" s="11">
        <v>0.1</v>
      </c>
      <c r="BY564" s="11">
        <v>0.7</v>
      </c>
      <c r="BZ564" s="11">
        <v>0.1</v>
      </c>
      <c r="CA564" s="11">
        <v>0.1</v>
      </c>
      <c r="CB564" s="15" t="s">
        <v>83</v>
      </c>
      <c r="CC564" s="11">
        <v>600</v>
      </c>
    </row>
    <row r="565" spans="1:81" s="11" customFormat="1" x14ac:dyDescent="0.2">
      <c r="A565" s="17">
        <f t="shared" si="8"/>
        <v>564</v>
      </c>
      <c r="B565" s="17">
        <v>20</v>
      </c>
      <c r="C565" s="17">
        <v>20</v>
      </c>
      <c r="D565" s="17">
        <v>5</v>
      </c>
      <c r="E565" s="17">
        <v>5</v>
      </c>
      <c r="F565" s="3" t="s">
        <v>80</v>
      </c>
      <c r="G565" s="3">
        <f>IF(F565="rectangle",B565*C565,IF(F565="hook",B565*C565-(D565*E565),IF(F565="eight",B565*C565-2*(D565*E565),IF(F565="tee",B565*C565-2*(D565*E565),IF(F565="cross",B565*C565-4*(D565*E565),"ERROR")))))</f>
        <v>400</v>
      </c>
      <c r="H565" s="3" t="s">
        <v>84</v>
      </c>
      <c r="I565" s="3">
        <f>IF(F565="rectangle",B565/C565,"NA")</f>
        <v>1</v>
      </c>
      <c r="J565" s="2">
        <v>1</v>
      </c>
      <c r="K565" s="11">
        <v>125</v>
      </c>
      <c r="L565" s="11">
        <v>4</v>
      </c>
      <c r="M565" s="12">
        <v>3</v>
      </c>
      <c r="N565" s="2">
        <f>M565/4</f>
        <v>0.75</v>
      </c>
      <c r="O565" s="3">
        <f>M565/N565</f>
        <v>4</v>
      </c>
      <c r="P565" s="13">
        <v>5</v>
      </c>
      <c r="Q565" s="11">
        <f>P565</f>
        <v>5</v>
      </c>
      <c r="R565" s="4">
        <f>AA565/V565</f>
        <v>100</v>
      </c>
      <c r="S565" s="14">
        <v>5</v>
      </c>
      <c r="T565" s="11">
        <f>S565</f>
        <v>5</v>
      </c>
      <c r="U565" s="4">
        <f>AB565/W565</f>
        <v>100</v>
      </c>
      <c r="V565" s="3">
        <f>ROUND((Q565/100)*G565,0)</f>
        <v>20</v>
      </c>
      <c r="W565" s="3">
        <f>ROUND(((T565/100)*G565)/J565,0)</f>
        <v>20</v>
      </c>
      <c r="X565" s="3">
        <f>ROUND(IF(J565&gt;=2,((T565/100)*G565)/J565,0),0)</f>
        <v>0</v>
      </c>
      <c r="Y565" s="3">
        <f>ROUND(IF(J565&gt;=3,((T565/100)*G565)/J565,0),0)</f>
        <v>0</v>
      </c>
      <c r="Z565" s="3">
        <f>ROUND(IF(J565&gt;=4,((T565/100)*G565)/J565,0),0)</f>
        <v>0</v>
      </c>
      <c r="AA565" s="4">
        <f>G565*P565</f>
        <v>2000</v>
      </c>
      <c r="AB565" s="4">
        <f>(G565*S565)/J565</f>
        <v>2000</v>
      </c>
      <c r="AC565" s="4">
        <f>IF(J565&gt;=2,(G565*S565)/J565,0)</f>
        <v>0</v>
      </c>
      <c r="AD565" s="4">
        <f>IF(J565&gt;=3,(G565*S565)/J565,0)</f>
        <v>0</v>
      </c>
      <c r="AE565" s="4">
        <f>IF(J565&gt;=4,(G565*S565)/J565,0)</f>
        <v>0</v>
      </c>
      <c r="AF565" s="11">
        <v>100</v>
      </c>
      <c r="AG565" s="11">
        <v>0</v>
      </c>
      <c r="AH565" s="11">
        <v>1</v>
      </c>
      <c r="AI565" s="11">
        <v>100</v>
      </c>
      <c r="AJ565" s="11">
        <v>0</v>
      </c>
      <c r="AK565" s="11">
        <v>1</v>
      </c>
      <c r="AL565" s="11">
        <v>0.5</v>
      </c>
      <c r="AM565" s="11">
        <v>0.5</v>
      </c>
      <c r="AN565" s="11">
        <v>0</v>
      </c>
      <c r="AO565" s="11">
        <v>0</v>
      </c>
      <c r="AP565" s="11">
        <v>0</v>
      </c>
      <c r="AQ565" s="11">
        <v>0.01</v>
      </c>
      <c r="AR565" s="11">
        <v>0.01</v>
      </c>
      <c r="AS565" s="11">
        <v>0</v>
      </c>
      <c r="AT565" s="11">
        <v>0</v>
      </c>
      <c r="AU565" s="11">
        <v>0</v>
      </c>
      <c r="AV565" s="11">
        <v>0</v>
      </c>
      <c r="AW565" s="11">
        <v>0.2</v>
      </c>
      <c r="AX565" s="11">
        <v>0</v>
      </c>
      <c r="AY565" s="11">
        <v>0</v>
      </c>
      <c r="AZ565" s="11">
        <v>0</v>
      </c>
      <c r="BA565" s="11">
        <v>0.02</v>
      </c>
      <c r="BB565" s="11">
        <v>0</v>
      </c>
      <c r="BC565" s="2">
        <v>0.05</v>
      </c>
      <c r="BD565" s="2">
        <v>0.05</v>
      </c>
      <c r="BE565" s="11">
        <v>7.4999999999999997E-2</v>
      </c>
      <c r="BF565" s="11">
        <v>5.0000000000000001E-3</v>
      </c>
      <c r="BG565" s="11">
        <v>0</v>
      </c>
      <c r="BH565" s="11">
        <v>0</v>
      </c>
      <c r="BI565" s="11">
        <v>0</v>
      </c>
      <c r="BJ565" s="11">
        <f>BE565/4</f>
        <v>1.8749999999999999E-2</v>
      </c>
      <c r="BK565" s="11">
        <f>BF565/4</f>
        <v>1.25E-3</v>
      </c>
      <c r="BL565" s="11">
        <v>0</v>
      </c>
      <c r="BM565" s="11">
        <v>0</v>
      </c>
      <c r="BN565" s="11">
        <v>0</v>
      </c>
      <c r="BO565" s="11">
        <v>0.1</v>
      </c>
      <c r="BP565" s="11">
        <v>0.1</v>
      </c>
      <c r="BQ565" s="11">
        <v>0</v>
      </c>
      <c r="BR565" s="11">
        <v>0</v>
      </c>
      <c r="BS565" s="11">
        <v>0</v>
      </c>
      <c r="BT565" s="11">
        <v>0.04</v>
      </c>
      <c r="BU565" s="16">
        <v>0.2</v>
      </c>
      <c r="BV565" s="6">
        <f>BT565/(BT565+BU565)</f>
        <v>0.16666666666666666</v>
      </c>
      <c r="BW565" s="6">
        <f>SQRT((BT565*BU565)/((BT565+BU565)^2*(BT565+BU565+1)))</f>
        <v>0.33467472037604118</v>
      </c>
      <c r="BX565" s="11">
        <v>0.1</v>
      </c>
      <c r="BY565" s="11">
        <v>0.7</v>
      </c>
      <c r="BZ565" s="11">
        <v>0.1</v>
      </c>
      <c r="CA565" s="11">
        <v>0.1</v>
      </c>
      <c r="CB565" s="15" t="s">
        <v>83</v>
      </c>
      <c r="CC565" s="11">
        <v>600</v>
      </c>
    </row>
    <row r="566" spans="1:81" s="11" customFormat="1" x14ac:dyDescent="0.2">
      <c r="A566" s="17">
        <f t="shared" si="8"/>
        <v>565</v>
      </c>
      <c r="B566" s="17">
        <v>100</v>
      </c>
      <c r="C566" s="17">
        <v>100</v>
      </c>
      <c r="D566" s="17">
        <v>5</v>
      </c>
      <c r="E566" s="17">
        <v>5</v>
      </c>
      <c r="F566" s="3" t="s">
        <v>80</v>
      </c>
      <c r="G566" s="3">
        <f>IF(F566="rectangle",B566*C566,IF(F566="hook",B566*C566-(D566*E566),IF(F566="eight",B566*C566-2*(D566*E566),IF(F566="tee",B566*C566-2*(D566*E566),IF(F566="cross",B566*C566-4*(D566*E566),"ERROR")))))</f>
        <v>10000</v>
      </c>
      <c r="H566" s="3" t="s">
        <v>85</v>
      </c>
      <c r="I566" s="3">
        <f>IF(F566="rectangle",B566/C566,"NA")</f>
        <v>1</v>
      </c>
      <c r="J566" s="2">
        <v>1</v>
      </c>
      <c r="K566" s="11">
        <v>125</v>
      </c>
      <c r="L566" s="11">
        <v>4</v>
      </c>
      <c r="M566" s="12">
        <v>4</v>
      </c>
      <c r="N566" s="2">
        <f>M566/4</f>
        <v>1</v>
      </c>
      <c r="O566" s="3">
        <f>M566/N566</f>
        <v>4</v>
      </c>
      <c r="P566" s="13">
        <v>5</v>
      </c>
      <c r="Q566" s="11">
        <f>P566</f>
        <v>5</v>
      </c>
      <c r="R566" s="4">
        <f>AA566/V566</f>
        <v>100</v>
      </c>
      <c r="S566" s="14">
        <v>5</v>
      </c>
      <c r="T566" s="11">
        <f>S566</f>
        <v>5</v>
      </c>
      <c r="U566" s="4">
        <f>AB566/W566</f>
        <v>100</v>
      </c>
      <c r="V566" s="3">
        <f>ROUND((Q566/100)*G566,0)</f>
        <v>500</v>
      </c>
      <c r="W566" s="3">
        <f>ROUND(((T566/100)*G566)/J566,0)</f>
        <v>500</v>
      </c>
      <c r="X566" s="3">
        <f>ROUND(IF(J566&gt;=2,((T566/100)*G566)/J566,0),0)</f>
        <v>0</v>
      </c>
      <c r="Y566" s="3">
        <f>ROUND(IF(J566&gt;=3,((T566/100)*G566)/J566,0),0)</f>
        <v>0</v>
      </c>
      <c r="Z566" s="3">
        <f>ROUND(IF(J566&gt;=4,((T566/100)*G566)/J566,0),0)</f>
        <v>0</v>
      </c>
      <c r="AA566" s="4">
        <f>G566*P566</f>
        <v>50000</v>
      </c>
      <c r="AB566" s="4">
        <f>(G566*S566)/J566</f>
        <v>50000</v>
      </c>
      <c r="AC566" s="4">
        <f>IF(J566&gt;=2,(G566*S566)/J566,0)</f>
        <v>0</v>
      </c>
      <c r="AD566" s="4">
        <f>IF(J566&gt;=3,(G566*S566)/J566,0)</f>
        <v>0</v>
      </c>
      <c r="AE566" s="4">
        <f>IF(J566&gt;=4,(G566*S566)/J566,0)</f>
        <v>0</v>
      </c>
      <c r="AF566" s="11">
        <v>100</v>
      </c>
      <c r="AG566" s="11">
        <v>0</v>
      </c>
      <c r="AH566" s="11">
        <v>1</v>
      </c>
      <c r="AI566" s="11">
        <v>100</v>
      </c>
      <c r="AJ566" s="11">
        <v>0</v>
      </c>
      <c r="AK566" s="11">
        <v>1</v>
      </c>
      <c r="AL566" s="11">
        <v>0.5</v>
      </c>
      <c r="AM566" s="11">
        <v>0.5</v>
      </c>
      <c r="AN566" s="11">
        <v>0</v>
      </c>
      <c r="AO566" s="11">
        <v>0</v>
      </c>
      <c r="AP566" s="11">
        <v>0</v>
      </c>
      <c r="AQ566" s="11">
        <v>0.01</v>
      </c>
      <c r="AR566" s="11">
        <v>0.01</v>
      </c>
      <c r="AS566" s="11">
        <v>0</v>
      </c>
      <c r="AT566" s="11">
        <v>0</v>
      </c>
      <c r="AU566" s="11">
        <v>0</v>
      </c>
      <c r="AV566" s="11">
        <v>0</v>
      </c>
      <c r="AW566" s="11">
        <v>0.2</v>
      </c>
      <c r="AX566" s="11">
        <v>0</v>
      </c>
      <c r="AY566" s="11">
        <v>0</v>
      </c>
      <c r="AZ566" s="11">
        <v>0</v>
      </c>
      <c r="BA566" s="11">
        <v>0.02</v>
      </c>
      <c r="BB566" s="11">
        <v>0</v>
      </c>
      <c r="BC566" s="2">
        <v>0.05</v>
      </c>
      <c r="BD566" s="2">
        <v>0.05</v>
      </c>
      <c r="BE566" s="11">
        <v>7.4999999999999997E-2</v>
      </c>
      <c r="BF566" s="11">
        <v>5.0000000000000001E-3</v>
      </c>
      <c r="BG566" s="11">
        <v>0</v>
      </c>
      <c r="BH566" s="11">
        <v>0</v>
      </c>
      <c r="BI566" s="11">
        <v>0</v>
      </c>
      <c r="BJ566" s="11">
        <f>BE566/4</f>
        <v>1.8749999999999999E-2</v>
      </c>
      <c r="BK566" s="11">
        <f>BF566/4</f>
        <v>1.25E-3</v>
      </c>
      <c r="BL566" s="11">
        <v>0</v>
      </c>
      <c r="BM566" s="11">
        <v>0</v>
      </c>
      <c r="BN566" s="11">
        <v>0</v>
      </c>
      <c r="BO566" s="11">
        <v>0.1</v>
      </c>
      <c r="BP566" s="11">
        <v>0.1</v>
      </c>
      <c r="BQ566" s="11">
        <v>0</v>
      </c>
      <c r="BR566" s="11">
        <v>0</v>
      </c>
      <c r="BS566" s="11">
        <v>0</v>
      </c>
      <c r="BT566" s="11">
        <v>0.04</v>
      </c>
      <c r="BU566" s="16">
        <v>0.2</v>
      </c>
      <c r="BV566" s="6">
        <f>BT566/(BT566+BU566)</f>
        <v>0.16666666666666666</v>
      </c>
      <c r="BW566" s="6">
        <f>SQRT((BT566*BU566)/((BT566+BU566)^2*(BT566+BU566+1)))</f>
        <v>0.33467472037604118</v>
      </c>
      <c r="BX566" s="11">
        <v>0.1</v>
      </c>
      <c r="BY566" s="11">
        <v>0.7</v>
      </c>
      <c r="BZ566" s="11">
        <v>0.1</v>
      </c>
      <c r="CA566" s="11">
        <v>0.1</v>
      </c>
      <c r="CB566" s="15" t="s">
        <v>83</v>
      </c>
      <c r="CC566" s="11">
        <v>600</v>
      </c>
    </row>
    <row r="567" spans="1:81" s="11" customFormat="1" x14ac:dyDescent="0.2">
      <c r="A567" s="17">
        <f t="shared" si="8"/>
        <v>566</v>
      </c>
      <c r="B567" s="17">
        <v>20</v>
      </c>
      <c r="C567" s="17">
        <v>20</v>
      </c>
      <c r="D567" s="17">
        <v>5</v>
      </c>
      <c r="E567" s="17">
        <v>5</v>
      </c>
      <c r="F567" s="3" t="s">
        <v>80</v>
      </c>
      <c r="G567" s="3">
        <f>IF(F567="rectangle",B567*C567,IF(F567="hook",B567*C567-(D567*E567),IF(F567="eight",B567*C567-2*(D567*E567),IF(F567="tee",B567*C567-2*(D567*E567),IF(F567="cross",B567*C567-4*(D567*E567),"ERROR")))))</f>
        <v>400</v>
      </c>
      <c r="H567" s="3" t="s">
        <v>84</v>
      </c>
      <c r="I567" s="3">
        <f>IF(F567="rectangle",B567/C567,"NA")</f>
        <v>1</v>
      </c>
      <c r="J567" s="2">
        <v>1</v>
      </c>
      <c r="K567" s="11">
        <v>125</v>
      </c>
      <c r="L567" s="11">
        <v>4</v>
      </c>
      <c r="M567" s="12">
        <v>4</v>
      </c>
      <c r="N567" s="2">
        <f>M567/4</f>
        <v>1</v>
      </c>
      <c r="O567" s="3">
        <f>M567/N567</f>
        <v>4</v>
      </c>
      <c r="P567" s="13">
        <v>5</v>
      </c>
      <c r="Q567" s="11">
        <f>P567</f>
        <v>5</v>
      </c>
      <c r="R567" s="4">
        <f>AA567/V567</f>
        <v>100</v>
      </c>
      <c r="S567" s="14">
        <v>5</v>
      </c>
      <c r="T567" s="11">
        <f>S567</f>
        <v>5</v>
      </c>
      <c r="U567" s="4">
        <f>AB567/W567</f>
        <v>100</v>
      </c>
      <c r="V567" s="3">
        <f>ROUND((Q567/100)*G567,0)</f>
        <v>20</v>
      </c>
      <c r="W567" s="3">
        <f>ROUND(((T567/100)*G567)/J567,0)</f>
        <v>20</v>
      </c>
      <c r="X567" s="3">
        <f>ROUND(IF(J567&gt;=2,((T567/100)*G567)/J567,0),0)</f>
        <v>0</v>
      </c>
      <c r="Y567" s="3">
        <f>ROUND(IF(J567&gt;=3,((T567/100)*G567)/J567,0),0)</f>
        <v>0</v>
      </c>
      <c r="Z567" s="3">
        <f>ROUND(IF(J567&gt;=4,((T567/100)*G567)/J567,0),0)</f>
        <v>0</v>
      </c>
      <c r="AA567" s="4">
        <f>G567*P567</f>
        <v>2000</v>
      </c>
      <c r="AB567" s="4">
        <f>(G567*S567)/J567</f>
        <v>2000</v>
      </c>
      <c r="AC567" s="4">
        <f>IF(J567&gt;=2,(G567*S567)/J567,0)</f>
        <v>0</v>
      </c>
      <c r="AD567" s="4">
        <f>IF(J567&gt;=3,(G567*S567)/J567,0)</f>
        <v>0</v>
      </c>
      <c r="AE567" s="4">
        <f>IF(J567&gt;=4,(G567*S567)/J567,0)</f>
        <v>0</v>
      </c>
      <c r="AF567" s="11">
        <v>100</v>
      </c>
      <c r="AG567" s="11">
        <v>0</v>
      </c>
      <c r="AH567" s="11">
        <v>1</v>
      </c>
      <c r="AI567" s="11">
        <v>100</v>
      </c>
      <c r="AJ567" s="11">
        <v>0</v>
      </c>
      <c r="AK567" s="11">
        <v>1</v>
      </c>
      <c r="AL567" s="11">
        <v>0.5</v>
      </c>
      <c r="AM567" s="11">
        <v>0.5</v>
      </c>
      <c r="AN567" s="11">
        <v>0</v>
      </c>
      <c r="AO567" s="11">
        <v>0</v>
      </c>
      <c r="AP567" s="11">
        <v>0</v>
      </c>
      <c r="AQ567" s="11">
        <v>0.01</v>
      </c>
      <c r="AR567" s="11">
        <v>0.01</v>
      </c>
      <c r="AS567" s="11">
        <v>0</v>
      </c>
      <c r="AT567" s="11">
        <v>0</v>
      </c>
      <c r="AU567" s="11">
        <v>0</v>
      </c>
      <c r="AV567" s="11">
        <v>0</v>
      </c>
      <c r="AW567" s="11">
        <v>0.2</v>
      </c>
      <c r="AX567" s="11">
        <v>0</v>
      </c>
      <c r="AY567" s="11">
        <v>0</v>
      </c>
      <c r="AZ567" s="11">
        <v>0</v>
      </c>
      <c r="BA567" s="11">
        <v>0.02</v>
      </c>
      <c r="BB567" s="11">
        <v>0</v>
      </c>
      <c r="BC567" s="2">
        <v>0.05</v>
      </c>
      <c r="BD567" s="2">
        <v>0.05</v>
      </c>
      <c r="BE567" s="11">
        <v>7.4999999999999997E-2</v>
      </c>
      <c r="BF567" s="11">
        <v>5.0000000000000001E-3</v>
      </c>
      <c r="BG567" s="11">
        <v>0</v>
      </c>
      <c r="BH567" s="11">
        <v>0</v>
      </c>
      <c r="BI567" s="11">
        <v>0</v>
      </c>
      <c r="BJ567" s="11">
        <f>BE567/4</f>
        <v>1.8749999999999999E-2</v>
      </c>
      <c r="BK567" s="11">
        <f>BF567/4</f>
        <v>1.25E-3</v>
      </c>
      <c r="BL567" s="11">
        <v>0</v>
      </c>
      <c r="BM567" s="11">
        <v>0</v>
      </c>
      <c r="BN567" s="11">
        <v>0</v>
      </c>
      <c r="BO567" s="11">
        <v>0.1</v>
      </c>
      <c r="BP567" s="11">
        <v>0.1</v>
      </c>
      <c r="BQ567" s="11">
        <v>0</v>
      </c>
      <c r="BR567" s="11">
        <v>0</v>
      </c>
      <c r="BS567" s="11">
        <v>0</v>
      </c>
      <c r="BT567" s="11">
        <v>0.04</v>
      </c>
      <c r="BU567" s="16">
        <v>0.2</v>
      </c>
      <c r="BV567" s="6">
        <f>BT567/(BT567+BU567)</f>
        <v>0.16666666666666666</v>
      </c>
      <c r="BW567" s="6">
        <f>SQRT((BT567*BU567)/((BT567+BU567)^2*(BT567+BU567+1)))</f>
        <v>0.33467472037604118</v>
      </c>
      <c r="BX567" s="11">
        <v>0.1</v>
      </c>
      <c r="BY567" s="11">
        <v>0.7</v>
      </c>
      <c r="BZ567" s="11">
        <v>0.1</v>
      </c>
      <c r="CA567" s="11">
        <v>0.1</v>
      </c>
      <c r="CB567" s="15" t="s">
        <v>83</v>
      </c>
      <c r="CC567" s="11">
        <v>600</v>
      </c>
    </row>
    <row r="568" spans="1:81" s="11" customFormat="1" x14ac:dyDescent="0.2">
      <c r="A568" s="17">
        <f t="shared" si="8"/>
        <v>567</v>
      </c>
      <c r="B568" s="17">
        <v>100</v>
      </c>
      <c r="C568" s="17">
        <v>100</v>
      </c>
      <c r="D568" s="17">
        <v>5</v>
      </c>
      <c r="E568" s="17">
        <v>5</v>
      </c>
      <c r="F568" s="3" t="s">
        <v>80</v>
      </c>
      <c r="G568" s="3">
        <f>IF(F568="rectangle",B568*C568,IF(F568="hook",B568*C568-(D568*E568),IF(F568="eight",B568*C568-2*(D568*E568),IF(F568="tee",B568*C568-2*(D568*E568),IF(F568="cross",B568*C568-4*(D568*E568),"ERROR")))))</f>
        <v>10000</v>
      </c>
      <c r="H568" s="3" t="s">
        <v>85</v>
      </c>
      <c r="I568" s="3">
        <f>IF(F568="rectangle",B568/C568,"NA")</f>
        <v>1</v>
      </c>
      <c r="J568" s="2">
        <v>1</v>
      </c>
      <c r="K568" s="11">
        <v>125</v>
      </c>
      <c r="L568" s="11">
        <v>4</v>
      </c>
      <c r="M568" s="12">
        <v>5</v>
      </c>
      <c r="N568" s="2">
        <f>M568/4</f>
        <v>1.25</v>
      </c>
      <c r="O568" s="3">
        <f>M568/N568</f>
        <v>4</v>
      </c>
      <c r="P568" s="13">
        <v>5</v>
      </c>
      <c r="Q568" s="11">
        <f>P568</f>
        <v>5</v>
      </c>
      <c r="R568" s="4">
        <f>AA568/V568</f>
        <v>100</v>
      </c>
      <c r="S568" s="14">
        <v>5</v>
      </c>
      <c r="T568" s="11">
        <f>S568</f>
        <v>5</v>
      </c>
      <c r="U568" s="4">
        <f>AB568/W568</f>
        <v>100</v>
      </c>
      <c r="V568" s="3">
        <f>ROUND((Q568/100)*G568,0)</f>
        <v>500</v>
      </c>
      <c r="W568" s="3">
        <f>ROUND(((T568/100)*G568)/J568,0)</f>
        <v>500</v>
      </c>
      <c r="X568" s="3">
        <f>ROUND(IF(J568&gt;=2,((T568/100)*G568)/J568,0),0)</f>
        <v>0</v>
      </c>
      <c r="Y568" s="3">
        <f>ROUND(IF(J568&gt;=3,((T568/100)*G568)/J568,0),0)</f>
        <v>0</v>
      </c>
      <c r="Z568" s="3">
        <f>ROUND(IF(J568&gt;=4,((T568/100)*G568)/J568,0),0)</f>
        <v>0</v>
      </c>
      <c r="AA568" s="4">
        <f>G568*P568</f>
        <v>50000</v>
      </c>
      <c r="AB568" s="4">
        <f>(G568*S568)/J568</f>
        <v>50000</v>
      </c>
      <c r="AC568" s="4">
        <f>IF(J568&gt;=2,(G568*S568)/J568,0)</f>
        <v>0</v>
      </c>
      <c r="AD568" s="4">
        <f>IF(J568&gt;=3,(G568*S568)/J568,0)</f>
        <v>0</v>
      </c>
      <c r="AE568" s="4">
        <f>IF(J568&gt;=4,(G568*S568)/J568,0)</f>
        <v>0</v>
      </c>
      <c r="AF568" s="11">
        <v>100</v>
      </c>
      <c r="AG568" s="11">
        <v>0</v>
      </c>
      <c r="AH568" s="11">
        <v>1</v>
      </c>
      <c r="AI568" s="11">
        <v>100</v>
      </c>
      <c r="AJ568" s="11">
        <v>0</v>
      </c>
      <c r="AK568" s="11">
        <v>1</v>
      </c>
      <c r="AL568" s="11">
        <v>0.5</v>
      </c>
      <c r="AM568" s="11">
        <v>0.5</v>
      </c>
      <c r="AN568" s="11">
        <v>0</v>
      </c>
      <c r="AO568" s="11">
        <v>0</v>
      </c>
      <c r="AP568" s="11">
        <v>0</v>
      </c>
      <c r="AQ568" s="11">
        <v>0.01</v>
      </c>
      <c r="AR568" s="11">
        <v>0.01</v>
      </c>
      <c r="AS568" s="11">
        <v>0</v>
      </c>
      <c r="AT568" s="11">
        <v>0</v>
      </c>
      <c r="AU568" s="11">
        <v>0</v>
      </c>
      <c r="AV568" s="11">
        <v>0</v>
      </c>
      <c r="AW568" s="11">
        <v>0.2</v>
      </c>
      <c r="AX568" s="11">
        <v>0</v>
      </c>
      <c r="AY568" s="11">
        <v>0</v>
      </c>
      <c r="AZ568" s="11">
        <v>0</v>
      </c>
      <c r="BA568" s="11">
        <v>0.02</v>
      </c>
      <c r="BB568" s="11">
        <v>0</v>
      </c>
      <c r="BC568" s="2">
        <v>0.05</v>
      </c>
      <c r="BD568" s="2">
        <v>0.05</v>
      </c>
      <c r="BE568" s="11">
        <v>7.4999999999999997E-2</v>
      </c>
      <c r="BF568" s="11">
        <v>5.0000000000000001E-3</v>
      </c>
      <c r="BG568" s="11">
        <v>0</v>
      </c>
      <c r="BH568" s="11">
        <v>0</v>
      </c>
      <c r="BI568" s="11">
        <v>0</v>
      </c>
      <c r="BJ568" s="11">
        <f>BE568/4</f>
        <v>1.8749999999999999E-2</v>
      </c>
      <c r="BK568" s="11">
        <f>BF568/4</f>
        <v>1.25E-3</v>
      </c>
      <c r="BL568" s="11">
        <v>0</v>
      </c>
      <c r="BM568" s="11">
        <v>0</v>
      </c>
      <c r="BN568" s="11">
        <v>0</v>
      </c>
      <c r="BO568" s="11">
        <v>0.1</v>
      </c>
      <c r="BP568" s="11">
        <v>0.1</v>
      </c>
      <c r="BQ568" s="11">
        <v>0</v>
      </c>
      <c r="BR568" s="11">
        <v>0</v>
      </c>
      <c r="BS568" s="11">
        <v>0</v>
      </c>
      <c r="BT568" s="11">
        <v>0.04</v>
      </c>
      <c r="BU568" s="16">
        <v>0.2</v>
      </c>
      <c r="BV568" s="6">
        <f>BT568/(BT568+BU568)</f>
        <v>0.16666666666666666</v>
      </c>
      <c r="BW568" s="6">
        <f>SQRT((BT568*BU568)/((BT568+BU568)^2*(BT568+BU568+1)))</f>
        <v>0.33467472037604118</v>
      </c>
      <c r="BX568" s="11">
        <v>0.1</v>
      </c>
      <c r="BY568" s="11">
        <v>0.7</v>
      </c>
      <c r="BZ568" s="11">
        <v>0.1</v>
      </c>
      <c r="CA568" s="11">
        <v>0.1</v>
      </c>
      <c r="CB568" s="15" t="s">
        <v>83</v>
      </c>
      <c r="CC568" s="11">
        <v>600</v>
      </c>
    </row>
    <row r="569" spans="1:81" s="11" customFormat="1" x14ac:dyDescent="0.2">
      <c r="A569" s="17">
        <f t="shared" si="8"/>
        <v>568</v>
      </c>
      <c r="B569" s="17">
        <v>20</v>
      </c>
      <c r="C569" s="17">
        <v>20</v>
      </c>
      <c r="D569" s="17">
        <v>5</v>
      </c>
      <c r="E569" s="17">
        <v>5</v>
      </c>
      <c r="F569" s="3" t="s">
        <v>80</v>
      </c>
      <c r="G569" s="3">
        <f>IF(F569="rectangle",B569*C569,IF(F569="hook",B569*C569-(D569*E569),IF(F569="eight",B569*C569-2*(D569*E569),IF(F569="tee",B569*C569-2*(D569*E569),IF(F569="cross",B569*C569-4*(D569*E569),"ERROR")))))</f>
        <v>400</v>
      </c>
      <c r="H569" s="3" t="s">
        <v>84</v>
      </c>
      <c r="I569" s="3">
        <f>IF(F569="rectangle",B569/C569,"NA")</f>
        <v>1</v>
      </c>
      <c r="J569" s="2">
        <v>1</v>
      </c>
      <c r="K569" s="11">
        <v>125</v>
      </c>
      <c r="L569" s="11">
        <v>4</v>
      </c>
      <c r="M569" s="12">
        <v>5</v>
      </c>
      <c r="N569" s="2">
        <f>M569/4</f>
        <v>1.25</v>
      </c>
      <c r="O569" s="3">
        <f>M569/N569</f>
        <v>4</v>
      </c>
      <c r="P569" s="13">
        <v>5</v>
      </c>
      <c r="Q569" s="11">
        <f>P569</f>
        <v>5</v>
      </c>
      <c r="R569" s="4">
        <f>AA569/V569</f>
        <v>100</v>
      </c>
      <c r="S569" s="14">
        <v>5</v>
      </c>
      <c r="T569" s="11">
        <f>S569</f>
        <v>5</v>
      </c>
      <c r="U569" s="4">
        <f>AB569/W569</f>
        <v>100</v>
      </c>
      <c r="V569" s="3">
        <f>ROUND((Q569/100)*G569,0)</f>
        <v>20</v>
      </c>
      <c r="W569" s="3">
        <f>ROUND(((T569/100)*G569)/J569,0)</f>
        <v>20</v>
      </c>
      <c r="X569" s="3">
        <f>ROUND(IF(J569&gt;=2,((T569/100)*G569)/J569,0),0)</f>
        <v>0</v>
      </c>
      <c r="Y569" s="3">
        <f>ROUND(IF(J569&gt;=3,((T569/100)*G569)/J569,0),0)</f>
        <v>0</v>
      </c>
      <c r="Z569" s="3">
        <f>ROUND(IF(J569&gt;=4,((T569/100)*G569)/J569,0),0)</f>
        <v>0</v>
      </c>
      <c r="AA569" s="4">
        <f>G569*P569</f>
        <v>2000</v>
      </c>
      <c r="AB569" s="4">
        <f>(G569*S569)/J569</f>
        <v>2000</v>
      </c>
      <c r="AC569" s="4">
        <f>IF(J569&gt;=2,(G569*S569)/J569,0)</f>
        <v>0</v>
      </c>
      <c r="AD569" s="4">
        <f>IF(J569&gt;=3,(G569*S569)/J569,0)</f>
        <v>0</v>
      </c>
      <c r="AE569" s="4">
        <f>IF(J569&gt;=4,(G569*S569)/J569,0)</f>
        <v>0</v>
      </c>
      <c r="AF569" s="11">
        <v>100</v>
      </c>
      <c r="AG569" s="11">
        <v>0</v>
      </c>
      <c r="AH569" s="11">
        <v>1</v>
      </c>
      <c r="AI569" s="11">
        <v>100</v>
      </c>
      <c r="AJ569" s="11">
        <v>0</v>
      </c>
      <c r="AK569" s="11">
        <v>1</v>
      </c>
      <c r="AL569" s="11">
        <v>0.5</v>
      </c>
      <c r="AM569" s="11">
        <v>0.5</v>
      </c>
      <c r="AN569" s="11">
        <v>0</v>
      </c>
      <c r="AO569" s="11">
        <v>0</v>
      </c>
      <c r="AP569" s="11">
        <v>0</v>
      </c>
      <c r="AQ569" s="11">
        <v>0.01</v>
      </c>
      <c r="AR569" s="11">
        <v>0.01</v>
      </c>
      <c r="AS569" s="11">
        <v>0</v>
      </c>
      <c r="AT569" s="11">
        <v>0</v>
      </c>
      <c r="AU569" s="11">
        <v>0</v>
      </c>
      <c r="AV569" s="11">
        <v>0</v>
      </c>
      <c r="AW569" s="11">
        <v>0.2</v>
      </c>
      <c r="AX569" s="11">
        <v>0</v>
      </c>
      <c r="AY569" s="11">
        <v>0</v>
      </c>
      <c r="AZ569" s="11">
        <v>0</v>
      </c>
      <c r="BA569" s="11">
        <v>0.02</v>
      </c>
      <c r="BB569" s="11">
        <v>0</v>
      </c>
      <c r="BC569" s="2">
        <v>0.05</v>
      </c>
      <c r="BD569" s="2">
        <v>0.05</v>
      </c>
      <c r="BE569" s="11">
        <v>7.4999999999999997E-2</v>
      </c>
      <c r="BF569" s="11">
        <v>5.0000000000000001E-3</v>
      </c>
      <c r="BG569" s="11">
        <v>0</v>
      </c>
      <c r="BH569" s="11">
        <v>0</v>
      </c>
      <c r="BI569" s="11">
        <v>0</v>
      </c>
      <c r="BJ569" s="11">
        <f>BE569/4</f>
        <v>1.8749999999999999E-2</v>
      </c>
      <c r="BK569" s="11">
        <f>BF569/4</f>
        <v>1.25E-3</v>
      </c>
      <c r="BL569" s="11">
        <v>0</v>
      </c>
      <c r="BM569" s="11">
        <v>0</v>
      </c>
      <c r="BN569" s="11">
        <v>0</v>
      </c>
      <c r="BO569" s="11">
        <v>0.1</v>
      </c>
      <c r="BP569" s="11">
        <v>0.1</v>
      </c>
      <c r="BQ569" s="11">
        <v>0</v>
      </c>
      <c r="BR569" s="11">
        <v>0</v>
      </c>
      <c r="BS569" s="11">
        <v>0</v>
      </c>
      <c r="BT569" s="11">
        <v>0.04</v>
      </c>
      <c r="BU569" s="16">
        <v>0.2</v>
      </c>
      <c r="BV569" s="6">
        <f>BT569/(BT569+BU569)</f>
        <v>0.16666666666666666</v>
      </c>
      <c r="BW569" s="6">
        <f>SQRT((BT569*BU569)/((BT569+BU569)^2*(BT569+BU569+1)))</f>
        <v>0.33467472037604118</v>
      </c>
      <c r="BX569" s="11">
        <v>0.1</v>
      </c>
      <c r="BY569" s="11">
        <v>0.7</v>
      </c>
      <c r="BZ569" s="11">
        <v>0.1</v>
      </c>
      <c r="CA569" s="11">
        <v>0.1</v>
      </c>
      <c r="CB569" s="15" t="s">
        <v>83</v>
      </c>
      <c r="CC569" s="11">
        <v>600</v>
      </c>
    </row>
    <row r="570" spans="1:81" s="11" customFormat="1" x14ac:dyDescent="0.2">
      <c r="A570" s="17">
        <f t="shared" si="8"/>
        <v>569</v>
      </c>
      <c r="B570" s="17">
        <v>100</v>
      </c>
      <c r="C570" s="17">
        <v>100</v>
      </c>
      <c r="D570" s="17">
        <v>5</v>
      </c>
      <c r="E570" s="17">
        <v>5</v>
      </c>
      <c r="F570" s="3" t="s">
        <v>80</v>
      </c>
      <c r="G570" s="3">
        <f>IF(F570="rectangle",B570*C570,IF(F570="hook",B570*C570-(D570*E570),IF(F570="eight",B570*C570-2*(D570*E570),IF(F570="tee",B570*C570-2*(D570*E570),IF(F570="cross",B570*C570-4*(D570*E570),"ERROR")))))</f>
        <v>10000</v>
      </c>
      <c r="H570" s="3" t="s">
        <v>85</v>
      </c>
      <c r="I570" s="3">
        <f>IF(F570="rectangle",B570/C570,"NA")</f>
        <v>1</v>
      </c>
      <c r="J570" s="2">
        <v>1</v>
      </c>
      <c r="K570" s="11">
        <v>125</v>
      </c>
      <c r="L570" s="11">
        <v>4</v>
      </c>
      <c r="M570" s="12">
        <v>6</v>
      </c>
      <c r="N570" s="2">
        <f>M570/4</f>
        <v>1.5</v>
      </c>
      <c r="O570" s="3">
        <f>M570/N570</f>
        <v>4</v>
      </c>
      <c r="P570" s="13">
        <v>5</v>
      </c>
      <c r="Q570" s="11">
        <f>P570</f>
        <v>5</v>
      </c>
      <c r="R570" s="4">
        <f>AA570/V570</f>
        <v>100</v>
      </c>
      <c r="S570" s="14">
        <v>5</v>
      </c>
      <c r="T570" s="11">
        <f>S570</f>
        <v>5</v>
      </c>
      <c r="U570" s="4">
        <f>AB570/W570</f>
        <v>100</v>
      </c>
      <c r="V570" s="3">
        <f>ROUND((Q570/100)*G570,0)</f>
        <v>500</v>
      </c>
      <c r="W570" s="3">
        <f>ROUND(((T570/100)*G570)/J570,0)</f>
        <v>500</v>
      </c>
      <c r="X570" s="3">
        <f>ROUND(IF(J570&gt;=2,((T570/100)*G570)/J570,0),0)</f>
        <v>0</v>
      </c>
      <c r="Y570" s="3">
        <f>ROUND(IF(J570&gt;=3,((T570/100)*G570)/J570,0),0)</f>
        <v>0</v>
      </c>
      <c r="Z570" s="3">
        <f>ROUND(IF(J570&gt;=4,((T570/100)*G570)/J570,0),0)</f>
        <v>0</v>
      </c>
      <c r="AA570" s="4">
        <f>G570*P570</f>
        <v>50000</v>
      </c>
      <c r="AB570" s="4">
        <f>(G570*S570)/J570</f>
        <v>50000</v>
      </c>
      <c r="AC570" s="4">
        <f>IF(J570&gt;=2,(G570*S570)/J570,0)</f>
        <v>0</v>
      </c>
      <c r="AD570" s="4">
        <f>IF(J570&gt;=3,(G570*S570)/J570,0)</f>
        <v>0</v>
      </c>
      <c r="AE570" s="4">
        <f>IF(J570&gt;=4,(G570*S570)/J570,0)</f>
        <v>0</v>
      </c>
      <c r="AF570" s="11">
        <v>100</v>
      </c>
      <c r="AG570" s="11">
        <v>0</v>
      </c>
      <c r="AH570" s="11">
        <v>1</v>
      </c>
      <c r="AI570" s="11">
        <v>100</v>
      </c>
      <c r="AJ570" s="11">
        <v>0</v>
      </c>
      <c r="AK570" s="11">
        <v>1</v>
      </c>
      <c r="AL570" s="11">
        <v>0.5</v>
      </c>
      <c r="AM570" s="11">
        <v>0.5</v>
      </c>
      <c r="AN570" s="11">
        <v>0</v>
      </c>
      <c r="AO570" s="11">
        <v>0</v>
      </c>
      <c r="AP570" s="11">
        <v>0</v>
      </c>
      <c r="AQ570" s="11">
        <v>0.01</v>
      </c>
      <c r="AR570" s="11">
        <v>0.01</v>
      </c>
      <c r="AS570" s="11">
        <v>0</v>
      </c>
      <c r="AT570" s="11">
        <v>0</v>
      </c>
      <c r="AU570" s="11">
        <v>0</v>
      </c>
      <c r="AV570" s="11">
        <v>0</v>
      </c>
      <c r="AW570" s="11">
        <v>0.2</v>
      </c>
      <c r="AX570" s="11">
        <v>0</v>
      </c>
      <c r="AY570" s="11">
        <v>0</v>
      </c>
      <c r="AZ570" s="11">
        <v>0</v>
      </c>
      <c r="BA570" s="11">
        <v>0.02</v>
      </c>
      <c r="BB570" s="11">
        <v>0</v>
      </c>
      <c r="BC570" s="2">
        <v>0.05</v>
      </c>
      <c r="BD570" s="2">
        <v>0.05</v>
      </c>
      <c r="BE570" s="11">
        <v>7.4999999999999997E-2</v>
      </c>
      <c r="BF570" s="11">
        <v>5.0000000000000001E-3</v>
      </c>
      <c r="BG570" s="11">
        <v>0</v>
      </c>
      <c r="BH570" s="11">
        <v>0</v>
      </c>
      <c r="BI570" s="11">
        <v>0</v>
      </c>
      <c r="BJ570" s="11">
        <f>BE570/4</f>
        <v>1.8749999999999999E-2</v>
      </c>
      <c r="BK570" s="11">
        <f>BF570/4</f>
        <v>1.25E-3</v>
      </c>
      <c r="BL570" s="11">
        <v>0</v>
      </c>
      <c r="BM570" s="11">
        <v>0</v>
      </c>
      <c r="BN570" s="11">
        <v>0</v>
      </c>
      <c r="BO570" s="11">
        <v>0.1</v>
      </c>
      <c r="BP570" s="11">
        <v>0.1</v>
      </c>
      <c r="BQ570" s="11">
        <v>0</v>
      </c>
      <c r="BR570" s="11">
        <v>0</v>
      </c>
      <c r="BS570" s="11">
        <v>0</v>
      </c>
      <c r="BT570" s="11">
        <v>0.04</v>
      </c>
      <c r="BU570" s="16">
        <v>0.2</v>
      </c>
      <c r="BV570" s="6">
        <f>BT570/(BT570+BU570)</f>
        <v>0.16666666666666666</v>
      </c>
      <c r="BW570" s="6">
        <f>SQRT((BT570*BU570)/((BT570+BU570)^2*(BT570+BU570+1)))</f>
        <v>0.33467472037604118</v>
      </c>
      <c r="BX570" s="11">
        <v>0.1</v>
      </c>
      <c r="BY570" s="11">
        <v>0.7</v>
      </c>
      <c r="BZ570" s="11">
        <v>0.1</v>
      </c>
      <c r="CA570" s="11">
        <v>0.1</v>
      </c>
      <c r="CB570" s="15" t="s">
        <v>83</v>
      </c>
      <c r="CC570" s="11">
        <v>600</v>
      </c>
    </row>
    <row r="571" spans="1:81" s="11" customFormat="1" x14ac:dyDescent="0.2">
      <c r="A571" s="17">
        <f t="shared" si="8"/>
        <v>570</v>
      </c>
      <c r="B571" s="17">
        <v>20</v>
      </c>
      <c r="C571" s="17">
        <v>20</v>
      </c>
      <c r="D571" s="17">
        <v>5</v>
      </c>
      <c r="E571" s="17">
        <v>5</v>
      </c>
      <c r="F571" s="3" t="s">
        <v>80</v>
      </c>
      <c r="G571" s="3">
        <f>IF(F571="rectangle",B571*C571,IF(F571="hook",B571*C571-(D571*E571),IF(F571="eight",B571*C571-2*(D571*E571),IF(F571="tee",B571*C571-2*(D571*E571),IF(F571="cross",B571*C571-4*(D571*E571),"ERROR")))))</f>
        <v>400</v>
      </c>
      <c r="H571" s="3" t="s">
        <v>84</v>
      </c>
      <c r="I571" s="3">
        <f>IF(F571="rectangle",B571/C571,"NA")</f>
        <v>1</v>
      </c>
      <c r="J571" s="2">
        <v>1</v>
      </c>
      <c r="K571" s="11">
        <v>125</v>
      </c>
      <c r="L571" s="11">
        <v>4</v>
      </c>
      <c r="M571" s="12">
        <v>6</v>
      </c>
      <c r="N571" s="2">
        <f>M571/4</f>
        <v>1.5</v>
      </c>
      <c r="O571" s="3">
        <f>M571/N571</f>
        <v>4</v>
      </c>
      <c r="P571" s="13">
        <v>5</v>
      </c>
      <c r="Q571" s="11">
        <f>P571</f>
        <v>5</v>
      </c>
      <c r="R571" s="4">
        <f>AA571/V571</f>
        <v>100</v>
      </c>
      <c r="S571" s="14">
        <v>5</v>
      </c>
      <c r="T571" s="11">
        <f>S571</f>
        <v>5</v>
      </c>
      <c r="U571" s="4">
        <f>AB571/W571</f>
        <v>100</v>
      </c>
      <c r="V571" s="3">
        <f>ROUND((Q571/100)*G571,0)</f>
        <v>20</v>
      </c>
      <c r="W571" s="3">
        <f>ROUND(((T571/100)*G571)/J571,0)</f>
        <v>20</v>
      </c>
      <c r="X571" s="3">
        <f>ROUND(IF(J571&gt;=2,((T571/100)*G571)/J571,0),0)</f>
        <v>0</v>
      </c>
      <c r="Y571" s="3">
        <f>ROUND(IF(J571&gt;=3,((T571/100)*G571)/J571,0),0)</f>
        <v>0</v>
      </c>
      <c r="Z571" s="3">
        <f>ROUND(IF(J571&gt;=4,((T571/100)*G571)/J571,0),0)</f>
        <v>0</v>
      </c>
      <c r="AA571" s="4">
        <f>G571*P571</f>
        <v>2000</v>
      </c>
      <c r="AB571" s="4">
        <f>(G571*S571)/J571</f>
        <v>2000</v>
      </c>
      <c r="AC571" s="4">
        <f>IF(J571&gt;=2,(G571*S571)/J571,0)</f>
        <v>0</v>
      </c>
      <c r="AD571" s="4">
        <f>IF(J571&gt;=3,(G571*S571)/J571,0)</f>
        <v>0</v>
      </c>
      <c r="AE571" s="4">
        <f>IF(J571&gt;=4,(G571*S571)/J571,0)</f>
        <v>0</v>
      </c>
      <c r="AF571" s="11">
        <v>100</v>
      </c>
      <c r="AG571" s="11">
        <v>0</v>
      </c>
      <c r="AH571" s="11">
        <v>1</v>
      </c>
      <c r="AI571" s="11">
        <v>100</v>
      </c>
      <c r="AJ571" s="11">
        <v>0</v>
      </c>
      <c r="AK571" s="11">
        <v>1</v>
      </c>
      <c r="AL571" s="11">
        <v>0.5</v>
      </c>
      <c r="AM571" s="11">
        <v>0.5</v>
      </c>
      <c r="AN571" s="11">
        <v>0</v>
      </c>
      <c r="AO571" s="11">
        <v>0</v>
      </c>
      <c r="AP571" s="11">
        <v>0</v>
      </c>
      <c r="AQ571" s="11">
        <v>0.01</v>
      </c>
      <c r="AR571" s="11">
        <v>0.01</v>
      </c>
      <c r="AS571" s="11">
        <v>0</v>
      </c>
      <c r="AT571" s="11">
        <v>0</v>
      </c>
      <c r="AU571" s="11">
        <v>0</v>
      </c>
      <c r="AV571" s="11">
        <v>0</v>
      </c>
      <c r="AW571" s="11">
        <v>0.2</v>
      </c>
      <c r="AX571" s="11">
        <v>0</v>
      </c>
      <c r="AY571" s="11">
        <v>0</v>
      </c>
      <c r="AZ571" s="11">
        <v>0</v>
      </c>
      <c r="BA571" s="11">
        <v>0.02</v>
      </c>
      <c r="BB571" s="11">
        <v>0</v>
      </c>
      <c r="BC571" s="2">
        <v>0.05</v>
      </c>
      <c r="BD571" s="2">
        <v>0.05</v>
      </c>
      <c r="BE571" s="11">
        <v>7.4999999999999997E-2</v>
      </c>
      <c r="BF571" s="11">
        <v>5.0000000000000001E-3</v>
      </c>
      <c r="BG571" s="11">
        <v>0</v>
      </c>
      <c r="BH571" s="11">
        <v>0</v>
      </c>
      <c r="BI571" s="11">
        <v>0</v>
      </c>
      <c r="BJ571" s="11">
        <f>BE571/4</f>
        <v>1.8749999999999999E-2</v>
      </c>
      <c r="BK571" s="11">
        <f>BF571/4</f>
        <v>1.25E-3</v>
      </c>
      <c r="BL571" s="11">
        <v>0</v>
      </c>
      <c r="BM571" s="11">
        <v>0</v>
      </c>
      <c r="BN571" s="11">
        <v>0</v>
      </c>
      <c r="BO571" s="11">
        <v>0.1</v>
      </c>
      <c r="BP571" s="11">
        <v>0.1</v>
      </c>
      <c r="BQ571" s="11">
        <v>0</v>
      </c>
      <c r="BR571" s="11">
        <v>0</v>
      </c>
      <c r="BS571" s="11">
        <v>0</v>
      </c>
      <c r="BT571" s="11">
        <v>0.04</v>
      </c>
      <c r="BU571" s="16">
        <v>0.2</v>
      </c>
      <c r="BV571" s="6">
        <f>BT571/(BT571+BU571)</f>
        <v>0.16666666666666666</v>
      </c>
      <c r="BW571" s="6">
        <f>SQRT((BT571*BU571)/((BT571+BU571)^2*(BT571+BU571+1)))</f>
        <v>0.33467472037604118</v>
      </c>
      <c r="BX571" s="11">
        <v>0.1</v>
      </c>
      <c r="BY571" s="11">
        <v>0.7</v>
      </c>
      <c r="BZ571" s="11">
        <v>0.1</v>
      </c>
      <c r="CA571" s="11">
        <v>0.1</v>
      </c>
      <c r="CB571" s="15" t="s">
        <v>83</v>
      </c>
      <c r="CC571" s="11">
        <v>600</v>
      </c>
    </row>
    <row r="572" spans="1:81" s="11" customFormat="1" x14ac:dyDescent="0.2">
      <c r="A572" s="17">
        <f t="shared" si="8"/>
        <v>571</v>
      </c>
      <c r="B572" s="17">
        <v>100</v>
      </c>
      <c r="C572" s="17">
        <v>100</v>
      </c>
      <c r="D572" s="17">
        <v>5</v>
      </c>
      <c r="E572" s="17">
        <v>5</v>
      </c>
      <c r="F572" s="3" t="s">
        <v>80</v>
      </c>
      <c r="G572" s="3">
        <f>IF(F572="rectangle",B572*C572,IF(F572="hook",B572*C572-(D572*E572),IF(F572="eight",B572*C572-2*(D572*E572),IF(F572="tee",B572*C572-2*(D572*E572),IF(F572="cross",B572*C572-4*(D572*E572),"ERROR")))))</f>
        <v>10000</v>
      </c>
      <c r="H572" s="3" t="s">
        <v>85</v>
      </c>
      <c r="I572" s="3">
        <f>IF(F572="rectangle",B572/C572,"NA")</f>
        <v>1</v>
      </c>
      <c r="J572" s="2">
        <v>1</v>
      </c>
      <c r="K572" s="11">
        <v>125</v>
      </c>
      <c r="L572" s="11">
        <v>4</v>
      </c>
      <c r="M572" s="12">
        <v>7</v>
      </c>
      <c r="N572" s="2">
        <f>M572/4</f>
        <v>1.75</v>
      </c>
      <c r="O572" s="3">
        <f>M572/N572</f>
        <v>4</v>
      </c>
      <c r="P572" s="13">
        <v>5</v>
      </c>
      <c r="Q572" s="11">
        <f>P572</f>
        <v>5</v>
      </c>
      <c r="R572" s="4">
        <f>AA572/V572</f>
        <v>100</v>
      </c>
      <c r="S572" s="14">
        <v>5</v>
      </c>
      <c r="T572" s="11">
        <f>S572</f>
        <v>5</v>
      </c>
      <c r="U572" s="4">
        <f>AB572/W572</f>
        <v>100</v>
      </c>
      <c r="V572" s="3">
        <f>ROUND((Q572/100)*G572,0)</f>
        <v>500</v>
      </c>
      <c r="W572" s="3">
        <f>ROUND(((T572/100)*G572)/J572,0)</f>
        <v>500</v>
      </c>
      <c r="X572" s="3">
        <f>ROUND(IF(J572&gt;=2,((T572/100)*G572)/J572,0),0)</f>
        <v>0</v>
      </c>
      <c r="Y572" s="3">
        <f>ROUND(IF(J572&gt;=3,((T572/100)*G572)/J572,0),0)</f>
        <v>0</v>
      </c>
      <c r="Z572" s="3">
        <f>ROUND(IF(J572&gt;=4,((T572/100)*G572)/J572,0),0)</f>
        <v>0</v>
      </c>
      <c r="AA572" s="4">
        <f>G572*P572</f>
        <v>50000</v>
      </c>
      <c r="AB572" s="4">
        <f>(G572*S572)/J572</f>
        <v>50000</v>
      </c>
      <c r="AC572" s="4">
        <f>IF(J572&gt;=2,(G572*S572)/J572,0)</f>
        <v>0</v>
      </c>
      <c r="AD572" s="4">
        <f>IF(J572&gt;=3,(G572*S572)/J572,0)</f>
        <v>0</v>
      </c>
      <c r="AE572" s="4">
        <f>IF(J572&gt;=4,(G572*S572)/J572,0)</f>
        <v>0</v>
      </c>
      <c r="AF572" s="11">
        <v>100</v>
      </c>
      <c r="AG572" s="11">
        <v>0</v>
      </c>
      <c r="AH572" s="11">
        <v>1</v>
      </c>
      <c r="AI572" s="11">
        <v>100</v>
      </c>
      <c r="AJ572" s="11">
        <v>0</v>
      </c>
      <c r="AK572" s="11">
        <v>1</v>
      </c>
      <c r="AL572" s="11">
        <v>0.5</v>
      </c>
      <c r="AM572" s="11">
        <v>0.5</v>
      </c>
      <c r="AN572" s="11">
        <v>0</v>
      </c>
      <c r="AO572" s="11">
        <v>0</v>
      </c>
      <c r="AP572" s="11">
        <v>0</v>
      </c>
      <c r="AQ572" s="11">
        <v>0.01</v>
      </c>
      <c r="AR572" s="11">
        <v>0.01</v>
      </c>
      <c r="AS572" s="11">
        <v>0</v>
      </c>
      <c r="AT572" s="11">
        <v>0</v>
      </c>
      <c r="AU572" s="11">
        <v>0</v>
      </c>
      <c r="AV572" s="11">
        <v>0</v>
      </c>
      <c r="AW572" s="11">
        <v>0.2</v>
      </c>
      <c r="AX572" s="11">
        <v>0</v>
      </c>
      <c r="AY572" s="11">
        <v>0</v>
      </c>
      <c r="AZ572" s="11">
        <v>0</v>
      </c>
      <c r="BA572" s="11">
        <v>0.02</v>
      </c>
      <c r="BB572" s="11">
        <v>0</v>
      </c>
      <c r="BC572" s="2">
        <v>0.05</v>
      </c>
      <c r="BD572" s="2">
        <v>0.05</v>
      </c>
      <c r="BE572" s="11">
        <v>7.4999999999999997E-2</v>
      </c>
      <c r="BF572" s="11">
        <v>5.0000000000000001E-3</v>
      </c>
      <c r="BG572" s="11">
        <v>0</v>
      </c>
      <c r="BH572" s="11">
        <v>0</v>
      </c>
      <c r="BI572" s="11">
        <v>0</v>
      </c>
      <c r="BJ572" s="11">
        <f>BE572/4</f>
        <v>1.8749999999999999E-2</v>
      </c>
      <c r="BK572" s="11">
        <f>BF572/4</f>
        <v>1.25E-3</v>
      </c>
      <c r="BL572" s="11">
        <v>0</v>
      </c>
      <c r="BM572" s="11">
        <v>0</v>
      </c>
      <c r="BN572" s="11">
        <v>0</v>
      </c>
      <c r="BO572" s="11">
        <v>0.1</v>
      </c>
      <c r="BP572" s="11">
        <v>0.1</v>
      </c>
      <c r="BQ572" s="11">
        <v>0</v>
      </c>
      <c r="BR572" s="11">
        <v>0</v>
      </c>
      <c r="BS572" s="11">
        <v>0</v>
      </c>
      <c r="BT572" s="11">
        <v>0.04</v>
      </c>
      <c r="BU572" s="16">
        <v>0.2</v>
      </c>
      <c r="BV572" s="6">
        <f>BT572/(BT572+BU572)</f>
        <v>0.16666666666666666</v>
      </c>
      <c r="BW572" s="6">
        <f>SQRT((BT572*BU572)/((BT572+BU572)^2*(BT572+BU572+1)))</f>
        <v>0.33467472037604118</v>
      </c>
      <c r="BX572" s="11">
        <v>0.1</v>
      </c>
      <c r="BY572" s="11">
        <v>0.7</v>
      </c>
      <c r="BZ572" s="11">
        <v>0.1</v>
      </c>
      <c r="CA572" s="11">
        <v>0.1</v>
      </c>
      <c r="CB572" s="15" t="s">
        <v>83</v>
      </c>
      <c r="CC572" s="11">
        <v>600</v>
      </c>
    </row>
    <row r="573" spans="1:81" s="11" customFormat="1" x14ac:dyDescent="0.2">
      <c r="A573" s="17">
        <f t="shared" si="8"/>
        <v>572</v>
      </c>
      <c r="B573" s="17">
        <v>20</v>
      </c>
      <c r="C573" s="17">
        <v>20</v>
      </c>
      <c r="D573" s="17">
        <v>5</v>
      </c>
      <c r="E573" s="17">
        <v>5</v>
      </c>
      <c r="F573" s="3" t="s">
        <v>80</v>
      </c>
      <c r="G573" s="3">
        <f>IF(F573="rectangle",B573*C573,IF(F573="hook",B573*C573-(D573*E573),IF(F573="eight",B573*C573-2*(D573*E573),IF(F573="tee",B573*C573-2*(D573*E573),IF(F573="cross",B573*C573-4*(D573*E573),"ERROR")))))</f>
        <v>400</v>
      </c>
      <c r="H573" s="3" t="s">
        <v>84</v>
      </c>
      <c r="I573" s="3">
        <f>IF(F573="rectangle",B573/C573,"NA")</f>
        <v>1</v>
      </c>
      <c r="J573" s="2">
        <v>1</v>
      </c>
      <c r="K573" s="11">
        <v>125</v>
      </c>
      <c r="L573" s="11">
        <v>4</v>
      </c>
      <c r="M573" s="12">
        <v>7</v>
      </c>
      <c r="N573" s="2">
        <f>M573/4</f>
        <v>1.75</v>
      </c>
      <c r="O573" s="3">
        <f>M573/N573</f>
        <v>4</v>
      </c>
      <c r="P573" s="13">
        <v>5</v>
      </c>
      <c r="Q573" s="11">
        <f>P573</f>
        <v>5</v>
      </c>
      <c r="R573" s="4">
        <f>AA573/V573</f>
        <v>100</v>
      </c>
      <c r="S573" s="14">
        <v>5</v>
      </c>
      <c r="T573" s="11">
        <f>S573</f>
        <v>5</v>
      </c>
      <c r="U573" s="4">
        <f>AB573/W573</f>
        <v>100</v>
      </c>
      <c r="V573" s="3">
        <f>ROUND((Q573/100)*G573,0)</f>
        <v>20</v>
      </c>
      <c r="W573" s="3">
        <f>ROUND(((T573/100)*G573)/J573,0)</f>
        <v>20</v>
      </c>
      <c r="X573" s="3">
        <f>ROUND(IF(J573&gt;=2,((T573/100)*G573)/J573,0),0)</f>
        <v>0</v>
      </c>
      <c r="Y573" s="3">
        <f>ROUND(IF(J573&gt;=3,((T573/100)*G573)/J573,0),0)</f>
        <v>0</v>
      </c>
      <c r="Z573" s="3">
        <f>ROUND(IF(J573&gt;=4,((T573/100)*G573)/J573,0),0)</f>
        <v>0</v>
      </c>
      <c r="AA573" s="4">
        <f>G573*P573</f>
        <v>2000</v>
      </c>
      <c r="AB573" s="4">
        <f>(G573*S573)/J573</f>
        <v>2000</v>
      </c>
      <c r="AC573" s="4">
        <f>IF(J573&gt;=2,(G573*S573)/J573,0)</f>
        <v>0</v>
      </c>
      <c r="AD573" s="4">
        <f>IF(J573&gt;=3,(G573*S573)/J573,0)</f>
        <v>0</v>
      </c>
      <c r="AE573" s="4">
        <f>IF(J573&gt;=4,(G573*S573)/J573,0)</f>
        <v>0</v>
      </c>
      <c r="AF573" s="11">
        <v>100</v>
      </c>
      <c r="AG573" s="11">
        <v>0</v>
      </c>
      <c r="AH573" s="11">
        <v>1</v>
      </c>
      <c r="AI573" s="11">
        <v>100</v>
      </c>
      <c r="AJ573" s="11">
        <v>0</v>
      </c>
      <c r="AK573" s="11">
        <v>1</v>
      </c>
      <c r="AL573" s="11">
        <v>0.5</v>
      </c>
      <c r="AM573" s="11">
        <v>0.5</v>
      </c>
      <c r="AN573" s="11">
        <v>0</v>
      </c>
      <c r="AO573" s="11">
        <v>0</v>
      </c>
      <c r="AP573" s="11">
        <v>0</v>
      </c>
      <c r="AQ573" s="11">
        <v>0.01</v>
      </c>
      <c r="AR573" s="11">
        <v>0.01</v>
      </c>
      <c r="AS573" s="11">
        <v>0</v>
      </c>
      <c r="AT573" s="11">
        <v>0</v>
      </c>
      <c r="AU573" s="11">
        <v>0</v>
      </c>
      <c r="AV573" s="11">
        <v>0</v>
      </c>
      <c r="AW573" s="11">
        <v>0.2</v>
      </c>
      <c r="AX573" s="11">
        <v>0</v>
      </c>
      <c r="AY573" s="11">
        <v>0</v>
      </c>
      <c r="AZ573" s="11">
        <v>0</v>
      </c>
      <c r="BA573" s="11">
        <v>0.02</v>
      </c>
      <c r="BB573" s="11">
        <v>0</v>
      </c>
      <c r="BC573" s="2">
        <v>0.05</v>
      </c>
      <c r="BD573" s="2">
        <v>0.05</v>
      </c>
      <c r="BE573" s="11">
        <v>7.4999999999999997E-2</v>
      </c>
      <c r="BF573" s="11">
        <v>5.0000000000000001E-3</v>
      </c>
      <c r="BG573" s="11">
        <v>0</v>
      </c>
      <c r="BH573" s="11">
        <v>0</v>
      </c>
      <c r="BI573" s="11">
        <v>0</v>
      </c>
      <c r="BJ573" s="11">
        <f>BE573/4</f>
        <v>1.8749999999999999E-2</v>
      </c>
      <c r="BK573" s="11">
        <f>BF573/4</f>
        <v>1.25E-3</v>
      </c>
      <c r="BL573" s="11">
        <v>0</v>
      </c>
      <c r="BM573" s="11">
        <v>0</v>
      </c>
      <c r="BN573" s="11">
        <v>0</v>
      </c>
      <c r="BO573" s="11">
        <v>0.1</v>
      </c>
      <c r="BP573" s="11">
        <v>0.1</v>
      </c>
      <c r="BQ573" s="11">
        <v>0</v>
      </c>
      <c r="BR573" s="11">
        <v>0</v>
      </c>
      <c r="BS573" s="11">
        <v>0</v>
      </c>
      <c r="BT573" s="11">
        <v>0.04</v>
      </c>
      <c r="BU573" s="16">
        <v>0.2</v>
      </c>
      <c r="BV573" s="6">
        <f>BT573/(BT573+BU573)</f>
        <v>0.16666666666666666</v>
      </c>
      <c r="BW573" s="6">
        <f>SQRT((BT573*BU573)/((BT573+BU573)^2*(BT573+BU573+1)))</f>
        <v>0.33467472037604118</v>
      </c>
      <c r="BX573" s="11">
        <v>0.1</v>
      </c>
      <c r="BY573" s="11">
        <v>0.7</v>
      </c>
      <c r="BZ573" s="11">
        <v>0.1</v>
      </c>
      <c r="CA573" s="11">
        <v>0.1</v>
      </c>
      <c r="CB573" s="15" t="s">
        <v>83</v>
      </c>
      <c r="CC573" s="11">
        <v>600</v>
      </c>
    </row>
    <row r="574" spans="1:81" s="11" customFormat="1" x14ac:dyDescent="0.2">
      <c r="A574" s="17">
        <f t="shared" si="8"/>
        <v>573</v>
      </c>
      <c r="B574" s="17">
        <v>100</v>
      </c>
      <c r="C574" s="17">
        <v>100</v>
      </c>
      <c r="D574" s="17">
        <v>5</v>
      </c>
      <c r="E574" s="17">
        <v>5</v>
      </c>
      <c r="F574" s="3" t="s">
        <v>80</v>
      </c>
      <c r="G574" s="3">
        <f>IF(F574="rectangle",B574*C574,IF(F574="hook",B574*C574-(D574*E574),IF(F574="eight",B574*C574-2*(D574*E574),IF(F574="tee",B574*C574-2*(D574*E574),IF(F574="cross",B574*C574-4*(D574*E574),"ERROR")))))</f>
        <v>10000</v>
      </c>
      <c r="H574" s="3" t="s">
        <v>85</v>
      </c>
      <c r="I574" s="3">
        <f>IF(F574="rectangle",B574/C574,"NA")</f>
        <v>1</v>
      </c>
      <c r="J574" s="2">
        <v>1</v>
      </c>
      <c r="K574" s="11">
        <v>125</v>
      </c>
      <c r="L574" s="11">
        <v>4</v>
      </c>
      <c r="M574" s="12">
        <v>8</v>
      </c>
      <c r="N574" s="2">
        <f>M574/4</f>
        <v>2</v>
      </c>
      <c r="O574" s="3">
        <f>M574/N574</f>
        <v>4</v>
      </c>
      <c r="P574" s="13">
        <v>5</v>
      </c>
      <c r="Q574" s="11">
        <f>P574</f>
        <v>5</v>
      </c>
      <c r="R574" s="4">
        <f>AA574/V574</f>
        <v>100</v>
      </c>
      <c r="S574" s="14">
        <v>5</v>
      </c>
      <c r="T574" s="11">
        <f>S574</f>
        <v>5</v>
      </c>
      <c r="U574" s="4">
        <f>AB574/W574</f>
        <v>100</v>
      </c>
      <c r="V574" s="3">
        <f>ROUND((Q574/100)*G574,0)</f>
        <v>500</v>
      </c>
      <c r="W574" s="3">
        <f>ROUND(((T574/100)*G574)/J574,0)</f>
        <v>500</v>
      </c>
      <c r="X574" s="3">
        <f>ROUND(IF(J574&gt;=2,((T574/100)*G574)/J574,0),0)</f>
        <v>0</v>
      </c>
      <c r="Y574" s="3">
        <f>ROUND(IF(J574&gt;=3,((T574/100)*G574)/J574,0),0)</f>
        <v>0</v>
      </c>
      <c r="Z574" s="3">
        <f>ROUND(IF(J574&gt;=4,((T574/100)*G574)/J574,0),0)</f>
        <v>0</v>
      </c>
      <c r="AA574" s="4">
        <f>G574*P574</f>
        <v>50000</v>
      </c>
      <c r="AB574" s="4">
        <f>(G574*S574)/J574</f>
        <v>50000</v>
      </c>
      <c r="AC574" s="4">
        <f>IF(J574&gt;=2,(G574*S574)/J574,0)</f>
        <v>0</v>
      </c>
      <c r="AD574" s="4">
        <f>IF(J574&gt;=3,(G574*S574)/J574,0)</f>
        <v>0</v>
      </c>
      <c r="AE574" s="4">
        <f>IF(J574&gt;=4,(G574*S574)/J574,0)</f>
        <v>0</v>
      </c>
      <c r="AF574" s="11">
        <v>100</v>
      </c>
      <c r="AG574" s="11">
        <v>0</v>
      </c>
      <c r="AH574" s="11">
        <v>1</v>
      </c>
      <c r="AI574" s="11">
        <v>100</v>
      </c>
      <c r="AJ574" s="11">
        <v>0</v>
      </c>
      <c r="AK574" s="11">
        <v>1</v>
      </c>
      <c r="AL574" s="11">
        <v>0.5</v>
      </c>
      <c r="AM574" s="11">
        <v>0.5</v>
      </c>
      <c r="AN574" s="11">
        <v>0</v>
      </c>
      <c r="AO574" s="11">
        <v>0</v>
      </c>
      <c r="AP574" s="11">
        <v>0</v>
      </c>
      <c r="AQ574" s="11">
        <v>0.01</v>
      </c>
      <c r="AR574" s="11">
        <v>0.01</v>
      </c>
      <c r="AS574" s="11">
        <v>0</v>
      </c>
      <c r="AT574" s="11">
        <v>0</v>
      </c>
      <c r="AU574" s="11">
        <v>0</v>
      </c>
      <c r="AV574" s="11">
        <v>0</v>
      </c>
      <c r="AW574" s="11">
        <v>0.2</v>
      </c>
      <c r="AX574" s="11">
        <v>0</v>
      </c>
      <c r="AY574" s="11">
        <v>0</v>
      </c>
      <c r="AZ574" s="11">
        <v>0</v>
      </c>
      <c r="BA574" s="11">
        <v>0.02</v>
      </c>
      <c r="BB574" s="11">
        <v>0</v>
      </c>
      <c r="BC574" s="2">
        <v>0.05</v>
      </c>
      <c r="BD574" s="2">
        <v>0.05</v>
      </c>
      <c r="BE574" s="11">
        <v>7.4999999999999997E-2</v>
      </c>
      <c r="BF574" s="11">
        <v>5.0000000000000001E-3</v>
      </c>
      <c r="BG574" s="11">
        <v>0</v>
      </c>
      <c r="BH574" s="11">
        <v>0</v>
      </c>
      <c r="BI574" s="11">
        <v>0</v>
      </c>
      <c r="BJ574" s="11">
        <f>BE574/4</f>
        <v>1.8749999999999999E-2</v>
      </c>
      <c r="BK574" s="11">
        <f>BF574/4</f>
        <v>1.25E-3</v>
      </c>
      <c r="BL574" s="11">
        <v>0</v>
      </c>
      <c r="BM574" s="11">
        <v>0</v>
      </c>
      <c r="BN574" s="11">
        <v>0</v>
      </c>
      <c r="BO574" s="11">
        <v>0.1</v>
      </c>
      <c r="BP574" s="11">
        <v>0.1</v>
      </c>
      <c r="BQ574" s="11">
        <v>0</v>
      </c>
      <c r="BR574" s="11">
        <v>0</v>
      </c>
      <c r="BS574" s="11">
        <v>0</v>
      </c>
      <c r="BT574" s="11">
        <v>0.04</v>
      </c>
      <c r="BU574" s="16">
        <v>0.2</v>
      </c>
      <c r="BV574" s="6">
        <f>BT574/(BT574+BU574)</f>
        <v>0.16666666666666666</v>
      </c>
      <c r="BW574" s="6">
        <f>SQRT((BT574*BU574)/((BT574+BU574)^2*(BT574+BU574+1)))</f>
        <v>0.33467472037604118</v>
      </c>
      <c r="BX574" s="11">
        <v>0.1</v>
      </c>
      <c r="BY574" s="11">
        <v>0.7</v>
      </c>
      <c r="BZ574" s="11">
        <v>0.1</v>
      </c>
      <c r="CA574" s="11">
        <v>0.1</v>
      </c>
      <c r="CB574" s="15" t="s">
        <v>83</v>
      </c>
      <c r="CC574" s="11">
        <v>600</v>
      </c>
    </row>
    <row r="575" spans="1:81" s="11" customFormat="1" x14ac:dyDescent="0.2">
      <c r="A575" s="17">
        <f t="shared" si="8"/>
        <v>574</v>
      </c>
      <c r="B575" s="17">
        <v>20</v>
      </c>
      <c r="C575" s="17">
        <v>20</v>
      </c>
      <c r="D575" s="17">
        <v>5</v>
      </c>
      <c r="E575" s="17">
        <v>5</v>
      </c>
      <c r="F575" s="3" t="s">
        <v>80</v>
      </c>
      <c r="G575" s="3">
        <f>IF(F575="rectangle",B575*C575,IF(F575="hook",B575*C575-(D575*E575),IF(F575="eight",B575*C575-2*(D575*E575),IF(F575="tee",B575*C575-2*(D575*E575),IF(F575="cross",B575*C575-4*(D575*E575),"ERROR")))))</f>
        <v>400</v>
      </c>
      <c r="H575" s="3" t="s">
        <v>84</v>
      </c>
      <c r="I575" s="3">
        <f>IF(F575="rectangle",B575/C575,"NA")</f>
        <v>1</v>
      </c>
      <c r="J575" s="2">
        <v>1</v>
      </c>
      <c r="K575" s="11">
        <v>125</v>
      </c>
      <c r="L575" s="11">
        <v>4</v>
      </c>
      <c r="M575" s="12">
        <v>8</v>
      </c>
      <c r="N575" s="2">
        <f>M575/4</f>
        <v>2</v>
      </c>
      <c r="O575" s="3">
        <f>M575/N575</f>
        <v>4</v>
      </c>
      <c r="P575" s="13">
        <v>5</v>
      </c>
      <c r="Q575" s="11">
        <f>P575</f>
        <v>5</v>
      </c>
      <c r="R575" s="4">
        <f>AA575/V575</f>
        <v>100</v>
      </c>
      <c r="S575" s="14">
        <v>5</v>
      </c>
      <c r="T575" s="11">
        <f>S575</f>
        <v>5</v>
      </c>
      <c r="U575" s="4">
        <f>AB575/W575</f>
        <v>100</v>
      </c>
      <c r="V575" s="3">
        <f>ROUND((Q575/100)*G575,0)</f>
        <v>20</v>
      </c>
      <c r="W575" s="3">
        <f>ROUND(((T575/100)*G575)/J575,0)</f>
        <v>20</v>
      </c>
      <c r="X575" s="3">
        <f>ROUND(IF(J575&gt;=2,((T575/100)*G575)/J575,0),0)</f>
        <v>0</v>
      </c>
      <c r="Y575" s="3">
        <f>ROUND(IF(J575&gt;=3,((T575/100)*G575)/J575,0),0)</f>
        <v>0</v>
      </c>
      <c r="Z575" s="3">
        <f>ROUND(IF(J575&gt;=4,((T575/100)*G575)/J575,0),0)</f>
        <v>0</v>
      </c>
      <c r="AA575" s="4">
        <f>G575*P575</f>
        <v>2000</v>
      </c>
      <c r="AB575" s="4">
        <f>(G575*S575)/J575</f>
        <v>2000</v>
      </c>
      <c r="AC575" s="4">
        <f>IF(J575&gt;=2,(G575*S575)/J575,0)</f>
        <v>0</v>
      </c>
      <c r="AD575" s="4">
        <f>IF(J575&gt;=3,(G575*S575)/J575,0)</f>
        <v>0</v>
      </c>
      <c r="AE575" s="4">
        <f>IF(J575&gt;=4,(G575*S575)/J575,0)</f>
        <v>0</v>
      </c>
      <c r="AF575" s="11">
        <v>100</v>
      </c>
      <c r="AG575" s="11">
        <v>0</v>
      </c>
      <c r="AH575" s="11">
        <v>1</v>
      </c>
      <c r="AI575" s="11">
        <v>100</v>
      </c>
      <c r="AJ575" s="11">
        <v>0</v>
      </c>
      <c r="AK575" s="11">
        <v>1</v>
      </c>
      <c r="AL575" s="11">
        <v>0.5</v>
      </c>
      <c r="AM575" s="11">
        <v>0.5</v>
      </c>
      <c r="AN575" s="11">
        <v>0</v>
      </c>
      <c r="AO575" s="11">
        <v>0</v>
      </c>
      <c r="AP575" s="11">
        <v>0</v>
      </c>
      <c r="AQ575" s="11">
        <v>0.01</v>
      </c>
      <c r="AR575" s="11">
        <v>0.01</v>
      </c>
      <c r="AS575" s="11">
        <v>0</v>
      </c>
      <c r="AT575" s="11">
        <v>0</v>
      </c>
      <c r="AU575" s="11">
        <v>0</v>
      </c>
      <c r="AV575" s="11">
        <v>0</v>
      </c>
      <c r="AW575" s="11">
        <v>0.2</v>
      </c>
      <c r="AX575" s="11">
        <v>0</v>
      </c>
      <c r="AY575" s="11">
        <v>0</v>
      </c>
      <c r="AZ575" s="11">
        <v>0</v>
      </c>
      <c r="BA575" s="11">
        <v>0.02</v>
      </c>
      <c r="BB575" s="11">
        <v>0</v>
      </c>
      <c r="BC575" s="2">
        <v>0.05</v>
      </c>
      <c r="BD575" s="2">
        <v>0.05</v>
      </c>
      <c r="BE575" s="11">
        <v>7.4999999999999997E-2</v>
      </c>
      <c r="BF575" s="11">
        <v>5.0000000000000001E-3</v>
      </c>
      <c r="BG575" s="11">
        <v>0</v>
      </c>
      <c r="BH575" s="11">
        <v>0</v>
      </c>
      <c r="BI575" s="11">
        <v>0</v>
      </c>
      <c r="BJ575" s="11">
        <f>BE575/4</f>
        <v>1.8749999999999999E-2</v>
      </c>
      <c r="BK575" s="11">
        <f>BF575/4</f>
        <v>1.25E-3</v>
      </c>
      <c r="BL575" s="11">
        <v>0</v>
      </c>
      <c r="BM575" s="11">
        <v>0</v>
      </c>
      <c r="BN575" s="11">
        <v>0</v>
      </c>
      <c r="BO575" s="11">
        <v>0.1</v>
      </c>
      <c r="BP575" s="11">
        <v>0.1</v>
      </c>
      <c r="BQ575" s="11">
        <v>0</v>
      </c>
      <c r="BR575" s="11">
        <v>0</v>
      </c>
      <c r="BS575" s="11">
        <v>0</v>
      </c>
      <c r="BT575" s="11">
        <v>0.04</v>
      </c>
      <c r="BU575" s="16">
        <v>0.2</v>
      </c>
      <c r="BV575" s="6">
        <f>BT575/(BT575+BU575)</f>
        <v>0.16666666666666666</v>
      </c>
      <c r="BW575" s="6">
        <f>SQRT((BT575*BU575)/((BT575+BU575)^2*(BT575+BU575+1)))</f>
        <v>0.33467472037604118</v>
      </c>
      <c r="BX575" s="11">
        <v>0.1</v>
      </c>
      <c r="BY575" s="11">
        <v>0.7</v>
      </c>
      <c r="BZ575" s="11">
        <v>0.1</v>
      </c>
      <c r="CA575" s="11">
        <v>0.1</v>
      </c>
      <c r="CB575" s="15" t="s">
        <v>83</v>
      </c>
      <c r="CC575" s="11">
        <v>600</v>
      </c>
    </row>
    <row r="576" spans="1:81" s="11" customFormat="1" x14ac:dyDescent="0.2">
      <c r="A576" s="17">
        <f t="shared" si="8"/>
        <v>575</v>
      </c>
      <c r="B576" s="17">
        <v>100</v>
      </c>
      <c r="C576" s="17">
        <v>100</v>
      </c>
      <c r="D576" s="17">
        <v>5</v>
      </c>
      <c r="E576" s="17">
        <v>5</v>
      </c>
      <c r="F576" s="3" t="s">
        <v>80</v>
      </c>
      <c r="G576" s="3">
        <f>IF(F576="rectangle",B576*C576,IF(F576="hook",B576*C576-(D576*E576),IF(F576="eight",B576*C576-2*(D576*E576),IF(F576="tee",B576*C576-2*(D576*E576),IF(F576="cross",B576*C576-4*(D576*E576),"ERROR")))))</f>
        <v>10000</v>
      </c>
      <c r="H576" s="3" t="s">
        <v>85</v>
      </c>
      <c r="I576" s="3">
        <f>IF(F576="rectangle",B576/C576,"NA")</f>
        <v>1</v>
      </c>
      <c r="J576" s="2">
        <v>1</v>
      </c>
      <c r="K576" s="11">
        <v>125</v>
      </c>
      <c r="L576" s="11">
        <v>4</v>
      </c>
      <c r="M576" s="12">
        <v>9</v>
      </c>
      <c r="N576" s="2">
        <f>M576/4</f>
        <v>2.25</v>
      </c>
      <c r="O576" s="3">
        <f>M576/N576</f>
        <v>4</v>
      </c>
      <c r="P576" s="13">
        <v>5</v>
      </c>
      <c r="Q576" s="11">
        <f>P576</f>
        <v>5</v>
      </c>
      <c r="R576" s="4">
        <f>AA576/V576</f>
        <v>100</v>
      </c>
      <c r="S576" s="14">
        <v>5</v>
      </c>
      <c r="T576" s="11">
        <f>S576</f>
        <v>5</v>
      </c>
      <c r="U576" s="4">
        <f>AB576/W576</f>
        <v>100</v>
      </c>
      <c r="V576" s="3">
        <f>ROUND((Q576/100)*G576,0)</f>
        <v>500</v>
      </c>
      <c r="W576" s="3">
        <f>ROUND(((T576/100)*G576)/J576,0)</f>
        <v>500</v>
      </c>
      <c r="X576" s="3">
        <f>ROUND(IF(J576&gt;=2,((T576/100)*G576)/J576,0),0)</f>
        <v>0</v>
      </c>
      <c r="Y576" s="3">
        <f>ROUND(IF(J576&gt;=3,((T576/100)*G576)/J576,0),0)</f>
        <v>0</v>
      </c>
      <c r="Z576" s="3">
        <f>ROUND(IF(J576&gt;=4,((T576/100)*G576)/J576,0),0)</f>
        <v>0</v>
      </c>
      <c r="AA576" s="4">
        <f>G576*P576</f>
        <v>50000</v>
      </c>
      <c r="AB576" s="4">
        <f>(G576*S576)/J576</f>
        <v>50000</v>
      </c>
      <c r="AC576" s="4">
        <f>IF(J576&gt;=2,(G576*S576)/J576,0)</f>
        <v>0</v>
      </c>
      <c r="AD576" s="4">
        <f>IF(J576&gt;=3,(G576*S576)/J576,0)</f>
        <v>0</v>
      </c>
      <c r="AE576" s="4">
        <f>IF(J576&gt;=4,(G576*S576)/J576,0)</f>
        <v>0</v>
      </c>
      <c r="AF576" s="11">
        <v>100</v>
      </c>
      <c r="AG576" s="11">
        <v>0</v>
      </c>
      <c r="AH576" s="11">
        <v>1</v>
      </c>
      <c r="AI576" s="11">
        <v>100</v>
      </c>
      <c r="AJ576" s="11">
        <v>0</v>
      </c>
      <c r="AK576" s="11">
        <v>1</v>
      </c>
      <c r="AL576" s="11">
        <v>0.5</v>
      </c>
      <c r="AM576" s="11">
        <v>0.5</v>
      </c>
      <c r="AN576" s="11">
        <v>0</v>
      </c>
      <c r="AO576" s="11">
        <v>0</v>
      </c>
      <c r="AP576" s="11">
        <v>0</v>
      </c>
      <c r="AQ576" s="11">
        <v>0.01</v>
      </c>
      <c r="AR576" s="11">
        <v>0.01</v>
      </c>
      <c r="AS576" s="11">
        <v>0</v>
      </c>
      <c r="AT576" s="11">
        <v>0</v>
      </c>
      <c r="AU576" s="11">
        <v>0</v>
      </c>
      <c r="AV576" s="11">
        <v>0</v>
      </c>
      <c r="AW576" s="11">
        <v>0.2</v>
      </c>
      <c r="AX576" s="11">
        <v>0</v>
      </c>
      <c r="AY576" s="11">
        <v>0</v>
      </c>
      <c r="AZ576" s="11">
        <v>0</v>
      </c>
      <c r="BA576" s="11">
        <v>0.02</v>
      </c>
      <c r="BB576" s="11">
        <v>0</v>
      </c>
      <c r="BC576" s="2">
        <v>0.05</v>
      </c>
      <c r="BD576" s="2">
        <v>0.05</v>
      </c>
      <c r="BE576" s="11">
        <v>7.4999999999999997E-2</v>
      </c>
      <c r="BF576" s="11">
        <v>5.0000000000000001E-3</v>
      </c>
      <c r="BG576" s="11">
        <v>0</v>
      </c>
      <c r="BH576" s="11">
        <v>0</v>
      </c>
      <c r="BI576" s="11">
        <v>0</v>
      </c>
      <c r="BJ576" s="11">
        <f>BE576/4</f>
        <v>1.8749999999999999E-2</v>
      </c>
      <c r="BK576" s="11">
        <f>BF576/4</f>
        <v>1.25E-3</v>
      </c>
      <c r="BL576" s="11">
        <v>0</v>
      </c>
      <c r="BM576" s="11">
        <v>0</v>
      </c>
      <c r="BN576" s="11">
        <v>0</v>
      </c>
      <c r="BO576" s="11">
        <v>0.1</v>
      </c>
      <c r="BP576" s="11">
        <v>0.1</v>
      </c>
      <c r="BQ576" s="11">
        <v>0</v>
      </c>
      <c r="BR576" s="11">
        <v>0</v>
      </c>
      <c r="BS576" s="11">
        <v>0</v>
      </c>
      <c r="BT576" s="11">
        <v>0.04</v>
      </c>
      <c r="BU576" s="16">
        <v>0.2</v>
      </c>
      <c r="BV576" s="6">
        <f>BT576/(BT576+BU576)</f>
        <v>0.16666666666666666</v>
      </c>
      <c r="BW576" s="6">
        <f>SQRT((BT576*BU576)/((BT576+BU576)^2*(BT576+BU576+1)))</f>
        <v>0.33467472037604118</v>
      </c>
      <c r="BX576" s="11">
        <v>0.1</v>
      </c>
      <c r="BY576" s="11">
        <v>0.7</v>
      </c>
      <c r="BZ576" s="11">
        <v>0.1</v>
      </c>
      <c r="CA576" s="11">
        <v>0.1</v>
      </c>
      <c r="CB576" s="15" t="s">
        <v>83</v>
      </c>
      <c r="CC576" s="11">
        <v>600</v>
      </c>
    </row>
    <row r="577" spans="1:81" s="11" customFormat="1" x14ac:dyDescent="0.2">
      <c r="A577" s="17">
        <f t="shared" si="8"/>
        <v>576</v>
      </c>
      <c r="B577" s="17">
        <v>20</v>
      </c>
      <c r="C577" s="17">
        <v>20</v>
      </c>
      <c r="D577" s="17">
        <v>5</v>
      </c>
      <c r="E577" s="17">
        <v>5</v>
      </c>
      <c r="F577" s="3" t="s">
        <v>80</v>
      </c>
      <c r="G577" s="3">
        <f>IF(F577="rectangle",B577*C577,IF(F577="hook",B577*C577-(D577*E577),IF(F577="eight",B577*C577-2*(D577*E577),IF(F577="tee",B577*C577-2*(D577*E577),IF(F577="cross",B577*C577-4*(D577*E577),"ERROR")))))</f>
        <v>400</v>
      </c>
      <c r="H577" s="3" t="s">
        <v>84</v>
      </c>
      <c r="I577" s="3">
        <f>IF(F577="rectangle",B577/C577,"NA")</f>
        <v>1</v>
      </c>
      <c r="J577" s="2">
        <v>1</v>
      </c>
      <c r="K577" s="11">
        <v>125</v>
      </c>
      <c r="L577" s="11">
        <v>4</v>
      </c>
      <c r="M577" s="12">
        <v>9</v>
      </c>
      <c r="N577" s="2">
        <f>M577/4</f>
        <v>2.25</v>
      </c>
      <c r="O577" s="3">
        <f>M577/N577</f>
        <v>4</v>
      </c>
      <c r="P577" s="13">
        <v>5</v>
      </c>
      <c r="Q577" s="11">
        <f>P577</f>
        <v>5</v>
      </c>
      <c r="R577" s="4">
        <f>AA577/V577</f>
        <v>100</v>
      </c>
      <c r="S577" s="14">
        <v>5</v>
      </c>
      <c r="T577" s="11">
        <f>S577</f>
        <v>5</v>
      </c>
      <c r="U577" s="4">
        <f>AB577/W577</f>
        <v>100</v>
      </c>
      <c r="V577" s="3">
        <f>ROUND((Q577/100)*G577,0)</f>
        <v>20</v>
      </c>
      <c r="W577" s="3">
        <f>ROUND(((T577/100)*G577)/J577,0)</f>
        <v>20</v>
      </c>
      <c r="X577" s="3">
        <f>ROUND(IF(J577&gt;=2,((T577/100)*G577)/J577,0),0)</f>
        <v>0</v>
      </c>
      <c r="Y577" s="3">
        <f>ROUND(IF(J577&gt;=3,((T577/100)*G577)/J577,0),0)</f>
        <v>0</v>
      </c>
      <c r="Z577" s="3">
        <f>ROUND(IF(J577&gt;=4,((T577/100)*G577)/J577,0),0)</f>
        <v>0</v>
      </c>
      <c r="AA577" s="4">
        <f>G577*P577</f>
        <v>2000</v>
      </c>
      <c r="AB577" s="4">
        <f>(G577*S577)/J577</f>
        <v>2000</v>
      </c>
      <c r="AC577" s="4">
        <f>IF(J577&gt;=2,(G577*S577)/J577,0)</f>
        <v>0</v>
      </c>
      <c r="AD577" s="4">
        <f>IF(J577&gt;=3,(G577*S577)/J577,0)</f>
        <v>0</v>
      </c>
      <c r="AE577" s="4">
        <f>IF(J577&gt;=4,(G577*S577)/J577,0)</f>
        <v>0</v>
      </c>
      <c r="AF577" s="11">
        <v>100</v>
      </c>
      <c r="AG577" s="11">
        <v>0</v>
      </c>
      <c r="AH577" s="11">
        <v>1</v>
      </c>
      <c r="AI577" s="11">
        <v>100</v>
      </c>
      <c r="AJ577" s="11">
        <v>0</v>
      </c>
      <c r="AK577" s="11">
        <v>1</v>
      </c>
      <c r="AL577" s="11">
        <v>0.5</v>
      </c>
      <c r="AM577" s="11">
        <v>0.5</v>
      </c>
      <c r="AN577" s="11">
        <v>0</v>
      </c>
      <c r="AO577" s="11">
        <v>0</v>
      </c>
      <c r="AP577" s="11">
        <v>0</v>
      </c>
      <c r="AQ577" s="11">
        <v>0.01</v>
      </c>
      <c r="AR577" s="11">
        <v>0.01</v>
      </c>
      <c r="AS577" s="11">
        <v>0</v>
      </c>
      <c r="AT577" s="11">
        <v>0</v>
      </c>
      <c r="AU577" s="11">
        <v>0</v>
      </c>
      <c r="AV577" s="11">
        <v>0</v>
      </c>
      <c r="AW577" s="11">
        <v>0.2</v>
      </c>
      <c r="AX577" s="11">
        <v>0</v>
      </c>
      <c r="AY577" s="11">
        <v>0</v>
      </c>
      <c r="AZ577" s="11">
        <v>0</v>
      </c>
      <c r="BA577" s="11">
        <v>0.02</v>
      </c>
      <c r="BB577" s="11">
        <v>0</v>
      </c>
      <c r="BC577" s="2">
        <v>0.05</v>
      </c>
      <c r="BD577" s="2">
        <v>0.05</v>
      </c>
      <c r="BE577" s="11">
        <v>7.4999999999999997E-2</v>
      </c>
      <c r="BF577" s="11">
        <v>5.0000000000000001E-3</v>
      </c>
      <c r="BG577" s="11">
        <v>0</v>
      </c>
      <c r="BH577" s="11">
        <v>0</v>
      </c>
      <c r="BI577" s="11">
        <v>0</v>
      </c>
      <c r="BJ577" s="11">
        <f>BE577/4</f>
        <v>1.8749999999999999E-2</v>
      </c>
      <c r="BK577" s="11">
        <f>BF577/4</f>
        <v>1.25E-3</v>
      </c>
      <c r="BL577" s="11">
        <v>0</v>
      </c>
      <c r="BM577" s="11">
        <v>0</v>
      </c>
      <c r="BN577" s="11">
        <v>0</v>
      </c>
      <c r="BO577" s="11">
        <v>0.1</v>
      </c>
      <c r="BP577" s="11">
        <v>0.1</v>
      </c>
      <c r="BQ577" s="11">
        <v>0</v>
      </c>
      <c r="BR577" s="11">
        <v>0</v>
      </c>
      <c r="BS577" s="11">
        <v>0</v>
      </c>
      <c r="BT577" s="11">
        <v>0.04</v>
      </c>
      <c r="BU577" s="16">
        <v>0.2</v>
      </c>
      <c r="BV577" s="6">
        <f>BT577/(BT577+BU577)</f>
        <v>0.16666666666666666</v>
      </c>
      <c r="BW577" s="6">
        <f>SQRT((BT577*BU577)/((BT577+BU577)^2*(BT577+BU577+1)))</f>
        <v>0.33467472037604118</v>
      </c>
      <c r="BX577" s="11">
        <v>0.1</v>
      </c>
      <c r="BY577" s="11">
        <v>0.7</v>
      </c>
      <c r="BZ577" s="11">
        <v>0.1</v>
      </c>
      <c r="CA577" s="11">
        <v>0.1</v>
      </c>
      <c r="CB577" s="15" t="s">
        <v>83</v>
      </c>
      <c r="CC577" s="11">
        <v>600</v>
      </c>
    </row>
    <row r="578" spans="1:81" s="11" customFormat="1" x14ac:dyDescent="0.2">
      <c r="A578" s="17">
        <f t="shared" si="8"/>
        <v>577</v>
      </c>
      <c r="B578" s="17">
        <v>100</v>
      </c>
      <c r="C578" s="17">
        <v>100</v>
      </c>
      <c r="D578" s="17">
        <v>5</v>
      </c>
      <c r="E578" s="17">
        <v>5</v>
      </c>
      <c r="F578" s="3" t="s">
        <v>80</v>
      </c>
      <c r="G578" s="3">
        <f>IF(F578="rectangle",B578*C578,IF(F578="hook",B578*C578-(D578*E578),IF(F578="eight",B578*C578-2*(D578*E578),IF(F578="tee",B578*C578-2*(D578*E578),IF(F578="cross",B578*C578-4*(D578*E578),"ERROR")))))</f>
        <v>10000</v>
      </c>
      <c r="H578" s="3" t="s">
        <v>85</v>
      </c>
      <c r="I578" s="3">
        <f>IF(F578="rectangle",B578/C578,"NA")</f>
        <v>1</v>
      </c>
      <c r="J578" s="2">
        <v>1</v>
      </c>
      <c r="K578" s="11">
        <v>125</v>
      </c>
      <c r="L578" s="11">
        <v>4</v>
      </c>
      <c r="M578" s="12">
        <v>1</v>
      </c>
      <c r="N578" s="2">
        <f>M578/4</f>
        <v>0.25</v>
      </c>
      <c r="O578" s="3">
        <f>M578/N578</f>
        <v>4</v>
      </c>
      <c r="P578" s="13">
        <v>5</v>
      </c>
      <c r="Q578" s="11">
        <f>P578</f>
        <v>5</v>
      </c>
      <c r="R578" s="4">
        <f>AA578/V578</f>
        <v>100</v>
      </c>
      <c r="S578" s="14">
        <v>15</v>
      </c>
      <c r="T578" s="11">
        <f>S578</f>
        <v>15</v>
      </c>
      <c r="U578" s="4">
        <f>AB578/W578</f>
        <v>100</v>
      </c>
      <c r="V578" s="3">
        <f>ROUND((Q578/100)*G578,0)</f>
        <v>500</v>
      </c>
      <c r="W578" s="3">
        <f>ROUND(((T578/100)*G578)/J578,0)</f>
        <v>1500</v>
      </c>
      <c r="X578" s="3">
        <f>ROUND(IF(J578&gt;=2,((T578/100)*G578)/J578,0),0)</f>
        <v>0</v>
      </c>
      <c r="Y578" s="3">
        <f>ROUND(IF(J578&gt;=3,((T578/100)*G578)/J578,0),0)</f>
        <v>0</v>
      </c>
      <c r="Z578" s="3">
        <f>ROUND(IF(J578&gt;=4,((T578/100)*G578)/J578,0),0)</f>
        <v>0</v>
      </c>
      <c r="AA578" s="4">
        <f>G578*P578</f>
        <v>50000</v>
      </c>
      <c r="AB578" s="4">
        <f>(G578*S578)/J578</f>
        <v>150000</v>
      </c>
      <c r="AC578" s="4">
        <f>IF(J578&gt;=2,(G578*S578)/J578,0)</f>
        <v>0</v>
      </c>
      <c r="AD578" s="4">
        <f>IF(J578&gt;=3,(G578*S578)/J578,0)</f>
        <v>0</v>
      </c>
      <c r="AE578" s="4">
        <f>IF(J578&gt;=4,(G578*S578)/J578,0)</f>
        <v>0</v>
      </c>
      <c r="AF578" s="11">
        <v>100</v>
      </c>
      <c r="AG578" s="11">
        <v>0</v>
      </c>
      <c r="AH578" s="11">
        <v>1</v>
      </c>
      <c r="AI578" s="11">
        <v>100</v>
      </c>
      <c r="AJ578" s="11">
        <v>0</v>
      </c>
      <c r="AK578" s="11">
        <v>1</v>
      </c>
      <c r="AL578" s="11">
        <v>0.5</v>
      </c>
      <c r="AM578" s="11">
        <v>0.5</v>
      </c>
      <c r="AN578" s="11">
        <v>0</v>
      </c>
      <c r="AO578" s="11">
        <v>0</v>
      </c>
      <c r="AP578" s="11">
        <v>0</v>
      </c>
      <c r="AQ578" s="11">
        <v>0.01</v>
      </c>
      <c r="AR578" s="11">
        <v>0.01</v>
      </c>
      <c r="AS578" s="11">
        <v>0</v>
      </c>
      <c r="AT578" s="11">
        <v>0</v>
      </c>
      <c r="AU578" s="11">
        <v>0</v>
      </c>
      <c r="AV578" s="11">
        <v>0</v>
      </c>
      <c r="AW578" s="11">
        <v>0.2</v>
      </c>
      <c r="AX578" s="11">
        <v>0</v>
      </c>
      <c r="AY578" s="11">
        <v>0</v>
      </c>
      <c r="AZ578" s="11">
        <v>0</v>
      </c>
      <c r="BA578" s="11">
        <v>0.02</v>
      </c>
      <c r="BB578" s="11">
        <v>0</v>
      </c>
      <c r="BC578" s="2">
        <v>0.05</v>
      </c>
      <c r="BD578" s="2">
        <v>0.05</v>
      </c>
      <c r="BE578" s="11">
        <v>7.4999999999999997E-2</v>
      </c>
      <c r="BF578" s="11">
        <v>5.0000000000000001E-3</v>
      </c>
      <c r="BG578" s="11">
        <v>0</v>
      </c>
      <c r="BH578" s="11">
        <v>0</v>
      </c>
      <c r="BI578" s="11">
        <v>0</v>
      </c>
      <c r="BJ578" s="11">
        <f>BE578/4</f>
        <v>1.8749999999999999E-2</v>
      </c>
      <c r="BK578" s="11">
        <f>BF578/4</f>
        <v>1.25E-3</v>
      </c>
      <c r="BL578" s="11">
        <v>0</v>
      </c>
      <c r="BM578" s="11">
        <v>0</v>
      </c>
      <c r="BN578" s="11">
        <v>0</v>
      </c>
      <c r="BO578" s="11">
        <v>0.1</v>
      </c>
      <c r="BP578" s="11">
        <v>0.1</v>
      </c>
      <c r="BQ578" s="11">
        <v>0</v>
      </c>
      <c r="BR578" s="11">
        <v>0</v>
      </c>
      <c r="BS578" s="11">
        <v>0</v>
      </c>
      <c r="BT578" s="11">
        <v>0.04</v>
      </c>
      <c r="BU578" s="16">
        <v>0.2</v>
      </c>
      <c r="BV578" s="6">
        <f>BT578/(BT578+BU578)</f>
        <v>0.16666666666666666</v>
      </c>
      <c r="BW578" s="6">
        <f>SQRT((BT578*BU578)/((BT578+BU578)^2*(BT578+BU578+1)))</f>
        <v>0.33467472037604118</v>
      </c>
      <c r="BX578" s="11">
        <v>0.1</v>
      </c>
      <c r="BY578" s="11">
        <v>0.7</v>
      </c>
      <c r="BZ578" s="11">
        <v>0.1</v>
      </c>
      <c r="CA578" s="11">
        <v>0.1</v>
      </c>
      <c r="CB578" s="15" t="s">
        <v>83</v>
      </c>
      <c r="CC578" s="11">
        <v>600</v>
      </c>
    </row>
    <row r="579" spans="1:81" s="11" customFormat="1" x14ac:dyDescent="0.2">
      <c r="A579" s="17">
        <f t="shared" si="8"/>
        <v>578</v>
      </c>
      <c r="B579" s="17">
        <v>20</v>
      </c>
      <c r="C579" s="17">
        <v>20</v>
      </c>
      <c r="D579" s="17">
        <v>5</v>
      </c>
      <c r="E579" s="17">
        <v>5</v>
      </c>
      <c r="F579" s="3" t="s">
        <v>80</v>
      </c>
      <c r="G579" s="3">
        <f>IF(F579="rectangle",B579*C579,IF(F579="hook",B579*C579-(D579*E579),IF(F579="eight",B579*C579-2*(D579*E579),IF(F579="tee",B579*C579-2*(D579*E579),IF(F579="cross",B579*C579-4*(D579*E579),"ERROR")))))</f>
        <v>400</v>
      </c>
      <c r="H579" s="3" t="s">
        <v>84</v>
      </c>
      <c r="I579" s="3">
        <f>IF(F579="rectangle",B579/C579,"NA")</f>
        <v>1</v>
      </c>
      <c r="J579" s="2">
        <v>1</v>
      </c>
      <c r="K579" s="11">
        <v>125</v>
      </c>
      <c r="L579" s="11">
        <v>4</v>
      </c>
      <c r="M579" s="12">
        <v>1</v>
      </c>
      <c r="N579" s="2">
        <f>M579/4</f>
        <v>0.25</v>
      </c>
      <c r="O579" s="3">
        <f>M579/N579</f>
        <v>4</v>
      </c>
      <c r="P579" s="13">
        <v>5</v>
      </c>
      <c r="Q579" s="11">
        <f>P579</f>
        <v>5</v>
      </c>
      <c r="R579" s="4">
        <f>AA579/V579</f>
        <v>100</v>
      </c>
      <c r="S579" s="14">
        <v>15</v>
      </c>
      <c r="T579" s="11">
        <f>S579</f>
        <v>15</v>
      </c>
      <c r="U579" s="4">
        <f>AB579/W579</f>
        <v>100</v>
      </c>
      <c r="V579" s="3">
        <f>ROUND((Q579/100)*G579,0)</f>
        <v>20</v>
      </c>
      <c r="W579" s="3">
        <f>ROUND(((T579/100)*G579)/J579,0)</f>
        <v>60</v>
      </c>
      <c r="X579" s="3">
        <f>ROUND(IF(J579&gt;=2,((T579/100)*G579)/J579,0),0)</f>
        <v>0</v>
      </c>
      <c r="Y579" s="3">
        <f>ROUND(IF(J579&gt;=3,((T579/100)*G579)/J579,0),0)</f>
        <v>0</v>
      </c>
      <c r="Z579" s="3">
        <f>ROUND(IF(J579&gt;=4,((T579/100)*G579)/J579,0),0)</f>
        <v>0</v>
      </c>
      <c r="AA579" s="4">
        <f>G579*P579</f>
        <v>2000</v>
      </c>
      <c r="AB579" s="4">
        <f>(G579*S579)/J579</f>
        <v>6000</v>
      </c>
      <c r="AC579" s="4">
        <f>IF(J579&gt;=2,(G579*S579)/J579,0)</f>
        <v>0</v>
      </c>
      <c r="AD579" s="4">
        <f>IF(J579&gt;=3,(G579*S579)/J579,0)</f>
        <v>0</v>
      </c>
      <c r="AE579" s="4">
        <f>IF(J579&gt;=4,(G579*S579)/J579,0)</f>
        <v>0</v>
      </c>
      <c r="AF579" s="11">
        <v>100</v>
      </c>
      <c r="AG579" s="11">
        <v>0</v>
      </c>
      <c r="AH579" s="11">
        <v>1</v>
      </c>
      <c r="AI579" s="11">
        <v>100</v>
      </c>
      <c r="AJ579" s="11">
        <v>0</v>
      </c>
      <c r="AK579" s="11">
        <v>1</v>
      </c>
      <c r="AL579" s="11">
        <v>0.5</v>
      </c>
      <c r="AM579" s="11">
        <v>0.5</v>
      </c>
      <c r="AN579" s="11">
        <v>0</v>
      </c>
      <c r="AO579" s="11">
        <v>0</v>
      </c>
      <c r="AP579" s="11">
        <v>0</v>
      </c>
      <c r="AQ579" s="11">
        <v>0.01</v>
      </c>
      <c r="AR579" s="11">
        <v>0.01</v>
      </c>
      <c r="AS579" s="11">
        <v>0</v>
      </c>
      <c r="AT579" s="11">
        <v>0</v>
      </c>
      <c r="AU579" s="11">
        <v>0</v>
      </c>
      <c r="AV579" s="11">
        <v>0</v>
      </c>
      <c r="AW579" s="11">
        <v>0.2</v>
      </c>
      <c r="AX579" s="11">
        <v>0</v>
      </c>
      <c r="AY579" s="11">
        <v>0</v>
      </c>
      <c r="AZ579" s="11">
        <v>0</v>
      </c>
      <c r="BA579" s="11">
        <v>0.02</v>
      </c>
      <c r="BB579" s="11">
        <v>0</v>
      </c>
      <c r="BC579" s="2">
        <v>0.05</v>
      </c>
      <c r="BD579" s="2">
        <v>0.05</v>
      </c>
      <c r="BE579" s="11">
        <v>7.4999999999999997E-2</v>
      </c>
      <c r="BF579" s="11">
        <v>5.0000000000000001E-3</v>
      </c>
      <c r="BG579" s="11">
        <v>0</v>
      </c>
      <c r="BH579" s="11">
        <v>0</v>
      </c>
      <c r="BI579" s="11">
        <v>0</v>
      </c>
      <c r="BJ579" s="11">
        <f>BE579/4</f>
        <v>1.8749999999999999E-2</v>
      </c>
      <c r="BK579" s="11">
        <f>BF579/4</f>
        <v>1.25E-3</v>
      </c>
      <c r="BL579" s="11">
        <v>0</v>
      </c>
      <c r="BM579" s="11">
        <v>0</v>
      </c>
      <c r="BN579" s="11">
        <v>0</v>
      </c>
      <c r="BO579" s="11">
        <v>0.1</v>
      </c>
      <c r="BP579" s="11">
        <v>0.1</v>
      </c>
      <c r="BQ579" s="11">
        <v>0</v>
      </c>
      <c r="BR579" s="11">
        <v>0</v>
      </c>
      <c r="BS579" s="11">
        <v>0</v>
      </c>
      <c r="BT579" s="11">
        <v>0.04</v>
      </c>
      <c r="BU579" s="16">
        <v>0.2</v>
      </c>
      <c r="BV579" s="6">
        <f>BT579/(BT579+BU579)</f>
        <v>0.16666666666666666</v>
      </c>
      <c r="BW579" s="6">
        <f>SQRT((BT579*BU579)/((BT579+BU579)^2*(BT579+BU579+1)))</f>
        <v>0.33467472037604118</v>
      </c>
      <c r="BX579" s="11">
        <v>0.1</v>
      </c>
      <c r="BY579" s="11">
        <v>0.7</v>
      </c>
      <c r="BZ579" s="11">
        <v>0.1</v>
      </c>
      <c r="CA579" s="11">
        <v>0.1</v>
      </c>
      <c r="CB579" s="15" t="s">
        <v>83</v>
      </c>
      <c r="CC579" s="11">
        <v>600</v>
      </c>
    </row>
    <row r="580" spans="1:81" s="11" customFormat="1" x14ac:dyDescent="0.2">
      <c r="A580" s="17">
        <f t="shared" ref="A580:A643" si="9">A579+1</f>
        <v>579</v>
      </c>
      <c r="B580" s="17">
        <v>100</v>
      </c>
      <c r="C580" s="17">
        <v>100</v>
      </c>
      <c r="D580" s="17">
        <v>5</v>
      </c>
      <c r="E580" s="17">
        <v>5</v>
      </c>
      <c r="F580" s="3" t="s">
        <v>80</v>
      </c>
      <c r="G580" s="3">
        <f>IF(F580="rectangle",B580*C580,IF(F580="hook",B580*C580-(D580*E580),IF(F580="eight",B580*C580-2*(D580*E580),IF(F580="tee",B580*C580-2*(D580*E580),IF(F580="cross",B580*C580-4*(D580*E580),"ERROR")))))</f>
        <v>10000</v>
      </c>
      <c r="H580" s="3" t="s">
        <v>85</v>
      </c>
      <c r="I580" s="3">
        <f>IF(F580="rectangle",B580/C580,"NA")</f>
        <v>1</v>
      </c>
      <c r="J580" s="2">
        <v>1</v>
      </c>
      <c r="K580" s="11">
        <v>125</v>
      </c>
      <c r="L580" s="11">
        <v>4</v>
      </c>
      <c r="M580" s="12">
        <v>2</v>
      </c>
      <c r="N580" s="2">
        <f>M580/4</f>
        <v>0.5</v>
      </c>
      <c r="O580" s="3">
        <f>M580/N580</f>
        <v>4</v>
      </c>
      <c r="P580" s="13">
        <v>5</v>
      </c>
      <c r="Q580" s="11">
        <f>P580</f>
        <v>5</v>
      </c>
      <c r="R580" s="4">
        <f>AA580/V580</f>
        <v>100</v>
      </c>
      <c r="S580" s="14">
        <v>15</v>
      </c>
      <c r="T580" s="11">
        <f>S580</f>
        <v>15</v>
      </c>
      <c r="U580" s="4">
        <f>AB580/W580</f>
        <v>100</v>
      </c>
      <c r="V580" s="3">
        <f>ROUND((Q580/100)*G580,0)</f>
        <v>500</v>
      </c>
      <c r="W580" s="3">
        <f>ROUND(((T580/100)*G580)/J580,0)</f>
        <v>1500</v>
      </c>
      <c r="X580" s="3">
        <f>ROUND(IF(J580&gt;=2,((T580/100)*G580)/J580,0),0)</f>
        <v>0</v>
      </c>
      <c r="Y580" s="3">
        <f>ROUND(IF(J580&gt;=3,((T580/100)*G580)/J580,0),0)</f>
        <v>0</v>
      </c>
      <c r="Z580" s="3">
        <f>ROUND(IF(J580&gt;=4,((T580/100)*G580)/J580,0),0)</f>
        <v>0</v>
      </c>
      <c r="AA580" s="4">
        <f>G580*P580</f>
        <v>50000</v>
      </c>
      <c r="AB580" s="4">
        <f>(G580*S580)/J580</f>
        <v>150000</v>
      </c>
      <c r="AC580" s="4">
        <f>IF(J580&gt;=2,(G580*S580)/J580,0)</f>
        <v>0</v>
      </c>
      <c r="AD580" s="4">
        <f>IF(J580&gt;=3,(G580*S580)/J580,0)</f>
        <v>0</v>
      </c>
      <c r="AE580" s="4">
        <f>IF(J580&gt;=4,(G580*S580)/J580,0)</f>
        <v>0</v>
      </c>
      <c r="AF580" s="11">
        <v>100</v>
      </c>
      <c r="AG580" s="11">
        <v>0</v>
      </c>
      <c r="AH580" s="11">
        <v>1</v>
      </c>
      <c r="AI580" s="11">
        <v>100</v>
      </c>
      <c r="AJ580" s="11">
        <v>0</v>
      </c>
      <c r="AK580" s="11">
        <v>1</v>
      </c>
      <c r="AL580" s="11">
        <v>0.5</v>
      </c>
      <c r="AM580" s="11">
        <v>0.5</v>
      </c>
      <c r="AN580" s="11">
        <v>0</v>
      </c>
      <c r="AO580" s="11">
        <v>0</v>
      </c>
      <c r="AP580" s="11">
        <v>0</v>
      </c>
      <c r="AQ580" s="11">
        <v>0.01</v>
      </c>
      <c r="AR580" s="11">
        <v>0.01</v>
      </c>
      <c r="AS580" s="11">
        <v>0</v>
      </c>
      <c r="AT580" s="11">
        <v>0</v>
      </c>
      <c r="AU580" s="11">
        <v>0</v>
      </c>
      <c r="AV580" s="11">
        <v>0</v>
      </c>
      <c r="AW580" s="11">
        <v>0.2</v>
      </c>
      <c r="AX580" s="11">
        <v>0</v>
      </c>
      <c r="AY580" s="11">
        <v>0</v>
      </c>
      <c r="AZ580" s="11">
        <v>0</v>
      </c>
      <c r="BA580" s="11">
        <v>0.02</v>
      </c>
      <c r="BB580" s="11">
        <v>0</v>
      </c>
      <c r="BC580" s="2">
        <v>0.05</v>
      </c>
      <c r="BD580" s="2">
        <v>0.05</v>
      </c>
      <c r="BE580" s="11">
        <v>7.4999999999999997E-2</v>
      </c>
      <c r="BF580" s="11">
        <v>5.0000000000000001E-3</v>
      </c>
      <c r="BG580" s="11">
        <v>0</v>
      </c>
      <c r="BH580" s="11">
        <v>0</v>
      </c>
      <c r="BI580" s="11">
        <v>0</v>
      </c>
      <c r="BJ580" s="11">
        <f>BE580/4</f>
        <v>1.8749999999999999E-2</v>
      </c>
      <c r="BK580" s="11">
        <f>BF580/4</f>
        <v>1.25E-3</v>
      </c>
      <c r="BL580" s="11">
        <v>0</v>
      </c>
      <c r="BM580" s="11">
        <v>0</v>
      </c>
      <c r="BN580" s="11">
        <v>0</v>
      </c>
      <c r="BO580" s="11">
        <v>0.1</v>
      </c>
      <c r="BP580" s="11">
        <v>0.1</v>
      </c>
      <c r="BQ580" s="11">
        <v>0</v>
      </c>
      <c r="BR580" s="11">
        <v>0</v>
      </c>
      <c r="BS580" s="11">
        <v>0</v>
      </c>
      <c r="BT580" s="11">
        <v>0.04</v>
      </c>
      <c r="BU580" s="16">
        <v>0.2</v>
      </c>
      <c r="BV580" s="6">
        <f>BT580/(BT580+BU580)</f>
        <v>0.16666666666666666</v>
      </c>
      <c r="BW580" s="6">
        <f>SQRT((BT580*BU580)/((BT580+BU580)^2*(BT580+BU580+1)))</f>
        <v>0.33467472037604118</v>
      </c>
      <c r="BX580" s="11">
        <v>0.1</v>
      </c>
      <c r="BY580" s="11">
        <v>0.7</v>
      </c>
      <c r="BZ580" s="11">
        <v>0.1</v>
      </c>
      <c r="CA580" s="11">
        <v>0.1</v>
      </c>
      <c r="CB580" s="15" t="s">
        <v>83</v>
      </c>
      <c r="CC580" s="11">
        <v>600</v>
      </c>
    </row>
    <row r="581" spans="1:81" s="11" customFormat="1" x14ac:dyDescent="0.2">
      <c r="A581" s="17">
        <f t="shared" si="9"/>
        <v>580</v>
      </c>
      <c r="B581" s="17">
        <v>20</v>
      </c>
      <c r="C581" s="17">
        <v>20</v>
      </c>
      <c r="D581" s="17">
        <v>5</v>
      </c>
      <c r="E581" s="17">
        <v>5</v>
      </c>
      <c r="F581" s="3" t="s">
        <v>80</v>
      </c>
      <c r="G581" s="3">
        <f>IF(F581="rectangle",B581*C581,IF(F581="hook",B581*C581-(D581*E581),IF(F581="eight",B581*C581-2*(D581*E581),IF(F581="tee",B581*C581-2*(D581*E581),IF(F581="cross",B581*C581-4*(D581*E581),"ERROR")))))</f>
        <v>400</v>
      </c>
      <c r="H581" s="3" t="s">
        <v>84</v>
      </c>
      <c r="I581" s="3">
        <f>IF(F581="rectangle",B581/C581,"NA")</f>
        <v>1</v>
      </c>
      <c r="J581" s="2">
        <v>1</v>
      </c>
      <c r="K581" s="11">
        <v>125</v>
      </c>
      <c r="L581" s="11">
        <v>4</v>
      </c>
      <c r="M581" s="12">
        <v>2</v>
      </c>
      <c r="N581" s="2">
        <f>M581/4</f>
        <v>0.5</v>
      </c>
      <c r="O581" s="3">
        <f>M581/N581</f>
        <v>4</v>
      </c>
      <c r="P581" s="13">
        <v>5</v>
      </c>
      <c r="Q581" s="11">
        <f>P581</f>
        <v>5</v>
      </c>
      <c r="R581" s="4">
        <f>AA581/V581</f>
        <v>100</v>
      </c>
      <c r="S581" s="14">
        <v>15</v>
      </c>
      <c r="T581" s="11">
        <f>S581</f>
        <v>15</v>
      </c>
      <c r="U581" s="4">
        <f>AB581/W581</f>
        <v>100</v>
      </c>
      <c r="V581" s="3">
        <f>ROUND((Q581/100)*G581,0)</f>
        <v>20</v>
      </c>
      <c r="W581" s="3">
        <f>ROUND(((T581/100)*G581)/J581,0)</f>
        <v>60</v>
      </c>
      <c r="X581" s="3">
        <f>ROUND(IF(J581&gt;=2,((T581/100)*G581)/J581,0),0)</f>
        <v>0</v>
      </c>
      <c r="Y581" s="3">
        <f>ROUND(IF(J581&gt;=3,((T581/100)*G581)/J581,0),0)</f>
        <v>0</v>
      </c>
      <c r="Z581" s="3">
        <f>ROUND(IF(J581&gt;=4,((T581/100)*G581)/J581,0),0)</f>
        <v>0</v>
      </c>
      <c r="AA581" s="4">
        <f>G581*P581</f>
        <v>2000</v>
      </c>
      <c r="AB581" s="4">
        <f>(G581*S581)/J581</f>
        <v>6000</v>
      </c>
      <c r="AC581" s="4">
        <f>IF(J581&gt;=2,(G581*S581)/J581,0)</f>
        <v>0</v>
      </c>
      <c r="AD581" s="4">
        <f>IF(J581&gt;=3,(G581*S581)/J581,0)</f>
        <v>0</v>
      </c>
      <c r="AE581" s="4">
        <f>IF(J581&gt;=4,(G581*S581)/J581,0)</f>
        <v>0</v>
      </c>
      <c r="AF581" s="11">
        <v>100</v>
      </c>
      <c r="AG581" s="11">
        <v>0</v>
      </c>
      <c r="AH581" s="11">
        <v>1</v>
      </c>
      <c r="AI581" s="11">
        <v>100</v>
      </c>
      <c r="AJ581" s="11">
        <v>0</v>
      </c>
      <c r="AK581" s="11">
        <v>1</v>
      </c>
      <c r="AL581" s="11">
        <v>0.5</v>
      </c>
      <c r="AM581" s="11">
        <v>0.5</v>
      </c>
      <c r="AN581" s="11">
        <v>0</v>
      </c>
      <c r="AO581" s="11">
        <v>0</v>
      </c>
      <c r="AP581" s="11">
        <v>0</v>
      </c>
      <c r="AQ581" s="11">
        <v>0.01</v>
      </c>
      <c r="AR581" s="11">
        <v>0.01</v>
      </c>
      <c r="AS581" s="11">
        <v>0</v>
      </c>
      <c r="AT581" s="11">
        <v>0</v>
      </c>
      <c r="AU581" s="11">
        <v>0</v>
      </c>
      <c r="AV581" s="11">
        <v>0</v>
      </c>
      <c r="AW581" s="11">
        <v>0.2</v>
      </c>
      <c r="AX581" s="11">
        <v>0</v>
      </c>
      <c r="AY581" s="11">
        <v>0</v>
      </c>
      <c r="AZ581" s="11">
        <v>0</v>
      </c>
      <c r="BA581" s="11">
        <v>0.02</v>
      </c>
      <c r="BB581" s="11">
        <v>0</v>
      </c>
      <c r="BC581" s="2">
        <v>0.05</v>
      </c>
      <c r="BD581" s="2">
        <v>0.05</v>
      </c>
      <c r="BE581" s="11">
        <v>7.4999999999999997E-2</v>
      </c>
      <c r="BF581" s="11">
        <v>5.0000000000000001E-3</v>
      </c>
      <c r="BG581" s="11">
        <v>0</v>
      </c>
      <c r="BH581" s="11">
        <v>0</v>
      </c>
      <c r="BI581" s="11">
        <v>0</v>
      </c>
      <c r="BJ581" s="11">
        <f>BE581/4</f>
        <v>1.8749999999999999E-2</v>
      </c>
      <c r="BK581" s="11">
        <f>BF581/4</f>
        <v>1.25E-3</v>
      </c>
      <c r="BL581" s="11">
        <v>0</v>
      </c>
      <c r="BM581" s="11">
        <v>0</v>
      </c>
      <c r="BN581" s="11">
        <v>0</v>
      </c>
      <c r="BO581" s="11">
        <v>0.1</v>
      </c>
      <c r="BP581" s="11">
        <v>0.1</v>
      </c>
      <c r="BQ581" s="11">
        <v>0</v>
      </c>
      <c r="BR581" s="11">
        <v>0</v>
      </c>
      <c r="BS581" s="11">
        <v>0</v>
      </c>
      <c r="BT581" s="11">
        <v>0.04</v>
      </c>
      <c r="BU581" s="16">
        <v>0.2</v>
      </c>
      <c r="BV581" s="6">
        <f>BT581/(BT581+BU581)</f>
        <v>0.16666666666666666</v>
      </c>
      <c r="BW581" s="6">
        <f>SQRT((BT581*BU581)/((BT581+BU581)^2*(BT581+BU581+1)))</f>
        <v>0.33467472037604118</v>
      </c>
      <c r="BX581" s="11">
        <v>0.1</v>
      </c>
      <c r="BY581" s="11">
        <v>0.7</v>
      </c>
      <c r="BZ581" s="11">
        <v>0.1</v>
      </c>
      <c r="CA581" s="11">
        <v>0.1</v>
      </c>
      <c r="CB581" s="15" t="s">
        <v>83</v>
      </c>
      <c r="CC581" s="11">
        <v>600</v>
      </c>
    </row>
    <row r="582" spans="1:81" s="11" customFormat="1" x14ac:dyDescent="0.2">
      <c r="A582" s="17">
        <f t="shared" si="9"/>
        <v>581</v>
      </c>
      <c r="B582" s="17">
        <v>100</v>
      </c>
      <c r="C582" s="17">
        <v>100</v>
      </c>
      <c r="D582" s="17">
        <v>5</v>
      </c>
      <c r="E582" s="17">
        <v>5</v>
      </c>
      <c r="F582" s="3" t="s">
        <v>80</v>
      </c>
      <c r="G582" s="3">
        <f>IF(F582="rectangle",B582*C582,IF(F582="hook",B582*C582-(D582*E582),IF(F582="eight",B582*C582-2*(D582*E582),IF(F582="tee",B582*C582-2*(D582*E582),IF(F582="cross",B582*C582-4*(D582*E582),"ERROR")))))</f>
        <v>10000</v>
      </c>
      <c r="H582" s="3" t="s">
        <v>85</v>
      </c>
      <c r="I582" s="3">
        <f>IF(F582="rectangle",B582/C582,"NA")</f>
        <v>1</v>
      </c>
      <c r="J582" s="2">
        <v>1</v>
      </c>
      <c r="K582" s="11">
        <v>125</v>
      </c>
      <c r="L582" s="11">
        <v>4</v>
      </c>
      <c r="M582" s="12">
        <v>3</v>
      </c>
      <c r="N582" s="2">
        <f>M582/4</f>
        <v>0.75</v>
      </c>
      <c r="O582" s="3">
        <f>M582/N582</f>
        <v>4</v>
      </c>
      <c r="P582" s="13">
        <v>5</v>
      </c>
      <c r="Q582" s="11">
        <f>P582</f>
        <v>5</v>
      </c>
      <c r="R582" s="4">
        <f>AA582/V582</f>
        <v>100</v>
      </c>
      <c r="S582" s="14">
        <v>15</v>
      </c>
      <c r="T582" s="11">
        <f>S582</f>
        <v>15</v>
      </c>
      <c r="U582" s="4">
        <f>AB582/W582</f>
        <v>100</v>
      </c>
      <c r="V582" s="3">
        <f>ROUND((Q582/100)*G582,0)</f>
        <v>500</v>
      </c>
      <c r="W582" s="3">
        <f>ROUND(((T582/100)*G582)/J582,0)</f>
        <v>1500</v>
      </c>
      <c r="X582" s="3">
        <f>ROUND(IF(J582&gt;=2,((T582/100)*G582)/J582,0),0)</f>
        <v>0</v>
      </c>
      <c r="Y582" s="3">
        <f>ROUND(IF(J582&gt;=3,((T582/100)*G582)/J582,0),0)</f>
        <v>0</v>
      </c>
      <c r="Z582" s="3">
        <f>ROUND(IF(J582&gt;=4,((T582/100)*G582)/J582,0),0)</f>
        <v>0</v>
      </c>
      <c r="AA582" s="4">
        <f>G582*P582</f>
        <v>50000</v>
      </c>
      <c r="AB582" s="4">
        <f>(G582*S582)/J582</f>
        <v>150000</v>
      </c>
      <c r="AC582" s="4">
        <f>IF(J582&gt;=2,(G582*S582)/J582,0)</f>
        <v>0</v>
      </c>
      <c r="AD582" s="4">
        <f>IF(J582&gt;=3,(G582*S582)/J582,0)</f>
        <v>0</v>
      </c>
      <c r="AE582" s="4">
        <f>IF(J582&gt;=4,(G582*S582)/J582,0)</f>
        <v>0</v>
      </c>
      <c r="AF582" s="11">
        <v>100</v>
      </c>
      <c r="AG582" s="11">
        <v>0</v>
      </c>
      <c r="AH582" s="11">
        <v>1</v>
      </c>
      <c r="AI582" s="11">
        <v>100</v>
      </c>
      <c r="AJ582" s="11">
        <v>0</v>
      </c>
      <c r="AK582" s="11">
        <v>1</v>
      </c>
      <c r="AL582" s="11">
        <v>0.5</v>
      </c>
      <c r="AM582" s="11">
        <v>0.5</v>
      </c>
      <c r="AN582" s="11">
        <v>0</v>
      </c>
      <c r="AO582" s="11">
        <v>0</v>
      </c>
      <c r="AP582" s="11">
        <v>0</v>
      </c>
      <c r="AQ582" s="11">
        <v>0.01</v>
      </c>
      <c r="AR582" s="11">
        <v>0.01</v>
      </c>
      <c r="AS582" s="11">
        <v>0</v>
      </c>
      <c r="AT582" s="11">
        <v>0</v>
      </c>
      <c r="AU582" s="11">
        <v>0</v>
      </c>
      <c r="AV582" s="11">
        <v>0</v>
      </c>
      <c r="AW582" s="11">
        <v>0.2</v>
      </c>
      <c r="AX582" s="11">
        <v>0</v>
      </c>
      <c r="AY582" s="11">
        <v>0</v>
      </c>
      <c r="AZ582" s="11">
        <v>0</v>
      </c>
      <c r="BA582" s="11">
        <v>0.02</v>
      </c>
      <c r="BB582" s="11">
        <v>0</v>
      </c>
      <c r="BC582" s="2">
        <v>0.05</v>
      </c>
      <c r="BD582" s="2">
        <v>0.05</v>
      </c>
      <c r="BE582" s="11">
        <v>7.4999999999999997E-2</v>
      </c>
      <c r="BF582" s="11">
        <v>5.0000000000000001E-3</v>
      </c>
      <c r="BG582" s="11">
        <v>0</v>
      </c>
      <c r="BH582" s="11">
        <v>0</v>
      </c>
      <c r="BI582" s="11">
        <v>0</v>
      </c>
      <c r="BJ582" s="11">
        <f>BE582/4</f>
        <v>1.8749999999999999E-2</v>
      </c>
      <c r="BK582" s="11">
        <f>BF582/4</f>
        <v>1.25E-3</v>
      </c>
      <c r="BL582" s="11">
        <v>0</v>
      </c>
      <c r="BM582" s="11">
        <v>0</v>
      </c>
      <c r="BN582" s="11">
        <v>0</v>
      </c>
      <c r="BO582" s="11">
        <v>0.1</v>
      </c>
      <c r="BP582" s="11">
        <v>0.1</v>
      </c>
      <c r="BQ582" s="11">
        <v>0</v>
      </c>
      <c r="BR582" s="11">
        <v>0</v>
      </c>
      <c r="BS582" s="11">
        <v>0</v>
      </c>
      <c r="BT582" s="11">
        <v>0.04</v>
      </c>
      <c r="BU582" s="16">
        <v>0.2</v>
      </c>
      <c r="BV582" s="6">
        <f>BT582/(BT582+BU582)</f>
        <v>0.16666666666666666</v>
      </c>
      <c r="BW582" s="6">
        <f>SQRT((BT582*BU582)/((BT582+BU582)^2*(BT582+BU582+1)))</f>
        <v>0.33467472037604118</v>
      </c>
      <c r="BX582" s="11">
        <v>0.1</v>
      </c>
      <c r="BY582" s="11">
        <v>0.7</v>
      </c>
      <c r="BZ582" s="11">
        <v>0.1</v>
      </c>
      <c r="CA582" s="11">
        <v>0.1</v>
      </c>
      <c r="CB582" s="15" t="s">
        <v>83</v>
      </c>
      <c r="CC582" s="11">
        <v>600</v>
      </c>
    </row>
    <row r="583" spans="1:81" s="11" customFormat="1" x14ac:dyDescent="0.2">
      <c r="A583" s="17">
        <f t="shared" si="9"/>
        <v>582</v>
      </c>
      <c r="B583" s="17">
        <v>20</v>
      </c>
      <c r="C583" s="17">
        <v>20</v>
      </c>
      <c r="D583" s="17">
        <v>5</v>
      </c>
      <c r="E583" s="17">
        <v>5</v>
      </c>
      <c r="F583" s="3" t="s">
        <v>80</v>
      </c>
      <c r="G583" s="3">
        <f>IF(F583="rectangle",B583*C583,IF(F583="hook",B583*C583-(D583*E583),IF(F583="eight",B583*C583-2*(D583*E583),IF(F583="tee",B583*C583-2*(D583*E583),IF(F583="cross",B583*C583-4*(D583*E583),"ERROR")))))</f>
        <v>400</v>
      </c>
      <c r="H583" s="3" t="s">
        <v>84</v>
      </c>
      <c r="I583" s="3">
        <f>IF(F583="rectangle",B583/C583,"NA")</f>
        <v>1</v>
      </c>
      <c r="J583" s="2">
        <v>1</v>
      </c>
      <c r="K583" s="11">
        <v>125</v>
      </c>
      <c r="L583" s="11">
        <v>4</v>
      </c>
      <c r="M583" s="12">
        <v>3</v>
      </c>
      <c r="N583" s="2">
        <f>M583/4</f>
        <v>0.75</v>
      </c>
      <c r="O583" s="3">
        <f>M583/N583</f>
        <v>4</v>
      </c>
      <c r="P583" s="13">
        <v>5</v>
      </c>
      <c r="Q583" s="11">
        <f>P583</f>
        <v>5</v>
      </c>
      <c r="R583" s="4">
        <f>AA583/V583</f>
        <v>100</v>
      </c>
      <c r="S583" s="14">
        <v>15</v>
      </c>
      <c r="T583" s="11">
        <f>S583</f>
        <v>15</v>
      </c>
      <c r="U583" s="4">
        <f>AB583/W583</f>
        <v>100</v>
      </c>
      <c r="V583" s="3">
        <f>ROUND((Q583/100)*G583,0)</f>
        <v>20</v>
      </c>
      <c r="W583" s="3">
        <f>ROUND(((T583/100)*G583)/J583,0)</f>
        <v>60</v>
      </c>
      <c r="X583" s="3">
        <f>ROUND(IF(J583&gt;=2,((T583/100)*G583)/J583,0),0)</f>
        <v>0</v>
      </c>
      <c r="Y583" s="3">
        <f>ROUND(IF(J583&gt;=3,((T583/100)*G583)/J583,0),0)</f>
        <v>0</v>
      </c>
      <c r="Z583" s="3">
        <f>ROUND(IF(J583&gt;=4,((T583/100)*G583)/J583,0),0)</f>
        <v>0</v>
      </c>
      <c r="AA583" s="4">
        <f>G583*P583</f>
        <v>2000</v>
      </c>
      <c r="AB583" s="4">
        <f>(G583*S583)/J583</f>
        <v>6000</v>
      </c>
      <c r="AC583" s="4">
        <f>IF(J583&gt;=2,(G583*S583)/J583,0)</f>
        <v>0</v>
      </c>
      <c r="AD583" s="4">
        <f>IF(J583&gt;=3,(G583*S583)/J583,0)</f>
        <v>0</v>
      </c>
      <c r="AE583" s="4">
        <f>IF(J583&gt;=4,(G583*S583)/J583,0)</f>
        <v>0</v>
      </c>
      <c r="AF583" s="11">
        <v>100</v>
      </c>
      <c r="AG583" s="11">
        <v>0</v>
      </c>
      <c r="AH583" s="11">
        <v>1</v>
      </c>
      <c r="AI583" s="11">
        <v>100</v>
      </c>
      <c r="AJ583" s="11">
        <v>0</v>
      </c>
      <c r="AK583" s="11">
        <v>1</v>
      </c>
      <c r="AL583" s="11">
        <v>0.5</v>
      </c>
      <c r="AM583" s="11">
        <v>0.5</v>
      </c>
      <c r="AN583" s="11">
        <v>0</v>
      </c>
      <c r="AO583" s="11">
        <v>0</v>
      </c>
      <c r="AP583" s="11">
        <v>0</v>
      </c>
      <c r="AQ583" s="11">
        <v>0.01</v>
      </c>
      <c r="AR583" s="11">
        <v>0.01</v>
      </c>
      <c r="AS583" s="11">
        <v>0</v>
      </c>
      <c r="AT583" s="11">
        <v>0</v>
      </c>
      <c r="AU583" s="11">
        <v>0</v>
      </c>
      <c r="AV583" s="11">
        <v>0</v>
      </c>
      <c r="AW583" s="11">
        <v>0.2</v>
      </c>
      <c r="AX583" s="11">
        <v>0</v>
      </c>
      <c r="AY583" s="11">
        <v>0</v>
      </c>
      <c r="AZ583" s="11">
        <v>0</v>
      </c>
      <c r="BA583" s="11">
        <v>0.02</v>
      </c>
      <c r="BB583" s="11">
        <v>0</v>
      </c>
      <c r="BC583" s="2">
        <v>0.05</v>
      </c>
      <c r="BD583" s="2">
        <v>0.05</v>
      </c>
      <c r="BE583" s="11">
        <v>7.4999999999999997E-2</v>
      </c>
      <c r="BF583" s="11">
        <v>5.0000000000000001E-3</v>
      </c>
      <c r="BG583" s="11">
        <v>0</v>
      </c>
      <c r="BH583" s="11">
        <v>0</v>
      </c>
      <c r="BI583" s="11">
        <v>0</v>
      </c>
      <c r="BJ583" s="11">
        <f>BE583/4</f>
        <v>1.8749999999999999E-2</v>
      </c>
      <c r="BK583" s="11">
        <f>BF583/4</f>
        <v>1.25E-3</v>
      </c>
      <c r="BL583" s="11">
        <v>0</v>
      </c>
      <c r="BM583" s="11">
        <v>0</v>
      </c>
      <c r="BN583" s="11">
        <v>0</v>
      </c>
      <c r="BO583" s="11">
        <v>0.1</v>
      </c>
      <c r="BP583" s="11">
        <v>0.1</v>
      </c>
      <c r="BQ583" s="11">
        <v>0</v>
      </c>
      <c r="BR583" s="11">
        <v>0</v>
      </c>
      <c r="BS583" s="11">
        <v>0</v>
      </c>
      <c r="BT583" s="11">
        <v>0.04</v>
      </c>
      <c r="BU583" s="16">
        <v>0.2</v>
      </c>
      <c r="BV583" s="6">
        <f>BT583/(BT583+BU583)</f>
        <v>0.16666666666666666</v>
      </c>
      <c r="BW583" s="6">
        <f>SQRT((BT583*BU583)/((BT583+BU583)^2*(BT583+BU583+1)))</f>
        <v>0.33467472037604118</v>
      </c>
      <c r="BX583" s="11">
        <v>0.1</v>
      </c>
      <c r="BY583" s="11">
        <v>0.7</v>
      </c>
      <c r="BZ583" s="11">
        <v>0.1</v>
      </c>
      <c r="CA583" s="11">
        <v>0.1</v>
      </c>
      <c r="CB583" s="15" t="s">
        <v>83</v>
      </c>
      <c r="CC583" s="11">
        <v>600</v>
      </c>
    </row>
    <row r="584" spans="1:81" s="11" customFormat="1" x14ac:dyDescent="0.2">
      <c r="A584" s="17">
        <f t="shared" si="9"/>
        <v>583</v>
      </c>
      <c r="B584" s="17">
        <v>100</v>
      </c>
      <c r="C584" s="17">
        <v>100</v>
      </c>
      <c r="D584" s="17">
        <v>5</v>
      </c>
      <c r="E584" s="17">
        <v>5</v>
      </c>
      <c r="F584" s="3" t="s">
        <v>80</v>
      </c>
      <c r="G584" s="3">
        <f>IF(F584="rectangle",B584*C584,IF(F584="hook",B584*C584-(D584*E584),IF(F584="eight",B584*C584-2*(D584*E584),IF(F584="tee",B584*C584-2*(D584*E584),IF(F584="cross",B584*C584-4*(D584*E584),"ERROR")))))</f>
        <v>10000</v>
      </c>
      <c r="H584" s="3" t="s">
        <v>85</v>
      </c>
      <c r="I584" s="3">
        <f>IF(F584="rectangle",B584/C584,"NA")</f>
        <v>1</v>
      </c>
      <c r="J584" s="2">
        <v>1</v>
      </c>
      <c r="K584" s="11">
        <v>125</v>
      </c>
      <c r="L584" s="11">
        <v>4</v>
      </c>
      <c r="M584" s="12">
        <v>4</v>
      </c>
      <c r="N584" s="2">
        <f>M584/4</f>
        <v>1</v>
      </c>
      <c r="O584" s="3">
        <f>M584/N584</f>
        <v>4</v>
      </c>
      <c r="P584" s="13">
        <v>5</v>
      </c>
      <c r="Q584" s="11">
        <f>P584</f>
        <v>5</v>
      </c>
      <c r="R584" s="4">
        <f>AA584/V584</f>
        <v>100</v>
      </c>
      <c r="S584" s="14">
        <v>15</v>
      </c>
      <c r="T584" s="11">
        <f>S584</f>
        <v>15</v>
      </c>
      <c r="U584" s="4">
        <f>AB584/W584</f>
        <v>100</v>
      </c>
      <c r="V584" s="3">
        <f>ROUND((Q584/100)*G584,0)</f>
        <v>500</v>
      </c>
      <c r="W584" s="3">
        <f>ROUND(((T584/100)*G584)/J584,0)</f>
        <v>1500</v>
      </c>
      <c r="X584" s="3">
        <f>ROUND(IF(J584&gt;=2,((T584/100)*G584)/J584,0),0)</f>
        <v>0</v>
      </c>
      <c r="Y584" s="3">
        <f>ROUND(IF(J584&gt;=3,((T584/100)*G584)/J584,0),0)</f>
        <v>0</v>
      </c>
      <c r="Z584" s="3">
        <f>ROUND(IF(J584&gt;=4,((T584/100)*G584)/J584,0),0)</f>
        <v>0</v>
      </c>
      <c r="AA584" s="4">
        <f>G584*P584</f>
        <v>50000</v>
      </c>
      <c r="AB584" s="4">
        <f>(G584*S584)/J584</f>
        <v>150000</v>
      </c>
      <c r="AC584" s="4">
        <f>IF(J584&gt;=2,(G584*S584)/J584,0)</f>
        <v>0</v>
      </c>
      <c r="AD584" s="4">
        <f>IF(J584&gt;=3,(G584*S584)/J584,0)</f>
        <v>0</v>
      </c>
      <c r="AE584" s="4">
        <f>IF(J584&gt;=4,(G584*S584)/J584,0)</f>
        <v>0</v>
      </c>
      <c r="AF584" s="11">
        <v>100</v>
      </c>
      <c r="AG584" s="11">
        <v>0</v>
      </c>
      <c r="AH584" s="11">
        <v>1</v>
      </c>
      <c r="AI584" s="11">
        <v>100</v>
      </c>
      <c r="AJ584" s="11">
        <v>0</v>
      </c>
      <c r="AK584" s="11">
        <v>1</v>
      </c>
      <c r="AL584" s="11">
        <v>0.5</v>
      </c>
      <c r="AM584" s="11">
        <v>0.5</v>
      </c>
      <c r="AN584" s="11">
        <v>0</v>
      </c>
      <c r="AO584" s="11">
        <v>0</v>
      </c>
      <c r="AP584" s="11">
        <v>0</v>
      </c>
      <c r="AQ584" s="11">
        <v>0.01</v>
      </c>
      <c r="AR584" s="11">
        <v>0.01</v>
      </c>
      <c r="AS584" s="11">
        <v>0</v>
      </c>
      <c r="AT584" s="11">
        <v>0</v>
      </c>
      <c r="AU584" s="11">
        <v>0</v>
      </c>
      <c r="AV584" s="11">
        <v>0</v>
      </c>
      <c r="AW584" s="11">
        <v>0.2</v>
      </c>
      <c r="AX584" s="11">
        <v>0</v>
      </c>
      <c r="AY584" s="11">
        <v>0</v>
      </c>
      <c r="AZ584" s="11">
        <v>0</v>
      </c>
      <c r="BA584" s="11">
        <v>0.02</v>
      </c>
      <c r="BB584" s="11">
        <v>0</v>
      </c>
      <c r="BC584" s="2">
        <v>0.05</v>
      </c>
      <c r="BD584" s="2">
        <v>0.05</v>
      </c>
      <c r="BE584" s="11">
        <v>7.4999999999999997E-2</v>
      </c>
      <c r="BF584" s="11">
        <v>5.0000000000000001E-3</v>
      </c>
      <c r="BG584" s="11">
        <v>0</v>
      </c>
      <c r="BH584" s="11">
        <v>0</v>
      </c>
      <c r="BI584" s="11">
        <v>0</v>
      </c>
      <c r="BJ584" s="11">
        <f>BE584/4</f>
        <v>1.8749999999999999E-2</v>
      </c>
      <c r="BK584" s="11">
        <f>BF584/4</f>
        <v>1.25E-3</v>
      </c>
      <c r="BL584" s="11">
        <v>0</v>
      </c>
      <c r="BM584" s="11">
        <v>0</v>
      </c>
      <c r="BN584" s="11">
        <v>0</v>
      </c>
      <c r="BO584" s="11">
        <v>0.1</v>
      </c>
      <c r="BP584" s="11">
        <v>0.1</v>
      </c>
      <c r="BQ584" s="11">
        <v>0</v>
      </c>
      <c r="BR584" s="11">
        <v>0</v>
      </c>
      <c r="BS584" s="11">
        <v>0</v>
      </c>
      <c r="BT584" s="11">
        <v>0.04</v>
      </c>
      <c r="BU584" s="16">
        <v>0.2</v>
      </c>
      <c r="BV584" s="6">
        <f>BT584/(BT584+BU584)</f>
        <v>0.16666666666666666</v>
      </c>
      <c r="BW584" s="6">
        <f>SQRT((BT584*BU584)/((BT584+BU584)^2*(BT584+BU584+1)))</f>
        <v>0.33467472037604118</v>
      </c>
      <c r="BX584" s="11">
        <v>0.1</v>
      </c>
      <c r="BY584" s="11">
        <v>0.7</v>
      </c>
      <c r="BZ584" s="11">
        <v>0.1</v>
      </c>
      <c r="CA584" s="11">
        <v>0.1</v>
      </c>
      <c r="CB584" s="15" t="s">
        <v>83</v>
      </c>
      <c r="CC584" s="11">
        <v>600</v>
      </c>
    </row>
    <row r="585" spans="1:81" s="11" customFormat="1" x14ac:dyDescent="0.2">
      <c r="A585" s="17">
        <f t="shared" si="9"/>
        <v>584</v>
      </c>
      <c r="B585" s="17">
        <v>20</v>
      </c>
      <c r="C585" s="17">
        <v>20</v>
      </c>
      <c r="D585" s="17">
        <v>5</v>
      </c>
      <c r="E585" s="17">
        <v>5</v>
      </c>
      <c r="F585" s="3" t="s">
        <v>80</v>
      </c>
      <c r="G585" s="3">
        <f>IF(F585="rectangle",B585*C585,IF(F585="hook",B585*C585-(D585*E585),IF(F585="eight",B585*C585-2*(D585*E585),IF(F585="tee",B585*C585-2*(D585*E585),IF(F585="cross",B585*C585-4*(D585*E585),"ERROR")))))</f>
        <v>400</v>
      </c>
      <c r="H585" s="3" t="s">
        <v>84</v>
      </c>
      <c r="I585" s="3">
        <f>IF(F585="rectangle",B585/C585,"NA")</f>
        <v>1</v>
      </c>
      <c r="J585" s="2">
        <v>1</v>
      </c>
      <c r="K585" s="11">
        <v>125</v>
      </c>
      <c r="L585" s="11">
        <v>4</v>
      </c>
      <c r="M585" s="12">
        <v>4</v>
      </c>
      <c r="N585" s="2">
        <f>M585/4</f>
        <v>1</v>
      </c>
      <c r="O585" s="3">
        <f>M585/N585</f>
        <v>4</v>
      </c>
      <c r="P585" s="13">
        <v>5</v>
      </c>
      <c r="Q585" s="11">
        <f>P585</f>
        <v>5</v>
      </c>
      <c r="R585" s="4">
        <f>AA585/V585</f>
        <v>100</v>
      </c>
      <c r="S585" s="14">
        <v>15</v>
      </c>
      <c r="T585" s="11">
        <f>S585</f>
        <v>15</v>
      </c>
      <c r="U585" s="4">
        <f>AB585/W585</f>
        <v>100</v>
      </c>
      <c r="V585" s="3">
        <f>ROUND((Q585/100)*G585,0)</f>
        <v>20</v>
      </c>
      <c r="W585" s="3">
        <f>ROUND(((T585/100)*G585)/J585,0)</f>
        <v>60</v>
      </c>
      <c r="X585" s="3">
        <f>ROUND(IF(J585&gt;=2,((T585/100)*G585)/J585,0),0)</f>
        <v>0</v>
      </c>
      <c r="Y585" s="3">
        <f>ROUND(IF(J585&gt;=3,((T585/100)*G585)/J585,0),0)</f>
        <v>0</v>
      </c>
      <c r="Z585" s="3">
        <f>ROUND(IF(J585&gt;=4,((T585/100)*G585)/J585,0),0)</f>
        <v>0</v>
      </c>
      <c r="AA585" s="4">
        <f>G585*P585</f>
        <v>2000</v>
      </c>
      <c r="AB585" s="4">
        <f>(G585*S585)/J585</f>
        <v>6000</v>
      </c>
      <c r="AC585" s="4">
        <f>IF(J585&gt;=2,(G585*S585)/J585,0)</f>
        <v>0</v>
      </c>
      <c r="AD585" s="4">
        <f>IF(J585&gt;=3,(G585*S585)/J585,0)</f>
        <v>0</v>
      </c>
      <c r="AE585" s="4">
        <f>IF(J585&gt;=4,(G585*S585)/J585,0)</f>
        <v>0</v>
      </c>
      <c r="AF585" s="11">
        <v>100</v>
      </c>
      <c r="AG585" s="11">
        <v>0</v>
      </c>
      <c r="AH585" s="11">
        <v>1</v>
      </c>
      <c r="AI585" s="11">
        <v>100</v>
      </c>
      <c r="AJ585" s="11">
        <v>0</v>
      </c>
      <c r="AK585" s="11">
        <v>1</v>
      </c>
      <c r="AL585" s="11">
        <v>0.5</v>
      </c>
      <c r="AM585" s="11">
        <v>0.5</v>
      </c>
      <c r="AN585" s="11">
        <v>0</v>
      </c>
      <c r="AO585" s="11">
        <v>0</v>
      </c>
      <c r="AP585" s="11">
        <v>0</v>
      </c>
      <c r="AQ585" s="11">
        <v>0.01</v>
      </c>
      <c r="AR585" s="11">
        <v>0.01</v>
      </c>
      <c r="AS585" s="11">
        <v>0</v>
      </c>
      <c r="AT585" s="11">
        <v>0</v>
      </c>
      <c r="AU585" s="11">
        <v>0</v>
      </c>
      <c r="AV585" s="11">
        <v>0</v>
      </c>
      <c r="AW585" s="11">
        <v>0.2</v>
      </c>
      <c r="AX585" s="11">
        <v>0</v>
      </c>
      <c r="AY585" s="11">
        <v>0</v>
      </c>
      <c r="AZ585" s="11">
        <v>0</v>
      </c>
      <c r="BA585" s="11">
        <v>0.02</v>
      </c>
      <c r="BB585" s="11">
        <v>0</v>
      </c>
      <c r="BC585" s="2">
        <v>0.05</v>
      </c>
      <c r="BD585" s="2">
        <v>0.05</v>
      </c>
      <c r="BE585" s="11">
        <v>7.4999999999999997E-2</v>
      </c>
      <c r="BF585" s="11">
        <v>5.0000000000000001E-3</v>
      </c>
      <c r="BG585" s="11">
        <v>0</v>
      </c>
      <c r="BH585" s="11">
        <v>0</v>
      </c>
      <c r="BI585" s="11">
        <v>0</v>
      </c>
      <c r="BJ585" s="11">
        <f>BE585/4</f>
        <v>1.8749999999999999E-2</v>
      </c>
      <c r="BK585" s="11">
        <f>BF585/4</f>
        <v>1.25E-3</v>
      </c>
      <c r="BL585" s="11">
        <v>0</v>
      </c>
      <c r="BM585" s="11">
        <v>0</v>
      </c>
      <c r="BN585" s="11">
        <v>0</v>
      </c>
      <c r="BO585" s="11">
        <v>0.1</v>
      </c>
      <c r="BP585" s="11">
        <v>0.1</v>
      </c>
      <c r="BQ585" s="11">
        <v>0</v>
      </c>
      <c r="BR585" s="11">
        <v>0</v>
      </c>
      <c r="BS585" s="11">
        <v>0</v>
      </c>
      <c r="BT585" s="11">
        <v>0.04</v>
      </c>
      <c r="BU585" s="16">
        <v>0.2</v>
      </c>
      <c r="BV585" s="6">
        <f>BT585/(BT585+BU585)</f>
        <v>0.16666666666666666</v>
      </c>
      <c r="BW585" s="6">
        <f>SQRT((BT585*BU585)/((BT585+BU585)^2*(BT585+BU585+1)))</f>
        <v>0.33467472037604118</v>
      </c>
      <c r="BX585" s="11">
        <v>0.1</v>
      </c>
      <c r="BY585" s="11">
        <v>0.7</v>
      </c>
      <c r="BZ585" s="11">
        <v>0.1</v>
      </c>
      <c r="CA585" s="11">
        <v>0.1</v>
      </c>
      <c r="CB585" s="15" t="s">
        <v>83</v>
      </c>
      <c r="CC585" s="11">
        <v>600</v>
      </c>
    </row>
    <row r="586" spans="1:81" s="11" customFormat="1" x14ac:dyDescent="0.2">
      <c r="A586" s="17">
        <f t="shared" si="9"/>
        <v>585</v>
      </c>
      <c r="B586" s="17">
        <v>100</v>
      </c>
      <c r="C586" s="17">
        <v>100</v>
      </c>
      <c r="D586" s="17">
        <v>5</v>
      </c>
      <c r="E586" s="17">
        <v>5</v>
      </c>
      <c r="F586" s="3" t="s">
        <v>80</v>
      </c>
      <c r="G586" s="3">
        <f>IF(F586="rectangle",B586*C586,IF(F586="hook",B586*C586-(D586*E586),IF(F586="eight",B586*C586-2*(D586*E586),IF(F586="tee",B586*C586-2*(D586*E586),IF(F586="cross",B586*C586-4*(D586*E586),"ERROR")))))</f>
        <v>10000</v>
      </c>
      <c r="H586" s="3" t="s">
        <v>85</v>
      </c>
      <c r="I586" s="3">
        <f>IF(F586="rectangle",B586/C586,"NA")</f>
        <v>1</v>
      </c>
      <c r="J586" s="2">
        <v>1</v>
      </c>
      <c r="K586" s="11">
        <v>125</v>
      </c>
      <c r="L586" s="11">
        <v>4</v>
      </c>
      <c r="M586" s="12">
        <v>5</v>
      </c>
      <c r="N586" s="2">
        <f>M586/4</f>
        <v>1.25</v>
      </c>
      <c r="O586" s="3">
        <f>M586/N586</f>
        <v>4</v>
      </c>
      <c r="P586" s="13">
        <v>5</v>
      </c>
      <c r="Q586" s="11">
        <f>P586</f>
        <v>5</v>
      </c>
      <c r="R586" s="4">
        <f>AA586/V586</f>
        <v>100</v>
      </c>
      <c r="S586" s="14">
        <v>15</v>
      </c>
      <c r="T586" s="11">
        <f>S586</f>
        <v>15</v>
      </c>
      <c r="U586" s="4">
        <f>AB586/W586</f>
        <v>100</v>
      </c>
      <c r="V586" s="3">
        <f>ROUND((Q586/100)*G586,0)</f>
        <v>500</v>
      </c>
      <c r="W586" s="3">
        <f>ROUND(((T586/100)*G586)/J586,0)</f>
        <v>1500</v>
      </c>
      <c r="X586" s="3">
        <f>ROUND(IF(J586&gt;=2,((T586/100)*G586)/J586,0),0)</f>
        <v>0</v>
      </c>
      <c r="Y586" s="3">
        <f>ROUND(IF(J586&gt;=3,((T586/100)*G586)/J586,0),0)</f>
        <v>0</v>
      </c>
      <c r="Z586" s="3">
        <f>ROUND(IF(J586&gt;=4,((T586/100)*G586)/J586,0),0)</f>
        <v>0</v>
      </c>
      <c r="AA586" s="4">
        <f>G586*P586</f>
        <v>50000</v>
      </c>
      <c r="AB586" s="4">
        <f>(G586*S586)/J586</f>
        <v>150000</v>
      </c>
      <c r="AC586" s="4">
        <f>IF(J586&gt;=2,(G586*S586)/J586,0)</f>
        <v>0</v>
      </c>
      <c r="AD586" s="4">
        <f>IF(J586&gt;=3,(G586*S586)/J586,0)</f>
        <v>0</v>
      </c>
      <c r="AE586" s="4">
        <f>IF(J586&gt;=4,(G586*S586)/J586,0)</f>
        <v>0</v>
      </c>
      <c r="AF586" s="11">
        <v>100</v>
      </c>
      <c r="AG586" s="11">
        <v>0</v>
      </c>
      <c r="AH586" s="11">
        <v>1</v>
      </c>
      <c r="AI586" s="11">
        <v>100</v>
      </c>
      <c r="AJ586" s="11">
        <v>0</v>
      </c>
      <c r="AK586" s="11">
        <v>1</v>
      </c>
      <c r="AL586" s="11">
        <v>0.5</v>
      </c>
      <c r="AM586" s="11">
        <v>0.5</v>
      </c>
      <c r="AN586" s="11">
        <v>0</v>
      </c>
      <c r="AO586" s="11">
        <v>0</v>
      </c>
      <c r="AP586" s="11">
        <v>0</v>
      </c>
      <c r="AQ586" s="11">
        <v>0.01</v>
      </c>
      <c r="AR586" s="11">
        <v>0.01</v>
      </c>
      <c r="AS586" s="11">
        <v>0</v>
      </c>
      <c r="AT586" s="11">
        <v>0</v>
      </c>
      <c r="AU586" s="11">
        <v>0</v>
      </c>
      <c r="AV586" s="11">
        <v>0</v>
      </c>
      <c r="AW586" s="11">
        <v>0.2</v>
      </c>
      <c r="AX586" s="11">
        <v>0</v>
      </c>
      <c r="AY586" s="11">
        <v>0</v>
      </c>
      <c r="AZ586" s="11">
        <v>0</v>
      </c>
      <c r="BA586" s="11">
        <v>0.02</v>
      </c>
      <c r="BB586" s="11">
        <v>0</v>
      </c>
      <c r="BC586" s="2">
        <v>0.05</v>
      </c>
      <c r="BD586" s="2">
        <v>0.05</v>
      </c>
      <c r="BE586" s="11">
        <v>7.4999999999999997E-2</v>
      </c>
      <c r="BF586" s="11">
        <v>5.0000000000000001E-3</v>
      </c>
      <c r="BG586" s="11">
        <v>0</v>
      </c>
      <c r="BH586" s="11">
        <v>0</v>
      </c>
      <c r="BI586" s="11">
        <v>0</v>
      </c>
      <c r="BJ586" s="11">
        <f>BE586/4</f>
        <v>1.8749999999999999E-2</v>
      </c>
      <c r="BK586" s="11">
        <f>BF586/4</f>
        <v>1.25E-3</v>
      </c>
      <c r="BL586" s="11">
        <v>0</v>
      </c>
      <c r="BM586" s="11">
        <v>0</v>
      </c>
      <c r="BN586" s="11">
        <v>0</v>
      </c>
      <c r="BO586" s="11">
        <v>0.1</v>
      </c>
      <c r="BP586" s="11">
        <v>0.1</v>
      </c>
      <c r="BQ586" s="11">
        <v>0</v>
      </c>
      <c r="BR586" s="11">
        <v>0</v>
      </c>
      <c r="BS586" s="11">
        <v>0</v>
      </c>
      <c r="BT586" s="11">
        <v>0.04</v>
      </c>
      <c r="BU586" s="16">
        <v>0.2</v>
      </c>
      <c r="BV586" s="6">
        <f>BT586/(BT586+BU586)</f>
        <v>0.16666666666666666</v>
      </c>
      <c r="BW586" s="6">
        <f>SQRT((BT586*BU586)/((BT586+BU586)^2*(BT586+BU586+1)))</f>
        <v>0.33467472037604118</v>
      </c>
      <c r="BX586" s="11">
        <v>0.1</v>
      </c>
      <c r="BY586" s="11">
        <v>0.7</v>
      </c>
      <c r="BZ586" s="11">
        <v>0.1</v>
      </c>
      <c r="CA586" s="11">
        <v>0.1</v>
      </c>
      <c r="CB586" s="15" t="s">
        <v>83</v>
      </c>
      <c r="CC586" s="11">
        <v>600</v>
      </c>
    </row>
    <row r="587" spans="1:81" s="11" customFormat="1" x14ac:dyDescent="0.2">
      <c r="A587" s="17">
        <f t="shared" si="9"/>
        <v>586</v>
      </c>
      <c r="B587" s="17">
        <v>20</v>
      </c>
      <c r="C587" s="17">
        <v>20</v>
      </c>
      <c r="D587" s="17">
        <v>5</v>
      </c>
      <c r="E587" s="17">
        <v>5</v>
      </c>
      <c r="F587" s="3" t="s">
        <v>80</v>
      </c>
      <c r="G587" s="3">
        <f>IF(F587="rectangle",B587*C587,IF(F587="hook",B587*C587-(D587*E587),IF(F587="eight",B587*C587-2*(D587*E587),IF(F587="tee",B587*C587-2*(D587*E587),IF(F587="cross",B587*C587-4*(D587*E587),"ERROR")))))</f>
        <v>400</v>
      </c>
      <c r="H587" s="3" t="s">
        <v>84</v>
      </c>
      <c r="I587" s="3">
        <f>IF(F587="rectangle",B587/C587,"NA")</f>
        <v>1</v>
      </c>
      <c r="J587" s="2">
        <v>1</v>
      </c>
      <c r="K587" s="11">
        <v>125</v>
      </c>
      <c r="L587" s="11">
        <v>4</v>
      </c>
      <c r="M587" s="12">
        <v>5</v>
      </c>
      <c r="N587" s="2">
        <f>M587/4</f>
        <v>1.25</v>
      </c>
      <c r="O587" s="3">
        <f>M587/N587</f>
        <v>4</v>
      </c>
      <c r="P587" s="13">
        <v>5</v>
      </c>
      <c r="Q587" s="11">
        <f>P587</f>
        <v>5</v>
      </c>
      <c r="R587" s="4">
        <f>AA587/V587</f>
        <v>100</v>
      </c>
      <c r="S587" s="14">
        <v>15</v>
      </c>
      <c r="T587" s="11">
        <f>S587</f>
        <v>15</v>
      </c>
      <c r="U587" s="4">
        <f>AB587/W587</f>
        <v>100</v>
      </c>
      <c r="V587" s="3">
        <f>ROUND((Q587/100)*G587,0)</f>
        <v>20</v>
      </c>
      <c r="W587" s="3">
        <f>ROUND(((T587/100)*G587)/J587,0)</f>
        <v>60</v>
      </c>
      <c r="X587" s="3">
        <f>ROUND(IF(J587&gt;=2,((T587/100)*G587)/J587,0),0)</f>
        <v>0</v>
      </c>
      <c r="Y587" s="3">
        <f>ROUND(IF(J587&gt;=3,((T587/100)*G587)/J587,0),0)</f>
        <v>0</v>
      </c>
      <c r="Z587" s="3">
        <f>ROUND(IF(J587&gt;=4,((T587/100)*G587)/J587,0),0)</f>
        <v>0</v>
      </c>
      <c r="AA587" s="4">
        <f>G587*P587</f>
        <v>2000</v>
      </c>
      <c r="AB587" s="4">
        <f>(G587*S587)/J587</f>
        <v>6000</v>
      </c>
      <c r="AC587" s="4">
        <f>IF(J587&gt;=2,(G587*S587)/J587,0)</f>
        <v>0</v>
      </c>
      <c r="AD587" s="4">
        <f>IF(J587&gt;=3,(G587*S587)/J587,0)</f>
        <v>0</v>
      </c>
      <c r="AE587" s="4">
        <f>IF(J587&gt;=4,(G587*S587)/J587,0)</f>
        <v>0</v>
      </c>
      <c r="AF587" s="11">
        <v>100</v>
      </c>
      <c r="AG587" s="11">
        <v>0</v>
      </c>
      <c r="AH587" s="11">
        <v>1</v>
      </c>
      <c r="AI587" s="11">
        <v>100</v>
      </c>
      <c r="AJ587" s="11">
        <v>0</v>
      </c>
      <c r="AK587" s="11">
        <v>1</v>
      </c>
      <c r="AL587" s="11">
        <v>0.5</v>
      </c>
      <c r="AM587" s="11">
        <v>0.5</v>
      </c>
      <c r="AN587" s="11">
        <v>0</v>
      </c>
      <c r="AO587" s="11">
        <v>0</v>
      </c>
      <c r="AP587" s="11">
        <v>0</v>
      </c>
      <c r="AQ587" s="11">
        <v>0.01</v>
      </c>
      <c r="AR587" s="11">
        <v>0.01</v>
      </c>
      <c r="AS587" s="11">
        <v>0</v>
      </c>
      <c r="AT587" s="11">
        <v>0</v>
      </c>
      <c r="AU587" s="11">
        <v>0</v>
      </c>
      <c r="AV587" s="11">
        <v>0</v>
      </c>
      <c r="AW587" s="11">
        <v>0.2</v>
      </c>
      <c r="AX587" s="11">
        <v>0</v>
      </c>
      <c r="AY587" s="11">
        <v>0</v>
      </c>
      <c r="AZ587" s="11">
        <v>0</v>
      </c>
      <c r="BA587" s="11">
        <v>0.02</v>
      </c>
      <c r="BB587" s="11">
        <v>0</v>
      </c>
      <c r="BC587" s="2">
        <v>0.05</v>
      </c>
      <c r="BD587" s="2">
        <v>0.05</v>
      </c>
      <c r="BE587" s="11">
        <v>7.4999999999999997E-2</v>
      </c>
      <c r="BF587" s="11">
        <v>5.0000000000000001E-3</v>
      </c>
      <c r="BG587" s="11">
        <v>0</v>
      </c>
      <c r="BH587" s="11">
        <v>0</v>
      </c>
      <c r="BI587" s="11">
        <v>0</v>
      </c>
      <c r="BJ587" s="11">
        <f>BE587/4</f>
        <v>1.8749999999999999E-2</v>
      </c>
      <c r="BK587" s="11">
        <f>BF587/4</f>
        <v>1.25E-3</v>
      </c>
      <c r="BL587" s="11">
        <v>0</v>
      </c>
      <c r="BM587" s="11">
        <v>0</v>
      </c>
      <c r="BN587" s="11">
        <v>0</v>
      </c>
      <c r="BO587" s="11">
        <v>0.1</v>
      </c>
      <c r="BP587" s="11">
        <v>0.1</v>
      </c>
      <c r="BQ587" s="11">
        <v>0</v>
      </c>
      <c r="BR587" s="11">
        <v>0</v>
      </c>
      <c r="BS587" s="11">
        <v>0</v>
      </c>
      <c r="BT587" s="11">
        <v>0.04</v>
      </c>
      <c r="BU587" s="16">
        <v>0.2</v>
      </c>
      <c r="BV587" s="6">
        <f>BT587/(BT587+BU587)</f>
        <v>0.16666666666666666</v>
      </c>
      <c r="BW587" s="6">
        <f>SQRT((BT587*BU587)/((BT587+BU587)^2*(BT587+BU587+1)))</f>
        <v>0.33467472037604118</v>
      </c>
      <c r="BX587" s="11">
        <v>0.1</v>
      </c>
      <c r="BY587" s="11">
        <v>0.7</v>
      </c>
      <c r="BZ587" s="11">
        <v>0.1</v>
      </c>
      <c r="CA587" s="11">
        <v>0.1</v>
      </c>
      <c r="CB587" s="15" t="s">
        <v>83</v>
      </c>
      <c r="CC587" s="11">
        <v>600</v>
      </c>
    </row>
    <row r="588" spans="1:81" s="11" customFormat="1" x14ac:dyDescent="0.2">
      <c r="A588" s="17">
        <f t="shared" si="9"/>
        <v>587</v>
      </c>
      <c r="B588" s="17">
        <v>100</v>
      </c>
      <c r="C588" s="17">
        <v>100</v>
      </c>
      <c r="D588" s="17">
        <v>5</v>
      </c>
      <c r="E588" s="17">
        <v>5</v>
      </c>
      <c r="F588" s="3" t="s">
        <v>80</v>
      </c>
      <c r="G588" s="3">
        <f>IF(F588="rectangle",B588*C588,IF(F588="hook",B588*C588-(D588*E588),IF(F588="eight",B588*C588-2*(D588*E588),IF(F588="tee",B588*C588-2*(D588*E588),IF(F588="cross",B588*C588-4*(D588*E588),"ERROR")))))</f>
        <v>10000</v>
      </c>
      <c r="H588" s="3" t="s">
        <v>85</v>
      </c>
      <c r="I588" s="3">
        <f>IF(F588="rectangle",B588/C588,"NA")</f>
        <v>1</v>
      </c>
      <c r="J588" s="2">
        <v>1</v>
      </c>
      <c r="K588" s="11">
        <v>125</v>
      </c>
      <c r="L588" s="11">
        <v>4</v>
      </c>
      <c r="M588" s="12">
        <v>6</v>
      </c>
      <c r="N588" s="2">
        <f>M588/4</f>
        <v>1.5</v>
      </c>
      <c r="O588" s="3">
        <f>M588/N588</f>
        <v>4</v>
      </c>
      <c r="P588" s="13">
        <v>5</v>
      </c>
      <c r="Q588" s="11">
        <f>P588</f>
        <v>5</v>
      </c>
      <c r="R588" s="4">
        <f>AA588/V588</f>
        <v>100</v>
      </c>
      <c r="S588" s="14">
        <v>15</v>
      </c>
      <c r="T588" s="11">
        <f>S588</f>
        <v>15</v>
      </c>
      <c r="U588" s="4">
        <f>AB588/W588</f>
        <v>100</v>
      </c>
      <c r="V588" s="3">
        <f>ROUND((Q588/100)*G588,0)</f>
        <v>500</v>
      </c>
      <c r="W588" s="3">
        <f>ROUND(((T588/100)*G588)/J588,0)</f>
        <v>1500</v>
      </c>
      <c r="X588" s="3">
        <f>ROUND(IF(J588&gt;=2,((T588/100)*G588)/J588,0),0)</f>
        <v>0</v>
      </c>
      <c r="Y588" s="3">
        <f>ROUND(IF(J588&gt;=3,((T588/100)*G588)/J588,0),0)</f>
        <v>0</v>
      </c>
      <c r="Z588" s="3">
        <f>ROUND(IF(J588&gt;=4,((T588/100)*G588)/J588,0),0)</f>
        <v>0</v>
      </c>
      <c r="AA588" s="4">
        <f>G588*P588</f>
        <v>50000</v>
      </c>
      <c r="AB588" s="4">
        <f>(G588*S588)/J588</f>
        <v>150000</v>
      </c>
      <c r="AC588" s="4">
        <f>IF(J588&gt;=2,(G588*S588)/J588,0)</f>
        <v>0</v>
      </c>
      <c r="AD588" s="4">
        <f>IF(J588&gt;=3,(G588*S588)/J588,0)</f>
        <v>0</v>
      </c>
      <c r="AE588" s="4">
        <f>IF(J588&gt;=4,(G588*S588)/J588,0)</f>
        <v>0</v>
      </c>
      <c r="AF588" s="11">
        <v>100</v>
      </c>
      <c r="AG588" s="11">
        <v>0</v>
      </c>
      <c r="AH588" s="11">
        <v>1</v>
      </c>
      <c r="AI588" s="11">
        <v>100</v>
      </c>
      <c r="AJ588" s="11">
        <v>0</v>
      </c>
      <c r="AK588" s="11">
        <v>1</v>
      </c>
      <c r="AL588" s="11">
        <v>0.5</v>
      </c>
      <c r="AM588" s="11">
        <v>0.5</v>
      </c>
      <c r="AN588" s="11">
        <v>0</v>
      </c>
      <c r="AO588" s="11">
        <v>0</v>
      </c>
      <c r="AP588" s="11">
        <v>0</v>
      </c>
      <c r="AQ588" s="11">
        <v>0.01</v>
      </c>
      <c r="AR588" s="11">
        <v>0.01</v>
      </c>
      <c r="AS588" s="11">
        <v>0</v>
      </c>
      <c r="AT588" s="11">
        <v>0</v>
      </c>
      <c r="AU588" s="11">
        <v>0</v>
      </c>
      <c r="AV588" s="11">
        <v>0</v>
      </c>
      <c r="AW588" s="11">
        <v>0.2</v>
      </c>
      <c r="AX588" s="11">
        <v>0</v>
      </c>
      <c r="AY588" s="11">
        <v>0</v>
      </c>
      <c r="AZ588" s="11">
        <v>0</v>
      </c>
      <c r="BA588" s="11">
        <v>0.02</v>
      </c>
      <c r="BB588" s="11">
        <v>0</v>
      </c>
      <c r="BC588" s="2">
        <v>0.05</v>
      </c>
      <c r="BD588" s="2">
        <v>0.05</v>
      </c>
      <c r="BE588" s="11">
        <v>7.4999999999999997E-2</v>
      </c>
      <c r="BF588" s="11">
        <v>5.0000000000000001E-3</v>
      </c>
      <c r="BG588" s="11">
        <v>0</v>
      </c>
      <c r="BH588" s="11">
        <v>0</v>
      </c>
      <c r="BI588" s="11">
        <v>0</v>
      </c>
      <c r="BJ588" s="11">
        <f>BE588/4</f>
        <v>1.8749999999999999E-2</v>
      </c>
      <c r="BK588" s="11">
        <f>BF588/4</f>
        <v>1.25E-3</v>
      </c>
      <c r="BL588" s="11">
        <v>0</v>
      </c>
      <c r="BM588" s="11">
        <v>0</v>
      </c>
      <c r="BN588" s="11">
        <v>0</v>
      </c>
      <c r="BO588" s="11">
        <v>0.1</v>
      </c>
      <c r="BP588" s="11">
        <v>0.1</v>
      </c>
      <c r="BQ588" s="11">
        <v>0</v>
      </c>
      <c r="BR588" s="11">
        <v>0</v>
      </c>
      <c r="BS588" s="11">
        <v>0</v>
      </c>
      <c r="BT588" s="11">
        <v>0.04</v>
      </c>
      <c r="BU588" s="16">
        <v>0.2</v>
      </c>
      <c r="BV588" s="6">
        <f>BT588/(BT588+BU588)</f>
        <v>0.16666666666666666</v>
      </c>
      <c r="BW588" s="6">
        <f>SQRT((BT588*BU588)/((BT588+BU588)^2*(BT588+BU588+1)))</f>
        <v>0.33467472037604118</v>
      </c>
      <c r="BX588" s="11">
        <v>0.1</v>
      </c>
      <c r="BY588" s="11">
        <v>0.7</v>
      </c>
      <c r="BZ588" s="11">
        <v>0.1</v>
      </c>
      <c r="CA588" s="11">
        <v>0.1</v>
      </c>
      <c r="CB588" s="15" t="s">
        <v>83</v>
      </c>
      <c r="CC588" s="11">
        <v>600</v>
      </c>
    </row>
    <row r="589" spans="1:81" s="11" customFormat="1" x14ac:dyDescent="0.2">
      <c r="A589" s="17">
        <f t="shared" si="9"/>
        <v>588</v>
      </c>
      <c r="B589" s="17">
        <v>20</v>
      </c>
      <c r="C589" s="17">
        <v>20</v>
      </c>
      <c r="D589" s="17">
        <v>5</v>
      </c>
      <c r="E589" s="17">
        <v>5</v>
      </c>
      <c r="F589" s="3" t="s">
        <v>80</v>
      </c>
      <c r="G589" s="3">
        <f>IF(F589="rectangle",B589*C589,IF(F589="hook",B589*C589-(D589*E589),IF(F589="eight",B589*C589-2*(D589*E589),IF(F589="tee",B589*C589-2*(D589*E589),IF(F589="cross",B589*C589-4*(D589*E589),"ERROR")))))</f>
        <v>400</v>
      </c>
      <c r="H589" s="3" t="s">
        <v>84</v>
      </c>
      <c r="I589" s="3">
        <f>IF(F589="rectangle",B589/C589,"NA")</f>
        <v>1</v>
      </c>
      <c r="J589" s="2">
        <v>1</v>
      </c>
      <c r="K589" s="11">
        <v>125</v>
      </c>
      <c r="L589" s="11">
        <v>4</v>
      </c>
      <c r="M589" s="12">
        <v>6</v>
      </c>
      <c r="N589" s="2">
        <f>M589/4</f>
        <v>1.5</v>
      </c>
      <c r="O589" s="3">
        <f>M589/N589</f>
        <v>4</v>
      </c>
      <c r="P589" s="13">
        <v>5</v>
      </c>
      <c r="Q589" s="11">
        <f>P589</f>
        <v>5</v>
      </c>
      <c r="R589" s="4">
        <f>AA589/V589</f>
        <v>100</v>
      </c>
      <c r="S589" s="14">
        <v>15</v>
      </c>
      <c r="T589" s="11">
        <f>S589</f>
        <v>15</v>
      </c>
      <c r="U589" s="4">
        <f>AB589/W589</f>
        <v>100</v>
      </c>
      <c r="V589" s="3">
        <f>ROUND((Q589/100)*G589,0)</f>
        <v>20</v>
      </c>
      <c r="W589" s="3">
        <f>ROUND(((T589/100)*G589)/J589,0)</f>
        <v>60</v>
      </c>
      <c r="X589" s="3">
        <f>ROUND(IF(J589&gt;=2,((T589/100)*G589)/J589,0),0)</f>
        <v>0</v>
      </c>
      <c r="Y589" s="3">
        <f>ROUND(IF(J589&gt;=3,((T589/100)*G589)/J589,0),0)</f>
        <v>0</v>
      </c>
      <c r="Z589" s="3">
        <f>ROUND(IF(J589&gt;=4,((T589/100)*G589)/J589,0),0)</f>
        <v>0</v>
      </c>
      <c r="AA589" s="4">
        <f>G589*P589</f>
        <v>2000</v>
      </c>
      <c r="AB589" s="4">
        <f>(G589*S589)/J589</f>
        <v>6000</v>
      </c>
      <c r="AC589" s="4">
        <f>IF(J589&gt;=2,(G589*S589)/J589,0)</f>
        <v>0</v>
      </c>
      <c r="AD589" s="4">
        <f>IF(J589&gt;=3,(G589*S589)/J589,0)</f>
        <v>0</v>
      </c>
      <c r="AE589" s="4">
        <f>IF(J589&gt;=4,(G589*S589)/J589,0)</f>
        <v>0</v>
      </c>
      <c r="AF589" s="11">
        <v>100</v>
      </c>
      <c r="AG589" s="11">
        <v>0</v>
      </c>
      <c r="AH589" s="11">
        <v>1</v>
      </c>
      <c r="AI589" s="11">
        <v>100</v>
      </c>
      <c r="AJ589" s="11">
        <v>0</v>
      </c>
      <c r="AK589" s="11">
        <v>1</v>
      </c>
      <c r="AL589" s="11">
        <v>0.5</v>
      </c>
      <c r="AM589" s="11">
        <v>0.5</v>
      </c>
      <c r="AN589" s="11">
        <v>0</v>
      </c>
      <c r="AO589" s="11">
        <v>0</v>
      </c>
      <c r="AP589" s="11">
        <v>0</v>
      </c>
      <c r="AQ589" s="11">
        <v>0.01</v>
      </c>
      <c r="AR589" s="11">
        <v>0.01</v>
      </c>
      <c r="AS589" s="11">
        <v>0</v>
      </c>
      <c r="AT589" s="11">
        <v>0</v>
      </c>
      <c r="AU589" s="11">
        <v>0</v>
      </c>
      <c r="AV589" s="11">
        <v>0</v>
      </c>
      <c r="AW589" s="11">
        <v>0.2</v>
      </c>
      <c r="AX589" s="11">
        <v>0</v>
      </c>
      <c r="AY589" s="11">
        <v>0</v>
      </c>
      <c r="AZ589" s="11">
        <v>0</v>
      </c>
      <c r="BA589" s="11">
        <v>0.02</v>
      </c>
      <c r="BB589" s="11">
        <v>0</v>
      </c>
      <c r="BC589" s="2">
        <v>0.05</v>
      </c>
      <c r="BD589" s="2">
        <v>0.05</v>
      </c>
      <c r="BE589" s="11">
        <v>7.4999999999999997E-2</v>
      </c>
      <c r="BF589" s="11">
        <v>5.0000000000000001E-3</v>
      </c>
      <c r="BG589" s="11">
        <v>0</v>
      </c>
      <c r="BH589" s="11">
        <v>0</v>
      </c>
      <c r="BI589" s="11">
        <v>0</v>
      </c>
      <c r="BJ589" s="11">
        <f>BE589/4</f>
        <v>1.8749999999999999E-2</v>
      </c>
      <c r="BK589" s="11">
        <f>BF589/4</f>
        <v>1.25E-3</v>
      </c>
      <c r="BL589" s="11">
        <v>0</v>
      </c>
      <c r="BM589" s="11">
        <v>0</v>
      </c>
      <c r="BN589" s="11">
        <v>0</v>
      </c>
      <c r="BO589" s="11">
        <v>0.1</v>
      </c>
      <c r="BP589" s="11">
        <v>0.1</v>
      </c>
      <c r="BQ589" s="11">
        <v>0</v>
      </c>
      <c r="BR589" s="11">
        <v>0</v>
      </c>
      <c r="BS589" s="11">
        <v>0</v>
      </c>
      <c r="BT589" s="11">
        <v>0.04</v>
      </c>
      <c r="BU589" s="16">
        <v>0.2</v>
      </c>
      <c r="BV589" s="6">
        <f>BT589/(BT589+BU589)</f>
        <v>0.16666666666666666</v>
      </c>
      <c r="BW589" s="6">
        <f>SQRT((BT589*BU589)/((BT589+BU589)^2*(BT589+BU589+1)))</f>
        <v>0.33467472037604118</v>
      </c>
      <c r="BX589" s="11">
        <v>0.1</v>
      </c>
      <c r="BY589" s="11">
        <v>0.7</v>
      </c>
      <c r="BZ589" s="11">
        <v>0.1</v>
      </c>
      <c r="CA589" s="11">
        <v>0.1</v>
      </c>
      <c r="CB589" s="15" t="s">
        <v>83</v>
      </c>
      <c r="CC589" s="11">
        <v>600</v>
      </c>
    </row>
    <row r="590" spans="1:81" s="11" customFormat="1" x14ac:dyDescent="0.2">
      <c r="A590" s="17">
        <f t="shared" si="9"/>
        <v>589</v>
      </c>
      <c r="B590" s="17">
        <v>100</v>
      </c>
      <c r="C590" s="17">
        <v>100</v>
      </c>
      <c r="D590" s="17">
        <v>5</v>
      </c>
      <c r="E590" s="17">
        <v>5</v>
      </c>
      <c r="F590" s="3" t="s">
        <v>80</v>
      </c>
      <c r="G590" s="3">
        <f>IF(F590="rectangle",B590*C590,IF(F590="hook",B590*C590-(D590*E590),IF(F590="eight",B590*C590-2*(D590*E590),IF(F590="tee",B590*C590-2*(D590*E590),IF(F590="cross",B590*C590-4*(D590*E590),"ERROR")))))</f>
        <v>10000</v>
      </c>
      <c r="H590" s="3" t="s">
        <v>85</v>
      </c>
      <c r="I590" s="3">
        <f>IF(F590="rectangle",B590/C590,"NA")</f>
        <v>1</v>
      </c>
      <c r="J590" s="2">
        <v>1</v>
      </c>
      <c r="K590" s="11">
        <v>125</v>
      </c>
      <c r="L590" s="11">
        <v>4</v>
      </c>
      <c r="M590" s="12">
        <v>7</v>
      </c>
      <c r="N590" s="2">
        <f>M590/4</f>
        <v>1.75</v>
      </c>
      <c r="O590" s="3">
        <f>M590/N590</f>
        <v>4</v>
      </c>
      <c r="P590" s="13">
        <v>5</v>
      </c>
      <c r="Q590" s="11">
        <f>P590</f>
        <v>5</v>
      </c>
      <c r="R590" s="4">
        <f>AA590/V590</f>
        <v>100</v>
      </c>
      <c r="S590" s="14">
        <v>15</v>
      </c>
      <c r="T590" s="11">
        <f>S590</f>
        <v>15</v>
      </c>
      <c r="U590" s="4">
        <f>AB590/W590</f>
        <v>100</v>
      </c>
      <c r="V590" s="3">
        <f>ROUND((Q590/100)*G590,0)</f>
        <v>500</v>
      </c>
      <c r="W590" s="3">
        <f>ROUND(((T590/100)*G590)/J590,0)</f>
        <v>1500</v>
      </c>
      <c r="X590" s="3">
        <f>ROUND(IF(J590&gt;=2,((T590/100)*G590)/J590,0),0)</f>
        <v>0</v>
      </c>
      <c r="Y590" s="3">
        <f>ROUND(IF(J590&gt;=3,((T590/100)*G590)/J590,0),0)</f>
        <v>0</v>
      </c>
      <c r="Z590" s="3">
        <f>ROUND(IF(J590&gt;=4,((T590/100)*G590)/J590,0),0)</f>
        <v>0</v>
      </c>
      <c r="AA590" s="4">
        <f>G590*P590</f>
        <v>50000</v>
      </c>
      <c r="AB590" s="4">
        <f>(G590*S590)/J590</f>
        <v>150000</v>
      </c>
      <c r="AC590" s="4">
        <f>IF(J590&gt;=2,(G590*S590)/J590,0)</f>
        <v>0</v>
      </c>
      <c r="AD590" s="4">
        <f>IF(J590&gt;=3,(G590*S590)/J590,0)</f>
        <v>0</v>
      </c>
      <c r="AE590" s="4">
        <f>IF(J590&gt;=4,(G590*S590)/J590,0)</f>
        <v>0</v>
      </c>
      <c r="AF590" s="11">
        <v>100</v>
      </c>
      <c r="AG590" s="11">
        <v>0</v>
      </c>
      <c r="AH590" s="11">
        <v>1</v>
      </c>
      <c r="AI590" s="11">
        <v>100</v>
      </c>
      <c r="AJ590" s="11">
        <v>0</v>
      </c>
      <c r="AK590" s="11">
        <v>1</v>
      </c>
      <c r="AL590" s="11">
        <v>0.5</v>
      </c>
      <c r="AM590" s="11">
        <v>0.5</v>
      </c>
      <c r="AN590" s="11">
        <v>0</v>
      </c>
      <c r="AO590" s="11">
        <v>0</v>
      </c>
      <c r="AP590" s="11">
        <v>0</v>
      </c>
      <c r="AQ590" s="11">
        <v>0.01</v>
      </c>
      <c r="AR590" s="11">
        <v>0.01</v>
      </c>
      <c r="AS590" s="11">
        <v>0</v>
      </c>
      <c r="AT590" s="11">
        <v>0</v>
      </c>
      <c r="AU590" s="11">
        <v>0</v>
      </c>
      <c r="AV590" s="11">
        <v>0</v>
      </c>
      <c r="AW590" s="11">
        <v>0.2</v>
      </c>
      <c r="AX590" s="11">
        <v>0</v>
      </c>
      <c r="AY590" s="11">
        <v>0</v>
      </c>
      <c r="AZ590" s="11">
        <v>0</v>
      </c>
      <c r="BA590" s="11">
        <v>0.02</v>
      </c>
      <c r="BB590" s="11">
        <v>0</v>
      </c>
      <c r="BC590" s="2">
        <v>0.05</v>
      </c>
      <c r="BD590" s="2">
        <v>0.05</v>
      </c>
      <c r="BE590" s="11">
        <v>7.4999999999999997E-2</v>
      </c>
      <c r="BF590" s="11">
        <v>5.0000000000000001E-3</v>
      </c>
      <c r="BG590" s="11">
        <v>0</v>
      </c>
      <c r="BH590" s="11">
        <v>0</v>
      </c>
      <c r="BI590" s="11">
        <v>0</v>
      </c>
      <c r="BJ590" s="11">
        <f>BE590/4</f>
        <v>1.8749999999999999E-2</v>
      </c>
      <c r="BK590" s="11">
        <f>BF590/4</f>
        <v>1.25E-3</v>
      </c>
      <c r="BL590" s="11">
        <v>0</v>
      </c>
      <c r="BM590" s="11">
        <v>0</v>
      </c>
      <c r="BN590" s="11">
        <v>0</v>
      </c>
      <c r="BO590" s="11">
        <v>0.1</v>
      </c>
      <c r="BP590" s="11">
        <v>0.1</v>
      </c>
      <c r="BQ590" s="11">
        <v>0</v>
      </c>
      <c r="BR590" s="11">
        <v>0</v>
      </c>
      <c r="BS590" s="11">
        <v>0</v>
      </c>
      <c r="BT590" s="11">
        <v>0.04</v>
      </c>
      <c r="BU590" s="16">
        <v>0.2</v>
      </c>
      <c r="BV590" s="6">
        <f>BT590/(BT590+BU590)</f>
        <v>0.16666666666666666</v>
      </c>
      <c r="BW590" s="6">
        <f>SQRT((BT590*BU590)/((BT590+BU590)^2*(BT590+BU590+1)))</f>
        <v>0.33467472037604118</v>
      </c>
      <c r="BX590" s="11">
        <v>0.1</v>
      </c>
      <c r="BY590" s="11">
        <v>0.7</v>
      </c>
      <c r="BZ590" s="11">
        <v>0.1</v>
      </c>
      <c r="CA590" s="11">
        <v>0.1</v>
      </c>
      <c r="CB590" s="15" t="s">
        <v>83</v>
      </c>
      <c r="CC590" s="11">
        <v>600</v>
      </c>
    </row>
    <row r="591" spans="1:81" s="11" customFormat="1" x14ac:dyDescent="0.2">
      <c r="A591" s="17">
        <f t="shared" si="9"/>
        <v>590</v>
      </c>
      <c r="B591" s="17">
        <v>20</v>
      </c>
      <c r="C591" s="17">
        <v>20</v>
      </c>
      <c r="D591" s="17">
        <v>5</v>
      </c>
      <c r="E591" s="17">
        <v>5</v>
      </c>
      <c r="F591" s="3" t="s">
        <v>80</v>
      </c>
      <c r="G591" s="3">
        <f>IF(F591="rectangle",B591*C591,IF(F591="hook",B591*C591-(D591*E591),IF(F591="eight",B591*C591-2*(D591*E591),IF(F591="tee",B591*C591-2*(D591*E591),IF(F591="cross",B591*C591-4*(D591*E591),"ERROR")))))</f>
        <v>400</v>
      </c>
      <c r="H591" s="3" t="s">
        <v>84</v>
      </c>
      <c r="I591" s="3">
        <f>IF(F591="rectangle",B591/C591,"NA")</f>
        <v>1</v>
      </c>
      <c r="J591" s="2">
        <v>1</v>
      </c>
      <c r="K591" s="11">
        <v>125</v>
      </c>
      <c r="L591" s="11">
        <v>4</v>
      </c>
      <c r="M591" s="12">
        <v>7</v>
      </c>
      <c r="N591" s="2">
        <f>M591/4</f>
        <v>1.75</v>
      </c>
      <c r="O591" s="3">
        <f>M591/N591</f>
        <v>4</v>
      </c>
      <c r="P591" s="13">
        <v>5</v>
      </c>
      <c r="Q591" s="11">
        <f>P591</f>
        <v>5</v>
      </c>
      <c r="R591" s="4">
        <f>AA591/V591</f>
        <v>100</v>
      </c>
      <c r="S591" s="14">
        <v>15</v>
      </c>
      <c r="T591" s="11">
        <f>S591</f>
        <v>15</v>
      </c>
      <c r="U591" s="4">
        <f>AB591/W591</f>
        <v>100</v>
      </c>
      <c r="V591" s="3">
        <f>ROUND((Q591/100)*G591,0)</f>
        <v>20</v>
      </c>
      <c r="W591" s="3">
        <f>ROUND(((T591/100)*G591)/J591,0)</f>
        <v>60</v>
      </c>
      <c r="X591" s="3">
        <f>ROUND(IF(J591&gt;=2,((T591/100)*G591)/J591,0),0)</f>
        <v>0</v>
      </c>
      <c r="Y591" s="3">
        <f>ROUND(IF(J591&gt;=3,((T591/100)*G591)/J591,0),0)</f>
        <v>0</v>
      </c>
      <c r="Z591" s="3">
        <f>ROUND(IF(J591&gt;=4,((T591/100)*G591)/J591,0),0)</f>
        <v>0</v>
      </c>
      <c r="AA591" s="4">
        <f>G591*P591</f>
        <v>2000</v>
      </c>
      <c r="AB591" s="4">
        <f>(G591*S591)/J591</f>
        <v>6000</v>
      </c>
      <c r="AC591" s="4">
        <f>IF(J591&gt;=2,(G591*S591)/J591,0)</f>
        <v>0</v>
      </c>
      <c r="AD591" s="4">
        <f>IF(J591&gt;=3,(G591*S591)/J591,0)</f>
        <v>0</v>
      </c>
      <c r="AE591" s="4">
        <f>IF(J591&gt;=4,(G591*S591)/J591,0)</f>
        <v>0</v>
      </c>
      <c r="AF591" s="11">
        <v>100</v>
      </c>
      <c r="AG591" s="11">
        <v>0</v>
      </c>
      <c r="AH591" s="11">
        <v>1</v>
      </c>
      <c r="AI591" s="11">
        <v>100</v>
      </c>
      <c r="AJ591" s="11">
        <v>0</v>
      </c>
      <c r="AK591" s="11">
        <v>1</v>
      </c>
      <c r="AL591" s="11">
        <v>0.5</v>
      </c>
      <c r="AM591" s="11">
        <v>0.5</v>
      </c>
      <c r="AN591" s="11">
        <v>0</v>
      </c>
      <c r="AO591" s="11">
        <v>0</v>
      </c>
      <c r="AP591" s="11">
        <v>0</v>
      </c>
      <c r="AQ591" s="11">
        <v>0.01</v>
      </c>
      <c r="AR591" s="11">
        <v>0.01</v>
      </c>
      <c r="AS591" s="11">
        <v>0</v>
      </c>
      <c r="AT591" s="11">
        <v>0</v>
      </c>
      <c r="AU591" s="11">
        <v>0</v>
      </c>
      <c r="AV591" s="11">
        <v>0</v>
      </c>
      <c r="AW591" s="11">
        <v>0.2</v>
      </c>
      <c r="AX591" s="11">
        <v>0</v>
      </c>
      <c r="AY591" s="11">
        <v>0</v>
      </c>
      <c r="AZ591" s="11">
        <v>0</v>
      </c>
      <c r="BA591" s="11">
        <v>0.02</v>
      </c>
      <c r="BB591" s="11">
        <v>0</v>
      </c>
      <c r="BC591" s="2">
        <v>0.05</v>
      </c>
      <c r="BD591" s="2">
        <v>0.05</v>
      </c>
      <c r="BE591" s="11">
        <v>7.4999999999999997E-2</v>
      </c>
      <c r="BF591" s="11">
        <v>5.0000000000000001E-3</v>
      </c>
      <c r="BG591" s="11">
        <v>0</v>
      </c>
      <c r="BH591" s="11">
        <v>0</v>
      </c>
      <c r="BI591" s="11">
        <v>0</v>
      </c>
      <c r="BJ591" s="11">
        <f>BE591/4</f>
        <v>1.8749999999999999E-2</v>
      </c>
      <c r="BK591" s="11">
        <f>BF591/4</f>
        <v>1.25E-3</v>
      </c>
      <c r="BL591" s="11">
        <v>0</v>
      </c>
      <c r="BM591" s="11">
        <v>0</v>
      </c>
      <c r="BN591" s="11">
        <v>0</v>
      </c>
      <c r="BO591" s="11">
        <v>0.1</v>
      </c>
      <c r="BP591" s="11">
        <v>0.1</v>
      </c>
      <c r="BQ591" s="11">
        <v>0</v>
      </c>
      <c r="BR591" s="11">
        <v>0</v>
      </c>
      <c r="BS591" s="11">
        <v>0</v>
      </c>
      <c r="BT591" s="11">
        <v>0.04</v>
      </c>
      <c r="BU591" s="16">
        <v>0.2</v>
      </c>
      <c r="BV591" s="6">
        <f>BT591/(BT591+BU591)</f>
        <v>0.16666666666666666</v>
      </c>
      <c r="BW591" s="6">
        <f>SQRT((BT591*BU591)/((BT591+BU591)^2*(BT591+BU591+1)))</f>
        <v>0.33467472037604118</v>
      </c>
      <c r="BX591" s="11">
        <v>0.1</v>
      </c>
      <c r="BY591" s="11">
        <v>0.7</v>
      </c>
      <c r="BZ591" s="11">
        <v>0.1</v>
      </c>
      <c r="CA591" s="11">
        <v>0.1</v>
      </c>
      <c r="CB591" s="15" t="s">
        <v>83</v>
      </c>
      <c r="CC591" s="11">
        <v>600</v>
      </c>
    </row>
    <row r="592" spans="1:81" s="11" customFormat="1" x14ac:dyDescent="0.2">
      <c r="A592" s="17">
        <f t="shared" si="9"/>
        <v>591</v>
      </c>
      <c r="B592" s="17">
        <v>100</v>
      </c>
      <c r="C592" s="17">
        <v>100</v>
      </c>
      <c r="D592" s="17">
        <v>5</v>
      </c>
      <c r="E592" s="17">
        <v>5</v>
      </c>
      <c r="F592" s="3" t="s">
        <v>80</v>
      </c>
      <c r="G592" s="3">
        <f>IF(F592="rectangle",B592*C592,IF(F592="hook",B592*C592-(D592*E592),IF(F592="eight",B592*C592-2*(D592*E592),IF(F592="tee",B592*C592-2*(D592*E592),IF(F592="cross",B592*C592-4*(D592*E592),"ERROR")))))</f>
        <v>10000</v>
      </c>
      <c r="H592" s="3" t="s">
        <v>85</v>
      </c>
      <c r="I592" s="3">
        <f>IF(F592="rectangle",B592/C592,"NA")</f>
        <v>1</v>
      </c>
      <c r="J592" s="2">
        <v>1</v>
      </c>
      <c r="K592" s="11">
        <v>125</v>
      </c>
      <c r="L592" s="11">
        <v>4</v>
      </c>
      <c r="M592" s="12">
        <v>8</v>
      </c>
      <c r="N592" s="2">
        <f>M592/4</f>
        <v>2</v>
      </c>
      <c r="O592" s="3">
        <f>M592/N592</f>
        <v>4</v>
      </c>
      <c r="P592" s="13">
        <v>5</v>
      </c>
      <c r="Q592" s="11">
        <f>P592</f>
        <v>5</v>
      </c>
      <c r="R592" s="4">
        <f>AA592/V592</f>
        <v>100</v>
      </c>
      <c r="S592" s="14">
        <v>15</v>
      </c>
      <c r="T592" s="11">
        <f>S592</f>
        <v>15</v>
      </c>
      <c r="U592" s="4">
        <f>AB592/W592</f>
        <v>100</v>
      </c>
      <c r="V592" s="3">
        <f>ROUND((Q592/100)*G592,0)</f>
        <v>500</v>
      </c>
      <c r="W592" s="3">
        <f>ROUND(((T592/100)*G592)/J592,0)</f>
        <v>1500</v>
      </c>
      <c r="X592" s="3">
        <f>ROUND(IF(J592&gt;=2,((T592/100)*G592)/J592,0),0)</f>
        <v>0</v>
      </c>
      <c r="Y592" s="3">
        <f>ROUND(IF(J592&gt;=3,((T592/100)*G592)/J592,0),0)</f>
        <v>0</v>
      </c>
      <c r="Z592" s="3">
        <f>ROUND(IF(J592&gt;=4,((T592/100)*G592)/J592,0),0)</f>
        <v>0</v>
      </c>
      <c r="AA592" s="4">
        <f>G592*P592</f>
        <v>50000</v>
      </c>
      <c r="AB592" s="4">
        <f>(G592*S592)/J592</f>
        <v>150000</v>
      </c>
      <c r="AC592" s="4">
        <f>IF(J592&gt;=2,(G592*S592)/J592,0)</f>
        <v>0</v>
      </c>
      <c r="AD592" s="4">
        <f>IF(J592&gt;=3,(G592*S592)/J592,0)</f>
        <v>0</v>
      </c>
      <c r="AE592" s="4">
        <f>IF(J592&gt;=4,(G592*S592)/J592,0)</f>
        <v>0</v>
      </c>
      <c r="AF592" s="11">
        <v>100</v>
      </c>
      <c r="AG592" s="11">
        <v>0</v>
      </c>
      <c r="AH592" s="11">
        <v>1</v>
      </c>
      <c r="AI592" s="11">
        <v>100</v>
      </c>
      <c r="AJ592" s="11">
        <v>0</v>
      </c>
      <c r="AK592" s="11">
        <v>1</v>
      </c>
      <c r="AL592" s="11">
        <v>0.5</v>
      </c>
      <c r="AM592" s="11">
        <v>0.5</v>
      </c>
      <c r="AN592" s="11">
        <v>0</v>
      </c>
      <c r="AO592" s="11">
        <v>0</v>
      </c>
      <c r="AP592" s="11">
        <v>0</v>
      </c>
      <c r="AQ592" s="11">
        <v>0.01</v>
      </c>
      <c r="AR592" s="11">
        <v>0.01</v>
      </c>
      <c r="AS592" s="11">
        <v>0</v>
      </c>
      <c r="AT592" s="11">
        <v>0</v>
      </c>
      <c r="AU592" s="11">
        <v>0</v>
      </c>
      <c r="AV592" s="11">
        <v>0</v>
      </c>
      <c r="AW592" s="11">
        <v>0.2</v>
      </c>
      <c r="AX592" s="11">
        <v>0</v>
      </c>
      <c r="AY592" s="11">
        <v>0</v>
      </c>
      <c r="AZ592" s="11">
        <v>0</v>
      </c>
      <c r="BA592" s="11">
        <v>0.02</v>
      </c>
      <c r="BB592" s="11">
        <v>0</v>
      </c>
      <c r="BC592" s="2">
        <v>0.05</v>
      </c>
      <c r="BD592" s="2">
        <v>0.05</v>
      </c>
      <c r="BE592" s="11">
        <v>7.4999999999999997E-2</v>
      </c>
      <c r="BF592" s="11">
        <v>5.0000000000000001E-3</v>
      </c>
      <c r="BG592" s="11">
        <v>0</v>
      </c>
      <c r="BH592" s="11">
        <v>0</v>
      </c>
      <c r="BI592" s="11">
        <v>0</v>
      </c>
      <c r="BJ592" s="11">
        <f>BE592/4</f>
        <v>1.8749999999999999E-2</v>
      </c>
      <c r="BK592" s="11">
        <f>BF592/4</f>
        <v>1.25E-3</v>
      </c>
      <c r="BL592" s="11">
        <v>0</v>
      </c>
      <c r="BM592" s="11">
        <v>0</v>
      </c>
      <c r="BN592" s="11">
        <v>0</v>
      </c>
      <c r="BO592" s="11">
        <v>0.1</v>
      </c>
      <c r="BP592" s="11">
        <v>0.1</v>
      </c>
      <c r="BQ592" s="11">
        <v>0</v>
      </c>
      <c r="BR592" s="11">
        <v>0</v>
      </c>
      <c r="BS592" s="11">
        <v>0</v>
      </c>
      <c r="BT592" s="11">
        <v>0.04</v>
      </c>
      <c r="BU592" s="16">
        <v>0.2</v>
      </c>
      <c r="BV592" s="6">
        <f>BT592/(BT592+BU592)</f>
        <v>0.16666666666666666</v>
      </c>
      <c r="BW592" s="6">
        <f>SQRT((BT592*BU592)/((BT592+BU592)^2*(BT592+BU592+1)))</f>
        <v>0.33467472037604118</v>
      </c>
      <c r="BX592" s="11">
        <v>0.1</v>
      </c>
      <c r="BY592" s="11">
        <v>0.7</v>
      </c>
      <c r="BZ592" s="11">
        <v>0.1</v>
      </c>
      <c r="CA592" s="11">
        <v>0.1</v>
      </c>
      <c r="CB592" s="15" t="s">
        <v>83</v>
      </c>
      <c r="CC592" s="11">
        <v>600</v>
      </c>
    </row>
    <row r="593" spans="1:81" s="11" customFormat="1" x14ac:dyDescent="0.2">
      <c r="A593" s="17">
        <f t="shared" si="9"/>
        <v>592</v>
      </c>
      <c r="B593" s="17">
        <v>20</v>
      </c>
      <c r="C593" s="17">
        <v>20</v>
      </c>
      <c r="D593" s="17">
        <v>5</v>
      </c>
      <c r="E593" s="17">
        <v>5</v>
      </c>
      <c r="F593" s="3" t="s">
        <v>80</v>
      </c>
      <c r="G593" s="3">
        <f>IF(F593="rectangle",B593*C593,IF(F593="hook",B593*C593-(D593*E593),IF(F593="eight",B593*C593-2*(D593*E593),IF(F593="tee",B593*C593-2*(D593*E593),IF(F593="cross",B593*C593-4*(D593*E593),"ERROR")))))</f>
        <v>400</v>
      </c>
      <c r="H593" s="3" t="s">
        <v>84</v>
      </c>
      <c r="I593" s="3">
        <f>IF(F593="rectangle",B593/C593,"NA")</f>
        <v>1</v>
      </c>
      <c r="J593" s="2">
        <v>1</v>
      </c>
      <c r="K593" s="11">
        <v>125</v>
      </c>
      <c r="L593" s="11">
        <v>4</v>
      </c>
      <c r="M593" s="12">
        <v>8</v>
      </c>
      <c r="N593" s="2">
        <f>M593/4</f>
        <v>2</v>
      </c>
      <c r="O593" s="3">
        <f>M593/N593</f>
        <v>4</v>
      </c>
      <c r="P593" s="13">
        <v>5</v>
      </c>
      <c r="Q593" s="11">
        <f>P593</f>
        <v>5</v>
      </c>
      <c r="R593" s="4">
        <f>AA593/V593</f>
        <v>100</v>
      </c>
      <c r="S593" s="14">
        <v>15</v>
      </c>
      <c r="T593" s="11">
        <f>S593</f>
        <v>15</v>
      </c>
      <c r="U593" s="4">
        <f>AB593/W593</f>
        <v>100</v>
      </c>
      <c r="V593" s="3">
        <f>ROUND((Q593/100)*G593,0)</f>
        <v>20</v>
      </c>
      <c r="W593" s="3">
        <f>ROUND(((T593/100)*G593)/J593,0)</f>
        <v>60</v>
      </c>
      <c r="X593" s="3">
        <f>ROUND(IF(J593&gt;=2,((T593/100)*G593)/J593,0),0)</f>
        <v>0</v>
      </c>
      <c r="Y593" s="3">
        <f>ROUND(IF(J593&gt;=3,((T593/100)*G593)/J593,0),0)</f>
        <v>0</v>
      </c>
      <c r="Z593" s="3">
        <f>ROUND(IF(J593&gt;=4,((T593/100)*G593)/J593,0),0)</f>
        <v>0</v>
      </c>
      <c r="AA593" s="4">
        <f>G593*P593</f>
        <v>2000</v>
      </c>
      <c r="AB593" s="4">
        <f>(G593*S593)/J593</f>
        <v>6000</v>
      </c>
      <c r="AC593" s="4">
        <f>IF(J593&gt;=2,(G593*S593)/J593,0)</f>
        <v>0</v>
      </c>
      <c r="AD593" s="4">
        <f>IF(J593&gt;=3,(G593*S593)/J593,0)</f>
        <v>0</v>
      </c>
      <c r="AE593" s="4">
        <f>IF(J593&gt;=4,(G593*S593)/J593,0)</f>
        <v>0</v>
      </c>
      <c r="AF593" s="11">
        <v>100</v>
      </c>
      <c r="AG593" s="11">
        <v>0</v>
      </c>
      <c r="AH593" s="11">
        <v>1</v>
      </c>
      <c r="AI593" s="11">
        <v>100</v>
      </c>
      <c r="AJ593" s="11">
        <v>0</v>
      </c>
      <c r="AK593" s="11">
        <v>1</v>
      </c>
      <c r="AL593" s="11">
        <v>0.5</v>
      </c>
      <c r="AM593" s="11">
        <v>0.5</v>
      </c>
      <c r="AN593" s="11">
        <v>0</v>
      </c>
      <c r="AO593" s="11">
        <v>0</v>
      </c>
      <c r="AP593" s="11">
        <v>0</v>
      </c>
      <c r="AQ593" s="11">
        <v>0.01</v>
      </c>
      <c r="AR593" s="11">
        <v>0.01</v>
      </c>
      <c r="AS593" s="11">
        <v>0</v>
      </c>
      <c r="AT593" s="11">
        <v>0</v>
      </c>
      <c r="AU593" s="11">
        <v>0</v>
      </c>
      <c r="AV593" s="11">
        <v>0</v>
      </c>
      <c r="AW593" s="11">
        <v>0.2</v>
      </c>
      <c r="AX593" s="11">
        <v>0</v>
      </c>
      <c r="AY593" s="11">
        <v>0</v>
      </c>
      <c r="AZ593" s="11">
        <v>0</v>
      </c>
      <c r="BA593" s="11">
        <v>0.02</v>
      </c>
      <c r="BB593" s="11">
        <v>0</v>
      </c>
      <c r="BC593" s="2">
        <v>0.05</v>
      </c>
      <c r="BD593" s="2">
        <v>0.05</v>
      </c>
      <c r="BE593" s="11">
        <v>7.4999999999999997E-2</v>
      </c>
      <c r="BF593" s="11">
        <v>5.0000000000000001E-3</v>
      </c>
      <c r="BG593" s="11">
        <v>0</v>
      </c>
      <c r="BH593" s="11">
        <v>0</v>
      </c>
      <c r="BI593" s="11">
        <v>0</v>
      </c>
      <c r="BJ593" s="11">
        <f>BE593/4</f>
        <v>1.8749999999999999E-2</v>
      </c>
      <c r="BK593" s="11">
        <f>BF593/4</f>
        <v>1.25E-3</v>
      </c>
      <c r="BL593" s="11">
        <v>0</v>
      </c>
      <c r="BM593" s="11">
        <v>0</v>
      </c>
      <c r="BN593" s="11">
        <v>0</v>
      </c>
      <c r="BO593" s="11">
        <v>0.1</v>
      </c>
      <c r="BP593" s="11">
        <v>0.1</v>
      </c>
      <c r="BQ593" s="11">
        <v>0</v>
      </c>
      <c r="BR593" s="11">
        <v>0</v>
      </c>
      <c r="BS593" s="11">
        <v>0</v>
      </c>
      <c r="BT593" s="11">
        <v>0.04</v>
      </c>
      <c r="BU593" s="16">
        <v>0.2</v>
      </c>
      <c r="BV593" s="6">
        <f>BT593/(BT593+BU593)</f>
        <v>0.16666666666666666</v>
      </c>
      <c r="BW593" s="6">
        <f>SQRT((BT593*BU593)/((BT593+BU593)^2*(BT593+BU593+1)))</f>
        <v>0.33467472037604118</v>
      </c>
      <c r="BX593" s="11">
        <v>0.1</v>
      </c>
      <c r="BY593" s="11">
        <v>0.7</v>
      </c>
      <c r="BZ593" s="11">
        <v>0.1</v>
      </c>
      <c r="CA593" s="11">
        <v>0.1</v>
      </c>
      <c r="CB593" s="15" t="s">
        <v>83</v>
      </c>
      <c r="CC593" s="11">
        <v>600</v>
      </c>
    </row>
    <row r="594" spans="1:81" s="11" customFormat="1" x14ac:dyDescent="0.2">
      <c r="A594" s="17">
        <f t="shared" si="9"/>
        <v>593</v>
      </c>
      <c r="B594" s="17">
        <v>100</v>
      </c>
      <c r="C594" s="17">
        <v>100</v>
      </c>
      <c r="D594" s="17">
        <v>5</v>
      </c>
      <c r="E594" s="17">
        <v>5</v>
      </c>
      <c r="F594" s="3" t="s">
        <v>80</v>
      </c>
      <c r="G594" s="3">
        <f>IF(F594="rectangle",B594*C594,IF(F594="hook",B594*C594-(D594*E594),IF(F594="eight",B594*C594-2*(D594*E594),IF(F594="tee",B594*C594-2*(D594*E594),IF(F594="cross",B594*C594-4*(D594*E594),"ERROR")))))</f>
        <v>10000</v>
      </c>
      <c r="H594" s="3" t="s">
        <v>85</v>
      </c>
      <c r="I594" s="3">
        <f>IF(F594="rectangle",B594/C594,"NA")</f>
        <v>1</v>
      </c>
      <c r="J594" s="2">
        <v>1</v>
      </c>
      <c r="K594" s="11">
        <v>125</v>
      </c>
      <c r="L594" s="11">
        <v>4</v>
      </c>
      <c r="M594" s="12">
        <v>9</v>
      </c>
      <c r="N594" s="2">
        <f>M594/4</f>
        <v>2.25</v>
      </c>
      <c r="O594" s="3">
        <f>M594/N594</f>
        <v>4</v>
      </c>
      <c r="P594" s="13">
        <v>5</v>
      </c>
      <c r="Q594" s="11">
        <f>P594</f>
        <v>5</v>
      </c>
      <c r="R594" s="4">
        <f>AA594/V594</f>
        <v>100</v>
      </c>
      <c r="S594" s="14">
        <v>15</v>
      </c>
      <c r="T594" s="11">
        <f>S594</f>
        <v>15</v>
      </c>
      <c r="U594" s="4">
        <f>AB594/W594</f>
        <v>100</v>
      </c>
      <c r="V594" s="3">
        <f>ROUND((Q594/100)*G594,0)</f>
        <v>500</v>
      </c>
      <c r="W594" s="3">
        <f>ROUND(((T594/100)*G594)/J594,0)</f>
        <v>1500</v>
      </c>
      <c r="X594" s="3">
        <f>ROUND(IF(J594&gt;=2,((T594/100)*G594)/J594,0),0)</f>
        <v>0</v>
      </c>
      <c r="Y594" s="3">
        <f>ROUND(IF(J594&gt;=3,((T594/100)*G594)/J594,0),0)</f>
        <v>0</v>
      </c>
      <c r="Z594" s="3">
        <f>ROUND(IF(J594&gt;=4,((T594/100)*G594)/J594,0),0)</f>
        <v>0</v>
      </c>
      <c r="AA594" s="4">
        <f>G594*P594</f>
        <v>50000</v>
      </c>
      <c r="AB594" s="4">
        <f>(G594*S594)/J594</f>
        <v>150000</v>
      </c>
      <c r="AC594" s="4">
        <f>IF(J594&gt;=2,(G594*S594)/J594,0)</f>
        <v>0</v>
      </c>
      <c r="AD594" s="4">
        <f>IF(J594&gt;=3,(G594*S594)/J594,0)</f>
        <v>0</v>
      </c>
      <c r="AE594" s="4">
        <f>IF(J594&gt;=4,(G594*S594)/J594,0)</f>
        <v>0</v>
      </c>
      <c r="AF594" s="11">
        <v>100</v>
      </c>
      <c r="AG594" s="11">
        <v>0</v>
      </c>
      <c r="AH594" s="11">
        <v>1</v>
      </c>
      <c r="AI594" s="11">
        <v>100</v>
      </c>
      <c r="AJ594" s="11">
        <v>0</v>
      </c>
      <c r="AK594" s="11">
        <v>1</v>
      </c>
      <c r="AL594" s="11">
        <v>0.5</v>
      </c>
      <c r="AM594" s="11">
        <v>0.5</v>
      </c>
      <c r="AN594" s="11">
        <v>0</v>
      </c>
      <c r="AO594" s="11">
        <v>0</v>
      </c>
      <c r="AP594" s="11">
        <v>0</v>
      </c>
      <c r="AQ594" s="11">
        <v>0.01</v>
      </c>
      <c r="AR594" s="11">
        <v>0.01</v>
      </c>
      <c r="AS594" s="11">
        <v>0</v>
      </c>
      <c r="AT594" s="11">
        <v>0</v>
      </c>
      <c r="AU594" s="11">
        <v>0</v>
      </c>
      <c r="AV594" s="11">
        <v>0</v>
      </c>
      <c r="AW594" s="11">
        <v>0.2</v>
      </c>
      <c r="AX594" s="11">
        <v>0</v>
      </c>
      <c r="AY594" s="11">
        <v>0</v>
      </c>
      <c r="AZ594" s="11">
        <v>0</v>
      </c>
      <c r="BA594" s="11">
        <v>0.02</v>
      </c>
      <c r="BB594" s="11">
        <v>0</v>
      </c>
      <c r="BC594" s="2">
        <v>0.05</v>
      </c>
      <c r="BD594" s="2">
        <v>0.05</v>
      </c>
      <c r="BE594" s="11">
        <v>7.4999999999999997E-2</v>
      </c>
      <c r="BF594" s="11">
        <v>5.0000000000000001E-3</v>
      </c>
      <c r="BG594" s="11">
        <v>0</v>
      </c>
      <c r="BH594" s="11">
        <v>0</v>
      </c>
      <c r="BI594" s="11">
        <v>0</v>
      </c>
      <c r="BJ594" s="11">
        <f>BE594/4</f>
        <v>1.8749999999999999E-2</v>
      </c>
      <c r="BK594" s="11">
        <f>BF594/4</f>
        <v>1.25E-3</v>
      </c>
      <c r="BL594" s="11">
        <v>0</v>
      </c>
      <c r="BM594" s="11">
        <v>0</v>
      </c>
      <c r="BN594" s="11">
        <v>0</v>
      </c>
      <c r="BO594" s="11">
        <v>0.1</v>
      </c>
      <c r="BP594" s="11">
        <v>0.1</v>
      </c>
      <c r="BQ594" s="11">
        <v>0</v>
      </c>
      <c r="BR594" s="11">
        <v>0</v>
      </c>
      <c r="BS594" s="11">
        <v>0</v>
      </c>
      <c r="BT594" s="11">
        <v>0.04</v>
      </c>
      <c r="BU594" s="16">
        <v>0.2</v>
      </c>
      <c r="BV594" s="6">
        <f>BT594/(BT594+BU594)</f>
        <v>0.16666666666666666</v>
      </c>
      <c r="BW594" s="6">
        <f>SQRT((BT594*BU594)/((BT594+BU594)^2*(BT594+BU594+1)))</f>
        <v>0.33467472037604118</v>
      </c>
      <c r="BX594" s="11">
        <v>0.1</v>
      </c>
      <c r="BY594" s="11">
        <v>0.7</v>
      </c>
      <c r="BZ594" s="11">
        <v>0.1</v>
      </c>
      <c r="CA594" s="11">
        <v>0.1</v>
      </c>
      <c r="CB594" s="15" t="s">
        <v>83</v>
      </c>
      <c r="CC594" s="11">
        <v>600</v>
      </c>
    </row>
    <row r="595" spans="1:81" s="11" customFormat="1" x14ac:dyDescent="0.2">
      <c r="A595" s="17">
        <f t="shared" si="9"/>
        <v>594</v>
      </c>
      <c r="B595" s="17">
        <v>20</v>
      </c>
      <c r="C595" s="17">
        <v>20</v>
      </c>
      <c r="D595" s="17">
        <v>5</v>
      </c>
      <c r="E595" s="17">
        <v>5</v>
      </c>
      <c r="F595" s="3" t="s">
        <v>80</v>
      </c>
      <c r="G595" s="3">
        <f>IF(F595="rectangle",B595*C595,IF(F595="hook",B595*C595-(D595*E595),IF(F595="eight",B595*C595-2*(D595*E595),IF(F595="tee",B595*C595-2*(D595*E595),IF(F595="cross",B595*C595-4*(D595*E595),"ERROR")))))</f>
        <v>400</v>
      </c>
      <c r="H595" s="3" t="s">
        <v>84</v>
      </c>
      <c r="I595" s="3">
        <f>IF(F595="rectangle",B595/C595,"NA")</f>
        <v>1</v>
      </c>
      <c r="J595" s="2">
        <v>1</v>
      </c>
      <c r="K595" s="11">
        <v>125</v>
      </c>
      <c r="L595" s="11">
        <v>4</v>
      </c>
      <c r="M595" s="12">
        <v>9</v>
      </c>
      <c r="N595" s="2">
        <f>M595/4</f>
        <v>2.25</v>
      </c>
      <c r="O595" s="3">
        <f>M595/N595</f>
        <v>4</v>
      </c>
      <c r="P595" s="13">
        <v>5</v>
      </c>
      <c r="Q595" s="11">
        <f>P595</f>
        <v>5</v>
      </c>
      <c r="R595" s="4">
        <f>AA595/V595</f>
        <v>100</v>
      </c>
      <c r="S595" s="14">
        <v>15</v>
      </c>
      <c r="T595" s="11">
        <f>S595</f>
        <v>15</v>
      </c>
      <c r="U595" s="4">
        <f>AB595/W595</f>
        <v>100</v>
      </c>
      <c r="V595" s="3">
        <f>ROUND((Q595/100)*G595,0)</f>
        <v>20</v>
      </c>
      <c r="W595" s="3">
        <f>ROUND(((T595/100)*G595)/J595,0)</f>
        <v>60</v>
      </c>
      <c r="X595" s="3">
        <f>ROUND(IF(J595&gt;=2,((T595/100)*G595)/J595,0),0)</f>
        <v>0</v>
      </c>
      <c r="Y595" s="3">
        <f>ROUND(IF(J595&gt;=3,((T595/100)*G595)/J595,0),0)</f>
        <v>0</v>
      </c>
      <c r="Z595" s="3">
        <f>ROUND(IF(J595&gt;=4,((T595/100)*G595)/J595,0),0)</f>
        <v>0</v>
      </c>
      <c r="AA595" s="4">
        <f>G595*P595</f>
        <v>2000</v>
      </c>
      <c r="AB595" s="4">
        <f>(G595*S595)/J595</f>
        <v>6000</v>
      </c>
      <c r="AC595" s="4">
        <f>IF(J595&gt;=2,(G595*S595)/J595,0)</f>
        <v>0</v>
      </c>
      <c r="AD595" s="4">
        <f>IF(J595&gt;=3,(G595*S595)/J595,0)</f>
        <v>0</v>
      </c>
      <c r="AE595" s="4">
        <f>IF(J595&gt;=4,(G595*S595)/J595,0)</f>
        <v>0</v>
      </c>
      <c r="AF595" s="11">
        <v>100</v>
      </c>
      <c r="AG595" s="11">
        <v>0</v>
      </c>
      <c r="AH595" s="11">
        <v>1</v>
      </c>
      <c r="AI595" s="11">
        <v>100</v>
      </c>
      <c r="AJ595" s="11">
        <v>0</v>
      </c>
      <c r="AK595" s="11">
        <v>1</v>
      </c>
      <c r="AL595" s="11">
        <v>0.5</v>
      </c>
      <c r="AM595" s="11">
        <v>0.5</v>
      </c>
      <c r="AN595" s="11">
        <v>0</v>
      </c>
      <c r="AO595" s="11">
        <v>0</v>
      </c>
      <c r="AP595" s="11">
        <v>0</v>
      </c>
      <c r="AQ595" s="11">
        <v>0.01</v>
      </c>
      <c r="AR595" s="11">
        <v>0.01</v>
      </c>
      <c r="AS595" s="11">
        <v>0</v>
      </c>
      <c r="AT595" s="11">
        <v>0</v>
      </c>
      <c r="AU595" s="11">
        <v>0</v>
      </c>
      <c r="AV595" s="11">
        <v>0</v>
      </c>
      <c r="AW595" s="11">
        <v>0.2</v>
      </c>
      <c r="AX595" s="11">
        <v>0</v>
      </c>
      <c r="AY595" s="11">
        <v>0</v>
      </c>
      <c r="AZ595" s="11">
        <v>0</v>
      </c>
      <c r="BA595" s="11">
        <v>0.02</v>
      </c>
      <c r="BB595" s="11">
        <v>0</v>
      </c>
      <c r="BC595" s="2">
        <v>0.05</v>
      </c>
      <c r="BD595" s="2">
        <v>0.05</v>
      </c>
      <c r="BE595" s="11">
        <v>7.4999999999999997E-2</v>
      </c>
      <c r="BF595" s="11">
        <v>5.0000000000000001E-3</v>
      </c>
      <c r="BG595" s="11">
        <v>0</v>
      </c>
      <c r="BH595" s="11">
        <v>0</v>
      </c>
      <c r="BI595" s="11">
        <v>0</v>
      </c>
      <c r="BJ595" s="11">
        <f>BE595/4</f>
        <v>1.8749999999999999E-2</v>
      </c>
      <c r="BK595" s="11">
        <f>BF595/4</f>
        <v>1.25E-3</v>
      </c>
      <c r="BL595" s="11">
        <v>0</v>
      </c>
      <c r="BM595" s="11">
        <v>0</v>
      </c>
      <c r="BN595" s="11">
        <v>0</v>
      </c>
      <c r="BO595" s="11">
        <v>0.1</v>
      </c>
      <c r="BP595" s="11">
        <v>0.1</v>
      </c>
      <c r="BQ595" s="11">
        <v>0</v>
      </c>
      <c r="BR595" s="11">
        <v>0</v>
      </c>
      <c r="BS595" s="11">
        <v>0</v>
      </c>
      <c r="BT595" s="11">
        <v>0.04</v>
      </c>
      <c r="BU595" s="16">
        <v>0.2</v>
      </c>
      <c r="BV595" s="6">
        <f>BT595/(BT595+BU595)</f>
        <v>0.16666666666666666</v>
      </c>
      <c r="BW595" s="6">
        <f>SQRT((BT595*BU595)/((BT595+BU595)^2*(BT595+BU595+1)))</f>
        <v>0.33467472037604118</v>
      </c>
      <c r="BX595" s="11">
        <v>0.1</v>
      </c>
      <c r="BY595" s="11">
        <v>0.7</v>
      </c>
      <c r="BZ595" s="11">
        <v>0.1</v>
      </c>
      <c r="CA595" s="11">
        <v>0.1</v>
      </c>
      <c r="CB595" s="15" t="s">
        <v>83</v>
      </c>
      <c r="CC595" s="11">
        <v>600</v>
      </c>
    </row>
    <row r="596" spans="1:81" s="11" customFormat="1" x14ac:dyDescent="0.2">
      <c r="A596" s="17">
        <f t="shared" si="9"/>
        <v>595</v>
      </c>
      <c r="B596" s="17">
        <v>100</v>
      </c>
      <c r="C596" s="17">
        <v>100</v>
      </c>
      <c r="D596" s="17">
        <v>5</v>
      </c>
      <c r="E596" s="17">
        <v>5</v>
      </c>
      <c r="F596" s="3" t="s">
        <v>80</v>
      </c>
      <c r="G596" s="3">
        <f>IF(F596="rectangle",B596*C596,IF(F596="hook",B596*C596-(D596*E596),IF(F596="eight",B596*C596-2*(D596*E596),IF(F596="tee",B596*C596-2*(D596*E596),IF(F596="cross",B596*C596-4*(D596*E596),"ERROR")))))</f>
        <v>10000</v>
      </c>
      <c r="H596" s="3" t="s">
        <v>85</v>
      </c>
      <c r="I596" s="3">
        <f>IF(F596="rectangle",B596/C596,"NA")</f>
        <v>1</v>
      </c>
      <c r="J596" s="2">
        <v>1</v>
      </c>
      <c r="K596" s="11">
        <v>125</v>
      </c>
      <c r="L596" s="11">
        <v>4</v>
      </c>
      <c r="M596" s="12">
        <v>1</v>
      </c>
      <c r="N596" s="2">
        <f>M596/4</f>
        <v>0.25</v>
      </c>
      <c r="O596" s="3">
        <f>M596/N596</f>
        <v>4</v>
      </c>
      <c r="P596" s="13">
        <v>5</v>
      </c>
      <c r="Q596" s="11">
        <f>P596</f>
        <v>5</v>
      </c>
      <c r="R596" s="4">
        <f>AA596/V596</f>
        <v>100</v>
      </c>
      <c r="S596" s="14">
        <v>30</v>
      </c>
      <c r="T596" s="11">
        <f>S596</f>
        <v>30</v>
      </c>
      <c r="U596" s="4">
        <f>AB596/W596</f>
        <v>100</v>
      </c>
      <c r="V596" s="3">
        <f>ROUND((Q596/100)*G596,0)</f>
        <v>500</v>
      </c>
      <c r="W596" s="3">
        <f>ROUND(((T596/100)*G596)/J596,0)</f>
        <v>3000</v>
      </c>
      <c r="X596" s="3">
        <f>ROUND(IF(J596&gt;=2,((T596/100)*G596)/J596,0),0)</f>
        <v>0</v>
      </c>
      <c r="Y596" s="3">
        <f>ROUND(IF(J596&gt;=3,((T596/100)*G596)/J596,0),0)</f>
        <v>0</v>
      </c>
      <c r="Z596" s="3">
        <f>ROUND(IF(J596&gt;=4,((T596/100)*G596)/J596,0),0)</f>
        <v>0</v>
      </c>
      <c r="AA596" s="4">
        <f>G596*P596</f>
        <v>50000</v>
      </c>
      <c r="AB596" s="4">
        <f>(G596*S596)/J596</f>
        <v>300000</v>
      </c>
      <c r="AC596" s="4">
        <f>IF(J596&gt;=2,(G596*S596)/J596,0)</f>
        <v>0</v>
      </c>
      <c r="AD596" s="4">
        <f>IF(J596&gt;=3,(G596*S596)/J596,0)</f>
        <v>0</v>
      </c>
      <c r="AE596" s="4">
        <f>IF(J596&gt;=4,(G596*S596)/J596,0)</f>
        <v>0</v>
      </c>
      <c r="AF596" s="11">
        <v>100</v>
      </c>
      <c r="AG596" s="11">
        <v>0</v>
      </c>
      <c r="AH596" s="11">
        <v>1</v>
      </c>
      <c r="AI596" s="11">
        <v>100</v>
      </c>
      <c r="AJ596" s="11">
        <v>0</v>
      </c>
      <c r="AK596" s="11">
        <v>1</v>
      </c>
      <c r="AL596" s="11">
        <v>0.5</v>
      </c>
      <c r="AM596" s="11">
        <v>0.5</v>
      </c>
      <c r="AN596" s="11">
        <v>0</v>
      </c>
      <c r="AO596" s="11">
        <v>0</v>
      </c>
      <c r="AP596" s="11">
        <v>0</v>
      </c>
      <c r="AQ596" s="11">
        <v>0.01</v>
      </c>
      <c r="AR596" s="11">
        <v>0.01</v>
      </c>
      <c r="AS596" s="11">
        <v>0</v>
      </c>
      <c r="AT596" s="11">
        <v>0</v>
      </c>
      <c r="AU596" s="11">
        <v>0</v>
      </c>
      <c r="AV596" s="11">
        <v>0</v>
      </c>
      <c r="AW596" s="11">
        <v>0.2</v>
      </c>
      <c r="AX596" s="11">
        <v>0</v>
      </c>
      <c r="AY596" s="11">
        <v>0</v>
      </c>
      <c r="AZ596" s="11">
        <v>0</v>
      </c>
      <c r="BA596" s="11">
        <v>0.02</v>
      </c>
      <c r="BB596" s="11">
        <v>0</v>
      </c>
      <c r="BC596" s="2">
        <v>0.05</v>
      </c>
      <c r="BD596" s="2">
        <v>0.05</v>
      </c>
      <c r="BE596" s="11">
        <v>7.4999999999999997E-2</v>
      </c>
      <c r="BF596" s="11">
        <v>5.0000000000000001E-3</v>
      </c>
      <c r="BG596" s="11">
        <v>0</v>
      </c>
      <c r="BH596" s="11">
        <v>0</v>
      </c>
      <c r="BI596" s="11">
        <v>0</v>
      </c>
      <c r="BJ596" s="11">
        <f>BE596/4</f>
        <v>1.8749999999999999E-2</v>
      </c>
      <c r="BK596" s="11">
        <f>BF596/4</f>
        <v>1.25E-3</v>
      </c>
      <c r="BL596" s="11">
        <v>0</v>
      </c>
      <c r="BM596" s="11">
        <v>0</v>
      </c>
      <c r="BN596" s="11">
        <v>0</v>
      </c>
      <c r="BO596" s="11">
        <v>0.1</v>
      </c>
      <c r="BP596" s="11">
        <v>0.1</v>
      </c>
      <c r="BQ596" s="11">
        <v>0</v>
      </c>
      <c r="BR596" s="11">
        <v>0</v>
      </c>
      <c r="BS596" s="11">
        <v>0</v>
      </c>
      <c r="BT596" s="11">
        <v>0.04</v>
      </c>
      <c r="BU596" s="16">
        <v>0.2</v>
      </c>
      <c r="BV596" s="6">
        <f>BT596/(BT596+BU596)</f>
        <v>0.16666666666666666</v>
      </c>
      <c r="BW596" s="6">
        <f>SQRT((BT596*BU596)/((BT596+BU596)^2*(BT596+BU596+1)))</f>
        <v>0.33467472037604118</v>
      </c>
      <c r="BX596" s="11">
        <v>0.1</v>
      </c>
      <c r="BY596" s="11">
        <v>0.7</v>
      </c>
      <c r="BZ596" s="11">
        <v>0.1</v>
      </c>
      <c r="CA596" s="11">
        <v>0.1</v>
      </c>
      <c r="CB596" s="15" t="s">
        <v>83</v>
      </c>
      <c r="CC596" s="11">
        <v>600</v>
      </c>
    </row>
    <row r="597" spans="1:81" s="11" customFormat="1" x14ac:dyDescent="0.2">
      <c r="A597" s="17">
        <f t="shared" si="9"/>
        <v>596</v>
      </c>
      <c r="B597" s="17">
        <v>20</v>
      </c>
      <c r="C597" s="17">
        <v>20</v>
      </c>
      <c r="D597" s="17">
        <v>5</v>
      </c>
      <c r="E597" s="17">
        <v>5</v>
      </c>
      <c r="F597" s="3" t="s">
        <v>80</v>
      </c>
      <c r="G597" s="3">
        <f>IF(F597="rectangle",B597*C597,IF(F597="hook",B597*C597-(D597*E597),IF(F597="eight",B597*C597-2*(D597*E597),IF(F597="tee",B597*C597-2*(D597*E597),IF(F597="cross",B597*C597-4*(D597*E597),"ERROR")))))</f>
        <v>400</v>
      </c>
      <c r="H597" s="3" t="s">
        <v>84</v>
      </c>
      <c r="I597" s="3">
        <f>IF(F597="rectangle",B597/C597,"NA")</f>
        <v>1</v>
      </c>
      <c r="J597" s="2">
        <v>1</v>
      </c>
      <c r="K597" s="11">
        <v>125</v>
      </c>
      <c r="L597" s="11">
        <v>4</v>
      </c>
      <c r="M597" s="12">
        <v>1</v>
      </c>
      <c r="N597" s="2">
        <f>M597/4</f>
        <v>0.25</v>
      </c>
      <c r="O597" s="3">
        <f>M597/N597</f>
        <v>4</v>
      </c>
      <c r="P597" s="13">
        <v>5</v>
      </c>
      <c r="Q597" s="11">
        <f>P597</f>
        <v>5</v>
      </c>
      <c r="R597" s="4">
        <f>AA597/V597</f>
        <v>100</v>
      </c>
      <c r="S597" s="14">
        <v>30</v>
      </c>
      <c r="T597" s="11">
        <f>S597</f>
        <v>30</v>
      </c>
      <c r="U597" s="4">
        <f>AB597/W597</f>
        <v>100</v>
      </c>
      <c r="V597" s="3">
        <f>ROUND((Q597/100)*G597,0)</f>
        <v>20</v>
      </c>
      <c r="W597" s="3">
        <f>ROUND(((T597/100)*G597)/J597,0)</f>
        <v>120</v>
      </c>
      <c r="X597" s="3">
        <f>ROUND(IF(J597&gt;=2,((T597/100)*G597)/J597,0),0)</f>
        <v>0</v>
      </c>
      <c r="Y597" s="3">
        <f>ROUND(IF(J597&gt;=3,((T597/100)*G597)/J597,0),0)</f>
        <v>0</v>
      </c>
      <c r="Z597" s="3">
        <f>ROUND(IF(J597&gt;=4,((T597/100)*G597)/J597,0),0)</f>
        <v>0</v>
      </c>
      <c r="AA597" s="4">
        <f>G597*P597</f>
        <v>2000</v>
      </c>
      <c r="AB597" s="4">
        <f>(G597*S597)/J597</f>
        <v>12000</v>
      </c>
      <c r="AC597" s="4">
        <f>IF(J597&gt;=2,(G597*S597)/J597,0)</f>
        <v>0</v>
      </c>
      <c r="AD597" s="4">
        <f>IF(J597&gt;=3,(G597*S597)/J597,0)</f>
        <v>0</v>
      </c>
      <c r="AE597" s="4">
        <f>IF(J597&gt;=4,(G597*S597)/J597,0)</f>
        <v>0</v>
      </c>
      <c r="AF597" s="11">
        <v>100</v>
      </c>
      <c r="AG597" s="11">
        <v>0</v>
      </c>
      <c r="AH597" s="11">
        <v>1</v>
      </c>
      <c r="AI597" s="11">
        <v>100</v>
      </c>
      <c r="AJ597" s="11">
        <v>0</v>
      </c>
      <c r="AK597" s="11">
        <v>1</v>
      </c>
      <c r="AL597" s="11">
        <v>0.5</v>
      </c>
      <c r="AM597" s="11">
        <v>0.5</v>
      </c>
      <c r="AN597" s="11">
        <v>0</v>
      </c>
      <c r="AO597" s="11">
        <v>0</v>
      </c>
      <c r="AP597" s="11">
        <v>0</v>
      </c>
      <c r="AQ597" s="11">
        <v>0.01</v>
      </c>
      <c r="AR597" s="11">
        <v>0.01</v>
      </c>
      <c r="AS597" s="11">
        <v>0</v>
      </c>
      <c r="AT597" s="11">
        <v>0</v>
      </c>
      <c r="AU597" s="11">
        <v>0</v>
      </c>
      <c r="AV597" s="11">
        <v>0</v>
      </c>
      <c r="AW597" s="11">
        <v>0.2</v>
      </c>
      <c r="AX597" s="11">
        <v>0</v>
      </c>
      <c r="AY597" s="11">
        <v>0</v>
      </c>
      <c r="AZ597" s="11">
        <v>0</v>
      </c>
      <c r="BA597" s="11">
        <v>0.02</v>
      </c>
      <c r="BB597" s="11">
        <v>0</v>
      </c>
      <c r="BC597" s="2">
        <v>0.05</v>
      </c>
      <c r="BD597" s="2">
        <v>0.05</v>
      </c>
      <c r="BE597" s="11">
        <v>7.4999999999999997E-2</v>
      </c>
      <c r="BF597" s="11">
        <v>5.0000000000000001E-3</v>
      </c>
      <c r="BG597" s="11">
        <v>0</v>
      </c>
      <c r="BH597" s="11">
        <v>0</v>
      </c>
      <c r="BI597" s="11">
        <v>0</v>
      </c>
      <c r="BJ597" s="11">
        <f>BE597/4</f>
        <v>1.8749999999999999E-2</v>
      </c>
      <c r="BK597" s="11">
        <f>BF597/4</f>
        <v>1.25E-3</v>
      </c>
      <c r="BL597" s="11">
        <v>0</v>
      </c>
      <c r="BM597" s="11">
        <v>0</v>
      </c>
      <c r="BN597" s="11">
        <v>0</v>
      </c>
      <c r="BO597" s="11">
        <v>0.1</v>
      </c>
      <c r="BP597" s="11">
        <v>0.1</v>
      </c>
      <c r="BQ597" s="11">
        <v>0</v>
      </c>
      <c r="BR597" s="11">
        <v>0</v>
      </c>
      <c r="BS597" s="11">
        <v>0</v>
      </c>
      <c r="BT597" s="11">
        <v>0.04</v>
      </c>
      <c r="BU597" s="16">
        <v>0.2</v>
      </c>
      <c r="BV597" s="6">
        <f>BT597/(BT597+BU597)</f>
        <v>0.16666666666666666</v>
      </c>
      <c r="BW597" s="6">
        <f>SQRT((BT597*BU597)/((BT597+BU597)^2*(BT597+BU597+1)))</f>
        <v>0.33467472037604118</v>
      </c>
      <c r="BX597" s="11">
        <v>0.1</v>
      </c>
      <c r="BY597" s="11">
        <v>0.7</v>
      </c>
      <c r="BZ597" s="11">
        <v>0.1</v>
      </c>
      <c r="CA597" s="11">
        <v>0.1</v>
      </c>
      <c r="CB597" s="15" t="s">
        <v>83</v>
      </c>
      <c r="CC597" s="11">
        <v>600</v>
      </c>
    </row>
    <row r="598" spans="1:81" s="11" customFormat="1" x14ac:dyDescent="0.2">
      <c r="A598" s="17">
        <f t="shared" si="9"/>
        <v>597</v>
      </c>
      <c r="B598" s="17">
        <v>100</v>
      </c>
      <c r="C598" s="17">
        <v>100</v>
      </c>
      <c r="D598" s="17">
        <v>5</v>
      </c>
      <c r="E598" s="17">
        <v>5</v>
      </c>
      <c r="F598" s="3" t="s">
        <v>80</v>
      </c>
      <c r="G598" s="3">
        <f>IF(F598="rectangle",B598*C598,IF(F598="hook",B598*C598-(D598*E598),IF(F598="eight",B598*C598-2*(D598*E598),IF(F598="tee",B598*C598-2*(D598*E598),IF(F598="cross",B598*C598-4*(D598*E598),"ERROR")))))</f>
        <v>10000</v>
      </c>
      <c r="H598" s="3" t="s">
        <v>85</v>
      </c>
      <c r="I598" s="3">
        <f>IF(F598="rectangle",B598/C598,"NA")</f>
        <v>1</v>
      </c>
      <c r="J598" s="2">
        <v>1</v>
      </c>
      <c r="K598" s="11">
        <v>125</v>
      </c>
      <c r="L598" s="11">
        <v>4</v>
      </c>
      <c r="M598" s="12">
        <v>2</v>
      </c>
      <c r="N598" s="2">
        <f>M598/4</f>
        <v>0.5</v>
      </c>
      <c r="O598" s="3">
        <f>M598/N598</f>
        <v>4</v>
      </c>
      <c r="P598" s="13">
        <v>5</v>
      </c>
      <c r="Q598" s="11">
        <f>P598</f>
        <v>5</v>
      </c>
      <c r="R598" s="4">
        <f>AA598/V598</f>
        <v>100</v>
      </c>
      <c r="S598" s="14">
        <v>30</v>
      </c>
      <c r="T598" s="11">
        <f>S598</f>
        <v>30</v>
      </c>
      <c r="U598" s="4">
        <f>AB598/W598</f>
        <v>100</v>
      </c>
      <c r="V598" s="3">
        <f>ROUND((Q598/100)*G598,0)</f>
        <v>500</v>
      </c>
      <c r="W598" s="3">
        <f>ROUND(((T598/100)*G598)/J598,0)</f>
        <v>3000</v>
      </c>
      <c r="X598" s="3">
        <f>ROUND(IF(J598&gt;=2,((T598/100)*G598)/J598,0),0)</f>
        <v>0</v>
      </c>
      <c r="Y598" s="3">
        <f>ROUND(IF(J598&gt;=3,((T598/100)*G598)/J598,0),0)</f>
        <v>0</v>
      </c>
      <c r="Z598" s="3">
        <f>ROUND(IF(J598&gt;=4,((T598/100)*G598)/J598,0),0)</f>
        <v>0</v>
      </c>
      <c r="AA598" s="4">
        <f>G598*P598</f>
        <v>50000</v>
      </c>
      <c r="AB598" s="4">
        <f>(G598*S598)/J598</f>
        <v>300000</v>
      </c>
      <c r="AC598" s="4">
        <f>IF(J598&gt;=2,(G598*S598)/J598,0)</f>
        <v>0</v>
      </c>
      <c r="AD598" s="4">
        <f>IF(J598&gt;=3,(G598*S598)/J598,0)</f>
        <v>0</v>
      </c>
      <c r="AE598" s="4">
        <f>IF(J598&gt;=4,(G598*S598)/J598,0)</f>
        <v>0</v>
      </c>
      <c r="AF598" s="11">
        <v>100</v>
      </c>
      <c r="AG598" s="11">
        <v>0</v>
      </c>
      <c r="AH598" s="11">
        <v>1</v>
      </c>
      <c r="AI598" s="11">
        <v>100</v>
      </c>
      <c r="AJ598" s="11">
        <v>0</v>
      </c>
      <c r="AK598" s="11">
        <v>1</v>
      </c>
      <c r="AL598" s="11">
        <v>0.5</v>
      </c>
      <c r="AM598" s="11">
        <v>0.5</v>
      </c>
      <c r="AN598" s="11">
        <v>0</v>
      </c>
      <c r="AO598" s="11">
        <v>0</v>
      </c>
      <c r="AP598" s="11">
        <v>0</v>
      </c>
      <c r="AQ598" s="11">
        <v>0.01</v>
      </c>
      <c r="AR598" s="11">
        <v>0.01</v>
      </c>
      <c r="AS598" s="11">
        <v>0</v>
      </c>
      <c r="AT598" s="11">
        <v>0</v>
      </c>
      <c r="AU598" s="11">
        <v>0</v>
      </c>
      <c r="AV598" s="11">
        <v>0</v>
      </c>
      <c r="AW598" s="11">
        <v>0.2</v>
      </c>
      <c r="AX598" s="11">
        <v>0</v>
      </c>
      <c r="AY598" s="11">
        <v>0</v>
      </c>
      <c r="AZ598" s="11">
        <v>0</v>
      </c>
      <c r="BA598" s="11">
        <v>0.02</v>
      </c>
      <c r="BB598" s="11">
        <v>0</v>
      </c>
      <c r="BC598" s="2">
        <v>0.05</v>
      </c>
      <c r="BD598" s="2">
        <v>0.05</v>
      </c>
      <c r="BE598" s="11">
        <v>7.4999999999999997E-2</v>
      </c>
      <c r="BF598" s="11">
        <v>5.0000000000000001E-3</v>
      </c>
      <c r="BG598" s="11">
        <v>0</v>
      </c>
      <c r="BH598" s="11">
        <v>0</v>
      </c>
      <c r="BI598" s="11">
        <v>0</v>
      </c>
      <c r="BJ598" s="11">
        <f>BE598/4</f>
        <v>1.8749999999999999E-2</v>
      </c>
      <c r="BK598" s="11">
        <f>BF598/4</f>
        <v>1.25E-3</v>
      </c>
      <c r="BL598" s="11">
        <v>0</v>
      </c>
      <c r="BM598" s="11">
        <v>0</v>
      </c>
      <c r="BN598" s="11">
        <v>0</v>
      </c>
      <c r="BO598" s="11">
        <v>0.1</v>
      </c>
      <c r="BP598" s="11">
        <v>0.1</v>
      </c>
      <c r="BQ598" s="11">
        <v>0</v>
      </c>
      <c r="BR598" s="11">
        <v>0</v>
      </c>
      <c r="BS598" s="11">
        <v>0</v>
      </c>
      <c r="BT598" s="11">
        <v>0.04</v>
      </c>
      <c r="BU598" s="16">
        <v>0.2</v>
      </c>
      <c r="BV598" s="6">
        <f>BT598/(BT598+BU598)</f>
        <v>0.16666666666666666</v>
      </c>
      <c r="BW598" s="6">
        <f>SQRT((BT598*BU598)/((BT598+BU598)^2*(BT598+BU598+1)))</f>
        <v>0.33467472037604118</v>
      </c>
      <c r="BX598" s="11">
        <v>0.1</v>
      </c>
      <c r="BY598" s="11">
        <v>0.7</v>
      </c>
      <c r="BZ598" s="11">
        <v>0.1</v>
      </c>
      <c r="CA598" s="11">
        <v>0.1</v>
      </c>
      <c r="CB598" s="15" t="s">
        <v>83</v>
      </c>
      <c r="CC598" s="11">
        <v>600</v>
      </c>
    </row>
    <row r="599" spans="1:81" s="11" customFormat="1" x14ac:dyDescent="0.2">
      <c r="A599" s="17">
        <f t="shared" si="9"/>
        <v>598</v>
      </c>
      <c r="B599" s="17">
        <v>20</v>
      </c>
      <c r="C599" s="17">
        <v>20</v>
      </c>
      <c r="D599" s="17">
        <v>5</v>
      </c>
      <c r="E599" s="17">
        <v>5</v>
      </c>
      <c r="F599" s="3" t="s">
        <v>80</v>
      </c>
      <c r="G599" s="3">
        <f>IF(F599="rectangle",B599*C599,IF(F599="hook",B599*C599-(D599*E599),IF(F599="eight",B599*C599-2*(D599*E599),IF(F599="tee",B599*C599-2*(D599*E599),IF(F599="cross",B599*C599-4*(D599*E599),"ERROR")))))</f>
        <v>400</v>
      </c>
      <c r="H599" s="3" t="s">
        <v>84</v>
      </c>
      <c r="I599" s="3">
        <f>IF(F599="rectangle",B599/C599,"NA")</f>
        <v>1</v>
      </c>
      <c r="J599" s="2">
        <v>1</v>
      </c>
      <c r="K599" s="11">
        <v>125</v>
      </c>
      <c r="L599" s="11">
        <v>4</v>
      </c>
      <c r="M599" s="12">
        <v>2</v>
      </c>
      <c r="N599" s="2">
        <f>M599/4</f>
        <v>0.5</v>
      </c>
      <c r="O599" s="3">
        <f>M599/N599</f>
        <v>4</v>
      </c>
      <c r="P599" s="13">
        <v>5</v>
      </c>
      <c r="Q599" s="11">
        <f>P599</f>
        <v>5</v>
      </c>
      <c r="R599" s="4">
        <f>AA599/V599</f>
        <v>100</v>
      </c>
      <c r="S599" s="14">
        <v>30</v>
      </c>
      <c r="T599" s="11">
        <f>S599</f>
        <v>30</v>
      </c>
      <c r="U599" s="4">
        <f>AB599/W599</f>
        <v>100</v>
      </c>
      <c r="V599" s="3">
        <f>ROUND((Q599/100)*G599,0)</f>
        <v>20</v>
      </c>
      <c r="W599" s="3">
        <f>ROUND(((T599/100)*G599)/J599,0)</f>
        <v>120</v>
      </c>
      <c r="X599" s="3">
        <f>ROUND(IF(J599&gt;=2,((T599/100)*G599)/J599,0),0)</f>
        <v>0</v>
      </c>
      <c r="Y599" s="3">
        <f>ROUND(IF(J599&gt;=3,((T599/100)*G599)/J599,0),0)</f>
        <v>0</v>
      </c>
      <c r="Z599" s="3">
        <f>ROUND(IF(J599&gt;=4,((T599/100)*G599)/J599,0),0)</f>
        <v>0</v>
      </c>
      <c r="AA599" s="4">
        <f>G599*P599</f>
        <v>2000</v>
      </c>
      <c r="AB599" s="4">
        <f>(G599*S599)/J599</f>
        <v>12000</v>
      </c>
      <c r="AC599" s="4">
        <f>IF(J599&gt;=2,(G599*S599)/J599,0)</f>
        <v>0</v>
      </c>
      <c r="AD599" s="4">
        <f>IF(J599&gt;=3,(G599*S599)/J599,0)</f>
        <v>0</v>
      </c>
      <c r="AE599" s="4">
        <f>IF(J599&gt;=4,(G599*S599)/J599,0)</f>
        <v>0</v>
      </c>
      <c r="AF599" s="11">
        <v>100</v>
      </c>
      <c r="AG599" s="11">
        <v>0</v>
      </c>
      <c r="AH599" s="11">
        <v>1</v>
      </c>
      <c r="AI599" s="11">
        <v>100</v>
      </c>
      <c r="AJ599" s="11">
        <v>0</v>
      </c>
      <c r="AK599" s="11">
        <v>1</v>
      </c>
      <c r="AL599" s="11">
        <v>0.5</v>
      </c>
      <c r="AM599" s="11">
        <v>0.5</v>
      </c>
      <c r="AN599" s="11">
        <v>0</v>
      </c>
      <c r="AO599" s="11">
        <v>0</v>
      </c>
      <c r="AP599" s="11">
        <v>0</v>
      </c>
      <c r="AQ599" s="11">
        <v>0.01</v>
      </c>
      <c r="AR599" s="11">
        <v>0.01</v>
      </c>
      <c r="AS599" s="11">
        <v>0</v>
      </c>
      <c r="AT599" s="11">
        <v>0</v>
      </c>
      <c r="AU599" s="11">
        <v>0</v>
      </c>
      <c r="AV599" s="11">
        <v>0</v>
      </c>
      <c r="AW599" s="11">
        <v>0.2</v>
      </c>
      <c r="AX599" s="11">
        <v>0</v>
      </c>
      <c r="AY599" s="11">
        <v>0</v>
      </c>
      <c r="AZ599" s="11">
        <v>0</v>
      </c>
      <c r="BA599" s="11">
        <v>0.02</v>
      </c>
      <c r="BB599" s="11">
        <v>0</v>
      </c>
      <c r="BC599" s="2">
        <v>0.05</v>
      </c>
      <c r="BD599" s="2">
        <v>0.05</v>
      </c>
      <c r="BE599" s="11">
        <v>7.4999999999999997E-2</v>
      </c>
      <c r="BF599" s="11">
        <v>5.0000000000000001E-3</v>
      </c>
      <c r="BG599" s="11">
        <v>0</v>
      </c>
      <c r="BH599" s="11">
        <v>0</v>
      </c>
      <c r="BI599" s="11">
        <v>0</v>
      </c>
      <c r="BJ599" s="11">
        <f>BE599/4</f>
        <v>1.8749999999999999E-2</v>
      </c>
      <c r="BK599" s="11">
        <f>BF599/4</f>
        <v>1.25E-3</v>
      </c>
      <c r="BL599" s="11">
        <v>0</v>
      </c>
      <c r="BM599" s="11">
        <v>0</v>
      </c>
      <c r="BN599" s="11">
        <v>0</v>
      </c>
      <c r="BO599" s="11">
        <v>0.1</v>
      </c>
      <c r="BP599" s="11">
        <v>0.1</v>
      </c>
      <c r="BQ599" s="11">
        <v>0</v>
      </c>
      <c r="BR599" s="11">
        <v>0</v>
      </c>
      <c r="BS599" s="11">
        <v>0</v>
      </c>
      <c r="BT599" s="11">
        <v>0.04</v>
      </c>
      <c r="BU599" s="16">
        <v>0.2</v>
      </c>
      <c r="BV599" s="6">
        <f>BT599/(BT599+BU599)</f>
        <v>0.16666666666666666</v>
      </c>
      <c r="BW599" s="6">
        <f>SQRT((BT599*BU599)/((BT599+BU599)^2*(BT599+BU599+1)))</f>
        <v>0.33467472037604118</v>
      </c>
      <c r="BX599" s="11">
        <v>0.1</v>
      </c>
      <c r="BY599" s="11">
        <v>0.7</v>
      </c>
      <c r="BZ599" s="11">
        <v>0.1</v>
      </c>
      <c r="CA599" s="11">
        <v>0.1</v>
      </c>
      <c r="CB599" s="15" t="s">
        <v>83</v>
      </c>
      <c r="CC599" s="11">
        <v>600</v>
      </c>
    </row>
    <row r="600" spans="1:81" s="11" customFormat="1" x14ac:dyDescent="0.2">
      <c r="A600" s="17">
        <f t="shared" si="9"/>
        <v>599</v>
      </c>
      <c r="B600" s="17">
        <v>100</v>
      </c>
      <c r="C600" s="17">
        <v>100</v>
      </c>
      <c r="D600" s="17">
        <v>5</v>
      </c>
      <c r="E600" s="17">
        <v>5</v>
      </c>
      <c r="F600" s="3" t="s">
        <v>80</v>
      </c>
      <c r="G600" s="3">
        <f>IF(F600="rectangle",B600*C600,IF(F600="hook",B600*C600-(D600*E600),IF(F600="eight",B600*C600-2*(D600*E600),IF(F600="tee",B600*C600-2*(D600*E600),IF(F600="cross",B600*C600-4*(D600*E600),"ERROR")))))</f>
        <v>10000</v>
      </c>
      <c r="H600" s="3" t="s">
        <v>85</v>
      </c>
      <c r="I600" s="3">
        <f>IF(F600="rectangle",B600/C600,"NA")</f>
        <v>1</v>
      </c>
      <c r="J600" s="2">
        <v>1</v>
      </c>
      <c r="K600" s="11">
        <v>125</v>
      </c>
      <c r="L600" s="11">
        <v>4</v>
      </c>
      <c r="M600" s="12">
        <v>3</v>
      </c>
      <c r="N600" s="2">
        <f>M600/4</f>
        <v>0.75</v>
      </c>
      <c r="O600" s="3">
        <f>M600/N600</f>
        <v>4</v>
      </c>
      <c r="P600" s="13">
        <v>5</v>
      </c>
      <c r="Q600" s="11">
        <f>P600</f>
        <v>5</v>
      </c>
      <c r="R600" s="4">
        <f>AA600/V600</f>
        <v>100</v>
      </c>
      <c r="S600" s="14">
        <v>30</v>
      </c>
      <c r="T600" s="11">
        <f>S600</f>
        <v>30</v>
      </c>
      <c r="U600" s="4">
        <f>AB600/W600</f>
        <v>100</v>
      </c>
      <c r="V600" s="3">
        <f>ROUND((Q600/100)*G600,0)</f>
        <v>500</v>
      </c>
      <c r="W600" s="3">
        <f>ROUND(((T600/100)*G600)/J600,0)</f>
        <v>3000</v>
      </c>
      <c r="X600" s="3">
        <f>ROUND(IF(J600&gt;=2,((T600/100)*G600)/J600,0),0)</f>
        <v>0</v>
      </c>
      <c r="Y600" s="3">
        <f>ROUND(IF(J600&gt;=3,((T600/100)*G600)/J600,0),0)</f>
        <v>0</v>
      </c>
      <c r="Z600" s="3">
        <f>ROUND(IF(J600&gt;=4,((T600/100)*G600)/J600,0),0)</f>
        <v>0</v>
      </c>
      <c r="AA600" s="4">
        <f>G600*P600</f>
        <v>50000</v>
      </c>
      <c r="AB600" s="4">
        <f>(G600*S600)/J600</f>
        <v>300000</v>
      </c>
      <c r="AC600" s="4">
        <f>IF(J600&gt;=2,(G600*S600)/J600,0)</f>
        <v>0</v>
      </c>
      <c r="AD600" s="4">
        <f>IF(J600&gt;=3,(G600*S600)/J600,0)</f>
        <v>0</v>
      </c>
      <c r="AE600" s="4">
        <f>IF(J600&gt;=4,(G600*S600)/J600,0)</f>
        <v>0</v>
      </c>
      <c r="AF600" s="11">
        <v>100</v>
      </c>
      <c r="AG600" s="11">
        <v>0</v>
      </c>
      <c r="AH600" s="11">
        <v>1</v>
      </c>
      <c r="AI600" s="11">
        <v>100</v>
      </c>
      <c r="AJ600" s="11">
        <v>0</v>
      </c>
      <c r="AK600" s="11">
        <v>1</v>
      </c>
      <c r="AL600" s="11">
        <v>0.5</v>
      </c>
      <c r="AM600" s="11">
        <v>0.5</v>
      </c>
      <c r="AN600" s="11">
        <v>0</v>
      </c>
      <c r="AO600" s="11">
        <v>0</v>
      </c>
      <c r="AP600" s="11">
        <v>0</v>
      </c>
      <c r="AQ600" s="11">
        <v>0.01</v>
      </c>
      <c r="AR600" s="11">
        <v>0.01</v>
      </c>
      <c r="AS600" s="11">
        <v>0</v>
      </c>
      <c r="AT600" s="11">
        <v>0</v>
      </c>
      <c r="AU600" s="11">
        <v>0</v>
      </c>
      <c r="AV600" s="11">
        <v>0</v>
      </c>
      <c r="AW600" s="11">
        <v>0.2</v>
      </c>
      <c r="AX600" s="11">
        <v>0</v>
      </c>
      <c r="AY600" s="11">
        <v>0</v>
      </c>
      <c r="AZ600" s="11">
        <v>0</v>
      </c>
      <c r="BA600" s="11">
        <v>0.02</v>
      </c>
      <c r="BB600" s="11">
        <v>0</v>
      </c>
      <c r="BC600" s="2">
        <v>0.05</v>
      </c>
      <c r="BD600" s="2">
        <v>0.05</v>
      </c>
      <c r="BE600" s="11">
        <v>7.4999999999999997E-2</v>
      </c>
      <c r="BF600" s="11">
        <v>5.0000000000000001E-3</v>
      </c>
      <c r="BG600" s="11">
        <v>0</v>
      </c>
      <c r="BH600" s="11">
        <v>0</v>
      </c>
      <c r="BI600" s="11">
        <v>0</v>
      </c>
      <c r="BJ600" s="11">
        <f>BE600/4</f>
        <v>1.8749999999999999E-2</v>
      </c>
      <c r="BK600" s="11">
        <f>BF600/4</f>
        <v>1.25E-3</v>
      </c>
      <c r="BL600" s="11">
        <v>0</v>
      </c>
      <c r="BM600" s="11">
        <v>0</v>
      </c>
      <c r="BN600" s="11">
        <v>0</v>
      </c>
      <c r="BO600" s="11">
        <v>0.1</v>
      </c>
      <c r="BP600" s="11">
        <v>0.1</v>
      </c>
      <c r="BQ600" s="11">
        <v>0</v>
      </c>
      <c r="BR600" s="11">
        <v>0</v>
      </c>
      <c r="BS600" s="11">
        <v>0</v>
      </c>
      <c r="BT600" s="11">
        <v>0.04</v>
      </c>
      <c r="BU600" s="16">
        <v>0.2</v>
      </c>
      <c r="BV600" s="6">
        <f>BT600/(BT600+BU600)</f>
        <v>0.16666666666666666</v>
      </c>
      <c r="BW600" s="6">
        <f>SQRT((BT600*BU600)/((BT600+BU600)^2*(BT600+BU600+1)))</f>
        <v>0.33467472037604118</v>
      </c>
      <c r="BX600" s="11">
        <v>0.1</v>
      </c>
      <c r="BY600" s="11">
        <v>0.7</v>
      </c>
      <c r="BZ600" s="11">
        <v>0.1</v>
      </c>
      <c r="CA600" s="11">
        <v>0.1</v>
      </c>
      <c r="CB600" s="15" t="s">
        <v>83</v>
      </c>
      <c r="CC600" s="11">
        <v>600</v>
      </c>
    </row>
    <row r="601" spans="1:81" s="11" customFormat="1" x14ac:dyDescent="0.2">
      <c r="A601" s="17">
        <f t="shared" si="9"/>
        <v>600</v>
      </c>
      <c r="B601" s="17">
        <v>20</v>
      </c>
      <c r="C601" s="17">
        <v>20</v>
      </c>
      <c r="D601" s="17">
        <v>5</v>
      </c>
      <c r="E601" s="17">
        <v>5</v>
      </c>
      <c r="F601" s="3" t="s">
        <v>80</v>
      </c>
      <c r="G601" s="3">
        <f>IF(F601="rectangle",B601*C601,IF(F601="hook",B601*C601-(D601*E601),IF(F601="eight",B601*C601-2*(D601*E601),IF(F601="tee",B601*C601-2*(D601*E601),IF(F601="cross",B601*C601-4*(D601*E601),"ERROR")))))</f>
        <v>400</v>
      </c>
      <c r="H601" s="3" t="s">
        <v>84</v>
      </c>
      <c r="I601" s="3">
        <f>IF(F601="rectangle",B601/C601,"NA")</f>
        <v>1</v>
      </c>
      <c r="J601" s="2">
        <v>1</v>
      </c>
      <c r="K601" s="11">
        <v>125</v>
      </c>
      <c r="L601" s="11">
        <v>4</v>
      </c>
      <c r="M601" s="12">
        <v>3</v>
      </c>
      <c r="N601" s="2">
        <f>M601/4</f>
        <v>0.75</v>
      </c>
      <c r="O601" s="3">
        <f>M601/N601</f>
        <v>4</v>
      </c>
      <c r="P601" s="13">
        <v>5</v>
      </c>
      <c r="Q601" s="11">
        <f>P601</f>
        <v>5</v>
      </c>
      <c r="R601" s="4">
        <f>AA601/V601</f>
        <v>100</v>
      </c>
      <c r="S601" s="14">
        <v>30</v>
      </c>
      <c r="T601" s="11">
        <f>S601</f>
        <v>30</v>
      </c>
      <c r="U601" s="4">
        <f>AB601/W601</f>
        <v>100</v>
      </c>
      <c r="V601" s="3">
        <f>ROUND((Q601/100)*G601,0)</f>
        <v>20</v>
      </c>
      <c r="W601" s="3">
        <f>ROUND(((T601/100)*G601)/J601,0)</f>
        <v>120</v>
      </c>
      <c r="X601" s="3">
        <f>ROUND(IF(J601&gt;=2,((T601/100)*G601)/J601,0),0)</f>
        <v>0</v>
      </c>
      <c r="Y601" s="3">
        <f>ROUND(IF(J601&gt;=3,((T601/100)*G601)/J601,0),0)</f>
        <v>0</v>
      </c>
      <c r="Z601" s="3">
        <f>ROUND(IF(J601&gt;=4,((T601/100)*G601)/J601,0),0)</f>
        <v>0</v>
      </c>
      <c r="AA601" s="4">
        <f>G601*P601</f>
        <v>2000</v>
      </c>
      <c r="AB601" s="4">
        <f>(G601*S601)/J601</f>
        <v>12000</v>
      </c>
      <c r="AC601" s="4">
        <f>IF(J601&gt;=2,(G601*S601)/J601,0)</f>
        <v>0</v>
      </c>
      <c r="AD601" s="4">
        <f>IF(J601&gt;=3,(G601*S601)/J601,0)</f>
        <v>0</v>
      </c>
      <c r="AE601" s="4">
        <f>IF(J601&gt;=4,(G601*S601)/J601,0)</f>
        <v>0</v>
      </c>
      <c r="AF601" s="11">
        <v>100</v>
      </c>
      <c r="AG601" s="11">
        <v>0</v>
      </c>
      <c r="AH601" s="11">
        <v>1</v>
      </c>
      <c r="AI601" s="11">
        <v>100</v>
      </c>
      <c r="AJ601" s="11">
        <v>0</v>
      </c>
      <c r="AK601" s="11">
        <v>1</v>
      </c>
      <c r="AL601" s="11">
        <v>0.5</v>
      </c>
      <c r="AM601" s="11">
        <v>0.5</v>
      </c>
      <c r="AN601" s="11">
        <v>0</v>
      </c>
      <c r="AO601" s="11">
        <v>0</v>
      </c>
      <c r="AP601" s="11">
        <v>0</v>
      </c>
      <c r="AQ601" s="11">
        <v>0.01</v>
      </c>
      <c r="AR601" s="11">
        <v>0.01</v>
      </c>
      <c r="AS601" s="11">
        <v>0</v>
      </c>
      <c r="AT601" s="11">
        <v>0</v>
      </c>
      <c r="AU601" s="11">
        <v>0</v>
      </c>
      <c r="AV601" s="11">
        <v>0</v>
      </c>
      <c r="AW601" s="11">
        <v>0.2</v>
      </c>
      <c r="AX601" s="11">
        <v>0</v>
      </c>
      <c r="AY601" s="11">
        <v>0</v>
      </c>
      <c r="AZ601" s="11">
        <v>0</v>
      </c>
      <c r="BA601" s="11">
        <v>0.02</v>
      </c>
      <c r="BB601" s="11">
        <v>0</v>
      </c>
      <c r="BC601" s="2">
        <v>0.05</v>
      </c>
      <c r="BD601" s="2">
        <v>0.05</v>
      </c>
      <c r="BE601" s="11">
        <v>7.4999999999999997E-2</v>
      </c>
      <c r="BF601" s="11">
        <v>5.0000000000000001E-3</v>
      </c>
      <c r="BG601" s="11">
        <v>0</v>
      </c>
      <c r="BH601" s="11">
        <v>0</v>
      </c>
      <c r="BI601" s="11">
        <v>0</v>
      </c>
      <c r="BJ601" s="11">
        <f>BE601/4</f>
        <v>1.8749999999999999E-2</v>
      </c>
      <c r="BK601" s="11">
        <f>BF601/4</f>
        <v>1.25E-3</v>
      </c>
      <c r="BL601" s="11">
        <v>0</v>
      </c>
      <c r="BM601" s="11">
        <v>0</v>
      </c>
      <c r="BN601" s="11">
        <v>0</v>
      </c>
      <c r="BO601" s="11">
        <v>0.1</v>
      </c>
      <c r="BP601" s="11">
        <v>0.1</v>
      </c>
      <c r="BQ601" s="11">
        <v>0</v>
      </c>
      <c r="BR601" s="11">
        <v>0</v>
      </c>
      <c r="BS601" s="11">
        <v>0</v>
      </c>
      <c r="BT601" s="11">
        <v>0.04</v>
      </c>
      <c r="BU601" s="16">
        <v>0.2</v>
      </c>
      <c r="BV601" s="6">
        <f>BT601/(BT601+BU601)</f>
        <v>0.16666666666666666</v>
      </c>
      <c r="BW601" s="6">
        <f>SQRT((BT601*BU601)/((BT601+BU601)^2*(BT601+BU601+1)))</f>
        <v>0.33467472037604118</v>
      </c>
      <c r="BX601" s="11">
        <v>0.1</v>
      </c>
      <c r="BY601" s="11">
        <v>0.7</v>
      </c>
      <c r="BZ601" s="11">
        <v>0.1</v>
      </c>
      <c r="CA601" s="11">
        <v>0.1</v>
      </c>
      <c r="CB601" s="15" t="s">
        <v>83</v>
      </c>
      <c r="CC601" s="11">
        <v>600</v>
      </c>
    </row>
    <row r="602" spans="1:81" s="11" customFormat="1" x14ac:dyDescent="0.2">
      <c r="A602" s="17">
        <f t="shared" si="9"/>
        <v>601</v>
      </c>
      <c r="B602" s="17">
        <v>100</v>
      </c>
      <c r="C602" s="17">
        <v>100</v>
      </c>
      <c r="D602" s="17">
        <v>5</v>
      </c>
      <c r="E602" s="17">
        <v>5</v>
      </c>
      <c r="F602" s="3" t="s">
        <v>80</v>
      </c>
      <c r="G602" s="3">
        <f>IF(F602="rectangle",B602*C602,IF(F602="hook",B602*C602-(D602*E602),IF(F602="eight",B602*C602-2*(D602*E602),IF(F602="tee",B602*C602-2*(D602*E602),IF(F602="cross",B602*C602-4*(D602*E602),"ERROR")))))</f>
        <v>10000</v>
      </c>
      <c r="H602" s="3" t="s">
        <v>85</v>
      </c>
      <c r="I602" s="3">
        <f>IF(F602="rectangle",B602/C602,"NA")</f>
        <v>1</v>
      </c>
      <c r="J602" s="2">
        <v>1</v>
      </c>
      <c r="K602" s="11">
        <v>125</v>
      </c>
      <c r="L602" s="11">
        <v>4</v>
      </c>
      <c r="M602" s="12">
        <v>4</v>
      </c>
      <c r="N602" s="2">
        <f>M602/4</f>
        <v>1</v>
      </c>
      <c r="O602" s="3">
        <f>M602/N602</f>
        <v>4</v>
      </c>
      <c r="P602" s="13">
        <v>5</v>
      </c>
      <c r="Q602" s="11">
        <f>P602</f>
        <v>5</v>
      </c>
      <c r="R602" s="4">
        <f>AA602/V602</f>
        <v>100</v>
      </c>
      <c r="S602" s="14">
        <v>30</v>
      </c>
      <c r="T602" s="11">
        <f>S602</f>
        <v>30</v>
      </c>
      <c r="U602" s="4">
        <f>AB602/W602</f>
        <v>100</v>
      </c>
      <c r="V602" s="3">
        <f>ROUND((Q602/100)*G602,0)</f>
        <v>500</v>
      </c>
      <c r="W602" s="3">
        <f>ROUND(((T602/100)*G602)/J602,0)</f>
        <v>3000</v>
      </c>
      <c r="X602" s="3">
        <f>ROUND(IF(J602&gt;=2,((T602/100)*G602)/J602,0),0)</f>
        <v>0</v>
      </c>
      <c r="Y602" s="3">
        <f>ROUND(IF(J602&gt;=3,((T602/100)*G602)/J602,0),0)</f>
        <v>0</v>
      </c>
      <c r="Z602" s="3">
        <f>ROUND(IF(J602&gt;=4,((T602/100)*G602)/J602,0),0)</f>
        <v>0</v>
      </c>
      <c r="AA602" s="4">
        <f>G602*P602</f>
        <v>50000</v>
      </c>
      <c r="AB602" s="4">
        <f>(G602*S602)/J602</f>
        <v>300000</v>
      </c>
      <c r="AC602" s="4">
        <f>IF(J602&gt;=2,(G602*S602)/J602,0)</f>
        <v>0</v>
      </c>
      <c r="AD602" s="4">
        <f>IF(J602&gt;=3,(G602*S602)/J602,0)</f>
        <v>0</v>
      </c>
      <c r="AE602" s="4">
        <f>IF(J602&gt;=4,(G602*S602)/J602,0)</f>
        <v>0</v>
      </c>
      <c r="AF602" s="11">
        <v>100</v>
      </c>
      <c r="AG602" s="11">
        <v>0</v>
      </c>
      <c r="AH602" s="11">
        <v>1</v>
      </c>
      <c r="AI602" s="11">
        <v>100</v>
      </c>
      <c r="AJ602" s="11">
        <v>0</v>
      </c>
      <c r="AK602" s="11">
        <v>1</v>
      </c>
      <c r="AL602" s="11">
        <v>0.5</v>
      </c>
      <c r="AM602" s="11">
        <v>0.5</v>
      </c>
      <c r="AN602" s="11">
        <v>0</v>
      </c>
      <c r="AO602" s="11">
        <v>0</v>
      </c>
      <c r="AP602" s="11">
        <v>0</v>
      </c>
      <c r="AQ602" s="11">
        <v>0.01</v>
      </c>
      <c r="AR602" s="11">
        <v>0.01</v>
      </c>
      <c r="AS602" s="11">
        <v>0</v>
      </c>
      <c r="AT602" s="11">
        <v>0</v>
      </c>
      <c r="AU602" s="11">
        <v>0</v>
      </c>
      <c r="AV602" s="11">
        <v>0</v>
      </c>
      <c r="AW602" s="11">
        <v>0.2</v>
      </c>
      <c r="AX602" s="11">
        <v>0</v>
      </c>
      <c r="AY602" s="11">
        <v>0</v>
      </c>
      <c r="AZ602" s="11">
        <v>0</v>
      </c>
      <c r="BA602" s="11">
        <v>0.02</v>
      </c>
      <c r="BB602" s="11">
        <v>0</v>
      </c>
      <c r="BC602" s="2">
        <v>0.05</v>
      </c>
      <c r="BD602" s="2">
        <v>0.05</v>
      </c>
      <c r="BE602" s="11">
        <v>7.4999999999999997E-2</v>
      </c>
      <c r="BF602" s="11">
        <v>5.0000000000000001E-3</v>
      </c>
      <c r="BG602" s="11">
        <v>0</v>
      </c>
      <c r="BH602" s="11">
        <v>0</v>
      </c>
      <c r="BI602" s="11">
        <v>0</v>
      </c>
      <c r="BJ602" s="11">
        <f>BE602/4</f>
        <v>1.8749999999999999E-2</v>
      </c>
      <c r="BK602" s="11">
        <f>BF602/4</f>
        <v>1.25E-3</v>
      </c>
      <c r="BL602" s="11">
        <v>0</v>
      </c>
      <c r="BM602" s="11">
        <v>0</v>
      </c>
      <c r="BN602" s="11">
        <v>0</v>
      </c>
      <c r="BO602" s="11">
        <v>0.1</v>
      </c>
      <c r="BP602" s="11">
        <v>0.1</v>
      </c>
      <c r="BQ602" s="11">
        <v>0</v>
      </c>
      <c r="BR602" s="11">
        <v>0</v>
      </c>
      <c r="BS602" s="11">
        <v>0</v>
      </c>
      <c r="BT602" s="11">
        <v>0.04</v>
      </c>
      <c r="BU602" s="16">
        <v>0.2</v>
      </c>
      <c r="BV602" s="6">
        <f>BT602/(BT602+BU602)</f>
        <v>0.16666666666666666</v>
      </c>
      <c r="BW602" s="6">
        <f>SQRT((BT602*BU602)/((BT602+BU602)^2*(BT602+BU602+1)))</f>
        <v>0.33467472037604118</v>
      </c>
      <c r="BX602" s="11">
        <v>0.1</v>
      </c>
      <c r="BY602" s="11">
        <v>0.7</v>
      </c>
      <c r="BZ602" s="11">
        <v>0.1</v>
      </c>
      <c r="CA602" s="11">
        <v>0.1</v>
      </c>
      <c r="CB602" s="15" t="s">
        <v>83</v>
      </c>
      <c r="CC602" s="11">
        <v>600</v>
      </c>
    </row>
    <row r="603" spans="1:81" s="11" customFormat="1" x14ac:dyDescent="0.2">
      <c r="A603" s="17">
        <f t="shared" si="9"/>
        <v>602</v>
      </c>
      <c r="B603" s="17">
        <v>20</v>
      </c>
      <c r="C603" s="17">
        <v>20</v>
      </c>
      <c r="D603" s="17">
        <v>5</v>
      </c>
      <c r="E603" s="17">
        <v>5</v>
      </c>
      <c r="F603" s="3" t="s">
        <v>80</v>
      </c>
      <c r="G603" s="3">
        <f>IF(F603="rectangle",B603*C603,IF(F603="hook",B603*C603-(D603*E603),IF(F603="eight",B603*C603-2*(D603*E603),IF(F603="tee",B603*C603-2*(D603*E603),IF(F603="cross",B603*C603-4*(D603*E603),"ERROR")))))</f>
        <v>400</v>
      </c>
      <c r="H603" s="3" t="s">
        <v>84</v>
      </c>
      <c r="I603" s="3">
        <f>IF(F603="rectangle",B603/C603,"NA")</f>
        <v>1</v>
      </c>
      <c r="J603" s="2">
        <v>1</v>
      </c>
      <c r="K603" s="11">
        <v>125</v>
      </c>
      <c r="L603" s="11">
        <v>4</v>
      </c>
      <c r="M603" s="12">
        <v>4</v>
      </c>
      <c r="N603" s="2">
        <f>M603/4</f>
        <v>1</v>
      </c>
      <c r="O603" s="3">
        <f>M603/N603</f>
        <v>4</v>
      </c>
      <c r="P603" s="13">
        <v>5</v>
      </c>
      <c r="Q603" s="11">
        <f>P603</f>
        <v>5</v>
      </c>
      <c r="R603" s="4">
        <f>AA603/V603</f>
        <v>100</v>
      </c>
      <c r="S603" s="14">
        <v>30</v>
      </c>
      <c r="T603" s="11">
        <f>S603</f>
        <v>30</v>
      </c>
      <c r="U603" s="4">
        <f>AB603/W603</f>
        <v>100</v>
      </c>
      <c r="V603" s="3">
        <f>ROUND((Q603/100)*G603,0)</f>
        <v>20</v>
      </c>
      <c r="W603" s="3">
        <f>ROUND(((T603/100)*G603)/J603,0)</f>
        <v>120</v>
      </c>
      <c r="X603" s="3">
        <f>ROUND(IF(J603&gt;=2,((T603/100)*G603)/J603,0),0)</f>
        <v>0</v>
      </c>
      <c r="Y603" s="3">
        <f>ROUND(IF(J603&gt;=3,((T603/100)*G603)/J603,0),0)</f>
        <v>0</v>
      </c>
      <c r="Z603" s="3">
        <f>ROUND(IF(J603&gt;=4,((T603/100)*G603)/J603,0),0)</f>
        <v>0</v>
      </c>
      <c r="AA603" s="4">
        <f>G603*P603</f>
        <v>2000</v>
      </c>
      <c r="AB603" s="4">
        <f>(G603*S603)/J603</f>
        <v>12000</v>
      </c>
      <c r="AC603" s="4">
        <f>IF(J603&gt;=2,(G603*S603)/J603,0)</f>
        <v>0</v>
      </c>
      <c r="AD603" s="4">
        <f>IF(J603&gt;=3,(G603*S603)/J603,0)</f>
        <v>0</v>
      </c>
      <c r="AE603" s="4">
        <f>IF(J603&gt;=4,(G603*S603)/J603,0)</f>
        <v>0</v>
      </c>
      <c r="AF603" s="11">
        <v>100</v>
      </c>
      <c r="AG603" s="11">
        <v>0</v>
      </c>
      <c r="AH603" s="11">
        <v>1</v>
      </c>
      <c r="AI603" s="11">
        <v>100</v>
      </c>
      <c r="AJ603" s="11">
        <v>0</v>
      </c>
      <c r="AK603" s="11">
        <v>1</v>
      </c>
      <c r="AL603" s="11">
        <v>0.5</v>
      </c>
      <c r="AM603" s="11">
        <v>0.5</v>
      </c>
      <c r="AN603" s="11">
        <v>0</v>
      </c>
      <c r="AO603" s="11">
        <v>0</v>
      </c>
      <c r="AP603" s="11">
        <v>0</v>
      </c>
      <c r="AQ603" s="11">
        <v>0.01</v>
      </c>
      <c r="AR603" s="11">
        <v>0.01</v>
      </c>
      <c r="AS603" s="11">
        <v>0</v>
      </c>
      <c r="AT603" s="11">
        <v>0</v>
      </c>
      <c r="AU603" s="11">
        <v>0</v>
      </c>
      <c r="AV603" s="11">
        <v>0</v>
      </c>
      <c r="AW603" s="11">
        <v>0.2</v>
      </c>
      <c r="AX603" s="11">
        <v>0</v>
      </c>
      <c r="AY603" s="11">
        <v>0</v>
      </c>
      <c r="AZ603" s="11">
        <v>0</v>
      </c>
      <c r="BA603" s="11">
        <v>0.02</v>
      </c>
      <c r="BB603" s="11">
        <v>0</v>
      </c>
      <c r="BC603" s="2">
        <v>0.05</v>
      </c>
      <c r="BD603" s="2">
        <v>0.05</v>
      </c>
      <c r="BE603" s="11">
        <v>7.4999999999999997E-2</v>
      </c>
      <c r="BF603" s="11">
        <v>5.0000000000000001E-3</v>
      </c>
      <c r="BG603" s="11">
        <v>0</v>
      </c>
      <c r="BH603" s="11">
        <v>0</v>
      </c>
      <c r="BI603" s="11">
        <v>0</v>
      </c>
      <c r="BJ603" s="11">
        <f>BE603/4</f>
        <v>1.8749999999999999E-2</v>
      </c>
      <c r="BK603" s="11">
        <f>BF603/4</f>
        <v>1.25E-3</v>
      </c>
      <c r="BL603" s="11">
        <v>0</v>
      </c>
      <c r="BM603" s="11">
        <v>0</v>
      </c>
      <c r="BN603" s="11">
        <v>0</v>
      </c>
      <c r="BO603" s="11">
        <v>0.1</v>
      </c>
      <c r="BP603" s="11">
        <v>0.1</v>
      </c>
      <c r="BQ603" s="11">
        <v>0</v>
      </c>
      <c r="BR603" s="11">
        <v>0</v>
      </c>
      <c r="BS603" s="11">
        <v>0</v>
      </c>
      <c r="BT603" s="11">
        <v>0.04</v>
      </c>
      <c r="BU603" s="16">
        <v>0.2</v>
      </c>
      <c r="BV603" s="6">
        <f>BT603/(BT603+BU603)</f>
        <v>0.16666666666666666</v>
      </c>
      <c r="BW603" s="6">
        <f>SQRT((BT603*BU603)/((BT603+BU603)^2*(BT603+BU603+1)))</f>
        <v>0.33467472037604118</v>
      </c>
      <c r="BX603" s="11">
        <v>0.1</v>
      </c>
      <c r="BY603" s="11">
        <v>0.7</v>
      </c>
      <c r="BZ603" s="11">
        <v>0.1</v>
      </c>
      <c r="CA603" s="11">
        <v>0.1</v>
      </c>
      <c r="CB603" s="15" t="s">
        <v>83</v>
      </c>
      <c r="CC603" s="11">
        <v>600</v>
      </c>
    </row>
    <row r="604" spans="1:81" s="11" customFormat="1" x14ac:dyDescent="0.2">
      <c r="A604" s="17">
        <f t="shared" si="9"/>
        <v>603</v>
      </c>
      <c r="B604" s="17">
        <v>100</v>
      </c>
      <c r="C604" s="17">
        <v>100</v>
      </c>
      <c r="D604" s="17">
        <v>5</v>
      </c>
      <c r="E604" s="17">
        <v>5</v>
      </c>
      <c r="F604" s="3" t="s">
        <v>80</v>
      </c>
      <c r="G604" s="3">
        <f>IF(F604="rectangle",B604*C604,IF(F604="hook",B604*C604-(D604*E604),IF(F604="eight",B604*C604-2*(D604*E604),IF(F604="tee",B604*C604-2*(D604*E604),IF(F604="cross",B604*C604-4*(D604*E604),"ERROR")))))</f>
        <v>10000</v>
      </c>
      <c r="H604" s="3" t="s">
        <v>85</v>
      </c>
      <c r="I604" s="3">
        <f>IF(F604="rectangle",B604/C604,"NA")</f>
        <v>1</v>
      </c>
      <c r="J604" s="2">
        <v>1</v>
      </c>
      <c r="K604" s="11">
        <v>125</v>
      </c>
      <c r="L604" s="11">
        <v>4</v>
      </c>
      <c r="M604" s="12">
        <v>5</v>
      </c>
      <c r="N604" s="2">
        <f>M604/4</f>
        <v>1.25</v>
      </c>
      <c r="O604" s="3">
        <f>M604/N604</f>
        <v>4</v>
      </c>
      <c r="P604" s="13">
        <v>5</v>
      </c>
      <c r="Q604" s="11">
        <f>P604</f>
        <v>5</v>
      </c>
      <c r="R604" s="4">
        <f>AA604/V604</f>
        <v>100</v>
      </c>
      <c r="S604" s="14">
        <v>30</v>
      </c>
      <c r="T604" s="11">
        <f>S604</f>
        <v>30</v>
      </c>
      <c r="U604" s="4">
        <f>AB604/W604</f>
        <v>100</v>
      </c>
      <c r="V604" s="3">
        <f>ROUND((Q604/100)*G604,0)</f>
        <v>500</v>
      </c>
      <c r="W604" s="3">
        <f>ROUND(((T604/100)*G604)/J604,0)</f>
        <v>3000</v>
      </c>
      <c r="X604" s="3">
        <f>ROUND(IF(J604&gt;=2,((T604/100)*G604)/J604,0),0)</f>
        <v>0</v>
      </c>
      <c r="Y604" s="3">
        <f>ROUND(IF(J604&gt;=3,((T604/100)*G604)/J604,0),0)</f>
        <v>0</v>
      </c>
      <c r="Z604" s="3">
        <f>ROUND(IF(J604&gt;=4,((T604/100)*G604)/J604,0),0)</f>
        <v>0</v>
      </c>
      <c r="AA604" s="4">
        <f>G604*P604</f>
        <v>50000</v>
      </c>
      <c r="AB604" s="4">
        <f>(G604*S604)/J604</f>
        <v>300000</v>
      </c>
      <c r="AC604" s="4">
        <f>IF(J604&gt;=2,(G604*S604)/J604,0)</f>
        <v>0</v>
      </c>
      <c r="AD604" s="4">
        <f>IF(J604&gt;=3,(G604*S604)/J604,0)</f>
        <v>0</v>
      </c>
      <c r="AE604" s="4">
        <f>IF(J604&gt;=4,(G604*S604)/J604,0)</f>
        <v>0</v>
      </c>
      <c r="AF604" s="11">
        <v>100</v>
      </c>
      <c r="AG604" s="11">
        <v>0</v>
      </c>
      <c r="AH604" s="11">
        <v>1</v>
      </c>
      <c r="AI604" s="11">
        <v>100</v>
      </c>
      <c r="AJ604" s="11">
        <v>0</v>
      </c>
      <c r="AK604" s="11">
        <v>1</v>
      </c>
      <c r="AL604" s="11">
        <v>0.5</v>
      </c>
      <c r="AM604" s="11">
        <v>0.5</v>
      </c>
      <c r="AN604" s="11">
        <v>0</v>
      </c>
      <c r="AO604" s="11">
        <v>0</v>
      </c>
      <c r="AP604" s="11">
        <v>0</v>
      </c>
      <c r="AQ604" s="11">
        <v>0.01</v>
      </c>
      <c r="AR604" s="11">
        <v>0.01</v>
      </c>
      <c r="AS604" s="11">
        <v>0</v>
      </c>
      <c r="AT604" s="11">
        <v>0</v>
      </c>
      <c r="AU604" s="11">
        <v>0</v>
      </c>
      <c r="AV604" s="11">
        <v>0</v>
      </c>
      <c r="AW604" s="11">
        <v>0.2</v>
      </c>
      <c r="AX604" s="11">
        <v>0</v>
      </c>
      <c r="AY604" s="11">
        <v>0</v>
      </c>
      <c r="AZ604" s="11">
        <v>0</v>
      </c>
      <c r="BA604" s="11">
        <v>0.02</v>
      </c>
      <c r="BB604" s="11">
        <v>0</v>
      </c>
      <c r="BC604" s="2">
        <v>0.05</v>
      </c>
      <c r="BD604" s="2">
        <v>0.05</v>
      </c>
      <c r="BE604" s="11">
        <v>7.4999999999999997E-2</v>
      </c>
      <c r="BF604" s="11">
        <v>5.0000000000000001E-3</v>
      </c>
      <c r="BG604" s="11">
        <v>0</v>
      </c>
      <c r="BH604" s="11">
        <v>0</v>
      </c>
      <c r="BI604" s="11">
        <v>0</v>
      </c>
      <c r="BJ604" s="11">
        <f>BE604/4</f>
        <v>1.8749999999999999E-2</v>
      </c>
      <c r="BK604" s="11">
        <f>BF604/4</f>
        <v>1.25E-3</v>
      </c>
      <c r="BL604" s="11">
        <v>0</v>
      </c>
      <c r="BM604" s="11">
        <v>0</v>
      </c>
      <c r="BN604" s="11">
        <v>0</v>
      </c>
      <c r="BO604" s="11">
        <v>0.1</v>
      </c>
      <c r="BP604" s="11">
        <v>0.1</v>
      </c>
      <c r="BQ604" s="11">
        <v>0</v>
      </c>
      <c r="BR604" s="11">
        <v>0</v>
      </c>
      <c r="BS604" s="11">
        <v>0</v>
      </c>
      <c r="BT604" s="11">
        <v>0.04</v>
      </c>
      <c r="BU604" s="16">
        <v>0.2</v>
      </c>
      <c r="BV604" s="6">
        <f>BT604/(BT604+BU604)</f>
        <v>0.16666666666666666</v>
      </c>
      <c r="BW604" s="6">
        <f>SQRT((BT604*BU604)/((BT604+BU604)^2*(BT604+BU604+1)))</f>
        <v>0.33467472037604118</v>
      </c>
      <c r="BX604" s="11">
        <v>0.1</v>
      </c>
      <c r="BY604" s="11">
        <v>0.7</v>
      </c>
      <c r="BZ604" s="11">
        <v>0.1</v>
      </c>
      <c r="CA604" s="11">
        <v>0.1</v>
      </c>
      <c r="CB604" s="15" t="s">
        <v>83</v>
      </c>
      <c r="CC604" s="11">
        <v>600</v>
      </c>
    </row>
    <row r="605" spans="1:81" s="11" customFormat="1" x14ac:dyDescent="0.2">
      <c r="A605" s="17">
        <f t="shared" si="9"/>
        <v>604</v>
      </c>
      <c r="B605" s="17">
        <v>20</v>
      </c>
      <c r="C605" s="17">
        <v>20</v>
      </c>
      <c r="D605" s="17">
        <v>5</v>
      </c>
      <c r="E605" s="17">
        <v>5</v>
      </c>
      <c r="F605" s="3" t="s">
        <v>80</v>
      </c>
      <c r="G605" s="3">
        <f>IF(F605="rectangle",B605*C605,IF(F605="hook",B605*C605-(D605*E605),IF(F605="eight",B605*C605-2*(D605*E605),IF(F605="tee",B605*C605-2*(D605*E605),IF(F605="cross",B605*C605-4*(D605*E605),"ERROR")))))</f>
        <v>400</v>
      </c>
      <c r="H605" s="3" t="s">
        <v>84</v>
      </c>
      <c r="I605" s="3">
        <f>IF(F605="rectangle",B605/C605,"NA")</f>
        <v>1</v>
      </c>
      <c r="J605" s="2">
        <v>1</v>
      </c>
      <c r="K605" s="11">
        <v>125</v>
      </c>
      <c r="L605" s="11">
        <v>4</v>
      </c>
      <c r="M605" s="12">
        <v>5</v>
      </c>
      <c r="N605" s="2">
        <f>M605/4</f>
        <v>1.25</v>
      </c>
      <c r="O605" s="3">
        <f>M605/N605</f>
        <v>4</v>
      </c>
      <c r="P605" s="13">
        <v>5</v>
      </c>
      <c r="Q605" s="11">
        <f>P605</f>
        <v>5</v>
      </c>
      <c r="R605" s="4">
        <f>AA605/V605</f>
        <v>100</v>
      </c>
      <c r="S605" s="14">
        <v>30</v>
      </c>
      <c r="T605" s="11">
        <f>S605</f>
        <v>30</v>
      </c>
      <c r="U605" s="4">
        <f>AB605/W605</f>
        <v>100</v>
      </c>
      <c r="V605" s="3">
        <f>ROUND((Q605/100)*G605,0)</f>
        <v>20</v>
      </c>
      <c r="W605" s="3">
        <f>ROUND(((T605/100)*G605)/J605,0)</f>
        <v>120</v>
      </c>
      <c r="X605" s="3">
        <f>ROUND(IF(J605&gt;=2,((T605/100)*G605)/J605,0),0)</f>
        <v>0</v>
      </c>
      <c r="Y605" s="3">
        <f>ROUND(IF(J605&gt;=3,((T605/100)*G605)/J605,0),0)</f>
        <v>0</v>
      </c>
      <c r="Z605" s="3">
        <f>ROUND(IF(J605&gt;=4,((T605/100)*G605)/J605,0),0)</f>
        <v>0</v>
      </c>
      <c r="AA605" s="4">
        <f>G605*P605</f>
        <v>2000</v>
      </c>
      <c r="AB605" s="4">
        <f>(G605*S605)/J605</f>
        <v>12000</v>
      </c>
      <c r="AC605" s="4">
        <f>IF(J605&gt;=2,(G605*S605)/J605,0)</f>
        <v>0</v>
      </c>
      <c r="AD605" s="4">
        <f>IF(J605&gt;=3,(G605*S605)/J605,0)</f>
        <v>0</v>
      </c>
      <c r="AE605" s="4">
        <f>IF(J605&gt;=4,(G605*S605)/J605,0)</f>
        <v>0</v>
      </c>
      <c r="AF605" s="11">
        <v>100</v>
      </c>
      <c r="AG605" s="11">
        <v>0</v>
      </c>
      <c r="AH605" s="11">
        <v>1</v>
      </c>
      <c r="AI605" s="11">
        <v>100</v>
      </c>
      <c r="AJ605" s="11">
        <v>0</v>
      </c>
      <c r="AK605" s="11">
        <v>1</v>
      </c>
      <c r="AL605" s="11">
        <v>0.5</v>
      </c>
      <c r="AM605" s="11">
        <v>0.5</v>
      </c>
      <c r="AN605" s="11">
        <v>0</v>
      </c>
      <c r="AO605" s="11">
        <v>0</v>
      </c>
      <c r="AP605" s="11">
        <v>0</v>
      </c>
      <c r="AQ605" s="11">
        <v>0.01</v>
      </c>
      <c r="AR605" s="11">
        <v>0.01</v>
      </c>
      <c r="AS605" s="11">
        <v>0</v>
      </c>
      <c r="AT605" s="11">
        <v>0</v>
      </c>
      <c r="AU605" s="11">
        <v>0</v>
      </c>
      <c r="AV605" s="11">
        <v>0</v>
      </c>
      <c r="AW605" s="11">
        <v>0.2</v>
      </c>
      <c r="AX605" s="11">
        <v>0</v>
      </c>
      <c r="AY605" s="11">
        <v>0</v>
      </c>
      <c r="AZ605" s="11">
        <v>0</v>
      </c>
      <c r="BA605" s="11">
        <v>0.02</v>
      </c>
      <c r="BB605" s="11">
        <v>0</v>
      </c>
      <c r="BC605" s="2">
        <v>0.05</v>
      </c>
      <c r="BD605" s="2">
        <v>0.05</v>
      </c>
      <c r="BE605" s="11">
        <v>7.4999999999999997E-2</v>
      </c>
      <c r="BF605" s="11">
        <v>5.0000000000000001E-3</v>
      </c>
      <c r="BG605" s="11">
        <v>0</v>
      </c>
      <c r="BH605" s="11">
        <v>0</v>
      </c>
      <c r="BI605" s="11">
        <v>0</v>
      </c>
      <c r="BJ605" s="11">
        <f>BE605/4</f>
        <v>1.8749999999999999E-2</v>
      </c>
      <c r="BK605" s="11">
        <f>BF605/4</f>
        <v>1.25E-3</v>
      </c>
      <c r="BL605" s="11">
        <v>0</v>
      </c>
      <c r="BM605" s="11">
        <v>0</v>
      </c>
      <c r="BN605" s="11">
        <v>0</v>
      </c>
      <c r="BO605" s="11">
        <v>0.1</v>
      </c>
      <c r="BP605" s="11">
        <v>0.1</v>
      </c>
      <c r="BQ605" s="11">
        <v>0</v>
      </c>
      <c r="BR605" s="11">
        <v>0</v>
      </c>
      <c r="BS605" s="11">
        <v>0</v>
      </c>
      <c r="BT605" s="11">
        <v>0.04</v>
      </c>
      <c r="BU605" s="16">
        <v>0.2</v>
      </c>
      <c r="BV605" s="6">
        <f>BT605/(BT605+BU605)</f>
        <v>0.16666666666666666</v>
      </c>
      <c r="BW605" s="6">
        <f>SQRT((BT605*BU605)/((BT605+BU605)^2*(BT605+BU605+1)))</f>
        <v>0.33467472037604118</v>
      </c>
      <c r="BX605" s="11">
        <v>0.1</v>
      </c>
      <c r="BY605" s="11">
        <v>0.7</v>
      </c>
      <c r="BZ605" s="11">
        <v>0.1</v>
      </c>
      <c r="CA605" s="11">
        <v>0.1</v>
      </c>
      <c r="CB605" s="15" t="s">
        <v>83</v>
      </c>
      <c r="CC605" s="11">
        <v>600</v>
      </c>
    </row>
    <row r="606" spans="1:81" s="11" customFormat="1" x14ac:dyDescent="0.2">
      <c r="A606" s="17">
        <f t="shared" si="9"/>
        <v>605</v>
      </c>
      <c r="B606" s="17">
        <v>100</v>
      </c>
      <c r="C606" s="17">
        <v>100</v>
      </c>
      <c r="D606" s="17">
        <v>5</v>
      </c>
      <c r="E606" s="17">
        <v>5</v>
      </c>
      <c r="F606" s="3" t="s">
        <v>80</v>
      </c>
      <c r="G606" s="3">
        <f>IF(F606="rectangle",B606*C606,IF(F606="hook",B606*C606-(D606*E606),IF(F606="eight",B606*C606-2*(D606*E606),IF(F606="tee",B606*C606-2*(D606*E606),IF(F606="cross",B606*C606-4*(D606*E606),"ERROR")))))</f>
        <v>10000</v>
      </c>
      <c r="H606" s="3" t="s">
        <v>85</v>
      </c>
      <c r="I606" s="3">
        <f>IF(F606="rectangle",B606/C606,"NA")</f>
        <v>1</v>
      </c>
      <c r="J606" s="2">
        <v>1</v>
      </c>
      <c r="K606" s="11">
        <v>125</v>
      </c>
      <c r="L606" s="11">
        <v>4</v>
      </c>
      <c r="M606" s="12">
        <v>6</v>
      </c>
      <c r="N606" s="2">
        <f>M606/4</f>
        <v>1.5</v>
      </c>
      <c r="O606" s="3">
        <f>M606/N606</f>
        <v>4</v>
      </c>
      <c r="P606" s="13">
        <v>5</v>
      </c>
      <c r="Q606" s="11">
        <f>P606</f>
        <v>5</v>
      </c>
      <c r="R606" s="4">
        <f>AA606/V606</f>
        <v>100</v>
      </c>
      <c r="S606" s="14">
        <v>30</v>
      </c>
      <c r="T606" s="11">
        <f>S606</f>
        <v>30</v>
      </c>
      <c r="U606" s="4">
        <f>AB606/W606</f>
        <v>100</v>
      </c>
      <c r="V606" s="3">
        <f>ROUND((Q606/100)*G606,0)</f>
        <v>500</v>
      </c>
      <c r="W606" s="3">
        <f>ROUND(((T606/100)*G606)/J606,0)</f>
        <v>3000</v>
      </c>
      <c r="X606" s="3">
        <f>ROUND(IF(J606&gt;=2,((T606/100)*G606)/J606,0),0)</f>
        <v>0</v>
      </c>
      <c r="Y606" s="3">
        <f>ROUND(IF(J606&gt;=3,((T606/100)*G606)/J606,0),0)</f>
        <v>0</v>
      </c>
      <c r="Z606" s="3">
        <f>ROUND(IF(J606&gt;=4,((T606/100)*G606)/J606,0),0)</f>
        <v>0</v>
      </c>
      <c r="AA606" s="4">
        <f>G606*P606</f>
        <v>50000</v>
      </c>
      <c r="AB606" s="4">
        <f>(G606*S606)/J606</f>
        <v>300000</v>
      </c>
      <c r="AC606" s="4">
        <f>IF(J606&gt;=2,(G606*S606)/J606,0)</f>
        <v>0</v>
      </c>
      <c r="AD606" s="4">
        <f>IF(J606&gt;=3,(G606*S606)/J606,0)</f>
        <v>0</v>
      </c>
      <c r="AE606" s="4">
        <f>IF(J606&gt;=4,(G606*S606)/J606,0)</f>
        <v>0</v>
      </c>
      <c r="AF606" s="11">
        <v>100</v>
      </c>
      <c r="AG606" s="11">
        <v>0</v>
      </c>
      <c r="AH606" s="11">
        <v>1</v>
      </c>
      <c r="AI606" s="11">
        <v>100</v>
      </c>
      <c r="AJ606" s="11">
        <v>0</v>
      </c>
      <c r="AK606" s="11">
        <v>1</v>
      </c>
      <c r="AL606" s="11">
        <v>0.5</v>
      </c>
      <c r="AM606" s="11">
        <v>0.5</v>
      </c>
      <c r="AN606" s="11">
        <v>0</v>
      </c>
      <c r="AO606" s="11">
        <v>0</v>
      </c>
      <c r="AP606" s="11">
        <v>0</v>
      </c>
      <c r="AQ606" s="11">
        <v>0.01</v>
      </c>
      <c r="AR606" s="11">
        <v>0.01</v>
      </c>
      <c r="AS606" s="11">
        <v>0</v>
      </c>
      <c r="AT606" s="11">
        <v>0</v>
      </c>
      <c r="AU606" s="11">
        <v>0</v>
      </c>
      <c r="AV606" s="11">
        <v>0</v>
      </c>
      <c r="AW606" s="11">
        <v>0.2</v>
      </c>
      <c r="AX606" s="11">
        <v>0</v>
      </c>
      <c r="AY606" s="11">
        <v>0</v>
      </c>
      <c r="AZ606" s="11">
        <v>0</v>
      </c>
      <c r="BA606" s="11">
        <v>0.02</v>
      </c>
      <c r="BB606" s="11">
        <v>0</v>
      </c>
      <c r="BC606" s="2">
        <v>0.05</v>
      </c>
      <c r="BD606" s="2">
        <v>0.05</v>
      </c>
      <c r="BE606" s="11">
        <v>7.4999999999999997E-2</v>
      </c>
      <c r="BF606" s="11">
        <v>5.0000000000000001E-3</v>
      </c>
      <c r="BG606" s="11">
        <v>0</v>
      </c>
      <c r="BH606" s="11">
        <v>0</v>
      </c>
      <c r="BI606" s="11">
        <v>0</v>
      </c>
      <c r="BJ606" s="11">
        <f>BE606/4</f>
        <v>1.8749999999999999E-2</v>
      </c>
      <c r="BK606" s="11">
        <f>BF606/4</f>
        <v>1.25E-3</v>
      </c>
      <c r="BL606" s="11">
        <v>0</v>
      </c>
      <c r="BM606" s="11">
        <v>0</v>
      </c>
      <c r="BN606" s="11">
        <v>0</v>
      </c>
      <c r="BO606" s="11">
        <v>0.1</v>
      </c>
      <c r="BP606" s="11">
        <v>0.1</v>
      </c>
      <c r="BQ606" s="11">
        <v>0</v>
      </c>
      <c r="BR606" s="11">
        <v>0</v>
      </c>
      <c r="BS606" s="11">
        <v>0</v>
      </c>
      <c r="BT606" s="11">
        <v>0.04</v>
      </c>
      <c r="BU606" s="16">
        <v>0.2</v>
      </c>
      <c r="BV606" s="6">
        <f>BT606/(BT606+BU606)</f>
        <v>0.16666666666666666</v>
      </c>
      <c r="BW606" s="6">
        <f>SQRT((BT606*BU606)/((BT606+BU606)^2*(BT606+BU606+1)))</f>
        <v>0.33467472037604118</v>
      </c>
      <c r="BX606" s="11">
        <v>0.1</v>
      </c>
      <c r="BY606" s="11">
        <v>0.7</v>
      </c>
      <c r="BZ606" s="11">
        <v>0.1</v>
      </c>
      <c r="CA606" s="11">
        <v>0.1</v>
      </c>
      <c r="CB606" s="15" t="s">
        <v>83</v>
      </c>
      <c r="CC606" s="11">
        <v>600</v>
      </c>
    </row>
    <row r="607" spans="1:81" s="11" customFormat="1" x14ac:dyDescent="0.2">
      <c r="A607" s="17">
        <f t="shared" si="9"/>
        <v>606</v>
      </c>
      <c r="B607" s="17">
        <v>20</v>
      </c>
      <c r="C607" s="17">
        <v>20</v>
      </c>
      <c r="D607" s="17">
        <v>5</v>
      </c>
      <c r="E607" s="17">
        <v>5</v>
      </c>
      <c r="F607" s="3" t="s">
        <v>80</v>
      </c>
      <c r="G607" s="3">
        <f>IF(F607="rectangle",B607*C607,IF(F607="hook",B607*C607-(D607*E607),IF(F607="eight",B607*C607-2*(D607*E607),IF(F607="tee",B607*C607-2*(D607*E607),IF(F607="cross",B607*C607-4*(D607*E607),"ERROR")))))</f>
        <v>400</v>
      </c>
      <c r="H607" s="3" t="s">
        <v>84</v>
      </c>
      <c r="I607" s="3">
        <f>IF(F607="rectangle",B607/C607,"NA")</f>
        <v>1</v>
      </c>
      <c r="J607" s="2">
        <v>1</v>
      </c>
      <c r="K607" s="11">
        <v>125</v>
      </c>
      <c r="L607" s="11">
        <v>4</v>
      </c>
      <c r="M607" s="12">
        <v>6</v>
      </c>
      <c r="N607" s="2">
        <f>M607/4</f>
        <v>1.5</v>
      </c>
      <c r="O607" s="3">
        <f>M607/N607</f>
        <v>4</v>
      </c>
      <c r="P607" s="13">
        <v>5</v>
      </c>
      <c r="Q607" s="11">
        <f>P607</f>
        <v>5</v>
      </c>
      <c r="R607" s="4">
        <f>AA607/V607</f>
        <v>100</v>
      </c>
      <c r="S607" s="14">
        <v>30</v>
      </c>
      <c r="T607" s="11">
        <f>S607</f>
        <v>30</v>
      </c>
      <c r="U607" s="4">
        <f>AB607/W607</f>
        <v>100</v>
      </c>
      <c r="V607" s="3">
        <f>ROUND((Q607/100)*G607,0)</f>
        <v>20</v>
      </c>
      <c r="W607" s="3">
        <f>ROUND(((T607/100)*G607)/J607,0)</f>
        <v>120</v>
      </c>
      <c r="X607" s="3">
        <f>ROUND(IF(J607&gt;=2,((T607/100)*G607)/J607,0),0)</f>
        <v>0</v>
      </c>
      <c r="Y607" s="3">
        <f>ROUND(IF(J607&gt;=3,((T607/100)*G607)/J607,0),0)</f>
        <v>0</v>
      </c>
      <c r="Z607" s="3">
        <f>ROUND(IF(J607&gt;=4,((T607/100)*G607)/J607,0),0)</f>
        <v>0</v>
      </c>
      <c r="AA607" s="4">
        <f>G607*P607</f>
        <v>2000</v>
      </c>
      <c r="AB607" s="4">
        <f>(G607*S607)/J607</f>
        <v>12000</v>
      </c>
      <c r="AC607" s="4">
        <f>IF(J607&gt;=2,(G607*S607)/J607,0)</f>
        <v>0</v>
      </c>
      <c r="AD607" s="4">
        <f>IF(J607&gt;=3,(G607*S607)/J607,0)</f>
        <v>0</v>
      </c>
      <c r="AE607" s="4">
        <f>IF(J607&gt;=4,(G607*S607)/J607,0)</f>
        <v>0</v>
      </c>
      <c r="AF607" s="11">
        <v>100</v>
      </c>
      <c r="AG607" s="11">
        <v>0</v>
      </c>
      <c r="AH607" s="11">
        <v>1</v>
      </c>
      <c r="AI607" s="11">
        <v>100</v>
      </c>
      <c r="AJ607" s="11">
        <v>0</v>
      </c>
      <c r="AK607" s="11">
        <v>1</v>
      </c>
      <c r="AL607" s="11">
        <v>0.5</v>
      </c>
      <c r="AM607" s="11">
        <v>0.5</v>
      </c>
      <c r="AN607" s="11">
        <v>0</v>
      </c>
      <c r="AO607" s="11">
        <v>0</v>
      </c>
      <c r="AP607" s="11">
        <v>0</v>
      </c>
      <c r="AQ607" s="11">
        <v>0.01</v>
      </c>
      <c r="AR607" s="11">
        <v>0.01</v>
      </c>
      <c r="AS607" s="11">
        <v>0</v>
      </c>
      <c r="AT607" s="11">
        <v>0</v>
      </c>
      <c r="AU607" s="11">
        <v>0</v>
      </c>
      <c r="AV607" s="11">
        <v>0</v>
      </c>
      <c r="AW607" s="11">
        <v>0.2</v>
      </c>
      <c r="AX607" s="11">
        <v>0</v>
      </c>
      <c r="AY607" s="11">
        <v>0</v>
      </c>
      <c r="AZ607" s="11">
        <v>0</v>
      </c>
      <c r="BA607" s="11">
        <v>0.02</v>
      </c>
      <c r="BB607" s="11">
        <v>0</v>
      </c>
      <c r="BC607" s="2">
        <v>0.05</v>
      </c>
      <c r="BD607" s="2">
        <v>0.05</v>
      </c>
      <c r="BE607" s="11">
        <v>7.4999999999999997E-2</v>
      </c>
      <c r="BF607" s="11">
        <v>5.0000000000000001E-3</v>
      </c>
      <c r="BG607" s="11">
        <v>0</v>
      </c>
      <c r="BH607" s="11">
        <v>0</v>
      </c>
      <c r="BI607" s="11">
        <v>0</v>
      </c>
      <c r="BJ607" s="11">
        <f>BE607/4</f>
        <v>1.8749999999999999E-2</v>
      </c>
      <c r="BK607" s="11">
        <f>BF607/4</f>
        <v>1.25E-3</v>
      </c>
      <c r="BL607" s="11">
        <v>0</v>
      </c>
      <c r="BM607" s="11">
        <v>0</v>
      </c>
      <c r="BN607" s="11">
        <v>0</v>
      </c>
      <c r="BO607" s="11">
        <v>0.1</v>
      </c>
      <c r="BP607" s="11">
        <v>0.1</v>
      </c>
      <c r="BQ607" s="11">
        <v>0</v>
      </c>
      <c r="BR607" s="11">
        <v>0</v>
      </c>
      <c r="BS607" s="11">
        <v>0</v>
      </c>
      <c r="BT607" s="11">
        <v>0.04</v>
      </c>
      <c r="BU607" s="16">
        <v>0.2</v>
      </c>
      <c r="BV607" s="6">
        <f>BT607/(BT607+BU607)</f>
        <v>0.16666666666666666</v>
      </c>
      <c r="BW607" s="6">
        <f>SQRT((BT607*BU607)/((BT607+BU607)^2*(BT607+BU607+1)))</f>
        <v>0.33467472037604118</v>
      </c>
      <c r="BX607" s="11">
        <v>0.1</v>
      </c>
      <c r="BY607" s="11">
        <v>0.7</v>
      </c>
      <c r="BZ607" s="11">
        <v>0.1</v>
      </c>
      <c r="CA607" s="11">
        <v>0.1</v>
      </c>
      <c r="CB607" s="15" t="s">
        <v>83</v>
      </c>
      <c r="CC607" s="11">
        <v>600</v>
      </c>
    </row>
    <row r="608" spans="1:81" s="11" customFormat="1" x14ac:dyDescent="0.2">
      <c r="A608" s="17">
        <f t="shared" si="9"/>
        <v>607</v>
      </c>
      <c r="B608" s="17">
        <v>100</v>
      </c>
      <c r="C608" s="17">
        <v>100</v>
      </c>
      <c r="D608" s="17">
        <v>5</v>
      </c>
      <c r="E608" s="17">
        <v>5</v>
      </c>
      <c r="F608" s="3" t="s">
        <v>80</v>
      </c>
      <c r="G608" s="3">
        <f>IF(F608="rectangle",B608*C608,IF(F608="hook",B608*C608-(D608*E608),IF(F608="eight",B608*C608-2*(D608*E608),IF(F608="tee",B608*C608-2*(D608*E608),IF(F608="cross",B608*C608-4*(D608*E608),"ERROR")))))</f>
        <v>10000</v>
      </c>
      <c r="H608" s="3" t="s">
        <v>85</v>
      </c>
      <c r="I608" s="3">
        <f>IF(F608="rectangle",B608/C608,"NA")</f>
        <v>1</v>
      </c>
      <c r="J608" s="2">
        <v>1</v>
      </c>
      <c r="K608" s="11">
        <v>125</v>
      </c>
      <c r="L608" s="11">
        <v>4</v>
      </c>
      <c r="M608" s="12">
        <v>7</v>
      </c>
      <c r="N608" s="2">
        <f>M608/4</f>
        <v>1.75</v>
      </c>
      <c r="O608" s="3">
        <f>M608/N608</f>
        <v>4</v>
      </c>
      <c r="P608" s="13">
        <v>5</v>
      </c>
      <c r="Q608" s="11">
        <f>P608</f>
        <v>5</v>
      </c>
      <c r="R608" s="4">
        <f>AA608/V608</f>
        <v>100</v>
      </c>
      <c r="S608" s="14">
        <v>30</v>
      </c>
      <c r="T608" s="11">
        <f>S608</f>
        <v>30</v>
      </c>
      <c r="U608" s="4">
        <f>AB608/W608</f>
        <v>100</v>
      </c>
      <c r="V608" s="3">
        <f>ROUND((Q608/100)*G608,0)</f>
        <v>500</v>
      </c>
      <c r="W608" s="3">
        <f>ROUND(((T608/100)*G608)/J608,0)</f>
        <v>3000</v>
      </c>
      <c r="X608" s="3">
        <f>ROUND(IF(J608&gt;=2,((T608/100)*G608)/J608,0),0)</f>
        <v>0</v>
      </c>
      <c r="Y608" s="3">
        <f>ROUND(IF(J608&gt;=3,((T608/100)*G608)/J608,0),0)</f>
        <v>0</v>
      </c>
      <c r="Z608" s="3">
        <f>ROUND(IF(J608&gt;=4,((T608/100)*G608)/J608,0),0)</f>
        <v>0</v>
      </c>
      <c r="AA608" s="4">
        <f>G608*P608</f>
        <v>50000</v>
      </c>
      <c r="AB608" s="4">
        <f>(G608*S608)/J608</f>
        <v>300000</v>
      </c>
      <c r="AC608" s="4">
        <f>IF(J608&gt;=2,(G608*S608)/J608,0)</f>
        <v>0</v>
      </c>
      <c r="AD608" s="4">
        <f>IF(J608&gt;=3,(G608*S608)/J608,0)</f>
        <v>0</v>
      </c>
      <c r="AE608" s="4">
        <f>IF(J608&gt;=4,(G608*S608)/J608,0)</f>
        <v>0</v>
      </c>
      <c r="AF608" s="11">
        <v>100</v>
      </c>
      <c r="AG608" s="11">
        <v>0</v>
      </c>
      <c r="AH608" s="11">
        <v>1</v>
      </c>
      <c r="AI608" s="11">
        <v>100</v>
      </c>
      <c r="AJ608" s="11">
        <v>0</v>
      </c>
      <c r="AK608" s="11">
        <v>1</v>
      </c>
      <c r="AL608" s="11">
        <v>0.5</v>
      </c>
      <c r="AM608" s="11">
        <v>0.5</v>
      </c>
      <c r="AN608" s="11">
        <v>0</v>
      </c>
      <c r="AO608" s="11">
        <v>0</v>
      </c>
      <c r="AP608" s="11">
        <v>0</v>
      </c>
      <c r="AQ608" s="11">
        <v>0.01</v>
      </c>
      <c r="AR608" s="11">
        <v>0.01</v>
      </c>
      <c r="AS608" s="11">
        <v>0</v>
      </c>
      <c r="AT608" s="11">
        <v>0</v>
      </c>
      <c r="AU608" s="11">
        <v>0</v>
      </c>
      <c r="AV608" s="11">
        <v>0</v>
      </c>
      <c r="AW608" s="11">
        <v>0.2</v>
      </c>
      <c r="AX608" s="11">
        <v>0</v>
      </c>
      <c r="AY608" s="11">
        <v>0</v>
      </c>
      <c r="AZ608" s="11">
        <v>0</v>
      </c>
      <c r="BA608" s="11">
        <v>0.02</v>
      </c>
      <c r="BB608" s="11">
        <v>0</v>
      </c>
      <c r="BC608" s="2">
        <v>0.05</v>
      </c>
      <c r="BD608" s="2">
        <v>0.05</v>
      </c>
      <c r="BE608" s="11">
        <v>7.4999999999999997E-2</v>
      </c>
      <c r="BF608" s="11">
        <v>5.0000000000000001E-3</v>
      </c>
      <c r="BG608" s="11">
        <v>0</v>
      </c>
      <c r="BH608" s="11">
        <v>0</v>
      </c>
      <c r="BI608" s="11">
        <v>0</v>
      </c>
      <c r="BJ608" s="11">
        <f>BE608/4</f>
        <v>1.8749999999999999E-2</v>
      </c>
      <c r="BK608" s="11">
        <f>BF608/4</f>
        <v>1.25E-3</v>
      </c>
      <c r="BL608" s="11">
        <v>0</v>
      </c>
      <c r="BM608" s="11">
        <v>0</v>
      </c>
      <c r="BN608" s="11">
        <v>0</v>
      </c>
      <c r="BO608" s="11">
        <v>0.1</v>
      </c>
      <c r="BP608" s="11">
        <v>0.1</v>
      </c>
      <c r="BQ608" s="11">
        <v>0</v>
      </c>
      <c r="BR608" s="11">
        <v>0</v>
      </c>
      <c r="BS608" s="11">
        <v>0</v>
      </c>
      <c r="BT608" s="11">
        <v>0.04</v>
      </c>
      <c r="BU608" s="16">
        <v>0.2</v>
      </c>
      <c r="BV608" s="6">
        <f>BT608/(BT608+BU608)</f>
        <v>0.16666666666666666</v>
      </c>
      <c r="BW608" s="6">
        <f>SQRT((BT608*BU608)/((BT608+BU608)^2*(BT608+BU608+1)))</f>
        <v>0.33467472037604118</v>
      </c>
      <c r="BX608" s="11">
        <v>0.1</v>
      </c>
      <c r="BY608" s="11">
        <v>0.7</v>
      </c>
      <c r="BZ608" s="11">
        <v>0.1</v>
      </c>
      <c r="CA608" s="11">
        <v>0.1</v>
      </c>
      <c r="CB608" s="15" t="s">
        <v>83</v>
      </c>
      <c r="CC608" s="11">
        <v>600</v>
      </c>
    </row>
    <row r="609" spans="1:81" s="11" customFormat="1" x14ac:dyDescent="0.2">
      <c r="A609" s="17">
        <f t="shared" si="9"/>
        <v>608</v>
      </c>
      <c r="B609" s="17">
        <v>20</v>
      </c>
      <c r="C609" s="17">
        <v>20</v>
      </c>
      <c r="D609" s="17">
        <v>5</v>
      </c>
      <c r="E609" s="17">
        <v>5</v>
      </c>
      <c r="F609" s="3" t="s">
        <v>80</v>
      </c>
      <c r="G609" s="3">
        <f>IF(F609="rectangle",B609*C609,IF(F609="hook",B609*C609-(D609*E609),IF(F609="eight",B609*C609-2*(D609*E609),IF(F609="tee",B609*C609-2*(D609*E609),IF(F609="cross",B609*C609-4*(D609*E609),"ERROR")))))</f>
        <v>400</v>
      </c>
      <c r="H609" s="3" t="s">
        <v>84</v>
      </c>
      <c r="I609" s="3">
        <f>IF(F609="rectangle",B609/C609,"NA")</f>
        <v>1</v>
      </c>
      <c r="J609" s="2">
        <v>1</v>
      </c>
      <c r="K609" s="11">
        <v>125</v>
      </c>
      <c r="L609" s="11">
        <v>4</v>
      </c>
      <c r="M609" s="12">
        <v>7</v>
      </c>
      <c r="N609" s="2">
        <f>M609/4</f>
        <v>1.75</v>
      </c>
      <c r="O609" s="3">
        <f>M609/N609</f>
        <v>4</v>
      </c>
      <c r="P609" s="13">
        <v>5</v>
      </c>
      <c r="Q609" s="11">
        <f>P609</f>
        <v>5</v>
      </c>
      <c r="R609" s="4">
        <f>AA609/V609</f>
        <v>100</v>
      </c>
      <c r="S609" s="14">
        <v>30</v>
      </c>
      <c r="T609" s="11">
        <f>S609</f>
        <v>30</v>
      </c>
      <c r="U609" s="4">
        <f>AB609/W609</f>
        <v>100</v>
      </c>
      <c r="V609" s="3">
        <f>ROUND((Q609/100)*G609,0)</f>
        <v>20</v>
      </c>
      <c r="W609" s="3">
        <f>ROUND(((T609/100)*G609)/J609,0)</f>
        <v>120</v>
      </c>
      <c r="X609" s="3">
        <f>ROUND(IF(J609&gt;=2,((T609/100)*G609)/J609,0),0)</f>
        <v>0</v>
      </c>
      <c r="Y609" s="3">
        <f>ROUND(IF(J609&gt;=3,((T609/100)*G609)/J609,0),0)</f>
        <v>0</v>
      </c>
      <c r="Z609" s="3">
        <f>ROUND(IF(J609&gt;=4,((T609/100)*G609)/J609,0),0)</f>
        <v>0</v>
      </c>
      <c r="AA609" s="4">
        <f>G609*P609</f>
        <v>2000</v>
      </c>
      <c r="AB609" s="4">
        <f>(G609*S609)/J609</f>
        <v>12000</v>
      </c>
      <c r="AC609" s="4">
        <f>IF(J609&gt;=2,(G609*S609)/J609,0)</f>
        <v>0</v>
      </c>
      <c r="AD609" s="4">
        <f>IF(J609&gt;=3,(G609*S609)/J609,0)</f>
        <v>0</v>
      </c>
      <c r="AE609" s="4">
        <f>IF(J609&gt;=4,(G609*S609)/J609,0)</f>
        <v>0</v>
      </c>
      <c r="AF609" s="11">
        <v>100</v>
      </c>
      <c r="AG609" s="11">
        <v>0</v>
      </c>
      <c r="AH609" s="11">
        <v>1</v>
      </c>
      <c r="AI609" s="11">
        <v>100</v>
      </c>
      <c r="AJ609" s="11">
        <v>0</v>
      </c>
      <c r="AK609" s="11">
        <v>1</v>
      </c>
      <c r="AL609" s="11">
        <v>0.5</v>
      </c>
      <c r="AM609" s="11">
        <v>0.5</v>
      </c>
      <c r="AN609" s="11">
        <v>0</v>
      </c>
      <c r="AO609" s="11">
        <v>0</v>
      </c>
      <c r="AP609" s="11">
        <v>0</v>
      </c>
      <c r="AQ609" s="11">
        <v>0.01</v>
      </c>
      <c r="AR609" s="11">
        <v>0.01</v>
      </c>
      <c r="AS609" s="11">
        <v>0</v>
      </c>
      <c r="AT609" s="11">
        <v>0</v>
      </c>
      <c r="AU609" s="11">
        <v>0</v>
      </c>
      <c r="AV609" s="11">
        <v>0</v>
      </c>
      <c r="AW609" s="11">
        <v>0.2</v>
      </c>
      <c r="AX609" s="11">
        <v>0</v>
      </c>
      <c r="AY609" s="11">
        <v>0</v>
      </c>
      <c r="AZ609" s="11">
        <v>0</v>
      </c>
      <c r="BA609" s="11">
        <v>0.02</v>
      </c>
      <c r="BB609" s="11">
        <v>0</v>
      </c>
      <c r="BC609" s="2">
        <v>0.05</v>
      </c>
      <c r="BD609" s="2">
        <v>0.05</v>
      </c>
      <c r="BE609" s="11">
        <v>7.4999999999999997E-2</v>
      </c>
      <c r="BF609" s="11">
        <v>5.0000000000000001E-3</v>
      </c>
      <c r="BG609" s="11">
        <v>0</v>
      </c>
      <c r="BH609" s="11">
        <v>0</v>
      </c>
      <c r="BI609" s="11">
        <v>0</v>
      </c>
      <c r="BJ609" s="11">
        <f>BE609/4</f>
        <v>1.8749999999999999E-2</v>
      </c>
      <c r="BK609" s="11">
        <f>BF609/4</f>
        <v>1.25E-3</v>
      </c>
      <c r="BL609" s="11">
        <v>0</v>
      </c>
      <c r="BM609" s="11">
        <v>0</v>
      </c>
      <c r="BN609" s="11">
        <v>0</v>
      </c>
      <c r="BO609" s="11">
        <v>0.1</v>
      </c>
      <c r="BP609" s="11">
        <v>0.1</v>
      </c>
      <c r="BQ609" s="11">
        <v>0</v>
      </c>
      <c r="BR609" s="11">
        <v>0</v>
      </c>
      <c r="BS609" s="11">
        <v>0</v>
      </c>
      <c r="BT609" s="11">
        <v>0.04</v>
      </c>
      <c r="BU609" s="16">
        <v>0.2</v>
      </c>
      <c r="BV609" s="6">
        <f>BT609/(BT609+BU609)</f>
        <v>0.16666666666666666</v>
      </c>
      <c r="BW609" s="6">
        <f>SQRT((BT609*BU609)/((BT609+BU609)^2*(BT609+BU609+1)))</f>
        <v>0.33467472037604118</v>
      </c>
      <c r="BX609" s="11">
        <v>0.1</v>
      </c>
      <c r="BY609" s="11">
        <v>0.7</v>
      </c>
      <c r="BZ609" s="11">
        <v>0.1</v>
      </c>
      <c r="CA609" s="11">
        <v>0.1</v>
      </c>
      <c r="CB609" s="15" t="s">
        <v>83</v>
      </c>
      <c r="CC609" s="11">
        <v>600</v>
      </c>
    </row>
    <row r="610" spans="1:81" s="11" customFormat="1" x14ac:dyDescent="0.2">
      <c r="A610" s="17">
        <f t="shared" si="9"/>
        <v>609</v>
      </c>
      <c r="B610" s="17">
        <v>100</v>
      </c>
      <c r="C610" s="17">
        <v>100</v>
      </c>
      <c r="D610" s="17">
        <v>5</v>
      </c>
      <c r="E610" s="17">
        <v>5</v>
      </c>
      <c r="F610" s="3" t="s">
        <v>80</v>
      </c>
      <c r="G610" s="3">
        <f>IF(F610="rectangle",B610*C610,IF(F610="hook",B610*C610-(D610*E610),IF(F610="eight",B610*C610-2*(D610*E610),IF(F610="tee",B610*C610-2*(D610*E610),IF(F610="cross",B610*C610-4*(D610*E610),"ERROR")))))</f>
        <v>10000</v>
      </c>
      <c r="H610" s="3" t="s">
        <v>85</v>
      </c>
      <c r="I610" s="3">
        <f>IF(F610="rectangle",B610/C610,"NA")</f>
        <v>1</v>
      </c>
      <c r="J610" s="2">
        <v>1</v>
      </c>
      <c r="K610" s="11">
        <v>125</v>
      </c>
      <c r="L610" s="11">
        <v>4</v>
      </c>
      <c r="M610" s="12">
        <v>8</v>
      </c>
      <c r="N610" s="2">
        <f>M610/4</f>
        <v>2</v>
      </c>
      <c r="O610" s="3">
        <f>M610/N610</f>
        <v>4</v>
      </c>
      <c r="P610" s="13">
        <v>5</v>
      </c>
      <c r="Q610" s="11">
        <f>P610</f>
        <v>5</v>
      </c>
      <c r="R610" s="4">
        <f>AA610/V610</f>
        <v>100</v>
      </c>
      <c r="S610" s="14">
        <v>30</v>
      </c>
      <c r="T610" s="11">
        <f>S610</f>
        <v>30</v>
      </c>
      <c r="U610" s="4">
        <f>AB610/W610</f>
        <v>100</v>
      </c>
      <c r="V610" s="3">
        <f>ROUND((Q610/100)*G610,0)</f>
        <v>500</v>
      </c>
      <c r="W610" s="3">
        <f>ROUND(((T610/100)*G610)/J610,0)</f>
        <v>3000</v>
      </c>
      <c r="X610" s="3">
        <f>ROUND(IF(J610&gt;=2,((T610/100)*G610)/J610,0),0)</f>
        <v>0</v>
      </c>
      <c r="Y610" s="3">
        <f>ROUND(IF(J610&gt;=3,((T610/100)*G610)/J610,0),0)</f>
        <v>0</v>
      </c>
      <c r="Z610" s="3">
        <f>ROUND(IF(J610&gt;=4,((T610/100)*G610)/J610,0),0)</f>
        <v>0</v>
      </c>
      <c r="AA610" s="4">
        <f>G610*P610</f>
        <v>50000</v>
      </c>
      <c r="AB610" s="4">
        <f>(G610*S610)/J610</f>
        <v>300000</v>
      </c>
      <c r="AC610" s="4">
        <f>IF(J610&gt;=2,(G610*S610)/J610,0)</f>
        <v>0</v>
      </c>
      <c r="AD610" s="4">
        <f>IF(J610&gt;=3,(G610*S610)/J610,0)</f>
        <v>0</v>
      </c>
      <c r="AE610" s="4">
        <f>IF(J610&gt;=4,(G610*S610)/J610,0)</f>
        <v>0</v>
      </c>
      <c r="AF610" s="11">
        <v>100</v>
      </c>
      <c r="AG610" s="11">
        <v>0</v>
      </c>
      <c r="AH610" s="11">
        <v>1</v>
      </c>
      <c r="AI610" s="11">
        <v>100</v>
      </c>
      <c r="AJ610" s="11">
        <v>0</v>
      </c>
      <c r="AK610" s="11">
        <v>1</v>
      </c>
      <c r="AL610" s="11">
        <v>0.5</v>
      </c>
      <c r="AM610" s="11">
        <v>0.5</v>
      </c>
      <c r="AN610" s="11">
        <v>0</v>
      </c>
      <c r="AO610" s="11">
        <v>0</v>
      </c>
      <c r="AP610" s="11">
        <v>0</v>
      </c>
      <c r="AQ610" s="11">
        <v>0.01</v>
      </c>
      <c r="AR610" s="11">
        <v>0.01</v>
      </c>
      <c r="AS610" s="11">
        <v>0</v>
      </c>
      <c r="AT610" s="11">
        <v>0</v>
      </c>
      <c r="AU610" s="11">
        <v>0</v>
      </c>
      <c r="AV610" s="11">
        <v>0</v>
      </c>
      <c r="AW610" s="11">
        <v>0.2</v>
      </c>
      <c r="AX610" s="11">
        <v>0</v>
      </c>
      <c r="AY610" s="11">
        <v>0</v>
      </c>
      <c r="AZ610" s="11">
        <v>0</v>
      </c>
      <c r="BA610" s="11">
        <v>0.02</v>
      </c>
      <c r="BB610" s="11">
        <v>0</v>
      </c>
      <c r="BC610" s="2">
        <v>0.05</v>
      </c>
      <c r="BD610" s="2">
        <v>0.05</v>
      </c>
      <c r="BE610" s="11">
        <v>7.4999999999999997E-2</v>
      </c>
      <c r="BF610" s="11">
        <v>5.0000000000000001E-3</v>
      </c>
      <c r="BG610" s="11">
        <v>0</v>
      </c>
      <c r="BH610" s="11">
        <v>0</v>
      </c>
      <c r="BI610" s="11">
        <v>0</v>
      </c>
      <c r="BJ610" s="11">
        <f>BE610/4</f>
        <v>1.8749999999999999E-2</v>
      </c>
      <c r="BK610" s="11">
        <f>BF610/4</f>
        <v>1.25E-3</v>
      </c>
      <c r="BL610" s="11">
        <v>0</v>
      </c>
      <c r="BM610" s="11">
        <v>0</v>
      </c>
      <c r="BN610" s="11">
        <v>0</v>
      </c>
      <c r="BO610" s="11">
        <v>0.1</v>
      </c>
      <c r="BP610" s="11">
        <v>0.1</v>
      </c>
      <c r="BQ610" s="11">
        <v>0</v>
      </c>
      <c r="BR610" s="11">
        <v>0</v>
      </c>
      <c r="BS610" s="11">
        <v>0</v>
      </c>
      <c r="BT610" s="11">
        <v>0.04</v>
      </c>
      <c r="BU610" s="16">
        <v>0.2</v>
      </c>
      <c r="BV610" s="6">
        <f>BT610/(BT610+BU610)</f>
        <v>0.16666666666666666</v>
      </c>
      <c r="BW610" s="6">
        <f>SQRT((BT610*BU610)/((BT610+BU610)^2*(BT610+BU610+1)))</f>
        <v>0.33467472037604118</v>
      </c>
      <c r="BX610" s="11">
        <v>0.1</v>
      </c>
      <c r="BY610" s="11">
        <v>0.7</v>
      </c>
      <c r="BZ610" s="11">
        <v>0.1</v>
      </c>
      <c r="CA610" s="11">
        <v>0.1</v>
      </c>
      <c r="CB610" s="15" t="s">
        <v>83</v>
      </c>
      <c r="CC610" s="11">
        <v>600</v>
      </c>
    </row>
    <row r="611" spans="1:81" s="11" customFormat="1" x14ac:dyDescent="0.2">
      <c r="A611" s="17">
        <f t="shared" si="9"/>
        <v>610</v>
      </c>
      <c r="B611" s="17">
        <v>20</v>
      </c>
      <c r="C611" s="17">
        <v>20</v>
      </c>
      <c r="D611" s="17">
        <v>5</v>
      </c>
      <c r="E611" s="17">
        <v>5</v>
      </c>
      <c r="F611" s="3" t="s">
        <v>80</v>
      </c>
      <c r="G611" s="3">
        <f>IF(F611="rectangle",B611*C611,IF(F611="hook",B611*C611-(D611*E611),IF(F611="eight",B611*C611-2*(D611*E611),IF(F611="tee",B611*C611-2*(D611*E611),IF(F611="cross",B611*C611-4*(D611*E611),"ERROR")))))</f>
        <v>400</v>
      </c>
      <c r="H611" s="3" t="s">
        <v>84</v>
      </c>
      <c r="I611" s="3">
        <f>IF(F611="rectangle",B611/C611,"NA")</f>
        <v>1</v>
      </c>
      <c r="J611" s="2">
        <v>1</v>
      </c>
      <c r="K611" s="11">
        <v>125</v>
      </c>
      <c r="L611" s="11">
        <v>4</v>
      </c>
      <c r="M611" s="12">
        <v>8</v>
      </c>
      <c r="N611" s="2">
        <f>M611/4</f>
        <v>2</v>
      </c>
      <c r="O611" s="3">
        <f>M611/N611</f>
        <v>4</v>
      </c>
      <c r="P611" s="13">
        <v>5</v>
      </c>
      <c r="Q611" s="11">
        <f>P611</f>
        <v>5</v>
      </c>
      <c r="R611" s="4">
        <f>AA611/V611</f>
        <v>100</v>
      </c>
      <c r="S611" s="14">
        <v>30</v>
      </c>
      <c r="T611" s="11">
        <f>S611</f>
        <v>30</v>
      </c>
      <c r="U611" s="4">
        <f>AB611/W611</f>
        <v>100</v>
      </c>
      <c r="V611" s="3">
        <f>ROUND((Q611/100)*G611,0)</f>
        <v>20</v>
      </c>
      <c r="W611" s="3">
        <f>ROUND(((T611/100)*G611)/J611,0)</f>
        <v>120</v>
      </c>
      <c r="X611" s="3">
        <f>ROUND(IF(J611&gt;=2,((T611/100)*G611)/J611,0),0)</f>
        <v>0</v>
      </c>
      <c r="Y611" s="3">
        <f>ROUND(IF(J611&gt;=3,((T611/100)*G611)/J611,0),0)</f>
        <v>0</v>
      </c>
      <c r="Z611" s="3">
        <f>ROUND(IF(J611&gt;=4,((T611/100)*G611)/J611,0),0)</f>
        <v>0</v>
      </c>
      <c r="AA611" s="4">
        <f>G611*P611</f>
        <v>2000</v>
      </c>
      <c r="AB611" s="4">
        <f>(G611*S611)/J611</f>
        <v>12000</v>
      </c>
      <c r="AC611" s="4">
        <f>IF(J611&gt;=2,(G611*S611)/J611,0)</f>
        <v>0</v>
      </c>
      <c r="AD611" s="4">
        <f>IF(J611&gt;=3,(G611*S611)/J611,0)</f>
        <v>0</v>
      </c>
      <c r="AE611" s="4">
        <f>IF(J611&gt;=4,(G611*S611)/J611,0)</f>
        <v>0</v>
      </c>
      <c r="AF611" s="11">
        <v>100</v>
      </c>
      <c r="AG611" s="11">
        <v>0</v>
      </c>
      <c r="AH611" s="11">
        <v>1</v>
      </c>
      <c r="AI611" s="11">
        <v>100</v>
      </c>
      <c r="AJ611" s="11">
        <v>0</v>
      </c>
      <c r="AK611" s="11">
        <v>1</v>
      </c>
      <c r="AL611" s="11">
        <v>0.5</v>
      </c>
      <c r="AM611" s="11">
        <v>0.5</v>
      </c>
      <c r="AN611" s="11">
        <v>0</v>
      </c>
      <c r="AO611" s="11">
        <v>0</v>
      </c>
      <c r="AP611" s="11">
        <v>0</v>
      </c>
      <c r="AQ611" s="11">
        <v>0.01</v>
      </c>
      <c r="AR611" s="11">
        <v>0.01</v>
      </c>
      <c r="AS611" s="11">
        <v>0</v>
      </c>
      <c r="AT611" s="11">
        <v>0</v>
      </c>
      <c r="AU611" s="11">
        <v>0</v>
      </c>
      <c r="AV611" s="11">
        <v>0</v>
      </c>
      <c r="AW611" s="11">
        <v>0.2</v>
      </c>
      <c r="AX611" s="11">
        <v>0</v>
      </c>
      <c r="AY611" s="11">
        <v>0</v>
      </c>
      <c r="AZ611" s="11">
        <v>0</v>
      </c>
      <c r="BA611" s="11">
        <v>0.02</v>
      </c>
      <c r="BB611" s="11">
        <v>0</v>
      </c>
      <c r="BC611" s="2">
        <v>0.05</v>
      </c>
      <c r="BD611" s="2">
        <v>0.05</v>
      </c>
      <c r="BE611" s="11">
        <v>7.4999999999999997E-2</v>
      </c>
      <c r="BF611" s="11">
        <v>5.0000000000000001E-3</v>
      </c>
      <c r="BG611" s="11">
        <v>0</v>
      </c>
      <c r="BH611" s="11">
        <v>0</v>
      </c>
      <c r="BI611" s="11">
        <v>0</v>
      </c>
      <c r="BJ611" s="11">
        <f>BE611/4</f>
        <v>1.8749999999999999E-2</v>
      </c>
      <c r="BK611" s="11">
        <f>BF611/4</f>
        <v>1.25E-3</v>
      </c>
      <c r="BL611" s="11">
        <v>0</v>
      </c>
      <c r="BM611" s="11">
        <v>0</v>
      </c>
      <c r="BN611" s="11">
        <v>0</v>
      </c>
      <c r="BO611" s="11">
        <v>0.1</v>
      </c>
      <c r="BP611" s="11">
        <v>0.1</v>
      </c>
      <c r="BQ611" s="11">
        <v>0</v>
      </c>
      <c r="BR611" s="11">
        <v>0</v>
      </c>
      <c r="BS611" s="11">
        <v>0</v>
      </c>
      <c r="BT611" s="11">
        <v>0.04</v>
      </c>
      <c r="BU611" s="16">
        <v>0.2</v>
      </c>
      <c r="BV611" s="6">
        <f>BT611/(BT611+BU611)</f>
        <v>0.16666666666666666</v>
      </c>
      <c r="BW611" s="6">
        <f>SQRT((BT611*BU611)/((BT611+BU611)^2*(BT611+BU611+1)))</f>
        <v>0.33467472037604118</v>
      </c>
      <c r="BX611" s="11">
        <v>0.1</v>
      </c>
      <c r="BY611" s="11">
        <v>0.7</v>
      </c>
      <c r="BZ611" s="11">
        <v>0.1</v>
      </c>
      <c r="CA611" s="11">
        <v>0.1</v>
      </c>
      <c r="CB611" s="15" t="s">
        <v>83</v>
      </c>
      <c r="CC611" s="11">
        <v>600</v>
      </c>
    </row>
    <row r="612" spans="1:81" s="11" customFormat="1" x14ac:dyDescent="0.2">
      <c r="A612" s="17">
        <f t="shared" si="9"/>
        <v>611</v>
      </c>
      <c r="B612" s="17">
        <v>100</v>
      </c>
      <c r="C612" s="17">
        <v>100</v>
      </c>
      <c r="D612" s="17">
        <v>5</v>
      </c>
      <c r="E612" s="17">
        <v>5</v>
      </c>
      <c r="F612" s="3" t="s">
        <v>80</v>
      </c>
      <c r="G612" s="3">
        <f>IF(F612="rectangle",B612*C612,IF(F612="hook",B612*C612-(D612*E612),IF(F612="eight",B612*C612-2*(D612*E612),IF(F612="tee",B612*C612-2*(D612*E612),IF(F612="cross",B612*C612-4*(D612*E612),"ERROR")))))</f>
        <v>10000</v>
      </c>
      <c r="H612" s="3" t="s">
        <v>85</v>
      </c>
      <c r="I612" s="3">
        <f>IF(F612="rectangle",B612/C612,"NA")</f>
        <v>1</v>
      </c>
      <c r="J612" s="2">
        <v>1</v>
      </c>
      <c r="K612" s="11">
        <v>125</v>
      </c>
      <c r="L612" s="11">
        <v>4</v>
      </c>
      <c r="M612" s="12">
        <v>9</v>
      </c>
      <c r="N612" s="2">
        <f>M612/4</f>
        <v>2.25</v>
      </c>
      <c r="O612" s="3">
        <f>M612/N612</f>
        <v>4</v>
      </c>
      <c r="P612" s="13">
        <v>5</v>
      </c>
      <c r="Q612" s="11">
        <f>P612</f>
        <v>5</v>
      </c>
      <c r="R612" s="4">
        <f>AA612/V612</f>
        <v>100</v>
      </c>
      <c r="S612" s="14">
        <v>30</v>
      </c>
      <c r="T612" s="11">
        <f>S612</f>
        <v>30</v>
      </c>
      <c r="U612" s="4">
        <f>AB612/W612</f>
        <v>100</v>
      </c>
      <c r="V612" s="3">
        <f>ROUND((Q612/100)*G612,0)</f>
        <v>500</v>
      </c>
      <c r="W612" s="3">
        <f>ROUND(((T612/100)*G612)/J612,0)</f>
        <v>3000</v>
      </c>
      <c r="X612" s="3">
        <f>ROUND(IF(J612&gt;=2,((T612/100)*G612)/J612,0),0)</f>
        <v>0</v>
      </c>
      <c r="Y612" s="3">
        <f>ROUND(IF(J612&gt;=3,((T612/100)*G612)/J612,0),0)</f>
        <v>0</v>
      </c>
      <c r="Z612" s="3">
        <f>ROUND(IF(J612&gt;=4,((T612/100)*G612)/J612,0),0)</f>
        <v>0</v>
      </c>
      <c r="AA612" s="4">
        <f>G612*P612</f>
        <v>50000</v>
      </c>
      <c r="AB612" s="4">
        <f>(G612*S612)/J612</f>
        <v>300000</v>
      </c>
      <c r="AC612" s="4">
        <f>IF(J612&gt;=2,(G612*S612)/J612,0)</f>
        <v>0</v>
      </c>
      <c r="AD612" s="4">
        <f>IF(J612&gt;=3,(G612*S612)/J612,0)</f>
        <v>0</v>
      </c>
      <c r="AE612" s="4">
        <f>IF(J612&gt;=4,(G612*S612)/J612,0)</f>
        <v>0</v>
      </c>
      <c r="AF612" s="11">
        <v>100</v>
      </c>
      <c r="AG612" s="11">
        <v>0</v>
      </c>
      <c r="AH612" s="11">
        <v>1</v>
      </c>
      <c r="AI612" s="11">
        <v>100</v>
      </c>
      <c r="AJ612" s="11">
        <v>0</v>
      </c>
      <c r="AK612" s="11">
        <v>1</v>
      </c>
      <c r="AL612" s="11">
        <v>0.5</v>
      </c>
      <c r="AM612" s="11">
        <v>0.5</v>
      </c>
      <c r="AN612" s="11">
        <v>0</v>
      </c>
      <c r="AO612" s="11">
        <v>0</v>
      </c>
      <c r="AP612" s="11">
        <v>0</v>
      </c>
      <c r="AQ612" s="11">
        <v>0.01</v>
      </c>
      <c r="AR612" s="11">
        <v>0.01</v>
      </c>
      <c r="AS612" s="11">
        <v>0</v>
      </c>
      <c r="AT612" s="11">
        <v>0</v>
      </c>
      <c r="AU612" s="11">
        <v>0</v>
      </c>
      <c r="AV612" s="11">
        <v>0</v>
      </c>
      <c r="AW612" s="11">
        <v>0.2</v>
      </c>
      <c r="AX612" s="11">
        <v>0</v>
      </c>
      <c r="AY612" s="11">
        <v>0</v>
      </c>
      <c r="AZ612" s="11">
        <v>0</v>
      </c>
      <c r="BA612" s="11">
        <v>0.02</v>
      </c>
      <c r="BB612" s="11">
        <v>0</v>
      </c>
      <c r="BC612" s="2">
        <v>0.05</v>
      </c>
      <c r="BD612" s="2">
        <v>0.05</v>
      </c>
      <c r="BE612" s="11">
        <v>7.4999999999999997E-2</v>
      </c>
      <c r="BF612" s="11">
        <v>5.0000000000000001E-3</v>
      </c>
      <c r="BG612" s="11">
        <v>0</v>
      </c>
      <c r="BH612" s="11">
        <v>0</v>
      </c>
      <c r="BI612" s="11">
        <v>0</v>
      </c>
      <c r="BJ612" s="11">
        <f>BE612/4</f>
        <v>1.8749999999999999E-2</v>
      </c>
      <c r="BK612" s="11">
        <f>BF612/4</f>
        <v>1.25E-3</v>
      </c>
      <c r="BL612" s="11">
        <v>0</v>
      </c>
      <c r="BM612" s="11">
        <v>0</v>
      </c>
      <c r="BN612" s="11">
        <v>0</v>
      </c>
      <c r="BO612" s="11">
        <v>0.1</v>
      </c>
      <c r="BP612" s="11">
        <v>0.1</v>
      </c>
      <c r="BQ612" s="11">
        <v>0</v>
      </c>
      <c r="BR612" s="11">
        <v>0</v>
      </c>
      <c r="BS612" s="11">
        <v>0</v>
      </c>
      <c r="BT612" s="11">
        <v>0.04</v>
      </c>
      <c r="BU612" s="16">
        <v>0.2</v>
      </c>
      <c r="BV612" s="6">
        <f>BT612/(BT612+BU612)</f>
        <v>0.16666666666666666</v>
      </c>
      <c r="BW612" s="6">
        <f>SQRT((BT612*BU612)/((BT612+BU612)^2*(BT612+BU612+1)))</f>
        <v>0.33467472037604118</v>
      </c>
      <c r="BX612" s="11">
        <v>0.1</v>
      </c>
      <c r="BY612" s="11">
        <v>0.7</v>
      </c>
      <c r="BZ612" s="11">
        <v>0.1</v>
      </c>
      <c r="CA612" s="11">
        <v>0.1</v>
      </c>
      <c r="CB612" s="15" t="s">
        <v>83</v>
      </c>
      <c r="CC612" s="11">
        <v>600</v>
      </c>
    </row>
    <row r="613" spans="1:81" s="11" customFormat="1" x14ac:dyDescent="0.2">
      <c r="A613" s="17">
        <f t="shared" si="9"/>
        <v>612</v>
      </c>
      <c r="B613" s="17">
        <v>20</v>
      </c>
      <c r="C613" s="17">
        <v>20</v>
      </c>
      <c r="D613" s="17">
        <v>5</v>
      </c>
      <c r="E613" s="17">
        <v>5</v>
      </c>
      <c r="F613" s="3" t="s">
        <v>80</v>
      </c>
      <c r="G613" s="3">
        <f>IF(F613="rectangle",B613*C613,IF(F613="hook",B613*C613-(D613*E613),IF(F613="eight",B613*C613-2*(D613*E613),IF(F613="tee",B613*C613-2*(D613*E613),IF(F613="cross",B613*C613-4*(D613*E613),"ERROR")))))</f>
        <v>400</v>
      </c>
      <c r="H613" s="3" t="s">
        <v>84</v>
      </c>
      <c r="I613" s="3">
        <f>IF(F613="rectangle",B613/C613,"NA")</f>
        <v>1</v>
      </c>
      <c r="J613" s="2">
        <v>1</v>
      </c>
      <c r="K613" s="11">
        <v>125</v>
      </c>
      <c r="L613" s="11">
        <v>4</v>
      </c>
      <c r="M613" s="12">
        <v>9</v>
      </c>
      <c r="N613" s="2">
        <f>M613/4</f>
        <v>2.25</v>
      </c>
      <c r="O613" s="3">
        <f>M613/N613</f>
        <v>4</v>
      </c>
      <c r="P613" s="13">
        <v>5</v>
      </c>
      <c r="Q613" s="11">
        <f>P613</f>
        <v>5</v>
      </c>
      <c r="R613" s="4">
        <f>AA613/V613</f>
        <v>100</v>
      </c>
      <c r="S613" s="14">
        <v>30</v>
      </c>
      <c r="T613" s="11">
        <f>S613</f>
        <v>30</v>
      </c>
      <c r="U613" s="4">
        <f>AB613/W613</f>
        <v>100</v>
      </c>
      <c r="V613" s="3">
        <f>ROUND((Q613/100)*G613,0)</f>
        <v>20</v>
      </c>
      <c r="W613" s="3">
        <f>ROUND(((T613/100)*G613)/J613,0)</f>
        <v>120</v>
      </c>
      <c r="X613" s="3">
        <f>ROUND(IF(J613&gt;=2,((T613/100)*G613)/J613,0),0)</f>
        <v>0</v>
      </c>
      <c r="Y613" s="3">
        <f>ROUND(IF(J613&gt;=3,((T613/100)*G613)/J613,0),0)</f>
        <v>0</v>
      </c>
      <c r="Z613" s="3">
        <f>ROUND(IF(J613&gt;=4,((T613/100)*G613)/J613,0),0)</f>
        <v>0</v>
      </c>
      <c r="AA613" s="4">
        <f>G613*P613</f>
        <v>2000</v>
      </c>
      <c r="AB613" s="4">
        <f>(G613*S613)/J613</f>
        <v>12000</v>
      </c>
      <c r="AC613" s="4">
        <f>IF(J613&gt;=2,(G613*S613)/J613,0)</f>
        <v>0</v>
      </c>
      <c r="AD613" s="4">
        <f>IF(J613&gt;=3,(G613*S613)/J613,0)</f>
        <v>0</v>
      </c>
      <c r="AE613" s="4">
        <f>IF(J613&gt;=4,(G613*S613)/J613,0)</f>
        <v>0</v>
      </c>
      <c r="AF613" s="11">
        <v>100</v>
      </c>
      <c r="AG613" s="11">
        <v>0</v>
      </c>
      <c r="AH613" s="11">
        <v>1</v>
      </c>
      <c r="AI613" s="11">
        <v>100</v>
      </c>
      <c r="AJ613" s="11">
        <v>0</v>
      </c>
      <c r="AK613" s="11">
        <v>1</v>
      </c>
      <c r="AL613" s="11">
        <v>0.5</v>
      </c>
      <c r="AM613" s="11">
        <v>0.5</v>
      </c>
      <c r="AN613" s="11">
        <v>0</v>
      </c>
      <c r="AO613" s="11">
        <v>0</v>
      </c>
      <c r="AP613" s="11">
        <v>0</v>
      </c>
      <c r="AQ613" s="11">
        <v>0.01</v>
      </c>
      <c r="AR613" s="11">
        <v>0.01</v>
      </c>
      <c r="AS613" s="11">
        <v>0</v>
      </c>
      <c r="AT613" s="11">
        <v>0</v>
      </c>
      <c r="AU613" s="11">
        <v>0</v>
      </c>
      <c r="AV613" s="11">
        <v>0</v>
      </c>
      <c r="AW613" s="11">
        <v>0.2</v>
      </c>
      <c r="AX613" s="11">
        <v>0</v>
      </c>
      <c r="AY613" s="11">
        <v>0</v>
      </c>
      <c r="AZ613" s="11">
        <v>0</v>
      </c>
      <c r="BA613" s="11">
        <v>0.02</v>
      </c>
      <c r="BB613" s="11">
        <v>0</v>
      </c>
      <c r="BC613" s="2">
        <v>0.05</v>
      </c>
      <c r="BD613" s="2">
        <v>0.05</v>
      </c>
      <c r="BE613" s="11">
        <v>7.4999999999999997E-2</v>
      </c>
      <c r="BF613" s="11">
        <v>5.0000000000000001E-3</v>
      </c>
      <c r="BG613" s="11">
        <v>0</v>
      </c>
      <c r="BH613" s="11">
        <v>0</v>
      </c>
      <c r="BI613" s="11">
        <v>0</v>
      </c>
      <c r="BJ613" s="11">
        <f>BE613/4</f>
        <v>1.8749999999999999E-2</v>
      </c>
      <c r="BK613" s="11">
        <f>BF613/4</f>
        <v>1.25E-3</v>
      </c>
      <c r="BL613" s="11">
        <v>0</v>
      </c>
      <c r="BM613" s="11">
        <v>0</v>
      </c>
      <c r="BN613" s="11">
        <v>0</v>
      </c>
      <c r="BO613" s="11">
        <v>0.1</v>
      </c>
      <c r="BP613" s="11">
        <v>0.1</v>
      </c>
      <c r="BQ613" s="11">
        <v>0</v>
      </c>
      <c r="BR613" s="11">
        <v>0</v>
      </c>
      <c r="BS613" s="11">
        <v>0</v>
      </c>
      <c r="BT613" s="11">
        <v>0.04</v>
      </c>
      <c r="BU613" s="16">
        <v>0.2</v>
      </c>
      <c r="BV613" s="6">
        <f>BT613/(BT613+BU613)</f>
        <v>0.16666666666666666</v>
      </c>
      <c r="BW613" s="6">
        <f>SQRT((BT613*BU613)/((BT613+BU613)^2*(BT613+BU613+1)))</f>
        <v>0.33467472037604118</v>
      </c>
      <c r="BX613" s="11">
        <v>0.1</v>
      </c>
      <c r="BY613" s="11">
        <v>0.7</v>
      </c>
      <c r="BZ613" s="11">
        <v>0.1</v>
      </c>
      <c r="CA613" s="11">
        <v>0.1</v>
      </c>
      <c r="CB613" s="15" t="s">
        <v>83</v>
      </c>
      <c r="CC613" s="11">
        <v>600</v>
      </c>
    </row>
    <row r="614" spans="1:81" s="11" customFormat="1" x14ac:dyDescent="0.2">
      <c r="A614" s="17">
        <f t="shared" si="9"/>
        <v>613</v>
      </c>
      <c r="B614" s="17">
        <v>100</v>
      </c>
      <c r="C614" s="17">
        <v>100</v>
      </c>
      <c r="D614" s="17">
        <v>5</v>
      </c>
      <c r="E614" s="17">
        <v>5</v>
      </c>
      <c r="F614" s="3" t="s">
        <v>80</v>
      </c>
      <c r="G614" s="3">
        <f>IF(F614="rectangle",B614*C614,IF(F614="hook",B614*C614-(D614*E614),IF(F614="eight",B614*C614-2*(D614*E614),IF(F614="tee",B614*C614-2*(D614*E614),IF(F614="cross",B614*C614-4*(D614*E614),"ERROR")))))</f>
        <v>10000</v>
      </c>
      <c r="H614" s="3" t="s">
        <v>85</v>
      </c>
      <c r="I614" s="3">
        <f>IF(F614="rectangle",B614/C614,"NA")</f>
        <v>1</v>
      </c>
      <c r="J614" s="2">
        <v>1</v>
      </c>
      <c r="K614" s="11">
        <v>125</v>
      </c>
      <c r="L614" s="11">
        <v>4</v>
      </c>
      <c r="M614" s="12">
        <v>1</v>
      </c>
      <c r="N614" s="2">
        <f>M614/4</f>
        <v>0.25</v>
      </c>
      <c r="O614" s="3">
        <f>M614/N614</f>
        <v>4</v>
      </c>
      <c r="P614" s="13">
        <v>5</v>
      </c>
      <c r="Q614" s="11">
        <f>P614</f>
        <v>5</v>
      </c>
      <c r="R614" s="4">
        <f>AA614/V614</f>
        <v>100</v>
      </c>
      <c r="S614" s="14">
        <v>45</v>
      </c>
      <c r="T614" s="11">
        <f>S614</f>
        <v>45</v>
      </c>
      <c r="U614" s="4">
        <f>AB614/W614</f>
        <v>100</v>
      </c>
      <c r="V614" s="3">
        <f>ROUND((Q614/100)*G614,0)</f>
        <v>500</v>
      </c>
      <c r="W614" s="3">
        <f>ROUND(((T614/100)*G614)/J614,0)</f>
        <v>4500</v>
      </c>
      <c r="X614" s="3">
        <f>ROUND(IF(J614&gt;=2,((T614/100)*G614)/J614,0),0)</f>
        <v>0</v>
      </c>
      <c r="Y614" s="3">
        <f>ROUND(IF(J614&gt;=3,((T614/100)*G614)/J614,0),0)</f>
        <v>0</v>
      </c>
      <c r="Z614" s="3">
        <f>ROUND(IF(J614&gt;=4,((T614/100)*G614)/J614,0),0)</f>
        <v>0</v>
      </c>
      <c r="AA614" s="4">
        <f>G614*P614</f>
        <v>50000</v>
      </c>
      <c r="AB614" s="4">
        <f>(G614*S614)/J614</f>
        <v>450000</v>
      </c>
      <c r="AC614" s="4">
        <f>IF(J614&gt;=2,(G614*S614)/J614,0)</f>
        <v>0</v>
      </c>
      <c r="AD614" s="4">
        <f>IF(J614&gt;=3,(G614*S614)/J614,0)</f>
        <v>0</v>
      </c>
      <c r="AE614" s="4">
        <f>IF(J614&gt;=4,(G614*S614)/J614,0)</f>
        <v>0</v>
      </c>
      <c r="AF614" s="11">
        <v>100</v>
      </c>
      <c r="AG614" s="11">
        <v>0</v>
      </c>
      <c r="AH614" s="11">
        <v>1</v>
      </c>
      <c r="AI614" s="11">
        <v>100</v>
      </c>
      <c r="AJ614" s="11">
        <v>0</v>
      </c>
      <c r="AK614" s="11">
        <v>1</v>
      </c>
      <c r="AL614" s="11">
        <v>0.5</v>
      </c>
      <c r="AM614" s="11">
        <v>0.5</v>
      </c>
      <c r="AN614" s="11">
        <v>0</v>
      </c>
      <c r="AO614" s="11">
        <v>0</v>
      </c>
      <c r="AP614" s="11">
        <v>0</v>
      </c>
      <c r="AQ614" s="11">
        <v>0.01</v>
      </c>
      <c r="AR614" s="11">
        <v>0.01</v>
      </c>
      <c r="AS614" s="11">
        <v>0</v>
      </c>
      <c r="AT614" s="11">
        <v>0</v>
      </c>
      <c r="AU614" s="11">
        <v>0</v>
      </c>
      <c r="AV614" s="11">
        <v>0</v>
      </c>
      <c r="AW614" s="11">
        <v>0.2</v>
      </c>
      <c r="AX614" s="11">
        <v>0</v>
      </c>
      <c r="AY614" s="11">
        <v>0</v>
      </c>
      <c r="AZ614" s="11">
        <v>0</v>
      </c>
      <c r="BA614" s="11">
        <v>0.02</v>
      </c>
      <c r="BB614" s="11">
        <v>0</v>
      </c>
      <c r="BC614" s="2">
        <v>0.05</v>
      </c>
      <c r="BD614" s="2">
        <v>0.05</v>
      </c>
      <c r="BE614" s="11">
        <v>7.4999999999999997E-2</v>
      </c>
      <c r="BF614" s="11">
        <v>5.0000000000000001E-3</v>
      </c>
      <c r="BG614" s="11">
        <v>0</v>
      </c>
      <c r="BH614" s="11">
        <v>0</v>
      </c>
      <c r="BI614" s="11">
        <v>0</v>
      </c>
      <c r="BJ614" s="11">
        <f>BE614/4</f>
        <v>1.8749999999999999E-2</v>
      </c>
      <c r="BK614" s="11">
        <f>BF614/4</f>
        <v>1.25E-3</v>
      </c>
      <c r="BL614" s="11">
        <v>0</v>
      </c>
      <c r="BM614" s="11">
        <v>0</v>
      </c>
      <c r="BN614" s="11">
        <v>0</v>
      </c>
      <c r="BO614" s="11">
        <v>0.1</v>
      </c>
      <c r="BP614" s="11">
        <v>0.1</v>
      </c>
      <c r="BQ614" s="11">
        <v>0</v>
      </c>
      <c r="BR614" s="11">
        <v>0</v>
      </c>
      <c r="BS614" s="11">
        <v>0</v>
      </c>
      <c r="BT614" s="11">
        <v>0.04</v>
      </c>
      <c r="BU614" s="16">
        <v>0.2</v>
      </c>
      <c r="BV614" s="6">
        <f>BT614/(BT614+BU614)</f>
        <v>0.16666666666666666</v>
      </c>
      <c r="BW614" s="6">
        <f>SQRT((BT614*BU614)/((BT614+BU614)^2*(BT614+BU614+1)))</f>
        <v>0.33467472037604118</v>
      </c>
      <c r="BX614" s="11">
        <v>0.1</v>
      </c>
      <c r="BY614" s="11">
        <v>0.7</v>
      </c>
      <c r="BZ614" s="11">
        <v>0.1</v>
      </c>
      <c r="CA614" s="11">
        <v>0.1</v>
      </c>
      <c r="CB614" s="15" t="s">
        <v>83</v>
      </c>
      <c r="CC614" s="11">
        <v>600</v>
      </c>
    </row>
    <row r="615" spans="1:81" s="11" customFormat="1" x14ac:dyDescent="0.2">
      <c r="A615" s="17">
        <f t="shared" si="9"/>
        <v>614</v>
      </c>
      <c r="B615" s="17">
        <v>20</v>
      </c>
      <c r="C615" s="17">
        <v>20</v>
      </c>
      <c r="D615" s="17">
        <v>5</v>
      </c>
      <c r="E615" s="17">
        <v>5</v>
      </c>
      <c r="F615" s="3" t="s">
        <v>80</v>
      </c>
      <c r="G615" s="3">
        <f>IF(F615="rectangle",B615*C615,IF(F615="hook",B615*C615-(D615*E615),IF(F615="eight",B615*C615-2*(D615*E615),IF(F615="tee",B615*C615-2*(D615*E615),IF(F615="cross",B615*C615-4*(D615*E615),"ERROR")))))</f>
        <v>400</v>
      </c>
      <c r="H615" s="3" t="s">
        <v>84</v>
      </c>
      <c r="I615" s="3">
        <f>IF(F615="rectangle",B615/C615,"NA")</f>
        <v>1</v>
      </c>
      <c r="J615" s="2">
        <v>1</v>
      </c>
      <c r="K615" s="11">
        <v>125</v>
      </c>
      <c r="L615" s="11">
        <v>4</v>
      </c>
      <c r="M615" s="12">
        <v>1</v>
      </c>
      <c r="N615" s="2">
        <f>M615/4</f>
        <v>0.25</v>
      </c>
      <c r="O615" s="3">
        <f>M615/N615</f>
        <v>4</v>
      </c>
      <c r="P615" s="13">
        <v>5</v>
      </c>
      <c r="Q615" s="11">
        <f>P615</f>
        <v>5</v>
      </c>
      <c r="R615" s="4">
        <f>AA615/V615</f>
        <v>100</v>
      </c>
      <c r="S615" s="14">
        <v>45</v>
      </c>
      <c r="T615" s="11">
        <f>S615</f>
        <v>45</v>
      </c>
      <c r="U615" s="4">
        <f>AB615/W615</f>
        <v>100</v>
      </c>
      <c r="V615" s="3">
        <f>ROUND((Q615/100)*G615,0)</f>
        <v>20</v>
      </c>
      <c r="W615" s="3">
        <f>ROUND(((T615/100)*G615)/J615,0)</f>
        <v>180</v>
      </c>
      <c r="X615" s="3">
        <f>ROUND(IF(J615&gt;=2,((T615/100)*G615)/J615,0),0)</f>
        <v>0</v>
      </c>
      <c r="Y615" s="3">
        <f>ROUND(IF(J615&gt;=3,((T615/100)*G615)/J615,0),0)</f>
        <v>0</v>
      </c>
      <c r="Z615" s="3">
        <f>ROUND(IF(J615&gt;=4,((T615/100)*G615)/J615,0),0)</f>
        <v>0</v>
      </c>
      <c r="AA615" s="4">
        <f>G615*P615</f>
        <v>2000</v>
      </c>
      <c r="AB615" s="4">
        <f>(G615*S615)/J615</f>
        <v>18000</v>
      </c>
      <c r="AC615" s="4">
        <f>IF(J615&gt;=2,(G615*S615)/J615,0)</f>
        <v>0</v>
      </c>
      <c r="AD615" s="4">
        <f>IF(J615&gt;=3,(G615*S615)/J615,0)</f>
        <v>0</v>
      </c>
      <c r="AE615" s="4">
        <f>IF(J615&gt;=4,(G615*S615)/J615,0)</f>
        <v>0</v>
      </c>
      <c r="AF615" s="11">
        <v>100</v>
      </c>
      <c r="AG615" s="11">
        <v>0</v>
      </c>
      <c r="AH615" s="11">
        <v>1</v>
      </c>
      <c r="AI615" s="11">
        <v>100</v>
      </c>
      <c r="AJ615" s="11">
        <v>0</v>
      </c>
      <c r="AK615" s="11">
        <v>1</v>
      </c>
      <c r="AL615" s="11">
        <v>0.5</v>
      </c>
      <c r="AM615" s="11">
        <v>0.5</v>
      </c>
      <c r="AN615" s="11">
        <v>0</v>
      </c>
      <c r="AO615" s="11">
        <v>0</v>
      </c>
      <c r="AP615" s="11">
        <v>0</v>
      </c>
      <c r="AQ615" s="11">
        <v>0.01</v>
      </c>
      <c r="AR615" s="11">
        <v>0.01</v>
      </c>
      <c r="AS615" s="11">
        <v>0</v>
      </c>
      <c r="AT615" s="11">
        <v>0</v>
      </c>
      <c r="AU615" s="11">
        <v>0</v>
      </c>
      <c r="AV615" s="11">
        <v>0</v>
      </c>
      <c r="AW615" s="11">
        <v>0.2</v>
      </c>
      <c r="AX615" s="11">
        <v>0</v>
      </c>
      <c r="AY615" s="11">
        <v>0</v>
      </c>
      <c r="AZ615" s="11">
        <v>0</v>
      </c>
      <c r="BA615" s="11">
        <v>0.02</v>
      </c>
      <c r="BB615" s="11">
        <v>0</v>
      </c>
      <c r="BC615" s="2">
        <v>0.05</v>
      </c>
      <c r="BD615" s="2">
        <v>0.05</v>
      </c>
      <c r="BE615" s="11">
        <v>7.4999999999999997E-2</v>
      </c>
      <c r="BF615" s="11">
        <v>5.0000000000000001E-3</v>
      </c>
      <c r="BG615" s="11">
        <v>0</v>
      </c>
      <c r="BH615" s="11">
        <v>0</v>
      </c>
      <c r="BI615" s="11">
        <v>0</v>
      </c>
      <c r="BJ615" s="11">
        <f>BE615/4</f>
        <v>1.8749999999999999E-2</v>
      </c>
      <c r="BK615" s="11">
        <f>BF615/4</f>
        <v>1.25E-3</v>
      </c>
      <c r="BL615" s="11">
        <v>0</v>
      </c>
      <c r="BM615" s="11">
        <v>0</v>
      </c>
      <c r="BN615" s="11">
        <v>0</v>
      </c>
      <c r="BO615" s="11">
        <v>0.1</v>
      </c>
      <c r="BP615" s="11">
        <v>0.1</v>
      </c>
      <c r="BQ615" s="11">
        <v>0</v>
      </c>
      <c r="BR615" s="11">
        <v>0</v>
      </c>
      <c r="BS615" s="11">
        <v>0</v>
      </c>
      <c r="BT615" s="11">
        <v>0.04</v>
      </c>
      <c r="BU615" s="16">
        <v>0.2</v>
      </c>
      <c r="BV615" s="6">
        <f>BT615/(BT615+BU615)</f>
        <v>0.16666666666666666</v>
      </c>
      <c r="BW615" s="6">
        <f>SQRT((BT615*BU615)/((BT615+BU615)^2*(BT615+BU615+1)))</f>
        <v>0.33467472037604118</v>
      </c>
      <c r="BX615" s="11">
        <v>0.1</v>
      </c>
      <c r="BY615" s="11">
        <v>0.7</v>
      </c>
      <c r="BZ615" s="11">
        <v>0.1</v>
      </c>
      <c r="CA615" s="11">
        <v>0.1</v>
      </c>
      <c r="CB615" s="15" t="s">
        <v>83</v>
      </c>
      <c r="CC615" s="11">
        <v>600</v>
      </c>
    </row>
    <row r="616" spans="1:81" s="11" customFormat="1" x14ac:dyDescent="0.2">
      <c r="A616" s="17">
        <f t="shared" si="9"/>
        <v>615</v>
      </c>
      <c r="B616" s="17">
        <v>100</v>
      </c>
      <c r="C616" s="17">
        <v>100</v>
      </c>
      <c r="D616" s="17">
        <v>5</v>
      </c>
      <c r="E616" s="17">
        <v>5</v>
      </c>
      <c r="F616" s="3" t="s">
        <v>80</v>
      </c>
      <c r="G616" s="3">
        <f>IF(F616="rectangle",B616*C616,IF(F616="hook",B616*C616-(D616*E616),IF(F616="eight",B616*C616-2*(D616*E616),IF(F616="tee",B616*C616-2*(D616*E616),IF(F616="cross",B616*C616-4*(D616*E616),"ERROR")))))</f>
        <v>10000</v>
      </c>
      <c r="H616" s="3" t="s">
        <v>85</v>
      </c>
      <c r="I616" s="3">
        <f>IF(F616="rectangle",B616/C616,"NA")</f>
        <v>1</v>
      </c>
      <c r="J616" s="2">
        <v>1</v>
      </c>
      <c r="K616" s="11">
        <v>125</v>
      </c>
      <c r="L616" s="11">
        <v>4</v>
      </c>
      <c r="M616" s="12">
        <v>2</v>
      </c>
      <c r="N616" s="2">
        <f>M616/4</f>
        <v>0.5</v>
      </c>
      <c r="O616" s="3">
        <f>M616/N616</f>
        <v>4</v>
      </c>
      <c r="P616" s="13">
        <v>5</v>
      </c>
      <c r="Q616" s="11">
        <f>P616</f>
        <v>5</v>
      </c>
      <c r="R616" s="4">
        <f>AA616/V616</f>
        <v>100</v>
      </c>
      <c r="S616" s="14">
        <v>45</v>
      </c>
      <c r="T616" s="11">
        <f>S616</f>
        <v>45</v>
      </c>
      <c r="U616" s="4">
        <f>AB616/W616</f>
        <v>100</v>
      </c>
      <c r="V616" s="3">
        <f>ROUND((Q616/100)*G616,0)</f>
        <v>500</v>
      </c>
      <c r="W616" s="3">
        <f>ROUND(((T616/100)*G616)/J616,0)</f>
        <v>4500</v>
      </c>
      <c r="X616" s="3">
        <f>ROUND(IF(J616&gt;=2,((T616/100)*G616)/J616,0),0)</f>
        <v>0</v>
      </c>
      <c r="Y616" s="3">
        <f>ROUND(IF(J616&gt;=3,((T616/100)*G616)/J616,0),0)</f>
        <v>0</v>
      </c>
      <c r="Z616" s="3">
        <f>ROUND(IF(J616&gt;=4,((T616/100)*G616)/J616,0),0)</f>
        <v>0</v>
      </c>
      <c r="AA616" s="4">
        <f>G616*P616</f>
        <v>50000</v>
      </c>
      <c r="AB616" s="4">
        <f>(G616*S616)/J616</f>
        <v>450000</v>
      </c>
      <c r="AC616" s="4">
        <f>IF(J616&gt;=2,(G616*S616)/J616,0)</f>
        <v>0</v>
      </c>
      <c r="AD616" s="4">
        <f>IF(J616&gt;=3,(G616*S616)/J616,0)</f>
        <v>0</v>
      </c>
      <c r="AE616" s="4">
        <f>IF(J616&gt;=4,(G616*S616)/J616,0)</f>
        <v>0</v>
      </c>
      <c r="AF616" s="11">
        <v>100</v>
      </c>
      <c r="AG616" s="11">
        <v>0</v>
      </c>
      <c r="AH616" s="11">
        <v>1</v>
      </c>
      <c r="AI616" s="11">
        <v>100</v>
      </c>
      <c r="AJ616" s="11">
        <v>0</v>
      </c>
      <c r="AK616" s="11">
        <v>1</v>
      </c>
      <c r="AL616" s="11">
        <v>0.5</v>
      </c>
      <c r="AM616" s="11">
        <v>0.5</v>
      </c>
      <c r="AN616" s="11">
        <v>0</v>
      </c>
      <c r="AO616" s="11">
        <v>0</v>
      </c>
      <c r="AP616" s="11">
        <v>0</v>
      </c>
      <c r="AQ616" s="11">
        <v>0.01</v>
      </c>
      <c r="AR616" s="11">
        <v>0.01</v>
      </c>
      <c r="AS616" s="11">
        <v>0</v>
      </c>
      <c r="AT616" s="11">
        <v>0</v>
      </c>
      <c r="AU616" s="11">
        <v>0</v>
      </c>
      <c r="AV616" s="11">
        <v>0</v>
      </c>
      <c r="AW616" s="11">
        <v>0.2</v>
      </c>
      <c r="AX616" s="11">
        <v>0</v>
      </c>
      <c r="AY616" s="11">
        <v>0</v>
      </c>
      <c r="AZ616" s="11">
        <v>0</v>
      </c>
      <c r="BA616" s="11">
        <v>0.02</v>
      </c>
      <c r="BB616" s="11">
        <v>0</v>
      </c>
      <c r="BC616" s="2">
        <v>0.05</v>
      </c>
      <c r="BD616" s="2">
        <v>0.05</v>
      </c>
      <c r="BE616" s="11">
        <v>7.4999999999999997E-2</v>
      </c>
      <c r="BF616" s="11">
        <v>5.0000000000000001E-3</v>
      </c>
      <c r="BG616" s="11">
        <v>0</v>
      </c>
      <c r="BH616" s="11">
        <v>0</v>
      </c>
      <c r="BI616" s="11">
        <v>0</v>
      </c>
      <c r="BJ616" s="11">
        <f>BE616/4</f>
        <v>1.8749999999999999E-2</v>
      </c>
      <c r="BK616" s="11">
        <f>BF616/4</f>
        <v>1.25E-3</v>
      </c>
      <c r="BL616" s="11">
        <v>0</v>
      </c>
      <c r="BM616" s="11">
        <v>0</v>
      </c>
      <c r="BN616" s="11">
        <v>0</v>
      </c>
      <c r="BO616" s="11">
        <v>0.1</v>
      </c>
      <c r="BP616" s="11">
        <v>0.1</v>
      </c>
      <c r="BQ616" s="11">
        <v>0</v>
      </c>
      <c r="BR616" s="11">
        <v>0</v>
      </c>
      <c r="BS616" s="11">
        <v>0</v>
      </c>
      <c r="BT616" s="11">
        <v>0.04</v>
      </c>
      <c r="BU616" s="16">
        <v>0.2</v>
      </c>
      <c r="BV616" s="6">
        <f>BT616/(BT616+BU616)</f>
        <v>0.16666666666666666</v>
      </c>
      <c r="BW616" s="6">
        <f>SQRT((BT616*BU616)/((BT616+BU616)^2*(BT616+BU616+1)))</f>
        <v>0.33467472037604118</v>
      </c>
      <c r="BX616" s="11">
        <v>0.1</v>
      </c>
      <c r="BY616" s="11">
        <v>0.7</v>
      </c>
      <c r="BZ616" s="11">
        <v>0.1</v>
      </c>
      <c r="CA616" s="11">
        <v>0.1</v>
      </c>
      <c r="CB616" s="15" t="s">
        <v>83</v>
      </c>
      <c r="CC616" s="11">
        <v>600</v>
      </c>
    </row>
    <row r="617" spans="1:81" s="11" customFormat="1" x14ac:dyDescent="0.2">
      <c r="A617" s="17">
        <f t="shared" si="9"/>
        <v>616</v>
      </c>
      <c r="B617" s="17">
        <v>20</v>
      </c>
      <c r="C617" s="17">
        <v>20</v>
      </c>
      <c r="D617" s="17">
        <v>5</v>
      </c>
      <c r="E617" s="17">
        <v>5</v>
      </c>
      <c r="F617" s="3" t="s">
        <v>80</v>
      </c>
      <c r="G617" s="3">
        <f>IF(F617="rectangle",B617*C617,IF(F617="hook",B617*C617-(D617*E617),IF(F617="eight",B617*C617-2*(D617*E617),IF(F617="tee",B617*C617-2*(D617*E617),IF(F617="cross",B617*C617-4*(D617*E617),"ERROR")))))</f>
        <v>400</v>
      </c>
      <c r="H617" s="3" t="s">
        <v>84</v>
      </c>
      <c r="I617" s="3">
        <f>IF(F617="rectangle",B617/C617,"NA")</f>
        <v>1</v>
      </c>
      <c r="J617" s="2">
        <v>1</v>
      </c>
      <c r="K617" s="11">
        <v>125</v>
      </c>
      <c r="L617" s="11">
        <v>4</v>
      </c>
      <c r="M617" s="12">
        <v>2</v>
      </c>
      <c r="N617" s="2">
        <f>M617/4</f>
        <v>0.5</v>
      </c>
      <c r="O617" s="3">
        <f>M617/N617</f>
        <v>4</v>
      </c>
      <c r="P617" s="13">
        <v>5</v>
      </c>
      <c r="Q617" s="11">
        <f>P617</f>
        <v>5</v>
      </c>
      <c r="R617" s="4">
        <f>AA617/V617</f>
        <v>100</v>
      </c>
      <c r="S617" s="14">
        <v>45</v>
      </c>
      <c r="T617" s="11">
        <f>S617</f>
        <v>45</v>
      </c>
      <c r="U617" s="4">
        <f>AB617/W617</f>
        <v>100</v>
      </c>
      <c r="V617" s="3">
        <f>ROUND((Q617/100)*G617,0)</f>
        <v>20</v>
      </c>
      <c r="W617" s="3">
        <f>ROUND(((T617/100)*G617)/J617,0)</f>
        <v>180</v>
      </c>
      <c r="X617" s="3">
        <f>ROUND(IF(J617&gt;=2,((T617/100)*G617)/J617,0),0)</f>
        <v>0</v>
      </c>
      <c r="Y617" s="3">
        <f>ROUND(IF(J617&gt;=3,((T617/100)*G617)/J617,0),0)</f>
        <v>0</v>
      </c>
      <c r="Z617" s="3">
        <f>ROUND(IF(J617&gt;=4,((T617/100)*G617)/J617,0),0)</f>
        <v>0</v>
      </c>
      <c r="AA617" s="4">
        <f>G617*P617</f>
        <v>2000</v>
      </c>
      <c r="AB617" s="4">
        <f>(G617*S617)/J617</f>
        <v>18000</v>
      </c>
      <c r="AC617" s="4">
        <f>IF(J617&gt;=2,(G617*S617)/J617,0)</f>
        <v>0</v>
      </c>
      <c r="AD617" s="4">
        <f>IF(J617&gt;=3,(G617*S617)/J617,0)</f>
        <v>0</v>
      </c>
      <c r="AE617" s="4">
        <f>IF(J617&gt;=4,(G617*S617)/J617,0)</f>
        <v>0</v>
      </c>
      <c r="AF617" s="11">
        <v>100</v>
      </c>
      <c r="AG617" s="11">
        <v>0</v>
      </c>
      <c r="AH617" s="11">
        <v>1</v>
      </c>
      <c r="AI617" s="11">
        <v>100</v>
      </c>
      <c r="AJ617" s="11">
        <v>0</v>
      </c>
      <c r="AK617" s="11">
        <v>1</v>
      </c>
      <c r="AL617" s="11">
        <v>0.5</v>
      </c>
      <c r="AM617" s="11">
        <v>0.5</v>
      </c>
      <c r="AN617" s="11">
        <v>0</v>
      </c>
      <c r="AO617" s="11">
        <v>0</v>
      </c>
      <c r="AP617" s="11">
        <v>0</v>
      </c>
      <c r="AQ617" s="11">
        <v>0.01</v>
      </c>
      <c r="AR617" s="11">
        <v>0.01</v>
      </c>
      <c r="AS617" s="11">
        <v>0</v>
      </c>
      <c r="AT617" s="11">
        <v>0</v>
      </c>
      <c r="AU617" s="11">
        <v>0</v>
      </c>
      <c r="AV617" s="11">
        <v>0</v>
      </c>
      <c r="AW617" s="11">
        <v>0.2</v>
      </c>
      <c r="AX617" s="11">
        <v>0</v>
      </c>
      <c r="AY617" s="11">
        <v>0</v>
      </c>
      <c r="AZ617" s="11">
        <v>0</v>
      </c>
      <c r="BA617" s="11">
        <v>0.02</v>
      </c>
      <c r="BB617" s="11">
        <v>0</v>
      </c>
      <c r="BC617" s="2">
        <v>0.05</v>
      </c>
      <c r="BD617" s="2">
        <v>0.05</v>
      </c>
      <c r="BE617" s="11">
        <v>7.4999999999999997E-2</v>
      </c>
      <c r="BF617" s="11">
        <v>5.0000000000000001E-3</v>
      </c>
      <c r="BG617" s="11">
        <v>0</v>
      </c>
      <c r="BH617" s="11">
        <v>0</v>
      </c>
      <c r="BI617" s="11">
        <v>0</v>
      </c>
      <c r="BJ617" s="11">
        <f>BE617/4</f>
        <v>1.8749999999999999E-2</v>
      </c>
      <c r="BK617" s="11">
        <f>BF617/4</f>
        <v>1.25E-3</v>
      </c>
      <c r="BL617" s="11">
        <v>0</v>
      </c>
      <c r="BM617" s="11">
        <v>0</v>
      </c>
      <c r="BN617" s="11">
        <v>0</v>
      </c>
      <c r="BO617" s="11">
        <v>0.1</v>
      </c>
      <c r="BP617" s="11">
        <v>0.1</v>
      </c>
      <c r="BQ617" s="11">
        <v>0</v>
      </c>
      <c r="BR617" s="11">
        <v>0</v>
      </c>
      <c r="BS617" s="11">
        <v>0</v>
      </c>
      <c r="BT617" s="11">
        <v>0.04</v>
      </c>
      <c r="BU617" s="16">
        <v>0.2</v>
      </c>
      <c r="BV617" s="6">
        <f>BT617/(BT617+BU617)</f>
        <v>0.16666666666666666</v>
      </c>
      <c r="BW617" s="6">
        <f>SQRT((BT617*BU617)/((BT617+BU617)^2*(BT617+BU617+1)))</f>
        <v>0.33467472037604118</v>
      </c>
      <c r="BX617" s="11">
        <v>0.1</v>
      </c>
      <c r="BY617" s="11">
        <v>0.7</v>
      </c>
      <c r="BZ617" s="11">
        <v>0.1</v>
      </c>
      <c r="CA617" s="11">
        <v>0.1</v>
      </c>
      <c r="CB617" s="15" t="s">
        <v>83</v>
      </c>
      <c r="CC617" s="11">
        <v>600</v>
      </c>
    </row>
    <row r="618" spans="1:81" s="11" customFormat="1" x14ac:dyDescent="0.2">
      <c r="A618" s="17">
        <f t="shared" si="9"/>
        <v>617</v>
      </c>
      <c r="B618" s="17">
        <v>100</v>
      </c>
      <c r="C618" s="17">
        <v>100</v>
      </c>
      <c r="D618" s="17">
        <v>5</v>
      </c>
      <c r="E618" s="17">
        <v>5</v>
      </c>
      <c r="F618" s="3" t="s">
        <v>80</v>
      </c>
      <c r="G618" s="3">
        <f>IF(F618="rectangle",B618*C618,IF(F618="hook",B618*C618-(D618*E618),IF(F618="eight",B618*C618-2*(D618*E618),IF(F618="tee",B618*C618-2*(D618*E618),IF(F618="cross",B618*C618-4*(D618*E618),"ERROR")))))</f>
        <v>10000</v>
      </c>
      <c r="H618" s="3" t="s">
        <v>85</v>
      </c>
      <c r="I618" s="3">
        <f>IF(F618="rectangle",B618/C618,"NA")</f>
        <v>1</v>
      </c>
      <c r="J618" s="2">
        <v>1</v>
      </c>
      <c r="K618" s="11">
        <v>125</v>
      </c>
      <c r="L618" s="11">
        <v>4</v>
      </c>
      <c r="M618" s="12">
        <v>3</v>
      </c>
      <c r="N618" s="2">
        <f>M618/4</f>
        <v>0.75</v>
      </c>
      <c r="O618" s="3">
        <f>M618/N618</f>
        <v>4</v>
      </c>
      <c r="P618" s="13">
        <v>5</v>
      </c>
      <c r="Q618" s="11">
        <f>P618</f>
        <v>5</v>
      </c>
      <c r="R618" s="4">
        <f>AA618/V618</f>
        <v>100</v>
      </c>
      <c r="S618" s="14">
        <v>45</v>
      </c>
      <c r="T618" s="11">
        <f>S618</f>
        <v>45</v>
      </c>
      <c r="U618" s="4">
        <f>AB618/W618</f>
        <v>100</v>
      </c>
      <c r="V618" s="3">
        <f>ROUND((Q618/100)*G618,0)</f>
        <v>500</v>
      </c>
      <c r="W618" s="3">
        <f>ROUND(((T618/100)*G618)/J618,0)</f>
        <v>4500</v>
      </c>
      <c r="X618" s="3">
        <f>ROUND(IF(J618&gt;=2,((T618/100)*G618)/J618,0),0)</f>
        <v>0</v>
      </c>
      <c r="Y618" s="3">
        <f>ROUND(IF(J618&gt;=3,((T618/100)*G618)/J618,0),0)</f>
        <v>0</v>
      </c>
      <c r="Z618" s="3">
        <f>ROUND(IF(J618&gt;=4,((T618/100)*G618)/J618,0),0)</f>
        <v>0</v>
      </c>
      <c r="AA618" s="4">
        <f>G618*P618</f>
        <v>50000</v>
      </c>
      <c r="AB618" s="4">
        <f>(G618*S618)/J618</f>
        <v>450000</v>
      </c>
      <c r="AC618" s="4">
        <f>IF(J618&gt;=2,(G618*S618)/J618,0)</f>
        <v>0</v>
      </c>
      <c r="AD618" s="4">
        <f>IF(J618&gt;=3,(G618*S618)/J618,0)</f>
        <v>0</v>
      </c>
      <c r="AE618" s="4">
        <f>IF(J618&gt;=4,(G618*S618)/J618,0)</f>
        <v>0</v>
      </c>
      <c r="AF618" s="11">
        <v>100</v>
      </c>
      <c r="AG618" s="11">
        <v>0</v>
      </c>
      <c r="AH618" s="11">
        <v>1</v>
      </c>
      <c r="AI618" s="11">
        <v>100</v>
      </c>
      <c r="AJ618" s="11">
        <v>0</v>
      </c>
      <c r="AK618" s="11">
        <v>1</v>
      </c>
      <c r="AL618" s="11">
        <v>0.5</v>
      </c>
      <c r="AM618" s="11">
        <v>0.5</v>
      </c>
      <c r="AN618" s="11">
        <v>0</v>
      </c>
      <c r="AO618" s="11">
        <v>0</v>
      </c>
      <c r="AP618" s="11">
        <v>0</v>
      </c>
      <c r="AQ618" s="11">
        <v>0.01</v>
      </c>
      <c r="AR618" s="11">
        <v>0.01</v>
      </c>
      <c r="AS618" s="11">
        <v>0</v>
      </c>
      <c r="AT618" s="11">
        <v>0</v>
      </c>
      <c r="AU618" s="11">
        <v>0</v>
      </c>
      <c r="AV618" s="11">
        <v>0</v>
      </c>
      <c r="AW618" s="11">
        <v>0.2</v>
      </c>
      <c r="AX618" s="11">
        <v>0</v>
      </c>
      <c r="AY618" s="11">
        <v>0</v>
      </c>
      <c r="AZ618" s="11">
        <v>0</v>
      </c>
      <c r="BA618" s="11">
        <v>0.02</v>
      </c>
      <c r="BB618" s="11">
        <v>0</v>
      </c>
      <c r="BC618" s="2">
        <v>0.05</v>
      </c>
      <c r="BD618" s="2">
        <v>0.05</v>
      </c>
      <c r="BE618" s="11">
        <v>7.4999999999999997E-2</v>
      </c>
      <c r="BF618" s="11">
        <v>5.0000000000000001E-3</v>
      </c>
      <c r="BG618" s="11">
        <v>0</v>
      </c>
      <c r="BH618" s="11">
        <v>0</v>
      </c>
      <c r="BI618" s="11">
        <v>0</v>
      </c>
      <c r="BJ618" s="11">
        <f>BE618/4</f>
        <v>1.8749999999999999E-2</v>
      </c>
      <c r="BK618" s="11">
        <f>BF618/4</f>
        <v>1.25E-3</v>
      </c>
      <c r="BL618" s="11">
        <v>0</v>
      </c>
      <c r="BM618" s="11">
        <v>0</v>
      </c>
      <c r="BN618" s="11">
        <v>0</v>
      </c>
      <c r="BO618" s="11">
        <v>0.1</v>
      </c>
      <c r="BP618" s="11">
        <v>0.1</v>
      </c>
      <c r="BQ618" s="11">
        <v>0</v>
      </c>
      <c r="BR618" s="11">
        <v>0</v>
      </c>
      <c r="BS618" s="11">
        <v>0</v>
      </c>
      <c r="BT618" s="11">
        <v>0.04</v>
      </c>
      <c r="BU618" s="16">
        <v>0.2</v>
      </c>
      <c r="BV618" s="6">
        <f>BT618/(BT618+BU618)</f>
        <v>0.16666666666666666</v>
      </c>
      <c r="BW618" s="6">
        <f>SQRT((BT618*BU618)/((BT618+BU618)^2*(BT618+BU618+1)))</f>
        <v>0.33467472037604118</v>
      </c>
      <c r="BX618" s="11">
        <v>0.1</v>
      </c>
      <c r="BY618" s="11">
        <v>0.7</v>
      </c>
      <c r="BZ618" s="11">
        <v>0.1</v>
      </c>
      <c r="CA618" s="11">
        <v>0.1</v>
      </c>
      <c r="CB618" s="15" t="s">
        <v>83</v>
      </c>
      <c r="CC618" s="11">
        <v>600</v>
      </c>
    </row>
    <row r="619" spans="1:81" s="11" customFormat="1" x14ac:dyDescent="0.2">
      <c r="A619" s="17">
        <f t="shared" si="9"/>
        <v>618</v>
      </c>
      <c r="B619" s="17">
        <v>20</v>
      </c>
      <c r="C619" s="17">
        <v>20</v>
      </c>
      <c r="D619" s="17">
        <v>5</v>
      </c>
      <c r="E619" s="17">
        <v>5</v>
      </c>
      <c r="F619" s="3" t="s">
        <v>80</v>
      </c>
      <c r="G619" s="3">
        <f>IF(F619="rectangle",B619*C619,IF(F619="hook",B619*C619-(D619*E619),IF(F619="eight",B619*C619-2*(D619*E619),IF(F619="tee",B619*C619-2*(D619*E619),IF(F619="cross",B619*C619-4*(D619*E619),"ERROR")))))</f>
        <v>400</v>
      </c>
      <c r="H619" s="3" t="s">
        <v>84</v>
      </c>
      <c r="I619" s="3">
        <f>IF(F619="rectangle",B619/C619,"NA")</f>
        <v>1</v>
      </c>
      <c r="J619" s="2">
        <v>1</v>
      </c>
      <c r="K619" s="11">
        <v>125</v>
      </c>
      <c r="L619" s="11">
        <v>4</v>
      </c>
      <c r="M619" s="12">
        <v>3</v>
      </c>
      <c r="N619" s="2">
        <f>M619/4</f>
        <v>0.75</v>
      </c>
      <c r="O619" s="3">
        <f>M619/N619</f>
        <v>4</v>
      </c>
      <c r="P619" s="13">
        <v>5</v>
      </c>
      <c r="Q619" s="11">
        <f>P619</f>
        <v>5</v>
      </c>
      <c r="R619" s="4">
        <f>AA619/V619</f>
        <v>100</v>
      </c>
      <c r="S619" s="14">
        <v>45</v>
      </c>
      <c r="T619" s="11">
        <f>S619</f>
        <v>45</v>
      </c>
      <c r="U619" s="4">
        <f>AB619/W619</f>
        <v>100</v>
      </c>
      <c r="V619" s="3">
        <f>ROUND((Q619/100)*G619,0)</f>
        <v>20</v>
      </c>
      <c r="W619" s="3">
        <f>ROUND(((T619/100)*G619)/J619,0)</f>
        <v>180</v>
      </c>
      <c r="X619" s="3">
        <f>ROUND(IF(J619&gt;=2,((T619/100)*G619)/J619,0),0)</f>
        <v>0</v>
      </c>
      <c r="Y619" s="3">
        <f>ROUND(IF(J619&gt;=3,((T619/100)*G619)/J619,0),0)</f>
        <v>0</v>
      </c>
      <c r="Z619" s="3">
        <f>ROUND(IF(J619&gt;=4,((T619/100)*G619)/J619,0),0)</f>
        <v>0</v>
      </c>
      <c r="AA619" s="4">
        <f>G619*P619</f>
        <v>2000</v>
      </c>
      <c r="AB619" s="4">
        <f>(G619*S619)/J619</f>
        <v>18000</v>
      </c>
      <c r="AC619" s="4">
        <f>IF(J619&gt;=2,(G619*S619)/J619,0)</f>
        <v>0</v>
      </c>
      <c r="AD619" s="4">
        <f>IF(J619&gt;=3,(G619*S619)/J619,0)</f>
        <v>0</v>
      </c>
      <c r="AE619" s="4">
        <f>IF(J619&gt;=4,(G619*S619)/J619,0)</f>
        <v>0</v>
      </c>
      <c r="AF619" s="11">
        <v>100</v>
      </c>
      <c r="AG619" s="11">
        <v>0</v>
      </c>
      <c r="AH619" s="11">
        <v>1</v>
      </c>
      <c r="AI619" s="11">
        <v>100</v>
      </c>
      <c r="AJ619" s="11">
        <v>0</v>
      </c>
      <c r="AK619" s="11">
        <v>1</v>
      </c>
      <c r="AL619" s="11">
        <v>0.5</v>
      </c>
      <c r="AM619" s="11">
        <v>0.5</v>
      </c>
      <c r="AN619" s="11">
        <v>0</v>
      </c>
      <c r="AO619" s="11">
        <v>0</v>
      </c>
      <c r="AP619" s="11">
        <v>0</v>
      </c>
      <c r="AQ619" s="11">
        <v>0.01</v>
      </c>
      <c r="AR619" s="11">
        <v>0.01</v>
      </c>
      <c r="AS619" s="11">
        <v>0</v>
      </c>
      <c r="AT619" s="11">
        <v>0</v>
      </c>
      <c r="AU619" s="11">
        <v>0</v>
      </c>
      <c r="AV619" s="11">
        <v>0</v>
      </c>
      <c r="AW619" s="11">
        <v>0.2</v>
      </c>
      <c r="AX619" s="11">
        <v>0</v>
      </c>
      <c r="AY619" s="11">
        <v>0</v>
      </c>
      <c r="AZ619" s="11">
        <v>0</v>
      </c>
      <c r="BA619" s="11">
        <v>0.02</v>
      </c>
      <c r="BB619" s="11">
        <v>0</v>
      </c>
      <c r="BC619" s="2">
        <v>0.05</v>
      </c>
      <c r="BD619" s="2">
        <v>0.05</v>
      </c>
      <c r="BE619" s="11">
        <v>7.4999999999999997E-2</v>
      </c>
      <c r="BF619" s="11">
        <v>5.0000000000000001E-3</v>
      </c>
      <c r="BG619" s="11">
        <v>0</v>
      </c>
      <c r="BH619" s="11">
        <v>0</v>
      </c>
      <c r="BI619" s="11">
        <v>0</v>
      </c>
      <c r="BJ619" s="11">
        <f>BE619/4</f>
        <v>1.8749999999999999E-2</v>
      </c>
      <c r="BK619" s="11">
        <f>BF619/4</f>
        <v>1.25E-3</v>
      </c>
      <c r="BL619" s="11">
        <v>0</v>
      </c>
      <c r="BM619" s="11">
        <v>0</v>
      </c>
      <c r="BN619" s="11">
        <v>0</v>
      </c>
      <c r="BO619" s="11">
        <v>0.1</v>
      </c>
      <c r="BP619" s="11">
        <v>0.1</v>
      </c>
      <c r="BQ619" s="11">
        <v>0</v>
      </c>
      <c r="BR619" s="11">
        <v>0</v>
      </c>
      <c r="BS619" s="11">
        <v>0</v>
      </c>
      <c r="BT619" s="11">
        <v>0.04</v>
      </c>
      <c r="BU619" s="16">
        <v>0.2</v>
      </c>
      <c r="BV619" s="6">
        <f>BT619/(BT619+BU619)</f>
        <v>0.16666666666666666</v>
      </c>
      <c r="BW619" s="6">
        <f>SQRT((BT619*BU619)/((BT619+BU619)^2*(BT619+BU619+1)))</f>
        <v>0.33467472037604118</v>
      </c>
      <c r="BX619" s="11">
        <v>0.1</v>
      </c>
      <c r="BY619" s="11">
        <v>0.7</v>
      </c>
      <c r="BZ619" s="11">
        <v>0.1</v>
      </c>
      <c r="CA619" s="11">
        <v>0.1</v>
      </c>
      <c r="CB619" s="15" t="s">
        <v>83</v>
      </c>
      <c r="CC619" s="11">
        <v>600</v>
      </c>
    </row>
    <row r="620" spans="1:81" s="11" customFormat="1" x14ac:dyDescent="0.2">
      <c r="A620" s="17">
        <f t="shared" si="9"/>
        <v>619</v>
      </c>
      <c r="B620" s="17">
        <v>100</v>
      </c>
      <c r="C620" s="17">
        <v>100</v>
      </c>
      <c r="D620" s="17">
        <v>5</v>
      </c>
      <c r="E620" s="17">
        <v>5</v>
      </c>
      <c r="F620" s="3" t="s">
        <v>80</v>
      </c>
      <c r="G620" s="3">
        <f>IF(F620="rectangle",B620*C620,IF(F620="hook",B620*C620-(D620*E620),IF(F620="eight",B620*C620-2*(D620*E620),IF(F620="tee",B620*C620-2*(D620*E620),IF(F620="cross",B620*C620-4*(D620*E620),"ERROR")))))</f>
        <v>10000</v>
      </c>
      <c r="H620" s="3" t="s">
        <v>85</v>
      </c>
      <c r="I620" s="3">
        <f>IF(F620="rectangle",B620/C620,"NA")</f>
        <v>1</v>
      </c>
      <c r="J620" s="2">
        <v>1</v>
      </c>
      <c r="K620" s="11">
        <v>125</v>
      </c>
      <c r="L620" s="11">
        <v>4</v>
      </c>
      <c r="M620" s="12">
        <v>4</v>
      </c>
      <c r="N620" s="2">
        <f>M620/4</f>
        <v>1</v>
      </c>
      <c r="O620" s="3">
        <f>M620/N620</f>
        <v>4</v>
      </c>
      <c r="P620" s="13">
        <v>5</v>
      </c>
      <c r="Q620" s="11">
        <f>P620</f>
        <v>5</v>
      </c>
      <c r="R620" s="4">
        <f>AA620/V620</f>
        <v>100</v>
      </c>
      <c r="S620" s="14">
        <v>45</v>
      </c>
      <c r="T620" s="11">
        <f>S620</f>
        <v>45</v>
      </c>
      <c r="U620" s="4">
        <f>AB620/W620</f>
        <v>100</v>
      </c>
      <c r="V620" s="3">
        <f>ROUND((Q620/100)*G620,0)</f>
        <v>500</v>
      </c>
      <c r="W620" s="3">
        <f>ROUND(((T620/100)*G620)/J620,0)</f>
        <v>4500</v>
      </c>
      <c r="X620" s="3">
        <f>ROUND(IF(J620&gt;=2,((T620/100)*G620)/J620,0),0)</f>
        <v>0</v>
      </c>
      <c r="Y620" s="3">
        <f>ROUND(IF(J620&gt;=3,((T620/100)*G620)/J620,0),0)</f>
        <v>0</v>
      </c>
      <c r="Z620" s="3">
        <f>ROUND(IF(J620&gt;=4,((T620/100)*G620)/J620,0),0)</f>
        <v>0</v>
      </c>
      <c r="AA620" s="4">
        <f>G620*P620</f>
        <v>50000</v>
      </c>
      <c r="AB620" s="4">
        <f>(G620*S620)/J620</f>
        <v>450000</v>
      </c>
      <c r="AC620" s="4">
        <f>IF(J620&gt;=2,(G620*S620)/J620,0)</f>
        <v>0</v>
      </c>
      <c r="AD620" s="4">
        <f>IF(J620&gt;=3,(G620*S620)/J620,0)</f>
        <v>0</v>
      </c>
      <c r="AE620" s="4">
        <f>IF(J620&gt;=4,(G620*S620)/J620,0)</f>
        <v>0</v>
      </c>
      <c r="AF620" s="11">
        <v>100</v>
      </c>
      <c r="AG620" s="11">
        <v>0</v>
      </c>
      <c r="AH620" s="11">
        <v>1</v>
      </c>
      <c r="AI620" s="11">
        <v>100</v>
      </c>
      <c r="AJ620" s="11">
        <v>0</v>
      </c>
      <c r="AK620" s="11">
        <v>1</v>
      </c>
      <c r="AL620" s="11">
        <v>0.5</v>
      </c>
      <c r="AM620" s="11">
        <v>0.5</v>
      </c>
      <c r="AN620" s="11">
        <v>0</v>
      </c>
      <c r="AO620" s="11">
        <v>0</v>
      </c>
      <c r="AP620" s="11">
        <v>0</v>
      </c>
      <c r="AQ620" s="11">
        <v>0.01</v>
      </c>
      <c r="AR620" s="11">
        <v>0.01</v>
      </c>
      <c r="AS620" s="11">
        <v>0</v>
      </c>
      <c r="AT620" s="11">
        <v>0</v>
      </c>
      <c r="AU620" s="11">
        <v>0</v>
      </c>
      <c r="AV620" s="11">
        <v>0</v>
      </c>
      <c r="AW620" s="11">
        <v>0.2</v>
      </c>
      <c r="AX620" s="11">
        <v>0</v>
      </c>
      <c r="AY620" s="11">
        <v>0</v>
      </c>
      <c r="AZ620" s="11">
        <v>0</v>
      </c>
      <c r="BA620" s="11">
        <v>0.02</v>
      </c>
      <c r="BB620" s="11">
        <v>0</v>
      </c>
      <c r="BC620" s="2">
        <v>0.05</v>
      </c>
      <c r="BD620" s="2">
        <v>0.05</v>
      </c>
      <c r="BE620" s="11">
        <v>7.4999999999999997E-2</v>
      </c>
      <c r="BF620" s="11">
        <v>5.0000000000000001E-3</v>
      </c>
      <c r="BG620" s="11">
        <v>0</v>
      </c>
      <c r="BH620" s="11">
        <v>0</v>
      </c>
      <c r="BI620" s="11">
        <v>0</v>
      </c>
      <c r="BJ620" s="11">
        <f>BE620/4</f>
        <v>1.8749999999999999E-2</v>
      </c>
      <c r="BK620" s="11">
        <f>BF620/4</f>
        <v>1.25E-3</v>
      </c>
      <c r="BL620" s="11">
        <v>0</v>
      </c>
      <c r="BM620" s="11">
        <v>0</v>
      </c>
      <c r="BN620" s="11">
        <v>0</v>
      </c>
      <c r="BO620" s="11">
        <v>0.1</v>
      </c>
      <c r="BP620" s="11">
        <v>0.1</v>
      </c>
      <c r="BQ620" s="11">
        <v>0</v>
      </c>
      <c r="BR620" s="11">
        <v>0</v>
      </c>
      <c r="BS620" s="11">
        <v>0</v>
      </c>
      <c r="BT620" s="11">
        <v>0.04</v>
      </c>
      <c r="BU620" s="16">
        <v>0.2</v>
      </c>
      <c r="BV620" s="6">
        <f>BT620/(BT620+BU620)</f>
        <v>0.16666666666666666</v>
      </c>
      <c r="BW620" s="6">
        <f>SQRT((BT620*BU620)/((BT620+BU620)^2*(BT620+BU620+1)))</f>
        <v>0.33467472037604118</v>
      </c>
      <c r="BX620" s="11">
        <v>0.1</v>
      </c>
      <c r="BY620" s="11">
        <v>0.7</v>
      </c>
      <c r="BZ620" s="11">
        <v>0.1</v>
      </c>
      <c r="CA620" s="11">
        <v>0.1</v>
      </c>
      <c r="CB620" s="15" t="s">
        <v>83</v>
      </c>
      <c r="CC620" s="11">
        <v>600</v>
      </c>
    </row>
    <row r="621" spans="1:81" s="11" customFormat="1" x14ac:dyDescent="0.2">
      <c r="A621" s="17">
        <f t="shared" si="9"/>
        <v>620</v>
      </c>
      <c r="B621" s="17">
        <v>20</v>
      </c>
      <c r="C621" s="17">
        <v>20</v>
      </c>
      <c r="D621" s="17">
        <v>5</v>
      </c>
      <c r="E621" s="17">
        <v>5</v>
      </c>
      <c r="F621" s="3" t="s">
        <v>80</v>
      </c>
      <c r="G621" s="3">
        <f>IF(F621="rectangle",B621*C621,IF(F621="hook",B621*C621-(D621*E621),IF(F621="eight",B621*C621-2*(D621*E621),IF(F621="tee",B621*C621-2*(D621*E621),IF(F621="cross",B621*C621-4*(D621*E621),"ERROR")))))</f>
        <v>400</v>
      </c>
      <c r="H621" s="3" t="s">
        <v>84</v>
      </c>
      <c r="I621" s="3">
        <f>IF(F621="rectangle",B621/C621,"NA")</f>
        <v>1</v>
      </c>
      <c r="J621" s="2">
        <v>1</v>
      </c>
      <c r="K621" s="11">
        <v>125</v>
      </c>
      <c r="L621" s="11">
        <v>4</v>
      </c>
      <c r="M621" s="12">
        <v>4</v>
      </c>
      <c r="N621" s="2">
        <f>M621/4</f>
        <v>1</v>
      </c>
      <c r="O621" s="3">
        <f>M621/N621</f>
        <v>4</v>
      </c>
      <c r="P621" s="13">
        <v>5</v>
      </c>
      <c r="Q621" s="11">
        <f>P621</f>
        <v>5</v>
      </c>
      <c r="R621" s="4">
        <f>AA621/V621</f>
        <v>100</v>
      </c>
      <c r="S621" s="14">
        <v>45</v>
      </c>
      <c r="T621" s="11">
        <f>S621</f>
        <v>45</v>
      </c>
      <c r="U621" s="4">
        <f>AB621/W621</f>
        <v>100</v>
      </c>
      <c r="V621" s="3">
        <f>ROUND((Q621/100)*G621,0)</f>
        <v>20</v>
      </c>
      <c r="W621" s="3">
        <f>ROUND(((T621/100)*G621)/J621,0)</f>
        <v>180</v>
      </c>
      <c r="X621" s="3">
        <f>ROUND(IF(J621&gt;=2,((T621/100)*G621)/J621,0),0)</f>
        <v>0</v>
      </c>
      <c r="Y621" s="3">
        <f>ROUND(IF(J621&gt;=3,((T621/100)*G621)/J621,0),0)</f>
        <v>0</v>
      </c>
      <c r="Z621" s="3">
        <f>ROUND(IF(J621&gt;=4,((T621/100)*G621)/J621,0),0)</f>
        <v>0</v>
      </c>
      <c r="AA621" s="4">
        <f>G621*P621</f>
        <v>2000</v>
      </c>
      <c r="AB621" s="4">
        <f>(G621*S621)/J621</f>
        <v>18000</v>
      </c>
      <c r="AC621" s="4">
        <f>IF(J621&gt;=2,(G621*S621)/J621,0)</f>
        <v>0</v>
      </c>
      <c r="AD621" s="4">
        <f>IF(J621&gt;=3,(G621*S621)/J621,0)</f>
        <v>0</v>
      </c>
      <c r="AE621" s="4">
        <f>IF(J621&gt;=4,(G621*S621)/J621,0)</f>
        <v>0</v>
      </c>
      <c r="AF621" s="11">
        <v>100</v>
      </c>
      <c r="AG621" s="11">
        <v>0</v>
      </c>
      <c r="AH621" s="11">
        <v>1</v>
      </c>
      <c r="AI621" s="11">
        <v>100</v>
      </c>
      <c r="AJ621" s="11">
        <v>0</v>
      </c>
      <c r="AK621" s="11">
        <v>1</v>
      </c>
      <c r="AL621" s="11">
        <v>0.5</v>
      </c>
      <c r="AM621" s="11">
        <v>0.5</v>
      </c>
      <c r="AN621" s="11">
        <v>0</v>
      </c>
      <c r="AO621" s="11">
        <v>0</v>
      </c>
      <c r="AP621" s="11">
        <v>0</v>
      </c>
      <c r="AQ621" s="11">
        <v>0.01</v>
      </c>
      <c r="AR621" s="11">
        <v>0.01</v>
      </c>
      <c r="AS621" s="11">
        <v>0</v>
      </c>
      <c r="AT621" s="11">
        <v>0</v>
      </c>
      <c r="AU621" s="11">
        <v>0</v>
      </c>
      <c r="AV621" s="11">
        <v>0</v>
      </c>
      <c r="AW621" s="11">
        <v>0.2</v>
      </c>
      <c r="AX621" s="11">
        <v>0</v>
      </c>
      <c r="AY621" s="11">
        <v>0</v>
      </c>
      <c r="AZ621" s="11">
        <v>0</v>
      </c>
      <c r="BA621" s="11">
        <v>0.02</v>
      </c>
      <c r="BB621" s="11">
        <v>0</v>
      </c>
      <c r="BC621" s="2">
        <v>0.05</v>
      </c>
      <c r="BD621" s="2">
        <v>0.05</v>
      </c>
      <c r="BE621" s="11">
        <v>7.4999999999999997E-2</v>
      </c>
      <c r="BF621" s="11">
        <v>5.0000000000000001E-3</v>
      </c>
      <c r="BG621" s="11">
        <v>0</v>
      </c>
      <c r="BH621" s="11">
        <v>0</v>
      </c>
      <c r="BI621" s="11">
        <v>0</v>
      </c>
      <c r="BJ621" s="11">
        <f>BE621/4</f>
        <v>1.8749999999999999E-2</v>
      </c>
      <c r="BK621" s="11">
        <f>BF621/4</f>
        <v>1.25E-3</v>
      </c>
      <c r="BL621" s="11">
        <v>0</v>
      </c>
      <c r="BM621" s="11">
        <v>0</v>
      </c>
      <c r="BN621" s="11">
        <v>0</v>
      </c>
      <c r="BO621" s="11">
        <v>0.1</v>
      </c>
      <c r="BP621" s="11">
        <v>0.1</v>
      </c>
      <c r="BQ621" s="11">
        <v>0</v>
      </c>
      <c r="BR621" s="11">
        <v>0</v>
      </c>
      <c r="BS621" s="11">
        <v>0</v>
      </c>
      <c r="BT621" s="11">
        <v>0.04</v>
      </c>
      <c r="BU621" s="16">
        <v>0.2</v>
      </c>
      <c r="BV621" s="6">
        <f>BT621/(BT621+BU621)</f>
        <v>0.16666666666666666</v>
      </c>
      <c r="BW621" s="6">
        <f>SQRT((BT621*BU621)/((BT621+BU621)^2*(BT621+BU621+1)))</f>
        <v>0.33467472037604118</v>
      </c>
      <c r="BX621" s="11">
        <v>0.1</v>
      </c>
      <c r="BY621" s="11">
        <v>0.7</v>
      </c>
      <c r="BZ621" s="11">
        <v>0.1</v>
      </c>
      <c r="CA621" s="11">
        <v>0.1</v>
      </c>
      <c r="CB621" s="15" t="s">
        <v>83</v>
      </c>
      <c r="CC621" s="11">
        <v>600</v>
      </c>
    </row>
    <row r="622" spans="1:81" s="11" customFormat="1" x14ac:dyDescent="0.2">
      <c r="A622" s="17">
        <f t="shared" si="9"/>
        <v>621</v>
      </c>
      <c r="B622" s="17">
        <v>100</v>
      </c>
      <c r="C622" s="17">
        <v>100</v>
      </c>
      <c r="D622" s="17">
        <v>5</v>
      </c>
      <c r="E622" s="17">
        <v>5</v>
      </c>
      <c r="F622" s="3" t="s">
        <v>80</v>
      </c>
      <c r="G622" s="3">
        <f>IF(F622="rectangle",B622*C622,IF(F622="hook",B622*C622-(D622*E622),IF(F622="eight",B622*C622-2*(D622*E622),IF(F622="tee",B622*C622-2*(D622*E622),IF(F622="cross",B622*C622-4*(D622*E622),"ERROR")))))</f>
        <v>10000</v>
      </c>
      <c r="H622" s="3" t="s">
        <v>85</v>
      </c>
      <c r="I622" s="3">
        <f>IF(F622="rectangle",B622/C622,"NA")</f>
        <v>1</v>
      </c>
      <c r="J622" s="2">
        <v>1</v>
      </c>
      <c r="K622" s="11">
        <v>125</v>
      </c>
      <c r="L622" s="11">
        <v>4</v>
      </c>
      <c r="M622" s="12">
        <v>5</v>
      </c>
      <c r="N622" s="2">
        <f>M622/4</f>
        <v>1.25</v>
      </c>
      <c r="O622" s="3">
        <f>M622/N622</f>
        <v>4</v>
      </c>
      <c r="P622" s="13">
        <v>5</v>
      </c>
      <c r="Q622" s="11">
        <f>P622</f>
        <v>5</v>
      </c>
      <c r="R622" s="4">
        <f>AA622/V622</f>
        <v>100</v>
      </c>
      <c r="S622" s="14">
        <v>45</v>
      </c>
      <c r="T622" s="11">
        <f>S622</f>
        <v>45</v>
      </c>
      <c r="U622" s="4">
        <f>AB622/W622</f>
        <v>100</v>
      </c>
      <c r="V622" s="3">
        <f>ROUND((Q622/100)*G622,0)</f>
        <v>500</v>
      </c>
      <c r="W622" s="3">
        <f>ROUND(((T622/100)*G622)/J622,0)</f>
        <v>4500</v>
      </c>
      <c r="X622" s="3">
        <f>ROUND(IF(J622&gt;=2,((T622/100)*G622)/J622,0),0)</f>
        <v>0</v>
      </c>
      <c r="Y622" s="3">
        <f>ROUND(IF(J622&gt;=3,((T622/100)*G622)/J622,0),0)</f>
        <v>0</v>
      </c>
      <c r="Z622" s="3">
        <f>ROUND(IF(J622&gt;=4,((T622/100)*G622)/J622,0),0)</f>
        <v>0</v>
      </c>
      <c r="AA622" s="4">
        <f>G622*P622</f>
        <v>50000</v>
      </c>
      <c r="AB622" s="4">
        <f>(G622*S622)/J622</f>
        <v>450000</v>
      </c>
      <c r="AC622" s="4">
        <f>IF(J622&gt;=2,(G622*S622)/J622,0)</f>
        <v>0</v>
      </c>
      <c r="AD622" s="4">
        <f>IF(J622&gt;=3,(G622*S622)/J622,0)</f>
        <v>0</v>
      </c>
      <c r="AE622" s="4">
        <f>IF(J622&gt;=4,(G622*S622)/J622,0)</f>
        <v>0</v>
      </c>
      <c r="AF622" s="11">
        <v>100</v>
      </c>
      <c r="AG622" s="11">
        <v>0</v>
      </c>
      <c r="AH622" s="11">
        <v>1</v>
      </c>
      <c r="AI622" s="11">
        <v>100</v>
      </c>
      <c r="AJ622" s="11">
        <v>0</v>
      </c>
      <c r="AK622" s="11">
        <v>1</v>
      </c>
      <c r="AL622" s="11">
        <v>0.5</v>
      </c>
      <c r="AM622" s="11">
        <v>0.5</v>
      </c>
      <c r="AN622" s="11">
        <v>0</v>
      </c>
      <c r="AO622" s="11">
        <v>0</v>
      </c>
      <c r="AP622" s="11">
        <v>0</v>
      </c>
      <c r="AQ622" s="11">
        <v>0.01</v>
      </c>
      <c r="AR622" s="11">
        <v>0.01</v>
      </c>
      <c r="AS622" s="11">
        <v>0</v>
      </c>
      <c r="AT622" s="11">
        <v>0</v>
      </c>
      <c r="AU622" s="11">
        <v>0</v>
      </c>
      <c r="AV622" s="11">
        <v>0</v>
      </c>
      <c r="AW622" s="11">
        <v>0.2</v>
      </c>
      <c r="AX622" s="11">
        <v>0</v>
      </c>
      <c r="AY622" s="11">
        <v>0</v>
      </c>
      <c r="AZ622" s="11">
        <v>0</v>
      </c>
      <c r="BA622" s="11">
        <v>0.02</v>
      </c>
      <c r="BB622" s="11">
        <v>0</v>
      </c>
      <c r="BC622" s="2">
        <v>0.05</v>
      </c>
      <c r="BD622" s="2">
        <v>0.05</v>
      </c>
      <c r="BE622" s="11">
        <v>7.4999999999999997E-2</v>
      </c>
      <c r="BF622" s="11">
        <v>5.0000000000000001E-3</v>
      </c>
      <c r="BG622" s="11">
        <v>0</v>
      </c>
      <c r="BH622" s="11">
        <v>0</v>
      </c>
      <c r="BI622" s="11">
        <v>0</v>
      </c>
      <c r="BJ622" s="11">
        <f>BE622/4</f>
        <v>1.8749999999999999E-2</v>
      </c>
      <c r="BK622" s="11">
        <f>BF622/4</f>
        <v>1.25E-3</v>
      </c>
      <c r="BL622" s="11">
        <v>0</v>
      </c>
      <c r="BM622" s="11">
        <v>0</v>
      </c>
      <c r="BN622" s="11">
        <v>0</v>
      </c>
      <c r="BO622" s="11">
        <v>0.1</v>
      </c>
      <c r="BP622" s="11">
        <v>0.1</v>
      </c>
      <c r="BQ622" s="11">
        <v>0</v>
      </c>
      <c r="BR622" s="11">
        <v>0</v>
      </c>
      <c r="BS622" s="11">
        <v>0</v>
      </c>
      <c r="BT622" s="11">
        <v>0.04</v>
      </c>
      <c r="BU622" s="16">
        <v>0.2</v>
      </c>
      <c r="BV622" s="6">
        <f>BT622/(BT622+BU622)</f>
        <v>0.16666666666666666</v>
      </c>
      <c r="BW622" s="6">
        <f>SQRT((BT622*BU622)/((BT622+BU622)^2*(BT622+BU622+1)))</f>
        <v>0.33467472037604118</v>
      </c>
      <c r="BX622" s="11">
        <v>0.1</v>
      </c>
      <c r="BY622" s="11">
        <v>0.7</v>
      </c>
      <c r="BZ622" s="11">
        <v>0.1</v>
      </c>
      <c r="CA622" s="11">
        <v>0.1</v>
      </c>
      <c r="CB622" s="15" t="s">
        <v>83</v>
      </c>
      <c r="CC622" s="11">
        <v>600</v>
      </c>
    </row>
    <row r="623" spans="1:81" s="11" customFormat="1" x14ac:dyDescent="0.2">
      <c r="A623" s="17">
        <f t="shared" si="9"/>
        <v>622</v>
      </c>
      <c r="B623" s="17">
        <v>20</v>
      </c>
      <c r="C623" s="17">
        <v>20</v>
      </c>
      <c r="D623" s="17">
        <v>5</v>
      </c>
      <c r="E623" s="17">
        <v>5</v>
      </c>
      <c r="F623" s="3" t="s">
        <v>80</v>
      </c>
      <c r="G623" s="3">
        <f>IF(F623="rectangle",B623*C623,IF(F623="hook",B623*C623-(D623*E623),IF(F623="eight",B623*C623-2*(D623*E623),IF(F623="tee",B623*C623-2*(D623*E623),IF(F623="cross",B623*C623-4*(D623*E623),"ERROR")))))</f>
        <v>400</v>
      </c>
      <c r="H623" s="3" t="s">
        <v>84</v>
      </c>
      <c r="I623" s="3">
        <f>IF(F623="rectangle",B623/C623,"NA")</f>
        <v>1</v>
      </c>
      <c r="J623" s="2">
        <v>1</v>
      </c>
      <c r="K623" s="11">
        <v>125</v>
      </c>
      <c r="L623" s="11">
        <v>4</v>
      </c>
      <c r="M623" s="12">
        <v>5</v>
      </c>
      <c r="N623" s="2">
        <f>M623/4</f>
        <v>1.25</v>
      </c>
      <c r="O623" s="3">
        <f>M623/N623</f>
        <v>4</v>
      </c>
      <c r="P623" s="13">
        <v>5</v>
      </c>
      <c r="Q623" s="11">
        <f>P623</f>
        <v>5</v>
      </c>
      <c r="R623" s="4">
        <f>AA623/V623</f>
        <v>100</v>
      </c>
      <c r="S623" s="14">
        <v>45</v>
      </c>
      <c r="T623" s="11">
        <f>S623</f>
        <v>45</v>
      </c>
      <c r="U623" s="4">
        <f>AB623/W623</f>
        <v>100</v>
      </c>
      <c r="V623" s="3">
        <f>ROUND((Q623/100)*G623,0)</f>
        <v>20</v>
      </c>
      <c r="W623" s="3">
        <f>ROUND(((T623/100)*G623)/J623,0)</f>
        <v>180</v>
      </c>
      <c r="X623" s="3">
        <f>ROUND(IF(J623&gt;=2,((T623/100)*G623)/J623,0),0)</f>
        <v>0</v>
      </c>
      <c r="Y623" s="3">
        <f>ROUND(IF(J623&gt;=3,((T623/100)*G623)/J623,0),0)</f>
        <v>0</v>
      </c>
      <c r="Z623" s="3">
        <f>ROUND(IF(J623&gt;=4,((T623/100)*G623)/J623,0),0)</f>
        <v>0</v>
      </c>
      <c r="AA623" s="4">
        <f>G623*P623</f>
        <v>2000</v>
      </c>
      <c r="AB623" s="4">
        <f>(G623*S623)/J623</f>
        <v>18000</v>
      </c>
      <c r="AC623" s="4">
        <f>IF(J623&gt;=2,(G623*S623)/J623,0)</f>
        <v>0</v>
      </c>
      <c r="AD623" s="4">
        <f>IF(J623&gt;=3,(G623*S623)/J623,0)</f>
        <v>0</v>
      </c>
      <c r="AE623" s="4">
        <f>IF(J623&gt;=4,(G623*S623)/J623,0)</f>
        <v>0</v>
      </c>
      <c r="AF623" s="11">
        <v>100</v>
      </c>
      <c r="AG623" s="11">
        <v>0</v>
      </c>
      <c r="AH623" s="11">
        <v>1</v>
      </c>
      <c r="AI623" s="11">
        <v>100</v>
      </c>
      <c r="AJ623" s="11">
        <v>0</v>
      </c>
      <c r="AK623" s="11">
        <v>1</v>
      </c>
      <c r="AL623" s="11">
        <v>0.5</v>
      </c>
      <c r="AM623" s="11">
        <v>0.5</v>
      </c>
      <c r="AN623" s="11">
        <v>0</v>
      </c>
      <c r="AO623" s="11">
        <v>0</v>
      </c>
      <c r="AP623" s="11">
        <v>0</v>
      </c>
      <c r="AQ623" s="11">
        <v>0.01</v>
      </c>
      <c r="AR623" s="11">
        <v>0.01</v>
      </c>
      <c r="AS623" s="11">
        <v>0</v>
      </c>
      <c r="AT623" s="11">
        <v>0</v>
      </c>
      <c r="AU623" s="11">
        <v>0</v>
      </c>
      <c r="AV623" s="11">
        <v>0</v>
      </c>
      <c r="AW623" s="11">
        <v>0.2</v>
      </c>
      <c r="AX623" s="11">
        <v>0</v>
      </c>
      <c r="AY623" s="11">
        <v>0</v>
      </c>
      <c r="AZ623" s="11">
        <v>0</v>
      </c>
      <c r="BA623" s="11">
        <v>0.02</v>
      </c>
      <c r="BB623" s="11">
        <v>0</v>
      </c>
      <c r="BC623" s="2">
        <v>0.05</v>
      </c>
      <c r="BD623" s="2">
        <v>0.05</v>
      </c>
      <c r="BE623" s="11">
        <v>7.4999999999999997E-2</v>
      </c>
      <c r="BF623" s="11">
        <v>5.0000000000000001E-3</v>
      </c>
      <c r="BG623" s="11">
        <v>0</v>
      </c>
      <c r="BH623" s="11">
        <v>0</v>
      </c>
      <c r="BI623" s="11">
        <v>0</v>
      </c>
      <c r="BJ623" s="11">
        <f>BE623/4</f>
        <v>1.8749999999999999E-2</v>
      </c>
      <c r="BK623" s="11">
        <f>BF623/4</f>
        <v>1.25E-3</v>
      </c>
      <c r="BL623" s="11">
        <v>0</v>
      </c>
      <c r="BM623" s="11">
        <v>0</v>
      </c>
      <c r="BN623" s="11">
        <v>0</v>
      </c>
      <c r="BO623" s="11">
        <v>0.1</v>
      </c>
      <c r="BP623" s="11">
        <v>0.1</v>
      </c>
      <c r="BQ623" s="11">
        <v>0</v>
      </c>
      <c r="BR623" s="11">
        <v>0</v>
      </c>
      <c r="BS623" s="11">
        <v>0</v>
      </c>
      <c r="BT623" s="11">
        <v>0.04</v>
      </c>
      <c r="BU623" s="16">
        <v>0.2</v>
      </c>
      <c r="BV623" s="6">
        <f>BT623/(BT623+BU623)</f>
        <v>0.16666666666666666</v>
      </c>
      <c r="BW623" s="6">
        <f>SQRT((BT623*BU623)/((BT623+BU623)^2*(BT623+BU623+1)))</f>
        <v>0.33467472037604118</v>
      </c>
      <c r="BX623" s="11">
        <v>0.1</v>
      </c>
      <c r="BY623" s="11">
        <v>0.7</v>
      </c>
      <c r="BZ623" s="11">
        <v>0.1</v>
      </c>
      <c r="CA623" s="11">
        <v>0.1</v>
      </c>
      <c r="CB623" s="15" t="s">
        <v>83</v>
      </c>
      <c r="CC623" s="11">
        <v>600</v>
      </c>
    </row>
    <row r="624" spans="1:81" s="11" customFormat="1" x14ac:dyDescent="0.2">
      <c r="A624" s="17">
        <f t="shared" si="9"/>
        <v>623</v>
      </c>
      <c r="B624" s="17">
        <v>100</v>
      </c>
      <c r="C624" s="17">
        <v>100</v>
      </c>
      <c r="D624" s="17">
        <v>5</v>
      </c>
      <c r="E624" s="17">
        <v>5</v>
      </c>
      <c r="F624" s="3" t="s">
        <v>80</v>
      </c>
      <c r="G624" s="3">
        <f>IF(F624="rectangle",B624*C624,IF(F624="hook",B624*C624-(D624*E624),IF(F624="eight",B624*C624-2*(D624*E624),IF(F624="tee",B624*C624-2*(D624*E624),IF(F624="cross",B624*C624-4*(D624*E624),"ERROR")))))</f>
        <v>10000</v>
      </c>
      <c r="H624" s="3" t="s">
        <v>85</v>
      </c>
      <c r="I624" s="3">
        <f>IF(F624="rectangle",B624/C624,"NA")</f>
        <v>1</v>
      </c>
      <c r="J624" s="2">
        <v>1</v>
      </c>
      <c r="K624" s="11">
        <v>125</v>
      </c>
      <c r="L624" s="11">
        <v>4</v>
      </c>
      <c r="M624" s="12">
        <v>6</v>
      </c>
      <c r="N624" s="2">
        <f>M624/4</f>
        <v>1.5</v>
      </c>
      <c r="O624" s="3">
        <f>M624/N624</f>
        <v>4</v>
      </c>
      <c r="P624" s="13">
        <v>5</v>
      </c>
      <c r="Q624" s="11">
        <f>P624</f>
        <v>5</v>
      </c>
      <c r="R624" s="4">
        <f>AA624/V624</f>
        <v>100</v>
      </c>
      <c r="S624" s="14">
        <v>45</v>
      </c>
      <c r="T624" s="11">
        <f>S624</f>
        <v>45</v>
      </c>
      <c r="U624" s="4">
        <f>AB624/W624</f>
        <v>100</v>
      </c>
      <c r="V624" s="3">
        <f>ROUND((Q624/100)*G624,0)</f>
        <v>500</v>
      </c>
      <c r="W624" s="3">
        <f>ROUND(((T624/100)*G624)/J624,0)</f>
        <v>4500</v>
      </c>
      <c r="X624" s="3">
        <f>ROUND(IF(J624&gt;=2,((T624/100)*G624)/J624,0),0)</f>
        <v>0</v>
      </c>
      <c r="Y624" s="3">
        <f>ROUND(IF(J624&gt;=3,((T624/100)*G624)/J624,0),0)</f>
        <v>0</v>
      </c>
      <c r="Z624" s="3">
        <f>ROUND(IF(J624&gt;=4,((T624/100)*G624)/J624,0),0)</f>
        <v>0</v>
      </c>
      <c r="AA624" s="4">
        <f>G624*P624</f>
        <v>50000</v>
      </c>
      <c r="AB624" s="4">
        <f>(G624*S624)/J624</f>
        <v>450000</v>
      </c>
      <c r="AC624" s="4">
        <f>IF(J624&gt;=2,(G624*S624)/J624,0)</f>
        <v>0</v>
      </c>
      <c r="AD624" s="4">
        <f>IF(J624&gt;=3,(G624*S624)/J624,0)</f>
        <v>0</v>
      </c>
      <c r="AE624" s="4">
        <f>IF(J624&gt;=4,(G624*S624)/J624,0)</f>
        <v>0</v>
      </c>
      <c r="AF624" s="11">
        <v>100</v>
      </c>
      <c r="AG624" s="11">
        <v>0</v>
      </c>
      <c r="AH624" s="11">
        <v>1</v>
      </c>
      <c r="AI624" s="11">
        <v>100</v>
      </c>
      <c r="AJ624" s="11">
        <v>0</v>
      </c>
      <c r="AK624" s="11">
        <v>1</v>
      </c>
      <c r="AL624" s="11">
        <v>0.5</v>
      </c>
      <c r="AM624" s="11">
        <v>0.5</v>
      </c>
      <c r="AN624" s="11">
        <v>0</v>
      </c>
      <c r="AO624" s="11">
        <v>0</v>
      </c>
      <c r="AP624" s="11">
        <v>0</v>
      </c>
      <c r="AQ624" s="11">
        <v>0.01</v>
      </c>
      <c r="AR624" s="11">
        <v>0.01</v>
      </c>
      <c r="AS624" s="11">
        <v>0</v>
      </c>
      <c r="AT624" s="11">
        <v>0</v>
      </c>
      <c r="AU624" s="11">
        <v>0</v>
      </c>
      <c r="AV624" s="11">
        <v>0</v>
      </c>
      <c r="AW624" s="11">
        <v>0.2</v>
      </c>
      <c r="AX624" s="11">
        <v>0</v>
      </c>
      <c r="AY624" s="11">
        <v>0</v>
      </c>
      <c r="AZ624" s="11">
        <v>0</v>
      </c>
      <c r="BA624" s="11">
        <v>0.02</v>
      </c>
      <c r="BB624" s="11">
        <v>0</v>
      </c>
      <c r="BC624" s="2">
        <v>0.05</v>
      </c>
      <c r="BD624" s="2">
        <v>0.05</v>
      </c>
      <c r="BE624" s="11">
        <v>7.4999999999999997E-2</v>
      </c>
      <c r="BF624" s="11">
        <v>5.0000000000000001E-3</v>
      </c>
      <c r="BG624" s="11">
        <v>0</v>
      </c>
      <c r="BH624" s="11">
        <v>0</v>
      </c>
      <c r="BI624" s="11">
        <v>0</v>
      </c>
      <c r="BJ624" s="11">
        <f>BE624/4</f>
        <v>1.8749999999999999E-2</v>
      </c>
      <c r="BK624" s="11">
        <f>BF624/4</f>
        <v>1.25E-3</v>
      </c>
      <c r="BL624" s="11">
        <v>0</v>
      </c>
      <c r="BM624" s="11">
        <v>0</v>
      </c>
      <c r="BN624" s="11">
        <v>0</v>
      </c>
      <c r="BO624" s="11">
        <v>0.1</v>
      </c>
      <c r="BP624" s="11">
        <v>0.1</v>
      </c>
      <c r="BQ624" s="11">
        <v>0</v>
      </c>
      <c r="BR624" s="11">
        <v>0</v>
      </c>
      <c r="BS624" s="11">
        <v>0</v>
      </c>
      <c r="BT624" s="11">
        <v>0.04</v>
      </c>
      <c r="BU624" s="16">
        <v>0.2</v>
      </c>
      <c r="BV624" s="6">
        <f>BT624/(BT624+BU624)</f>
        <v>0.16666666666666666</v>
      </c>
      <c r="BW624" s="6">
        <f>SQRT((BT624*BU624)/((BT624+BU624)^2*(BT624+BU624+1)))</f>
        <v>0.33467472037604118</v>
      </c>
      <c r="BX624" s="11">
        <v>0.1</v>
      </c>
      <c r="BY624" s="11">
        <v>0.7</v>
      </c>
      <c r="BZ624" s="11">
        <v>0.1</v>
      </c>
      <c r="CA624" s="11">
        <v>0.1</v>
      </c>
      <c r="CB624" s="15" t="s">
        <v>83</v>
      </c>
      <c r="CC624" s="11">
        <v>600</v>
      </c>
    </row>
    <row r="625" spans="1:81" s="11" customFormat="1" x14ac:dyDescent="0.2">
      <c r="A625" s="17">
        <f t="shared" si="9"/>
        <v>624</v>
      </c>
      <c r="B625" s="17">
        <v>20</v>
      </c>
      <c r="C625" s="17">
        <v>20</v>
      </c>
      <c r="D625" s="17">
        <v>5</v>
      </c>
      <c r="E625" s="17">
        <v>5</v>
      </c>
      <c r="F625" s="3" t="s">
        <v>80</v>
      </c>
      <c r="G625" s="3">
        <f>IF(F625="rectangle",B625*C625,IF(F625="hook",B625*C625-(D625*E625),IF(F625="eight",B625*C625-2*(D625*E625),IF(F625="tee",B625*C625-2*(D625*E625),IF(F625="cross",B625*C625-4*(D625*E625),"ERROR")))))</f>
        <v>400</v>
      </c>
      <c r="H625" s="3" t="s">
        <v>84</v>
      </c>
      <c r="I625" s="3">
        <f>IF(F625="rectangle",B625/C625,"NA")</f>
        <v>1</v>
      </c>
      <c r="J625" s="2">
        <v>1</v>
      </c>
      <c r="K625" s="11">
        <v>125</v>
      </c>
      <c r="L625" s="11">
        <v>4</v>
      </c>
      <c r="M625" s="12">
        <v>6</v>
      </c>
      <c r="N625" s="2">
        <f>M625/4</f>
        <v>1.5</v>
      </c>
      <c r="O625" s="3">
        <f>M625/N625</f>
        <v>4</v>
      </c>
      <c r="P625" s="13">
        <v>5</v>
      </c>
      <c r="Q625" s="11">
        <f>P625</f>
        <v>5</v>
      </c>
      <c r="R625" s="4">
        <f>AA625/V625</f>
        <v>100</v>
      </c>
      <c r="S625" s="14">
        <v>45</v>
      </c>
      <c r="T625" s="11">
        <f>S625</f>
        <v>45</v>
      </c>
      <c r="U625" s="4">
        <f>AB625/W625</f>
        <v>100</v>
      </c>
      <c r="V625" s="3">
        <f>ROUND((Q625/100)*G625,0)</f>
        <v>20</v>
      </c>
      <c r="W625" s="3">
        <f>ROUND(((T625/100)*G625)/J625,0)</f>
        <v>180</v>
      </c>
      <c r="X625" s="3">
        <f>ROUND(IF(J625&gt;=2,((T625/100)*G625)/J625,0),0)</f>
        <v>0</v>
      </c>
      <c r="Y625" s="3">
        <f>ROUND(IF(J625&gt;=3,((T625/100)*G625)/J625,0),0)</f>
        <v>0</v>
      </c>
      <c r="Z625" s="3">
        <f>ROUND(IF(J625&gt;=4,((T625/100)*G625)/J625,0),0)</f>
        <v>0</v>
      </c>
      <c r="AA625" s="4">
        <f>G625*P625</f>
        <v>2000</v>
      </c>
      <c r="AB625" s="4">
        <f>(G625*S625)/J625</f>
        <v>18000</v>
      </c>
      <c r="AC625" s="4">
        <f>IF(J625&gt;=2,(G625*S625)/J625,0)</f>
        <v>0</v>
      </c>
      <c r="AD625" s="4">
        <f>IF(J625&gt;=3,(G625*S625)/J625,0)</f>
        <v>0</v>
      </c>
      <c r="AE625" s="4">
        <f>IF(J625&gt;=4,(G625*S625)/J625,0)</f>
        <v>0</v>
      </c>
      <c r="AF625" s="11">
        <v>100</v>
      </c>
      <c r="AG625" s="11">
        <v>0</v>
      </c>
      <c r="AH625" s="11">
        <v>1</v>
      </c>
      <c r="AI625" s="11">
        <v>100</v>
      </c>
      <c r="AJ625" s="11">
        <v>0</v>
      </c>
      <c r="AK625" s="11">
        <v>1</v>
      </c>
      <c r="AL625" s="11">
        <v>0.5</v>
      </c>
      <c r="AM625" s="11">
        <v>0.5</v>
      </c>
      <c r="AN625" s="11">
        <v>0</v>
      </c>
      <c r="AO625" s="11">
        <v>0</v>
      </c>
      <c r="AP625" s="11">
        <v>0</v>
      </c>
      <c r="AQ625" s="11">
        <v>0.01</v>
      </c>
      <c r="AR625" s="11">
        <v>0.01</v>
      </c>
      <c r="AS625" s="11">
        <v>0</v>
      </c>
      <c r="AT625" s="11">
        <v>0</v>
      </c>
      <c r="AU625" s="11">
        <v>0</v>
      </c>
      <c r="AV625" s="11">
        <v>0</v>
      </c>
      <c r="AW625" s="11">
        <v>0.2</v>
      </c>
      <c r="AX625" s="11">
        <v>0</v>
      </c>
      <c r="AY625" s="11">
        <v>0</v>
      </c>
      <c r="AZ625" s="11">
        <v>0</v>
      </c>
      <c r="BA625" s="11">
        <v>0.02</v>
      </c>
      <c r="BB625" s="11">
        <v>0</v>
      </c>
      <c r="BC625" s="2">
        <v>0.05</v>
      </c>
      <c r="BD625" s="2">
        <v>0.05</v>
      </c>
      <c r="BE625" s="11">
        <v>7.4999999999999997E-2</v>
      </c>
      <c r="BF625" s="11">
        <v>5.0000000000000001E-3</v>
      </c>
      <c r="BG625" s="11">
        <v>0</v>
      </c>
      <c r="BH625" s="11">
        <v>0</v>
      </c>
      <c r="BI625" s="11">
        <v>0</v>
      </c>
      <c r="BJ625" s="11">
        <f>BE625/4</f>
        <v>1.8749999999999999E-2</v>
      </c>
      <c r="BK625" s="11">
        <f>BF625/4</f>
        <v>1.25E-3</v>
      </c>
      <c r="BL625" s="11">
        <v>0</v>
      </c>
      <c r="BM625" s="11">
        <v>0</v>
      </c>
      <c r="BN625" s="11">
        <v>0</v>
      </c>
      <c r="BO625" s="11">
        <v>0.1</v>
      </c>
      <c r="BP625" s="11">
        <v>0.1</v>
      </c>
      <c r="BQ625" s="11">
        <v>0</v>
      </c>
      <c r="BR625" s="11">
        <v>0</v>
      </c>
      <c r="BS625" s="11">
        <v>0</v>
      </c>
      <c r="BT625" s="11">
        <v>0.04</v>
      </c>
      <c r="BU625" s="16">
        <v>0.2</v>
      </c>
      <c r="BV625" s="6">
        <f>BT625/(BT625+BU625)</f>
        <v>0.16666666666666666</v>
      </c>
      <c r="BW625" s="6">
        <f>SQRT((BT625*BU625)/((BT625+BU625)^2*(BT625+BU625+1)))</f>
        <v>0.33467472037604118</v>
      </c>
      <c r="BX625" s="11">
        <v>0.1</v>
      </c>
      <c r="BY625" s="11">
        <v>0.7</v>
      </c>
      <c r="BZ625" s="11">
        <v>0.1</v>
      </c>
      <c r="CA625" s="11">
        <v>0.1</v>
      </c>
      <c r="CB625" s="15" t="s">
        <v>83</v>
      </c>
      <c r="CC625" s="11">
        <v>600</v>
      </c>
    </row>
    <row r="626" spans="1:81" s="11" customFormat="1" x14ac:dyDescent="0.2">
      <c r="A626" s="17">
        <f t="shared" si="9"/>
        <v>625</v>
      </c>
      <c r="B626" s="17">
        <v>100</v>
      </c>
      <c r="C626" s="17">
        <v>100</v>
      </c>
      <c r="D626" s="17">
        <v>5</v>
      </c>
      <c r="E626" s="17">
        <v>5</v>
      </c>
      <c r="F626" s="3" t="s">
        <v>80</v>
      </c>
      <c r="G626" s="3">
        <f>IF(F626="rectangle",B626*C626,IF(F626="hook",B626*C626-(D626*E626),IF(F626="eight",B626*C626-2*(D626*E626),IF(F626="tee",B626*C626-2*(D626*E626),IF(F626="cross",B626*C626-4*(D626*E626),"ERROR")))))</f>
        <v>10000</v>
      </c>
      <c r="H626" s="3" t="s">
        <v>85</v>
      </c>
      <c r="I626" s="3">
        <f>IF(F626="rectangle",B626/C626,"NA")</f>
        <v>1</v>
      </c>
      <c r="J626" s="2">
        <v>1</v>
      </c>
      <c r="K626" s="11">
        <v>125</v>
      </c>
      <c r="L626" s="11">
        <v>4</v>
      </c>
      <c r="M626" s="12">
        <v>7</v>
      </c>
      <c r="N626" s="2">
        <f>M626/4</f>
        <v>1.75</v>
      </c>
      <c r="O626" s="3">
        <f>M626/N626</f>
        <v>4</v>
      </c>
      <c r="P626" s="13">
        <v>5</v>
      </c>
      <c r="Q626" s="11">
        <f>P626</f>
        <v>5</v>
      </c>
      <c r="R626" s="4">
        <f>AA626/V626</f>
        <v>100</v>
      </c>
      <c r="S626" s="14">
        <v>45</v>
      </c>
      <c r="T626" s="11">
        <f>S626</f>
        <v>45</v>
      </c>
      <c r="U626" s="4">
        <f>AB626/W626</f>
        <v>100</v>
      </c>
      <c r="V626" s="3">
        <f>ROUND((Q626/100)*G626,0)</f>
        <v>500</v>
      </c>
      <c r="W626" s="3">
        <f>ROUND(((T626/100)*G626)/J626,0)</f>
        <v>4500</v>
      </c>
      <c r="X626" s="3">
        <f>ROUND(IF(J626&gt;=2,((T626/100)*G626)/J626,0),0)</f>
        <v>0</v>
      </c>
      <c r="Y626" s="3">
        <f>ROUND(IF(J626&gt;=3,((T626/100)*G626)/J626,0),0)</f>
        <v>0</v>
      </c>
      <c r="Z626" s="3">
        <f>ROUND(IF(J626&gt;=4,((T626/100)*G626)/J626,0),0)</f>
        <v>0</v>
      </c>
      <c r="AA626" s="4">
        <f>G626*P626</f>
        <v>50000</v>
      </c>
      <c r="AB626" s="4">
        <f>(G626*S626)/J626</f>
        <v>450000</v>
      </c>
      <c r="AC626" s="4">
        <f>IF(J626&gt;=2,(G626*S626)/J626,0)</f>
        <v>0</v>
      </c>
      <c r="AD626" s="4">
        <f>IF(J626&gt;=3,(G626*S626)/J626,0)</f>
        <v>0</v>
      </c>
      <c r="AE626" s="4">
        <f>IF(J626&gt;=4,(G626*S626)/J626,0)</f>
        <v>0</v>
      </c>
      <c r="AF626" s="11">
        <v>100</v>
      </c>
      <c r="AG626" s="11">
        <v>0</v>
      </c>
      <c r="AH626" s="11">
        <v>1</v>
      </c>
      <c r="AI626" s="11">
        <v>100</v>
      </c>
      <c r="AJ626" s="11">
        <v>0</v>
      </c>
      <c r="AK626" s="11">
        <v>1</v>
      </c>
      <c r="AL626" s="11">
        <v>0.5</v>
      </c>
      <c r="AM626" s="11">
        <v>0.5</v>
      </c>
      <c r="AN626" s="11">
        <v>0</v>
      </c>
      <c r="AO626" s="11">
        <v>0</v>
      </c>
      <c r="AP626" s="11">
        <v>0</v>
      </c>
      <c r="AQ626" s="11">
        <v>0.01</v>
      </c>
      <c r="AR626" s="11">
        <v>0.01</v>
      </c>
      <c r="AS626" s="11">
        <v>0</v>
      </c>
      <c r="AT626" s="11">
        <v>0</v>
      </c>
      <c r="AU626" s="11">
        <v>0</v>
      </c>
      <c r="AV626" s="11">
        <v>0</v>
      </c>
      <c r="AW626" s="11">
        <v>0.2</v>
      </c>
      <c r="AX626" s="11">
        <v>0</v>
      </c>
      <c r="AY626" s="11">
        <v>0</v>
      </c>
      <c r="AZ626" s="11">
        <v>0</v>
      </c>
      <c r="BA626" s="11">
        <v>0.02</v>
      </c>
      <c r="BB626" s="11">
        <v>0</v>
      </c>
      <c r="BC626" s="2">
        <v>0.05</v>
      </c>
      <c r="BD626" s="2">
        <v>0.05</v>
      </c>
      <c r="BE626" s="11">
        <v>7.4999999999999997E-2</v>
      </c>
      <c r="BF626" s="11">
        <v>5.0000000000000001E-3</v>
      </c>
      <c r="BG626" s="11">
        <v>0</v>
      </c>
      <c r="BH626" s="11">
        <v>0</v>
      </c>
      <c r="BI626" s="11">
        <v>0</v>
      </c>
      <c r="BJ626" s="11">
        <f>BE626/4</f>
        <v>1.8749999999999999E-2</v>
      </c>
      <c r="BK626" s="11">
        <f>BF626/4</f>
        <v>1.25E-3</v>
      </c>
      <c r="BL626" s="11">
        <v>0</v>
      </c>
      <c r="BM626" s="11">
        <v>0</v>
      </c>
      <c r="BN626" s="11">
        <v>0</v>
      </c>
      <c r="BO626" s="11">
        <v>0.1</v>
      </c>
      <c r="BP626" s="11">
        <v>0.1</v>
      </c>
      <c r="BQ626" s="11">
        <v>0</v>
      </c>
      <c r="BR626" s="11">
        <v>0</v>
      </c>
      <c r="BS626" s="11">
        <v>0</v>
      </c>
      <c r="BT626" s="11">
        <v>0.04</v>
      </c>
      <c r="BU626" s="16">
        <v>0.2</v>
      </c>
      <c r="BV626" s="6">
        <f>BT626/(BT626+BU626)</f>
        <v>0.16666666666666666</v>
      </c>
      <c r="BW626" s="6">
        <f>SQRT((BT626*BU626)/((BT626+BU626)^2*(BT626+BU626+1)))</f>
        <v>0.33467472037604118</v>
      </c>
      <c r="BX626" s="11">
        <v>0.1</v>
      </c>
      <c r="BY626" s="11">
        <v>0.7</v>
      </c>
      <c r="BZ626" s="11">
        <v>0.1</v>
      </c>
      <c r="CA626" s="11">
        <v>0.1</v>
      </c>
      <c r="CB626" s="15" t="s">
        <v>83</v>
      </c>
      <c r="CC626" s="11">
        <v>600</v>
      </c>
    </row>
    <row r="627" spans="1:81" s="11" customFormat="1" x14ac:dyDescent="0.2">
      <c r="A627" s="17">
        <f t="shared" si="9"/>
        <v>626</v>
      </c>
      <c r="B627" s="17">
        <v>20</v>
      </c>
      <c r="C627" s="17">
        <v>20</v>
      </c>
      <c r="D627" s="17">
        <v>5</v>
      </c>
      <c r="E627" s="17">
        <v>5</v>
      </c>
      <c r="F627" s="3" t="s">
        <v>80</v>
      </c>
      <c r="G627" s="3">
        <f>IF(F627="rectangle",B627*C627,IF(F627="hook",B627*C627-(D627*E627),IF(F627="eight",B627*C627-2*(D627*E627),IF(F627="tee",B627*C627-2*(D627*E627),IF(F627="cross",B627*C627-4*(D627*E627),"ERROR")))))</f>
        <v>400</v>
      </c>
      <c r="H627" s="3" t="s">
        <v>84</v>
      </c>
      <c r="I627" s="3">
        <f>IF(F627="rectangle",B627/C627,"NA")</f>
        <v>1</v>
      </c>
      <c r="J627" s="2">
        <v>1</v>
      </c>
      <c r="K627" s="11">
        <v>125</v>
      </c>
      <c r="L627" s="11">
        <v>4</v>
      </c>
      <c r="M627" s="12">
        <v>7</v>
      </c>
      <c r="N627" s="2">
        <f>M627/4</f>
        <v>1.75</v>
      </c>
      <c r="O627" s="3">
        <f>M627/N627</f>
        <v>4</v>
      </c>
      <c r="P627" s="13">
        <v>5</v>
      </c>
      <c r="Q627" s="11">
        <f>P627</f>
        <v>5</v>
      </c>
      <c r="R627" s="4">
        <f>AA627/V627</f>
        <v>100</v>
      </c>
      <c r="S627" s="14">
        <v>45</v>
      </c>
      <c r="T627" s="11">
        <f>S627</f>
        <v>45</v>
      </c>
      <c r="U627" s="4">
        <f>AB627/W627</f>
        <v>100</v>
      </c>
      <c r="V627" s="3">
        <f>ROUND((Q627/100)*G627,0)</f>
        <v>20</v>
      </c>
      <c r="W627" s="3">
        <f>ROUND(((T627/100)*G627)/J627,0)</f>
        <v>180</v>
      </c>
      <c r="X627" s="3">
        <f>ROUND(IF(J627&gt;=2,((T627/100)*G627)/J627,0),0)</f>
        <v>0</v>
      </c>
      <c r="Y627" s="3">
        <f>ROUND(IF(J627&gt;=3,((T627/100)*G627)/J627,0),0)</f>
        <v>0</v>
      </c>
      <c r="Z627" s="3">
        <f>ROUND(IF(J627&gt;=4,((T627/100)*G627)/J627,0),0)</f>
        <v>0</v>
      </c>
      <c r="AA627" s="4">
        <f>G627*P627</f>
        <v>2000</v>
      </c>
      <c r="AB627" s="4">
        <f>(G627*S627)/J627</f>
        <v>18000</v>
      </c>
      <c r="AC627" s="4">
        <f>IF(J627&gt;=2,(G627*S627)/J627,0)</f>
        <v>0</v>
      </c>
      <c r="AD627" s="4">
        <f>IF(J627&gt;=3,(G627*S627)/J627,0)</f>
        <v>0</v>
      </c>
      <c r="AE627" s="4">
        <f>IF(J627&gt;=4,(G627*S627)/J627,0)</f>
        <v>0</v>
      </c>
      <c r="AF627" s="11">
        <v>100</v>
      </c>
      <c r="AG627" s="11">
        <v>0</v>
      </c>
      <c r="AH627" s="11">
        <v>1</v>
      </c>
      <c r="AI627" s="11">
        <v>100</v>
      </c>
      <c r="AJ627" s="11">
        <v>0</v>
      </c>
      <c r="AK627" s="11">
        <v>1</v>
      </c>
      <c r="AL627" s="11">
        <v>0.5</v>
      </c>
      <c r="AM627" s="11">
        <v>0.5</v>
      </c>
      <c r="AN627" s="11">
        <v>0</v>
      </c>
      <c r="AO627" s="11">
        <v>0</v>
      </c>
      <c r="AP627" s="11">
        <v>0</v>
      </c>
      <c r="AQ627" s="11">
        <v>0.01</v>
      </c>
      <c r="AR627" s="11">
        <v>0.01</v>
      </c>
      <c r="AS627" s="11">
        <v>0</v>
      </c>
      <c r="AT627" s="11">
        <v>0</v>
      </c>
      <c r="AU627" s="11">
        <v>0</v>
      </c>
      <c r="AV627" s="11">
        <v>0</v>
      </c>
      <c r="AW627" s="11">
        <v>0.2</v>
      </c>
      <c r="AX627" s="11">
        <v>0</v>
      </c>
      <c r="AY627" s="11">
        <v>0</v>
      </c>
      <c r="AZ627" s="11">
        <v>0</v>
      </c>
      <c r="BA627" s="11">
        <v>0.02</v>
      </c>
      <c r="BB627" s="11">
        <v>0</v>
      </c>
      <c r="BC627" s="2">
        <v>0.05</v>
      </c>
      <c r="BD627" s="2">
        <v>0.05</v>
      </c>
      <c r="BE627" s="11">
        <v>7.4999999999999997E-2</v>
      </c>
      <c r="BF627" s="11">
        <v>5.0000000000000001E-3</v>
      </c>
      <c r="BG627" s="11">
        <v>0</v>
      </c>
      <c r="BH627" s="11">
        <v>0</v>
      </c>
      <c r="BI627" s="11">
        <v>0</v>
      </c>
      <c r="BJ627" s="11">
        <f>BE627/4</f>
        <v>1.8749999999999999E-2</v>
      </c>
      <c r="BK627" s="11">
        <f>BF627/4</f>
        <v>1.25E-3</v>
      </c>
      <c r="BL627" s="11">
        <v>0</v>
      </c>
      <c r="BM627" s="11">
        <v>0</v>
      </c>
      <c r="BN627" s="11">
        <v>0</v>
      </c>
      <c r="BO627" s="11">
        <v>0.1</v>
      </c>
      <c r="BP627" s="11">
        <v>0.1</v>
      </c>
      <c r="BQ627" s="11">
        <v>0</v>
      </c>
      <c r="BR627" s="11">
        <v>0</v>
      </c>
      <c r="BS627" s="11">
        <v>0</v>
      </c>
      <c r="BT627" s="11">
        <v>0.04</v>
      </c>
      <c r="BU627" s="16">
        <v>0.2</v>
      </c>
      <c r="BV627" s="6">
        <f>BT627/(BT627+BU627)</f>
        <v>0.16666666666666666</v>
      </c>
      <c r="BW627" s="6">
        <f>SQRT((BT627*BU627)/((BT627+BU627)^2*(BT627+BU627+1)))</f>
        <v>0.33467472037604118</v>
      </c>
      <c r="BX627" s="11">
        <v>0.1</v>
      </c>
      <c r="BY627" s="11">
        <v>0.7</v>
      </c>
      <c r="BZ627" s="11">
        <v>0.1</v>
      </c>
      <c r="CA627" s="11">
        <v>0.1</v>
      </c>
      <c r="CB627" s="15" t="s">
        <v>83</v>
      </c>
      <c r="CC627" s="11">
        <v>600</v>
      </c>
    </row>
    <row r="628" spans="1:81" s="11" customFormat="1" x14ac:dyDescent="0.2">
      <c r="A628" s="17">
        <f t="shared" si="9"/>
        <v>627</v>
      </c>
      <c r="B628" s="17">
        <v>100</v>
      </c>
      <c r="C628" s="17">
        <v>100</v>
      </c>
      <c r="D628" s="17">
        <v>5</v>
      </c>
      <c r="E628" s="17">
        <v>5</v>
      </c>
      <c r="F628" s="3" t="s">
        <v>80</v>
      </c>
      <c r="G628" s="3">
        <f>IF(F628="rectangle",B628*C628,IF(F628="hook",B628*C628-(D628*E628),IF(F628="eight",B628*C628-2*(D628*E628),IF(F628="tee",B628*C628-2*(D628*E628),IF(F628="cross",B628*C628-4*(D628*E628),"ERROR")))))</f>
        <v>10000</v>
      </c>
      <c r="H628" s="3" t="s">
        <v>85</v>
      </c>
      <c r="I628" s="3">
        <f>IF(F628="rectangle",B628/C628,"NA")</f>
        <v>1</v>
      </c>
      <c r="J628" s="2">
        <v>1</v>
      </c>
      <c r="K628" s="11">
        <v>125</v>
      </c>
      <c r="L628" s="11">
        <v>4</v>
      </c>
      <c r="M628" s="12">
        <v>8</v>
      </c>
      <c r="N628" s="2">
        <f>M628/4</f>
        <v>2</v>
      </c>
      <c r="O628" s="3">
        <f>M628/N628</f>
        <v>4</v>
      </c>
      <c r="P628" s="13">
        <v>5</v>
      </c>
      <c r="Q628" s="11">
        <f>P628</f>
        <v>5</v>
      </c>
      <c r="R628" s="4">
        <f>AA628/V628</f>
        <v>100</v>
      </c>
      <c r="S628" s="14">
        <v>45</v>
      </c>
      <c r="T628" s="11">
        <f>S628</f>
        <v>45</v>
      </c>
      <c r="U628" s="4">
        <f>AB628/W628</f>
        <v>100</v>
      </c>
      <c r="V628" s="3">
        <f>ROUND((Q628/100)*G628,0)</f>
        <v>500</v>
      </c>
      <c r="W628" s="3">
        <f>ROUND(((T628/100)*G628)/J628,0)</f>
        <v>4500</v>
      </c>
      <c r="X628" s="3">
        <f>ROUND(IF(J628&gt;=2,((T628/100)*G628)/J628,0),0)</f>
        <v>0</v>
      </c>
      <c r="Y628" s="3">
        <f>ROUND(IF(J628&gt;=3,((T628/100)*G628)/J628,0),0)</f>
        <v>0</v>
      </c>
      <c r="Z628" s="3">
        <f>ROUND(IF(J628&gt;=4,((T628/100)*G628)/J628,0),0)</f>
        <v>0</v>
      </c>
      <c r="AA628" s="4">
        <f>G628*P628</f>
        <v>50000</v>
      </c>
      <c r="AB628" s="4">
        <f>(G628*S628)/J628</f>
        <v>450000</v>
      </c>
      <c r="AC628" s="4">
        <f>IF(J628&gt;=2,(G628*S628)/J628,0)</f>
        <v>0</v>
      </c>
      <c r="AD628" s="4">
        <f>IF(J628&gt;=3,(G628*S628)/J628,0)</f>
        <v>0</v>
      </c>
      <c r="AE628" s="4">
        <f>IF(J628&gt;=4,(G628*S628)/J628,0)</f>
        <v>0</v>
      </c>
      <c r="AF628" s="11">
        <v>100</v>
      </c>
      <c r="AG628" s="11">
        <v>0</v>
      </c>
      <c r="AH628" s="11">
        <v>1</v>
      </c>
      <c r="AI628" s="11">
        <v>100</v>
      </c>
      <c r="AJ628" s="11">
        <v>0</v>
      </c>
      <c r="AK628" s="11">
        <v>1</v>
      </c>
      <c r="AL628" s="11">
        <v>0.5</v>
      </c>
      <c r="AM628" s="11">
        <v>0.5</v>
      </c>
      <c r="AN628" s="11">
        <v>0</v>
      </c>
      <c r="AO628" s="11">
        <v>0</v>
      </c>
      <c r="AP628" s="11">
        <v>0</v>
      </c>
      <c r="AQ628" s="11">
        <v>0.01</v>
      </c>
      <c r="AR628" s="11">
        <v>0.01</v>
      </c>
      <c r="AS628" s="11">
        <v>0</v>
      </c>
      <c r="AT628" s="11">
        <v>0</v>
      </c>
      <c r="AU628" s="11">
        <v>0</v>
      </c>
      <c r="AV628" s="11">
        <v>0</v>
      </c>
      <c r="AW628" s="11">
        <v>0.2</v>
      </c>
      <c r="AX628" s="11">
        <v>0</v>
      </c>
      <c r="AY628" s="11">
        <v>0</v>
      </c>
      <c r="AZ628" s="11">
        <v>0</v>
      </c>
      <c r="BA628" s="11">
        <v>0.02</v>
      </c>
      <c r="BB628" s="11">
        <v>0</v>
      </c>
      <c r="BC628" s="2">
        <v>0.05</v>
      </c>
      <c r="BD628" s="2">
        <v>0.05</v>
      </c>
      <c r="BE628" s="11">
        <v>7.4999999999999997E-2</v>
      </c>
      <c r="BF628" s="11">
        <v>5.0000000000000001E-3</v>
      </c>
      <c r="BG628" s="11">
        <v>0</v>
      </c>
      <c r="BH628" s="11">
        <v>0</v>
      </c>
      <c r="BI628" s="11">
        <v>0</v>
      </c>
      <c r="BJ628" s="11">
        <f>BE628/4</f>
        <v>1.8749999999999999E-2</v>
      </c>
      <c r="BK628" s="11">
        <f>BF628/4</f>
        <v>1.25E-3</v>
      </c>
      <c r="BL628" s="11">
        <v>0</v>
      </c>
      <c r="BM628" s="11">
        <v>0</v>
      </c>
      <c r="BN628" s="11">
        <v>0</v>
      </c>
      <c r="BO628" s="11">
        <v>0.1</v>
      </c>
      <c r="BP628" s="11">
        <v>0.1</v>
      </c>
      <c r="BQ628" s="11">
        <v>0</v>
      </c>
      <c r="BR628" s="11">
        <v>0</v>
      </c>
      <c r="BS628" s="11">
        <v>0</v>
      </c>
      <c r="BT628" s="11">
        <v>0.04</v>
      </c>
      <c r="BU628" s="16">
        <v>0.2</v>
      </c>
      <c r="BV628" s="6">
        <f>BT628/(BT628+BU628)</f>
        <v>0.16666666666666666</v>
      </c>
      <c r="BW628" s="6">
        <f>SQRT((BT628*BU628)/((BT628+BU628)^2*(BT628+BU628+1)))</f>
        <v>0.33467472037604118</v>
      </c>
      <c r="BX628" s="11">
        <v>0.1</v>
      </c>
      <c r="BY628" s="11">
        <v>0.7</v>
      </c>
      <c r="BZ628" s="11">
        <v>0.1</v>
      </c>
      <c r="CA628" s="11">
        <v>0.1</v>
      </c>
      <c r="CB628" s="15" t="s">
        <v>83</v>
      </c>
      <c r="CC628" s="11">
        <v>600</v>
      </c>
    </row>
    <row r="629" spans="1:81" s="11" customFormat="1" x14ac:dyDescent="0.2">
      <c r="A629" s="17">
        <f t="shared" si="9"/>
        <v>628</v>
      </c>
      <c r="B629" s="17">
        <v>20</v>
      </c>
      <c r="C629" s="17">
        <v>20</v>
      </c>
      <c r="D629" s="17">
        <v>5</v>
      </c>
      <c r="E629" s="17">
        <v>5</v>
      </c>
      <c r="F629" s="3" t="s">
        <v>80</v>
      </c>
      <c r="G629" s="3">
        <f>IF(F629="rectangle",B629*C629,IF(F629="hook",B629*C629-(D629*E629),IF(F629="eight",B629*C629-2*(D629*E629),IF(F629="tee",B629*C629-2*(D629*E629),IF(F629="cross",B629*C629-4*(D629*E629),"ERROR")))))</f>
        <v>400</v>
      </c>
      <c r="H629" s="3" t="s">
        <v>84</v>
      </c>
      <c r="I629" s="3">
        <f>IF(F629="rectangle",B629/C629,"NA")</f>
        <v>1</v>
      </c>
      <c r="J629" s="2">
        <v>1</v>
      </c>
      <c r="K629" s="11">
        <v>125</v>
      </c>
      <c r="L629" s="11">
        <v>4</v>
      </c>
      <c r="M629" s="12">
        <v>8</v>
      </c>
      <c r="N629" s="2">
        <f>M629/4</f>
        <v>2</v>
      </c>
      <c r="O629" s="3">
        <f>M629/N629</f>
        <v>4</v>
      </c>
      <c r="P629" s="13">
        <v>5</v>
      </c>
      <c r="Q629" s="11">
        <f>P629</f>
        <v>5</v>
      </c>
      <c r="R629" s="4">
        <f>AA629/V629</f>
        <v>100</v>
      </c>
      <c r="S629" s="14">
        <v>45</v>
      </c>
      <c r="T629" s="11">
        <f>S629</f>
        <v>45</v>
      </c>
      <c r="U629" s="4">
        <f>AB629/W629</f>
        <v>100</v>
      </c>
      <c r="V629" s="3">
        <f>ROUND((Q629/100)*G629,0)</f>
        <v>20</v>
      </c>
      <c r="W629" s="3">
        <f>ROUND(((T629/100)*G629)/J629,0)</f>
        <v>180</v>
      </c>
      <c r="X629" s="3">
        <f>ROUND(IF(J629&gt;=2,((T629/100)*G629)/J629,0),0)</f>
        <v>0</v>
      </c>
      <c r="Y629" s="3">
        <f>ROUND(IF(J629&gt;=3,((T629/100)*G629)/J629,0),0)</f>
        <v>0</v>
      </c>
      <c r="Z629" s="3">
        <f>ROUND(IF(J629&gt;=4,((T629/100)*G629)/J629,0),0)</f>
        <v>0</v>
      </c>
      <c r="AA629" s="4">
        <f>G629*P629</f>
        <v>2000</v>
      </c>
      <c r="AB629" s="4">
        <f>(G629*S629)/J629</f>
        <v>18000</v>
      </c>
      <c r="AC629" s="4">
        <f>IF(J629&gt;=2,(G629*S629)/J629,0)</f>
        <v>0</v>
      </c>
      <c r="AD629" s="4">
        <f>IF(J629&gt;=3,(G629*S629)/J629,0)</f>
        <v>0</v>
      </c>
      <c r="AE629" s="4">
        <f>IF(J629&gt;=4,(G629*S629)/J629,0)</f>
        <v>0</v>
      </c>
      <c r="AF629" s="11">
        <v>100</v>
      </c>
      <c r="AG629" s="11">
        <v>0</v>
      </c>
      <c r="AH629" s="11">
        <v>1</v>
      </c>
      <c r="AI629" s="11">
        <v>100</v>
      </c>
      <c r="AJ629" s="11">
        <v>0</v>
      </c>
      <c r="AK629" s="11">
        <v>1</v>
      </c>
      <c r="AL629" s="11">
        <v>0.5</v>
      </c>
      <c r="AM629" s="11">
        <v>0.5</v>
      </c>
      <c r="AN629" s="11">
        <v>0</v>
      </c>
      <c r="AO629" s="11">
        <v>0</v>
      </c>
      <c r="AP629" s="11">
        <v>0</v>
      </c>
      <c r="AQ629" s="11">
        <v>0.01</v>
      </c>
      <c r="AR629" s="11">
        <v>0.01</v>
      </c>
      <c r="AS629" s="11">
        <v>0</v>
      </c>
      <c r="AT629" s="11">
        <v>0</v>
      </c>
      <c r="AU629" s="11">
        <v>0</v>
      </c>
      <c r="AV629" s="11">
        <v>0</v>
      </c>
      <c r="AW629" s="11">
        <v>0.2</v>
      </c>
      <c r="AX629" s="11">
        <v>0</v>
      </c>
      <c r="AY629" s="11">
        <v>0</v>
      </c>
      <c r="AZ629" s="11">
        <v>0</v>
      </c>
      <c r="BA629" s="11">
        <v>0.02</v>
      </c>
      <c r="BB629" s="11">
        <v>0</v>
      </c>
      <c r="BC629" s="2">
        <v>0.05</v>
      </c>
      <c r="BD629" s="2">
        <v>0.05</v>
      </c>
      <c r="BE629" s="11">
        <v>7.4999999999999997E-2</v>
      </c>
      <c r="BF629" s="11">
        <v>5.0000000000000001E-3</v>
      </c>
      <c r="BG629" s="11">
        <v>0</v>
      </c>
      <c r="BH629" s="11">
        <v>0</v>
      </c>
      <c r="BI629" s="11">
        <v>0</v>
      </c>
      <c r="BJ629" s="11">
        <f>BE629/4</f>
        <v>1.8749999999999999E-2</v>
      </c>
      <c r="BK629" s="11">
        <f>BF629/4</f>
        <v>1.25E-3</v>
      </c>
      <c r="BL629" s="11">
        <v>0</v>
      </c>
      <c r="BM629" s="11">
        <v>0</v>
      </c>
      <c r="BN629" s="11">
        <v>0</v>
      </c>
      <c r="BO629" s="11">
        <v>0.1</v>
      </c>
      <c r="BP629" s="11">
        <v>0.1</v>
      </c>
      <c r="BQ629" s="11">
        <v>0</v>
      </c>
      <c r="BR629" s="11">
        <v>0</v>
      </c>
      <c r="BS629" s="11">
        <v>0</v>
      </c>
      <c r="BT629" s="11">
        <v>0.04</v>
      </c>
      <c r="BU629" s="16">
        <v>0.2</v>
      </c>
      <c r="BV629" s="6">
        <f>BT629/(BT629+BU629)</f>
        <v>0.16666666666666666</v>
      </c>
      <c r="BW629" s="6">
        <f>SQRT((BT629*BU629)/((BT629+BU629)^2*(BT629+BU629+1)))</f>
        <v>0.33467472037604118</v>
      </c>
      <c r="BX629" s="11">
        <v>0.1</v>
      </c>
      <c r="BY629" s="11">
        <v>0.7</v>
      </c>
      <c r="BZ629" s="11">
        <v>0.1</v>
      </c>
      <c r="CA629" s="11">
        <v>0.1</v>
      </c>
      <c r="CB629" s="15" t="s">
        <v>83</v>
      </c>
      <c r="CC629" s="11">
        <v>600</v>
      </c>
    </row>
    <row r="630" spans="1:81" s="11" customFormat="1" x14ac:dyDescent="0.2">
      <c r="A630" s="17">
        <f t="shared" si="9"/>
        <v>629</v>
      </c>
      <c r="B630" s="17">
        <v>100</v>
      </c>
      <c r="C630" s="17">
        <v>100</v>
      </c>
      <c r="D630" s="17">
        <v>5</v>
      </c>
      <c r="E630" s="17">
        <v>5</v>
      </c>
      <c r="F630" s="3" t="s">
        <v>80</v>
      </c>
      <c r="G630" s="3">
        <f>IF(F630="rectangle",B630*C630,IF(F630="hook",B630*C630-(D630*E630),IF(F630="eight",B630*C630-2*(D630*E630),IF(F630="tee",B630*C630-2*(D630*E630),IF(F630="cross",B630*C630-4*(D630*E630),"ERROR")))))</f>
        <v>10000</v>
      </c>
      <c r="H630" s="3" t="s">
        <v>85</v>
      </c>
      <c r="I630" s="3">
        <f>IF(F630="rectangle",B630/C630,"NA")</f>
        <v>1</v>
      </c>
      <c r="J630" s="2">
        <v>1</v>
      </c>
      <c r="K630" s="11">
        <v>125</v>
      </c>
      <c r="L630" s="11">
        <v>4</v>
      </c>
      <c r="M630" s="12">
        <v>9</v>
      </c>
      <c r="N630" s="2">
        <f>M630/4</f>
        <v>2.25</v>
      </c>
      <c r="O630" s="3">
        <f>M630/N630</f>
        <v>4</v>
      </c>
      <c r="P630" s="13">
        <v>5</v>
      </c>
      <c r="Q630" s="11">
        <f>P630</f>
        <v>5</v>
      </c>
      <c r="R630" s="4">
        <f>AA630/V630</f>
        <v>100</v>
      </c>
      <c r="S630" s="14">
        <v>45</v>
      </c>
      <c r="T630" s="11">
        <f>S630</f>
        <v>45</v>
      </c>
      <c r="U630" s="4">
        <f>AB630/W630</f>
        <v>100</v>
      </c>
      <c r="V630" s="3">
        <f>ROUND((Q630/100)*G630,0)</f>
        <v>500</v>
      </c>
      <c r="W630" s="3">
        <f>ROUND(((T630/100)*G630)/J630,0)</f>
        <v>4500</v>
      </c>
      <c r="X630" s="3">
        <f>ROUND(IF(J630&gt;=2,((T630/100)*G630)/J630,0),0)</f>
        <v>0</v>
      </c>
      <c r="Y630" s="3">
        <f>ROUND(IF(J630&gt;=3,((T630/100)*G630)/J630,0),0)</f>
        <v>0</v>
      </c>
      <c r="Z630" s="3">
        <f>ROUND(IF(J630&gt;=4,((T630/100)*G630)/J630,0),0)</f>
        <v>0</v>
      </c>
      <c r="AA630" s="4">
        <f>G630*P630</f>
        <v>50000</v>
      </c>
      <c r="AB630" s="4">
        <f>(G630*S630)/J630</f>
        <v>450000</v>
      </c>
      <c r="AC630" s="4">
        <f>IF(J630&gt;=2,(G630*S630)/J630,0)</f>
        <v>0</v>
      </c>
      <c r="AD630" s="4">
        <f>IF(J630&gt;=3,(G630*S630)/J630,0)</f>
        <v>0</v>
      </c>
      <c r="AE630" s="4">
        <f>IF(J630&gt;=4,(G630*S630)/J630,0)</f>
        <v>0</v>
      </c>
      <c r="AF630" s="11">
        <v>100</v>
      </c>
      <c r="AG630" s="11">
        <v>0</v>
      </c>
      <c r="AH630" s="11">
        <v>1</v>
      </c>
      <c r="AI630" s="11">
        <v>100</v>
      </c>
      <c r="AJ630" s="11">
        <v>0</v>
      </c>
      <c r="AK630" s="11">
        <v>1</v>
      </c>
      <c r="AL630" s="11">
        <v>0.5</v>
      </c>
      <c r="AM630" s="11">
        <v>0.5</v>
      </c>
      <c r="AN630" s="11">
        <v>0</v>
      </c>
      <c r="AO630" s="11">
        <v>0</v>
      </c>
      <c r="AP630" s="11">
        <v>0</v>
      </c>
      <c r="AQ630" s="11">
        <v>0.01</v>
      </c>
      <c r="AR630" s="11">
        <v>0.01</v>
      </c>
      <c r="AS630" s="11">
        <v>0</v>
      </c>
      <c r="AT630" s="11">
        <v>0</v>
      </c>
      <c r="AU630" s="11">
        <v>0</v>
      </c>
      <c r="AV630" s="11">
        <v>0</v>
      </c>
      <c r="AW630" s="11">
        <v>0.2</v>
      </c>
      <c r="AX630" s="11">
        <v>0</v>
      </c>
      <c r="AY630" s="11">
        <v>0</v>
      </c>
      <c r="AZ630" s="11">
        <v>0</v>
      </c>
      <c r="BA630" s="11">
        <v>0.02</v>
      </c>
      <c r="BB630" s="11">
        <v>0</v>
      </c>
      <c r="BC630" s="2">
        <v>0.05</v>
      </c>
      <c r="BD630" s="2">
        <v>0.05</v>
      </c>
      <c r="BE630" s="11">
        <v>7.4999999999999997E-2</v>
      </c>
      <c r="BF630" s="11">
        <v>5.0000000000000001E-3</v>
      </c>
      <c r="BG630" s="11">
        <v>0</v>
      </c>
      <c r="BH630" s="11">
        <v>0</v>
      </c>
      <c r="BI630" s="11">
        <v>0</v>
      </c>
      <c r="BJ630" s="11">
        <f>BE630/4</f>
        <v>1.8749999999999999E-2</v>
      </c>
      <c r="BK630" s="11">
        <f>BF630/4</f>
        <v>1.25E-3</v>
      </c>
      <c r="BL630" s="11">
        <v>0</v>
      </c>
      <c r="BM630" s="11">
        <v>0</v>
      </c>
      <c r="BN630" s="11">
        <v>0</v>
      </c>
      <c r="BO630" s="11">
        <v>0.1</v>
      </c>
      <c r="BP630" s="11">
        <v>0.1</v>
      </c>
      <c r="BQ630" s="11">
        <v>0</v>
      </c>
      <c r="BR630" s="11">
        <v>0</v>
      </c>
      <c r="BS630" s="11">
        <v>0</v>
      </c>
      <c r="BT630" s="11">
        <v>0.04</v>
      </c>
      <c r="BU630" s="16">
        <v>0.2</v>
      </c>
      <c r="BV630" s="6">
        <f>BT630/(BT630+BU630)</f>
        <v>0.16666666666666666</v>
      </c>
      <c r="BW630" s="6">
        <f>SQRT((BT630*BU630)/((BT630+BU630)^2*(BT630+BU630+1)))</f>
        <v>0.33467472037604118</v>
      </c>
      <c r="BX630" s="11">
        <v>0.1</v>
      </c>
      <c r="BY630" s="11">
        <v>0.7</v>
      </c>
      <c r="BZ630" s="11">
        <v>0.1</v>
      </c>
      <c r="CA630" s="11">
        <v>0.1</v>
      </c>
      <c r="CB630" s="15" t="s">
        <v>83</v>
      </c>
      <c r="CC630" s="11">
        <v>600</v>
      </c>
    </row>
    <row r="631" spans="1:81" s="11" customFormat="1" x14ac:dyDescent="0.2">
      <c r="A631" s="17">
        <f t="shared" si="9"/>
        <v>630</v>
      </c>
      <c r="B631" s="17">
        <v>20</v>
      </c>
      <c r="C631" s="17">
        <v>20</v>
      </c>
      <c r="D631" s="17">
        <v>5</v>
      </c>
      <c r="E631" s="17">
        <v>5</v>
      </c>
      <c r="F631" s="3" t="s">
        <v>80</v>
      </c>
      <c r="G631" s="3">
        <f>IF(F631="rectangle",B631*C631,IF(F631="hook",B631*C631-(D631*E631),IF(F631="eight",B631*C631-2*(D631*E631),IF(F631="tee",B631*C631-2*(D631*E631),IF(F631="cross",B631*C631-4*(D631*E631),"ERROR")))))</f>
        <v>400</v>
      </c>
      <c r="H631" s="3" t="s">
        <v>84</v>
      </c>
      <c r="I631" s="3">
        <f>IF(F631="rectangle",B631/C631,"NA")</f>
        <v>1</v>
      </c>
      <c r="J631" s="2">
        <v>1</v>
      </c>
      <c r="K631" s="11">
        <v>125</v>
      </c>
      <c r="L631" s="11">
        <v>4</v>
      </c>
      <c r="M631" s="12">
        <v>9</v>
      </c>
      <c r="N631" s="2">
        <f>M631/4</f>
        <v>2.25</v>
      </c>
      <c r="O631" s="3">
        <f>M631/N631</f>
        <v>4</v>
      </c>
      <c r="P631" s="13">
        <v>5</v>
      </c>
      <c r="Q631" s="11">
        <f>P631</f>
        <v>5</v>
      </c>
      <c r="R631" s="4">
        <f>AA631/V631</f>
        <v>100</v>
      </c>
      <c r="S631" s="14">
        <v>45</v>
      </c>
      <c r="T631" s="11">
        <f>S631</f>
        <v>45</v>
      </c>
      <c r="U631" s="4">
        <f>AB631/W631</f>
        <v>100</v>
      </c>
      <c r="V631" s="3">
        <f>ROUND((Q631/100)*G631,0)</f>
        <v>20</v>
      </c>
      <c r="W631" s="3">
        <f>ROUND(((T631/100)*G631)/J631,0)</f>
        <v>180</v>
      </c>
      <c r="X631" s="3">
        <f>ROUND(IF(J631&gt;=2,((T631/100)*G631)/J631,0),0)</f>
        <v>0</v>
      </c>
      <c r="Y631" s="3">
        <f>ROUND(IF(J631&gt;=3,((T631/100)*G631)/J631,0),0)</f>
        <v>0</v>
      </c>
      <c r="Z631" s="3">
        <f>ROUND(IF(J631&gt;=4,((T631/100)*G631)/J631,0),0)</f>
        <v>0</v>
      </c>
      <c r="AA631" s="4">
        <f>G631*P631</f>
        <v>2000</v>
      </c>
      <c r="AB631" s="4">
        <f>(G631*S631)/J631</f>
        <v>18000</v>
      </c>
      <c r="AC631" s="4">
        <f>IF(J631&gt;=2,(G631*S631)/J631,0)</f>
        <v>0</v>
      </c>
      <c r="AD631" s="4">
        <f>IF(J631&gt;=3,(G631*S631)/J631,0)</f>
        <v>0</v>
      </c>
      <c r="AE631" s="4">
        <f>IF(J631&gt;=4,(G631*S631)/J631,0)</f>
        <v>0</v>
      </c>
      <c r="AF631" s="11">
        <v>100</v>
      </c>
      <c r="AG631" s="11">
        <v>0</v>
      </c>
      <c r="AH631" s="11">
        <v>1</v>
      </c>
      <c r="AI631" s="11">
        <v>100</v>
      </c>
      <c r="AJ631" s="11">
        <v>0</v>
      </c>
      <c r="AK631" s="11">
        <v>1</v>
      </c>
      <c r="AL631" s="11">
        <v>0.5</v>
      </c>
      <c r="AM631" s="11">
        <v>0.5</v>
      </c>
      <c r="AN631" s="11">
        <v>0</v>
      </c>
      <c r="AO631" s="11">
        <v>0</v>
      </c>
      <c r="AP631" s="11">
        <v>0</v>
      </c>
      <c r="AQ631" s="11">
        <v>0.01</v>
      </c>
      <c r="AR631" s="11">
        <v>0.01</v>
      </c>
      <c r="AS631" s="11">
        <v>0</v>
      </c>
      <c r="AT631" s="11">
        <v>0</v>
      </c>
      <c r="AU631" s="11">
        <v>0</v>
      </c>
      <c r="AV631" s="11">
        <v>0</v>
      </c>
      <c r="AW631" s="11">
        <v>0.2</v>
      </c>
      <c r="AX631" s="11">
        <v>0</v>
      </c>
      <c r="AY631" s="11">
        <v>0</v>
      </c>
      <c r="AZ631" s="11">
        <v>0</v>
      </c>
      <c r="BA631" s="11">
        <v>0.02</v>
      </c>
      <c r="BB631" s="11">
        <v>0</v>
      </c>
      <c r="BC631" s="2">
        <v>0.05</v>
      </c>
      <c r="BD631" s="2">
        <v>0.05</v>
      </c>
      <c r="BE631" s="11">
        <v>7.4999999999999997E-2</v>
      </c>
      <c r="BF631" s="11">
        <v>5.0000000000000001E-3</v>
      </c>
      <c r="BG631" s="11">
        <v>0</v>
      </c>
      <c r="BH631" s="11">
        <v>0</v>
      </c>
      <c r="BI631" s="11">
        <v>0</v>
      </c>
      <c r="BJ631" s="11">
        <f>BE631/4</f>
        <v>1.8749999999999999E-2</v>
      </c>
      <c r="BK631" s="11">
        <f>BF631/4</f>
        <v>1.25E-3</v>
      </c>
      <c r="BL631" s="11">
        <v>0</v>
      </c>
      <c r="BM631" s="11">
        <v>0</v>
      </c>
      <c r="BN631" s="11">
        <v>0</v>
      </c>
      <c r="BO631" s="11">
        <v>0.1</v>
      </c>
      <c r="BP631" s="11">
        <v>0.1</v>
      </c>
      <c r="BQ631" s="11">
        <v>0</v>
      </c>
      <c r="BR631" s="11">
        <v>0</v>
      </c>
      <c r="BS631" s="11">
        <v>0</v>
      </c>
      <c r="BT631" s="11">
        <v>0.04</v>
      </c>
      <c r="BU631" s="16">
        <v>0.2</v>
      </c>
      <c r="BV631" s="6">
        <f>BT631/(BT631+BU631)</f>
        <v>0.16666666666666666</v>
      </c>
      <c r="BW631" s="6">
        <f>SQRT((BT631*BU631)/((BT631+BU631)^2*(BT631+BU631+1)))</f>
        <v>0.33467472037604118</v>
      </c>
      <c r="BX631" s="11">
        <v>0.1</v>
      </c>
      <c r="BY631" s="11">
        <v>0.7</v>
      </c>
      <c r="BZ631" s="11">
        <v>0.1</v>
      </c>
      <c r="CA631" s="11">
        <v>0.1</v>
      </c>
      <c r="CB631" s="15" t="s">
        <v>83</v>
      </c>
      <c r="CC631" s="11">
        <v>600</v>
      </c>
    </row>
    <row r="632" spans="1:81" s="11" customFormat="1" x14ac:dyDescent="0.2">
      <c r="A632" s="17">
        <f t="shared" si="9"/>
        <v>631</v>
      </c>
      <c r="B632" s="17">
        <v>100</v>
      </c>
      <c r="C632" s="17">
        <v>100</v>
      </c>
      <c r="D632" s="17">
        <v>5</v>
      </c>
      <c r="E632" s="17">
        <v>5</v>
      </c>
      <c r="F632" s="3" t="s">
        <v>80</v>
      </c>
      <c r="G632" s="3">
        <f>IF(F632="rectangle",B632*C632,IF(F632="hook",B632*C632-(D632*E632),IF(F632="eight",B632*C632-2*(D632*E632),IF(F632="tee",B632*C632-2*(D632*E632),IF(F632="cross",B632*C632-4*(D632*E632),"ERROR")))))</f>
        <v>10000</v>
      </c>
      <c r="H632" s="3" t="s">
        <v>85</v>
      </c>
      <c r="I632" s="3">
        <f>IF(F632="rectangle",B632/C632,"NA")</f>
        <v>1</v>
      </c>
      <c r="J632" s="2">
        <v>1</v>
      </c>
      <c r="K632" s="11">
        <v>125</v>
      </c>
      <c r="L632" s="11">
        <v>4</v>
      </c>
      <c r="M632" s="12">
        <v>1</v>
      </c>
      <c r="N632" s="2">
        <f>M632/4</f>
        <v>0.25</v>
      </c>
      <c r="O632" s="3">
        <f>M632/N632</f>
        <v>4</v>
      </c>
      <c r="P632" s="13">
        <v>15</v>
      </c>
      <c r="Q632" s="11">
        <f>P632</f>
        <v>15</v>
      </c>
      <c r="R632" s="4">
        <f>AA632/V632</f>
        <v>100</v>
      </c>
      <c r="S632" s="14">
        <v>1</v>
      </c>
      <c r="T632" s="11">
        <f>S632</f>
        <v>1</v>
      </c>
      <c r="U632" s="4">
        <f>AB632/W632</f>
        <v>100</v>
      </c>
      <c r="V632" s="3">
        <f>ROUND((Q632/100)*G632,0)</f>
        <v>1500</v>
      </c>
      <c r="W632" s="3">
        <f>ROUND(((T632/100)*G632)/J632,0)</f>
        <v>100</v>
      </c>
      <c r="X632" s="3">
        <f>ROUND(IF(J632&gt;=2,((T632/100)*G632)/J632,0),0)</f>
        <v>0</v>
      </c>
      <c r="Y632" s="3">
        <f>ROUND(IF(J632&gt;=3,((T632/100)*G632)/J632,0),0)</f>
        <v>0</v>
      </c>
      <c r="Z632" s="3">
        <f>ROUND(IF(J632&gt;=4,((T632/100)*G632)/J632,0),0)</f>
        <v>0</v>
      </c>
      <c r="AA632" s="4">
        <f>G632*P632</f>
        <v>150000</v>
      </c>
      <c r="AB632" s="4">
        <f>(G632*S632)/J632</f>
        <v>10000</v>
      </c>
      <c r="AC632" s="4">
        <f>IF(J632&gt;=2,(G632*S632)/J632,0)</f>
        <v>0</v>
      </c>
      <c r="AD632" s="4">
        <f>IF(J632&gt;=3,(G632*S632)/J632,0)</f>
        <v>0</v>
      </c>
      <c r="AE632" s="4">
        <f>IF(J632&gt;=4,(G632*S632)/J632,0)</f>
        <v>0</v>
      </c>
      <c r="AF632" s="11">
        <v>100</v>
      </c>
      <c r="AG632" s="11">
        <v>0</v>
      </c>
      <c r="AH632" s="11">
        <v>1</v>
      </c>
      <c r="AI632" s="11">
        <v>100</v>
      </c>
      <c r="AJ632" s="11">
        <v>0</v>
      </c>
      <c r="AK632" s="11">
        <v>1</v>
      </c>
      <c r="AL632" s="11">
        <v>0.5</v>
      </c>
      <c r="AM632" s="11">
        <v>0.5</v>
      </c>
      <c r="AN632" s="11">
        <v>0</v>
      </c>
      <c r="AO632" s="11">
        <v>0</v>
      </c>
      <c r="AP632" s="11">
        <v>0</v>
      </c>
      <c r="AQ632" s="11">
        <v>0.01</v>
      </c>
      <c r="AR632" s="11">
        <v>0.01</v>
      </c>
      <c r="AS632" s="11">
        <v>0</v>
      </c>
      <c r="AT632" s="11">
        <v>0</v>
      </c>
      <c r="AU632" s="11">
        <v>0</v>
      </c>
      <c r="AV632" s="11">
        <v>0</v>
      </c>
      <c r="AW632" s="11">
        <v>0.2</v>
      </c>
      <c r="AX632" s="11">
        <v>0</v>
      </c>
      <c r="AY632" s="11">
        <v>0</v>
      </c>
      <c r="AZ632" s="11">
        <v>0</v>
      </c>
      <c r="BA632" s="11">
        <v>0.02</v>
      </c>
      <c r="BB632" s="11">
        <v>0</v>
      </c>
      <c r="BC632" s="2">
        <v>0.05</v>
      </c>
      <c r="BD632" s="2">
        <v>0.05</v>
      </c>
      <c r="BE632" s="11">
        <v>7.4999999999999997E-2</v>
      </c>
      <c r="BF632" s="11">
        <v>5.0000000000000001E-3</v>
      </c>
      <c r="BG632" s="11">
        <v>0</v>
      </c>
      <c r="BH632" s="11">
        <v>0</v>
      </c>
      <c r="BI632" s="11">
        <v>0</v>
      </c>
      <c r="BJ632" s="11">
        <f>BE632/4</f>
        <v>1.8749999999999999E-2</v>
      </c>
      <c r="BK632" s="11">
        <f>BF632/4</f>
        <v>1.25E-3</v>
      </c>
      <c r="BL632" s="11">
        <v>0</v>
      </c>
      <c r="BM632" s="11">
        <v>0</v>
      </c>
      <c r="BN632" s="11">
        <v>0</v>
      </c>
      <c r="BO632" s="11">
        <v>0.1</v>
      </c>
      <c r="BP632" s="11">
        <v>0.1</v>
      </c>
      <c r="BQ632" s="11">
        <v>0</v>
      </c>
      <c r="BR632" s="11">
        <v>0</v>
      </c>
      <c r="BS632" s="11">
        <v>0</v>
      </c>
      <c r="BT632" s="11">
        <v>0.04</v>
      </c>
      <c r="BU632" s="16">
        <v>0.2</v>
      </c>
      <c r="BV632" s="6">
        <f>BT632/(BT632+BU632)</f>
        <v>0.16666666666666666</v>
      </c>
      <c r="BW632" s="6">
        <f>SQRT((BT632*BU632)/((BT632+BU632)^2*(BT632+BU632+1)))</f>
        <v>0.33467472037604118</v>
      </c>
      <c r="BX632" s="11">
        <v>0.1</v>
      </c>
      <c r="BY632" s="11">
        <v>0.7</v>
      </c>
      <c r="BZ632" s="11">
        <v>0.1</v>
      </c>
      <c r="CA632" s="11">
        <v>0.1</v>
      </c>
      <c r="CB632" s="15" t="s">
        <v>83</v>
      </c>
      <c r="CC632" s="11">
        <v>600</v>
      </c>
    </row>
    <row r="633" spans="1:81" s="11" customFormat="1" x14ac:dyDescent="0.2">
      <c r="A633" s="17">
        <f t="shared" si="9"/>
        <v>632</v>
      </c>
      <c r="B633" s="17">
        <v>20</v>
      </c>
      <c r="C633" s="17">
        <v>20</v>
      </c>
      <c r="D633" s="17">
        <v>5</v>
      </c>
      <c r="E633" s="17">
        <v>5</v>
      </c>
      <c r="F633" s="3" t="s">
        <v>80</v>
      </c>
      <c r="G633" s="3">
        <f>IF(F633="rectangle",B633*C633,IF(F633="hook",B633*C633-(D633*E633),IF(F633="eight",B633*C633-2*(D633*E633),IF(F633="tee",B633*C633-2*(D633*E633),IF(F633="cross",B633*C633-4*(D633*E633),"ERROR")))))</f>
        <v>400</v>
      </c>
      <c r="H633" s="3" t="s">
        <v>84</v>
      </c>
      <c r="I633" s="3">
        <f>IF(F633="rectangle",B633/C633,"NA")</f>
        <v>1</v>
      </c>
      <c r="J633" s="2">
        <v>1</v>
      </c>
      <c r="K633" s="11">
        <v>125</v>
      </c>
      <c r="L633" s="11">
        <v>4</v>
      </c>
      <c r="M633" s="12">
        <v>1</v>
      </c>
      <c r="N633" s="2">
        <f>M633/4</f>
        <v>0.25</v>
      </c>
      <c r="O633" s="3">
        <f>M633/N633</f>
        <v>4</v>
      </c>
      <c r="P633" s="13">
        <v>15</v>
      </c>
      <c r="Q633" s="11">
        <f>P633</f>
        <v>15</v>
      </c>
      <c r="R633" s="4">
        <f>AA633/V633</f>
        <v>100</v>
      </c>
      <c r="S633" s="14">
        <v>1</v>
      </c>
      <c r="T633" s="11">
        <f>S633</f>
        <v>1</v>
      </c>
      <c r="U633" s="4">
        <f>AB633/W633</f>
        <v>100</v>
      </c>
      <c r="V633" s="3">
        <f>ROUND((Q633/100)*G633,0)</f>
        <v>60</v>
      </c>
      <c r="W633" s="3">
        <f>ROUND(((T633/100)*G633)/J633,0)</f>
        <v>4</v>
      </c>
      <c r="X633" s="3">
        <f>ROUND(IF(J633&gt;=2,((T633/100)*G633)/J633,0),0)</f>
        <v>0</v>
      </c>
      <c r="Y633" s="3">
        <f>ROUND(IF(J633&gt;=3,((T633/100)*G633)/J633,0),0)</f>
        <v>0</v>
      </c>
      <c r="Z633" s="3">
        <f>ROUND(IF(J633&gt;=4,((T633/100)*G633)/J633,0),0)</f>
        <v>0</v>
      </c>
      <c r="AA633" s="4">
        <f>G633*P633</f>
        <v>6000</v>
      </c>
      <c r="AB633" s="4">
        <f>(G633*S633)/J633</f>
        <v>400</v>
      </c>
      <c r="AC633" s="4">
        <f>IF(J633&gt;=2,(G633*S633)/J633,0)</f>
        <v>0</v>
      </c>
      <c r="AD633" s="4">
        <f>IF(J633&gt;=3,(G633*S633)/J633,0)</f>
        <v>0</v>
      </c>
      <c r="AE633" s="4">
        <f>IF(J633&gt;=4,(G633*S633)/J633,0)</f>
        <v>0</v>
      </c>
      <c r="AF633" s="11">
        <v>100</v>
      </c>
      <c r="AG633" s="11">
        <v>0</v>
      </c>
      <c r="AH633" s="11">
        <v>1</v>
      </c>
      <c r="AI633" s="11">
        <v>100</v>
      </c>
      <c r="AJ633" s="11">
        <v>0</v>
      </c>
      <c r="AK633" s="11">
        <v>1</v>
      </c>
      <c r="AL633" s="11">
        <v>0.5</v>
      </c>
      <c r="AM633" s="11">
        <v>0.5</v>
      </c>
      <c r="AN633" s="11">
        <v>0</v>
      </c>
      <c r="AO633" s="11">
        <v>0</v>
      </c>
      <c r="AP633" s="11">
        <v>0</v>
      </c>
      <c r="AQ633" s="11">
        <v>0.01</v>
      </c>
      <c r="AR633" s="11">
        <v>0.01</v>
      </c>
      <c r="AS633" s="11">
        <v>0</v>
      </c>
      <c r="AT633" s="11">
        <v>0</v>
      </c>
      <c r="AU633" s="11">
        <v>0</v>
      </c>
      <c r="AV633" s="11">
        <v>0</v>
      </c>
      <c r="AW633" s="11">
        <v>0.2</v>
      </c>
      <c r="AX633" s="11">
        <v>0</v>
      </c>
      <c r="AY633" s="11">
        <v>0</v>
      </c>
      <c r="AZ633" s="11">
        <v>0</v>
      </c>
      <c r="BA633" s="11">
        <v>0.02</v>
      </c>
      <c r="BB633" s="11">
        <v>0</v>
      </c>
      <c r="BC633" s="2">
        <v>0.05</v>
      </c>
      <c r="BD633" s="2">
        <v>0.05</v>
      </c>
      <c r="BE633" s="11">
        <v>7.4999999999999997E-2</v>
      </c>
      <c r="BF633" s="11">
        <v>5.0000000000000001E-3</v>
      </c>
      <c r="BG633" s="11">
        <v>0</v>
      </c>
      <c r="BH633" s="11">
        <v>0</v>
      </c>
      <c r="BI633" s="11">
        <v>0</v>
      </c>
      <c r="BJ633" s="11">
        <f>BE633/4</f>
        <v>1.8749999999999999E-2</v>
      </c>
      <c r="BK633" s="11">
        <f>BF633/4</f>
        <v>1.25E-3</v>
      </c>
      <c r="BL633" s="11">
        <v>0</v>
      </c>
      <c r="BM633" s="11">
        <v>0</v>
      </c>
      <c r="BN633" s="11">
        <v>0</v>
      </c>
      <c r="BO633" s="11">
        <v>0.1</v>
      </c>
      <c r="BP633" s="11">
        <v>0.1</v>
      </c>
      <c r="BQ633" s="11">
        <v>0</v>
      </c>
      <c r="BR633" s="11">
        <v>0</v>
      </c>
      <c r="BS633" s="11">
        <v>0</v>
      </c>
      <c r="BT633" s="11">
        <v>0.04</v>
      </c>
      <c r="BU633" s="16">
        <v>0.2</v>
      </c>
      <c r="BV633" s="6">
        <f>BT633/(BT633+BU633)</f>
        <v>0.16666666666666666</v>
      </c>
      <c r="BW633" s="6">
        <f>SQRT((BT633*BU633)/((BT633+BU633)^2*(BT633+BU633+1)))</f>
        <v>0.33467472037604118</v>
      </c>
      <c r="BX633" s="11">
        <v>0.1</v>
      </c>
      <c r="BY633" s="11">
        <v>0.7</v>
      </c>
      <c r="BZ633" s="11">
        <v>0.1</v>
      </c>
      <c r="CA633" s="11">
        <v>0.1</v>
      </c>
      <c r="CB633" s="15" t="s">
        <v>83</v>
      </c>
      <c r="CC633" s="11">
        <v>600</v>
      </c>
    </row>
    <row r="634" spans="1:81" s="11" customFormat="1" x14ac:dyDescent="0.2">
      <c r="A634" s="17">
        <f t="shared" si="9"/>
        <v>633</v>
      </c>
      <c r="B634" s="17">
        <v>100</v>
      </c>
      <c r="C634" s="17">
        <v>100</v>
      </c>
      <c r="D634" s="17">
        <v>5</v>
      </c>
      <c r="E634" s="17">
        <v>5</v>
      </c>
      <c r="F634" s="3" t="s">
        <v>80</v>
      </c>
      <c r="G634" s="3">
        <f>IF(F634="rectangle",B634*C634,IF(F634="hook",B634*C634-(D634*E634),IF(F634="eight",B634*C634-2*(D634*E634),IF(F634="tee",B634*C634-2*(D634*E634),IF(F634="cross",B634*C634-4*(D634*E634),"ERROR")))))</f>
        <v>10000</v>
      </c>
      <c r="H634" s="3" t="s">
        <v>85</v>
      </c>
      <c r="I634" s="3">
        <f>IF(F634="rectangle",B634/C634,"NA")</f>
        <v>1</v>
      </c>
      <c r="J634" s="2">
        <v>1</v>
      </c>
      <c r="K634" s="11">
        <v>125</v>
      </c>
      <c r="L634" s="11">
        <v>4</v>
      </c>
      <c r="M634" s="12">
        <v>2</v>
      </c>
      <c r="N634" s="2">
        <f>M634/4</f>
        <v>0.5</v>
      </c>
      <c r="O634" s="3">
        <f>M634/N634</f>
        <v>4</v>
      </c>
      <c r="P634" s="13">
        <v>15</v>
      </c>
      <c r="Q634" s="11">
        <f>P634</f>
        <v>15</v>
      </c>
      <c r="R634" s="4">
        <f>AA634/V634</f>
        <v>100</v>
      </c>
      <c r="S634" s="14">
        <v>1</v>
      </c>
      <c r="T634" s="11">
        <f>S634</f>
        <v>1</v>
      </c>
      <c r="U634" s="4">
        <f>AB634/W634</f>
        <v>100</v>
      </c>
      <c r="V634" s="3">
        <f>ROUND((Q634/100)*G634,0)</f>
        <v>1500</v>
      </c>
      <c r="W634" s="3">
        <f>ROUND(((T634/100)*G634)/J634,0)</f>
        <v>100</v>
      </c>
      <c r="X634" s="3">
        <f>ROUND(IF(J634&gt;=2,((T634/100)*G634)/J634,0),0)</f>
        <v>0</v>
      </c>
      <c r="Y634" s="3">
        <f>ROUND(IF(J634&gt;=3,((T634/100)*G634)/J634,0),0)</f>
        <v>0</v>
      </c>
      <c r="Z634" s="3">
        <f>ROUND(IF(J634&gt;=4,((T634/100)*G634)/J634,0),0)</f>
        <v>0</v>
      </c>
      <c r="AA634" s="4">
        <f>G634*P634</f>
        <v>150000</v>
      </c>
      <c r="AB634" s="4">
        <f>(G634*S634)/J634</f>
        <v>10000</v>
      </c>
      <c r="AC634" s="4">
        <f>IF(J634&gt;=2,(G634*S634)/J634,0)</f>
        <v>0</v>
      </c>
      <c r="AD634" s="4">
        <f>IF(J634&gt;=3,(G634*S634)/J634,0)</f>
        <v>0</v>
      </c>
      <c r="AE634" s="4">
        <f>IF(J634&gt;=4,(G634*S634)/J634,0)</f>
        <v>0</v>
      </c>
      <c r="AF634" s="11">
        <v>100</v>
      </c>
      <c r="AG634" s="11">
        <v>0</v>
      </c>
      <c r="AH634" s="11">
        <v>1</v>
      </c>
      <c r="AI634" s="11">
        <v>100</v>
      </c>
      <c r="AJ634" s="11">
        <v>0</v>
      </c>
      <c r="AK634" s="11">
        <v>1</v>
      </c>
      <c r="AL634" s="11">
        <v>0.5</v>
      </c>
      <c r="AM634" s="11">
        <v>0.5</v>
      </c>
      <c r="AN634" s="11">
        <v>0</v>
      </c>
      <c r="AO634" s="11">
        <v>0</v>
      </c>
      <c r="AP634" s="11">
        <v>0</v>
      </c>
      <c r="AQ634" s="11">
        <v>0.01</v>
      </c>
      <c r="AR634" s="11">
        <v>0.01</v>
      </c>
      <c r="AS634" s="11">
        <v>0</v>
      </c>
      <c r="AT634" s="11">
        <v>0</v>
      </c>
      <c r="AU634" s="11">
        <v>0</v>
      </c>
      <c r="AV634" s="11">
        <v>0</v>
      </c>
      <c r="AW634" s="11">
        <v>0.2</v>
      </c>
      <c r="AX634" s="11">
        <v>0</v>
      </c>
      <c r="AY634" s="11">
        <v>0</v>
      </c>
      <c r="AZ634" s="11">
        <v>0</v>
      </c>
      <c r="BA634" s="11">
        <v>0.02</v>
      </c>
      <c r="BB634" s="11">
        <v>0</v>
      </c>
      <c r="BC634" s="2">
        <v>0.05</v>
      </c>
      <c r="BD634" s="2">
        <v>0.05</v>
      </c>
      <c r="BE634" s="11">
        <v>7.4999999999999997E-2</v>
      </c>
      <c r="BF634" s="11">
        <v>5.0000000000000001E-3</v>
      </c>
      <c r="BG634" s="11">
        <v>0</v>
      </c>
      <c r="BH634" s="11">
        <v>0</v>
      </c>
      <c r="BI634" s="11">
        <v>0</v>
      </c>
      <c r="BJ634" s="11">
        <f>BE634/4</f>
        <v>1.8749999999999999E-2</v>
      </c>
      <c r="BK634" s="11">
        <f>BF634/4</f>
        <v>1.25E-3</v>
      </c>
      <c r="BL634" s="11">
        <v>0</v>
      </c>
      <c r="BM634" s="11">
        <v>0</v>
      </c>
      <c r="BN634" s="11">
        <v>0</v>
      </c>
      <c r="BO634" s="11">
        <v>0.1</v>
      </c>
      <c r="BP634" s="11">
        <v>0.1</v>
      </c>
      <c r="BQ634" s="11">
        <v>0</v>
      </c>
      <c r="BR634" s="11">
        <v>0</v>
      </c>
      <c r="BS634" s="11">
        <v>0</v>
      </c>
      <c r="BT634" s="11">
        <v>0.04</v>
      </c>
      <c r="BU634" s="16">
        <v>0.2</v>
      </c>
      <c r="BV634" s="6">
        <f>BT634/(BT634+BU634)</f>
        <v>0.16666666666666666</v>
      </c>
      <c r="BW634" s="6">
        <f>SQRT((BT634*BU634)/((BT634+BU634)^2*(BT634+BU634+1)))</f>
        <v>0.33467472037604118</v>
      </c>
      <c r="BX634" s="11">
        <v>0.1</v>
      </c>
      <c r="BY634" s="11">
        <v>0.7</v>
      </c>
      <c r="BZ634" s="11">
        <v>0.1</v>
      </c>
      <c r="CA634" s="11">
        <v>0.1</v>
      </c>
      <c r="CB634" s="15" t="s">
        <v>83</v>
      </c>
      <c r="CC634" s="11">
        <v>600</v>
      </c>
    </row>
    <row r="635" spans="1:81" s="11" customFormat="1" x14ac:dyDescent="0.2">
      <c r="A635" s="17">
        <f t="shared" si="9"/>
        <v>634</v>
      </c>
      <c r="B635" s="17">
        <v>20</v>
      </c>
      <c r="C635" s="17">
        <v>20</v>
      </c>
      <c r="D635" s="17">
        <v>5</v>
      </c>
      <c r="E635" s="17">
        <v>5</v>
      </c>
      <c r="F635" s="3" t="s">
        <v>80</v>
      </c>
      <c r="G635" s="3">
        <f>IF(F635="rectangle",B635*C635,IF(F635="hook",B635*C635-(D635*E635),IF(F635="eight",B635*C635-2*(D635*E635),IF(F635="tee",B635*C635-2*(D635*E635),IF(F635="cross",B635*C635-4*(D635*E635),"ERROR")))))</f>
        <v>400</v>
      </c>
      <c r="H635" s="3" t="s">
        <v>84</v>
      </c>
      <c r="I635" s="3">
        <f>IF(F635="rectangle",B635/C635,"NA")</f>
        <v>1</v>
      </c>
      <c r="J635" s="2">
        <v>1</v>
      </c>
      <c r="K635" s="11">
        <v>125</v>
      </c>
      <c r="L635" s="11">
        <v>4</v>
      </c>
      <c r="M635" s="12">
        <v>2</v>
      </c>
      <c r="N635" s="2">
        <f>M635/4</f>
        <v>0.5</v>
      </c>
      <c r="O635" s="3">
        <f>M635/N635</f>
        <v>4</v>
      </c>
      <c r="P635" s="13">
        <v>15</v>
      </c>
      <c r="Q635" s="11">
        <f>P635</f>
        <v>15</v>
      </c>
      <c r="R635" s="4">
        <f>AA635/V635</f>
        <v>100</v>
      </c>
      <c r="S635" s="14">
        <v>1</v>
      </c>
      <c r="T635" s="11">
        <f>S635</f>
        <v>1</v>
      </c>
      <c r="U635" s="4">
        <f>AB635/W635</f>
        <v>100</v>
      </c>
      <c r="V635" s="3">
        <f>ROUND((Q635/100)*G635,0)</f>
        <v>60</v>
      </c>
      <c r="W635" s="3">
        <f>ROUND(((T635/100)*G635)/J635,0)</f>
        <v>4</v>
      </c>
      <c r="X635" s="3">
        <f>ROUND(IF(J635&gt;=2,((T635/100)*G635)/J635,0),0)</f>
        <v>0</v>
      </c>
      <c r="Y635" s="3">
        <f>ROUND(IF(J635&gt;=3,((T635/100)*G635)/J635,0),0)</f>
        <v>0</v>
      </c>
      <c r="Z635" s="3">
        <f>ROUND(IF(J635&gt;=4,((T635/100)*G635)/J635,0),0)</f>
        <v>0</v>
      </c>
      <c r="AA635" s="4">
        <f>G635*P635</f>
        <v>6000</v>
      </c>
      <c r="AB635" s="4">
        <f>(G635*S635)/J635</f>
        <v>400</v>
      </c>
      <c r="AC635" s="4">
        <f>IF(J635&gt;=2,(G635*S635)/J635,0)</f>
        <v>0</v>
      </c>
      <c r="AD635" s="4">
        <f>IF(J635&gt;=3,(G635*S635)/J635,0)</f>
        <v>0</v>
      </c>
      <c r="AE635" s="4">
        <f>IF(J635&gt;=4,(G635*S635)/J635,0)</f>
        <v>0</v>
      </c>
      <c r="AF635" s="11">
        <v>100</v>
      </c>
      <c r="AG635" s="11">
        <v>0</v>
      </c>
      <c r="AH635" s="11">
        <v>1</v>
      </c>
      <c r="AI635" s="11">
        <v>100</v>
      </c>
      <c r="AJ635" s="11">
        <v>0</v>
      </c>
      <c r="AK635" s="11">
        <v>1</v>
      </c>
      <c r="AL635" s="11">
        <v>0.5</v>
      </c>
      <c r="AM635" s="11">
        <v>0.5</v>
      </c>
      <c r="AN635" s="11">
        <v>0</v>
      </c>
      <c r="AO635" s="11">
        <v>0</v>
      </c>
      <c r="AP635" s="11">
        <v>0</v>
      </c>
      <c r="AQ635" s="11">
        <v>0.01</v>
      </c>
      <c r="AR635" s="11">
        <v>0.01</v>
      </c>
      <c r="AS635" s="11">
        <v>0</v>
      </c>
      <c r="AT635" s="11">
        <v>0</v>
      </c>
      <c r="AU635" s="11">
        <v>0</v>
      </c>
      <c r="AV635" s="11">
        <v>0</v>
      </c>
      <c r="AW635" s="11">
        <v>0.2</v>
      </c>
      <c r="AX635" s="11">
        <v>0</v>
      </c>
      <c r="AY635" s="11">
        <v>0</v>
      </c>
      <c r="AZ635" s="11">
        <v>0</v>
      </c>
      <c r="BA635" s="11">
        <v>0.02</v>
      </c>
      <c r="BB635" s="11">
        <v>0</v>
      </c>
      <c r="BC635" s="2">
        <v>0.05</v>
      </c>
      <c r="BD635" s="2">
        <v>0.05</v>
      </c>
      <c r="BE635" s="11">
        <v>7.4999999999999997E-2</v>
      </c>
      <c r="BF635" s="11">
        <v>5.0000000000000001E-3</v>
      </c>
      <c r="BG635" s="11">
        <v>0</v>
      </c>
      <c r="BH635" s="11">
        <v>0</v>
      </c>
      <c r="BI635" s="11">
        <v>0</v>
      </c>
      <c r="BJ635" s="11">
        <f>BE635/4</f>
        <v>1.8749999999999999E-2</v>
      </c>
      <c r="BK635" s="11">
        <f>BF635/4</f>
        <v>1.25E-3</v>
      </c>
      <c r="BL635" s="11">
        <v>0</v>
      </c>
      <c r="BM635" s="11">
        <v>0</v>
      </c>
      <c r="BN635" s="11">
        <v>0</v>
      </c>
      <c r="BO635" s="11">
        <v>0.1</v>
      </c>
      <c r="BP635" s="11">
        <v>0.1</v>
      </c>
      <c r="BQ635" s="11">
        <v>0</v>
      </c>
      <c r="BR635" s="11">
        <v>0</v>
      </c>
      <c r="BS635" s="11">
        <v>0</v>
      </c>
      <c r="BT635" s="11">
        <v>0.04</v>
      </c>
      <c r="BU635" s="16">
        <v>0.2</v>
      </c>
      <c r="BV635" s="6">
        <f>BT635/(BT635+BU635)</f>
        <v>0.16666666666666666</v>
      </c>
      <c r="BW635" s="6">
        <f>SQRT((BT635*BU635)/((BT635+BU635)^2*(BT635+BU635+1)))</f>
        <v>0.33467472037604118</v>
      </c>
      <c r="BX635" s="11">
        <v>0.1</v>
      </c>
      <c r="BY635" s="11">
        <v>0.7</v>
      </c>
      <c r="BZ635" s="11">
        <v>0.1</v>
      </c>
      <c r="CA635" s="11">
        <v>0.1</v>
      </c>
      <c r="CB635" s="15" t="s">
        <v>83</v>
      </c>
      <c r="CC635" s="11">
        <v>600</v>
      </c>
    </row>
    <row r="636" spans="1:81" s="11" customFormat="1" x14ac:dyDescent="0.2">
      <c r="A636" s="17">
        <f t="shared" si="9"/>
        <v>635</v>
      </c>
      <c r="B636" s="17">
        <v>100</v>
      </c>
      <c r="C636" s="17">
        <v>100</v>
      </c>
      <c r="D636" s="17">
        <v>5</v>
      </c>
      <c r="E636" s="17">
        <v>5</v>
      </c>
      <c r="F636" s="3" t="s">
        <v>80</v>
      </c>
      <c r="G636" s="3">
        <f>IF(F636="rectangle",B636*C636,IF(F636="hook",B636*C636-(D636*E636),IF(F636="eight",B636*C636-2*(D636*E636),IF(F636="tee",B636*C636-2*(D636*E636),IF(F636="cross",B636*C636-4*(D636*E636),"ERROR")))))</f>
        <v>10000</v>
      </c>
      <c r="H636" s="3" t="s">
        <v>85</v>
      </c>
      <c r="I636" s="3">
        <f>IF(F636="rectangle",B636/C636,"NA")</f>
        <v>1</v>
      </c>
      <c r="J636" s="2">
        <v>1</v>
      </c>
      <c r="K636" s="11">
        <v>125</v>
      </c>
      <c r="L636" s="11">
        <v>4</v>
      </c>
      <c r="M636" s="12">
        <v>3</v>
      </c>
      <c r="N636" s="2">
        <f>M636/4</f>
        <v>0.75</v>
      </c>
      <c r="O636" s="3">
        <f>M636/N636</f>
        <v>4</v>
      </c>
      <c r="P636" s="13">
        <v>15</v>
      </c>
      <c r="Q636" s="11">
        <f>P636</f>
        <v>15</v>
      </c>
      <c r="R636" s="4">
        <f>AA636/V636</f>
        <v>100</v>
      </c>
      <c r="S636" s="14">
        <v>1</v>
      </c>
      <c r="T636" s="11">
        <f>S636</f>
        <v>1</v>
      </c>
      <c r="U636" s="4">
        <f>AB636/W636</f>
        <v>100</v>
      </c>
      <c r="V636" s="3">
        <f>ROUND((Q636/100)*G636,0)</f>
        <v>1500</v>
      </c>
      <c r="W636" s="3">
        <f>ROUND(((T636/100)*G636)/J636,0)</f>
        <v>100</v>
      </c>
      <c r="X636" s="3">
        <f>ROUND(IF(J636&gt;=2,((T636/100)*G636)/J636,0),0)</f>
        <v>0</v>
      </c>
      <c r="Y636" s="3">
        <f>ROUND(IF(J636&gt;=3,((T636/100)*G636)/J636,0),0)</f>
        <v>0</v>
      </c>
      <c r="Z636" s="3">
        <f>ROUND(IF(J636&gt;=4,((T636/100)*G636)/J636,0),0)</f>
        <v>0</v>
      </c>
      <c r="AA636" s="4">
        <f>G636*P636</f>
        <v>150000</v>
      </c>
      <c r="AB636" s="4">
        <f>(G636*S636)/J636</f>
        <v>10000</v>
      </c>
      <c r="AC636" s="4">
        <f>IF(J636&gt;=2,(G636*S636)/J636,0)</f>
        <v>0</v>
      </c>
      <c r="AD636" s="4">
        <f>IF(J636&gt;=3,(G636*S636)/J636,0)</f>
        <v>0</v>
      </c>
      <c r="AE636" s="4">
        <f>IF(J636&gt;=4,(G636*S636)/J636,0)</f>
        <v>0</v>
      </c>
      <c r="AF636" s="11">
        <v>100</v>
      </c>
      <c r="AG636" s="11">
        <v>0</v>
      </c>
      <c r="AH636" s="11">
        <v>1</v>
      </c>
      <c r="AI636" s="11">
        <v>100</v>
      </c>
      <c r="AJ636" s="11">
        <v>0</v>
      </c>
      <c r="AK636" s="11">
        <v>1</v>
      </c>
      <c r="AL636" s="11">
        <v>0.5</v>
      </c>
      <c r="AM636" s="11">
        <v>0.5</v>
      </c>
      <c r="AN636" s="11">
        <v>0</v>
      </c>
      <c r="AO636" s="11">
        <v>0</v>
      </c>
      <c r="AP636" s="11">
        <v>0</v>
      </c>
      <c r="AQ636" s="11">
        <v>0.01</v>
      </c>
      <c r="AR636" s="11">
        <v>0.01</v>
      </c>
      <c r="AS636" s="11">
        <v>0</v>
      </c>
      <c r="AT636" s="11">
        <v>0</v>
      </c>
      <c r="AU636" s="11">
        <v>0</v>
      </c>
      <c r="AV636" s="11">
        <v>0</v>
      </c>
      <c r="AW636" s="11">
        <v>0.2</v>
      </c>
      <c r="AX636" s="11">
        <v>0</v>
      </c>
      <c r="AY636" s="11">
        <v>0</v>
      </c>
      <c r="AZ636" s="11">
        <v>0</v>
      </c>
      <c r="BA636" s="11">
        <v>0.02</v>
      </c>
      <c r="BB636" s="11">
        <v>0</v>
      </c>
      <c r="BC636" s="2">
        <v>0.05</v>
      </c>
      <c r="BD636" s="2">
        <v>0.05</v>
      </c>
      <c r="BE636" s="11">
        <v>7.4999999999999997E-2</v>
      </c>
      <c r="BF636" s="11">
        <v>5.0000000000000001E-3</v>
      </c>
      <c r="BG636" s="11">
        <v>0</v>
      </c>
      <c r="BH636" s="11">
        <v>0</v>
      </c>
      <c r="BI636" s="11">
        <v>0</v>
      </c>
      <c r="BJ636" s="11">
        <f>BE636/4</f>
        <v>1.8749999999999999E-2</v>
      </c>
      <c r="BK636" s="11">
        <f>BF636/4</f>
        <v>1.25E-3</v>
      </c>
      <c r="BL636" s="11">
        <v>0</v>
      </c>
      <c r="BM636" s="11">
        <v>0</v>
      </c>
      <c r="BN636" s="11">
        <v>0</v>
      </c>
      <c r="BO636" s="11">
        <v>0.1</v>
      </c>
      <c r="BP636" s="11">
        <v>0.1</v>
      </c>
      <c r="BQ636" s="11">
        <v>0</v>
      </c>
      <c r="BR636" s="11">
        <v>0</v>
      </c>
      <c r="BS636" s="11">
        <v>0</v>
      </c>
      <c r="BT636" s="11">
        <v>0.04</v>
      </c>
      <c r="BU636" s="16">
        <v>0.2</v>
      </c>
      <c r="BV636" s="6">
        <f>BT636/(BT636+BU636)</f>
        <v>0.16666666666666666</v>
      </c>
      <c r="BW636" s="6">
        <f>SQRT((BT636*BU636)/((BT636+BU636)^2*(BT636+BU636+1)))</f>
        <v>0.33467472037604118</v>
      </c>
      <c r="BX636" s="11">
        <v>0.1</v>
      </c>
      <c r="BY636" s="11">
        <v>0.7</v>
      </c>
      <c r="BZ636" s="11">
        <v>0.1</v>
      </c>
      <c r="CA636" s="11">
        <v>0.1</v>
      </c>
      <c r="CB636" s="15" t="s">
        <v>83</v>
      </c>
      <c r="CC636" s="11">
        <v>600</v>
      </c>
    </row>
    <row r="637" spans="1:81" s="11" customFormat="1" x14ac:dyDescent="0.2">
      <c r="A637" s="17">
        <f t="shared" si="9"/>
        <v>636</v>
      </c>
      <c r="B637" s="17">
        <v>20</v>
      </c>
      <c r="C637" s="17">
        <v>20</v>
      </c>
      <c r="D637" s="17">
        <v>5</v>
      </c>
      <c r="E637" s="17">
        <v>5</v>
      </c>
      <c r="F637" s="3" t="s">
        <v>80</v>
      </c>
      <c r="G637" s="3">
        <f>IF(F637="rectangle",B637*C637,IF(F637="hook",B637*C637-(D637*E637),IF(F637="eight",B637*C637-2*(D637*E637),IF(F637="tee",B637*C637-2*(D637*E637),IF(F637="cross",B637*C637-4*(D637*E637),"ERROR")))))</f>
        <v>400</v>
      </c>
      <c r="H637" s="3" t="s">
        <v>84</v>
      </c>
      <c r="I637" s="3">
        <f>IF(F637="rectangle",B637/C637,"NA")</f>
        <v>1</v>
      </c>
      <c r="J637" s="2">
        <v>1</v>
      </c>
      <c r="K637" s="11">
        <v>125</v>
      </c>
      <c r="L637" s="11">
        <v>4</v>
      </c>
      <c r="M637" s="12">
        <v>3</v>
      </c>
      <c r="N637" s="2">
        <f>M637/4</f>
        <v>0.75</v>
      </c>
      <c r="O637" s="3">
        <f>M637/N637</f>
        <v>4</v>
      </c>
      <c r="P637" s="13">
        <v>15</v>
      </c>
      <c r="Q637" s="11">
        <f>P637</f>
        <v>15</v>
      </c>
      <c r="R637" s="4">
        <f>AA637/V637</f>
        <v>100</v>
      </c>
      <c r="S637" s="14">
        <v>1</v>
      </c>
      <c r="T637" s="11">
        <f>S637</f>
        <v>1</v>
      </c>
      <c r="U637" s="4">
        <f>AB637/W637</f>
        <v>100</v>
      </c>
      <c r="V637" s="3">
        <f>ROUND((Q637/100)*G637,0)</f>
        <v>60</v>
      </c>
      <c r="W637" s="3">
        <f>ROUND(((T637/100)*G637)/J637,0)</f>
        <v>4</v>
      </c>
      <c r="X637" s="3">
        <f>ROUND(IF(J637&gt;=2,((T637/100)*G637)/J637,0),0)</f>
        <v>0</v>
      </c>
      <c r="Y637" s="3">
        <f>ROUND(IF(J637&gt;=3,((T637/100)*G637)/J637,0),0)</f>
        <v>0</v>
      </c>
      <c r="Z637" s="3">
        <f>ROUND(IF(J637&gt;=4,((T637/100)*G637)/J637,0),0)</f>
        <v>0</v>
      </c>
      <c r="AA637" s="4">
        <f>G637*P637</f>
        <v>6000</v>
      </c>
      <c r="AB637" s="4">
        <f>(G637*S637)/J637</f>
        <v>400</v>
      </c>
      <c r="AC637" s="4">
        <f>IF(J637&gt;=2,(G637*S637)/J637,0)</f>
        <v>0</v>
      </c>
      <c r="AD637" s="4">
        <f>IF(J637&gt;=3,(G637*S637)/J637,0)</f>
        <v>0</v>
      </c>
      <c r="AE637" s="4">
        <f>IF(J637&gt;=4,(G637*S637)/J637,0)</f>
        <v>0</v>
      </c>
      <c r="AF637" s="11">
        <v>100</v>
      </c>
      <c r="AG637" s="11">
        <v>0</v>
      </c>
      <c r="AH637" s="11">
        <v>1</v>
      </c>
      <c r="AI637" s="11">
        <v>100</v>
      </c>
      <c r="AJ637" s="11">
        <v>0</v>
      </c>
      <c r="AK637" s="11">
        <v>1</v>
      </c>
      <c r="AL637" s="11">
        <v>0.5</v>
      </c>
      <c r="AM637" s="11">
        <v>0.5</v>
      </c>
      <c r="AN637" s="11">
        <v>0</v>
      </c>
      <c r="AO637" s="11">
        <v>0</v>
      </c>
      <c r="AP637" s="11">
        <v>0</v>
      </c>
      <c r="AQ637" s="11">
        <v>0.01</v>
      </c>
      <c r="AR637" s="11">
        <v>0.01</v>
      </c>
      <c r="AS637" s="11">
        <v>0</v>
      </c>
      <c r="AT637" s="11">
        <v>0</v>
      </c>
      <c r="AU637" s="11">
        <v>0</v>
      </c>
      <c r="AV637" s="11">
        <v>0</v>
      </c>
      <c r="AW637" s="11">
        <v>0.2</v>
      </c>
      <c r="AX637" s="11">
        <v>0</v>
      </c>
      <c r="AY637" s="11">
        <v>0</v>
      </c>
      <c r="AZ637" s="11">
        <v>0</v>
      </c>
      <c r="BA637" s="11">
        <v>0.02</v>
      </c>
      <c r="BB637" s="11">
        <v>0</v>
      </c>
      <c r="BC637" s="2">
        <v>0.05</v>
      </c>
      <c r="BD637" s="2">
        <v>0.05</v>
      </c>
      <c r="BE637" s="11">
        <v>7.4999999999999997E-2</v>
      </c>
      <c r="BF637" s="11">
        <v>5.0000000000000001E-3</v>
      </c>
      <c r="BG637" s="11">
        <v>0</v>
      </c>
      <c r="BH637" s="11">
        <v>0</v>
      </c>
      <c r="BI637" s="11">
        <v>0</v>
      </c>
      <c r="BJ637" s="11">
        <f>BE637/4</f>
        <v>1.8749999999999999E-2</v>
      </c>
      <c r="BK637" s="11">
        <f>BF637/4</f>
        <v>1.25E-3</v>
      </c>
      <c r="BL637" s="11">
        <v>0</v>
      </c>
      <c r="BM637" s="11">
        <v>0</v>
      </c>
      <c r="BN637" s="11">
        <v>0</v>
      </c>
      <c r="BO637" s="11">
        <v>0.1</v>
      </c>
      <c r="BP637" s="11">
        <v>0.1</v>
      </c>
      <c r="BQ637" s="11">
        <v>0</v>
      </c>
      <c r="BR637" s="11">
        <v>0</v>
      </c>
      <c r="BS637" s="11">
        <v>0</v>
      </c>
      <c r="BT637" s="11">
        <v>0.04</v>
      </c>
      <c r="BU637" s="16">
        <v>0.2</v>
      </c>
      <c r="BV637" s="6">
        <f>BT637/(BT637+BU637)</f>
        <v>0.16666666666666666</v>
      </c>
      <c r="BW637" s="6">
        <f>SQRT((BT637*BU637)/((BT637+BU637)^2*(BT637+BU637+1)))</f>
        <v>0.33467472037604118</v>
      </c>
      <c r="BX637" s="11">
        <v>0.1</v>
      </c>
      <c r="BY637" s="11">
        <v>0.7</v>
      </c>
      <c r="BZ637" s="11">
        <v>0.1</v>
      </c>
      <c r="CA637" s="11">
        <v>0.1</v>
      </c>
      <c r="CB637" s="15" t="s">
        <v>83</v>
      </c>
      <c r="CC637" s="11">
        <v>600</v>
      </c>
    </row>
    <row r="638" spans="1:81" s="11" customFormat="1" x14ac:dyDescent="0.2">
      <c r="A638" s="17">
        <f t="shared" si="9"/>
        <v>637</v>
      </c>
      <c r="B638" s="17">
        <v>100</v>
      </c>
      <c r="C638" s="17">
        <v>100</v>
      </c>
      <c r="D638" s="17">
        <v>5</v>
      </c>
      <c r="E638" s="17">
        <v>5</v>
      </c>
      <c r="F638" s="3" t="s">
        <v>80</v>
      </c>
      <c r="G638" s="3">
        <f>IF(F638="rectangle",B638*C638,IF(F638="hook",B638*C638-(D638*E638),IF(F638="eight",B638*C638-2*(D638*E638),IF(F638="tee",B638*C638-2*(D638*E638),IF(F638="cross",B638*C638-4*(D638*E638),"ERROR")))))</f>
        <v>10000</v>
      </c>
      <c r="H638" s="3" t="s">
        <v>85</v>
      </c>
      <c r="I638" s="3">
        <f>IF(F638="rectangle",B638/C638,"NA")</f>
        <v>1</v>
      </c>
      <c r="J638" s="2">
        <v>1</v>
      </c>
      <c r="K638" s="11">
        <v>125</v>
      </c>
      <c r="L638" s="11">
        <v>4</v>
      </c>
      <c r="M638" s="12">
        <v>4</v>
      </c>
      <c r="N638" s="2">
        <f>M638/4</f>
        <v>1</v>
      </c>
      <c r="O638" s="3">
        <f>M638/N638</f>
        <v>4</v>
      </c>
      <c r="P638" s="13">
        <v>15</v>
      </c>
      <c r="Q638" s="11">
        <f>P638</f>
        <v>15</v>
      </c>
      <c r="R638" s="4">
        <f>AA638/V638</f>
        <v>100</v>
      </c>
      <c r="S638" s="14">
        <v>1</v>
      </c>
      <c r="T638" s="11">
        <f>S638</f>
        <v>1</v>
      </c>
      <c r="U638" s="4">
        <f>AB638/W638</f>
        <v>100</v>
      </c>
      <c r="V638" s="3">
        <f>ROUND((Q638/100)*G638,0)</f>
        <v>1500</v>
      </c>
      <c r="W638" s="3">
        <f>ROUND(((T638/100)*G638)/J638,0)</f>
        <v>100</v>
      </c>
      <c r="X638" s="3">
        <f>ROUND(IF(J638&gt;=2,((T638/100)*G638)/J638,0),0)</f>
        <v>0</v>
      </c>
      <c r="Y638" s="3">
        <f>ROUND(IF(J638&gt;=3,((T638/100)*G638)/J638,0),0)</f>
        <v>0</v>
      </c>
      <c r="Z638" s="3">
        <f>ROUND(IF(J638&gt;=4,((T638/100)*G638)/J638,0),0)</f>
        <v>0</v>
      </c>
      <c r="AA638" s="4">
        <f>G638*P638</f>
        <v>150000</v>
      </c>
      <c r="AB638" s="4">
        <f>(G638*S638)/J638</f>
        <v>10000</v>
      </c>
      <c r="AC638" s="4">
        <f>IF(J638&gt;=2,(G638*S638)/J638,0)</f>
        <v>0</v>
      </c>
      <c r="AD638" s="4">
        <f>IF(J638&gt;=3,(G638*S638)/J638,0)</f>
        <v>0</v>
      </c>
      <c r="AE638" s="4">
        <f>IF(J638&gt;=4,(G638*S638)/J638,0)</f>
        <v>0</v>
      </c>
      <c r="AF638" s="11">
        <v>100</v>
      </c>
      <c r="AG638" s="11">
        <v>0</v>
      </c>
      <c r="AH638" s="11">
        <v>1</v>
      </c>
      <c r="AI638" s="11">
        <v>100</v>
      </c>
      <c r="AJ638" s="11">
        <v>0</v>
      </c>
      <c r="AK638" s="11">
        <v>1</v>
      </c>
      <c r="AL638" s="11">
        <v>0.5</v>
      </c>
      <c r="AM638" s="11">
        <v>0.5</v>
      </c>
      <c r="AN638" s="11">
        <v>0</v>
      </c>
      <c r="AO638" s="11">
        <v>0</v>
      </c>
      <c r="AP638" s="11">
        <v>0</v>
      </c>
      <c r="AQ638" s="11">
        <v>0.01</v>
      </c>
      <c r="AR638" s="11">
        <v>0.01</v>
      </c>
      <c r="AS638" s="11">
        <v>0</v>
      </c>
      <c r="AT638" s="11">
        <v>0</v>
      </c>
      <c r="AU638" s="11">
        <v>0</v>
      </c>
      <c r="AV638" s="11">
        <v>0</v>
      </c>
      <c r="AW638" s="11">
        <v>0.2</v>
      </c>
      <c r="AX638" s="11">
        <v>0</v>
      </c>
      <c r="AY638" s="11">
        <v>0</v>
      </c>
      <c r="AZ638" s="11">
        <v>0</v>
      </c>
      <c r="BA638" s="11">
        <v>0.02</v>
      </c>
      <c r="BB638" s="11">
        <v>0</v>
      </c>
      <c r="BC638" s="2">
        <v>0.05</v>
      </c>
      <c r="BD638" s="2">
        <v>0.05</v>
      </c>
      <c r="BE638" s="11">
        <v>7.4999999999999997E-2</v>
      </c>
      <c r="BF638" s="11">
        <v>5.0000000000000001E-3</v>
      </c>
      <c r="BG638" s="11">
        <v>0</v>
      </c>
      <c r="BH638" s="11">
        <v>0</v>
      </c>
      <c r="BI638" s="11">
        <v>0</v>
      </c>
      <c r="BJ638" s="11">
        <f>BE638/4</f>
        <v>1.8749999999999999E-2</v>
      </c>
      <c r="BK638" s="11">
        <f>BF638/4</f>
        <v>1.25E-3</v>
      </c>
      <c r="BL638" s="11">
        <v>0</v>
      </c>
      <c r="BM638" s="11">
        <v>0</v>
      </c>
      <c r="BN638" s="11">
        <v>0</v>
      </c>
      <c r="BO638" s="11">
        <v>0.1</v>
      </c>
      <c r="BP638" s="11">
        <v>0.1</v>
      </c>
      <c r="BQ638" s="11">
        <v>0</v>
      </c>
      <c r="BR638" s="11">
        <v>0</v>
      </c>
      <c r="BS638" s="11">
        <v>0</v>
      </c>
      <c r="BT638" s="11">
        <v>0.04</v>
      </c>
      <c r="BU638" s="16">
        <v>0.2</v>
      </c>
      <c r="BV638" s="6">
        <f>BT638/(BT638+BU638)</f>
        <v>0.16666666666666666</v>
      </c>
      <c r="BW638" s="6">
        <f>SQRT((BT638*BU638)/((BT638+BU638)^2*(BT638+BU638+1)))</f>
        <v>0.33467472037604118</v>
      </c>
      <c r="BX638" s="11">
        <v>0.1</v>
      </c>
      <c r="BY638" s="11">
        <v>0.7</v>
      </c>
      <c r="BZ638" s="11">
        <v>0.1</v>
      </c>
      <c r="CA638" s="11">
        <v>0.1</v>
      </c>
      <c r="CB638" s="15" t="s">
        <v>83</v>
      </c>
      <c r="CC638" s="11">
        <v>600</v>
      </c>
    </row>
    <row r="639" spans="1:81" s="11" customFormat="1" x14ac:dyDescent="0.2">
      <c r="A639" s="17">
        <f t="shared" si="9"/>
        <v>638</v>
      </c>
      <c r="B639" s="17">
        <v>20</v>
      </c>
      <c r="C639" s="17">
        <v>20</v>
      </c>
      <c r="D639" s="17">
        <v>5</v>
      </c>
      <c r="E639" s="17">
        <v>5</v>
      </c>
      <c r="F639" s="3" t="s">
        <v>80</v>
      </c>
      <c r="G639" s="3">
        <f>IF(F639="rectangle",B639*C639,IF(F639="hook",B639*C639-(D639*E639),IF(F639="eight",B639*C639-2*(D639*E639),IF(F639="tee",B639*C639-2*(D639*E639),IF(F639="cross",B639*C639-4*(D639*E639),"ERROR")))))</f>
        <v>400</v>
      </c>
      <c r="H639" s="3" t="s">
        <v>84</v>
      </c>
      <c r="I639" s="3">
        <f>IF(F639="rectangle",B639/C639,"NA")</f>
        <v>1</v>
      </c>
      <c r="J639" s="2">
        <v>1</v>
      </c>
      <c r="K639" s="11">
        <v>125</v>
      </c>
      <c r="L639" s="11">
        <v>4</v>
      </c>
      <c r="M639" s="12">
        <v>4</v>
      </c>
      <c r="N639" s="2">
        <f>M639/4</f>
        <v>1</v>
      </c>
      <c r="O639" s="3">
        <f>M639/N639</f>
        <v>4</v>
      </c>
      <c r="P639" s="13">
        <v>15</v>
      </c>
      <c r="Q639" s="11">
        <f>P639</f>
        <v>15</v>
      </c>
      <c r="R639" s="4">
        <f>AA639/V639</f>
        <v>100</v>
      </c>
      <c r="S639" s="14">
        <v>1</v>
      </c>
      <c r="T639" s="11">
        <f>S639</f>
        <v>1</v>
      </c>
      <c r="U639" s="4">
        <f>AB639/W639</f>
        <v>100</v>
      </c>
      <c r="V639" s="3">
        <f>ROUND((Q639/100)*G639,0)</f>
        <v>60</v>
      </c>
      <c r="W639" s="3">
        <f>ROUND(((T639/100)*G639)/J639,0)</f>
        <v>4</v>
      </c>
      <c r="X639" s="3">
        <f>ROUND(IF(J639&gt;=2,((T639/100)*G639)/J639,0),0)</f>
        <v>0</v>
      </c>
      <c r="Y639" s="3">
        <f>ROUND(IF(J639&gt;=3,((T639/100)*G639)/J639,0),0)</f>
        <v>0</v>
      </c>
      <c r="Z639" s="3">
        <f>ROUND(IF(J639&gt;=4,((T639/100)*G639)/J639,0),0)</f>
        <v>0</v>
      </c>
      <c r="AA639" s="4">
        <f>G639*P639</f>
        <v>6000</v>
      </c>
      <c r="AB639" s="4">
        <f>(G639*S639)/J639</f>
        <v>400</v>
      </c>
      <c r="AC639" s="4">
        <f>IF(J639&gt;=2,(G639*S639)/J639,0)</f>
        <v>0</v>
      </c>
      <c r="AD639" s="4">
        <f>IF(J639&gt;=3,(G639*S639)/J639,0)</f>
        <v>0</v>
      </c>
      <c r="AE639" s="4">
        <f>IF(J639&gt;=4,(G639*S639)/J639,0)</f>
        <v>0</v>
      </c>
      <c r="AF639" s="11">
        <v>100</v>
      </c>
      <c r="AG639" s="11">
        <v>0</v>
      </c>
      <c r="AH639" s="11">
        <v>1</v>
      </c>
      <c r="AI639" s="11">
        <v>100</v>
      </c>
      <c r="AJ639" s="11">
        <v>0</v>
      </c>
      <c r="AK639" s="11">
        <v>1</v>
      </c>
      <c r="AL639" s="11">
        <v>0.5</v>
      </c>
      <c r="AM639" s="11">
        <v>0.5</v>
      </c>
      <c r="AN639" s="11">
        <v>0</v>
      </c>
      <c r="AO639" s="11">
        <v>0</v>
      </c>
      <c r="AP639" s="11">
        <v>0</v>
      </c>
      <c r="AQ639" s="11">
        <v>0.01</v>
      </c>
      <c r="AR639" s="11">
        <v>0.01</v>
      </c>
      <c r="AS639" s="11">
        <v>0</v>
      </c>
      <c r="AT639" s="11">
        <v>0</v>
      </c>
      <c r="AU639" s="11">
        <v>0</v>
      </c>
      <c r="AV639" s="11">
        <v>0</v>
      </c>
      <c r="AW639" s="11">
        <v>0.2</v>
      </c>
      <c r="AX639" s="11">
        <v>0</v>
      </c>
      <c r="AY639" s="11">
        <v>0</v>
      </c>
      <c r="AZ639" s="11">
        <v>0</v>
      </c>
      <c r="BA639" s="11">
        <v>0.02</v>
      </c>
      <c r="BB639" s="11">
        <v>0</v>
      </c>
      <c r="BC639" s="2">
        <v>0.05</v>
      </c>
      <c r="BD639" s="2">
        <v>0.05</v>
      </c>
      <c r="BE639" s="11">
        <v>7.4999999999999997E-2</v>
      </c>
      <c r="BF639" s="11">
        <v>5.0000000000000001E-3</v>
      </c>
      <c r="BG639" s="11">
        <v>0</v>
      </c>
      <c r="BH639" s="11">
        <v>0</v>
      </c>
      <c r="BI639" s="11">
        <v>0</v>
      </c>
      <c r="BJ639" s="11">
        <f>BE639/4</f>
        <v>1.8749999999999999E-2</v>
      </c>
      <c r="BK639" s="11">
        <f>BF639/4</f>
        <v>1.25E-3</v>
      </c>
      <c r="BL639" s="11">
        <v>0</v>
      </c>
      <c r="BM639" s="11">
        <v>0</v>
      </c>
      <c r="BN639" s="11">
        <v>0</v>
      </c>
      <c r="BO639" s="11">
        <v>0.1</v>
      </c>
      <c r="BP639" s="11">
        <v>0.1</v>
      </c>
      <c r="BQ639" s="11">
        <v>0</v>
      </c>
      <c r="BR639" s="11">
        <v>0</v>
      </c>
      <c r="BS639" s="11">
        <v>0</v>
      </c>
      <c r="BT639" s="11">
        <v>0.04</v>
      </c>
      <c r="BU639" s="16">
        <v>0.2</v>
      </c>
      <c r="BV639" s="6">
        <f>BT639/(BT639+BU639)</f>
        <v>0.16666666666666666</v>
      </c>
      <c r="BW639" s="6">
        <f>SQRT((BT639*BU639)/((BT639+BU639)^2*(BT639+BU639+1)))</f>
        <v>0.33467472037604118</v>
      </c>
      <c r="BX639" s="11">
        <v>0.1</v>
      </c>
      <c r="BY639" s="11">
        <v>0.7</v>
      </c>
      <c r="BZ639" s="11">
        <v>0.1</v>
      </c>
      <c r="CA639" s="11">
        <v>0.1</v>
      </c>
      <c r="CB639" s="15" t="s">
        <v>83</v>
      </c>
      <c r="CC639" s="11">
        <v>600</v>
      </c>
    </row>
    <row r="640" spans="1:81" s="11" customFormat="1" x14ac:dyDescent="0.2">
      <c r="A640" s="17">
        <f t="shared" si="9"/>
        <v>639</v>
      </c>
      <c r="B640" s="17">
        <v>100</v>
      </c>
      <c r="C640" s="17">
        <v>100</v>
      </c>
      <c r="D640" s="17">
        <v>5</v>
      </c>
      <c r="E640" s="17">
        <v>5</v>
      </c>
      <c r="F640" s="3" t="s">
        <v>80</v>
      </c>
      <c r="G640" s="3">
        <f>IF(F640="rectangle",B640*C640,IF(F640="hook",B640*C640-(D640*E640),IF(F640="eight",B640*C640-2*(D640*E640),IF(F640="tee",B640*C640-2*(D640*E640),IF(F640="cross",B640*C640-4*(D640*E640),"ERROR")))))</f>
        <v>10000</v>
      </c>
      <c r="H640" s="3" t="s">
        <v>85</v>
      </c>
      <c r="I640" s="3">
        <f>IF(F640="rectangle",B640/C640,"NA")</f>
        <v>1</v>
      </c>
      <c r="J640" s="2">
        <v>1</v>
      </c>
      <c r="K640" s="11">
        <v>125</v>
      </c>
      <c r="L640" s="11">
        <v>4</v>
      </c>
      <c r="M640" s="12">
        <v>5</v>
      </c>
      <c r="N640" s="2">
        <f>M640/4</f>
        <v>1.25</v>
      </c>
      <c r="O640" s="3">
        <f>M640/N640</f>
        <v>4</v>
      </c>
      <c r="P640" s="13">
        <v>15</v>
      </c>
      <c r="Q640" s="11">
        <f>P640</f>
        <v>15</v>
      </c>
      <c r="R640" s="4">
        <f>AA640/V640</f>
        <v>100</v>
      </c>
      <c r="S640" s="14">
        <v>1</v>
      </c>
      <c r="T640" s="11">
        <f>S640</f>
        <v>1</v>
      </c>
      <c r="U640" s="4">
        <f>AB640/W640</f>
        <v>100</v>
      </c>
      <c r="V640" s="3">
        <f>ROUND((Q640/100)*G640,0)</f>
        <v>1500</v>
      </c>
      <c r="W640" s="3">
        <f>ROUND(((T640/100)*G640)/J640,0)</f>
        <v>100</v>
      </c>
      <c r="X640" s="3">
        <f>ROUND(IF(J640&gt;=2,((T640/100)*G640)/J640,0),0)</f>
        <v>0</v>
      </c>
      <c r="Y640" s="3">
        <f>ROUND(IF(J640&gt;=3,((T640/100)*G640)/J640,0),0)</f>
        <v>0</v>
      </c>
      <c r="Z640" s="3">
        <f>ROUND(IF(J640&gt;=4,((T640/100)*G640)/J640,0),0)</f>
        <v>0</v>
      </c>
      <c r="AA640" s="4">
        <f>G640*P640</f>
        <v>150000</v>
      </c>
      <c r="AB640" s="4">
        <f>(G640*S640)/J640</f>
        <v>10000</v>
      </c>
      <c r="AC640" s="4">
        <f>IF(J640&gt;=2,(G640*S640)/J640,0)</f>
        <v>0</v>
      </c>
      <c r="AD640" s="4">
        <f>IF(J640&gt;=3,(G640*S640)/J640,0)</f>
        <v>0</v>
      </c>
      <c r="AE640" s="4">
        <f>IF(J640&gt;=4,(G640*S640)/J640,0)</f>
        <v>0</v>
      </c>
      <c r="AF640" s="11">
        <v>100</v>
      </c>
      <c r="AG640" s="11">
        <v>0</v>
      </c>
      <c r="AH640" s="11">
        <v>1</v>
      </c>
      <c r="AI640" s="11">
        <v>100</v>
      </c>
      <c r="AJ640" s="11">
        <v>0</v>
      </c>
      <c r="AK640" s="11">
        <v>1</v>
      </c>
      <c r="AL640" s="11">
        <v>0.5</v>
      </c>
      <c r="AM640" s="11">
        <v>0.5</v>
      </c>
      <c r="AN640" s="11">
        <v>0</v>
      </c>
      <c r="AO640" s="11">
        <v>0</v>
      </c>
      <c r="AP640" s="11">
        <v>0</v>
      </c>
      <c r="AQ640" s="11">
        <v>0.01</v>
      </c>
      <c r="AR640" s="11">
        <v>0.01</v>
      </c>
      <c r="AS640" s="11">
        <v>0</v>
      </c>
      <c r="AT640" s="11">
        <v>0</v>
      </c>
      <c r="AU640" s="11">
        <v>0</v>
      </c>
      <c r="AV640" s="11">
        <v>0</v>
      </c>
      <c r="AW640" s="11">
        <v>0.2</v>
      </c>
      <c r="AX640" s="11">
        <v>0</v>
      </c>
      <c r="AY640" s="11">
        <v>0</v>
      </c>
      <c r="AZ640" s="11">
        <v>0</v>
      </c>
      <c r="BA640" s="11">
        <v>0.02</v>
      </c>
      <c r="BB640" s="11">
        <v>0</v>
      </c>
      <c r="BC640" s="2">
        <v>0.05</v>
      </c>
      <c r="BD640" s="2">
        <v>0.05</v>
      </c>
      <c r="BE640" s="11">
        <v>7.4999999999999997E-2</v>
      </c>
      <c r="BF640" s="11">
        <v>5.0000000000000001E-3</v>
      </c>
      <c r="BG640" s="11">
        <v>0</v>
      </c>
      <c r="BH640" s="11">
        <v>0</v>
      </c>
      <c r="BI640" s="11">
        <v>0</v>
      </c>
      <c r="BJ640" s="11">
        <f>BE640/4</f>
        <v>1.8749999999999999E-2</v>
      </c>
      <c r="BK640" s="11">
        <f>BF640/4</f>
        <v>1.25E-3</v>
      </c>
      <c r="BL640" s="11">
        <v>0</v>
      </c>
      <c r="BM640" s="11">
        <v>0</v>
      </c>
      <c r="BN640" s="11">
        <v>0</v>
      </c>
      <c r="BO640" s="11">
        <v>0.1</v>
      </c>
      <c r="BP640" s="11">
        <v>0.1</v>
      </c>
      <c r="BQ640" s="11">
        <v>0</v>
      </c>
      <c r="BR640" s="11">
        <v>0</v>
      </c>
      <c r="BS640" s="11">
        <v>0</v>
      </c>
      <c r="BT640" s="11">
        <v>0.04</v>
      </c>
      <c r="BU640" s="16">
        <v>0.2</v>
      </c>
      <c r="BV640" s="6">
        <f>BT640/(BT640+BU640)</f>
        <v>0.16666666666666666</v>
      </c>
      <c r="BW640" s="6">
        <f>SQRT((BT640*BU640)/((BT640+BU640)^2*(BT640+BU640+1)))</f>
        <v>0.33467472037604118</v>
      </c>
      <c r="BX640" s="11">
        <v>0.1</v>
      </c>
      <c r="BY640" s="11">
        <v>0.7</v>
      </c>
      <c r="BZ640" s="11">
        <v>0.1</v>
      </c>
      <c r="CA640" s="11">
        <v>0.1</v>
      </c>
      <c r="CB640" s="15" t="s">
        <v>83</v>
      </c>
      <c r="CC640" s="11">
        <v>600</v>
      </c>
    </row>
    <row r="641" spans="1:81" s="11" customFormat="1" x14ac:dyDescent="0.2">
      <c r="A641" s="17">
        <f t="shared" si="9"/>
        <v>640</v>
      </c>
      <c r="B641" s="17">
        <v>20</v>
      </c>
      <c r="C641" s="17">
        <v>20</v>
      </c>
      <c r="D641" s="17">
        <v>5</v>
      </c>
      <c r="E641" s="17">
        <v>5</v>
      </c>
      <c r="F641" s="3" t="s">
        <v>80</v>
      </c>
      <c r="G641" s="3">
        <f>IF(F641="rectangle",B641*C641,IF(F641="hook",B641*C641-(D641*E641),IF(F641="eight",B641*C641-2*(D641*E641),IF(F641="tee",B641*C641-2*(D641*E641),IF(F641="cross",B641*C641-4*(D641*E641),"ERROR")))))</f>
        <v>400</v>
      </c>
      <c r="H641" s="3" t="s">
        <v>84</v>
      </c>
      <c r="I641" s="3">
        <f>IF(F641="rectangle",B641/C641,"NA")</f>
        <v>1</v>
      </c>
      <c r="J641" s="2">
        <v>1</v>
      </c>
      <c r="K641" s="11">
        <v>125</v>
      </c>
      <c r="L641" s="11">
        <v>4</v>
      </c>
      <c r="M641" s="12">
        <v>5</v>
      </c>
      <c r="N641" s="2">
        <f>M641/4</f>
        <v>1.25</v>
      </c>
      <c r="O641" s="3">
        <f>M641/N641</f>
        <v>4</v>
      </c>
      <c r="P641" s="13">
        <v>15</v>
      </c>
      <c r="Q641" s="11">
        <f>P641</f>
        <v>15</v>
      </c>
      <c r="R641" s="4">
        <f>AA641/V641</f>
        <v>100</v>
      </c>
      <c r="S641" s="14">
        <v>1</v>
      </c>
      <c r="T641" s="11">
        <f>S641</f>
        <v>1</v>
      </c>
      <c r="U641" s="4">
        <f>AB641/W641</f>
        <v>100</v>
      </c>
      <c r="V641" s="3">
        <f>ROUND((Q641/100)*G641,0)</f>
        <v>60</v>
      </c>
      <c r="W641" s="3">
        <f>ROUND(((T641/100)*G641)/J641,0)</f>
        <v>4</v>
      </c>
      <c r="X641" s="3">
        <f>ROUND(IF(J641&gt;=2,((T641/100)*G641)/J641,0),0)</f>
        <v>0</v>
      </c>
      <c r="Y641" s="3">
        <f>ROUND(IF(J641&gt;=3,((T641/100)*G641)/J641,0),0)</f>
        <v>0</v>
      </c>
      <c r="Z641" s="3">
        <f>ROUND(IF(J641&gt;=4,((T641/100)*G641)/J641,0),0)</f>
        <v>0</v>
      </c>
      <c r="AA641" s="4">
        <f>G641*P641</f>
        <v>6000</v>
      </c>
      <c r="AB641" s="4">
        <f>(G641*S641)/J641</f>
        <v>400</v>
      </c>
      <c r="AC641" s="4">
        <f>IF(J641&gt;=2,(G641*S641)/J641,0)</f>
        <v>0</v>
      </c>
      <c r="AD641" s="4">
        <f>IF(J641&gt;=3,(G641*S641)/J641,0)</f>
        <v>0</v>
      </c>
      <c r="AE641" s="4">
        <f>IF(J641&gt;=4,(G641*S641)/J641,0)</f>
        <v>0</v>
      </c>
      <c r="AF641" s="11">
        <v>100</v>
      </c>
      <c r="AG641" s="11">
        <v>0</v>
      </c>
      <c r="AH641" s="11">
        <v>1</v>
      </c>
      <c r="AI641" s="11">
        <v>100</v>
      </c>
      <c r="AJ641" s="11">
        <v>0</v>
      </c>
      <c r="AK641" s="11">
        <v>1</v>
      </c>
      <c r="AL641" s="11">
        <v>0.5</v>
      </c>
      <c r="AM641" s="11">
        <v>0.5</v>
      </c>
      <c r="AN641" s="11">
        <v>0</v>
      </c>
      <c r="AO641" s="11">
        <v>0</v>
      </c>
      <c r="AP641" s="11">
        <v>0</v>
      </c>
      <c r="AQ641" s="11">
        <v>0.01</v>
      </c>
      <c r="AR641" s="11">
        <v>0.01</v>
      </c>
      <c r="AS641" s="11">
        <v>0</v>
      </c>
      <c r="AT641" s="11">
        <v>0</v>
      </c>
      <c r="AU641" s="11">
        <v>0</v>
      </c>
      <c r="AV641" s="11">
        <v>0</v>
      </c>
      <c r="AW641" s="11">
        <v>0.2</v>
      </c>
      <c r="AX641" s="11">
        <v>0</v>
      </c>
      <c r="AY641" s="11">
        <v>0</v>
      </c>
      <c r="AZ641" s="11">
        <v>0</v>
      </c>
      <c r="BA641" s="11">
        <v>0.02</v>
      </c>
      <c r="BB641" s="11">
        <v>0</v>
      </c>
      <c r="BC641" s="2">
        <v>0.05</v>
      </c>
      <c r="BD641" s="2">
        <v>0.05</v>
      </c>
      <c r="BE641" s="11">
        <v>7.4999999999999997E-2</v>
      </c>
      <c r="BF641" s="11">
        <v>5.0000000000000001E-3</v>
      </c>
      <c r="BG641" s="11">
        <v>0</v>
      </c>
      <c r="BH641" s="11">
        <v>0</v>
      </c>
      <c r="BI641" s="11">
        <v>0</v>
      </c>
      <c r="BJ641" s="11">
        <f>BE641/4</f>
        <v>1.8749999999999999E-2</v>
      </c>
      <c r="BK641" s="11">
        <f>BF641/4</f>
        <v>1.25E-3</v>
      </c>
      <c r="BL641" s="11">
        <v>0</v>
      </c>
      <c r="BM641" s="11">
        <v>0</v>
      </c>
      <c r="BN641" s="11">
        <v>0</v>
      </c>
      <c r="BO641" s="11">
        <v>0.1</v>
      </c>
      <c r="BP641" s="11">
        <v>0.1</v>
      </c>
      <c r="BQ641" s="11">
        <v>0</v>
      </c>
      <c r="BR641" s="11">
        <v>0</v>
      </c>
      <c r="BS641" s="11">
        <v>0</v>
      </c>
      <c r="BT641" s="11">
        <v>0.04</v>
      </c>
      <c r="BU641" s="16">
        <v>0.2</v>
      </c>
      <c r="BV641" s="6">
        <f>BT641/(BT641+BU641)</f>
        <v>0.16666666666666666</v>
      </c>
      <c r="BW641" s="6">
        <f>SQRT((BT641*BU641)/((BT641+BU641)^2*(BT641+BU641+1)))</f>
        <v>0.33467472037604118</v>
      </c>
      <c r="BX641" s="11">
        <v>0.1</v>
      </c>
      <c r="BY641" s="11">
        <v>0.7</v>
      </c>
      <c r="BZ641" s="11">
        <v>0.1</v>
      </c>
      <c r="CA641" s="11">
        <v>0.1</v>
      </c>
      <c r="CB641" s="15" t="s">
        <v>83</v>
      </c>
      <c r="CC641" s="11">
        <v>600</v>
      </c>
    </row>
    <row r="642" spans="1:81" s="11" customFormat="1" x14ac:dyDescent="0.2">
      <c r="A642" s="17">
        <f t="shared" si="9"/>
        <v>641</v>
      </c>
      <c r="B642" s="17">
        <v>100</v>
      </c>
      <c r="C642" s="17">
        <v>100</v>
      </c>
      <c r="D642" s="17">
        <v>5</v>
      </c>
      <c r="E642" s="17">
        <v>5</v>
      </c>
      <c r="F642" s="3" t="s">
        <v>80</v>
      </c>
      <c r="G642" s="3">
        <f>IF(F642="rectangle",B642*C642,IF(F642="hook",B642*C642-(D642*E642),IF(F642="eight",B642*C642-2*(D642*E642),IF(F642="tee",B642*C642-2*(D642*E642),IF(F642="cross",B642*C642-4*(D642*E642),"ERROR")))))</f>
        <v>10000</v>
      </c>
      <c r="H642" s="3" t="s">
        <v>85</v>
      </c>
      <c r="I642" s="3">
        <f>IF(F642="rectangle",B642/C642,"NA")</f>
        <v>1</v>
      </c>
      <c r="J642" s="2">
        <v>1</v>
      </c>
      <c r="K642" s="11">
        <v>125</v>
      </c>
      <c r="L642" s="11">
        <v>4</v>
      </c>
      <c r="M642" s="12">
        <v>6</v>
      </c>
      <c r="N642" s="2">
        <f>M642/4</f>
        <v>1.5</v>
      </c>
      <c r="O642" s="3">
        <f>M642/N642</f>
        <v>4</v>
      </c>
      <c r="P642" s="13">
        <v>15</v>
      </c>
      <c r="Q642" s="11">
        <f>P642</f>
        <v>15</v>
      </c>
      <c r="R642" s="4">
        <f>AA642/V642</f>
        <v>100</v>
      </c>
      <c r="S642" s="14">
        <v>1</v>
      </c>
      <c r="T642" s="11">
        <f>S642</f>
        <v>1</v>
      </c>
      <c r="U642" s="4">
        <f>AB642/W642</f>
        <v>100</v>
      </c>
      <c r="V642" s="3">
        <f>ROUND((Q642/100)*G642,0)</f>
        <v>1500</v>
      </c>
      <c r="W642" s="3">
        <f>ROUND(((T642/100)*G642)/J642,0)</f>
        <v>100</v>
      </c>
      <c r="X642" s="3">
        <f>ROUND(IF(J642&gt;=2,((T642/100)*G642)/J642,0),0)</f>
        <v>0</v>
      </c>
      <c r="Y642" s="3">
        <f>ROUND(IF(J642&gt;=3,((T642/100)*G642)/J642,0),0)</f>
        <v>0</v>
      </c>
      <c r="Z642" s="3">
        <f>ROUND(IF(J642&gt;=4,((T642/100)*G642)/J642,0),0)</f>
        <v>0</v>
      </c>
      <c r="AA642" s="4">
        <f>G642*P642</f>
        <v>150000</v>
      </c>
      <c r="AB642" s="4">
        <f>(G642*S642)/J642</f>
        <v>10000</v>
      </c>
      <c r="AC642" s="4">
        <f>IF(J642&gt;=2,(G642*S642)/J642,0)</f>
        <v>0</v>
      </c>
      <c r="AD642" s="4">
        <f>IF(J642&gt;=3,(G642*S642)/J642,0)</f>
        <v>0</v>
      </c>
      <c r="AE642" s="4">
        <f>IF(J642&gt;=4,(G642*S642)/J642,0)</f>
        <v>0</v>
      </c>
      <c r="AF642" s="11">
        <v>100</v>
      </c>
      <c r="AG642" s="11">
        <v>0</v>
      </c>
      <c r="AH642" s="11">
        <v>1</v>
      </c>
      <c r="AI642" s="11">
        <v>100</v>
      </c>
      <c r="AJ642" s="11">
        <v>0</v>
      </c>
      <c r="AK642" s="11">
        <v>1</v>
      </c>
      <c r="AL642" s="11">
        <v>0.5</v>
      </c>
      <c r="AM642" s="11">
        <v>0.5</v>
      </c>
      <c r="AN642" s="11">
        <v>0</v>
      </c>
      <c r="AO642" s="11">
        <v>0</v>
      </c>
      <c r="AP642" s="11">
        <v>0</v>
      </c>
      <c r="AQ642" s="11">
        <v>0.01</v>
      </c>
      <c r="AR642" s="11">
        <v>0.01</v>
      </c>
      <c r="AS642" s="11">
        <v>0</v>
      </c>
      <c r="AT642" s="11">
        <v>0</v>
      </c>
      <c r="AU642" s="11">
        <v>0</v>
      </c>
      <c r="AV642" s="11">
        <v>0</v>
      </c>
      <c r="AW642" s="11">
        <v>0.2</v>
      </c>
      <c r="AX642" s="11">
        <v>0</v>
      </c>
      <c r="AY642" s="11">
        <v>0</v>
      </c>
      <c r="AZ642" s="11">
        <v>0</v>
      </c>
      <c r="BA642" s="11">
        <v>0.02</v>
      </c>
      <c r="BB642" s="11">
        <v>0</v>
      </c>
      <c r="BC642" s="2">
        <v>0.05</v>
      </c>
      <c r="BD642" s="2">
        <v>0.05</v>
      </c>
      <c r="BE642" s="11">
        <v>7.4999999999999997E-2</v>
      </c>
      <c r="BF642" s="11">
        <v>5.0000000000000001E-3</v>
      </c>
      <c r="BG642" s="11">
        <v>0</v>
      </c>
      <c r="BH642" s="11">
        <v>0</v>
      </c>
      <c r="BI642" s="11">
        <v>0</v>
      </c>
      <c r="BJ642" s="11">
        <f>BE642/4</f>
        <v>1.8749999999999999E-2</v>
      </c>
      <c r="BK642" s="11">
        <f>BF642/4</f>
        <v>1.25E-3</v>
      </c>
      <c r="BL642" s="11">
        <v>0</v>
      </c>
      <c r="BM642" s="11">
        <v>0</v>
      </c>
      <c r="BN642" s="11">
        <v>0</v>
      </c>
      <c r="BO642" s="11">
        <v>0.1</v>
      </c>
      <c r="BP642" s="11">
        <v>0.1</v>
      </c>
      <c r="BQ642" s="11">
        <v>0</v>
      </c>
      <c r="BR642" s="11">
        <v>0</v>
      </c>
      <c r="BS642" s="11">
        <v>0</v>
      </c>
      <c r="BT642" s="11">
        <v>0.04</v>
      </c>
      <c r="BU642" s="16">
        <v>0.2</v>
      </c>
      <c r="BV642" s="6">
        <f>BT642/(BT642+BU642)</f>
        <v>0.16666666666666666</v>
      </c>
      <c r="BW642" s="6">
        <f>SQRT((BT642*BU642)/((BT642+BU642)^2*(BT642+BU642+1)))</f>
        <v>0.33467472037604118</v>
      </c>
      <c r="BX642" s="11">
        <v>0.1</v>
      </c>
      <c r="BY642" s="11">
        <v>0.7</v>
      </c>
      <c r="BZ642" s="11">
        <v>0.1</v>
      </c>
      <c r="CA642" s="11">
        <v>0.1</v>
      </c>
      <c r="CB642" s="15" t="s">
        <v>83</v>
      </c>
      <c r="CC642" s="11">
        <v>600</v>
      </c>
    </row>
    <row r="643" spans="1:81" s="11" customFormat="1" x14ac:dyDescent="0.2">
      <c r="A643" s="17">
        <f t="shared" si="9"/>
        <v>642</v>
      </c>
      <c r="B643" s="17">
        <v>20</v>
      </c>
      <c r="C643" s="17">
        <v>20</v>
      </c>
      <c r="D643" s="17">
        <v>5</v>
      </c>
      <c r="E643" s="17">
        <v>5</v>
      </c>
      <c r="F643" s="3" t="s">
        <v>80</v>
      </c>
      <c r="G643" s="3">
        <f>IF(F643="rectangle",B643*C643,IF(F643="hook",B643*C643-(D643*E643),IF(F643="eight",B643*C643-2*(D643*E643),IF(F643="tee",B643*C643-2*(D643*E643),IF(F643="cross",B643*C643-4*(D643*E643),"ERROR")))))</f>
        <v>400</v>
      </c>
      <c r="H643" s="3" t="s">
        <v>84</v>
      </c>
      <c r="I643" s="3">
        <f>IF(F643="rectangle",B643/C643,"NA")</f>
        <v>1</v>
      </c>
      <c r="J643" s="2">
        <v>1</v>
      </c>
      <c r="K643" s="11">
        <v>125</v>
      </c>
      <c r="L643" s="11">
        <v>4</v>
      </c>
      <c r="M643" s="12">
        <v>6</v>
      </c>
      <c r="N643" s="2">
        <f>M643/4</f>
        <v>1.5</v>
      </c>
      <c r="O643" s="3">
        <f>M643/N643</f>
        <v>4</v>
      </c>
      <c r="P643" s="13">
        <v>15</v>
      </c>
      <c r="Q643" s="11">
        <f>P643</f>
        <v>15</v>
      </c>
      <c r="R643" s="4">
        <f>AA643/V643</f>
        <v>100</v>
      </c>
      <c r="S643" s="14">
        <v>1</v>
      </c>
      <c r="T643" s="11">
        <f>S643</f>
        <v>1</v>
      </c>
      <c r="U643" s="4">
        <f>AB643/W643</f>
        <v>100</v>
      </c>
      <c r="V643" s="3">
        <f>ROUND((Q643/100)*G643,0)</f>
        <v>60</v>
      </c>
      <c r="W643" s="3">
        <f>ROUND(((T643/100)*G643)/J643,0)</f>
        <v>4</v>
      </c>
      <c r="X643" s="3">
        <f>ROUND(IF(J643&gt;=2,((T643/100)*G643)/J643,0),0)</f>
        <v>0</v>
      </c>
      <c r="Y643" s="3">
        <f>ROUND(IF(J643&gt;=3,((T643/100)*G643)/J643,0),0)</f>
        <v>0</v>
      </c>
      <c r="Z643" s="3">
        <f>ROUND(IF(J643&gt;=4,((T643/100)*G643)/J643,0),0)</f>
        <v>0</v>
      </c>
      <c r="AA643" s="4">
        <f>G643*P643</f>
        <v>6000</v>
      </c>
      <c r="AB643" s="4">
        <f>(G643*S643)/J643</f>
        <v>400</v>
      </c>
      <c r="AC643" s="4">
        <f>IF(J643&gt;=2,(G643*S643)/J643,0)</f>
        <v>0</v>
      </c>
      <c r="AD643" s="4">
        <f>IF(J643&gt;=3,(G643*S643)/J643,0)</f>
        <v>0</v>
      </c>
      <c r="AE643" s="4">
        <f>IF(J643&gt;=4,(G643*S643)/J643,0)</f>
        <v>0</v>
      </c>
      <c r="AF643" s="11">
        <v>100</v>
      </c>
      <c r="AG643" s="11">
        <v>0</v>
      </c>
      <c r="AH643" s="11">
        <v>1</v>
      </c>
      <c r="AI643" s="11">
        <v>100</v>
      </c>
      <c r="AJ643" s="11">
        <v>0</v>
      </c>
      <c r="AK643" s="11">
        <v>1</v>
      </c>
      <c r="AL643" s="11">
        <v>0.5</v>
      </c>
      <c r="AM643" s="11">
        <v>0.5</v>
      </c>
      <c r="AN643" s="11">
        <v>0</v>
      </c>
      <c r="AO643" s="11">
        <v>0</v>
      </c>
      <c r="AP643" s="11">
        <v>0</v>
      </c>
      <c r="AQ643" s="11">
        <v>0.01</v>
      </c>
      <c r="AR643" s="11">
        <v>0.01</v>
      </c>
      <c r="AS643" s="11">
        <v>0</v>
      </c>
      <c r="AT643" s="11">
        <v>0</v>
      </c>
      <c r="AU643" s="11">
        <v>0</v>
      </c>
      <c r="AV643" s="11">
        <v>0</v>
      </c>
      <c r="AW643" s="11">
        <v>0.2</v>
      </c>
      <c r="AX643" s="11">
        <v>0</v>
      </c>
      <c r="AY643" s="11">
        <v>0</v>
      </c>
      <c r="AZ643" s="11">
        <v>0</v>
      </c>
      <c r="BA643" s="11">
        <v>0.02</v>
      </c>
      <c r="BB643" s="11">
        <v>0</v>
      </c>
      <c r="BC643" s="2">
        <v>0.05</v>
      </c>
      <c r="BD643" s="2">
        <v>0.05</v>
      </c>
      <c r="BE643" s="11">
        <v>7.4999999999999997E-2</v>
      </c>
      <c r="BF643" s="11">
        <v>5.0000000000000001E-3</v>
      </c>
      <c r="BG643" s="11">
        <v>0</v>
      </c>
      <c r="BH643" s="11">
        <v>0</v>
      </c>
      <c r="BI643" s="11">
        <v>0</v>
      </c>
      <c r="BJ643" s="11">
        <f>BE643/4</f>
        <v>1.8749999999999999E-2</v>
      </c>
      <c r="BK643" s="11">
        <f>BF643/4</f>
        <v>1.25E-3</v>
      </c>
      <c r="BL643" s="11">
        <v>0</v>
      </c>
      <c r="BM643" s="11">
        <v>0</v>
      </c>
      <c r="BN643" s="11">
        <v>0</v>
      </c>
      <c r="BO643" s="11">
        <v>0.1</v>
      </c>
      <c r="BP643" s="11">
        <v>0.1</v>
      </c>
      <c r="BQ643" s="11">
        <v>0</v>
      </c>
      <c r="BR643" s="11">
        <v>0</v>
      </c>
      <c r="BS643" s="11">
        <v>0</v>
      </c>
      <c r="BT643" s="11">
        <v>0.04</v>
      </c>
      <c r="BU643" s="16">
        <v>0.2</v>
      </c>
      <c r="BV643" s="6">
        <f>BT643/(BT643+BU643)</f>
        <v>0.16666666666666666</v>
      </c>
      <c r="BW643" s="6">
        <f>SQRT((BT643*BU643)/((BT643+BU643)^2*(BT643+BU643+1)))</f>
        <v>0.33467472037604118</v>
      </c>
      <c r="BX643" s="11">
        <v>0.1</v>
      </c>
      <c r="BY643" s="11">
        <v>0.7</v>
      </c>
      <c r="BZ643" s="11">
        <v>0.1</v>
      </c>
      <c r="CA643" s="11">
        <v>0.1</v>
      </c>
      <c r="CB643" s="15" t="s">
        <v>83</v>
      </c>
      <c r="CC643" s="11">
        <v>600</v>
      </c>
    </row>
    <row r="644" spans="1:81" s="11" customFormat="1" x14ac:dyDescent="0.2">
      <c r="A644" s="17">
        <f t="shared" ref="A644:A707" si="10">A643+1</f>
        <v>643</v>
      </c>
      <c r="B644" s="17">
        <v>100</v>
      </c>
      <c r="C644" s="17">
        <v>100</v>
      </c>
      <c r="D644" s="17">
        <v>5</v>
      </c>
      <c r="E644" s="17">
        <v>5</v>
      </c>
      <c r="F644" s="3" t="s">
        <v>80</v>
      </c>
      <c r="G644" s="3">
        <f>IF(F644="rectangle",B644*C644,IF(F644="hook",B644*C644-(D644*E644),IF(F644="eight",B644*C644-2*(D644*E644),IF(F644="tee",B644*C644-2*(D644*E644),IF(F644="cross",B644*C644-4*(D644*E644),"ERROR")))))</f>
        <v>10000</v>
      </c>
      <c r="H644" s="3" t="s">
        <v>85</v>
      </c>
      <c r="I644" s="3">
        <f>IF(F644="rectangle",B644/C644,"NA")</f>
        <v>1</v>
      </c>
      <c r="J644" s="2">
        <v>1</v>
      </c>
      <c r="K644" s="11">
        <v>125</v>
      </c>
      <c r="L644" s="11">
        <v>4</v>
      </c>
      <c r="M644" s="12">
        <v>7</v>
      </c>
      <c r="N644" s="2">
        <f>M644/4</f>
        <v>1.75</v>
      </c>
      <c r="O644" s="3">
        <f>M644/N644</f>
        <v>4</v>
      </c>
      <c r="P644" s="13">
        <v>15</v>
      </c>
      <c r="Q644" s="11">
        <f>P644</f>
        <v>15</v>
      </c>
      <c r="R644" s="4">
        <f>AA644/V644</f>
        <v>100</v>
      </c>
      <c r="S644" s="14">
        <v>1</v>
      </c>
      <c r="T644" s="11">
        <f>S644</f>
        <v>1</v>
      </c>
      <c r="U644" s="4">
        <f>AB644/W644</f>
        <v>100</v>
      </c>
      <c r="V644" s="3">
        <f>ROUND((Q644/100)*G644,0)</f>
        <v>1500</v>
      </c>
      <c r="W644" s="3">
        <f>ROUND(((T644/100)*G644)/J644,0)</f>
        <v>100</v>
      </c>
      <c r="X644" s="3">
        <f>ROUND(IF(J644&gt;=2,((T644/100)*G644)/J644,0),0)</f>
        <v>0</v>
      </c>
      <c r="Y644" s="3">
        <f>ROUND(IF(J644&gt;=3,((T644/100)*G644)/J644,0),0)</f>
        <v>0</v>
      </c>
      <c r="Z644" s="3">
        <f>ROUND(IF(J644&gt;=4,((T644/100)*G644)/J644,0),0)</f>
        <v>0</v>
      </c>
      <c r="AA644" s="4">
        <f>G644*P644</f>
        <v>150000</v>
      </c>
      <c r="AB644" s="4">
        <f>(G644*S644)/J644</f>
        <v>10000</v>
      </c>
      <c r="AC644" s="4">
        <f>IF(J644&gt;=2,(G644*S644)/J644,0)</f>
        <v>0</v>
      </c>
      <c r="AD644" s="4">
        <f>IF(J644&gt;=3,(G644*S644)/J644,0)</f>
        <v>0</v>
      </c>
      <c r="AE644" s="4">
        <f>IF(J644&gt;=4,(G644*S644)/J644,0)</f>
        <v>0</v>
      </c>
      <c r="AF644" s="11">
        <v>100</v>
      </c>
      <c r="AG644" s="11">
        <v>0</v>
      </c>
      <c r="AH644" s="11">
        <v>1</v>
      </c>
      <c r="AI644" s="11">
        <v>100</v>
      </c>
      <c r="AJ644" s="11">
        <v>0</v>
      </c>
      <c r="AK644" s="11">
        <v>1</v>
      </c>
      <c r="AL644" s="11">
        <v>0.5</v>
      </c>
      <c r="AM644" s="11">
        <v>0.5</v>
      </c>
      <c r="AN644" s="11">
        <v>0</v>
      </c>
      <c r="AO644" s="11">
        <v>0</v>
      </c>
      <c r="AP644" s="11">
        <v>0</v>
      </c>
      <c r="AQ644" s="11">
        <v>0.01</v>
      </c>
      <c r="AR644" s="11">
        <v>0.01</v>
      </c>
      <c r="AS644" s="11">
        <v>0</v>
      </c>
      <c r="AT644" s="11">
        <v>0</v>
      </c>
      <c r="AU644" s="11">
        <v>0</v>
      </c>
      <c r="AV644" s="11">
        <v>0</v>
      </c>
      <c r="AW644" s="11">
        <v>0.2</v>
      </c>
      <c r="AX644" s="11">
        <v>0</v>
      </c>
      <c r="AY644" s="11">
        <v>0</v>
      </c>
      <c r="AZ644" s="11">
        <v>0</v>
      </c>
      <c r="BA644" s="11">
        <v>0.02</v>
      </c>
      <c r="BB644" s="11">
        <v>0</v>
      </c>
      <c r="BC644" s="2">
        <v>0.05</v>
      </c>
      <c r="BD644" s="2">
        <v>0.05</v>
      </c>
      <c r="BE644" s="11">
        <v>7.4999999999999997E-2</v>
      </c>
      <c r="BF644" s="11">
        <v>5.0000000000000001E-3</v>
      </c>
      <c r="BG644" s="11">
        <v>0</v>
      </c>
      <c r="BH644" s="11">
        <v>0</v>
      </c>
      <c r="BI644" s="11">
        <v>0</v>
      </c>
      <c r="BJ644" s="11">
        <f>BE644/4</f>
        <v>1.8749999999999999E-2</v>
      </c>
      <c r="BK644" s="11">
        <f>BF644/4</f>
        <v>1.25E-3</v>
      </c>
      <c r="BL644" s="11">
        <v>0</v>
      </c>
      <c r="BM644" s="11">
        <v>0</v>
      </c>
      <c r="BN644" s="11">
        <v>0</v>
      </c>
      <c r="BO644" s="11">
        <v>0.1</v>
      </c>
      <c r="BP644" s="11">
        <v>0.1</v>
      </c>
      <c r="BQ644" s="11">
        <v>0</v>
      </c>
      <c r="BR644" s="11">
        <v>0</v>
      </c>
      <c r="BS644" s="11">
        <v>0</v>
      </c>
      <c r="BT644" s="11">
        <v>0.04</v>
      </c>
      <c r="BU644" s="16">
        <v>0.2</v>
      </c>
      <c r="BV644" s="6">
        <f>BT644/(BT644+BU644)</f>
        <v>0.16666666666666666</v>
      </c>
      <c r="BW644" s="6">
        <f>SQRT((BT644*BU644)/((BT644+BU644)^2*(BT644+BU644+1)))</f>
        <v>0.33467472037604118</v>
      </c>
      <c r="BX644" s="11">
        <v>0.1</v>
      </c>
      <c r="BY644" s="11">
        <v>0.7</v>
      </c>
      <c r="BZ644" s="11">
        <v>0.1</v>
      </c>
      <c r="CA644" s="11">
        <v>0.1</v>
      </c>
      <c r="CB644" s="15" t="s">
        <v>83</v>
      </c>
      <c r="CC644" s="11">
        <v>600</v>
      </c>
    </row>
    <row r="645" spans="1:81" s="11" customFormat="1" x14ac:dyDescent="0.2">
      <c r="A645" s="17">
        <f t="shared" si="10"/>
        <v>644</v>
      </c>
      <c r="B645" s="17">
        <v>20</v>
      </c>
      <c r="C645" s="17">
        <v>20</v>
      </c>
      <c r="D645" s="17">
        <v>5</v>
      </c>
      <c r="E645" s="17">
        <v>5</v>
      </c>
      <c r="F645" s="3" t="s">
        <v>80</v>
      </c>
      <c r="G645" s="3">
        <f>IF(F645="rectangle",B645*C645,IF(F645="hook",B645*C645-(D645*E645),IF(F645="eight",B645*C645-2*(D645*E645),IF(F645="tee",B645*C645-2*(D645*E645),IF(F645="cross",B645*C645-4*(D645*E645),"ERROR")))))</f>
        <v>400</v>
      </c>
      <c r="H645" s="3" t="s">
        <v>84</v>
      </c>
      <c r="I645" s="3">
        <f>IF(F645="rectangle",B645/C645,"NA")</f>
        <v>1</v>
      </c>
      <c r="J645" s="2">
        <v>1</v>
      </c>
      <c r="K645" s="11">
        <v>125</v>
      </c>
      <c r="L645" s="11">
        <v>4</v>
      </c>
      <c r="M645" s="12">
        <v>7</v>
      </c>
      <c r="N645" s="2">
        <f>M645/4</f>
        <v>1.75</v>
      </c>
      <c r="O645" s="3">
        <f>M645/N645</f>
        <v>4</v>
      </c>
      <c r="P645" s="13">
        <v>15</v>
      </c>
      <c r="Q645" s="11">
        <f>P645</f>
        <v>15</v>
      </c>
      <c r="R645" s="4">
        <f>AA645/V645</f>
        <v>100</v>
      </c>
      <c r="S645" s="14">
        <v>1</v>
      </c>
      <c r="T645" s="11">
        <f>S645</f>
        <v>1</v>
      </c>
      <c r="U645" s="4">
        <f>AB645/W645</f>
        <v>100</v>
      </c>
      <c r="V645" s="3">
        <f>ROUND((Q645/100)*G645,0)</f>
        <v>60</v>
      </c>
      <c r="W645" s="3">
        <f>ROUND(((T645/100)*G645)/J645,0)</f>
        <v>4</v>
      </c>
      <c r="X645" s="3">
        <f>ROUND(IF(J645&gt;=2,((T645/100)*G645)/J645,0),0)</f>
        <v>0</v>
      </c>
      <c r="Y645" s="3">
        <f>ROUND(IF(J645&gt;=3,((T645/100)*G645)/J645,0),0)</f>
        <v>0</v>
      </c>
      <c r="Z645" s="3">
        <f>ROUND(IF(J645&gt;=4,((T645/100)*G645)/J645,0),0)</f>
        <v>0</v>
      </c>
      <c r="AA645" s="4">
        <f>G645*P645</f>
        <v>6000</v>
      </c>
      <c r="AB645" s="4">
        <f>(G645*S645)/J645</f>
        <v>400</v>
      </c>
      <c r="AC645" s="4">
        <f>IF(J645&gt;=2,(G645*S645)/J645,0)</f>
        <v>0</v>
      </c>
      <c r="AD645" s="4">
        <f>IF(J645&gt;=3,(G645*S645)/J645,0)</f>
        <v>0</v>
      </c>
      <c r="AE645" s="4">
        <f>IF(J645&gt;=4,(G645*S645)/J645,0)</f>
        <v>0</v>
      </c>
      <c r="AF645" s="11">
        <v>100</v>
      </c>
      <c r="AG645" s="11">
        <v>0</v>
      </c>
      <c r="AH645" s="11">
        <v>1</v>
      </c>
      <c r="AI645" s="11">
        <v>100</v>
      </c>
      <c r="AJ645" s="11">
        <v>0</v>
      </c>
      <c r="AK645" s="11">
        <v>1</v>
      </c>
      <c r="AL645" s="11">
        <v>0.5</v>
      </c>
      <c r="AM645" s="11">
        <v>0.5</v>
      </c>
      <c r="AN645" s="11">
        <v>0</v>
      </c>
      <c r="AO645" s="11">
        <v>0</v>
      </c>
      <c r="AP645" s="11">
        <v>0</v>
      </c>
      <c r="AQ645" s="11">
        <v>0.01</v>
      </c>
      <c r="AR645" s="11">
        <v>0.01</v>
      </c>
      <c r="AS645" s="11">
        <v>0</v>
      </c>
      <c r="AT645" s="11">
        <v>0</v>
      </c>
      <c r="AU645" s="11">
        <v>0</v>
      </c>
      <c r="AV645" s="11">
        <v>0</v>
      </c>
      <c r="AW645" s="11">
        <v>0.2</v>
      </c>
      <c r="AX645" s="11">
        <v>0</v>
      </c>
      <c r="AY645" s="11">
        <v>0</v>
      </c>
      <c r="AZ645" s="11">
        <v>0</v>
      </c>
      <c r="BA645" s="11">
        <v>0.02</v>
      </c>
      <c r="BB645" s="11">
        <v>0</v>
      </c>
      <c r="BC645" s="2">
        <v>0.05</v>
      </c>
      <c r="BD645" s="2">
        <v>0.05</v>
      </c>
      <c r="BE645" s="11">
        <v>7.4999999999999997E-2</v>
      </c>
      <c r="BF645" s="11">
        <v>5.0000000000000001E-3</v>
      </c>
      <c r="BG645" s="11">
        <v>0</v>
      </c>
      <c r="BH645" s="11">
        <v>0</v>
      </c>
      <c r="BI645" s="11">
        <v>0</v>
      </c>
      <c r="BJ645" s="11">
        <f>BE645/4</f>
        <v>1.8749999999999999E-2</v>
      </c>
      <c r="BK645" s="11">
        <f>BF645/4</f>
        <v>1.25E-3</v>
      </c>
      <c r="BL645" s="11">
        <v>0</v>
      </c>
      <c r="BM645" s="11">
        <v>0</v>
      </c>
      <c r="BN645" s="11">
        <v>0</v>
      </c>
      <c r="BO645" s="11">
        <v>0.1</v>
      </c>
      <c r="BP645" s="11">
        <v>0.1</v>
      </c>
      <c r="BQ645" s="11">
        <v>0</v>
      </c>
      <c r="BR645" s="11">
        <v>0</v>
      </c>
      <c r="BS645" s="11">
        <v>0</v>
      </c>
      <c r="BT645" s="11">
        <v>0.04</v>
      </c>
      <c r="BU645" s="16">
        <v>0.2</v>
      </c>
      <c r="BV645" s="6">
        <f>BT645/(BT645+BU645)</f>
        <v>0.16666666666666666</v>
      </c>
      <c r="BW645" s="6">
        <f>SQRT((BT645*BU645)/((BT645+BU645)^2*(BT645+BU645+1)))</f>
        <v>0.33467472037604118</v>
      </c>
      <c r="BX645" s="11">
        <v>0.1</v>
      </c>
      <c r="BY645" s="11">
        <v>0.7</v>
      </c>
      <c r="BZ645" s="11">
        <v>0.1</v>
      </c>
      <c r="CA645" s="11">
        <v>0.1</v>
      </c>
      <c r="CB645" s="15" t="s">
        <v>83</v>
      </c>
      <c r="CC645" s="11">
        <v>600</v>
      </c>
    </row>
    <row r="646" spans="1:81" s="11" customFormat="1" x14ac:dyDescent="0.2">
      <c r="A646" s="17">
        <f t="shared" si="10"/>
        <v>645</v>
      </c>
      <c r="B646" s="17">
        <v>100</v>
      </c>
      <c r="C646" s="17">
        <v>100</v>
      </c>
      <c r="D646" s="17">
        <v>5</v>
      </c>
      <c r="E646" s="17">
        <v>5</v>
      </c>
      <c r="F646" s="3" t="s">
        <v>80</v>
      </c>
      <c r="G646" s="3">
        <f>IF(F646="rectangle",B646*C646,IF(F646="hook",B646*C646-(D646*E646),IF(F646="eight",B646*C646-2*(D646*E646),IF(F646="tee",B646*C646-2*(D646*E646),IF(F646="cross",B646*C646-4*(D646*E646),"ERROR")))))</f>
        <v>10000</v>
      </c>
      <c r="H646" s="3" t="s">
        <v>85</v>
      </c>
      <c r="I646" s="3">
        <f>IF(F646="rectangle",B646/C646,"NA")</f>
        <v>1</v>
      </c>
      <c r="J646" s="2">
        <v>1</v>
      </c>
      <c r="K646" s="11">
        <v>125</v>
      </c>
      <c r="L646" s="11">
        <v>4</v>
      </c>
      <c r="M646" s="12">
        <v>8</v>
      </c>
      <c r="N646" s="2">
        <f>M646/4</f>
        <v>2</v>
      </c>
      <c r="O646" s="3">
        <f>M646/N646</f>
        <v>4</v>
      </c>
      <c r="P646" s="13">
        <v>15</v>
      </c>
      <c r="Q646" s="11">
        <f>P646</f>
        <v>15</v>
      </c>
      <c r="R646" s="4">
        <f>AA646/V646</f>
        <v>100</v>
      </c>
      <c r="S646" s="14">
        <v>1</v>
      </c>
      <c r="T646" s="11">
        <f>S646</f>
        <v>1</v>
      </c>
      <c r="U646" s="4">
        <f>AB646/W646</f>
        <v>100</v>
      </c>
      <c r="V646" s="3">
        <f>ROUND((Q646/100)*G646,0)</f>
        <v>1500</v>
      </c>
      <c r="W646" s="3">
        <f>ROUND(((T646/100)*G646)/J646,0)</f>
        <v>100</v>
      </c>
      <c r="X646" s="3">
        <f>ROUND(IF(J646&gt;=2,((T646/100)*G646)/J646,0),0)</f>
        <v>0</v>
      </c>
      <c r="Y646" s="3">
        <f>ROUND(IF(J646&gt;=3,((T646/100)*G646)/J646,0),0)</f>
        <v>0</v>
      </c>
      <c r="Z646" s="3">
        <f>ROUND(IF(J646&gt;=4,((T646/100)*G646)/J646,0),0)</f>
        <v>0</v>
      </c>
      <c r="AA646" s="4">
        <f>G646*P646</f>
        <v>150000</v>
      </c>
      <c r="AB646" s="4">
        <f>(G646*S646)/J646</f>
        <v>10000</v>
      </c>
      <c r="AC646" s="4">
        <f>IF(J646&gt;=2,(G646*S646)/J646,0)</f>
        <v>0</v>
      </c>
      <c r="AD646" s="4">
        <f>IF(J646&gt;=3,(G646*S646)/J646,0)</f>
        <v>0</v>
      </c>
      <c r="AE646" s="4">
        <f>IF(J646&gt;=4,(G646*S646)/J646,0)</f>
        <v>0</v>
      </c>
      <c r="AF646" s="11">
        <v>100</v>
      </c>
      <c r="AG646" s="11">
        <v>0</v>
      </c>
      <c r="AH646" s="11">
        <v>1</v>
      </c>
      <c r="AI646" s="11">
        <v>100</v>
      </c>
      <c r="AJ646" s="11">
        <v>0</v>
      </c>
      <c r="AK646" s="11">
        <v>1</v>
      </c>
      <c r="AL646" s="11">
        <v>0.5</v>
      </c>
      <c r="AM646" s="11">
        <v>0.5</v>
      </c>
      <c r="AN646" s="11">
        <v>0</v>
      </c>
      <c r="AO646" s="11">
        <v>0</v>
      </c>
      <c r="AP646" s="11">
        <v>0</v>
      </c>
      <c r="AQ646" s="11">
        <v>0.01</v>
      </c>
      <c r="AR646" s="11">
        <v>0.01</v>
      </c>
      <c r="AS646" s="11">
        <v>0</v>
      </c>
      <c r="AT646" s="11">
        <v>0</v>
      </c>
      <c r="AU646" s="11">
        <v>0</v>
      </c>
      <c r="AV646" s="11">
        <v>0</v>
      </c>
      <c r="AW646" s="11">
        <v>0.2</v>
      </c>
      <c r="AX646" s="11">
        <v>0</v>
      </c>
      <c r="AY646" s="11">
        <v>0</v>
      </c>
      <c r="AZ646" s="11">
        <v>0</v>
      </c>
      <c r="BA646" s="11">
        <v>0.02</v>
      </c>
      <c r="BB646" s="11">
        <v>0</v>
      </c>
      <c r="BC646" s="2">
        <v>0.05</v>
      </c>
      <c r="BD646" s="2">
        <v>0.05</v>
      </c>
      <c r="BE646" s="11">
        <v>7.4999999999999997E-2</v>
      </c>
      <c r="BF646" s="11">
        <v>5.0000000000000001E-3</v>
      </c>
      <c r="BG646" s="11">
        <v>0</v>
      </c>
      <c r="BH646" s="11">
        <v>0</v>
      </c>
      <c r="BI646" s="11">
        <v>0</v>
      </c>
      <c r="BJ646" s="11">
        <f>BE646/4</f>
        <v>1.8749999999999999E-2</v>
      </c>
      <c r="BK646" s="11">
        <f>BF646/4</f>
        <v>1.25E-3</v>
      </c>
      <c r="BL646" s="11">
        <v>0</v>
      </c>
      <c r="BM646" s="11">
        <v>0</v>
      </c>
      <c r="BN646" s="11">
        <v>0</v>
      </c>
      <c r="BO646" s="11">
        <v>0.1</v>
      </c>
      <c r="BP646" s="11">
        <v>0.1</v>
      </c>
      <c r="BQ646" s="11">
        <v>0</v>
      </c>
      <c r="BR646" s="11">
        <v>0</v>
      </c>
      <c r="BS646" s="11">
        <v>0</v>
      </c>
      <c r="BT646" s="11">
        <v>0.04</v>
      </c>
      <c r="BU646" s="16">
        <v>0.2</v>
      </c>
      <c r="BV646" s="6">
        <f>BT646/(BT646+BU646)</f>
        <v>0.16666666666666666</v>
      </c>
      <c r="BW646" s="6">
        <f>SQRT((BT646*BU646)/((BT646+BU646)^2*(BT646+BU646+1)))</f>
        <v>0.33467472037604118</v>
      </c>
      <c r="BX646" s="11">
        <v>0.1</v>
      </c>
      <c r="BY646" s="11">
        <v>0.7</v>
      </c>
      <c r="BZ646" s="11">
        <v>0.1</v>
      </c>
      <c r="CA646" s="11">
        <v>0.1</v>
      </c>
      <c r="CB646" s="15" t="s">
        <v>83</v>
      </c>
      <c r="CC646" s="11">
        <v>600</v>
      </c>
    </row>
    <row r="647" spans="1:81" s="11" customFormat="1" x14ac:dyDescent="0.2">
      <c r="A647" s="17">
        <f t="shared" si="10"/>
        <v>646</v>
      </c>
      <c r="B647" s="17">
        <v>20</v>
      </c>
      <c r="C647" s="17">
        <v>20</v>
      </c>
      <c r="D647" s="17">
        <v>5</v>
      </c>
      <c r="E647" s="17">
        <v>5</v>
      </c>
      <c r="F647" s="3" t="s">
        <v>80</v>
      </c>
      <c r="G647" s="3">
        <f>IF(F647="rectangle",B647*C647,IF(F647="hook",B647*C647-(D647*E647),IF(F647="eight",B647*C647-2*(D647*E647),IF(F647="tee",B647*C647-2*(D647*E647),IF(F647="cross",B647*C647-4*(D647*E647),"ERROR")))))</f>
        <v>400</v>
      </c>
      <c r="H647" s="3" t="s">
        <v>84</v>
      </c>
      <c r="I647" s="3">
        <f>IF(F647="rectangle",B647/C647,"NA")</f>
        <v>1</v>
      </c>
      <c r="J647" s="2">
        <v>1</v>
      </c>
      <c r="K647" s="11">
        <v>125</v>
      </c>
      <c r="L647" s="11">
        <v>4</v>
      </c>
      <c r="M647" s="12">
        <v>8</v>
      </c>
      <c r="N647" s="2">
        <f>M647/4</f>
        <v>2</v>
      </c>
      <c r="O647" s="3">
        <f>M647/N647</f>
        <v>4</v>
      </c>
      <c r="P647" s="13">
        <v>15</v>
      </c>
      <c r="Q647" s="11">
        <f>P647</f>
        <v>15</v>
      </c>
      <c r="R647" s="4">
        <f>AA647/V647</f>
        <v>100</v>
      </c>
      <c r="S647" s="14">
        <v>1</v>
      </c>
      <c r="T647" s="11">
        <f>S647</f>
        <v>1</v>
      </c>
      <c r="U647" s="4">
        <f>AB647/W647</f>
        <v>100</v>
      </c>
      <c r="V647" s="3">
        <f>ROUND((Q647/100)*G647,0)</f>
        <v>60</v>
      </c>
      <c r="W647" s="3">
        <f>ROUND(((T647/100)*G647)/J647,0)</f>
        <v>4</v>
      </c>
      <c r="X647" s="3">
        <f>ROUND(IF(J647&gt;=2,((T647/100)*G647)/J647,0),0)</f>
        <v>0</v>
      </c>
      <c r="Y647" s="3">
        <f>ROUND(IF(J647&gt;=3,((T647/100)*G647)/J647,0),0)</f>
        <v>0</v>
      </c>
      <c r="Z647" s="3">
        <f>ROUND(IF(J647&gt;=4,((T647/100)*G647)/J647,0),0)</f>
        <v>0</v>
      </c>
      <c r="AA647" s="4">
        <f>G647*P647</f>
        <v>6000</v>
      </c>
      <c r="AB647" s="4">
        <f>(G647*S647)/J647</f>
        <v>400</v>
      </c>
      <c r="AC647" s="4">
        <f>IF(J647&gt;=2,(G647*S647)/J647,0)</f>
        <v>0</v>
      </c>
      <c r="AD647" s="4">
        <f>IF(J647&gt;=3,(G647*S647)/J647,0)</f>
        <v>0</v>
      </c>
      <c r="AE647" s="4">
        <f>IF(J647&gt;=4,(G647*S647)/J647,0)</f>
        <v>0</v>
      </c>
      <c r="AF647" s="11">
        <v>100</v>
      </c>
      <c r="AG647" s="11">
        <v>0</v>
      </c>
      <c r="AH647" s="11">
        <v>1</v>
      </c>
      <c r="AI647" s="11">
        <v>100</v>
      </c>
      <c r="AJ647" s="11">
        <v>0</v>
      </c>
      <c r="AK647" s="11">
        <v>1</v>
      </c>
      <c r="AL647" s="11">
        <v>0.5</v>
      </c>
      <c r="AM647" s="11">
        <v>0.5</v>
      </c>
      <c r="AN647" s="11">
        <v>0</v>
      </c>
      <c r="AO647" s="11">
        <v>0</v>
      </c>
      <c r="AP647" s="11">
        <v>0</v>
      </c>
      <c r="AQ647" s="11">
        <v>0.01</v>
      </c>
      <c r="AR647" s="11">
        <v>0.01</v>
      </c>
      <c r="AS647" s="11">
        <v>0</v>
      </c>
      <c r="AT647" s="11">
        <v>0</v>
      </c>
      <c r="AU647" s="11">
        <v>0</v>
      </c>
      <c r="AV647" s="11">
        <v>0</v>
      </c>
      <c r="AW647" s="11">
        <v>0.2</v>
      </c>
      <c r="AX647" s="11">
        <v>0</v>
      </c>
      <c r="AY647" s="11">
        <v>0</v>
      </c>
      <c r="AZ647" s="11">
        <v>0</v>
      </c>
      <c r="BA647" s="11">
        <v>0.02</v>
      </c>
      <c r="BB647" s="11">
        <v>0</v>
      </c>
      <c r="BC647" s="2">
        <v>0.05</v>
      </c>
      <c r="BD647" s="2">
        <v>0.05</v>
      </c>
      <c r="BE647" s="11">
        <v>7.4999999999999997E-2</v>
      </c>
      <c r="BF647" s="11">
        <v>5.0000000000000001E-3</v>
      </c>
      <c r="BG647" s="11">
        <v>0</v>
      </c>
      <c r="BH647" s="11">
        <v>0</v>
      </c>
      <c r="BI647" s="11">
        <v>0</v>
      </c>
      <c r="BJ647" s="11">
        <f>BE647/4</f>
        <v>1.8749999999999999E-2</v>
      </c>
      <c r="BK647" s="11">
        <f>BF647/4</f>
        <v>1.25E-3</v>
      </c>
      <c r="BL647" s="11">
        <v>0</v>
      </c>
      <c r="BM647" s="11">
        <v>0</v>
      </c>
      <c r="BN647" s="11">
        <v>0</v>
      </c>
      <c r="BO647" s="11">
        <v>0.1</v>
      </c>
      <c r="BP647" s="11">
        <v>0.1</v>
      </c>
      <c r="BQ647" s="11">
        <v>0</v>
      </c>
      <c r="BR647" s="11">
        <v>0</v>
      </c>
      <c r="BS647" s="11">
        <v>0</v>
      </c>
      <c r="BT647" s="11">
        <v>0.04</v>
      </c>
      <c r="BU647" s="16">
        <v>0.2</v>
      </c>
      <c r="BV647" s="6">
        <f>BT647/(BT647+BU647)</f>
        <v>0.16666666666666666</v>
      </c>
      <c r="BW647" s="6">
        <f>SQRT((BT647*BU647)/((BT647+BU647)^2*(BT647+BU647+1)))</f>
        <v>0.33467472037604118</v>
      </c>
      <c r="BX647" s="11">
        <v>0.1</v>
      </c>
      <c r="BY647" s="11">
        <v>0.7</v>
      </c>
      <c r="BZ647" s="11">
        <v>0.1</v>
      </c>
      <c r="CA647" s="11">
        <v>0.1</v>
      </c>
      <c r="CB647" s="15" t="s">
        <v>83</v>
      </c>
      <c r="CC647" s="11">
        <v>600</v>
      </c>
    </row>
    <row r="648" spans="1:81" s="11" customFormat="1" x14ac:dyDescent="0.2">
      <c r="A648" s="17">
        <f t="shared" si="10"/>
        <v>647</v>
      </c>
      <c r="B648" s="17">
        <v>100</v>
      </c>
      <c r="C648" s="17">
        <v>100</v>
      </c>
      <c r="D648" s="17">
        <v>5</v>
      </c>
      <c r="E648" s="17">
        <v>5</v>
      </c>
      <c r="F648" s="3" t="s">
        <v>80</v>
      </c>
      <c r="G648" s="3">
        <f>IF(F648="rectangle",B648*C648,IF(F648="hook",B648*C648-(D648*E648),IF(F648="eight",B648*C648-2*(D648*E648),IF(F648="tee",B648*C648-2*(D648*E648),IF(F648="cross",B648*C648-4*(D648*E648),"ERROR")))))</f>
        <v>10000</v>
      </c>
      <c r="H648" s="3" t="s">
        <v>85</v>
      </c>
      <c r="I648" s="3">
        <f>IF(F648="rectangle",B648/C648,"NA")</f>
        <v>1</v>
      </c>
      <c r="J648" s="2">
        <v>1</v>
      </c>
      <c r="K648" s="11">
        <v>125</v>
      </c>
      <c r="L648" s="11">
        <v>4</v>
      </c>
      <c r="M648" s="12">
        <v>9</v>
      </c>
      <c r="N648" s="2">
        <f>M648/4</f>
        <v>2.25</v>
      </c>
      <c r="O648" s="3">
        <f>M648/N648</f>
        <v>4</v>
      </c>
      <c r="P648" s="13">
        <v>15</v>
      </c>
      <c r="Q648" s="11">
        <f>P648</f>
        <v>15</v>
      </c>
      <c r="R648" s="4">
        <f>AA648/V648</f>
        <v>100</v>
      </c>
      <c r="S648" s="14">
        <v>1</v>
      </c>
      <c r="T648" s="11">
        <f>S648</f>
        <v>1</v>
      </c>
      <c r="U648" s="4">
        <f>AB648/W648</f>
        <v>100</v>
      </c>
      <c r="V648" s="3">
        <f>ROUND((Q648/100)*G648,0)</f>
        <v>1500</v>
      </c>
      <c r="W648" s="3">
        <f>ROUND(((T648/100)*G648)/J648,0)</f>
        <v>100</v>
      </c>
      <c r="X648" s="3">
        <f>ROUND(IF(J648&gt;=2,((T648/100)*G648)/J648,0),0)</f>
        <v>0</v>
      </c>
      <c r="Y648" s="3">
        <f>ROUND(IF(J648&gt;=3,((T648/100)*G648)/J648,0),0)</f>
        <v>0</v>
      </c>
      <c r="Z648" s="3">
        <f>ROUND(IF(J648&gt;=4,((T648/100)*G648)/J648,0),0)</f>
        <v>0</v>
      </c>
      <c r="AA648" s="4">
        <f>G648*P648</f>
        <v>150000</v>
      </c>
      <c r="AB648" s="4">
        <f>(G648*S648)/J648</f>
        <v>10000</v>
      </c>
      <c r="AC648" s="4">
        <f>IF(J648&gt;=2,(G648*S648)/J648,0)</f>
        <v>0</v>
      </c>
      <c r="AD648" s="4">
        <f>IF(J648&gt;=3,(G648*S648)/J648,0)</f>
        <v>0</v>
      </c>
      <c r="AE648" s="4">
        <f>IF(J648&gt;=4,(G648*S648)/J648,0)</f>
        <v>0</v>
      </c>
      <c r="AF648" s="11">
        <v>100</v>
      </c>
      <c r="AG648" s="11">
        <v>0</v>
      </c>
      <c r="AH648" s="11">
        <v>1</v>
      </c>
      <c r="AI648" s="11">
        <v>100</v>
      </c>
      <c r="AJ648" s="11">
        <v>0</v>
      </c>
      <c r="AK648" s="11">
        <v>1</v>
      </c>
      <c r="AL648" s="11">
        <v>0.5</v>
      </c>
      <c r="AM648" s="11">
        <v>0.5</v>
      </c>
      <c r="AN648" s="11">
        <v>0</v>
      </c>
      <c r="AO648" s="11">
        <v>0</v>
      </c>
      <c r="AP648" s="11">
        <v>0</v>
      </c>
      <c r="AQ648" s="11">
        <v>0.01</v>
      </c>
      <c r="AR648" s="11">
        <v>0.01</v>
      </c>
      <c r="AS648" s="11">
        <v>0</v>
      </c>
      <c r="AT648" s="11">
        <v>0</v>
      </c>
      <c r="AU648" s="11">
        <v>0</v>
      </c>
      <c r="AV648" s="11">
        <v>0</v>
      </c>
      <c r="AW648" s="11">
        <v>0.2</v>
      </c>
      <c r="AX648" s="11">
        <v>0</v>
      </c>
      <c r="AY648" s="11">
        <v>0</v>
      </c>
      <c r="AZ648" s="11">
        <v>0</v>
      </c>
      <c r="BA648" s="11">
        <v>0.02</v>
      </c>
      <c r="BB648" s="11">
        <v>0</v>
      </c>
      <c r="BC648" s="2">
        <v>0.05</v>
      </c>
      <c r="BD648" s="2">
        <v>0.05</v>
      </c>
      <c r="BE648" s="11">
        <v>7.4999999999999997E-2</v>
      </c>
      <c r="BF648" s="11">
        <v>5.0000000000000001E-3</v>
      </c>
      <c r="BG648" s="11">
        <v>0</v>
      </c>
      <c r="BH648" s="11">
        <v>0</v>
      </c>
      <c r="BI648" s="11">
        <v>0</v>
      </c>
      <c r="BJ648" s="11">
        <f>BE648/4</f>
        <v>1.8749999999999999E-2</v>
      </c>
      <c r="BK648" s="11">
        <f>BF648/4</f>
        <v>1.25E-3</v>
      </c>
      <c r="BL648" s="11">
        <v>0</v>
      </c>
      <c r="BM648" s="11">
        <v>0</v>
      </c>
      <c r="BN648" s="11">
        <v>0</v>
      </c>
      <c r="BO648" s="11">
        <v>0.1</v>
      </c>
      <c r="BP648" s="11">
        <v>0.1</v>
      </c>
      <c r="BQ648" s="11">
        <v>0</v>
      </c>
      <c r="BR648" s="11">
        <v>0</v>
      </c>
      <c r="BS648" s="11">
        <v>0</v>
      </c>
      <c r="BT648" s="11">
        <v>0.04</v>
      </c>
      <c r="BU648" s="16">
        <v>0.2</v>
      </c>
      <c r="BV648" s="6">
        <f>BT648/(BT648+BU648)</f>
        <v>0.16666666666666666</v>
      </c>
      <c r="BW648" s="6">
        <f>SQRT((BT648*BU648)/((BT648+BU648)^2*(BT648+BU648+1)))</f>
        <v>0.33467472037604118</v>
      </c>
      <c r="BX648" s="11">
        <v>0.1</v>
      </c>
      <c r="BY648" s="11">
        <v>0.7</v>
      </c>
      <c r="BZ648" s="11">
        <v>0.1</v>
      </c>
      <c r="CA648" s="11">
        <v>0.1</v>
      </c>
      <c r="CB648" s="15" t="s">
        <v>83</v>
      </c>
      <c r="CC648" s="11">
        <v>600</v>
      </c>
    </row>
    <row r="649" spans="1:81" s="11" customFormat="1" x14ac:dyDescent="0.2">
      <c r="A649" s="17">
        <f t="shared" si="10"/>
        <v>648</v>
      </c>
      <c r="B649" s="17">
        <v>20</v>
      </c>
      <c r="C649" s="17">
        <v>20</v>
      </c>
      <c r="D649" s="17">
        <v>5</v>
      </c>
      <c r="E649" s="17">
        <v>5</v>
      </c>
      <c r="F649" s="3" t="s">
        <v>80</v>
      </c>
      <c r="G649" s="3">
        <f>IF(F649="rectangle",B649*C649,IF(F649="hook",B649*C649-(D649*E649),IF(F649="eight",B649*C649-2*(D649*E649),IF(F649="tee",B649*C649-2*(D649*E649),IF(F649="cross",B649*C649-4*(D649*E649),"ERROR")))))</f>
        <v>400</v>
      </c>
      <c r="H649" s="3" t="s">
        <v>84</v>
      </c>
      <c r="I649" s="3">
        <f>IF(F649="rectangle",B649/C649,"NA")</f>
        <v>1</v>
      </c>
      <c r="J649" s="2">
        <v>1</v>
      </c>
      <c r="K649" s="11">
        <v>125</v>
      </c>
      <c r="L649" s="11">
        <v>4</v>
      </c>
      <c r="M649" s="12">
        <v>9</v>
      </c>
      <c r="N649" s="2">
        <f>M649/4</f>
        <v>2.25</v>
      </c>
      <c r="O649" s="3">
        <f>M649/N649</f>
        <v>4</v>
      </c>
      <c r="P649" s="13">
        <v>15</v>
      </c>
      <c r="Q649" s="11">
        <f>P649</f>
        <v>15</v>
      </c>
      <c r="R649" s="4">
        <f>AA649/V649</f>
        <v>100</v>
      </c>
      <c r="S649" s="14">
        <v>1</v>
      </c>
      <c r="T649" s="11">
        <f>S649</f>
        <v>1</v>
      </c>
      <c r="U649" s="4">
        <f>AB649/W649</f>
        <v>100</v>
      </c>
      <c r="V649" s="3">
        <f>ROUND((Q649/100)*G649,0)</f>
        <v>60</v>
      </c>
      <c r="W649" s="3">
        <f>ROUND(((T649/100)*G649)/J649,0)</f>
        <v>4</v>
      </c>
      <c r="X649" s="3">
        <f>ROUND(IF(J649&gt;=2,((T649/100)*G649)/J649,0),0)</f>
        <v>0</v>
      </c>
      <c r="Y649" s="3">
        <f>ROUND(IF(J649&gt;=3,((T649/100)*G649)/J649,0),0)</f>
        <v>0</v>
      </c>
      <c r="Z649" s="3">
        <f>ROUND(IF(J649&gt;=4,((T649/100)*G649)/J649,0),0)</f>
        <v>0</v>
      </c>
      <c r="AA649" s="4">
        <f>G649*P649</f>
        <v>6000</v>
      </c>
      <c r="AB649" s="4">
        <f>(G649*S649)/J649</f>
        <v>400</v>
      </c>
      <c r="AC649" s="4">
        <f>IF(J649&gt;=2,(G649*S649)/J649,0)</f>
        <v>0</v>
      </c>
      <c r="AD649" s="4">
        <f>IF(J649&gt;=3,(G649*S649)/J649,0)</f>
        <v>0</v>
      </c>
      <c r="AE649" s="4">
        <f>IF(J649&gt;=4,(G649*S649)/J649,0)</f>
        <v>0</v>
      </c>
      <c r="AF649" s="11">
        <v>100</v>
      </c>
      <c r="AG649" s="11">
        <v>0</v>
      </c>
      <c r="AH649" s="11">
        <v>1</v>
      </c>
      <c r="AI649" s="11">
        <v>100</v>
      </c>
      <c r="AJ649" s="11">
        <v>0</v>
      </c>
      <c r="AK649" s="11">
        <v>1</v>
      </c>
      <c r="AL649" s="11">
        <v>0.5</v>
      </c>
      <c r="AM649" s="11">
        <v>0.5</v>
      </c>
      <c r="AN649" s="11">
        <v>0</v>
      </c>
      <c r="AO649" s="11">
        <v>0</v>
      </c>
      <c r="AP649" s="11">
        <v>0</v>
      </c>
      <c r="AQ649" s="11">
        <v>0.01</v>
      </c>
      <c r="AR649" s="11">
        <v>0.01</v>
      </c>
      <c r="AS649" s="11">
        <v>0</v>
      </c>
      <c r="AT649" s="11">
        <v>0</v>
      </c>
      <c r="AU649" s="11">
        <v>0</v>
      </c>
      <c r="AV649" s="11">
        <v>0</v>
      </c>
      <c r="AW649" s="11">
        <v>0.2</v>
      </c>
      <c r="AX649" s="11">
        <v>0</v>
      </c>
      <c r="AY649" s="11">
        <v>0</v>
      </c>
      <c r="AZ649" s="11">
        <v>0</v>
      </c>
      <c r="BA649" s="11">
        <v>0.02</v>
      </c>
      <c r="BB649" s="11">
        <v>0</v>
      </c>
      <c r="BC649" s="2">
        <v>0.05</v>
      </c>
      <c r="BD649" s="2">
        <v>0.05</v>
      </c>
      <c r="BE649" s="11">
        <v>7.4999999999999997E-2</v>
      </c>
      <c r="BF649" s="11">
        <v>5.0000000000000001E-3</v>
      </c>
      <c r="BG649" s="11">
        <v>0</v>
      </c>
      <c r="BH649" s="11">
        <v>0</v>
      </c>
      <c r="BI649" s="11">
        <v>0</v>
      </c>
      <c r="BJ649" s="11">
        <f>BE649/4</f>
        <v>1.8749999999999999E-2</v>
      </c>
      <c r="BK649" s="11">
        <f>BF649/4</f>
        <v>1.25E-3</v>
      </c>
      <c r="BL649" s="11">
        <v>0</v>
      </c>
      <c r="BM649" s="11">
        <v>0</v>
      </c>
      <c r="BN649" s="11">
        <v>0</v>
      </c>
      <c r="BO649" s="11">
        <v>0.1</v>
      </c>
      <c r="BP649" s="11">
        <v>0.1</v>
      </c>
      <c r="BQ649" s="11">
        <v>0</v>
      </c>
      <c r="BR649" s="11">
        <v>0</v>
      </c>
      <c r="BS649" s="11">
        <v>0</v>
      </c>
      <c r="BT649" s="11">
        <v>0.04</v>
      </c>
      <c r="BU649" s="16">
        <v>0.2</v>
      </c>
      <c r="BV649" s="6">
        <f>BT649/(BT649+BU649)</f>
        <v>0.16666666666666666</v>
      </c>
      <c r="BW649" s="6">
        <f>SQRT((BT649*BU649)/((BT649+BU649)^2*(BT649+BU649+1)))</f>
        <v>0.33467472037604118</v>
      </c>
      <c r="BX649" s="11">
        <v>0.1</v>
      </c>
      <c r="BY649" s="11">
        <v>0.7</v>
      </c>
      <c r="BZ649" s="11">
        <v>0.1</v>
      </c>
      <c r="CA649" s="11">
        <v>0.1</v>
      </c>
      <c r="CB649" s="15" t="s">
        <v>83</v>
      </c>
      <c r="CC649" s="11">
        <v>600</v>
      </c>
    </row>
    <row r="650" spans="1:81" s="11" customFormat="1" x14ac:dyDescent="0.2">
      <c r="A650" s="17">
        <f t="shared" si="10"/>
        <v>649</v>
      </c>
      <c r="B650" s="17">
        <v>100</v>
      </c>
      <c r="C650" s="17">
        <v>100</v>
      </c>
      <c r="D650" s="17">
        <v>5</v>
      </c>
      <c r="E650" s="17">
        <v>5</v>
      </c>
      <c r="F650" s="3" t="s">
        <v>80</v>
      </c>
      <c r="G650" s="3">
        <f>IF(F650="rectangle",B650*C650,IF(F650="hook",B650*C650-(D650*E650),IF(F650="eight",B650*C650-2*(D650*E650),IF(F650="tee",B650*C650-2*(D650*E650),IF(F650="cross",B650*C650-4*(D650*E650),"ERROR")))))</f>
        <v>10000</v>
      </c>
      <c r="H650" s="3" t="s">
        <v>85</v>
      </c>
      <c r="I650" s="3">
        <f>IF(F650="rectangle",B650/C650,"NA")</f>
        <v>1</v>
      </c>
      <c r="J650" s="2">
        <v>1</v>
      </c>
      <c r="K650" s="11">
        <v>125</v>
      </c>
      <c r="L650" s="11">
        <v>4</v>
      </c>
      <c r="M650" s="12">
        <v>1</v>
      </c>
      <c r="N650" s="2">
        <f>M650/4</f>
        <v>0.25</v>
      </c>
      <c r="O650" s="3">
        <f>M650/N650</f>
        <v>4</v>
      </c>
      <c r="P650" s="13">
        <v>15</v>
      </c>
      <c r="Q650" s="11">
        <f>P650</f>
        <v>15</v>
      </c>
      <c r="R650" s="4">
        <f>AA650/V650</f>
        <v>100</v>
      </c>
      <c r="S650" s="14">
        <v>5</v>
      </c>
      <c r="T650" s="11">
        <f>S650</f>
        <v>5</v>
      </c>
      <c r="U650" s="4">
        <f>AB650/W650</f>
        <v>100</v>
      </c>
      <c r="V650" s="3">
        <f>ROUND((Q650/100)*G650,0)</f>
        <v>1500</v>
      </c>
      <c r="W650" s="3">
        <f>ROUND(((T650/100)*G650)/J650,0)</f>
        <v>500</v>
      </c>
      <c r="X650" s="3">
        <f>ROUND(IF(J650&gt;=2,((T650/100)*G650)/J650,0),0)</f>
        <v>0</v>
      </c>
      <c r="Y650" s="3">
        <f>ROUND(IF(J650&gt;=3,((T650/100)*G650)/J650,0),0)</f>
        <v>0</v>
      </c>
      <c r="Z650" s="3">
        <f>ROUND(IF(J650&gt;=4,((T650/100)*G650)/J650,0),0)</f>
        <v>0</v>
      </c>
      <c r="AA650" s="4">
        <f>G650*P650</f>
        <v>150000</v>
      </c>
      <c r="AB650" s="4">
        <f>(G650*S650)/J650</f>
        <v>50000</v>
      </c>
      <c r="AC650" s="4">
        <f>IF(J650&gt;=2,(G650*S650)/J650,0)</f>
        <v>0</v>
      </c>
      <c r="AD650" s="4">
        <f>IF(J650&gt;=3,(G650*S650)/J650,0)</f>
        <v>0</v>
      </c>
      <c r="AE650" s="4">
        <f>IF(J650&gt;=4,(G650*S650)/J650,0)</f>
        <v>0</v>
      </c>
      <c r="AF650" s="11">
        <v>100</v>
      </c>
      <c r="AG650" s="11">
        <v>0</v>
      </c>
      <c r="AH650" s="11">
        <v>1</v>
      </c>
      <c r="AI650" s="11">
        <v>100</v>
      </c>
      <c r="AJ650" s="11">
        <v>0</v>
      </c>
      <c r="AK650" s="11">
        <v>1</v>
      </c>
      <c r="AL650" s="11">
        <v>0.5</v>
      </c>
      <c r="AM650" s="11">
        <v>0.5</v>
      </c>
      <c r="AN650" s="11">
        <v>0</v>
      </c>
      <c r="AO650" s="11">
        <v>0</v>
      </c>
      <c r="AP650" s="11">
        <v>0</v>
      </c>
      <c r="AQ650" s="11">
        <v>0.01</v>
      </c>
      <c r="AR650" s="11">
        <v>0.01</v>
      </c>
      <c r="AS650" s="11">
        <v>0</v>
      </c>
      <c r="AT650" s="11">
        <v>0</v>
      </c>
      <c r="AU650" s="11">
        <v>0</v>
      </c>
      <c r="AV650" s="11">
        <v>0</v>
      </c>
      <c r="AW650" s="11">
        <v>0.2</v>
      </c>
      <c r="AX650" s="11">
        <v>0</v>
      </c>
      <c r="AY650" s="11">
        <v>0</v>
      </c>
      <c r="AZ650" s="11">
        <v>0</v>
      </c>
      <c r="BA650" s="11">
        <v>0.02</v>
      </c>
      <c r="BB650" s="11">
        <v>0</v>
      </c>
      <c r="BC650" s="2">
        <v>0.05</v>
      </c>
      <c r="BD650" s="2">
        <v>0.05</v>
      </c>
      <c r="BE650" s="11">
        <v>7.4999999999999997E-2</v>
      </c>
      <c r="BF650" s="11">
        <v>5.0000000000000001E-3</v>
      </c>
      <c r="BG650" s="11">
        <v>0</v>
      </c>
      <c r="BH650" s="11">
        <v>0</v>
      </c>
      <c r="BI650" s="11">
        <v>0</v>
      </c>
      <c r="BJ650" s="11">
        <f>BE650/4</f>
        <v>1.8749999999999999E-2</v>
      </c>
      <c r="BK650" s="11">
        <f>BF650/4</f>
        <v>1.25E-3</v>
      </c>
      <c r="BL650" s="11">
        <v>0</v>
      </c>
      <c r="BM650" s="11">
        <v>0</v>
      </c>
      <c r="BN650" s="11">
        <v>0</v>
      </c>
      <c r="BO650" s="11">
        <v>0.1</v>
      </c>
      <c r="BP650" s="11">
        <v>0.1</v>
      </c>
      <c r="BQ650" s="11">
        <v>0</v>
      </c>
      <c r="BR650" s="11">
        <v>0</v>
      </c>
      <c r="BS650" s="11">
        <v>0</v>
      </c>
      <c r="BT650" s="11">
        <v>0.04</v>
      </c>
      <c r="BU650" s="16">
        <v>0.2</v>
      </c>
      <c r="BV650" s="6">
        <f>BT650/(BT650+BU650)</f>
        <v>0.16666666666666666</v>
      </c>
      <c r="BW650" s="6">
        <f>SQRT((BT650*BU650)/((BT650+BU650)^2*(BT650+BU650+1)))</f>
        <v>0.33467472037604118</v>
      </c>
      <c r="BX650" s="11">
        <v>0.1</v>
      </c>
      <c r="BY650" s="11">
        <v>0.7</v>
      </c>
      <c r="BZ650" s="11">
        <v>0.1</v>
      </c>
      <c r="CA650" s="11">
        <v>0.1</v>
      </c>
      <c r="CB650" s="15" t="s">
        <v>83</v>
      </c>
      <c r="CC650" s="11">
        <v>600</v>
      </c>
    </row>
    <row r="651" spans="1:81" s="11" customFormat="1" x14ac:dyDescent="0.2">
      <c r="A651" s="17">
        <f t="shared" si="10"/>
        <v>650</v>
      </c>
      <c r="B651" s="17">
        <v>20</v>
      </c>
      <c r="C651" s="17">
        <v>20</v>
      </c>
      <c r="D651" s="17">
        <v>5</v>
      </c>
      <c r="E651" s="17">
        <v>5</v>
      </c>
      <c r="F651" s="3" t="s">
        <v>80</v>
      </c>
      <c r="G651" s="3">
        <f>IF(F651="rectangle",B651*C651,IF(F651="hook",B651*C651-(D651*E651),IF(F651="eight",B651*C651-2*(D651*E651),IF(F651="tee",B651*C651-2*(D651*E651),IF(F651="cross",B651*C651-4*(D651*E651),"ERROR")))))</f>
        <v>400</v>
      </c>
      <c r="H651" s="3" t="s">
        <v>84</v>
      </c>
      <c r="I651" s="3">
        <f>IF(F651="rectangle",B651/C651,"NA")</f>
        <v>1</v>
      </c>
      <c r="J651" s="2">
        <v>1</v>
      </c>
      <c r="K651" s="11">
        <v>125</v>
      </c>
      <c r="L651" s="11">
        <v>4</v>
      </c>
      <c r="M651" s="12">
        <v>1</v>
      </c>
      <c r="N651" s="2">
        <f>M651/4</f>
        <v>0.25</v>
      </c>
      <c r="O651" s="3">
        <f>M651/N651</f>
        <v>4</v>
      </c>
      <c r="P651" s="13">
        <v>15</v>
      </c>
      <c r="Q651" s="11">
        <f>P651</f>
        <v>15</v>
      </c>
      <c r="R651" s="4">
        <f>AA651/V651</f>
        <v>100</v>
      </c>
      <c r="S651" s="14">
        <v>5</v>
      </c>
      <c r="T651" s="11">
        <f>S651</f>
        <v>5</v>
      </c>
      <c r="U651" s="4">
        <f>AB651/W651</f>
        <v>100</v>
      </c>
      <c r="V651" s="3">
        <f>ROUND((Q651/100)*G651,0)</f>
        <v>60</v>
      </c>
      <c r="W651" s="3">
        <f>ROUND(((T651/100)*G651)/J651,0)</f>
        <v>20</v>
      </c>
      <c r="X651" s="3">
        <f>ROUND(IF(J651&gt;=2,((T651/100)*G651)/J651,0),0)</f>
        <v>0</v>
      </c>
      <c r="Y651" s="3">
        <f>ROUND(IF(J651&gt;=3,((T651/100)*G651)/J651,0),0)</f>
        <v>0</v>
      </c>
      <c r="Z651" s="3">
        <f>ROUND(IF(J651&gt;=4,((T651/100)*G651)/J651,0),0)</f>
        <v>0</v>
      </c>
      <c r="AA651" s="4">
        <f>G651*P651</f>
        <v>6000</v>
      </c>
      <c r="AB651" s="4">
        <f>(G651*S651)/J651</f>
        <v>2000</v>
      </c>
      <c r="AC651" s="4">
        <f>IF(J651&gt;=2,(G651*S651)/J651,0)</f>
        <v>0</v>
      </c>
      <c r="AD651" s="4">
        <f>IF(J651&gt;=3,(G651*S651)/J651,0)</f>
        <v>0</v>
      </c>
      <c r="AE651" s="4">
        <f>IF(J651&gt;=4,(G651*S651)/J651,0)</f>
        <v>0</v>
      </c>
      <c r="AF651" s="11">
        <v>100</v>
      </c>
      <c r="AG651" s="11">
        <v>0</v>
      </c>
      <c r="AH651" s="11">
        <v>1</v>
      </c>
      <c r="AI651" s="11">
        <v>100</v>
      </c>
      <c r="AJ651" s="11">
        <v>0</v>
      </c>
      <c r="AK651" s="11">
        <v>1</v>
      </c>
      <c r="AL651" s="11">
        <v>0.5</v>
      </c>
      <c r="AM651" s="11">
        <v>0.5</v>
      </c>
      <c r="AN651" s="11">
        <v>0</v>
      </c>
      <c r="AO651" s="11">
        <v>0</v>
      </c>
      <c r="AP651" s="11">
        <v>0</v>
      </c>
      <c r="AQ651" s="11">
        <v>0.01</v>
      </c>
      <c r="AR651" s="11">
        <v>0.01</v>
      </c>
      <c r="AS651" s="11">
        <v>0</v>
      </c>
      <c r="AT651" s="11">
        <v>0</v>
      </c>
      <c r="AU651" s="11">
        <v>0</v>
      </c>
      <c r="AV651" s="11">
        <v>0</v>
      </c>
      <c r="AW651" s="11">
        <v>0.2</v>
      </c>
      <c r="AX651" s="11">
        <v>0</v>
      </c>
      <c r="AY651" s="11">
        <v>0</v>
      </c>
      <c r="AZ651" s="11">
        <v>0</v>
      </c>
      <c r="BA651" s="11">
        <v>0.02</v>
      </c>
      <c r="BB651" s="11">
        <v>0</v>
      </c>
      <c r="BC651" s="2">
        <v>0.05</v>
      </c>
      <c r="BD651" s="2">
        <v>0.05</v>
      </c>
      <c r="BE651" s="11">
        <v>7.4999999999999997E-2</v>
      </c>
      <c r="BF651" s="11">
        <v>5.0000000000000001E-3</v>
      </c>
      <c r="BG651" s="11">
        <v>0</v>
      </c>
      <c r="BH651" s="11">
        <v>0</v>
      </c>
      <c r="BI651" s="11">
        <v>0</v>
      </c>
      <c r="BJ651" s="11">
        <f>BE651/4</f>
        <v>1.8749999999999999E-2</v>
      </c>
      <c r="BK651" s="11">
        <f>BF651/4</f>
        <v>1.25E-3</v>
      </c>
      <c r="BL651" s="11">
        <v>0</v>
      </c>
      <c r="BM651" s="11">
        <v>0</v>
      </c>
      <c r="BN651" s="11">
        <v>0</v>
      </c>
      <c r="BO651" s="11">
        <v>0.1</v>
      </c>
      <c r="BP651" s="11">
        <v>0.1</v>
      </c>
      <c r="BQ651" s="11">
        <v>0</v>
      </c>
      <c r="BR651" s="11">
        <v>0</v>
      </c>
      <c r="BS651" s="11">
        <v>0</v>
      </c>
      <c r="BT651" s="11">
        <v>0.04</v>
      </c>
      <c r="BU651" s="16">
        <v>0.2</v>
      </c>
      <c r="BV651" s="6">
        <f>BT651/(BT651+BU651)</f>
        <v>0.16666666666666666</v>
      </c>
      <c r="BW651" s="6">
        <f>SQRT((BT651*BU651)/((BT651+BU651)^2*(BT651+BU651+1)))</f>
        <v>0.33467472037604118</v>
      </c>
      <c r="BX651" s="11">
        <v>0.1</v>
      </c>
      <c r="BY651" s="11">
        <v>0.7</v>
      </c>
      <c r="BZ651" s="11">
        <v>0.1</v>
      </c>
      <c r="CA651" s="11">
        <v>0.1</v>
      </c>
      <c r="CB651" s="15" t="s">
        <v>83</v>
      </c>
      <c r="CC651" s="11">
        <v>600</v>
      </c>
    </row>
    <row r="652" spans="1:81" s="11" customFormat="1" x14ac:dyDescent="0.2">
      <c r="A652" s="17">
        <f t="shared" si="10"/>
        <v>651</v>
      </c>
      <c r="B652" s="17">
        <v>100</v>
      </c>
      <c r="C652" s="17">
        <v>100</v>
      </c>
      <c r="D652" s="17">
        <v>5</v>
      </c>
      <c r="E652" s="17">
        <v>5</v>
      </c>
      <c r="F652" s="3" t="s">
        <v>80</v>
      </c>
      <c r="G652" s="3">
        <f>IF(F652="rectangle",B652*C652,IF(F652="hook",B652*C652-(D652*E652),IF(F652="eight",B652*C652-2*(D652*E652),IF(F652="tee",B652*C652-2*(D652*E652),IF(F652="cross",B652*C652-4*(D652*E652),"ERROR")))))</f>
        <v>10000</v>
      </c>
      <c r="H652" s="3" t="s">
        <v>85</v>
      </c>
      <c r="I652" s="3">
        <f>IF(F652="rectangle",B652/C652,"NA")</f>
        <v>1</v>
      </c>
      <c r="J652" s="2">
        <v>1</v>
      </c>
      <c r="K652" s="11">
        <v>125</v>
      </c>
      <c r="L652" s="11">
        <v>4</v>
      </c>
      <c r="M652" s="12">
        <v>2</v>
      </c>
      <c r="N652" s="2">
        <f>M652/4</f>
        <v>0.5</v>
      </c>
      <c r="O652" s="3">
        <f>M652/N652</f>
        <v>4</v>
      </c>
      <c r="P652" s="13">
        <v>15</v>
      </c>
      <c r="Q652" s="11">
        <f>P652</f>
        <v>15</v>
      </c>
      <c r="R652" s="4">
        <f>AA652/V652</f>
        <v>100</v>
      </c>
      <c r="S652" s="14">
        <v>5</v>
      </c>
      <c r="T652" s="11">
        <f>S652</f>
        <v>5</v>
      </c>
      <c r="U652" s="4">
        <f>AB652/W652</f>
        <v>100</v>
      </c>
      <c r="V652" s="3">
        <f>ROUND((Q652/100)*G652,0)</f>
        <v>1500</v>
      </c>
      <c r="W652" s="3">
        <f>ROUND(((T652/100)*G652)/J652,0)</f>
        <v>500</v>
      </c>
      <c r="X652" s="3">
        <f>ROUND(IF(J652&gt;=2,((T652/100)*G652)/J652,0),0)</f>
        <v>0</v>
      </c>
      <c r="Y652" s="3">
        <f>ROUND(IF(J652&gt;=3,((T652/100)*G652)/J652,0),0)</f>
        <v>0</v>
      </c>
      <c r="Z652" s="3">
        <f>ROUND(IF(J652&gt;=4,((T652/100)*G652)/J652,0),0)</f>
        <v>0</v>
      </c>
      <c r="AA652" s="4">
        <f>G652*P652</f>
        <v>150000</v>
      </c>
      <c r="AB652" s="4">
        <f>(G652*S652)/J652</f>
        <v>50000</v>
      </c>
      <c r="AC652" s="4">
        <f>IF(J652&gt;=2,(G652*S652)/J652,0)</f>
        <v>0</v>
      </c>
      <c r="AD652" s="4">
        <f>IF(J652&gt;=3,(G652*S652)/J652,0)</f>
        <v>0</v>
      </c>
      <c r="AE652" s="4">
        <f>IF(J652&gt;=4,(G652*S652)/J652,0)</f>
        <v>0</v>
      </c>
      <c r="AF652" s="11">
        <v>100</v>
      </c>
      <c r="AG652" s="11">
        <v>0</v>
      </c>
      <c r="AH652" s="11">
        <v>1</v>
      </c>
      <c r="AI652" s="11">
        <v>100</v>
      </c>
      <c r="AJ652" s="11">
        <v>0</v>
      </c>
      <c r="AK652" s="11">
        <v>1</v>
      </c>
      <c r="AL652" s="11">
        <v>0.5</v>
      </c>
      <c r="AM652" s="11">
        <v>0.5</v>
      </c>
      <c r="AN652" s="11">
        <v>0</v>
      </c>
      <c r="AO652" s="11">
        <v>0</v>
      </c>
      <c r="AP652" s="11">
        <v>0</v>
      </c>
      <c r="AQ652" s="11">
        <v>0.01</v>
      </c>
      <c r="AR652" s="11">
        <v>0.01</v>
      </c>
      <c r="AS652" s="11">
        <v>0</v>
      </c>
      <c r="AT652" s="11">
        <v>0</v>
      </c>
      <c r="AU652" s="11">
        <v>0</v>
      </c>
      <c r="AV652" s="11">
        <v>0</v>
      </c>
      <c r="AW652" s="11">
        <v>0.2</v>
      </c>
      <c r="AX652" s="11">
        <v>0</v>
      </c>
      <c r="AY652" s="11">
        <v>0</v>
      </c>
      <c r="AZ652" s="11">
        <v>0</v>
      </c>
      <c r="BA652" s="11">
        <v>0.02</v>
      </c>
      <c r="BB652" s="11">
        <v>0</v>
      </c>
      <c r="BC652" s="2">
        <v>0.05</v>
      </c>
      <c r="BD652" s="2">
        <v>0.05</v>
      </c>
      <c r="BE652" s="11">
        <v>7.4999999999999997E-2</v>
      </c>
      <c r="BF652" s="11">
        <v>5.0000000000000001E-3</v>
      </c>
      <c r="BG652" s="11">
        <v>0</v>
      </c>
      <c r="BH652" s="11">
        <v>0</v>
      </c>
      <c r="BI652" s="11">
        <v>0</v>
      </c>
      <c r="BJ652" s="11">
        <f>BE652/4</f>
        <v>1.8749999999999999E-2</v>
      </c>
      <c r="BK652" s="11">
        <f>BF652/4</f>
        <v>1.25E-3</v>
      </c>
      <c r="BL652" s="11">
        <v>0</v>
      </c>
      <c r="BM652" s="11">
        <v>0</v>
      </c>
      <c r="BN652" s="11">
        <v>0</v>
      </c>
      <c r="BO652" s="11">
        <v>0.1</v>
      </c>
      <c r="BP652" s="11">
        <v>0.1</v>
      </c>
      <c r="BQ652" s="11">
        <v>0</v>
      </c>
      <c r="BR652" s="11">
        <v>0</v>
      </c>
      <c r="BS652" s="11">
        <v>0</v>
      </c>
      <c r="BT652" s="11">
        <v>0.04</v>
      </c>
      <c r="BU652" s="16">
        <v>0.2</v>
      </c>
      <c r="BV652" s="6">
        <f>BT652/(BT652+BU652)</f>
        <v>0.16666666666666666</v>
      </c>
      <c r="BW652" s="6">
        <f>SQRT((BT652*BU652)/((BT652+BU652)^2*(BT652+BU652+1)))</f>
        <v>0.33467472037604118</v>
      </c>
      <c r="BX652" s="11">
        <v>0.1</v>
      </c>
      <c r="BY652" s="11">
        <v>0.7</v>
      </c>
      <c r="BZ652" s="11">
        <v>0.1</v>
      </c>
      <c r="CA652" s="11">
        <v>0.1</v>
      </c>
      <c r="CB652" s="15" t="s">
        <v>83</v>
      </c>
      <c r="CC652" s="11">
        <v>600</v>
      </c>
    </row>
    <row r="653" spans="1:81" s="11" customFormat="1" x14ac:dyDescent="0.2">
      <c r="A653" s="17">
        <f t="shared" si="10"/>
        <v>652</v>
      </c>
      <c r="B653" s="17">
        <v>20</v>
      </c>
      <c r="C653" s="17">
        <v>20</v>
      </c>
      <c r="D653" s="17">
        <v>5</v>
      </c>
      <c r="E653" s="17">
        <v>5</v>
      </c>
      <c r="F653" s="3" t="s">
        <v>80</v>
      </c>
      <c r="G653" s="3">
        <f>IF(F653="rectangle",B653*C653,IF(F653="hook",B653*C653-(D653*E653),IF(F653="eight",B653*C653-2*(D653*E653),IF(F653="tee",B653*C653-2*(D653*E653),IF(F653="cross",B653*C653-4*(D653*E653),"ERROR")))))</f>
        <v>400</v>
      </c>
      <c r="H653" s="3" t="s">
        <v>84</v>
      </c>
      <c r="I653" s="3">
        <f>IF(F653="rectangle",B653/C653,"NA")</f>
        <v>1</v>
      </c>
      <c r="J653" s="2">
        <v>1</v>
      </c>
      <c r="K653" s="11">
        <v>125</v>
      </c>
      <c r="L653" s="11">
        <v>4</v>
      </c>
      <c r="M653" s="12">
        <v>2</v>
      </c>
      <c r="N653" s="2">
        <f>M653/4</f>
        <v>0.5</v>
      </c>
      <c r="O653" s="3">
        <f>M653/N653</f>
        <v>4</v>
      </c>
      <c r="P653" s="13">
        <v>15</v>
      </c>
      <c r="Q653" s="11">
        <f>P653</f>
        <v>15</v>
      </c>
      <c r="R653" s="4">
        <f>AA653/V653</f>
        <v>100</v>
      </c>
      <c r="S653" s="14">
        <v>5</v>
      </c>
      <c r="T653" s="11">
        <f>S653</f>
        <v>5</v>
      </c>
      <c r="U653" s="4">
        <f>AB653/W653</f>
        <v>100</v>
      </c>
      <c r="V653" s="3">
        <f>ROUND((Q653/100)*G653,0)</f>
        <v>60</v>
      </c>
      <c r="W653" s="3">
        <f>ROUND(((T653/100)*G653)/J653,0)</f>
        <v>20</v>
      </c>
      <c r="X653" s="3">
        <f>ROUND(IF(J653&gt;=2,((T653/100)*G653)/J653,0),0)</f>
        <v>0</v>
      </c>
      <c r="Y653" s="3">
        <f>ROUND(IF(J653&gt;=3,((T653/100)*G653)/J653,0),0)</f>
        <v>0</v>
      </c>
      <c r="Z653" s="3">
        <f>ROUND(IF(J653&gt;=4,((T653/100)*G653)/J653,0),0)</f>
        <v>0</v>
      </c>
      <c r="AA653" s="4">
        <f>G653*P653</f>
        <v>6000</v>
      </c>
      <c r="AB653" s="4">
        <f>(G653*S653)/J653</f>
        <v>2000</v>
      </c>
      <c r="AC653" s="4">
        <f>IF(J653&gt;=2,(G653*S653)/J653,0)</f>
        <v>0</v>
      </c>
      <c r="AD653" s="4">
        <f>IF(J653&gt;=3,(G653*S653)/J653,0)</f>
        <v>0</v>
      </c>
      <c r="AE653" s="4">
        <f>IF(J653&gt;=4,(G653*S653)/J653,0)</f>
        <v>0</v>
      </c>
      <c r="AF653" s="11">
        <v>100</v>
      </c>
      <c r="AG653" s="11">
        <v>0</v>
      </c>
      <c r="AH653" s="11">
        <v>1</v>
      </c>
      <c r="AI653" s="11">
        <v>100</v>
      </c>
      <c r="AJ653" s="11">
        <v>0</v>
      </c>
      <c r="AK653" s="11">
        <v>1</v>
      </c>
      <c r="AL653" s="11">
        <v>0.5</v>
      </c>
      <c r="AM653" s="11">
        <v>0.5</v>
      </c>
      <c r="AN653" s="11">
        <v>0</v>
      </c>
      <c r="AO653" s="11">
        <v>0</v>
      </c>
      <c r="AP653" s="11">
        <v>0</v>
      </c>
      <c r="AQ653" s="11">
        <v>0.01</v>
      </c>
      <c r="AR653" s="11">
        <v>0.01</v>
      </c>
      <c r="AS653" s="11">
        <v>0</v>
      </c>
      <c r="AT653" s="11">
        <v>0</v>
      </c>
      <c r="AU653" s="11">
        <v>0</v>
      </c>
      <c r="AV653" s="11">
        <v>0</v>
      </c>
      <c r="AW653" s="11">
        <v>0.2</v>
      </c>
      <c r="AX653" s="11">
        <v>0</v>
      </c>
      <c r="AY653" s="11">
        <v>0</v>
      </c>
      <c r="AZ653" s="11">
        <v>0</v>
      </c>
      <c r="BA653" s="11">
        <v>0.02</v>
      </c>
      <c r="BB653" s="11">
        <v>0</v>
      </c>
      <c r="BC653" s="2">
        <v>0.05</v>
      </c>
      <c r="BD653" s="2">
        <v>0.05</v>
      </c>
      <c r="BE653" s="11">
        <v>7.4999999999999997E-2</v>
      </c>
      <c r="BF653" s="11">
        <v>5.0000000000000001E-3</v>
      </c>
      <c r="BG653" s="11">
        <v>0</v>
      </c>
      <c r="BH653" s="11">
        <v>0</v>
      </c>
      <c r="BI653" s="11">
        <v>0</v>
      </c>
      <c r="BJ653" s="11">
        <f>BE653/4</f>
        <v>1.8749999999999999E-2</v>
      </c>
      <c r="BK653" s="11">
        <f>BF653/4</f>
        <v>1.25E-3</v>
      </c>
      <c r="BL653" s="11">
        <v>0</v>
      </c>
      <c r="BM653" s="11">
        <v>0</v>
      </c>
      <c r="BN653" s="11">
        <v>0</v>
      </c>
      <c r="BO653" s="11">
        <v>0.1</v>
      </c>
      <c r="BP653" s="11">
        <v>0.1</v>
      </c>
      <c r="BQ653" s="11">
        <v>0</v>
      </c>
      <c r="BR653" s="11">
        <v>0</v>
      </c>
      <c r="BS653" s="11">
        <v>0</v>
      </c>
      <c r="BT653" s="11">
        <v>0.04</v>
      </c>
      <c r="BU653" s="16">
        <v>0.2</v>
      </c>
      <c r="BV653" s="6">
        <f>BT653/(BT653+BU653)</f>
        <v>0.16666666666666666</v>
      </c>
      <c r="BW653" s="6">
        <f>SQRT((BT653*BU653)/((BT653+BU653)^2*(BT653+BU653+1)))</f>
        <v>0.33467472037604118</v>
      </c>
      <c r="BX653" s="11">
        <v>0.1</v>
      </c>
      <c r="BY653" s="11">
        <v>0.7</v>
      </c>
      <c r="BZ653" s="11">
        <v>0.1</v>
      </c>
      <c r="CA653" s="11">
        <v>0.1</v>
      </c>
      <c r="CB653" s="15" t="s">
        <v>83</v>
      </c>
      <c r="CC653" s="11">
        <v>600</v>
      </c>
    </row>
    <row r="654" spans="1:81" s="11" customFormat="1" x14ac:dyDescent="0.2">
      <c r="A654" s="17">
        <f t="shared" si="10"/>
        <v>653</v>
      </c>
      <c r="B654" s="17">
        <v>100</v>
      </c>
      <c r="C654" s="17">
        <v>100</v>
      </c>
      <c r="D654" s="17">
        <v>5</v>
      </c>
      <c r="E654" s="17">
        <v>5</v>
      </c>
      <c r="F654" s="3" t="s">
        <v>80</v>
      </c>
      <c r="G654" s="3">
        <f>IF(F654="rectangle",B654*C654,IF(F654="hook",B654*C654-(D654*E654),IF(F654="eight",B654*C654-2*(D654*E654),IF(F654="tee",B654*C654-2*(D654*E654),IF(F654="cross",B654*C654-4*(D654*E654),"ERROR")))))</f>
        <v>10000</v>
      </c>
      <c r="H654" s="3" t="s">
        <v>85</v>
      </c>
      <c r="I654" s="3">
        <f>IF(F654="rectangle",B654/C654,"NA")</f>
        <v>1</v>
      </c>
      <c r="J654" s="2">
        <v>1</v>
      </c>
      <c r="K654" s="11">
        <v>125</v>
      </c>
      <c r="L654" s="11">
        <v>4</v>
      </c>
      <c r="M654" s="12">
        <v>3</v>
      </c>
      <c r="N654" s="2">
        <f>M654/4</f>
        <v>0.75</v>
      </c>
      <c r="O654" s="3">
        <f>M654/N654</f>
        <v>4</v>
      </c>
      <c r="P654" s="13">
        <v>15</v>
      </c>
      <c r="Q654" s="11">
        <f>P654</f>
        <v>15</v>
      </c>
      <c r="R654" s="4">
        <f>AA654/V654</f>
        <v>100</v>
      </c>
      <c r="S654" s="14">
        <v>5</v>
      </c>
      <c r="T654" s="11">
        <f>S654</f>
        <v>5</v>
      </c>
      <c r="U654" s="4">
        <f>AB654/W654</f>
        <v>100</v>
      </c>
      <c r="V654" s="3">
        <f>ROUND((Q654/100)*G654,0)</f>
        <v>1500</v>
      </c>
      <c r="W654" s="3">
        <f>ROUND(((T654/100)*G654)/J654,0)</f>
        <v>500</v>
      </c>
      <c r="X654" s="3">
        <f>ROUND(IF(J654&gt;=2,((T654/100)*G654)/J654,0),0)</f>
        <v>0</v>
      </c>
      <c r="Y654" s="3">
        <f>ROUND(IF(J654&gt;=3,((T654/100)*G654)/J654,0),0)</f>
        <v>0</v>
      </c>
      <c r="Z654" s="3">
        <f>ROUND(IF(J654&gt;=4,((T654/100)*G654)/J654,0),0)</f>
        <v>0</v>
      </c>
      <c r="AA654" s="4">
        <f>G654*P654</f>
        <v>150000</v>
      </c>
      <c r="AB654" s="4">
        <f>(G654*S654)/J654</f>
        <v>50000</v>
      </c>
      <c r="AC654" s="4">
        <f>IF(J654&gt;=2,(G654*S654)/J654,0)</f>
        <v>0</v>
      </c>
      <c r="AD654" s="4">
        <f>IF(J654&gt;=3,(G654*S654)/J654,0)</f>
        <v>0</v>
      </c>
      <c r="AE654" s="4">
        <f>IF(J654&gt;=4,(G654*S654)/J654,0)</f>
        <v>0</v>
      </c>
      <c r="AF654" s="11">
        <v>100</v>
      </c>
      <c r="AG654" s="11">
        <v>0</v>
      </c>
      <c r="AH654" s="11">
        <v>1</v>
      </c>
      <c r="AI654" s="11">
        <v>100</v>
      </c>
      <c r="AJ654" s="11">
        <v>0</v>
      </c>
      <c r="AK654" s="11">
        <v>1</v>
      </c>
      <c r="AL654" s="11">
        <v>0.5</v>
      </c>
      <c r="AM654" s="11">
        <v>0.5</v>
      </c>
      <c r="AN654" s="11">
        <v>0</v>
      </c>
      <c r="AO654" s="11">
        <v>0</v>
      </c>
      <c r="AP654" s="11">
        <v>0</v>
      </c>
      <c r="AQ654" s="11">
        <v>0.01</v>
      </c>
      <c r="AR654" s="11">
        <v>0.01</v>
      </c>
      <c r="AS654" s="11">
        <v>0</v>
      </c>
      <c r="AT654" s="11">
        <v>0</v>
      </c>
      <c r="AU654" s="11">
        <v>0</v>
      </c>
      <c r="AV654" s="11">
        <v>0</v>
      </c>
      <c r="AW654" s="11">
        <v>0.2</v>
      </c>
      <c r="AX654" s="11">
        <v>0</v>
      </c>
      <c r="AY654" s="11">
        <v>0</v>
      </c>
      <c r="AZ654" s="11">
        <v>0</v>
      </c>
      <c r="BA654" s="11">
        <v>0.02</v>
      </c>
      <c r="BB654" s="11">
        <v>0</v>
      </c>
      <c r="BC654" s="2">
        <v>0.05</v>
      </c>
      <c r="BD654" s="2">
        <v>0.05</v>
      </c>
      <c r="BE654" s="11">
        <v>7.4999999999999997E-2</v>
      </c>
      <c r="BF654" s="11">
        <v>5.0000000000000001E-3</v>
      </c>
      <c r="BG654" s="11">
        <v>0</v>
      </c>
      <c r="BH654" s="11">
        <v>0</v>
      </c>
      <c r="BI654" s="11">
        <v>0</v>
      </c>
      <c r="BJ654" s="11">
        <f>BE654/4</f>
        <v>1.8749999999999999E-2</v>
      </c>
      <c r="BK654" s="11">
        <f>BF654/4</f>
        <v>1.25E-3</v>
      </c>
      <c r="BL654" s="11">
        <v>0</v>
      </c>
      <c r="BM654" s="11">
        <v>0</v>
      </c>
      <c r="BN654" s="11">
        <v>0</v>
      </c>
      <c r="BO654" s="11">
        <v>0.1</v>
      </c>
      <c r="BP654" s="11">
        <v>0.1</v>
      </c>
      <c r="BQ654" s="11">
        <v>0</v>
      </c>
      <c r="BR654" s="11">
        <v>0</v>
      </c>
      <c r="BS654" s="11">
        <v>0</v>
      </c>
      <c r="BT654" s="11">
        <v>0.04</v>
      </c>
      <c r="BU654" s="16">
        <v>0.2</v>
      </c>
      <c r="BV654" s="6">
        <f>BT654/(BT654+BU654)</f>
        <v>0.16666666666666666</v>
      </c>
      <c r="BW654" s="6">
        <f>SQRT((BT654*BU654)/((BT654+BU654)^2*(BT654+BU654+1)))</f>
        <v>0.33467472037604118</v>
      </c>
      <c r="BX654" s="11">
        <v>0.1</v>
      </c>
      <c r="BY654" s="11">
        <v>0.7</v>
      </c>
      <c r="BZ654" s="11">
        <v>0.1</v>
      </c>
      <c r="CA654" s="11">
        <v>0.1</v>
      </c>
      <c r="CB654" s="15" t="s">
        <v>83</v>
      </c>
      <c r="CC654" s="11">
        <v>600</v>
      </c>
    </row>
    <row r="655" spans="1:81" s="11" customFormat="1" x14ac:dyDescent="0.2">
      <c r="A655" s="17">
        <f t="shared" si="10"/>
        <v>654</v>
      </c>
      <c r="B655" s="17">
        <v>20</v>
      </c>
      <c r="C655" s="17">
        <v>20</v>
      </c>
      <c r="D655" s="17">
        <v>5</v>
      </c>
      <c r="E655" s="17">
        <v>5</v>
      </c>
      <c r="F655" s="3" t="s">
        <v>80</v>
      </c>
      <c r="G655" s="3">
        <f>IF(F655="rectangle",B655*C655,IF(F655="hook",B655*C655-(D655*E655),IF(F655="eight",B655*C655-2*(D655*E655),IF(F655="tee",B655*C655-2*(D655*E655),IF(F655="cross",B655*C655-4*(D655*E655),"ERROR")))))</f>
        <v>400</v>
      </c>
      <c r="H655" s="3" t="s">
        <v>84</v>
      </c>
      <c r="I655" s="3">
        <f>IF(F655="rectangle",B655/C655,"NA")</f>
        <v>1</v>
      </c>
      <c r="J655" s="2">
        <v>1</v>
      </c>
      <c r="K655" s="11">
        <v>125</v>
      </c>
      <c r="L655" s="11">
        <v>4</v>
      </c>
      <c r="M655" s="12">
        <v>3</v>
      </c>
      <c r="N655" s="2">
        <f>M655/4</f>
        <v>0.75</v>
      </c>
      <c r="O655" s="3">
        <f>M655/N655</f>
        <v>4</v>
      </c>
      <c r="P655" s="13">
        <v>15</v>
      </c>
      <c r="Q655" s="11">
        <f>P655</f>
        <v>15</v>
      </c>
      <c r="R655" s="4">
        <f>AA655/V655</f>
        <v>100</v>
      </c>
      <c r="S655" s="14">
        <v>5</v>
      </c>
      <c r="T655" s="11">
        <f>S655</f>
        <v>5</v>
      </c>
      <c r="U655" s="4">
        <f>AB655/W655</f>
        <v>100</v>
      </c>
      <c r="V655" s="3">
        <f>ROUND((Q655/100)*G655,0)</f>
        <v>60</v>
      </c>
      <c r="W655" s="3">
        <f>ROUND(((T655/100)*G655)/J655,0)</f>
        <v>20</v>
      </c>
      <c r="X655" s="3">
        <f>ROUND(IF(J655&gt;=2,((T655/100)*G655)/J655,0),0)</f>
        <v>0</v>
      </c>
      <c r="Y655" s="3">
        <f>ROUND(IF(J655&gt;=3,((T655/100)*G655)/J655,0),0)</f>
        <v>0</v>
      </c>
      <c r="Z655" s="3">
        <f>ROUND(IF(J655&gt;=4,((T655/100)*G655)/J655,0),0)</f>
        <v>0</v>
      </c>
      <c r="AA655" s="4">
        <f>G655*P655</f>
        <v>6000</v>
      </c>
      <c r="AB655" s="4">
        <f>(G655*S655)/J655</f>
        <v>2000</v>
      </c>
      <c r="AC655" s="4">
        <f>IF(J655&gt;=2,(G655*S655)/J655,0)</f>
        <v>0</v>
      </c>
      <c r="AD655" s="4">
        <f>IF(J655&gt;=3,(G655*S655)/J655,0)</f>
        <v>0</v>
      </c>
      <c r="AE655" s="4">
        <f>IF(J655&gt;=4,(G655*S655)/J655,0)</f>
        <v>0</v>
      </c>
      <c r="AF655" s="11">
        <v>100</v>
      </c>
      <c r="AG655" s="11">
        <v>0</v>
      </c>
      <c r="AH655" s="11">
        <v>1</v>
      </c>
      <c r="AI655" s="11">
        <v>100</v>
      </c>
      <c r="AJ655" s="11">
        <v>0</v>
      </c>
      <c r="AK655" s="11">
        <v>1</v>
      </c>
      <c r="AL655" s="11">
        <v>0.5</v>
      </c>
      <c r="AM655" s="11">
        <v>0.5</v>
      </c>
      <c r="AN655" s="11">
        <v>0</v>
      </c>
      <c r="AO655" s="11">
        <v>0</v>
      </c>
      <c r="AP655" s="11">
        <v>0</v>
      </c>
      <c r="AQ655" s="11">
        <v>0.01</v>
      </c>
      <c r="AR655" s="11">
        <v>0.01</v>
      </c>
      <c r="AS655" s="11">
        <v>0</v>
      </c>
      <c r="AT655" s="11">
        <v>0</v>
      </c>
      <c r="AU655" s="11">
        <v>0</v>
      </c>
      <c r="AV655" s="11">
        <v>0</v>
      </c>
      <c r="AW655" s="11">
        <v>0.2</v>
      </c>
      <c r="AX655" s="11">
        <v>0</v>
      </c>
      <c r="AY655" s="11">
        <v>0</v>
      </c>
      <c r="AZ655" s="11">
        <v>0</v>
      </c>
      <c r="BA655" s="11">
        <v>0.02</v>
      </c>
      <c r="BB655" s="11">
        <v>0</v>
      </c>
      <c r="BC655" s="2">
        <v>0.05</v>
      </c>
      <c r="BD655" s="2">
        <v>0.05</v>
      </c>
      <c r="BE655" s="11">
        <v>7.4999999999999997E-2</v>
      </c>
      <c r="BF655" s="11">
        <v>5.0000000000000001E-3</v>
      </c>
      <c r="BG655" s="11">
        <v>0</v>
      </c>
      <c r="BH655" s="11">
        <v>0</v>
      </c>
      <c r="BI655" s="11">
        <v>0</v>
      </c>
      <c r="BJ655" s="11">
        <f>BE655/4</f>
        <v>1.8749999999999999E-2</v>
      </c>
      <c r="BK655" s="11">
        <f>BF655/4</f>
        <v>1.25E-3</v>
      </c>
      <c r="BL655" s="11">
        <v>0</v>
      </c>
      <c r="BM655" s="11">
        <v>0</v>
      </c>
      <c r="BN655" s="11">
        <v>0</v>
      </c>
      <c r="BO655" s="11">
        <v>0.1</v>
      </c>
      <c r="BP655" s="11">
        <v>0.1</v>
      </c>
      <c r="BQ655" s="11">
        <v>0</v>
      </c>
      <c r="BR655" s="11">
        <v>0</v>
      </c>
      <c r="BS655" s="11">
        <v>0</v>
      </c>
      <c r="BT655" s="11">
        <v>0.04</v>
      </c>
      <c r="BU655" s="16">
        <v>0.2</v>
      </c>
      <c r="BV655" s="6">
        <f>BT655/(BT655+BU655)</f>
        <v>0.16666666666666666</v>
      </c>
      <c r="BW655" s="6">
        <f>SQRT((BT655*BU655)/((BT655+BU655)^2*(BT655+BU655+1)))</f>
        <v>0.33467472037604118</v>
      </c>
      <c r="BX655" s="11">
        <v>0.1</v>
      </c>
      <c r="BY655" s="11">
        <v>0.7</v>
      </c>
      <c r="BZ655" s="11">
        <v>0.1</v>
      </c>
      <c r="CA655" s="11">
        <v>0.1</v>
      </c>
      <c r="CB655" s="15" t="s">
        <v>83</v>
      </c>
      <c r="CC655" s="11">
        <v>600</v>
      </c>
    </row>
    <row r="656" spans="1:81" s="11" customFormat="1" x14ac:dyDescent="0.2">
      <c r="A656" s="17">
        <f t="shared" si="10"/>
        <v>655</v>
      </c>
      <c r="B656" s="17">
        <v>100</v>
      </c>
      <c r="C656" s="17">
        <v>100</v>
      </c>
      <c r="D656" s="17">
        <v>5</v>
      </c>
      <c r="E656" s="17">
        <v>5</v>
      </c>
      <c r="F656" s="3" t="s">
        <v>80</v>
      </c>
      <c r="G656" s="3">
        <f>IF(F656="rectangle",B656*C656,IF(F656="hook",B656*C656-(D656*E656),IF(F656="eight",B656*C656-2*(D656*E656),IF(F656="tee",B656*C656-2*(D656*E656),IF(F656="cross",B656*C656-4*(D656*E656),"ERROR")))))</f>
        <v>10000</v>
      </c>
      <c r="H656" s="3" t="s">
        <v>85</v>
      </c>
      <c r="I656" s="3">
        <f>IF(F656="rectangle",B656/C656,"NA")</f>
        <v>1</v>
      </c>
      <c r="J656" s="2">
        <v>1</v>
      </c>
      <c r="K656" s="11">
        <v>125</v>
      </c>
      <c r="L656" s="11">
        <v>4</v>
      </c>
      <c r="M656" s="12">
        <v>4</v>
      </c>
      <c r="N656" s="2">
        <f>M656/4</f>
        <v>1</v>
      </c>
      <c r="O656" s="3">
        <f>M656/N656</f>
        <v>4</v>
      </c>
      <c r="P656" s="13">
        <v>15</v>
      </c>
      <c r="Q656" s="11">
        <f>P656</f>
        <v>15</v>
      </c>
      <c r="R656" s="4">
        <f>AA656/V656</f>
        <v>100</v>
      </c>
      <c r="S656" s="14">
        <v>5</v>
      </c>
      <c r="T656" s="11">
        <f>S656</f>
        <v>5</v>
      </c>
      <c r="U656" s="4">
        <f>AB656/W656</f>
        <v>100</v>
      </c>
      <c r="V656" s="3">
        <f>ROUND((Q656/100)*G656,0)</f>
        <v>1500</v>
      </c>
      <c r="W656" s="3">
        <f>ROUND(((T656/100)*G656)/J656,0)</f>
        <v>500</v>
      </c>
      <c r="X656" s="3">
        <f>ROUND(IF(J656&gt;=2,((T656/100)*G656)/J656,0),0)</f>
        <v>0</v>
      </c>
      <c r="Y656" s="3">
        <f>ROUND(IF(J656&gt;=3,((T656/100)*G656)/J656,0),0)</f>
        <v>0</v>
      </c>
      <c r="Z656" s="3">
        <f>ROUND(IF(J656&gt;=4,((T656/100)*G656)/J656,0),0)</f>
        <v>0</v>
      </c>
      <c r="AA656" s="4">
        <f>G656*P656</f>
        <v>150000</v>
      </c>
      <c r="AB656" s="4">
        <f>(G656*S656)/J656</f>
        <v>50000</v>
      </c>
      <c r="AC656" s="4">
        <f>IF(J656&gt;=2,(G656*S656)/J656,0)</f>
        <v>0</v>
      </c>
      <c r="AD656" s="4">
        <f>IF(J656&gt;=3,(G656*S656)/J656,0)</f>
        <v>0</v>
      </c>
      <c r="AE656" s="4">
        <f>IF(J656&gt;=4,(G656*S656)/J656,0)</f>
        <v>0</v>
      </c>
      <c r="AF656" s="11">
        <v>100</v>
      </c>
      <c r="AG656" s="11">
        <v>0</v>
      </c>
      <c r="AH656" s="11">
        <v>1</v>
      </c>
      <c r="AI656" s="11">
        <v>100</v>
      </c>
      <c r="AJ656" s="11">
        <v>0</v>
      </c>
      <c r="AK656" s="11">
        <v>1</v>
      </c>
      <c r="AL656" s="11">
        <v>0.5</v>
      </c>
      <c r="AM656" s="11">
        <v>0.5</v>
      </c>
      <c r="AN656" s="11">
        <v>0</v>
      </c>
      <c r="AO656" s="11">
        <v>0</v>
      </c>
      <c r="AP656" s="11">
        <v>0</v>
      </c>
      <c r="AQ656" s="11">
        <v>0.01</v>
      </c>
      <c r="AR656" s="11">
        <v>0.01</v>
      </c>
      <c r="AS656" s="11">
        <v>0</v>
      </c>
      <c r="AT656" s="11">
        <v>0</v>
      </c>
      <c r="AU656" s="11">
        <v>0</v>
      </c>
      <c r="AV656" s="11">
        <v>0</v>
      </c>
      <c r="AW656" s="11">
        <v>0.2</v>
      </c>
      <c r="AX656" s="11">
        <v>0</v>
      </c>
      <c r="AY656" s="11">
        <v>0</v>
      </c>
      <c r="AZ656" s="11">
        <v>0</v>
      </c>
      <c r="BA656" s="11">
        <v>0.02</v>
      </c>
      <c r="BB656" s="11">
        <v>0</v>
      </c>
      <c r="BC656" s="2">
        <v>0.05</v>
      </c>
      <c r="BD656" s="2">
        <v>0.05</v>
      </c>
      <c r="BE656" s="11">
        <v>7.4999999999999997E-2</v>
      </c>
      <c r="BF656" s="11">
        <v>5.0000000000000001E-3</v>
      </c>
      <c r="BG656" s="11">
        <v>0</v>
      </c>
      <c r="BH656" s="11">
        <v>0</v>
      </c>
      <c r="BI656" s="11">
        <v>0</v>
      </c>
      <c r="BJ656" s="11">
        <f>BE656/4</f>
        <v>1.8749999999999999E-2</v>
      </c>
      <c r="BK656" s="11">
        <f>BF656/4</f>
        <v>1.25E-3</v>
      </c>
      <c r="BL656" s="11">
        <v>0</v>
      </c>
      <c r="BM656" s="11">
        <v>0</v>
      </c>
      <c r="BN656" s="11">
        <v>0</v>
      </c>
      <c r="BO656" s="11">
        <v>0.1</v>
      </c>
      <c r="BP656" s="11">
        <v>0.1</v>
      </c>
      <c r="BQ656" s="11">
        <v>0</v>
      </c>
      <c r="BR656" s="11">
        <v>0</v>
      </c>
      <c r="BS656" s="11">
        <v>0</v>
      </c>
      <c r="BT656" s="11">
        <v>0.04</v>
      </c>
      <c r="BU656" s="16">
        <v>0.2</v>
      </c>
      <c r="BV656" s="6">
        <f>BT656/(BT656+BU656)</f>
        <v>0.16666666666666666</v>
      </c>
      <c r="BW656" s="6">
        <f>SQRT((BT656*BU656)/((BT656+BU656)^2*(BT656+BU656+1)))</f>
        <v>0.33467472037604118</v>
      </c>
      <c r="BX656" s="11">
        <v>0.1</v>
      </c>
      <c r="BY656" s="11">
        <v>0.7</v>
      </c>
      <c r="BZ656" s="11">
        <v>0.1</v>
      </c>
      <c r="CA656" s="11">
        <v>0.1</v>
      </c>
      <c r="CB656" s="15" t="s">
        <v>83</v>
      </c>
      <c r="CC656" s="11">
        <v>600</v>
      </c>
    </row>
    <row r="657" spans="1:81" s="11" customFormat="1" x14ac:dyDescent="0.2">
      <c r="A657" s="17">
        <f t="shared" si="10"/>
        <v>656</v>
      </c>
      <c r="B657" s="17">
        <v>20</v>
      </c>
      <c r="C657" s="17">
        <v>20</v>
      </c>
      <c r="D657" s="17">
        <v>5</v>
      </c>
      <c r="E657" s="17">
        <v>5</v>
      </c>
      <c r="F657" s="3" t="s">
        <v>80</v>
      </c>
      <c r="G657" s="3">
        <f>IF(F657="rectangle",B657*C657,IF(F657="hook",B657*C657-(D657*E657),IF(F657="eight",B657*C657-2*(D657*E657),IF(F657="tee",B657*C657-2*(D657*E657),IF(F657="cross",B657*C657-4*(D657*E657),"ERROR")))))</f>
        <v>400</v>
      </c>
      <c r="H657" s="3" t="s">
        <v>84</v>
      </c>
      <c r="I657" s="3">
        <f>IF(F657="rectangle",B657/C657,"NA")</f>
        <v>1</v>
      </c>
      <c r="J657" s="2">
        <v>1</v>
      </c>
      <c r="K657" s="11">
        <v>125</v>
      </c>
      <c r="L657" s="11">
        <v>4</v>
      </c>
      <c r="M657" s="12">
        <v>4</v>
      </c>
      <c r="N657" s="2">
        <f>M657/4</f>
        <v>1</v>
      </c>
      <c r="O657" s="3">
        <f>M657/N657</f>
        <v>4</v>
      </c>
      <c r="P657" s="13">
        <v>15</v>
      </c>
      <c r="Q657" s="11">
        <f>P657</f>
        <v>15</v>
      </c>
      <c r="R657" s="4">
        <f>AA657/V657</f>
        <v>100</v>
      </c>
      <c r="S657" s="14">
        <v>5</v>
      </c>
      <c r="T657" s="11">
        <f>S657</f>
        <v>5</v>
      </c>
      <c r="U657" s="4">
        <f>AB657/W657</f>
        <v>100</v>
      </c>
      <c r="V657" s="3">
        <f>ROUND((Q657/100)*G657,0)</f>
        <v>60</v>
      </c>
      <c r="W657" s="3">
        <f>ROUND(((T657/100)*G657)/J657,0)</f>
        <v>20</v>
      </c>
      <c r="X657" s="3">
        <f>ROUND(IF(J657&gt;=2,((T657/100)*G657)/J657,0),0)</f>
        <v>0</v>
      </c>
      <c r="Y657" s="3">
        <f>ROUND(IF(J657&gt;=3,((T657/100)*G657)/J657,0),0)</f>
        <v>0</v>
      </c>
      <c r="Z657" s="3">
        <f>ROUND(IF(J657&gt;=4,((T657/100)*G657)/J657,0),0)</f>
        <v>0</v>
      </c>
      <c r="AA657" s="4">
        <f>G657*P657</f>
        <v>6000</v>
      </c>
      <c r="AB657" s="4">
        <f>(G657*S657)/J657</f>
        <v>2000</v>
      </c>
      <c r="AC657" s="4">
        <f>IF(J657&gt;=2,(G657*S657)/J657,0)</f>
        <v>0</v>
      </c>
      <c r="AD657" s="4">
        <f>IF(J657&gt;=3,(G657*S657)/J657,0)</f>
        <v>0</v>
      </c>
      <c r="AE657" s="4">
        <f>IF(J657&gt;=4,(G657*S657)/J657,0)</f>
        <v>0</v>
      </c>
      <c r="AF657" s="11">
        <v>100</v>
      </c>
      <c r="AG657" s="11">
        <v>0</v>
      </c>
      <c r="AH657" s="11">
        <v>1</v>
      </c>
      <c r="AI657" s="11">
        <v>100</v>
      </c>
      <c r="AJ657" s="11">
        <v>0</v>
      </c>
      <c r="AK657" s="11">
        <v>1</v>
      </c>
      <c r="AL657" s="11">
        <v>0.5</v>
      </c>
      <c r="AM657" s="11">
        <v>0.5</v>
      </c>
      <c r="AN657" s="11">
        <v>0</v>
      </c>
      <c r="AO657" s="11">
        <v>0</v>
      </c>
      <c r="AP657" s="11">
        <v>0</v>
      </c>
      <c r="AQ657" s="11">
        <v>0.01</v>
      </c>
      <c r="AR657" s="11">
        <v>0.01</v>
      </c>
      <c r="AS657" s="11">
        <v>0</v>
      </c>
      <c r="AT657" s="11">
        <v>0</v>
      </c>
      <c r="AU657" s="11">
        <v>0</v>
      </c>
      <c r="AV657" s="11">
        <v>0</v>
      </c>
      <c r="AW657" s="11">
        <v>0.2</v>
      </c>
      <c r="AX657" s="11">
        <v>0</v>
      </c>
      <c r="AY657" s="11">
        <v>0</v>
      </c>
      <c r="AZ657" s="11">
        <v>0</v>
      </c>
      <c r="BA657" s="11">
        <v>0.02</v>
      </c>
      <c r="BB657" s="11">
        <v>0</v>
      </c>
      <c r="BC657" s="2">
        <v>0.05</v>
      </c>
      <c r="BD657" s="2">
        <v>0.05</v>
      </c>
      <c r="BE657" s="11">
        <v>7.4999999999999997E-2</v>
      </c>
      <c r="BF657" s="11">
        <v>5.0000000000000001E-3</v>
      </c>
      <c r="BG657" s="11">
        <v>0</v>
      </c>
      <c r="BH657" s="11">
        <v>0</v>
      </c>
      <c r="BI657" s="11">
        <v>0</v>
      </c>
      <c r="BJ657" s="11">
        <f>BE657/4</f>
        <v>1.8749999999999999E-2</v>
      </c>
      <c r="BK657" s="11">
        <f>BF657/4</f>
        <v>1.25E-3</v>
      </c>
      <c r="BL657" s="11">
        <v>0</v>
      </c>
      <c r="BM657" s="11">
        <v>0</v>
      </c>
      <c r="BN657" s="11">
        <v>0</v>
      </c>
      <c r="BO657" s="11">
        <v>0.1</v>
      </c>
      <c r="BP657" s="11">
        <v>0.1</v>
      </c>
      <c r="BQ657" s="11">
        <v>0</v>
      </c>
      <c r="BR657" s="11">
        <v>0</v>
      </c>
      <c r="BS657" s="11">
        <v>0</v>
      </c>
      <c r="BT657" s="11">
        <v>0.04</v>
      </c>
      <c r="BU657" s="16">
        <v>0.2</v>
      </c>
      <c r="BV657" s="6">
        <f>BT657/(BT657+BU657)</f>
        <v>0.16666666666666666</v>
      </c>
      <c r="BW657" s="6">
        <f>SQRT((BT657*BU657)/((BT657+BU657)^2*(BT657+BU657+1)))</f>
        <v>0.33467472037604118</v>
      </c>
      <c r="BX657" s="11">
        <v>0.1</v>
      </c>
      <c r="BY657" s="11">
        <v>0.7</v>
      </c>
      <c r="BZ657" s="11">
        <v>0.1</v>
      </c>
      <c r="CA657" s="11">
        <v>0.1</v>
      </c>
      <c r="CB657" s="15" t="s">
        <v>83</v>
      </c>
      <c r="CC657" s="11">
        <v>600</v>
      </c>
    </row>
    <row r="658" spans="1:81" s="11" customFormat="1" x14ac:dyDescent="0.2">
      <c r="A658" s="17">
        <f t="shared" si="10"/>
        <v>657</v>
      </c>
      <c r="B658" s="17">
        <v>100</v>
      </c>
      <c r="C658" s="17">
        <v>100</v>
      </c>
      <c r="D658" s="17">
        <v>5</v>
      </c>
      <c r="E658" s="17">
        <v>5</v>
      </c>
      <c r="F658" s="3" t="s">
        <v>80</v>
      </c>
      <c r="G658" s="3">
        <f>IF(F658="rectangle",B658*C658,IF(F658="hook",B658*C658-(D658*E658),IF(F658="eight",B658*C658-2*(D658*E658),IF(F658="tee",B658*C658-2*(D658*E658),IF(F658="cross",B658*C658-4*(D658*E658),"ERROR")))))</f>
        <v>10000</v>
      </c>
      <c r="H658" s="3" t="s">
        <v>85</v>
      </c>
      <c r="I658" s="3">
        <f>IF(F658="rectangle",B658/C658,"NA")</f>
        <v>1</v>
      </c>
      <c r="J658" s="2">
        <v>1</v>
      </c>
      <c r="K658" s="11">
        <v>125</v>
      </c>
      <c r="L658" s="11">
        <v>4</v>
      </c>
      <c r="M658" s="12">
        <v>5</v>
      </c>
      <c r="N658" s="2">
        <f>M658/4</f>
        <v>1.25</v>
      </c>
      <c r="O658" s="3">
        <f>M658/N658</f>
        <v>4</v>
      </c>
      <c r="P658" s="13">
        <v>15</v>
      </c>
      <c r="Q658" s="11">
        <f>P658</f>
        <v>15</v>
      </c>
      <c r="R658" s="4">
        <f>AA658/V658</f>
        <v>100</v>
      </c>
      <c r="S658" s="14">
        <v>5</v>
      </c>
      <c r="T658" s="11">
        <f>S658</f>
        <v>5</v>
      </c>
      <c r="U658" s="4">
        <f>AB658/W658</f>
        <v>100</v>
      </c>
      <c r="V658" s="3">
        <f>ROUND((Q658/100)*G658,0)</f>
        <v>1500</v>
      </c>
      <c r="W658" s="3">
        <f>ROUND(((T658/100)*G658)/J658,0)</f>
        <v>500</v>
      </c>
      <c r="X658" s="3">
        <f>ROUND(IF(J658&gt;=2,((T658/100)*G658)/J658,0),0)</f>
        <v>0</v>
      </c>
      <c r="Y658" s="3">
        <f>ROUND(IF(J658&gt;=3,((T658/100)*G658)/J658,0),0)</f>
        <v>0</v>
      </c>
      <c r="Z658" s="3">
        <f>ROUND(IF(J658&gt;=4,((T658/100)*G658)/J658,0),0)</f>
        <v>0</v>
      </c>
      <c r="AA658" s="4">
        <f>G658*P658</f>
        <v>150000</v>
      </c>
      <c r="AB658" s="4">
        <f>(G658*S658)/J658</f>
        <v>50000</v>
      </c>
      <c r="AC658" s="4">
        <f>IF(J658&gt;=2,(G658*S658)/J658,0)</f>
        <v>0</v>
      </c>
      <c r="AD658" s="4">
        <f>IF(J658&gt;=3,(G658*S658)/J658,0)</f>
        <v>0</v>
      </c>
      <c r="AE658" s="4">
        <f>IF(J658&gt;=4,(G658*S658)/J658,0)</f>
        <v>0</v>
      </c>
      <c r="AF658" s="11">
        <v>100</v>
      </c>
      <c r="AG658" s="11">
        <v>0</v>
      </c>
      <c r="AH658" s="11">
        <v>1</v>
      </c>
      <c r="AI658" s="11">
        <v>100</v>
      </c>
      <c r="AJ658" s="11">
        <v>0</v>
      </c>
      <c r="AK658" s="11">
        <v>1</v>
      </c>
      <c r="AL658" s="11">
        <v>0.5</v>
      </c>
      <c r="AM658" s="11">
        <v>0.5</v>
      </c>
      <c r="AN658" s="11">
        <v>0</v>
      </c>
      <c r="AO658" s="11">
        <v>0</v>
      </c>
      <c r="AP658" s="11">
        <v>0</v>
      </c>
      <c r="AQ658" s="11">
        <v>0.01</v>
      </c>
      <c r="AR658" s="11">
        <v>0.01</v>
      </c>
      <c r="AS658" s="11">
        <v>0</v>
      </c>
      <c r="AT658" s="11">
        <v>0</v>
      </c>
      <c r="AU658" s="11">
        <v>0</v>
      </c>
      <c r="AV658" s="11">
        <v>0</v>
      </c>
      <c r="AW658" s="11">
        <v>0.2</v>
      </c>
      <c r="AX658" s="11">
        <v>0</v>
      </c>
      <c r="AY658" s="11">
        <v>0</v>
      </c>
      <c r="AZ658" s="11">
        <v>0</v>
      </c>
      <c r="BA658" s="11">
        <v>0.02</v>
      </c>
      <c r="BB658" s="11">
        <v>0</v>
      </c>
      <c r="BC658" s="2">
        <v>0.05</v>
      </c>
      <c r="BD658" s="2">
        <v>0.05</v>
      </c>
      <c r="BE658" s="11">
        <v>7.4999999999999997E-2</v>
      </c>
      <c r="BF658" s="11">
        <v>5.0000000000000001E-3</v>
      </c>
      <c r="BG658" s="11">
        <v>0</v>
      </c>
      <c r="BH658" s="11">
        <v>0</v>
      </c>
      <c r="BI658" s="11">
        <v>0</v>
      </c>
      <c r="BJ658" s="11">
        <f>BE658/4</f>
        <v>1.8749999999999999E-2</v>
      </c>
      <c r="BK658" s="11">
        <f>BF658/4</f>
        <v>1.25E-3</v>
      </c>
      <c r="BL658" s="11">
        <v>0</v>
      </c>
      <c r="BM658" s="11">
        <v>0</v>
      </c>
      <c r="BN658" s="11">
        <v>0</v>
      </c>
      <c r="BO658" s="11">
        <v>0.1</v>
      </c>
      <c r="BP658" s="11">
        <v>0.1</v>
      </c>
      <c r="BQ658" s="11">
        <v>0</v>
      </c>
      <c r="BR658" s="11">
        <v>0</v>
      </c>
      <c r="BS658" s="11">
        <v>0</v>
      </c>
      <c r="BT658" s="11">
        <v>0.04</v>
      </c>
      <c r="BU658" s="16">
        <v>0.2</v>
      </c>
      <c r="BV658" s="6">
        <f>BT658/(BT658+BU658)</f>
        <v>0.16666666666666666</v>
      </c>
      <c r="BW658" s="6">
        <f>SQRT((BT658*BU658)/((BT658+BU658)^2*(BT658+BU658+1)))</f>
        <v>0.33467472037604118</v>
      </c>
      <c r="BX658" s="11">
        <v>0.1</v>
      </c>
      <c r="BY658" s="11">
        <v>0.7</v>
      </c>
      <c r="BZ658" s="11">
        <v>0.1</v>
      </c>
      <c r="CA658" s="11">
        <v>0.1</v>
      </c>
      <c r="CB658" s="15" t="s">
        <v>83</v>
      </c>
      <c r="CC658" s="11">
        <v>600</v>
      </c>
    </row>
    <row r="659" spans="1:81" s="11" customFormat="1" x14ac:dyDescent="0.2">
      <c r="A659" s="17">
        <f t="shared" si="10"/>
        <v>658</v>
      </c>
      <c r="B659" s="17">
        <v>20</v>
      </c>
      <c r="C659" s="17">
        <v>20</v>
      </c>
      <c r="D659" s="17">
        <v>5</v>
      </c>
      <c r="E659" s="17">
        <v>5</v>
      </c>
      <c r="F659" s="3" t="s">
        <v>80</v>
      </c>
      <c r="G659" s="3">
        <f>IF(F659="rectangle",B659*C659,IF(F659="hook",B659*C659-(D659*E659),IF(F659="eight",B659*C659-2*(D659*E659),IF(F659="tee",B659*C659-2*(D659*E659),IF(F659="cross",B659*C659-4*(D659*E659),"ERROR")))))</f>
        <v>400</v>
      </c>
      <c r="H659" s="3" t="s">
        <v>84</v>
      </c>
      <c r="I659" s="3">
        <f>IF(F659="rectangle",B659/C659,"NA")</f>
        <v>1</v>
      </c>
      <c r="J659" s="2">
        <v>1</v>
      </c>
      <c r="K659" s="11">
        <v>125</v>
      </c>
      <c r="L659" s="11">
        <v>4</v>
      </c>
      <c r="M659" s="12">
        <v>5</v>
      </c>
      <c r="N659" s="2">
        <f>M659/4</f>
        <v>1.25</v>
      </c>
      <c r="O659" s="3">
        <f>M659/N659</f>
        <v>4</v>
      </c>
      <c r="P659" s="13">
        <v>15</v>
      </c>
      <c r="Q659" s="11">
        <f>P659</f>
        <v>15</v>
      </c>
      <c r="R659" s="4">
        <f>AA659/V659</f>
        <v>100</v>
      </c>
      <c r="S659" s="14">
        <v>5</v>
      </c>
      <c r="T659" s="11">
        <f>S659</f>
        <v>5</v>
      </c>
      <c r="U659" s="4">
        <f>AB659/W659</f>
        <v>100</v>
      </c>
      <c r="V659" s="3">
        <f>ROUND((Q659/100)*G659,0)</f>
        <v>60</v>
      </c>
      <c r="W659" s="3">
        <f>ROUND(((T659/100)*G659)/J659,0)</f>
        <v>20</v>
      </c>
      <c r="X659" s="3">
        <f>ROUND(IF(J659&gt;=2,((T659/100)*G659)/J659,0),0)</f>
        <v>0</v>
      </c>
      <c r="Y659" s="3">
        <f>ROUND(IF(J659&gt;=3,((T659/100)*G659)/J659,0),0)</f>
        <v>0</v>
      </c>
      <c r="Z659" s="3">
        <f>ROUND(IF(J659&gt;=4,((T659/100)*G659)/J659,0),0)</f>
        <v>0</v>
      </c>
      <c r="AA659" s="4">
        <f>G659*P659</f>
        <v>6000</v>
      </c>
      <c r="AB659" s="4">
        <f>(G659*S659)/J659</f>
        <v>2000</v>
      </c>
      <c r="AC659" s="4">
        <f>IF(J659&gt;=2,(G659*S659)/J659,0)</f>
        <v>0</v>
      </c>
      <c r="AD659" s="4">
        <f>IF(J659&gt;=3,(G659*S659)/J659,0)</f>
        <v>0</v>
      </c>
      <c r="AE659" s="4">
        <f>IF(J659&gt;=4,(G659*S659)/J659,0)</f>
        <v>0</v>
      </c>
      <c r="AF659" s="11">
        <v>100</v>
      </c>
      <c r="AG659" s="11">
        <v>0</v>
      </c>
      <c r="AH659" s="11">
        <v>1</v>
      </c>
      <c r="AI659" s="11">
        <v>100</v>
      </c>
      <c r="AJ659" s="11">
        <v>0</v>
      </c>
      <c r="AK659" s="11">
        <v>1</v>
      </c>
      <c r="AL659" s="11">
        <v>0.5</v>
      </c>
      <c r="AM659" s="11">
        <v>0.5</v>
      </c>
      <c r="AN659" s="11">
        <v>0</v>
      </c>
      <c r="AO659" s="11">
        <v>0</v>
      </c>
      <c r="AP659" s="11">
        <v>0</v>
      </c>
      <c r="AQ659" s="11">
        <v>0.01</v>
      </c>
      <c r="AR659" s="11">
        <v>0.01</v>
      </c>
      <c r="AS659" s="11">
        <v>0</v>
      </c>
      <c r="AT659" s="11">
        <v>0</v>
      </c>
      <c r="AU659" s="11">
        <v>0</v>
      </c>
      <c r="AV659" s="11">
        <v>0</v>
      </c>
      <c r="AW659" s="11">
        <v>0.2</v>
      </c>
      <c r="AX659" s="11">
        <v>0</v>
      </c>
      <c r="AY659" s="11">
        <v>0</v>
      </c>
      <c r="AZ659" s="11">
        <v>0</v>
      </c>
      <c r="BA659" s="11">
        <v>0.02</v>
      </c>
      <c r="BB659" s="11">
        <v>0</v>
      </c>
      <c r="BC659" s="2">
        <v>0.05</v>
      </c>
      <c r="BD659" s="2">
        <v>0.05</v>
      </c>
      <c r="BE659" s="11">
        <v>7.4999999999999997E-2</v>
      </c>
      <c r="BF659" s="11">
        <v>5.0000000000000001E-3</v>
      </c>
      <c r="BG659" s="11">
        <v>0</v>
      </c>
      <c r="BH659" s="11">
        <v>0</v>
      </c>
      <c r="BI659" s="11">
        <v>0</v>
      </c>
      <c r="BJ659" s="11">
        <f>BE659/4</f>
        <v>1.8749999999999999E-2</v>
      </c>
      <c r="BK659" s="11">
        <f>BF659/4</f>
        <v>1.25E-3</v>
      </c>
      <c r="BL659" s="11">
        <v>0</v>
      </c>
      <c r="BM659" s="11">
        <v>0</v>
      </c>
      <c r="BN659" s="11">
        <v>0</v>
      </c>
      <c r="BO659" s="11">
        <v>0.1</v>
      </c>
      <c r="BP659" s="11">
        <v>0.1</v>
      </c>
      <c r="BQ659" s="11">
        <v>0</v>
      </c>
      <c r="BR659" s="11">
        <v>0</v>
      </c>
      <c r="BS659" s="11">
        <v>0</v>
      </c>
      <c r="BT659" s="11">
        <v>0.04</v>
      </c>
      <c r="BU659" s="16">
        <v>0.2</v>
      </c>
      <c r="BV659" s="6">
        <f>BT659/(BT659+BU659)</f>
        <v>0.16666666666666666</v>
      </c>
      <c r="BW659" s="6">
        <f>SQRT((BT659*BU659)/((BT659+BU659)^2*(BT659+BU659+1)))</f>
        <v>0.33467472037604118</v>
      </c>
      <c r="BX659" s="11">
        <v>0.1</v>
      </c>
      <c r="BY659" s="11">
        <v>0.7</v>
      </c>
      <c r="BZ659" s="11">
        <v>0.1</v>
      </c>
      <c r="CA659" s="11">
        <v>0.1</v>
      </c>
      <c r="CB659" s="15" t="s">
        <v>83</v>
      </c>
      <c r="CC659" s="11">
        <v>600</v>
      </c>
    </row>
    <row r="660" spans="1:81" s="11" customFormat="1" x14ac:dyDescent="0.2">
      <c r="A660" s="17">
        <f t="shared" si="10"/>
        <v>659</v>
      </c>
      <c r="B660" s="17">
        <v>100</v>
      </c>
      <c r="C660" s="17">
        <v>100</v>
      </c>
      <c r="D660" s="17">
        <v>5</v>
      </c>
      <c r="E660" s="17">
        <v>5</v>
      </c>
      <c r="F660" s="3" t="s">
        <v>80</v>
      </c>
      <c r="G660" s="3">
        <f>IF(F660="rectangle",B660*C660,IF(F660="hook",B660*C660-(D660*E660),IF(F660="eight",B660*C660-2*(D660*E660),IF(F660="tee",B660*C660-2*(D660*E660),IF(F660="cross",B660*C660-4*(D660*E660),"ERROR")))))</f>
        <v>10000</v>
      </c>
      <c r="H660" s="3" t="s">
        <v>85</v>
      </c>
      <c r="I660" s="3">
        <f>IF(F660="rectangle",B660/C660,"NA")</f>
        <v>1</v>
      </c>
      <c r="J660" s="2">
        <v>1</v>
      </c>
      <c r="K660" s="11">
        <v>125</v>
      </c>
      <c r="L660" s="11">
        <v>4</v>
      </c>
      <c r="M660" s="12">
        <v>6</v>
      </c>
      <c r="N660" s="2">
        <f>M660/4</f>
        <v>1.5</v>
      </c>
      <c r="O660" s="3">
        <f>M660/N660</f>
        <v>4</v>
      </c>
      <c r="P660" s="13">
        <v>15</v>
      </c>
      <c r="Q660" s="11">
        <f>P660</f>
        <v>15</v>
      </c>
      <c r="R660" s="4">
        <f>AA660/V660</f>
        <v>100</v>
      </c>
      <c r="S660" s="14">
        <v>5</v>
      </c>
      <c r="T660" s="11">
        <f>S660</f>
        <v>5</v>
      </c>
      <c r="U660" s="4">
        <f>AB660/W660</f>
        <v>100</v>
      </c>
      <c r="V660" s="3">
        <f>ROUND((Q660/100)*G660,0)</f>
        <v>1500</v>
      </c>
      <c r="W660" s="3">
        <f>ROUND(((T660/100)*G660)/J660,0)</f>
        <v>500</v>
      </c>
      <c r="X660" s="3">
        <f>ROUND(IF(J660&gt;=2,((T660/100)*G660)/J660,0),0)</f>
        <v>0</v>
      </c>
      <c r="Y660" s="3">
        <f>ROUND(IF(J660&gt;=3,((T660/100)*G660)/J660,0),0)</f>
        <v>0</v>
      </c>
      <c r="Z660" s="3">
        <f>ROUND(IF(J660&gt;=4,((T660/100)*G660)/J660,0),0)</f>
        <v>0</v>
      </c>
      <c r="AA660" s="4">
        <f>G660*P660</f>
        <v>150000</v>
      </c>
      <c r="AB660" s="4">
        <f>(G660*S660)/J660</f>
        <v>50000</v>
      </c>
      <c r="AC660" s="4">
        <f>IF(J660&gt;=2,(G660*S660)/J660,0)</f>
        <v>0</v>
      </c>
      <c r="AD660" s="4">
        <f>IF(J660&gt;=3,(G660*S660)/J660,0)</f>
        <v>0</v>
      </c>
      <c r="AE660" s="4">
        <f>IF(J660&gt;=4,(G660*S660)/J660,0)</f>
        <v>0</v>
      </c>
      <c r="AF660" s="11">
        <v>100</v>
      </c>
      <c r="AG660" s="11">
        <v>0</v>
      </c>
      <c r="AH660" s="11">
        <v>1</v>
      </c>
      <c r="AI660" s="11">
        <v>100</v>
      </c>
      <c r="AJ660" s="11">
        <v>0</v>
      </c>
      <c r="AK660" s="11">
        <v>1</v>
      </c>
      <c r="AL660" s="11">
        <v>0.5</v>
      </c>
      <c r="AM660" s="11">
        <v>0.5</v>
      </c>
      <c r="AN660" s="11">
        <v>0</v>
      </c>
      <c r="AO660" s="11">
        <v>0</v>
      </c>
      <c r="AP660" s="11">
        <v>0</v>
      </c>
      <c r="AQ660" s="11">
        <v>0.01</v>
      </c>
      <c r="AR660" s="11">
        <v>0.01</v>
      </c>
      <c r="AS660" s="11">
        <v>0</v>
      </c>
      <c r="AT660" s="11">
        <v>0</v>
      </c>
      <c r="AU660" s="11">
        <v>0</v>
      </c>
      <c r="AV660" s="11">
        <v>0</v>
      </c>
      <c r="AW660" s="11">
        <v>0.2</v>
      </c>
      <c r="AX660" s="11">
        <v>0</v>
      </c>
      <c r="AY660" s="11">
        <v>0</v>
      </c>
      <c r="AZ660" s="11">
        <v>0</v>
      </c>
      <c r="BA660" s="11">
        <v>0.02</v>
      </c>
      <c r="BB660" s="11">
        <v>0</v>
      </c>
      <c r="BC660" s="2">
        <v>0.05</v>
      </c>
      <c r="BD660" s="2">
        <v>0.05</v>
      </c>
      <c r="BE660" s="11">
        <v>7.4999999999999997E-2</v>
      </c>
      <c r="BF660" s="11">
        <v>5.0000000000000001E-3</v>
      </c>
      <c r="BG660" s="11">
        <v>0</v>
      </c>
      <c r="BH660" s="11">
        <v>0</v>
      </c>
      <c r="BI660" s="11">
        <v>0</v>
      </c>
      <c r="BJ660" s="11">
        <f>BE660/4</f>
        <v>1.8749999999999999E-2</v>
      </c>
      <c r="BK660" s="11">
        <f>BF660/4</f>
        <v>1.25E-3</v>
      </c>
      <c r="BL660" s="11">
        <v>0</v>
      </c>
      <c r="BM660" s="11">
        <v>0</v>
      </c>
      <c r="BN660" s="11">
        <v>0</v>
      </c>
      <c r="BO660" s="11">
        <v>0.1</v>
      </c>
      <c r="BP660" s="11">
        <v>0.1</v>
      </c>
      <c r="BQ660" s="11">
        <v>0</v>
      </c>
      <c r="BR660" s="11">
        <v>0</v>
      </c>
      <c r="BS660" s="11">
        <v>0</v>
      </c>
      <c r="BT660" s="11">
        <v>0.04</v>
      </c>
      <c r="BU660" s="16">
        <v>0.2</v>
      </c>
      <c r="BV660" s="6">
        <f>BT660/(BT660+BU660)</f>
        <v>0.16666666666666666</v>
      </c>
      <c r="BW660" s="6">
        <f>SQRT((BT660*BU660)/((BT660+BU660)^2*(BT660+BU660+1)))</f>
        <v>0.33467472037604118</v>
      </c>
      <c r="BX660" s="11">
        <v>0.1</v>
      </c>
      <c r="BY660" s="11">
        <v>0.7</v>
      </c>
      <c r="BZ660" s="11">
        <v>0.1</v>
      </c>
      <c r="CA660" s="11">
        <v>0.1</v>
      </c>
      <c r="CB660" s="15" t="s">
        <v>83</v>
      </c>
      <c r="CC660" s="11">
        <v>600</v>
      </c>
    </row>
    <row r="661" spans="1:81" s="11" customFormat="1" x14ac:dyDescent="0.2">
      <c r="A661" s="17">
        <f t="shared" si="10"/>
        <v>660</v>
      </c>
      <c r="B661" s="17">
        <v>20</v>
      </c>
      <c r="C661" s="17">
        <v>20</v>
      </c>
      <c r="D661" s="17">
        <v>5</v>
      </c>
      <c r="E661" s="17">
        <v>5</v>
      </c>
      <c r="F661" s="3" t="s">
        <v>80</v>
      </c>
      <c r="G661" s="3">
        <f>IF(F661="rectangle",B661*C661,IF(F661="hook",B661*C661-(D661*E661),IF(F661="eight",B661*C661-2*(D661*E661),IF(F661="tee",B661*C661-2*(D661*E661),IF(F661="cross",B661*C661-4*(D661*E661),"ERROR")))))</f>
        <v>400</v>
      </c>
      <c r="H661" s="3" t="s">
        <v>84</v>
      </c>
      <c r="I661" s="3">
        <f>IF(F661="rectangle",B661/C661,"NA")</f>
        <v>1</v>
      </c>
      <c r="J661" s="2">
        <v>1</v>
      </c>
      <c r="K661" s="11">
        <v>125</v>
      </c>
      <c r="L661" s="11">
        <v>4</v>
      </c>
      <c r="M661" s="12">
        <v>6</v>
      </c>
      <c r="N661" s="2">
        <f>M661/4</f>
        <v>1.5</v>
      </c>
      <c r="O661" s="3">
        <f>M661/N661</f>
        <v>4</v>
      </c>
      <c r="P661" s="13">
        <v>15</v>
      </c>
      <c r="Q661" s="11">
        <f>P661</f>
        <v>15</v>
      </c>
      <c r="R661" s="4">
        <f>AA661/V661</f>
        <v>100</v>
      </c>
      <c r="S661" s="14">
        <v>5</v>
      </c>
      <c r="T661" s="11">
        <f>S661</f>
        <v>5</v>
      </c>
      <c r="U661" s="4">
        <f>AB661/W661</f>
        <v>100</v>
      </c>
      <c r="V661" s="3">
        <f>ROUND((Q661/100)*G661,0)</f>
        <v>60</v>
      </c>
      <c r="W661" s="3">
        <f>ROUND(((T661/100)*G661)/J661,0)</f>
        <v>20</v>
      </c>
      <c r="X661" s="3">
        <f>ROUND(IF(J661&gt;=2,((T661/100)*G661)/J661,0),0)</f>
        <v>0</v>
      </c>
      <c r="Y661" s="3">
        <f>ROUND(IF(J661&gt;=3,((T661/100)*G661)/J661,0),0)</f>
        <v>0</v>
      </c>
      <c r="Z661" s="3">
        <f>ROUND(IF(J661&gt;=4,((T661/100)*G661)/J661,0),0)</f>
        <v>0</v>
      </c>
      <c r="AA661" s="4">
        <f>G661*P661</f>
        <v>6000</v>
      </c>
      <c r="AB661" s="4">
        <f>(G661*S661)/J661</f>
        <v>2000</v>
      </c>
      <c r="AC661" s="4">
        <f>IF(J661&gt;=2,(G661*S661)/J661,0)</f>
        <v>0</v>
      </c>
      <c r="AD661" s="4">
        <f>IF(J661&gt;=3,(G661*S661)/J661,0)</f>
        <v>0</v>
      </c>
      <c r="AE661" s="4">
        <f>IF(J661&gt;=4,(G661*S661)/J661,0)</f>
        <v>0</v>
      </c>
      <c r="AF661" s="11">
        <v>100</v>
      </c>
      <c r="AG661" s="11">
        <v>0</v>
      </c>
      <c r="AH661" s="11">
        <v>1</v>
      </c>
      <c r="AI661" s="11">
        <v>100</v>
      </c>
      <c r="AJ661" s="11">
        <v>0</v>
      </c>
      <c r="AK661" s="11">
        <v>1</v>
      </c>
      <c r="AL661" s="11">
        <v>0.5</v>
      </c>
      <c r="AM661" s="11">
        <v>0.5</v>
      </c>
      <c r="AN661" s="11">
        <v>0</v>
      </c>
      <c r="AO661" s="11">
        <v>0</v>
      </c>
      <c r="AP661" s="11">
        <v>0</v>
      </c>
      <c r="AQ661" s="11">
        <v>0.01</v>
      </c>
      <c r="AR661" s="11">
        <v>0.01</v>
      </c>
      <c r="AS661" s="11">
        <v>0</v>
      </c>
      <c r="AT661" s="11">
        <v>0</v>
      </c>
      <c r="AU661" s="11">
        <v>0</v>
      </c>
      <c r="AV661" s="11">
        <v>0</v>
      </c>
      <c r="AW661" s="11">
        <v>0.2</v>
      </c>
      <c r="AX661" s="11">
        <v>0</v>
      </c>
      <c r="AY661" s="11">
        <v>0</v>
      </c>
      <c r="AZ661" s="11">
        <v>0</v>
      </c>
      <c r="BA661" s="11">
        <v>0.02</v>
      </c>
      <c r="BB661" s="11">
        <v>0</v>
      </c>
      <c r="BC661" s="2">
        <v>0.05</v>
      </c>
      <c r="BD661" s="2">
        <v>0.05</v>
      </c>
      <c r="BE661" s="11">
        <v>7.4999999999999997E-2</v>
      </c>
      <c r="BF661" s="11">
        <v>5.0000000000000001E-3</v>
      </c>
      <c r="BG661" s="11">
        <v>0</v>
      </c>
      <c r="BH661" s="11">
        <v>0</v>
      </c>
      <c r="BI661" s="11">
        <v>0</v>
      </c>
      <c r="BJ661" s="11">
        <f>BE661/4</f>
        <v>1.8749999999999999E-2</v>
      </c>
      <c r="BK661" s="11">
        <f>BF661/4</f>
        <v>1.25E-3</v>
      </c>
      <c r="BL661" s="11">
        <v>0</v>
      </c>
      <c r="BM661" s="11">
        <v>0</v>
      </c>
      <c r="BN661" s="11">
        <v>0</v>
      </c>
      <c r="BO661" s="11">
        <v>0.1</v>
      </c>
      <c r="BP661" s="11">
        <v>0.1</v>
      </c>
      <c r="BQ661" s="11">
        <v>0</v>
      </c>
      <c r="BR661" s="11">
        <v>0</v>
      </c>
      <c r="BS661" s="11">
        <v>0</v>
      </c>
      <c r="BT661" s="11">
        <v>0.04</v>
      </c>
      <c r="BU661" s="16">
        <v>0.2</v>
      </c>
      <c r="BV661" s="6">
        <f>BT661/(BT661+BU661)</f>
        <v>0.16666666666666666</v>
      </c>
      <c r="BW661" s="6">
        <f>SQRT((BT661*BU661)/((BT661+BU661)^2*(BT661+BU661+1)))</f>
        <v>0.33467472037604118</v>
      </c>
      <c r="BX661" s="11">
        <v>0.1</v>
      </c>
      <c r="BY661" s="11">
        <v>0.7</v>
      </c>
      <c r="BZ661" s="11">
        <v>0.1</v>
      </c>
      <c r="CA661" s="11">
        <v>0.1</v>
      </c>
      <c r="CB661" s="15" t="s">
        <v>83</v>
      </c>
      <c r="CC661" s="11">
        <v>600</v>
      </c>
    </row>
    <row r="662" spans="1:81" s="11" customFormat="1" x14ac:dyDescent="0.2">
      <c r="A662" s="17">
        <f t="shared" si="10"/>
        <v>661</v>
      </c>
      <c r="B662" s="17">
        <v>100</v>
      </c>
      <c r="C662" s="17">
        <v>100</v>
      </c>
      <c r="D662" s="17">
        <v>5</v>
      </c>
      <c r="E662" s="17">
        <v>5</v>
      </c>
      <c r="F662" s="3" t="s">
        <v>80</v>
      </c>
      <c r="G662" s="3">
        <f>IF(F662="rectangle",B662*C662,IF(F662="hook",B662*C662-(D662*E662),IF(F662="eight",B662*C662-2*(D662*E662),IF(F662="tee",B662*C662-2*(D662*E662),IF(F662="cross",B662*C662-4*(D662*E662),"ERROR")))))</f>
        <v>10000</v>
      </c>
      <c r="H662" s="3" t="s">
        <v>85</v>
      </c>
      <c r="I662" s="3">
        <f>IF(F662="rectangle",B662/C662,"NA")</f>
        <v>1</v>
      </c>
      <c r="J662" s="2">
        <v>1</v>
      </c>
      <c r="K662" s="11">
        <v>125</v>
      </c>
      <c r="L662" s="11">
        <v>4</v>
      </c>
      <c r="M662" s="12">
        <v>7</v>
      </c>
      <c r="N662" s="2">
        <f>M662/4</f>
        <v>1.75</v>
      </c>
      <c r="O662" s="3">
        <f>M662/N662</f>
        <v>4</v>
      </c>
      <c r="P662" s="13">
        <v>15</v>
      </c>
      <c r="Q662" s="11">
        <f>P662</f>
        <v>15</v>
      </c>
      <c r="R662" s="4">
        <f>AA662/V662</f>
        <v>100</v>
      </c>
      <c r="S662" s="14">
        <v>5</v>
      </c>
      <c r="T662" s="11">
        <f>S662</f>
        <v>5</v>
      </c>
      <c r="U662" s="4">
        <f>AB662/W662</f>
        <v>100</v>
      </c>
      <c r="V662" s="3">
        <f>ROUND((Q662/100)*G662,0)</f>
        <v>1500</v>
      </c>
      <c r="W662" s="3">
        <f>ROUND(((T662/100)*G662)/J662,0)</f>
        <v>500</v>
      </c>
      <c r="X662" s="3">
        <f>ROUND(IF(J662&gt;=2,((T662/100)*G662)/J662,0),0)</f>
        <v>0</v>
      </c>
      <c r="Y662" s="3">
        <f>ROUND(IF(J662&gt;=3,((T662/100)*G662)/J662,0),0)</f>
        <v>0</v>
      </c>
      <c r="Z662" s="3">
        <f>ROUND(IF(J662&gt;=4,((T662/100)*G662)/J662,0),0)</f>
        <v>0</v>
      </c>
      <c r="AA662" s="4">
        <f>G662*P662</f>
        <v>150000</v>
      </c>
      <c r="AB662" s="4">
        <f>(G662*S662)/J662</f>
        <v>50000</v>
      </c>
      <c r="AC662" s="4">
        <f>IF(J662&gt;=2,(G662*S662)/J662,0)</f>
        <v>0</v>
      </c>
      <c r="AD662" s="4">
        <f>IF(J662&gt;=3,(G662*S662)/J662,0)</f>
        <v>0</v>
      </c>
      <c r="AE662" s="4">
        <f>IF(J662&gt;=4,(G662*S662)/J662,0)</f>
        <v>0</v>
      </c>
      <c r="AF662" s="11">
        <v>100</v>
      </c>
      <c r="AG662" s="11">
        <v>0</v>
      </c>
      <c r="AH662" s="11">
        <v>1</v>
      </c>
      <c r="AI662" s="11">
        <v>100</v>
      </c>
      <c r="AJ662" s="11">
        <v>0</v>
      </c>
      <c r="AK662" s="11">
        <v>1</v>
      </c>
      <c r="AL662" s="11">
        <v>0.5</v>
      </c>
      <c r="AM662" s="11">
        <v>0.5</v>
      </c>
      <c r="AN662" s="11">
        <v>0</v>
      </c>
      <c r="AO662" s="11">
        <v>0</v>
      </c>
      <c r="AP662" s="11">
        <v>0</v>
      </c>
      <c r="AQ662" s="11">
        <v>0.01</v>
      </c>
      <c r="AR662" s="11">
        <v>0.01</v>
      </c>
      <c r="AS662" s="11">
        <v>0</v>
      </c>
      <c r="AT662" s="11">
        <v>0</v>
      </c>
      <c r="AU662" s="11">
        <v>0</v>
      </c>
      <c r="AV662" s="11">
        <v>0</v>
      </c>
      <c r="AW662" s="11">
        <v>0.2</v>
      </c>
      <c r="AX662" s="11">
        <v>0</v>
      </c>
      <c r="AY662" s="11">
        <v>0</v>
      </c>
      <c r="AZ662" s="11">
        <v>0</v>
      </c>
      <c r="BA662" s="11">
        <v>0.02</v>
      </c>
      <c r="BB662" s="11">
        <v>0</v>
      </c>
      <c r="BC662" s="2">
        <v>0.05</v>
      </c>
      <c r="BD662" s="2">
        <v>0.05</v>
      </c>
      <c r="BE662" s="11">
        <v>7.4999999999999997E-2</v>
      </c>
      <c r="BF662" s="11">
        <v>5.0000000000000001E-3</v>
      </c>
      <c r="BG662" s="11">
        <v>0</v>
      </c>
      <c r="BH662" s="11">
        <v>0</v>
      </c>
      <c r="BI662" s="11">
        <v>0</v>
      </c>
      <c r="BJ662" s="11">
        <f>BE662/4</f>
        <v>1.8749999999999999E-2</v>
      </c>
      <c r="BK662" s="11">
        <f>BF662/4</f>
        <v>1.25E-3</v>
      </c>
      <c r="BL662" s="11">
        <v>0</v>
      </c>
      <c r="BM662" s="11">
        <v>0</v>
      </c>
      <c r="BN662" s="11">
        <v>0</v>
      </c>
      <c r="BO662" s="11">
        <v>0.1</v>
      </c>
      <c r="BP662" s="11">
        <v>0.1</v>
      </c>
      <c r="BQ662" s="11">
        <v>0</v>
      </c>
      <c r="BR662" s="11">
        <v>0</v>
      </c>
      <c r="BS662" s="11">
        <v>0</v>
      </c>
      <c r="BT662" s="11">
        <v>0.04</v>
      </c>
      <c r="BU662" s="16">
        <v>0.2</v>
      </c>
      <c r="BV662" s="6">
        <f>BT662/(BT662+BU662)</f>
        <v>0.16666666666666666</v>
      </c>
      <c r="BW662" s="6">
        <f>SQRT((BT662*BU662)/((BT662+BU662)^2*(BT662+BU662+1)))</f>
        <v>0.33467472037604118</v>
      </c>
      <c r="BX662" s="11">
        <v>0.1</v>
      </c>
      <c r="BY662" s="11">
        <v>0.7</v>
      </c>
      <c r="BZ662" s="11">
        <v>0.1</v>
      </c>
      <c r="CA662" s="11">
        <v>0.1</v>
      </c>
      <c r="CB662" s="15" t="s">
        <v>83</v>
      </c>
      <c r="CC662" s="11">
        <v>600</v>
      </c>
    </row>
    <row r="663" spans="1:81" s="11" customFormat="1" x14ac:dyDescent="0.2">
      <c r="A663" s="17">
        <f t="shared" si="10"/>
        <v>662</v>
      </c>
      <c r="B663" s="17">
        <v>20</v>
      </c>
      <c r="C663" s="17">
        <v>20</v>
      </c>
      <c r="D663" s="17">
        <v>5</v>
      </c>
      <c r="E663" s="17">
        <v>5</v>
      </c>
      <c r="F663" s="3" t="s">
        <v>80</v>
      </c>
      <c r="G663" s="3">
        <f>IF(F663="rectangle",B663*C663,IF(F663="hook",B663*C663-(D663*E663),IF(F663="eight",B663*C663-2*(D663*E663),IF(F663="tee",B663*C663-2*(D663*E663),IF(F663="cross",B663*C663-4*(D663*E663),"ERROR")))))</f>
        <v>400</v>
      </c>
      <c r="H663" s="3" t="s">
        <v>84</v>
      </c>
      <c r="I663" s="3">
        <f>IF(F663="rectangle",B663/C663,"NA")</f>
        <v>1</v>
      </c>
      <c r="J663" s="2">
        <v>1</v>
      </c>
      <c r="K663" s="11">
        <v>125</v>
      </c>
      <c r="L663" s="11">
        <v>4</v>
      </c>
      <c r="M663" s="12">
        <v>7</v>
      </c>
      <c r="N663" s="2">
        <f>M663/4</f>
        <v>1.75</v>
      </c>
      <c r="O663" s="3">
        <f>M663/N663</f>
        <v>4</v>
      </c>
      <c r="P663" s="13">
        <v>15</v>
      </c>
      <c r="Q663" s="11">
        <f>P663</f>
        <v>15</v>
      </c>
      <c r="R663" s="4">
        <f>AA663/V663</f>
        <v>100</v>
      </c>
      <c r="S663" s="14">
        <v>5</v>
      </c>
      <c r="T663" s="11">
        <f>S663</f>
        <v>5</v>
      </c>
      <c r="U663" s="4">
        <f>AB663/W663</f>
        <v>100</v>
      </c>
      <c r="V663" s="3">
        <f>ROUND((Q663/100)*G663,0)</f>
        <v>60</v>
      </c>
      <c r="W663" s="3">
        <f>ROUND(((T663/100)*G663)/J663,0)</f>
        <v>20</v>
      </c>
      <c r="X663" s="3">
        <f>ROUND(IF(J663&gt;=2,((T663/100)*G663)/J663,0),0)</f>
        <v>0</v>
      </c>
      <c r="Y663" s="3">
        <f>ROUND(IF(J663&gt;=3,((T663/100)*G663)/J663,0),0)</f>
        <v>0</v>
      </c>
      <c r="Z663" s="3">
        <f>ROUND(IF(J663&gt;=4,((T663/100)*G663)/J663,0),0)</f>
        <v>0</v>
      </c>
      <c r="AA663" s="4">
        <f>G663*P663</f>
        <v>6000</v>
      </c>
      <c r="AB663" s="4">
        <f>(G663*S663)/J663</f>
        <v>2000</v>
      </c>
      <c r="AC663" s="4">
        <f>IF(J663&gt;=2,(G663*S663)/J663,0)</f>
        <v>0</v>
      </c>
      <c r="AD663" s="4">
        <f>IF(J663&gt;=3,(G663*S663)/J663,0)</f>
        <v>0</v>
      </c>
      <c r="AE663" s="4">
        <f>IF(J663&gt;=4,(G663*S663)/J663,0)</f>
        <v>0</v>
      </c>
      <c r="AF663" s="11">
        <v>100</v>
      </c>
      <c r="AG663" s="11">
        <v>0</v>
      </c>
      <c r="AH663" s="11">
        <v>1</v>
      </c>
      <c r="AI663" s="11">
        <v>100</v>
      </c>
      <c r="AJ663" s="11">
        <v>0</v>
      </c>
      <c r="AK663" s="11">
        <v>1</v>
      </c>
      <c r="AL663" s="11">
        <v>0.5</v>
      </c>
      <c r="AM663" s="11">
        <v>0.5</v>
      </c>
      <c r="AN663" s="11">
        <v>0</v>
      </c>
      <c r="AO663" s="11">
        <v>0</v>
      </c>
      <c r="AP663" s="11">
        <v>0</v>
      </c>
      <c r="AQ663" s="11">
        <v>0.01</v>
      </c>
      <c r="AR663" s="11">
        <v>0.01</v>
      </c>
      <c r="AS663" s="11">
        <v>0</v>
      </c>
      <c r="AT663" s="11">
        <v>0</v>
      </c>
      <c r="AU663" s="11">
        <v>0</v>
      </c>
      <c r="AV663" s="11">
        <v>0</v>
      </c>
      <c r="AW663" s="11">
        <v>0.2</v>
      </c>
      <c r="AX663" s="11">
        <v>0</v>
      </c>
      <c r="AY663" s="11">
        <v>0</v>
      </c>
      <c r="AZ663" s="11">
        <v>0</v>
      </c>
      <c r="BA663" s="11">
        <v>0.02</v>
      </c>
      <c r="BB663" s="11">
        <v>0</v>
      </c>
      <c r="BC663" s="2">
        <v>0.05</v>
      </c>
      <c r="BD663" s="2">
        <v>0.05</v>
      </c>
      <c r="BE663" s="11">
        <v>7.4999999999999997E-2</v>
      </c>
      <c r="BF663" s="11">
        <v>5.0000000000000001E-3</v>
      </c>
      <c r="BG663" s="11">
        <v>0</v>
      </c>
      <c r="BH663" s="11">
        <v>0</v>
      </c>
      <c r="BI663" s="11">
        <v>0</v>
      </c>
      <c r="BJ663" s="11">
        <f>BE663/4</f>
        <v>1.8749999999999999E-2</v>
      </c>
      <c r="BK663" s="11">
        <f>BF663/4</f>
        <v>1.25E-3</v>
      </c>
      <c r="BL663" s="11">
        <v>0</v>
      </c>
      <c r="BM663" s="11">
        <v>0</v>
      </c>
      <c r="BN663" s="11">
        <v>0</v>
      </c>
      <c r="BO663" s="11">
        <v>0.1</v>
      </c>
      <c r="BP663" s="11">
        <v>0.1</v>
      </c>
      <c r="BQ663" s="11">
        <v>0</v>
      </c>
      <c r="BR663" s="11">
        <v>0</v>
      </c>
      <c r="BS663" s="11">
        <v>0</v>
      </c>
      <c r="BT663" s="11">
        <v>0.04</v>
      </c>
      <c r="BU663" s="16">
        <v>0.2</v>
      </c>
      <c r="BV663" s="6">
        <f>BT663/(BT663+BU663)</f>
        <v>0.16666666666666666</v>
      </c>
      <c r="BW663" s="6">
        <f>SQRT((BT663*BU663)/((BT663+BU663)^2*(BT663+BU663+1)))</f>
        <v>0.33467472037604118</v>
      </c>
      <c r="BX663" s="11">
        <v>0.1</v>
      </c>
      <c r="BY663" s="11">
        <v>0.7</v>
      </c>
      <c r="BZ663" s="11">
        <v>0.1</v>
      </c>
      <c r="CA663" s="11">
        <v>0.1</v>
      </c>
      <c r="CB663" s="15" t="s">
        <v>83</v>
      </c>
      <c r="CC663" s="11">
        <v>600</v>
      </c>
    </row>
    <row r="664" spans="1:81" s="11" customFormat="1" x14ac:dyDescent="0.2">
      <c r="A664" s="17">
        <f t="shared" si="10"/>
        <v>663</v>
      </c>
      <c r="B664" s="17">
        <v>100</v>
      </c>
      <c r="C664" s="17">
        <v>100</v>
      </c>
      <c r="D664" s="17">
        <v>5</v>
      </c>
      <c r="E664" s="17">
        <v>5</v>
      </c>
      <c r="F664" s="3" t="s">
        <v>80</v>
      </c>
      <c r="G664" s="3">
        <f>IF(F664="rectangle",B664*C664,IF(F664="hook",B664*C664-(D664*E664),IF(F664="eight",B664*C664-2*(D664*E664),IF(F664="tee",B664*C664-2*(D664*E664),IF(F664="cross",B664*C664-4*(D664*E664),"ERROR")))))</f>
        <v>10000</v>
      </c>
      <c r="H664" s="3" t="s">
        <v>85</v>
      </c>
      <c r="I664" s="3">
        <f>IF(F664="rectangle",B664/C664,"NA")</f>
        <v>1</v>
      </c>
      <c r="J664" s="2">
        <v>1</v>
      </c>
      <c r="K664" s="11">
        <v>125</v>
      </c>
      <c r="L664" s="11">
        <v>4</v>
      </c>
      <c r="M664" s="12">
        <v>8</v>
      </c>
      <c r="N664" s="2">
        <f>M664/4</f>
        <v>2</v>
      </c>
      <c r="O664" s="3">
        <f>M664/N664</f>
        <v>4</v>
      </c>
      <c r="P664" s="13">
        <v>15</v>
      </c>
      <c r="Q664" s="11">
        <f>P664</f>
        <v>15</v>
      </c>
      <c r="R664" s="4">
        <f>AA664/V664</f>
        <v>100</v>
      </c>
      <c r="S664" s="14">
        <v>5</v>
      </c>
      <c r="T664" s="11">
        <f>S664</f>
        <v>5</v>
      </c>
      <c r="U664" s="4">
        <f>AB664/W664</f>
        <v>100</v>
      </c>
      <c r="V664" s="3">
        <f>ROUND((Q664/100)*G664,0)</f>
        <v>1500</v>
      </c>
      <c r="W664" s="3">
        <f>ROUND(((T664/100)*G664)/J664,0)</f>
        <v>500</v>
      </c>
      <c r="X664" s="3">
        <f>ROUND(IF(J664&gt;=2,((T664/100)*G664)/J664,0),0)</f>
        <v>0</v>
      </c>
      <c r="Y664" s="3">
        <f>ROUND(IF(J664&gt;=3,((T664/100)*G664)/J664,0),0)</f>
        <v>0</v>
      </c>
      <c r="Z664" s="3">
        <f>ROUND(IF(J664&gt;=4,((T664/100)*G664)/J664,0),0)</f>
        <v>0</v>
      </c>
      <c r="AA664" s="4">
        <f>G664*P664</f>
        <v>150000</v>
      </c>
      <c r="AB664" s="4">
        <f>(G664*S664)/J664</f>
        <v>50000</v>
      </c>
      <c r="AC664" s="4">
        <f>IF(J664&gt;=2,(G664*S664)/J664,0)</f>
        <v>0</v>
      </c>
      <c r="AD664" s="4">
        <f>IF(J664&gt;=3,(G664*S664)/J664,0)</f>
        <v>0</v>
      </c>
      <c r="AE664" s="4">
        <f>IF(J664&gt;=4,(G664*S664)/J664,0)</f>
        <v>0</v>
      </c>
      <c r="AF664" s="11">
        <v>100</v>
      </c>
      <c r="AG664" s="11">
        <v>0</v>
      </c>
      <c r="AH664" s="11">
        <v>1</v>
      </c>
      <c r="AI664" s="11">
        <v>100</v>
      </c>
      <c r="AJ664" s="11">
        <v>0</v>
      </c>
      <c r="AK664" s="11">
        <v>1</v>
      </c>
      <c r="AL664" s="11">
        <v>0.5</v>
      </c>
      <c r="AM664" s="11">
        <v>0.5</v>
      </c>
      <c r="AN664" s="11">
        <v>0</v>
      </c>
      <c r="AO664" s="11">
        <v>0</v>
      </c>
      <c r="AP664" s="11">
        <v>0</v>
      </c>
      <c r="AQ664" s="11">
        <v>0.01</v>
      </c>
      <c r="AR664" s="11">
        <v>0.01</v>
      </c>
      <c r="AS664" s="11">
        <v>0</v>
      </c>
      <c r="AT664" s="11">
        <v>0</v>
      </c>
      <c r="AU664" s="11">
        <v>0</v>
      </c>
      <c r="AV664" s="11">
        <v>0</v>
      </c>
      <c r="AW664" s="11">
        <v>0.2</v>
      </c>
      <c r="AX664" s="11">
        <v>0</v>
      </c>
      <c r="AY664" s="11">
        <v>0</v>
      </c>
      <c r="AZ664" s="11">
        <v>0</v>
      </c>
      <c r="BA664" s="11">
        <v>0.02</v>
      </c>
      <c r="BB664" s="11">
        <v>0</v>
      </c>
      <c r="BC664" s="2">
        <v>0.05</v>
      </c>
      <c r="BD664" s="2">
        <v>0.05</v>
      </c>
      <c r="BE664" s="11">
        <v>7.4999999999999997E-2</v>
      </c>
      <c r="BF664" s="11">
        <v>5.0000000000000001E-3</v>
      </c>
      <c r="BG664" s="11">
        <v>0</v>
      </c>
      <c r="BH664" s="11">
        <v>0</v>
      </c>
      <c r="BI664" s="11">
        <v>0</v>
      </c>
      <c r="BJ664" s="11">
        <f>BE664/4</f>
        <v>1.8749999999999999E-2</v>
      </c>
      <c r="BK664" s="11">
        <f>BF664/4</f>
        <v>1.25E-3</v>
      </c>
      <c r="BL664" s="11">
        <v>0</v>
      </c>
      <c r="BM664" s="11">
        <v>0</v>
      </c>
      <c r="BN664" s="11">
        <v>0</v>
      </c>
      <c r="BO664" s="11">
        <v>0.1</v>
      </c>
      <c r="BP664" s="11">
        <v>0.1</v>
      </c>
      <c r="BQ664" s="11">
        <v>0</v>
      </c>
      <c r="BR664" s="11">
        <v>0</v>
      </c>
      <c r="BS664" s="11">
        <v>0</v>
      </c>
      <c r="BT664" s="11">
        <v>0.04</v>
      </c>
      <c r="BU664" s="16">
        <v>0.2</v>
      </c>
      <c r="BV664" s="6">
        <f>BT664/(BT664+BU664)</f>
        <v>0.16666666666666666</v>
      </c>
      <c r="BW664" s="6">
        <f>SQRT((BT664*BU664)/((BT664+BU664)^2*(BT664+BU664+1)))</f>
        <v>0.33467472037604118</v>
      </c>
      <c r="BX664" s="11">
        <v>0.1</v>
      </c>
      <c r="BY664" s="11">
        <v>0.7</v>
      </c>
      <c r="BZ664" s="11">
        <v>0.1</v>
      </c>
      <c r="CA664" s="11">
        <v>0.1</v>
      </c>
      <c r="CB664" s="15" t="s">
        <v>83</v>
      </c>
      <c r="CC664" s="11">
        <v>600</v>
      </c>
    </row>
    <row r="665" spans="1:81" s="11" customFormat="1" x14ac:dyDescent="0.2">
      <c r="A665" s="17">
        <f t="shared" si="10"/>
        <v>664</v>
      </c>
      <c r="B665" s="17">
        <v>20</v>
      </c>
      <c r="C665" s="17">
        <v>20</v>
      </c>
      <c r="D665" s="17">
        <v>5</v>
      </c>
      <c r="E665" s="17">
        <v>5</v>
      </c>
      <c r="F665" s="3" t="s">
        <v>80</v>
      </c>
      <c r="G665" s="3">
        <f>IF(F665="rectangle",B665*C665,IF(F665="hook",B665*C665-(D665*E665),IF(F665="eight",B665*C665-2*(D665*E665),IF(F665="tee",B665*C665-2*(D665*E665),IF(F665="cross",B665*C665-4*(D665*E665),"ERROR")))))</f>
        <v>400</v>
      </c>
      <c r="H665" s="3" t="s">
        <v>84</v>
      </c>
      <c r="I665" s="3">
        <f>IF(F665="rectangle",B665/C665,"NA")</f>
        <v>1</v>
      </c>
      <c r="J665" s="2">
        <v>1</v>
      </c>
      <c r="K665" s="11">
        <v>125</v>
      </c>
      <c r="L665" s="11">
        <v>4</v>
      </c>
      <c r="M665" s="12">
        <v>8</v>
      </c>
      <c r="N665" s="2">
        <f>M665/4</f>
        <v>2</v>
      </c>
      <c r="O665" s="3">
        <f>M665/N665</f>
        <v>4</v>
      </c>
      <c r="P665" s="13">
        <v>15</v>
      </c>
      <c r="Q665" s="11">
        <f>P665</f>
        <v>15</v>
      </c>
      <c r="R665" s="4">
        <f>AA665/V665</f>
        <v>100</v>
      </c>
      <c r="S665" s="14">
        <v>5</v>
      </c>
      <c r="T665" s="11">
        <f>S665</f>
        <v>5</v>
      </c>
      <c r="U665" s="4">
        <f>AB665/W665</f>
        <v>100</v>
      </c>
      <c r="V665" s="3">
        <f>ROUND((Q665/100)*G665,0)</f>
        <v>60</v>
      </c>
      <c r="W665" s="3">
        <f>ROUND(((T665/100)*G665)/J665,0)</f>
        <v>20</v>
      </c>
      <c r="X665" s="3">
        <f>ROUND(IF(J665&gt;=2,((T665/100)*G665)/J665,0),0)</f>
        <v>0</v>
      </c>
      <c r="Y665" s="3">
        <f>ROUND(IF(J665&gt;=3,((T665/100)*G665)/J665,0),0)</f>
        <v>0</v>
      </c>
      <c r="Z665" s="3">
        <f>ROUND(IF(J665&gt;=4,((T665/100)*G665)/J665,0),0)</f>
        <v>0</v>
      </c>
      <c r="AA665" s="4">
        <f>G665*P665</f>
        <v>6000</v>
      </c>
      <c r="AB665" s="4">
        <f>(G665*S665)/J665</f>
        <v>2000</v>
      </c>
      <c r="AC665" s="4">
        <f>IF(J665&gt;=2,(G665*S665)/J665,0)</f>
        <v>0</v>
      </c>
      <c r="AD665" s="4">
        <f>IF(J665&gt;=3,(G665*S665)/J665,0)</f>
        <v>0</v>
      </c>
      <c r="AE665" s="4">
        <f>IF(J665&gt;=4,(G665*S665)/J665,0)</f>
        <v>0</v>
      </c>
      <c r="AF665" s="11">
        <v>100</v>
      </c>
      <c r="AG665" s="11">
        <v>0</v>
      </c>
      <c r="AH665" s="11">
        <v>1</v>
      </c>
      <c r="AI665" s="11">
        <v>100</v>
      </c>
      <c r="AJ665" s="11">
        <v>0</v>
      </c>
      <c r="AK665" s="11">
        <v>1</v>
      </c>
      <c r="AL665" s="11">
        <v>0.5</v>
      </c>
      <c r="AM665" s="11">
        <v>0.5</v>
      </c>
      <c r="AN665" s="11">
        <v>0</v>
      </c>
      <c r="AO665" s="11">
        <v>0</v>
      </c>
      <c r="AP665" s="11">
        <v>0</v>
      </c>
      <c r="AQ665" s="11">
        <v>0.01</v>
      </c>
      <c r="AR665" s="11">
        <v>0.01</v>
      </c>
      <c r="AS665" s="11">
        <v>0</v>
      </c>
      <c r="AT665" s="11">
        <v>0</v>
      </c>
      <c r="AU665" s="11">
        <v>0</v>
      </c>
      <c r="AV665" s="11">
        <v>0</v>
      </c>
      <c r="AW665" s="11">
        <v>0.2</v>
      </c>
      <c r="AX665" s="11">
        <v>0</v>
      </c>
      <c r="AY665" s="11">
        <v>0</v>
      </c>
      <c r="AZ665" s="11">
        <v>0</v>
      </c>
      <c r="BA665" s="11">
        <v>0.02</v>
      </c>
      <c r="BB665" s="11">
        <v>0</v>
      </c>
      <c r="BC665" s="2">
        <v>0.05</v>
      </c>
      <c r="BD665" s="2">
        <v>0.05</v>
      </c>
      <c r="BE665" s="11">
        <v>7.4999999999999997E-2</v>
      </c>
      <c r="BF665" s="11">
        <v>5.0000000000000001E-3</v>
      </c>
      <c r="BG665" s="11">
        <v>0</v>
      </c>
      <c r="BH665" s="11">
        <v>0</v>
      </c>
      <c r="BI665" s="11">
        <v>0</v>
      </c>
      <c r="BJ665" s="11">
        <f>BE665/4</f>
        <v>1.8749999999999999E-2</v>
      </c>
      <c r="BK665" s="11">
        <f>BF665/4</f>
        <v>1.25E-3</v>
      </c>
      <c r="BL665" s="11">
        <v>0</v>
      </c>
      <c r="BM665" s="11">
        <v>0</v>
      </c>
      <c r="BN665" s="11">
        <v>0</v>
      </c>
      <c r="BO665" s="11">
        <v>0.1</v>
      </c>
      <c r="BP665" s="11">
        <v>0.1</v>
      </c>
      <c r="BQ665" s="11">
        <v>0</v>
      </c>
      <c r="BR665" s="11">
        <v>0</v>
      </c>
      <c r="BS665" s="11">
        <v>0</v>
      </c>
      <c r="BT665" s="11">
        <v>0.04</v>
      </c>
      <c r="BU665" s="16">
        <v>0.2</v>
      </c>
      <c r="BV665" s="6">
        <f>BT665/(BT665+BU665)</f>
        <v>0.16666666666666666</v>
      </c>
      <c r="BW665" s="6">
        <f>SQRT((BT665*BU665)/((BT665+BU665)^2*(BT665+BU665+1)))</f>
        <v>0.33467472037604118</v>
      </c>
      <c r="BX665" s="11">
        <v>0.1</v>
      </c>
      <c r="BY665" s="11">
        <v>0.7</v>
      </c>
      <c r="BZ665" s="11">
        <v>0.1</v>
      </c>
      <c r="CA665" s="11">
        <v>0.1</v>
      </c>
      <c r="CB665" s="15" t="s">
        <v>83</v>
      </c>
      <c r="CC665" s="11">
        <v>600</v>
      </c>
    </row>
    <row r="666" spans="1:81" s="11" customFormat="1" x14ac:dyDescent="0.2">
      <c r="A666" s="17">
        <f t="shared" si="10"/>
        <v>665</v>
      </c>
      <c r="B666" s="17">
        <v>100</v>
      </c>
      <c r="C666" s="17">
        <v>100</v>
      </c>
      <c r="D666" s="17">
        <v>5</v>
      </c>
      <c r="E666" s="17">
        <v>5</v>
      </c>
      <c r="F666" s="3" t="s">
        <v>80</v>
      </c>
      <c r="G666" s="3">
        <f>IF(F666="rectangle",B666*C666,IF(F666="hook",B666*C666-(D666*E666),IF(F666="eight",B666*C666-2*(D666*E666),IF(F666="tee",B666*C666-2*(D666*E666),IF(F666="cross",B666*C666-4*(D666*E666),"ERROR")))))</f>
        <v>10000</v>
      </c>
      <c r="H666" s="3" t="s">
        <v>85</v>
      </c>
      <c r="I666" s="3">
        <f>IF(F666="rectangle",B666/C666,"NA")</f>
        <v>1</v>
      </c>
      <c r="J666" s="2">
        <v>1</v>
      </c>
      <c r="K666" s="11">
        <v>125</v>
      </c>
      <c r="L666" s="11">
        <v>4</v>
      </c>
      <c r="M666" s="12">
        <v>9</v>
      </c>
      <c r="N666" s="2">
        <f>M666/4</f>
        <v>2.25</v>
      </c>
      <c r="O666" s="3">
        <f>M666/N666</f>
        <v>4</v>
      </c>
      <c r="P666" s="13">
        <v>15</v>
      </c>
      <c r="Q666" s="11">
        <f>P666</f>
        <v>15</v>
      </c>
      <c r="R666" s="4">
        <f>AA666/V666</f>
        <v>100</v>
      </c>
      <c r="S666" s="14">
        <v>5</v>
      </c>
      <c r="T666" s="11">
        <f>S666</f>
        <v>5</v>
      </c>
      <c r="U666" s="4">
        <f>AB666/W666</f>
        <v>100</v>
      </c>
      <c r="V666" s="3">
        <f>ROUND((Q666/100)*G666,0)</f>
        <v>1500</v>
      </c>
      <c r="W666" s="3">
        <f>ROUND(((T666/100)*G666)/J666,0)</f>
        <v>500</v>
      </c>
      <c r="X666" s="3">
        <f>ROUND(IF(J666&gt;=2,((T666/100)*G666)/J666,0),0)</f>
        <v>0</v>
      </c>
      <c r="Y666" s="3">
        <f>ROUND(IF(J666&gt;=3,((T666/100)*G666)/J666,0),0)</f>
        <v>0</v>
      </c>
      <c r="Z666" s="3">
        <f>ROUND(IF(J666&gt;=4,((T666/100)*G666)/J666,0),0)</f>
        <v>0</v>
      </c>
      <c r="AA666" s="4">
        <f>G666*P666</f>
        <v>150000</v>
      </c>
      <c r="AB666" s="4">
        <f>(G666*S666)/J666</f>
        <v>50000</v>
      </c>
      <c r="AC666" s="4">
        <f>IF(J666&gt;=2,(G666*S666)/J666,0)</f>
        <v>0</v>
      </c>
      <c r="AD666" s="4">
        <f>IF(J666&gt;=3,(G666*S666)/J666,0)</f>
        <v>0</v>
      </c>
      <c r="AE666" s="4">
        <f>IF(J666&gt;=4,(G666*S666)/J666,0)</f>
        <v>0</v>
      </c>
      <c r="AF666" s="11">
        <v>100</v>
      </c>
      <c r="AG666" s="11">
        <v>0</v>
      </c>
      <c r="AH666" s="11">
        <v>1</v>
      </c>
      <c r="AI666" s="11">
        <v>100</v>
      </c>
      <c r="AJ666" s="11">
        <v>0</v>
      </c>
      <c r="AK666" s="11">
        <v>1</v>
      </c>
      <c r="AL666" s="11">
        <v>0.5</v>
      </c>
      <c r="AM666" s="11">
        <v>0.5</v>
      </c>
      <c r="AN666" s="11">
        <v>0</v>
      </c>
      <c r="AO666" s="11">
        <v>0</v>
      </c>
      <c r="AP666" s="11">
        <v>0</v>
      </c>
      <c r="AQ666" s="11">
        <v>0.01</v>
      </c>
      <c r="AR666" s="11">
        <v>0.01</v>
      </c>
      <c r="AS666" s="11">
        <v>0</v>
      </c>
      <c r="AT666" s="11">
        <v>0</v>
      </c>
      <c r="AU666" s="11">
        <v>0</v>
      </c>
      <c r="AV666" s="11">
        <v>0</v>
      </c>
      <c r="AW666" s="11">
        <v>0.2</v>
      </c>
      <c r="AX666" s="11">
        <v>0</v>
      </c>
      <c r="AY666" s="11">
        <v>0</v>
      </c>
      <c r="AZ666" s="11">
        <v>0</v>
      </c>
      <c r="BA666" s="11">
        <v>0.02</v>
      </c>
      <c r="BB666" s="11">
        <v>0</v>
      </c>
      <c r="BC666" s="2">
        <v>0.05</v>
      </c>
      <c r="BD666" s="2">
        <v>0.05</v>
      </c>
      <c r="BE666" s="11">
        <v>7.4999999999999997E-2</v>
      </c>
      <c r="BF666" s="11">
        <v>5.0000000000000001E-3</v>
      </c>
      <c r="BG666" s="11">
        <v>0</v>
      </c>
      <c r="BH666" s="11">
        <v>0</v>
      </c>
      <c r="BI666" s="11">
        <v>0</v>
      </c>
      <c r="BJ666" s="11">
        <f>BE666/4</f>
        <v>1.8749999999999999E-2</v>
      </c>
      <c r="BK666" s="11">
        <f>BF666/4</f>
        <v>1.25E-3</v>
      </c>
      <c r="BL666" s="11">
        <v>0</v>
      </c>
      <c r="BM666" s="11">
        <v>0</v>
      </c>
      <c r="BN666" s="11">
        <v>0</v>
      </c>
      <c r="BO666" s="11">
        <v>0.1</v>
      </c>
      <c r="BP666" s="11">
        <v>0.1</v>
      </c>
      <c r="BQ666" s="11">
        <v>0</v>
      </c>
      <c r="BR666" s="11">
        <v>0</v>
      </c>
      <c r="BS666" s="11">
        <v>0</v>
      </c>
      <c r="BT666" s="11">
        <v>0.04</v>
      </c>
      <c r="BU666" s="16">
        <v>0.2</v>
      </c>
      <c r="BV666" s="6">
        <f>BT666/(BT666+BU666)</f>
        <v>0.16666666666666666</v>
      </c>
      <c r="BW666" s="6">
        <f>SQRT((BT666*BU666)/((BT666+BU666)^2*(BT666+BU666+1)))</f>
        <v>0.33467472037604118</v>
      </c>
      <c r="BX666" s="11">
        <v>0.1</v>
      </c>
      <c r="BY666" s="11">
        <v>0.7</v>
      </c>
      <c r="BZ666" s="11">
        <v>0.1</v>
      </c>
      <c r="CA666" s="11">
        <v>0.1</v>
      </c>
      <c r="CB666" s="15" t="s">
        <v>83</v>
      </c>
      <c r="CC666" s="11">
        <v>600</v>
      </c>
    </row>
    <row r="667" spans="1:81" s="11" customFormat="1" x14ac:dyDescent="0.2">
      <c r="A667" s="17">
        <f t="shared" si="10"/>
        <v>666</v>
      </c>
      <c r="B667" s="17">
        <v>20</v>
      </c>
      <c r="C667" s="17">
        <v>20</v>
      </c>
      <c r="D667" s="17">
        <v>5</v>
      </c>
      <c r="E667" s="17">
        <v>5</v>
      </c>
      <c r="F667" s="3" t="s">
        <v>80</v>
      </c>
      <c r="G667" s="3">
        <f>IF(F667="rectangle",B667*C667,IF(F667="hook",B667*C667-(D667*E667),IF(F667="eight",B667*C667-2*(D667*E667),IF(F667="tee",B667*C667-2*(D667*E667),IF(F667="cross",B667*C667-4*(D667*E667),"ERROR")))))</f>
        <v>400</v>
      </c>
      <c r="H667" s="3" t="s">
        <v>84</v>
      </c>
      <c r="I667" s="3">
        <f>IF(F667="rectangle",B667/C667,"NA")</f>
        <v>1</v>
      </c>
      <c r="J667" s="2">
        <v>1</v>
      </c>
      <c r="K667" s="11">
        <v>125</v>
      </c>
      <c r="L667" s="11">
        <v>4</v>
      </c>
      <c r="M667" s="12">
        <v>9</v>
      </c>
      <c r="N667" s="2">
        <f>M667/4</f>
        <v>2.25</v>
      </c>
      <c r="O667" s="3">
        <f>M667/N667</f>
        <v>4</v>
      </c>
      <c r="P667" s="13">
        <v>15</v>
      </c>
      <c r="Q667" s="11">
        <f>P667</f>
        <v>15</v>
      </c>
      <c r="R667" s="4">
        <f>AA667/V667</f>
        <v>100</v>
      </c>
      <c r="S667" s="14">
        <v>5</v>
      </c>
      <c r="T667" s="11">
        <f>S667</f>
        <v>5</v>
      </c>
      <c r="U667" s="4">
        <f>AB667/W667</f>
        <v>100</v>
      </c>
      <c r="V667" s="3">
        <f>ROUND((Q667/100)*G667,0)</f>
        <v>60</v>
      </c>
      <c r="W667" s="3">
        <f>ROUND(((T667/100)*G667)/J667,0)</f>
        <v>20</v>
      </c>
      <c r="X667" s="3">
        <f>ROUND(IF(J667&gt;=2,((T667/100)*G667)/J667,0),0)</f>
        <v>0</v>
      </c>
      <c r="Y667" s="3">
        <f>ROUND(IF(J667&gt;=3,((T667/100)*G667)/J667,0),0)</f>
        <v>0</v>
      </c>
      <c r="Z667" s="3">
        <f>ROUND(IF(J667&gt;=4,((T667/100)*G667)/J667,0),0)</f>
        <v>0</v>
      </c>
      <c r="AA667" s="4">
        <f>G667*P667</f>
        <v>6000</v>
      </c>
      <c r="AB667" s="4">
        <f>(G667*S667)/J667</f>
        <v>2000</v>
      </c>
      <c r="AC667" s="4">
        <f>IF(J667&gt;=2,(G667*S667)/J667,0)</f>
        <v>0</v>
      </c>
      <c r="AD667" s="4">
        <f>IF(J667&gt;=3,(G667*S667)/J667,0)</f>
        <v>0</v>
      </c>
      <c r="AE667" s="4">
        <f>IF(J667&gt;=4,(G667*S667)/J667,0)</f>
        <v>0</v>
      </c>
      <c r="AF667" s="11">
        <v>100</v>
      </c>
      <c r="AG667" s="11">
        <v>0</v>
      </c>
      <c r="AH667" s="11">
        <v>1</v>
      </c>
      <c r="AI667" s="11">
        <v>100</v>
      </c>
      <c r="AJ667" s="11">
        <v>0</v>
      </c>
      <c r="AK667" s="11">
        <v>1</v>
      </c>
      <c r="AL667" s="11">
        <v>0.5</v>
      </c>
      <c r="AM667" s="11">
        <v>0.5</v>
      </c>
      <c r="AN667" s="11">
        <v>0</v>
      </c>
      <c r="AO667" s="11">
        <v>0</v>
      </c>
      <c r="AP667" s="11">
        <v>0</v>
      </c>
      <c r="AQ667" s="11">
        <v>0.01</v>
      </c>
      <c r="AR667" s="11">
        <v>0.01</v>
      </c>
      <c r="AS667" s="11">
        <v>0</v>
      </c>
      <c r="AT667" s="11">
        <v>0</v>
      </c>
      <c r="AU667" s="11">
        <v>0</v>
      </c>
      <c r="AV667" s="11">
        <v>0</v>
      </c>
      <c r="AW667" s="11">
        <v>0.2</v>
      </c>
      <c r="AX667" s="11">
        <v>0</v>
      </c>
      <c r="AY667" s="11">
        <v>0</v>
      </c>
      <c r="AZ667" s="11">
        <v>0</v>
      </c>
      <c r="BA667" s="11">
        <v>0.02</v>
      </c>
      <c r="BB667" s="11">
        <v>0</v>
      </c>
      <c r="BC667" s="2">
        <v>0.05</v>
      </c>
      <c r="BD667" s="2">
        <v>0.05</v>
      </c>
      <c r="BE667" s="11">
        <v>7.4999999999999997E-2</v>
      </c>
      <c r="BF667" s="11">
        <v>5.0000000000000001E-3</v>
      </c>
      <c r="BG667" s="11">
        <v>0</v>
      </c>
      <c r="BH667" s="11">
        <v>0</v>
      </c>
      <c r="BI667" s="11">
        <v>0</v>
      </c>
      <c r="BJ667" s="11">
        <f>BE667/4</f>
        <v>1.8749999999999999E-2</v>
      </c>
      <c r="BK667" s="11">
        <f>BF667/4</f>
        <v>1.25E-3</v>
      </c>
      <c r="BL667" s="11">
        <v>0</v>
      </c>
      <c r="BM667" s="11">
        <v>0</v>
      </c>
      <c r="BN667" s="11">
        <v>0</v>
      </c>
      <c r="BO667" s="11">
        <v>0.1</v>
      </c>
      <c r="BP667" s="11">
        <v>0.1</v>
      </c>
      <c r="BQ667" s="11">
        <v>0</v>
      </c>
      <c r="BR667" s="11">
        <v>0</v>
      </c>
      <c r="BS667" s="11">
        <v>0</v>
      </c>
      <c r="BT667" s="11">
        <v>0.04</v>
      </c>
      <c r="BU667" s="16">
        <v>0.2</v>
      </c>
      <c r="BV667" s="6">
        <f>BT667/(BT667+BU667)</f>
        <v>0.16666666666666666</v>
      </c>
      <c r="BW667" s="6">
        <f>SQRT((BT667*BU667)/((BT667+BU667)^2*(BT667+BU667+1)))</f>
        <v>0.33467472037604118</v>
      </c>
      <c r="BX667" s="11">
        <v>0.1</v>
      </c>
      <c r="BY667" s="11">
        <v>0.7</v>
      </c>
      <c r="BZ667" s="11">
        <v>0.1</v>
      </c>
      <c r="CA667" s="11">
        <v>0.1</v>
      </c>
      <c r="CB667" s="15" t="s">
        <v>83</v>
      </c>
      <c r="CC667" s="11">
        <v>600</v>
      </c>
    </row>
    <row r="668" spans="1:81" s="11" customFormat="1" x14ac:dyDescent="0.2">
      <c r="A668" s="17">
        <f t="shared" si="10"/>
        <v>667</v>
      </c>
      <c r="B668" s="17">
        <v>100</v>
      </c>
      <c r="C668" s="17">
        <v>100</v>
      </c>
      <c r="D668" s="17">
        <v>5</v>
      </c>
      <c r="E668" s="17">
        <v>5</v>
      </c>
      <c r="F668" s="3" t="s">
        <v>80</v>
      </c>
      <c r="G668" s="3">
        <f>IF(F668="rectangle",B668*C668,IF(F668="hook",B668*C668-(D668*E668),IF(F668="eight",B668*C668-2*(D668*E668),IF(F668="tee",B668*C668-2*(D668*E668),IF(F668="cross",B668*C668-4*(D668*E668),"ERROR")))))</f>
        <v>10000</v>
      </c>
      <c r="H668" s="3" t="s">
        <v>85</v>
      </c>
      <c r="I668" s="3">
        <f>IF(F668="rectangle",B668/C668,"NA")</f>
        <v>1</v>
      </c>
      <c r="J668" s="2">
        <v>1</v>
      </c>
      <c r="K668" s="11">
        <v>125</v>
      </c>
      <c r="L668" s="11">
        <v>4</v>
      </c>
      <c r="M668" s="12">
        <v>1</v>
      </c>
      <c r="N668" s="2">
        <f>M668/4</f>
        <v>0.25</v>
      </c>
      <c r="O668" s="3">
        <f>M668/N668</f>
        <v>4</v>
      </c>
      <c r="P668" s="13">
        <v>15</v>
      </c>
      <c r="Q668" s="11">
        <f>P668</f>
        <v>15</v>
      </c>
      <c r="R668" s="4">
        <f>AA668/V668</f>
        <v>100</v>
      </c>
      <c r="S668" s="14">
        <v>15</v>
      </c>
      <c r="T668" s="11">
        <f>S668</f>
        <v>15</v>
      </c>
      <c r="U668" s="4">
        <f>AB668/W668</f>
        <v>100</v>
      </c>
      <c r="V668" s="3">
        <f>ROUND((Q668/100)*G668,0)</f>
        <v>1500</v>
      </c>
      <c r="W668" s="3">
        <f>ROUND(((T668/100)*G668)/J668,0)</f>
        <v>1500</v>
      </c>
      <c r="X668" s="3">
        <f>ROUND(IF(J668&gt;=2,((T668/100)*G668)/J668,0),0)</f>
        <v>0</v>
      </c>
      <c r="Y668" s="3">
        <f>ROUND(IF(J668&gt;=3,((T668/100)*G668)/J668,0),0)</f>
        <v>0</v>
      </c>
      <c r="Z668" s="3">
        <f>ROUND(IF(J668&gt;=4,((T668/100)*G668)/J668,0),0)</f>
        <v>0</v>
      </c>
      <c r="AA668" s="4">
        <f>G668*P668</f>
        <v>150000</v>
      </c>
      <c r="AB668" s="4">
        <f>(G668*S668)/J668</f>
        <v>150000</v>
      </c>
      <c r="AC668" s="4">
        <f>IF(J668&gt;=2,(G668*S668)/J668,0)</f>
        <v>0</v>
      </c>
      <c r="AD668" s="4">
        <f>IF(J668&gt;=3,(G668*S668)/J668,0)</f>
        <v>0</v>
      </c>
      <c r="AE668" s="4">
        <f>IF(J668&gt;=4,(G668*S668)/J668,0)</f>
        <v>0</v>
      </c>
      <c r="AF668" s="11">
        <v>100</v>
      </c>
      <c r="AG668" s="11">
        <v>0</v>
      </c>
      <c r="AH668" s="11">
        <v>1</v>
      </c>
      <c r="AI668" s="11">
        <v>100</v>
      </c>
      <c r="AJ668" s="11">
        <v>0</v>
      </c>
      <c r="AK668" s="11">
        <v>1</v>
      </c>
      <c r="AL668" s="11">
        <v>0.5</v>
      </c>
      <c r="AM668" s="11">
        <v>0.5</v>
      </c>
      <c r="AN668" s="11">
        <v>0</v>
      </c>
      <c r="AO668" s="11">
        <v>0</v>
      </c>
      <c r="AP668" s="11">
        <v>0</v>
      </c>
      <c r="AQ668" s="11">
        <v>0.01</v>
      </c>
      <c r="AR668" s="11">
        <v>0.01</v>
      </c>
      <c r="AS668" s="11">
        <v>0</v>
      </c>
      <c r="AT668" s="11">
        <v>0</v>
      </c>
      <c r="AU668" s="11">
        <v>0</v>
      </c>
      <c r="AV668" s="11">
        <v>0</v>
      </c>
      <c r="AW668" s="11">
        <v>0.2</v>
      </c>
      <c r="AX668" s="11">
        <v>0</v>
      </c>
      <c r="AY668" s="11">
        <v>0</v>
      </c>
      <c r="AZ668" s="11">
        <v>0</v>
      </c>
      <c r="BA668" s="11">
        <v>0.02</v>
      </c>
      <c r="BB668" s="11">
        <v>0</v>
      </c>
      <c r="BC668" s="2">
        <v>0.05</v>
      </c>
      <c r="BD668" s="2">
        <v>0.05</v>
      </c>
      <c r="BE668" s="11">
        <v>7.4999999999999997E-2</v>
      </c>
      <c r="BF668" s="11">
        <v>5.0000000000000001E-3</v>
      </c>
      <c r="BG668" s="11">
        <v>0</v>
      </c>
      <c r="BH668" s="11">
        <v>0</v>
      </c>
      <c r="BI668" s="11">
        <v>0</v>
      </c>
      <c r="BJ668" s="11">
        <f>BE668/4</f>
        <v>1.8749999999999999E-2</v>
      </c>
      <c r="BK668" s="11">
        <f>BF668/4</f>
        <v>1.25E-3</v>
      </c>
      <c r="BL668" s="11">
        <v>0</v>
      </c>
      <c r="BM668" s="11">
        <v>0</v>
      </c>
      <c r="BN668" s="11">
        <v>0</v>
      </c>
      <c r="BO668" s="11">
        <v>0.1</v>
      </c>
      <c r="BP668" s="11">
        <v>0.1</v>
      </c>
      <c r="BQ668" s="11">
        <v>0</v>
      </c>
      <c r="BR668" s="11">
        <v>0</v>
      </c>
      <c r="BS668" s="11">
        <v>0</v>
      </c>
      <c r="BT668" s="11">
        <v>0.04</v>
      </c>
      <c r="BU668" s="16">
        <v>0.2</v>
      </c>
      <c r="BV668" s="6">
        <f>BT668/(BT668+BU668)</f>
        <v>0.16666666666666666</v>
      </c>
      <c r="BW668" s="6">
        <f>SQRT((BT668*BU668)/((BT668+BU668)^2*(BT668+BU668+1)))</f>
        <v>0.33467472037604118</v>
      </c>
      <c r="BX668" s="11">
        <v>0.1</v>
      </c>
      <c r="BY668" s="11">
        <v>0.7</v>
      </c>
      <c r="BZ668" s="11">
        <v>0.1</v>
      </c>
      <c r="CA668" s="11">
        <v>0.1</v>
      </c>
      <c r="CB668" s="15" t="s">
        <v>83</v>
      </c>
      <c r="CC668" s="11">
        <v>600</v>
      </c>
    </row>
    <row r="669" spans="1:81" s="11" customFormat="1" x14ac:dyDescent="0.2">
      <c r="A669" s="17">
        <f t="shared" si="10"/>
        <v>668</v>
      </c>
      <c r="B669" s="17">
        <v>20</v>
      </c>
      <c r="C669" s="17">
        <v>20</v>
      </c>
      <c r="D669" s="17">
        <v>5</v>
      </c>
      <c r="E669" s="17">
        <v>5</v>
      </c>
      <c r="F669" s="3" t="s">
        <v>80</v>
      </c>
      <c r="G669" s="3">
        <f>IF(F669="rectangle",B669*C669,IF(F669="hook",B669*C669-(D669*E669),IF(F669="eight",B669*C669-2*(D669*E669),IF(F669="tee",B669*C669-2*(D669*E669),IF(F669="cross",B669*C669-4*(D669*E669),"ERROR")))))</f>
        <v>400</v>
      </c>
      <c r="H669" s="3" t="s">
        <v>84</v>
      </c>
      <c r="I669" s="3">
        <f>IF(F669="rectangle",B669/C669,"NA")</f>
        <v>1</v>
      </c>
      <c r="J669" s="2">
        <v>1</v>
      </c>
      <c r="K669" s="11">
        <v>125</v>
      </c>
      <c r="L669" s="11">
        <v>4</v>
      </c>
      <c r="M669" s="12">
        <v>1</v>
      </c>
      <c r="N669" s="2">
        <f>M669/4</f>
        <v>0.25</v>
      </c>
      <c r="O669" s="3">
        <f>M669/N669</f>
        <v>4</v>
      </c>
      <c r="P669" s="13">
        <v>15</v>
      </c>
      <c r="Q669" s="11">
        <f>P669</f>
        <v>15</v>
      </c>
      <c r="R669" s="4">
        <f>AA669/V669</f>
        <v>100</v>
      </c>
      <c r="S669" s="14">
        <v>15</v>
      </c>
      <c r="T669" s="11">
        <f>S669</f>
        <v>15</v>
      </c>
      <c r="U669" s="4">
        <f>AB669/W669</f>
        <v>100</v>
      </c>
      <c r="V669" s="3">
        <f>ROUND((Q669/100)*G669,0)</f>
        <v>60</v>
      </c>
      <c r="W669" s="3">
        <f>ROUND(((T669/100)*G669)/J669,0)</f>
        <v>60</v>
      </c>
      <c r="X669" s="3">
        <f>ROUND(IF(J669&gt;=2,((T669/100)*G669)/J669,0),0)</f>
        <v>0</v>
      </c>
      <c r="Y669" s="3">
        <f>ROUND(IF(J669&gt;=3,((T669/100)*G669)/J669,0),0)</f>
        <v>0</v>
      </c>
      <c r="Z669" s="3">
        <f>ROUND(IF(J669&gt;=4,((T669/100)*G669)/J669,0),0)</f>
        <v>0</v>
      </c>
      <c r="AA669" s="4">
        <f>G669*P669</f>
        <v>6000</v>
      </c>
      <c r="AB669" s="4">
        <f>(G669*S669)/J669</f>
        <v>6000</v>
      </c>
      <c r="AC669" s="4">
        <f>IF(J669&gt;=2,(G669*S669)/J669,0)</f>
        <v>0</v>
      </c>
      <c r="AD669" s="4">
        <f>IF(J669&gt;=3,(G669*S669)/J669,0)</f>
        <v>0</v>
      </c>
      <c r="AE669" s="4">
        <f>IF(J669&gt;=4,(G669*S669)/J669,0)</f>
        <v>0</v>
      </c>
      <c r="AF669" s="11">
        <v>100</v>
      </c>
      <c r="AG669" s="11">
        <v>0</v>
      </c>
      <c r="AH669" s="11">
        <v>1</v>
      </c>
      <c r="AI669" s="11">
        <v>100</v>
      </c>
      <c r="AJ669" s="11">
        <v>0</v>
      </c>
      <c r="AK669" s="11">
        <v>1</v>
      </c>
      <c r="AL669" s="11">
        <v>0.5</v>
      </c>
      <c r="AM669" s="11">
        <v>0.5</v>
      </c>
      <c r="AN669" s="11">
        <v>0</v>
      </c>
      <c r="AO669" s="11">
        <v>0</v>
      </c>
      <c r="AP669" s="11">
        <v>0</v>
      </c>
      <c r="AQ669" s="11">
        <v>0.01</v>
      </c>
      <c r="AR669" s="11">
        <v>0.01</v>
      </c>
      <c r="AS669" s="11">
        <v>0</v>
      </c>
      <c r="AT669" s="11">
        <v>0</v>
      </c>
      <c r="AU669" s="11">
        <v>0</v>
      </c>
      <c r="AV669" s="11">
        <v>0</v>
      </c>
      <c r="AW669" s="11">
        <v>0.2</v>
      </c>
      <c r="AX669" s="11">
        <v>0</v>
      </c>
      <c r="AY669" s="11">
        <v>0</v>
      </c>
      <c r="AZ669" s="11">
        <v>0</v>
      </c>
      <c r="BA669" s="11">
        <v>0.02</v>
      </c>
      <c r="BB669" s="11">
        <v>0</v>
      </c>
      <c r="BC669" s="2">
        <v>0.05</v>
      </c>
      <c r="BD669" s="2">
        <v>0.05</v>
      </c>
      <c r="BE669" s="11">
        <v>7.4999999999999997E-2</v>
      </c>
      <c r="BF669" s="11">
        <v>5.0000000000000001E-3</v>
      </c>
      <c r="BG669" s="11">
        <v>0</v>
      </c>
      <c r="BH669" s="11">
        <v>0</v>
      </c>
      <c r="BI669" s="11">
        <v>0</v>
      </c>
      <c r="BJ669" s="11">
        <f>BE669/4</f>
        <v>1.8749999999999999E-2</v>
      </c>
      <c r="BK669" s="11">
        <f>BF669/4</f>
        <v>1.25E-3</v>
      </c>
      <c r="BL669" s="11">
        <v>0</v>
      </c>
      <c r="BM669" s="11">
        <v>0</v>
      </c>
      <c r="BN669" s="11">
        <v>0</v>
      </c>
      <c r="BO669" s="11">
        <v>0.1</v>
      </c>
      <c r="BP669" s="11">
        <v>0.1</v>
      </c>
      <c r="BQ669" s="11">
        <v>0</v>
      </c>
      <c r="BR669" s="11">
        <v>0</v>
      </c>
      <c r="BS669" s="11">
        <v>0</v>
      </c>
      <c r="BT669" s="11">
        <v>0.04</v>
      </c>
      <c r="BU669" s="16">
        <v>0.2</v>
      </c>
      <c r="BV669" s="6">
        <f>BT669/(BT669+BU669)</f>
        <v>0.16666666666666666</v>
      </c>
      <c r="BW669" s="6">
        <f>SQRT((BT669*BU669)/((BT669+BU669)^2*(BT669+BU669+1)))</f>
        <v>0.33467472037604118</v>
      </c>
      <c r="BX669" s="11">
        <v>0.1</v>
      </c>
      <c r="BY669" s="11">
        <v>0.7</v>
      </c>
      <c r="BZ669" s="11">
        <v>0.1</v>
      </c>
      <c r="CA669" s="11">
        <v>0.1</v>
      </c>
      <c r="CB669" s="15" t="s">
        <v>83</v>
      </c>
      <c r="CC669" s="11">
        <v>600</v>
      </c>
    </row>
    <row r="670" spans="1:81" s="11" customFormat="1" x14ac:dyDescent="0.2">
      <c r="A670" s="17">
        <f t="shared" si="10"/>
        <v>669</v>
      </c>
      <c r="B670" s="17">
        <v>100</v>
      </c>
      <c r="C670" s="17">
        <v>100</v>
      </c>
      <c r="D670" s="17">
        <v>5</v>
      </c>
      <c r="E670" s="17">
        <v>5</v>
      </c>
      <c r="F670" s="3" t="s">
        <v>80</v>
      </c>
      <c r="G670" s="3">
        <f>IF(F670="rectangle",B670*C670,IF(F670="hook",B670*C670-(D670*E670),IF(F670="eight",B670*C670-2*(D670*E670),IF(F670="tee",B670*C670-2*(D670*E670),IF(F670="cross",B670*C670-4*(D670*E670),"ERROR")))))</f>
        <v>10000</v>
      </c>
      <c r="H670" s="3" t="s">
        <v>85</v>
      </c>
      <c r="I670" s="3">
        <f>IF(F670="rectangle",B670/C670,"NA")</f>
        <v>1</v>
      </c>
      <c r="J670" s="2">
        <v>1</v>
      </c>
      <c r="K670" s="11">
        <v>125</v>
      </c>
      <c r="L670" s="11">
        <v>4</v>
      </c>
      <c r="M670" s="12">
        <v>2</v>
      </c>
      <c r="N670" s="2">
        <f>M670/4</f>
        <v>0.5</v>
      </c>
      <c r="O670" s="3">
        <f>M670/N670</f>
        <v>4</v>
      </c>
      <c r="P670" s="13">
        <v>15</v>
      </c>
      <c r="Q670" s="11">
        <f>P670</f>
        <v>15</v>
      </c>
      <c r="R670" s="4">
        <f>AA670/V670</f>
        <v>100</v>
      </c>
      <c r="S670" s="14">
        <v>15</v>
      </c>
      <c r="T670" s="11">
        <f>S670</f>
        <v>15</v>
      </c>
      <c r="U670" s="4">
        <f>AB670/W670</f>
        <v>100</v>
      </c>
      <c r="V670" s="3">
        <f>ROUND((Q670/100)*G670,0)</f>
        <v>1500</v>
      </c>
      <c r="W670" s="3">
        <f>ROUND(((T670/100)*G670)/J670,0)</f>
        <v>1500</v>
      </c>
      <c r="X670" s="3">
        <f>ROUND(IF(J670&gt;=2,((T670/100)*G670)/J670,0),0)</f>
        <v>0</v>
      </c>
      <c r="Y670" s="3">
        <f>ROUND(IF(J670&gt;=3,((T670/100)*G670)/J670,0),0)</f>
        <v>0</v>
      </c>
      <c r="Z670" s="3">
        <f>ROUND(IF(J670&gt;=4,((T670/100)*G670)/J670,0),0)</f>
        <v>0</v>
      </c>
      <c r="AA670" s="4">
        <f>G670*P670</f>
        <v>150000</v>
      </c>
      <c r="AB670" s="4">
        <f>(G670*S670)/J670</f>
        <v>150000</v>
      </c>
      <c r="AC670" s="4">
        <f>IF(J670&gt;=2,(G670*S670)/J670,0)</f>
        <v>0</v>
      </c>
      <c r="AD670" s="4">
        <f>IF(J670&gt;=3,(G670*S670)/J670,0)</f>
        <v>0</v>
      </c>
      <c r="AE670" s="4">
        <f>IF(J670&gt;=4,(G670*S670)/J670,0)</f>
        <v>0</v>
      </c>
      <c r="AF670" s="11">
        <v>100</v>
      </c>
      <c r="AG670" s="11">
        <v>0</v>
      </c>
      <c r="AH670" s="11">
        <v>1</v>
      </c>
      <c r="AI670" s="11">
        <v>100</v>
      </c>
      <c r="AJ670" s="11">
        <v>0</v>
      </c>
      <c r="AK670" s="11">
        <v>1</v>
      </c>
      <c r="AL670" s="11">
        <v>0.5</v>
      </c>
      <c r="AM670" s="11">
        <v>0.5</v>
      </c>
      <c r="AN670" s="11">
        <v>0</v>
      </c>
      <c r="AO670" s="11">
        <v>0</v>
      </c>
      <c r="AP670" s="11">
        <v>0</v>
      </c>
      <c r="AQ670" s="11">
        <v>0.01</v>
      </c>
      <c r="AR670" s="11">
        <v>0.01</v>
      </c>
      <c r="AS670" s="11">
        <v>0</v>
      </c>
      <c r="AT670" s="11">
        <v>0</v>
      </c>
      <c r="AU670" s="11">
        <v>0</v>
      </c>
      <c r="AV670" s="11">
        <v>0</v>
      </c>
      <c r="AW670" s="11">
        <v>0.2</v>
      </c>
      <c r="AX670" s="11">
        <v>0</v>
      </c>
      <c r="AY670" s="11">
        <v>0</v>
      </c>
      <c r="AZ670" s="11">
        <v>0</v>
      </c>
      <c r="BA670" s="11">
        <v>0.02</v>
      </c>
      <c r="BB670" s="11">
        <v>0</v>
      </c>
      <c r="BC670" s="2">
        <v>0.05</v>
      </c>
      <c r="BD670" s="2">
        <v>0.05</v>
      </c>
      <c r="BE670" s="11">
        <v>7.4999999999999997E-2</v>
      </c>
      <c r="BF670" s="11">
        <v>5.0000000000000001E-3</v>
      </c>
      <c r="BG670" s="11">
        <v>0</v>
      </c>
      <c r="BH670" s="11">
        <v>0</v>
      </c>
      <c r="BI670" s="11">
        <v>0</v>
      </c>
      <c r="BJ670" s="11">
        <f>BE670/4</f>
        <v>1.8749999999999999E-2</v>
      </c>
      <c r="BK670" s="11">
        <f>BF670/4</f>
        <v>1.25E-3</v>
      </c>
      <c r="BL670" s="11">
        <v>0</v>
      </c>
      <c r="BM670" s="11">
        <v>0</v>
      </c>
      <c r="BN670" s="11">
        <v>0</v>
      </c>
      <c r="BO670" s="11">
        <v>0.1</v>
      </c>
      <c r="BP670" s="11">
        <v>0.1</v>
      </c>
      <c r="BQ670" s="11">
        <v>0</v>
      </c>
      <c r="BR670" s="11">
        <v>0</v>
      </c>
      <c r="BS670" s="11">
        <v>0</v>
      </c>
      <c r="BT670" s="11">
        <v>0.04</v>
      </c>
      <c r="BU670" s="16">
        <v>0.2</v>
      </c>
      <c r="BV670" s="6">
        <f>BT670/(BT670+BU670)</f>
        <v>0.16666666666666666</v>
      </c>
      <c r="BW670" s="6">
        <f>SQRT((BT670*BU670)/((BT670+BU670)^2*(BT670+BU670+1)))</f>
        <v>0.33467472037604118</v>
      </c>
      <c r="BX670" s="11">
        <v>0.1</v>
      </c>
      <c r="BY670" s="11">
        <v>0.7</v>
      </c>
      <c r="BZ670" s="11">
        <v>0.1</v>
      </c>
      <c r="CA670" s="11">
        <v>0.1</v>
      </c>
      <c r="CB670" s="15" t="s">
        <v>83</v>
      </c>
      <c r="CC670" s="11">
        <v>600</v>
      </c>
    </row>
    <row r="671" spans="1:81" s="11" customFormat="1" x14ac:dyDescent="0.2">
      <c r="A671" s="17">
        <f t="shared" si="10"/>
        <v>670</v>
      </c>
      <c r="B671" s="17">
        <v>20</v>
      </c>
      <c r="C671" s="17">
        <v>20</v>
      </c>
      <c r="D671" s="17">
        <v>5</v>
      </c>
      <c r="E671" s="17">
        <v>5</v>
      </c>
      <c r="F671" s="3" t="s">
        <v>80</v>
      </c>
      <c r="G671" s="3">
        <f>IF(F671="rectangle",B671*C671,IF(F671="hook",B671*C671-(D671*E671),IF(F671="eight",B671*C671-2*(D671*E671),IF(F671="tee",B671*C671-2*(D671*E671),IF(F671="cross",B671*C671-4*(D671*E671),"ERROR")))))</f>
        <v>400</v>
      </c>
      <c r="H671" s="3" t="s">
        <v>84</v>
      </c>
      <c r="I671" s="3">
        <f>IF(F671="rectangle",B671/C671,"NA")</f>
        <v>1</v>
      </c>
      <c r="J671" s="2">
        <v>1</v>
      </c>
      <c r="K671" s="11">
        <v>125</v>
      </c>
      <c r="L671" s="11">
        <v>4</v>
      </c>
      <c r="M671" s="12">
        <v>2</v>
      </c>
      <c r="N671" s="2">
        <f>M671/4</f>
        <v>0.5</v>
      </c>
      <c r="O671" s="3">
        <f>M671/N671</f>
        <v>4</v>
      </c>
      <c r="P671" s="13">
        <v>15</v>
      </c>
      <c r="Q671" s="11">
        <f>P671</f>
        <v>15</v>
      </c>
      <c r="R671" s="4">
        <f>AA671/V671</f>
        <v>100</v>
      </c>
      <c r="S671" s="14">
        <v>15</v>
      </c>
      <c r="T671" s="11">
        <f>S671</f>
        <v>15</v>
      </c>
      <c r="U671" s="4">
        <f>AB671/W671</f>
        <v>100</v>
      </c>
      <c r="V671" s="3">
        <f>ROUND((Q671/100)*G671,0)</f>
        <v>60</v>
      </c>
      <c r="W671" s="3">
        <f>ROUND(((T671/100)*G671)/J671,0)</f>
        <v>60</v>
      </c>
      <c r="X671" s="3">
        <f>ROUND(IF(J671&gt;=2,((T671/100)*G671)/J671,0),0)</f>
        <v>0</v>
      </c>
      <c r="Y671" s="3">
        <f>ROUND(IF(J671&gt;=3,((T671/100)*G671)/J671,0),0)</f>
        <v>0</v>
      </c>
      <c r="Z671" s="3">
        <f>ROUND(IF(J671&gt;=4,((T671/100)*G671)/J671,0),0)</f>
        <v>0</v>
      </c>
      <c r="AA671" s="4">
        <f>G671*P671</f>
        <v>6000</v>
      </c>
      <c r="AB671" s="4">
        <f>(G671*S671)/J671</f>
        <v>6000</v>
      </c>
      <c r="AC671" s="4">
        <f>IF(J671&gt;=2,(G671*S671)/J671,0)</f>
        <v>0</v>
      </c>
      <c r="AD671" s="4">
        <f>IF(J671&gt;=3,(G671*S671)/J671,0)</f>
        <v>0</v>
      </c>
      <c r="AE671" s="4">
        <f>IF(J671&gt;=4,(G671*S671)/J671,0)</f>
        <v>0</v>
      </c>
      <c r="AF671" s="11">
        <v>100</v>
      </c>
      <c r="AG671" s="11">
        <v>0</v>
      </c>
      <c r="AH671" s="11">
        <v>1</v>
      </c>
      <c r="AI671" s="11">
        <v>100</v>
      </c>
      <c r="AJ671" s="11">
        <v>0</v>
      </c>
      <c r="AK671" s="11">
        <v>1</v>
      </c>
      <c r="AL671" s="11">
        <v>0.5</v>
      </c>
      <c r="AM671" s="11">
        <v>0.5</v>
      </c>
      <c r="AN671" s="11">
        <v>0</v>
      </c>
      <c r="AO671" s="11">
        <v>0</v>
      </c>
      <c r="AP671" s="11">
        <v>0</v>
      </c>
      <c r="AQ671" s="11">
        <v>0.01</v>
      </c>
      <c r="AR671" s="11">
        <v>0.01</v>
      </c>
      <c r="AS671" s="11">
        <v>0</v>
      </c>
      <c r="AT671" s="11">
        <v>0</v>
      </c>
      <c r="AU671" s="11">
        <v>0</v>
      </c>
      <c r="AV671" s="11">
        <v>0</v>
      </c>
      <c r="AW671" s="11">
        <v>0.2</v>
      </c>
      <c r="AX671" s="11">
        <v>0</v>
      </c>
      <c r="AY671" s="11">
        <v>0</v>
      </c>
      <c r="AZ671" s="11">
        <v>0</v>
      </c>
      <c r="BA671" s="11">
        <v>0.02</v>
      </c>
      <c r="BB671" s="11">
        <v>0</v>
      </c>
      <c r="BC671" s="2">
        <v>0.05</v>
      </c>
      <c r="BD671" s="2">
        <v>0.05</v>
      </c>
      <c r="BE671" s="11">
        <v>7.4999999999999997E-2</v>
      </c>
      <c r="BF671" s="11">
        <v>5.0000000000000001E-3</v>
      </c>
      <c r="BG671" s="11">
        <v>0</v>
      </c>
      <c r="BH671" s="11">
        <v>0</v>
      </c>
      <c r="BI671" s="11">
        <v>0</v>
      </c>
      <c r="BJ671" s="11">
        <f>BE671/4</f>
        <v>1.8749999999999999E-2</v>
      </c>
      <c r="BK671" s="11">
        <f>BF671/4</f>
        <v>1.25E-3</v>
      </c>
      <c r="BL671" s="11">
        <v>0</v>
      </c>
      <c r="BM671" s="11">
        <v>0</v>
      </c>
      <c r="BN671" s="11">
        <v>0</v>
      </c>
      <c r="BO671" s="11">
        <v>0.1</v>
      </c>
      <c r="BP671" s="11">
        <v>0.1</v>
      </c>
      <c r="BQ671" s="11">
        <v>0</v>
      </c>
      <c r="BR671" s="11">
        <v>0</v>
      </c>
      <c r="BS671" s="11">
        <v>0</v>
      </c>
      <c r="BT671" s="11">
        <v>0.04</v>
      </c>
      <c r="BU671" s="16">
        <v>0.2</v>
      </c>
      <c r="BV671" s="6">
        <f>BT671/(BT671+BU671)</f>
        <v>0.16666666666666666</v>
      </c>
      <c r="BW671" s="6">
        <f>SQRT((BT671*BU671)/((BT671+BU671)^2*(BT671+BU671+1)))</f>
        <v>0.33467472037604118</v>
      </c>
      <c r="BX671" s="11">
        <v>0.1</v>
      </c>
      <c r="BY671" s="11">
        <v>0.7</v>
      </c>
      <c r="BZ671" s="11">
        <v>0.1</v>
      </c>
      <c r="CA671" s="11">
        <v>0.1</v>
      </c>
      <c r="CB671" s="15" t="s">
        <v>83</v>
      </c>
      <c r="CC671" s="11">
        <v>600</v>
      </c>
    </row>
    <row r="672" spans="1:81" s="11" customFormat="1" x14ac:dyDescent="0.2">
      <c r="A672" s="17">
        <f t="shared" si="10"/>
        <v>671</v>
      </c>
      <c r="B672" s="17">
        <v>100</v>
      </c>
      <c r="C672" s="17">
        <v>100</v>
      </c>
      <c r="D672" s="17">
        <v>5</v>
      </c>
      <c r="E672" s="17">
        <v>5</v>
      </c>
      <c r="F672" s="3" t="s">
        <v>80</v>
      </c>
      <c r="G672" s="3">
        <f>IF(F672="rectangle",B672*C672,IF(F672="hook",B672*C672-(D672*E672),IF(F672="eight",B672*C672-2*(D672*E672),IF(F672="tee",B672*C672-2*(D672*E672),IF(F672="cross",B672*C672-4*(D672*E672),"ERROR")))))</f>
        <v>10000</v>
      </c>
      <c r="H672" s="3" t="s">
        <v>85</v>
      </c>
      <c r="I672" s="3">
        <f>IF(F672="rectangle",B672/C672,"NA")</f>
        <v>1</v>
      </c>
      <c r="J672" s="2">
        <v>1</v>
      </c>
      <c r="K672" s="11">
        <v>125</v>
      </c>
      <c r="L672" s="11">
        <v>4</v>
      </c>
      <c r="M672" s="12">
        <v>3</v>
      </c>
      <c r="N672" s="2">
        <f>M672/4</f>
        <v>0.75</v>
      </c>
      <c r="O672" s="3">
        <f>M672/N672</f>
        <v>4</v>
      </c>
      <c r="P672" s="13">
        <v>15</v>
      </c>
      <c r="Q672" s="11">
        <f>P672</f>
        <v>15</v>
      </c>
      <c r="R672" s="4">
        <f>AA672/V672</f>
        <v>100</v>
      </c>
      <c r="S672" s="14">
        <v>15</v>
      </c>
      <c r="T672" s="11">
        <f>S672</f>
        <v>15</v>
      </c>
      <c r="U672" s="4">
        <f>AB672/W672</f>
        <v>100</v>
      </c>
      <c r="V672" s="3">
        <f>ROUND((Q672/100)*G672,0)</f>
        <v>1500</v>
      </c>
      <c r="W672" s="3">
        <f>ROUND(((T672/100)*G672)/J672,0)</f>
        <v>1500</v>
      </c>
      <c r="X672" s="3">
        <f>ROUND(IF(J672&gt;=2,((T672/100)*G672)/J672,0),0)</f>
        <v>0</v>
      </c>
      <c r="Y672" s="3">
        <f>ROUND(IF(J672&gt;=3,((T672/100)*G672)/J672,0),0)</f>
        <v>0</v>
      </c>
      <c r="Z672" s="3">
        <f>ROUND(IF(J672&gt;=4,((T672/100)*G672)/J672,0),0)</f>
        <v>0</v>
      </c>
      <c r="AA672" s="4">
        <f>G672*P672</f>
        <v>150000</v>
      </c>
      <c r="AB672" s="4">
        <f>(G672*S672)/J672</f>
        <v>150000</v>
      </c>
      <c r="AC672" s="4">
        <f>IF(J672&gt;=2,(G672*S672)/J672,0)</f>
        <v>0</v>
      </c>
      <c r="AD672" s="4">
        <f>IF(J672&gt;=3,(G672*S672)/J672,0)</f>
        <v>0</v>
      </c>
      <c r="AE672" s="4">
        <f>IF(J672&gt;=4,(G672*S672)/J672,0)</f>
        <v>0</v>
      </c>
      <c r="AF672" s="11">
        <v>100</v>
      </c>
      <c r="AG672" s="11">
        <v>0</v>
      </c>
      <c r="AH672" s="11">
        <v>1</v>
      </c>
      <c r="AI672" s="11">
        <v>100</v>
      </c>
      <c r="AJ672" s="11">
        <v>0</v>
      </c>
      <c r="AK672" s="11">
        <v>1</v>
      </c>
      <c r="AL672" s="11">
        <v>0.5</v>
      </c>
      <c r="AM672" s="11">
        <v>0.5</v>
      </c>
      <c r="AN672" s="11">
        <v>0</v>
      </c>
      <c r="AO672" s="11">
        <v>0</v>
      </c>
      <c r="AP672" s="11">
        <v>0</v>
      </c>
      <c r="AQ672" s="11">
        <v>0.01</v>
      </c>
      <c r="AR672" s="11">
        <v>0.01</v>
      </c>
      <c r="AS672" s="11">
        <v>0</v>
      </c>
      <c r="AT672" s="11">
        <v>0</v>
      </c>
      <c r="AU672" s="11">
        <v>0</v>
      </c>
      <c r="AV672" s="11">
        <v>0</v>
      </c>
      <c r="AW672" s="11">
        <v>0.2</v>
      </c>
      <c r="AX672" s="11">
        <v>0</v>
      </c>
      <c r="AY672" s="11">
        <v>0</v>
      </c>
      <c r="AZ672" s="11">
        <v>0</v>
      </c>
      <c r="BA672" s="11">
        <v>0.02</v>
      </c>
      <c r="BB672" s="11">
        <v>0</v>
      </c>
      <c r="BC672" s="2">
        <v>0.05</v>
      </c>
      <c r="BD672" s="2">
        <v>0.05</v>
      </c>
      <c r="BE672" s="11">
        <v>7.4999999999999997E-2</v>
      </c>
      <c r="BF672" s="11">
        <v>5.0000000000000001E-3</v>
      </c>
      <c r="BG672" s="11">
        <v>0</v>
      </c>
      <c r="BH672" s="11">
        <v>0</v>
      </c>
      <c r="BI672" s="11">
        <v>0</v>
      </c>
      <c r="BJ672" s="11">
        <f>BE672/4</f>
        <v>1.8749999999999999E-2</v>
      </c>
      <c r="BK672" s="11">
        <f>BF672/4</f>
        <v>1.25E-3</v>
      </c>
      <c r="BL672" s="11">
        <v>0</v>
      </c>
      <c r="BM672" s="11">
        <v>0</v>
      </c>
      <c r="BN672" s="11">
        <v>0</v>
      </c>
      <c r="BO672" s="11">
        <v>0.1</v>
      </c>
      <c r="BP672" s="11">
        <v>0.1</v>
      </c>
      <c r="BQ672" s="11">
        <v>0</v>
      </c>
      <c r="BR672" s="11">
        <v>0</v>
      </c>
      <c r="BS672" s="11">
        <v>0</v>
      </c>
      <c r="BT672" s="11">
        <v>0.04</v>
      </c>
      <c r="BU672" s="16">
        <v>0.2</v>
      </c>
      <c r="BV672" s="6">
        <f>BT672/(BT672+BU672)</f>
        <v>0.16666666666666666</v>
      </c>
      <c r="BW672" s="6">
        <f>SQRT((BT672*BU672)/((BT672+BU672)^2*(BT672+BU672+1)))</f>
        <v>0.33467472037604118</v>
      </c>
      <c r="BX672" s="11">
        <v>0.1</v>
      </c>
      <c r="BY672" s="11">
        <v>0.7</v>
      </c>
      <c r="BZ672" s="11">
        <v>0.1</v>
      </c>
      <c r="CA672" s="11">
        <v>0.1</v>
      </c>
      <c r="CB672" s="15" t="s">
        <v>83</v>
      </c>
      <c r="CC672" s="11">
        <v>600</v>
      </c>
    </row>
    <row r="673" spans="1:81" s="11" customFormat="1" x14ac:dyDescent="0.2">
      <c r="A673" s="17">
        <f t="shared" si="10"/>
        <v>672</v>
      </c>
      <c r="B673" s="17">
        <v>20</v>
      </c>
      <c r="C673" s="17">
        <v>20</v>
      </c>
      <c r="D673" s="17">
        <v>5</v>
      </c>
      <c r="E673" s="17">
        <v>5</v>
      </c>
      <c r="F673" s="3" t="s">
        <v>80</v>
      </c>
      <c r="G673" s="3">
        <f>IF(F673="rectangle",B673*C673,IF(F673="hook",B673*C673-(D673*E673),IF(F673="eight",B673*C673-2*(D673*E673),IF(F673="tee",B673*C673-2*(D673*E673),IF(F673="cross",B673*C673-4*(D673*E673),"ERROR")))))</f>
        <v>400</v>
      </c>
      <c r="H673" s="3" t="s">
        <v>84</v>
      </c>
      <c r="I673" s="3">
        <f>IF(F673="rectangle",B673/C673,"NA")</f>
        <v>1</v>
      </c>
      <c r="J673" s="2">
        <v>1</v>
      </c>
      <c r="K673" s="11">
        <v>125</v>
      </c>
      <c r="L673" s="11">
        <v>4</v>
      </c>
      <c r="M673" s="12">
        <v>3</v>
      </c>
      <c r="N673" s="2">
        <f>M673/4</f>
        <v>0.75</v>
      </c>
      <c r="O673" s="3">
        <f>M673/N673</f>
        <v>4</v>
      </c>
      <c r="P673" s="13">
        <v>15</v>
      </c>
      <c r="Q673" s="11">
        <f>P673</f>
        <v>15</v>
      </c>
      <c r="R673" s="4">
        <f>AA673/V673</f>
        <v>100</v>
      </c>
      <c r="S673" s="14">
        <v>15</v>
      </c>
      <c r="T673" s="11">
        <f>S673</f>
        <v>15</v>
      </c>
      <c r="U673" s="4">
        <f>AB673/W673</f>
        <v>100</v>
      </c>
      <c r="V673" s="3">
        <f>ROUND((Q673/100)*G673,0)</f>
        <v>60</v>
      </c>
      <c r="W673" s="3">
        <f>ROUND(((T673/100)*G673)/J673,0)</f>
        <v>60</v>
      </c>
      <c r="X673" s="3">
        <f>ROUND(IF(J673&gt;=2,((T673/100)*G673)/J673,0),0)</f>
        <v>0</v>
      </c>
      <c r="Y673" s="3">
        <f>ROUND(IF(J673&gt;=3,((T673/100)*G673)/J673,0),0)</f>
        <v>0</v>
      </c>
      <c r="Z673" s="3">
        <f>ROUND(IF(J673&gt;=4,((T673/100)*G673)/J673,0),0)</f>
        <v>0</v>
      </c>
      <c r="AA673" s="4">
        <f>G673*P673</f>
        <v>6000</v>
      </c>
      <c r="AB673" s="4">
        <f>(G673*S673)/J673</f>
        <v>6000</v>
      </c>
      <c r="AC673" s="4">
        <f>IF(J673&gt;=2,(G673*S673)/J673,0)</f>
        <v>0</v>
      </c>
      <c r="AD673" s="4">
        <f>IF(J673&gt;=3,(G673*S673)/J673,0)</f>
        <v>0</v>
      </c>
      <c r="AE673" s="4">
        <f>IF(J673&gt;=4,(G673*S673)/J673,0)</f>
        <v>0</v>
      </c>
      <c r="AF673" s="11">
        <v>100</v>
      </c>
      <c r="AG673" s="11">
        <v>0</v>
      </c>
      <c r="AH673" s="11">
        <v>1</v>
      </c>
      <c r="AI673" s="11">
        <v>100</v>
      </c>
      <c r="AJ673" s="11">
        <v>0</v>
      </c>
      <c r="AK673" s="11">
        <v>1</v>
      </c>
      <c r="AL673" s="11">
        <v>0.5</v>
      </c>
      <c r="AM673" s="11">
        <v>0.5</v>
      </c>
      <c r="AN673" s="11">
        <v>0</v>
      </c>
      <c r="AO673" s="11">
        <v>0</v>
      </c>
      <c r="AP673" s="11">
        <v>0</v>
      </c>
      <c r="AQ673" s="11">
        <v>0.01</v>
      </c>
      <c r="AR673" s="11">
        <v>0.01</v>
      </c>
      <c r="AS673" s="11">
        <v>0</v>
      </c>
      <c r="AT673" s="11">
        <v>0</v>
      </c>
      <c r="AU673" s="11">
        <v>0</v>
      </c>
      <c r="AV673" s="11">
        <v>0</v>
      </c>
      <c r="AW673" s="11">
        <v>0.2</v>
      </c>
      <c r="AX673" s="11">
        <v>0</v>
      </c>
      <c r="AY673" s="11">
        <v>0</v>
      </c>
      <c r="AZ673" s="11">
        <v>0</v>
      </c>
      <c r="BA673" s="11">
        <v>0.02</v>
      </c>
      <c r="BB673" s="11">
        <v>0</v>
      </c>
      <c r="BC673" s="2">
        <v>0.05</v>
      </c>
      <c r="BD673" s="2">
        <v>0.05</v>
      </c>
      <c r="BE673" s="11">
        <v>7.4999999999999997E-2</v>
      </c>
      <c r="BF673" s="11">
        <v>5.0000000000000001E-3</v>
      </c>
      <c r="BG673" s="11">
        <v>0</v>
      </c>
      <c r="BH673" s="11">
        <v>0</v>
      </c>
      <c r="BI673" s="11">
        <v>0</v>
      </c>
      <c r="BJ673" s="11">
        <f>BE673/4</f>
        <v>1.8749999999999999E-2</v>
      </c>
      <c r="BK673" s="11">
        <f>BF673/4</f>
        <v>1.25E-3</v>
      </c>
      <c r="BL673" s="11">
        <v>0</v>
      </c>
      <c r="BM673" s="11">
        <v>0</v>
      </c>
      <c r="BN673" s="11">
        <v>0</v>
      </c>
      <c r="BO673" s="11">
        <v>0.1</v>
      </c>
      <c r="BP673" s="11">
        <v>0.1</v>
      </c>
      <c r="BQ673" s="11">
        <v>0</v>
      </c>
      <c r="BR673" s="11">
        <v>0</v>
      </c>
      <c r="BS673" s="11">
        <v>0</v>
      </c>
      <c r="BT673" s="11">
        <v>0.04</v>
      </c>
      <c r="BU673" s="16">
        <v>0.2</v>
      </c>
      <c r="BV673" s="6">
        <f>BT673/(BT673+BU673)</f>
        <v>0.16666666666666666</v>
      </c>
      <c r="BW673" s="6">
        <f>SQRT((BT673*BU673)/((BT673+BU673)^2*(BT673+BU673+1)))</f>
        <v>0.33467472037604118</v>
      </c>
      <c r="BX673" s="11">
        <v>0.1</v>
      </c>
      <c r="BY673" s="11">
        <v>0.7</v>
      </c>
      <c r="BZ673" s="11">
        <v>0.1</v>
      </c>
      <c r="CA673" s="11">
        <v>0.1</v>
      </c>
      <c r="CB673" s="15" t="s">
        <v>83</v>
      </c>
      <c r="CC673" s="11">
        <v>600</v>
      </c>
    </row>
    <row r="674" spans="1:81" s="11" customFormat="1" x14ac:dyDescent="0.2">
      <c r="A674" s="17">
        <f t="shared" si="10"/>
        <v>673</v>
      </c>
      <c r="B674" s="17">
        <v>100</v>
      </c>
      <c r="C674" s="17">
        <v>100</v>
      </c>
      <c r="D674" s="17">
        <v>5</v>
      </c>
      <c r="E674" s="17">
        <v>5</v>
      </c>
      <c r="F674" s="3" t="s">
        <v>80</v>
      </c>
      <c r="G674" s="3">
        <f>IF(F674="rectangle",B674*C674,IF(F674="hook",B674*C674-(D674*E674),IF(F674="eight",B674*C674-2*(D674*E674),IF(F674="tee",B674*C674-2*(D674*E674),IF(F674="cross",B674*C674-4*(D674*E674),"ERROR")))))</f>
        <v>10000</v>
      </c>
      <c r="H674" s="3" t="s">
        <v>85</v>
      </c>
      <c r="I674" s="3">
        <f>IF(F674="rectangle",B674/C674,"NA")</f>
        <v>1</v>
      </c>
      <c r="J674" s="2">
        <v>1</v>
      </c>
      <c r="K674" s="11">
        <v>125</v>
      </c>
      <c r="L674" s="11">
        <v>4</v>
      </c>
      <c r="M674" s="12">
        <v>4</v>
      </c>
      <c r="N674" s="2">
        <f>M674/4</f>
        <v>1</v>
      </c>
      <c r="O674" s="3">
        <f>M674/N674</f>
        <v>4</v>
      </c>
      <c r="P674" s="13">
        <v>15</v>
      </c>
      <c r="Q674" s="11">
        <f>P674</f>
        <v>15</v>
      </c>
      <c r="R674" s="4">
        <f>AA674/V674</f>
        <v>100</v>
      </c>
      <c r="S674" s="14">
        <v>15</v>
      </c>
      <c r="T674" s="11">
        <f>S674</f>
        <v>15</v>
      </c>
      <c r="U674" s="4">
        <f>AB674/W674</f>
        <v>100</v>
      </c>
      <c r="V674" s="3">
        <f>ROUND((Q674/100)*G674,0)</f>
        <v>1500</v>
      </c>
      <c r="W674" s="3">
        <f>ROUND(((T674/100)*G674)/J674,0)</f>
        <v>1500</v>
      </c>
      <c r="X674" s="3">
        <f>ROUND(IF(J674&gt;=2,((T674/100)*G674)/J674,0),0)</f>
        <v>0</v>
      </c>
      <c r="Y674" s="3">
        <f>ROUND(IF(J674&gt;=3,((T674/100)*G674)/J674,0),0)</f>
        <v>0</v>
      </c>
      <c r="Z674" s="3">
        <f>ROUND(IF(J674&gt;=4,((T674/100)*G674)/J674,0),0)</f>
        <v>0</v>
      </c>
      <c r="AA674" s="4">
        <f>G674*P674</f>
        <v>150000</v>
      </c>
      <c r="AB674" s="4">
        <f>(G674*S674)/J674</f>
        <v>150000</v>
      </c>
      <c r="AC674" s="4">
        <f>IF(J674&gt;=2,(G674*S674)/J674,0)</f>
        <v>0</v>
      </c>
      <c r="AD674" s="4">
        <f>IF(J674&gt;=3,(G674*S674)/J674,0)</f>
        <v>0</v>
      </c>
      <c r="AE674" s="4">
        <f>IF(J674&gt;=4,(G674*S674)/J674,0)</f>
        <v>0</v>
      </c>
      <c r="AF674" s="11">
        <v>100</v>
      </c>
      <c r="AG674" s="11">
        <v>0</v>
      </c>
      <c r="AH674" s="11">
        <v>1</v>
      </c>
      <c r="AI674" s="11">
        <v>100</v>
      </c>
      <c r="AJ674" s="11">
        <v>0</v>
      </c>
      <c r="AK674" s="11">
        <v>1</v>
      </c>
      <c r="AL674" s="11">
        <v>0.5</v>
      </c>
      <c r="AM674" s="11">
        <v>0.5</v>
      </c>
      <c r="AN674" s="11">
        <v>0</v>
      </c>
      <c r="AO674" s="11">
        <v>0</v>
      </c>
      <c r="AP674" s="11">
        <v>0</v>
      </c>
      <c r="AQ674" s="11">
        <v>0.01</v>
      </c>
      <c r="AR674" s="11">
        <v>0.01</v>
      </c>
      <c r="AS674" s="11">
        <v>0</v>
      </c>
      <c r="AT674" s="11">
        <v>0</v>
      </c>
      <c r="AU674" s="11">
        <v>0</v>
      </c>
      <c r="AV674" s="11">
        <v>0</v>
      </c>
      <c r="AW674" s="11">
        <v>0.2</v>
      </c>
      <c r="AX674" s="11">
        <v>0</v>
      </c>
      <c r="AY674" s="11">
        <v>0</v>
      </c>
      <c r="AZ674" s="11">
        <v>0</v>
      </c>
      <c r="BA674" s="11">
        <v>0.02</v>
      </c>
      <c r="BB674" s="11">
        <v>0</v>
      </c>
      <c r="BC674" s="2">
        <v>0.05</v>
      </c>
      <c r="BD674" s="2">
        <v>0.05</v>
      </c>
      <c r="BE674" s="11">
        <v>7.4999999999999997E-2</v>
      </c>
      <c r="BF674" s="11">
        <v>5.0000000000000001E-3</v>
      </c>
      <c r="BG674" s="11">
        <v>0</v>
      </c>
      <c r="BH674" s="11">
        <v>0</v>
      </c>
      <c r="BI674" s="11">
        <v>0</v>
      </c>
      <c r="BJ674" s="11">
        <f>BE674/4</f>
        <v>1.8749999999999999E-2</v>
      </c>
      <c r="BK674" s="11">
        <f>BF674/4</f>
        <v>1.25E-3</v>
      </c>
      <c r="BL674" s="11">
        <v>0</v>
      </c>
      <c r="BM674" s="11">
        <v>0</v>
      </c>
      <c r="BN674" s="11">
        <v>0</v>
      </c>
      <c r="BO674" s="11">
        <v>0.1</v>
      </c>
      <c r="BP674" s="11">
        <v>0.1</v>
      </c>
      <c r="BQ674" s="11">
        <v>0</v>
      </c>
      <c r="BR674" s="11">
        <v>0</v>
      </c>
      <c r="BS674" s="11">
        <v>0</v>
      </c>
      <c r="BT674" s="11">
        <v>0.04</v>
      </c>
      <c r="BU674" s="16">
        <v>0.2</v>
      </c>
      <c r="BV674" s="6">
        <f>BT674/(BT674+BU674)</f>
        <v>0.16666666666666666</v>
      </c>
      <c r="BW674" s="6">
        <f>SQRT((BT674*BU674)/((BT674+BU674)^2*(BT674+BU674+1)))</f>
        <v>0.33467472037604118</v>
      </c>
      <c r="BX674" s="11">
        <v>0.1</v>
      </c>
      <c r="BY674" s="11">
        <v>0.7</v>
      </c>
      <c r="BZ674" s="11">
        <v>0.1</v>
      </c>
      <c r="CA674" s="11">
        <v>0.1</v>
      </c>
      <c r="CB674" s="15" t="s">
        <v>83</v>
      </c>
      <c r="CC674" s="11">
        <v>600</v>
      </c>
    </row>
    <row r="675" spans="1:81" s="11" customFormat="1" x14ac:dyDescent="0.2">
      <c r="A675" s="17">
        <f t="shared" si="10"/>
        <v>674</v>
      </c>
      <c r="B675" s="17">
        <v>20</v>
      </c>
      <c r="C675" s="17">
        <v>20</v>
      </c>
      <c r="D675" s="17">
        <v>5</v>
      </c>
      <c r="E675" s="17">
        <v>5</v>
      </c>
      <c r="F675" s="3" t="s">
        <v>80</v>
      </c>
      <c r="G675" s="3">
        <f>IF(F675="rectangle",B675*C675,IF(F675="hook",B675*C675-(D675*E675),IF(F675="eight",B675*C675-2*(D675*E675),IF(F675="tee",B675*C675-2*(D675*E675),IF(F675="cross",B675*C675-4*(D675*E675),"ERROR")))))</f>
        <v>400</v>
      </c>
      <c r="H675" s="3" t="s">
        <v>84</v>
      </c>
      <c r="I675" s="3">
        <f>IF(F675="rectangle",B675/C675,"NA")</f>
        <v>1</v>
      </c>
      <c r="J675" s="2">
        <v>1</v>
      </c>
      <c r="K675" s="11">
        <v>125</v>
      </c>
      <c r="L675" s="11">
        <v>4</v>
      </c>
      <c r="M675" s="12">
        <v>4</v>
      </c>
      <c r="N675" s="2">
        <f>M675/4</f>
        <v>1</v>
      </c>
      <c r="O675" s="3">
        <f>M675/N675</f>
        <v>4</v>
      </c>
      <c r="P675" s="13">
        <v>15</v>
      </c>
      <c r="Q675" s="11">
        <f>P675</f>
        <v>15</v>
      </c>
      <c r="R675" s="4">
        <f>AA675/V675</f>
        <v>100</v>
      </c>
      <c r="S675" s="14">
        <v>15</v>
      </c>
      <c r="T675" s="11">
        <f>S675</f>
        <v>15</v>
      </c>
      <c r="U675" s="4">
        <f>AB675/W675</f>
        <v>100</v>
      </c>
      <c r="V675" s="3">
        <f>ROUND((Q675/100)*G675,0)</f>
        <v>60</v>
      </c>
      <c r="W675" s="3">
        <f>ROUND(((T675/100)*G675)/J675,0)</f>
        <v>60</v>
      </c>
      <c r="X675" s="3">
        <f>ROUND(IF(J675&gt;=2,((T675/100)*G675)/J675,0),0)</f>
        <v>0</v>
      </c>
      <c r="Y675" s="3">
        <f>ROUND(IF(J675&gt;=3,((T675/100)*G675)/J675,0),0)</f>
        <v>0</v>
      </c>
      <c r="Z675" s="3">
        <f>ROUND(IF(J675&gt;=4,((T675/100)*G675)/J675,0),0)</f>
        <v>0</v>
      </c>
      <c r="AA675" s="4">
        <f>G675*P675</f>
        <v>6000</v>
      </c>
      <c r="AB675" s="4">
        <f>(G675*S675)/J675</f>
        <v>6000</v>
      </c>
      <c r="AC675" s="4">
        <f>IF(J675&gt;=2,(G675*S675)/J675,0)</f>
        <v>0</v>
      </c>
      <c r="AD675" s="4">
        <f>IF(J675&gt;=3,(G675*S675)/J675,0)</f>
        <v>0</v>
      </c>
      <c r="AE675" s="4">
        <f>IF(J675&gt;=4,(G675*S675)/J675,0)</f>
        <v>0</v>
      </c>
      <c r="AF675" s="11">
        <v>100</v>
      </c>
      <c r="AG675" s="11">
        <v>0</v>
      </c>
      <c r="AH675" s="11">
        <v>1</v>
      </c>
      <c r="AI675" s="11">
        <v>100</v>
      </c>
      <c r="AJ675" s="11">
        <v>0</v>
      </c>
      <c r="AK675" s="11">
        <v>1</v>
      </c>
      <c r="AL675" s="11">
        <v>0.5</v>
      </c>
      <c r="AM675" s="11">
        <v>0.5</v>
      </c>
      <c r="AN675" s="11">
        <v>0</v>
      </c>
      <c r="AO675" s="11">
        <v>0</v>
      </c>
      <c r="AP675" s="11">
        <v>0</v>
      </c>
      <c r="AQ675" s="11">
        <v>0.01</v>
      </c>
      <c r="AR675" s="11">
        <v>0.01</v>
      </c>
      <c r="AS675" s="11">
        <v>0</v>
      </c>
      <c r="AT675" s="11">
        <v>0</v>
      </c>
      <c r="AU675" s="11">
        <v>0</v>
      </c>
      <c r="AV675" s="11">
        <v>0</v>
      </c>
      <c r="AW675" s="11">
        <v>0.2</v>
      </c>
      <c r="AX675" s="11">
        <v>0</v>
      </c>
      <c r="AY675" s="11">
        <v>0</v>
      </c>
      <c r="AZ675" s="11">
        <v>0</v>
      </c>
      <c r="BA675" s="11">
        <v>0.02</v>
      </c>
      <c r="BB675" s="11">
        <v>0</v>
      </c>
      <c r="BC675" s="2">
        <v>0.05</v>
      </c>
      <c r="BD675" s="2">
        <v>0.05</v>
      </c>
      <c r="BE675" s="11">
        <v>7.4999999999999997E-2</v>
      </c>
      <c r="BF675" s="11">
        <v>5.0000000000000001E-3</v>
      </c>
      <c r="BG675" s="11">
        <v>0</v>
      </c>
      <c r="BH675" s="11">
        <v>0</v>
      </c>
      <c r="BI675" s="11">
        <v>0</v>
      </c>
      <c r="BJ675" s="11">
        <f>BE675/4</f>
        <v>1.8749999999999999E-2</v>
      </c>
      <c r="BK675" s="11">
        <f>BF675/4</f>
        <v>1.25E-3</v>
      </c>
      <c r="BL675" s="11">
        <v>0</v>
      </c>
      <c r="BM675" s="11">
        <v>0</v>
      </c>
      <c r="BN675" s="11">
        <v>0</v>
      </c>
      <c r="BO675" s="11">
        <v>0.1</v>
      </c>
      <c r="BP675" s="11">
        <v>0.1</v>
      </c>
      <c r="BQ675" s="11">
        <v>0</v>
      </c>
      <c r="BR675" s="11">
        <v>0</v>
      </c>
      <c r="BS675" s="11">
        <v>0</v>
      </c>
      <c r="BT675" s="11">
        <v>0.04</v>
      </c>
      <c r="BU675" s="16">
        <v>0.2</v>
      </c>
      <c r="BV675" s="6">
        <f>BT675/(BT675+BU675)</f>
        <v>0.16666666666666666</v>
      </c>
      <c r="BW675" s="6">
        <f>SQRT((BT675*BU675)/((BT675+BU675)^2*(BT675+BU675+1)))</f>
        <v>0.33467472037604118</v>
      </c>
      <c r="BX675" s="11">
        <v>0.1</v>
      </c>
      <c r="BY675" s="11">
        <v>0.7</v>
      </c>
      <c r="BZ675" s="11">
        <v>0.1</v>
      </c>
      <c r="CA675" s="11">
        <v>0.1</v>
      </c>
      <c r="CB675" s="15" t="s">
        <v>83</v>
      </c>
      <c r="CC675" s="11">
        <v>600</v>
      </c>
    </row>
    <row r="676" spans="1:81" s="11" customFormat="1" x14ac:dyDescent="0.2">
      <c r="A676" s="17">
        <f t="shared" si="10"/>
        <v>675</v>
      </c>
      <c r="B676" s="17">
        <v>100</v>
      </c>
      <c r="C676" s="17">
        <v>100</v>
      </c>
      <c r="D676" s="17">
        <v>5</v>
      </c>
      <c r="E676" s="17">
        <v>5</v>
      </c>
      <c r="F676" s="3" t="s">
        <v>80</v>
      </c>
      <c r="G676" s="3">
        <f>IF(F676="rectangle",B676*C676,IF(F676="hook",B676*C676-(D676*E676),IF(F676="eight",B676*C676-2*(D676*E676),IF(F676="tee",B676*C676-2*(D676*E676),IF(F676="cross",B676*C676-4*(D676*E676),"ERROR")))))</f>
        <v>10000</v>
      </c>
      <c r="H676" s="3" t="s">
        <v>85</v>
      </c>
      <c r="I676" s="3">
        <f>IF(F676="rectangle",B676/C676,"NA")</f>
        <v>1</v>
      </c>
      <c r="J676" s="2">
        <v>1</v>
      </c>
      <c r="K676" s="11">
        <v>125</v>
      </c>
      <c r="L676" s="11">
        <v>4</v>
      </c>
      <c r="M676" s="12">
        <v>5</v>
      </c>
      <c r="N676" s="2">
        <f>M676/4</f>
        <v>1.25</v>
      </c>
      <c r="O676" s="3">
        <f>M676/N676</f>
        <v>4</v>
      </c>
      <c r="P676" s="13">
        <v>15</v>
      </c>
      <c r="Q676" s="11">
        <f>P676</f>
        <v>15</v>
      </c>
      <c r="R676" s="4">
        <f>AA676/V676</f>
        <v>100</v>
      </c>
      <c r="S676" s="14">
        <v>15</v>
      </c>
      <c r="T676" s="11">
        <f>S676</f>
        <v>15</v>
      </c>
      <c r="U676" s="4">
        <f>AB676/W676</f>
        <v>100</v>
      </c>
      <c r="V676" s="3">
        <f>ROUND((Q676/100)*G676,0)</f>
        <v>1500</v>
      </c>
      <c r="W676" s="3">
        <f>ROUND(((T676/100)*G676)/J676,0)</f>
        <v>1500</v>
      </c>
      <c r="X676" s="3">
        <f>ROUND(IF(J676&gt;=2,((T676/100)*G676)/J676,0),0)</f>
        <v>0</v>
      </c>
      <c r="Y676" s="3">
        <f>ROUND(IF(J676&gt;=3,((T676/100)*G676)/J676,0),0)</f>
        <v>0</v>
      </c>
      <c r="Z676" s="3">
        <f>ROUND(IF(J676&gt;=4,((T676/100)*G676)/J676,0),0)</f>
        <v>0</v>
      </c>
      <c r="AA676" s="4">
        <f>G676*P676</f>
        <v>150000</v>
      </c>
      <c r="AB676" s="4">
        <f>(G676*S676)/J676</f>
        <v>150000</v>
      </c>
      <c r="AC676" s="4">
        <f>IF(J676&gt;=2,(G676*S676)/J676,0)</f>
        <v>0</v>
      </c>
      <c r="AD676" s="4">
        <f>IF(J676&gt;=3,(G676*S676)/J676,0)</f>
        <v>0</v>
      </c>
      <c r="AE676" s="4">
        <f>IF(J676&gt;=4,(G676*S676)/J676,0)</f>
        <v>0</v>
      </c>
      <c r="AF676" s="11">
        <v>100</v>
      </c>
      <c r="AG676" s="11">
        <v>0</v>
      </c>
      <c r="AH676" s="11">
        <v>1</v>
      </c>
      <c r="AI676" s="11">
        <v>100</v>
      </c>
      <c r="AJ676" s="11">
        <v>0</v>
      </c>
      <c r="AK676" s="11">
        <v>1</v>
      </c>
      <c r="AL676" s="11">
        <v>0.5</v>
      </c>
      <c r="AM676" s="11">
        <v>0.5</v>
      </c>
      <c r="AN676" s="11">
        <v>0</v>
      </c>
      <c r="AO676" s="11">
        <v>0</v>
      </c>
      <c r="AP676" s="11">
        <v>0</v>
      </c>
      <c r="AQ676" s="11">
        <v>0.01</v>
      </c>
      <c r="AR676" s="11">
        <v>0.01</v>
      </c>
      <c r="AS676" s="11">
        <v>0</v>
      </c>
      <c r="AT676" s="11">
        <v>0</v>
      </c>
      <c r="AU676" s="11">
        <v>0</v>
      </c>
      <c r="AV676" s="11">
        <v>0</v>
      </c>
      <c r="AW676" s="11">
        <v>0.2</v>
      </c>
      <c r="AX676" s="11">
        <v>0</v>
      </c>
      <c r="AY676" s="11">
        <v>0</v>
      </c>
      <c r="AZ676" s="11">
        <v>0</v>
      </c>
      <c r="BA676" s="11">
        <v>0.02</v>
      </c>
      <c r="BB676" s="11">
        <v>0</v>
      </c>
      <c r="BC676" s="2">
        <v>0.05</v>
      </c>
      <c r="BD676" s="2">
        <v>0.05</v>
      </c>
      <c r="BE676" s="11">
        <v>7.4999999999999997E-2</v>
      </c>
      <c r="BF676" s="11">
        <v>5.0000000000000001E-3</v>
      </c>
      <c r="BG676" s="11">
        <v>0</v>
      </c>
      <c r="BH676" s="11">
        <v>0</v>
      </c>
      <c r="BI676" s="11">
        <v>0</v>
      </c>
      <c r="BJ676" s="11">
        <f>BE676/4</f>
        <v>1.8749999999999999E-2</v>
      </c>
      <c r="BK676" s="11">
        <f>BF676/4</f>
        <v>1.25E-3</v>
      </c>
      <c r="BL676" s="11">
        <v>0</v>
      </c>
      <c r="BM676" s="11">
        <v>0</v>
      </c>
      <c r="BN676" s="11">
        <v>0</v>
      </c>
      <c r="BO676" s="11">
        <v>0.1</v>
      </c>
      <c r="BP676" s="11">
        <v>0.1</v>
      </c>
      <c r="BQ676" s="11">
        <v>0</v>
      </c>
      <c r="BR676" s="11">
        <v>0</v>
      </c>
      <c r="BS676" s="11">
        <v>0</v>
      </c>
      <c r="BT676" s="11">
        <v>0.04</v>
      </c>
      <c r="BU676" s="16">
        <v>0.2</v>
      </c>
      <c r="BV676" s="6">
        <f>BT676/(BT676+BU676)</f>
        <v>0.16666666666666666</v>
      </c>
      <c r="BW676" s="6">
        <f>SQRT((BT676*BU676)/((BT676+BU676)^2*(BT676+BU676+1)))</f>
        <v>0.33467472037604118</v>
      </c>
      <c r="BX676" s="11">
        <v>0.1</v>
      </c>
      <c r="BY676" s="11">
        <v>0.7</v>
      </c>
      <c r="BZ676" s="11">
        <v>0.1</v>
      </c>
      <c r="CA676" s="11">
        <v>0.1</v>
      </c>
      <c r="CB676" s="15" t="s">
        <v>83</v>
      </c>
      <c r="CC676" s="11">
        <v>600</v>
      </c>
    </row>
    <row r="677" spans="1:81" s="11" customFormat="1" x14ac:dyDescent="0.2">
      <c r="A677" s="17">
        <f t="shared" si="10"/>
        <v>676</v>
      </c>
      <c r="B677" s="17">
        <v>20</v>
      </c>
      <c r="C677" s="17">
        <v>20</v>
      </c>
      <c r="D677" s="17">
        <v>5</v>
      </c>
      <c r="E677" s="17">
        <v>5</v>
      </c>
      <c r="F677" s="3" t="s">
        <v>80</v>
      </c>
      <c r="G677" s="3">
        <f>IF(F677="rectangle",B677*C677,IF(F677="hook",B677*C677-(D677*E677),IF(F677="eight",B677*C677-2*(D677*E677),IF(F677="tee",B677*C677-2*(D677*E677),IF(F677="cross",B677*C677-4*(D677*E677),"ERROR")))))</f>
        <v>400</v>
      </c>
      <c r="H677" s="3" t="s">
        <v>84</v>
      </c>
      <c r="I677" s="3">
        <f>IF(F677="rectangle",B677/C677,"NA")</f>
        <v>1</v>
      </c>
      <c r="J677" s="2">
        <v>1</v>
      </c>
      <c r="K677" s="11">
        <v>125</v>
      </c>
      <c r="L677" s="11">
        <v>4</v>
      </c>
      <c r="M677" s="12">
        <v>5</v>
      </c>
      <c r="N677" s="2">
        <f>M677/4</f>
        <v>1.25</v>
      </c>
      <c r="O677" s="3">
        <f>M677/N677</f>
        <v>4</v>
      </c>
      <c r="P677" s="13">
        <v>15</v>
      </c>
      <c r="Q677" s="11">
        <f>P677</f>
        <v>15</v>
      </c>
      <c r="R677" s="4">
        <f>AA677/V677</f>
        <v>100</v>
      </c>
      <c r="S677" s="14">
        <v>15</v>
      </c>
      <c r="T677" s="11">
        <f>S677</f>
        <v>15</v>
      </c>
      <c r="U677" s="4">
        <f>AB677/W677</f>
        <v>100</v>
      </c>
      <c r="V677" s="3">
        <f>ROUND((Q677/100)*G677,0)</f>
        <v>60</v>
      </c>
      <c r="W677" s="3">
        <f>ROUND(((T677/100)*G677)/J677,0)</f>
        <v>60</v>
      </c>
      <c r="X677" s="3">
        <f>ROUND(IF(J677&gt;=2,((T677/100)*G677)/J677,0),0)</f>
        <v>0</v>
      </c>
      <c r="Y677" s="3">
        <f>ROUND(IF(J677&gt;=3,((T677/100)*G677)/J677,0),0)</f>
        <v>0</v>
      </c>
      <c r="Z677" s="3">
        <f>ROUND(IF(J677&gt;=4,((T677/100)*G677)/J677,0),0)</f>
        <v>0</v>
      </c>
      <c r="AA677" s="4">
        <f>G677*P677</f>
        <v>6000</v>
      </c>
      <c r="AB677" s="4">
        <f>(G677*S677)/J677</f>
        <v>6000</v>
      </c>
      <c r="AC677" s="4">
        <f>IF(J677&gt;=2,(G677*S677)/J677,0)</f>
        <v>0</v>
      </c>
      <c r="AD677" s="4">
        <f>IF(J677&gt;=3,(G677*S677)/J677,0)</f>
        <v>0</v>
      </c>
      <c r="AE677" s="4">
        <f>IF(J677&gt;=4,(G677*S677)/J677,0)</f>
        <v>0</v>
      </c>
      <c r="AF677" s="11">
        <v>100</v>
      </c>
      <c r="AG677" s="11">
        <v>0</v>
      </c>
      <c r="AH677" s="11">
        <v>1</v>
      </c>
      <c r="AI677" s="11">
        <v>100</v>
      </c>
      <c r="AJ677" s="11">
        <v>0</v>
      </c>
      <c r="AK677" s="11">
        <v>1</v>
      </c>
      <c r="AL677" s="11">
        <v>0.5</v>
      </c>
      <c r="AM677" s="11">
        <v>0.5</v>
      </c>
      <c r="AN677" s="11">
        <v>0</v>
      </c>
      <c r="AO677" s="11">
        <v>0</v>
      </c>
      <c r="AP677" s="11">
        <v>0</v>
      </c>
      <c r="AQ677" s="11">
        <v>0.01</v>
      </c>
      <c r="AR677" s="11">
        <v>0.01</v>
      </c>
      <c r="AS677" s="11">
        <v>0</v>
      </c>
      <c r="AT677" s="11">
        <v>0</v>
      </c>
      <c r="AU677" s="11">
        <v>0</v>
      </c>
      <c r="AV677" s="11">
        <v>0</v>
      </c>
      <c r="AW677" s="11">
        <v>0.2</v>
      </c>
      <c r="AX677" s="11">
        <v>0</v>
      </c>
      <c r="AY677" s="11">
        <v>0</v>
      </c>
      <c r="AZ677" s="11">
        <v>0</v>
      </c>
      <c r="BA677" s="11">
        <v>0.02</v>
      </c>
      <c r="BB677" s="11">
        <v>0</v>
      </c>
      <c r="BC677" s="2">
        <v>0.05</v>
      </c>
      <c r="BD677" s="2">
        <v>0.05</v>
      </c>
      <c r="BE677" s="11">
        <v>7.4999999999999997E-2</v>
      </c>
      <c r="BF677" s="11">
        <v>5.0000000000000001E-3</v>
      </c>
      <c r="BG677" s="11">
        <v>0</v>
      </c>
      <c r="BH677" s="11">
        <v>0</v>
      </c>
      <c r="BI677" s="11">
        <v>0</v>
      </c>
      <c r="BJ677" s="11">
        <f>BE677/4</f>
        <v>1.8749999999999999E-2</v>
      </c>
      <c r="BK677" s="11">
        <f>BF677/4</f>
        <v>1.25E-3</v>
      </c>
      <c r="BL677" s="11">
        <v>0</v>
      </c>
      <c r="BM677" s="11">
        <v>0</v>
      </c>
      <c r="BN677" s="11">
        <v>0</v>
      </c>
      <c r="BO677" s="11">
        <v>0.1</v>
      </c>
      <c r="BP677" s="11">
        <v>0.1</v>
      </c>
      <c r="BQ677" s="11">
        <v>0</v>
      </c>
      <c r="BR677" s="11">
        <v>0</v>
      </c>
      <c r="BS677" s="11">
        <v>0</v>
      </c>
      <c r="BT677" s="11">
        <v>0.04</v>
      </c>
      <c r="BU677" s="16">
        <v>0.2</v>
      </c>
      <c r="BV677" s="6">
        <f>BT677/(BT677+BU677)</f>
        <v>0.16666666666666666</v>
      </c>
      <c r="BW677" s="6">
        <f>SQRT((BT677*BU677)/((BT677+BU677)^2*(BT677+BU677+1)))</f>
        <v>0.33467472037604118</v>
      </c>
      <c r="BX677" s="11">
        <v>0.1</v>
      </c>
      <c r="BY677" s="11">
        <v>0.7</v>
      </c>
      <c r="BZ677" s="11">
        <v>0.1</v>
      </c>
      <c r="CA677" s="11">
        <v>0.1</v>
      </c>
      <c r="CB677" s="15" t="s">
        <v>83</v>
      </c>
      <c r="CC677" s="11">
        <v>600</v>
      </c>
    </row>
    <row r="678" spans="1:81" s="11" customFormat="1" x14ac:dyDescent="0.2">
      <c r="A678" s="17">
        <f t="shared" si="10"/>
        <v>677</v>
      </c>
      <c r="B678" s="17">
        <v>100</v>
      </c>
      <c r="C678" s="17">
        <v>100</v>
      </c>
      <c r="D678" s="17">
        <v>5</v>
      </c>
      <c r="E678" s="17">
        <v>5</v>
      </c>
      <c r="F678" s="3" t="s">
        <v>80</v>
      </c>
      <c r="G678" s="3">
        <f>IF(F678="rectangle",B678*C678,IF(F678="hook",B678*C678-(D678*E678),IF(F678="eight",B678*C678-2*(D678*E678),IF(F678="tee",B678*C678-2*(D678*E678),IF(F678="cross",B678*C678-4*(D678*E678),"ERROR")))))</f>
        <v>10000</v>
      </c>
      <c r="H678" s="3" t="s">
        <v>85</v>
      </c>
      <c r="I678" s="3">
        <f>IF(F678="rectangle",B678/C678,"NA")</f>
        <v>1</v>
      </c>
      <c r="J678" s="2">
        <v>1</v>
      </c>
      <c r="K678" s="11">
        <v>125</v>
      </c>
      <c r="L678" s="11">
        <v>4</v>
      </c>
      <c r="M678" s="12">
        <v>6</v>
      </c>
      <c r="N678" s="2">
        <f>M678/4</f>
        <v>1.5</v>
      </c>
      <c r="O678" s="3">
        <f>M678/N678</f>
        <v>4</v>
      </c>
      <c r="P678" s="13">
        <v>15</v>
      </c>
      <c r="Q678" s="11">
        <f>P678</f>
        <v>15</v>
      </c>
      <c r="R678" s="4">
        <f>AA678/V678</f>
        <v>100</v>
      </c>
      <c r="S678" s="14">
        <v>15</v>
      </c>
      <c r="T678" s="11">
        <f>S678</f>
        <v>15</v>
      </c>
      <c r="U678" s="4">
        <f>AB678/W678</f>
        <v>100</v>
      </c>
      <c r="V678" s="3">
        <f>ROUND((Q678/100)*G678,0)</f>
        <v>1500</v>
      </c>
      <c r="W678" s="3">
        <f>ROUND(((T678/100)*G678)/J678,0)</f>
        <v>1500</v>
      </c>
      <c r="X678" s="3">
        <f>ROUND(IF(J678&gt;=2,((T678/100)*G678)/J678,0),0)</f>
        <v>0</v>
      </c>
      <c r="Y678" s="3">
        <f>ROUND(IF(J678&gt;=3,((T678/100)*G678)/J678,0),0)</f>
        <v>0</v>
      </c>
      <c r="Z678" s="3">
        <f>ROUND(IF(J678&gt;=4,((T678/100)*G678)/J678,0),0)</f>
        <v>0</v>
      </c>
      <c r="AA678" s="4">
        <f>G678*P678</f>
        <v>150000</v>
      </c>
      <c r="AB678" s="4">
        <f>(G678*S678)/J678</f>
        <v>150000</v>
      </c>
      <c r="AC678" s="4">
        <f>IF(J678&gt;=2,(G678*S678)/J678,0)</f>
        <v>0</v>
      </c>
      <c r="AD678" s="4">
        <f>IF(J678&gt;=3,(G678*S678)/J678,0)</f>
        <v>0</v>
      </c>
      <c r="AE678" s="4">
        <f>IF(J678&gt;=4,(G678*S678)/J678,0)</f>
        <v>0</v>
      </c>
      <c r="AF678" s="11">
        <v>100</v>
      </c>
      <c r="AG678" s="11">
        <v>0</v>
      </c>
      <c r="AH678" s="11">
        <v>1</v>
      </c>
      <c r="AI678" s="11">
        <v>100</v>
      </c>
      <c r="AJ678" s="11">
        <v>0</v>
      </c>
      <c r="AK678" s="11">
        <v>1</v>
      </c>
      <c r="AL678" s="11">
        <v>0.5</v>
      </c>
      <c r="AM678" s="11">
        <v>0.5</v>
      </c>
      <c r="AN678" s="11">
        <v>0</v>
      </c>
      <c r="AO678" s="11">
        <v>0</v>
      </c>
      <c r="AP678" s="11">
        <v>0</v>
      </c>
      <c r="AQ678" s="11">
        <v>0.01</v>
      </c>
      <c r="AR678" s="11">
        <v>0.01</v>
      </c>
      <c r="AS678" s="11">
        <v>0</v>
      </c>
      <c r="AT678" s="11">
        <v>0</v>
      </c>
      <c r="AU678" s="11">
        <v>0</v>
      </c>
      <c r="AV678" s="11">
        <v>0</v>
      </c>
      <c r="AW678" s="11">
        <v>0.2</v>
      </c>
      <c r="AX678" s="11">
        <v>0</v>
      </c>
      <c r="AY678" s="11">
        <v>0</v>
      </c>
      <c r="AZ678" s="11">
        <v>0</v>
      </c>
      <c r="BA678" s="11">
        <v>0.02</v>
      </c>
      <c r="BB678" s="11">
        <v>0</v>
      </c>
      <c r="BC678" s="2">
        <v>0.05</v>
      </c>
      <c r="BD678" s="2">
        <v>0.05</v>
      </c>
      <c r="BE678" s="11">
        <v>7.4999999999999997E-2</v>
      </c>
      <c r="BF678" s="11">
        <v>5.0000000000000001E-3</v>
      </c>
      <c r="BG678" s="11">
        <v>0</v>
      </c>
      <c r="BH678" s="11">
        <v>0</v>
      </c>
      <c r="BI678" s="11">
        <v>0</v>
      </c>
      <c r="BJ678" s="11">
        <f>BE678/4</f>
        <v>1.8749999999999999E-2</v>
      </c>
      <c r="BK678" s="11">
        <f>BF678/4</f>
        <v>1.25E-3</v>
      </c>
      <c r="BL678" s="11">
        <v>0</v>
      </c>
      <c r="BM678" s="11">
        <v>0</v>
      </c>
      <c r="BN678" s="11">
        <v>0</v>
      </c>
      <c r="BO678" s="11">
        <v>0.1</v>
      </c>
      <c r="BP678" s="11">
        <v>0.1</v>
      </c>
      <c r="BQ678" s="11">
        <v>0</v>
      </c>
      <c r="BR678" s="11">
        <v>0</v>
      </c>
      <c r="BS678" s="11">
        <v>0</v>
      </c>
      <c r="BT678" s="11">
        <v>0.04</v>
      </c>
      <c r="BU678" s="16">
        <v>0.2</v>
      </c>
      <c r="BV678" s="6">
        <f>BT678/(BT678+BU678)</f>
        <v>0.16666666666666666</v>
      </c>
      <c r="BW678" s="6">
        <f>SQRT((BT678*BU678)/((BT678+BU678)^2*(BT678+BU678+1)))</f>
        <v>0.33467472037604118</v>
      </c>
      <c r="BX678" s="11">
        <v>0.1</v>
      </c>
      <c r="BY678" s="11">
        <v>0.7</v>
      </c>
      <c r="BZ678" s="11">
        <v>0.1</v>
      </c>
      <c r="CA678" s="11">
        <v>0.1</v>
      </c>
      <c r="CB678" s="15" t="s">
        <v>83</v>
      </c>
      <c r="CC678" s="11">
        <v>600</v>
      </c>
    </row>
    <row r="679" spans="1:81" s="11" customFormat="1" x14ac:dyDescent="0.2">
      <c r="A679" s="17">
        <f t="shared" si="10"/>
        <v>678</v>
      </c>
      <c r="B679" s="17">
        <v>20</v>
      </c>
      <c r="C679" s="17">
        <v>20</v>
      </c>
      <c r="D679" s="17">
        <v>5</v>
      </c>
      <c r="E679" s="17">
        <v>5</v>
      </c>
      <c r="F679" s="3" t="s">
        <v>80</v>
      </c>
      <c r="G679" s="3">
        <f>IF(F679="rectangle",B679*C679,IF(F679="hook",B679*C679-(D679*E679),IF(F679="eight",B679*C679-2*(D679*E679),IF(F679="tee",B679*C679-2*(D679*E679),IF(F679="cross",B679*C679-4*(D679*E679),"ERROR")))))</f>
        <v>400</v>
      </c>
      <c r="H679" s="3" t="s">
        <v>84</v>
      </c>
      <c r="I679" s="3">
        <f>IF(F679="rectangle",B679/C679,"NA")</f>
        <v>1</v>
      </c>
      <c r="J679" s="2">
        <v>1</v>
      </c>
      <c r="K679" s="11">
        <v>125</v>
      </c>
      <c r="L679" s="11">
        <v>4</v>
      </c>
      <c r="M679" s="12">
        <v>6</v>
      </c>
      <c r="N679" s="2">
        <f>M679/4</f>
        <v>1.5</v>
      </c>
      <c r="O679" s="3">
        <f>M679/N679</f>
        <v>4</v>
      </c>
      <c r="P679" s="13">
        <v>15</v>
      </c>
      <c r="Q679" s="11">
        <f>P679</f>
        <v>15</v>
      </c>
      <c r="R679" s="4">
        <f>AA679/V679</f>
        <v>100</v>
      </c>
      <c r="S679" s="14">
        <v>15</v>
      </c>
      <c r="T679" s="11">
        <f>S679</f>
        <v>15</v>
      </c>
      <c r="U679" s="4">
        <f>AB679/W679</f>
        <v>100</v>
      </c>
      <c r="V679" s="3">
        <f>ROUND((Q679/100)*G679,0)</f>
        <v>60</v>
      </c>
      <c r="W679" s="3">
        <f>ROUND(((T679/100)*G679)/J679,0)</f>
        <v>60</v>
      </c>
      <c r="X679" s="3">
        <f>ROUND(IF(J679&gt;=2,((T679/100)*G679)/J679,0),0)</f>
        <v>0</v>
      </c>
      <c r="Y679" s="3">
        <f>ROUND(IF(J679&gt;=3,((T679/100)*G679)/J679,0),0)</f>
        <v>0</v>
      </c>
      <c r="Z679" s="3">
        <f>ROUND(IF(J679&gt;=4,((T679/100)*G679)/J679,0),0)</f>
        <v>0</v>
      </c>
      <c r="AA679" s="4">
        <f>G679*P679</f>
        <v>6000</v>
      </c>
      <c r="AB679" s="4">
        <f>(G679*S679)/J679</f>
        <v>6000</v>
      </c>
      <c r="AC679" s="4">
        <f>IF(J679&gt;=2,(G679*S679)/J679,0)</f>
        <v>0</v>
      </c>
      <c r="AD679" s="4">
        <f>IF(J679&gt;=3,(G679*S679)/J679,0)</f>
        <v>0</v>
      </c>
      <c r="AE679" s="4">
        <f>IF(J679&gt;=4,(G679*S679)/J679,0)</f>
        <v>0</v>
      </c>
      <c r="AF679" s="11">
        <v>100</v>
      </c>
      <c r="AG679" s="11">
        <v>0</v>
      </c>
      <c r="AH679" s="11">
        <v>1</v>
      </c>
      <c r="AI679" s="11">
        <v>100</v>
      </c>
      <c r="AJ679" s="11">
        <v>0</v>
      </c>
      <c r="AK679" s="11">
        <v>1</v>
      </c>
      <c r="AL679" s="11">
        <v>0.5</v>
      </c>
      <c r="AM679" s="11">
        <v>0.5</v>
      </c>
      <c r="AN679" s="11">
        <v>0</v>
      </c>
      <c r="AO679" s="11">
        <v>0</v>
      </c>
      <c r="AP679" s="11">
        <v>0</v>
      </c>
      <c r="AQ679" s="11">
        <v>0.01</v>
      </c>
      <c r="AR679" s="11">
        <v>0.01</v>
      </c>
      <c r="AS679" s="11">
        <v>0</v>
      </c>
      <c r="AT679" s="11">
        <v>0</v>
      </c>
      <c r="AU679" s="11">
        <v>0</v>
      </c>
      <c r="AV679" s="11">
        <v>0</v>
      </c>
      <c r="AW679" s="11">
        <v>0.2</v>
      </c>
      <c r="AX679" s="11">
        <v>0</v>
      </c>
      <c r="AY679" s="11">
        <v>0</v>
      </c>
      <c r="AZ679" s="11">
        <v>0</v>
      </c>
      <c r="BA679" s="11">
        <v>0.02</v>
      </c>
      <c r="BB679" s="11">
        <v>0</v>
      </c>
      <c r="BC679" s="2">
        <v>0.05</v>
      </c>
      <c r="BD679" s="2">
        <v>0.05</v>
      </c>
      <c r="BE679" s="11">
        <v>7.4999999999999997E-2</v>
      </c>
      <c r="BF679" s="11">
        <v>5.0000000000000001E-3</v>
      </c>
      <c r="BG679" s="11">
        <v>0</v>
      </c>
      <c r="BH679" s="11">
        <v>0</v>
      </c>
      <c r="BI679" s="11">
        <v>0</v>
      </c>
      <c r="BJ679" s="11">
        <f>BE679/4</f>
        <v>1.8749999999999999E-2</v>
      </c>
      <c r="BK679" s="11">
        <f>BF679/4</f>
        <v>1.25E-3</v>
      </c>
      <c r="BL679" s="11">
        <v>0</v>
      </c>
      <c r="BM679" s="11">
        <v>0</v>
      </c>
      <c r="BN679" s="11">
        <v>0</v>
      </c>
      <c r="BO679" s="11">
        <v>0.1</v>
      </c>
      <c r="BP679" s="11">
        <v>0.1</v>
      </c>
      <c r="BQ679" s="11">
        <v>0</v>
      </c>
      <c r="BR679" s="11">
        <v>0</v>
      </c>
      <c r="BS679" s="11">
        <v>0</v>
      </c>
      <c r="BT679" s="11">
        <v>0.04</v>
      </c>
      <c r="BU679" s="16">
        <v>0.2</v>
      </c>
      <c r="BV679" s="6">
        <f>BT679/(BT679+BU679)</f>
        <v>0.16666666666666666</v>
      </c>
      <c r="BW679" s="6">
        <f>SQRT((BT679*BU679)/((BT679+BU679)^2*(BT679+BU679+1)))</f>
        <v>0.33467472037604118</v>
      </c>
      <c r="BX679" s="11">
        <v>0.1</v>
      </c>
      <c r="BY679" s="11">
        <v>0.7</v>
      </c>
      <c r="BZ679" s="11">
        <v>0.1</v>
      </c>
      <c r="CA679" s="11">
        <v>0.1</v>
      </c>
      <c r="CB679" s="15" t="s">
        <v>83</v>
      </c>
      <c r="CC679" s="11">
        <v>600</v>
      </c>
    </row>
    <row r="680" spans="1:81" s="11" customFormat="1" x14ac:dyDescent="0.2">
      <c r="A680" s="17">
        <f t="shared" si="10"/>
        <v>679</v>
      </c>
      <c r="B680" s="17">
        <v>100</v>
      </c>
      <c r="C680" s="17">
        <v>100</v>
      </c>
      <c r="D680" s="17">
        <v>5</v>
      </c>
      <c r="E680" s="17">
        <v>5</v>
      </c>
      <c r="F680" s="3" t="s">
        <v>80</v>
      </c>
      <c r="G680" s="3">
        <f>IF(F680="rectangle",B680*C680,IF(F680="hook",B680*C680-(D680*E680),IF(F680="eight",B680*C680-2*(D680*E680),IF(F680="tee",B680*C680-2*(D680*E680),IF(F680="cross",B680*C680-4*(D680*E680),"ERROR")))))</f>
        <v>10000</v>
      </c>
      <c r="H680" s="3" t="s">
        <v>85</v>
      </c>
      <c r="I680" s="3">
        <f>IF(F680="rectangle",B680/C680,"NA")</f>
        <v>1</v>
      </c>
      <c r="J680" s="2">
        <v>1</v>
      </c>
      <c r="K680" s="11">
        <v>125</v>
      </c>
      <c r="L680" s="11">
        <v>4</v>
      </c>
      <c r="M680" s="12">
        <v>7</v>
      </c>
      <c r="N680" s="2">
        <f>M680/4</f>
        <v>1.75</v>
      </c>
      <c r="O680" s="3">
        <f>M680/N680</f>
        <v>4</v>
      </c>
      <c r="P680" s="13">
        <v>15</v>
      </c>
      <c r="Q680" s="11">
        <f>P680</f>
        <v>15</v>
      </c>
      <c r="R680" s="4">
        <f>AA680/V680</f>
        <v>100</v>
      </c>
      <c r="S680" s="14">
        <v>15</v>
      </c>
      <c r="T680" s="11">
        <f>S680</f>
        <v>15</v>
      </c>
      <c r="U680" s="4">
        <f>AB680/W680</f>
        <v>100</v>
      </c>
      <c r="V680" s="3">
        <f>ROUND((Q680/100)*G680,0)</f>
        <v>1500</v>
      </c>
      <c r="W680" s="3">
        <f>ROUND(((T680/100)*G680)/J680,0)</f>
        <v>1500</v>
      </c>
      <c r="X680" s="3">
        <f>ROUND(IF(J680&gt;=2,((T680/100)*G680)/J680,0),0)</f>
        <v>0</v>
      </c>
      <c r="Y680" s="3">
        <f>ROUND(IF(J680&gt;=3,((T680/100)*G680)/J680,0),0)</f>
        <v>0</v>
      </c>
      <c r="Z680" s="3">
        <f>ROUND(IF(J680&gt;=4,((T680/100)*G680)/J680,0),0)</f>
        <v>0</v>
      </c>
      <c r="AA680" s="4">
        <f>G680*P680</f>
        <v>150000</v>
      </c>
      <c r="AB680" s="4">
        <f>(G680*S680)/J680</f>
        <v>150000</v>
      </c>
      <c r="AC680" s="4">
        <f>IF(J680&gt;=2,(G680*S680)/J680,0)</f>
        <v>0</v>
      </c>
      <c r="AD680" s="4">
        <f>IF(J680&gt;=3,(G680*S680)/J680,0)</f>
        <v>0</v>
      </c>
      <c r="AE680" s="4">
        <f>IF(J680&gt;=4,(G680*S680)/J680,0)</f>
        <v>0</v>
      </c>
      <c r="AF680" s="11">
        <v>100</v>
      </c>
      <c r="AG680" s="11">
        <v>0</v>
      </c>
      <c r="AH680" s="11">
        <v>1</v>
      </c>
      <c r="AI680" s="11">
        <v>100</v>
      </c>
      <c r="AJ680" s="11">
        <v>0</v>
      </c>
      <c r="AK680" s="11">
        <v>1</v>
      </c>
      <c r="AL680" s="11">
        <v>0.5</v>
      </c>
      <c r="AM680" s="11">
        <v>0.5</v>
      </c>
      <c r="AN680" s="11">
        <v>0</v>
      </c>
      <c r="AO680" s="11">
        <v>0</v>
      </c>
      <c r="AP680" s="11">
        <v>0</v>
      </c>
      <c r="AQ680" s="11">
        <v>0.01</v>
      </c>
      <c r="AR680" s="11">
        <v>0.01</v>
      </c>
      <c r="AS680" s="11">
        <v>0</v>
      </c>
      <c r="AT680" s="11">
        <v>0</v>
      </c>
      <c r="AU680" s="11">
        <v>0</v>
      </c>
      <c r="AV680" s="11">
        <v>0</v>
      </c>
      <c r="AW680" s="11">
        <v>0.2</v>
      </c>
      <c r="AX680" s="11">
        <v>0</v>
      </c>
      <c r="AY680" s="11">
        <v>0</v>
      </c>
      <c r="AZ680" s="11">
        <v>0</v>
      </c>
      <c r="BA680" s="11">
        <v>0.02</v>
      </c>
      <c r="BB680" s="11">
        <v>0</v>
      </c>
      <c r="BC680" s="2">
        <v>0.05</v>
      </c>
      <c r="BD680" s="2">
        <v>0.05</v>
      </c>
      <c r="BE680" s="11">
        <v>7.4999999999999997E-2</v>
      </c>
      <c r="BF680" s="11">
        <v>5.0000000000000001E-3</v>
      </c>
      <c r="BG680" s="11">
        <v>0</v>
      </c>
      <c r="BH680" s="11">
        <v>0</v>
      </c>
      <c r="BI680" s="11">
        <v>0</v>
      </c>
      <c r="BJ680" s="11">
        <f>BE680/4</f>
        <v>1.8749999999999999E-2</v>
      </c>
      <c r="BK680" s="11">
        <f>BF680/4</f>
        <v>1.25E-3</v>
      </c>
      <c r="BL680" s="11">
        <v>0</v>
      </c>
      <c r="BM680" s="11">
        <v>0</v>
      </c>
      <c r="BN680" s="11">
        <v>0</v>
      </c>
      <c r="BO680" s="11">
        <v>0.1</v>
      </c>
      <c r="BP680" s="11">
        <v>0.1</v>
      </c>
      <c r="BQ680" s="11">
        <v>0</v>
      </c>
      <c r="BR680" s="11">
        <v>0</v>
      </c>
      <c r="BS680" s="11">
        <v>0</v>
      </c>
      <c r="BT680" s="11">
        <v>0.04</v>
      </c>
      <c r="BU680" s="16">
        <v>0.2</v>
      </c>
      <c r="BV680" s="6">
        <f>BT680/(BT680+BU680)</f>
        <v>0.16666666666666666</v>
      </c>
      <c r="BW680" s="6">
        <f>SQRT((BT680*BU680)/((BT680+BU680)^2*(BT680+BU680+1)))</f>
        <v>0.33467472037604118</v>
      </c>
      <c r="BX680" s="11">
        <v>0.1</v>
      </c>
      <c r="BY680" s="11">
        <v>0.7</v>
      </c>
      <c r="BZ680" s="11">
        <v>0.1</v>
      </c>
      <c r="CA680" s="11">
        <v>0.1</v>
      </c>
      <c r="CB680" s="15" t="s">
        <v>83</v>
      </c>
      <c r="CC680" s="11">
        <v>600</v>
      </c>
    </row>
    <row r="681" spans="1:81" s="11" customFormat="1" x14ac:dyDescent="0.2">
      <c r="A681" s="17">
        <f t="shared" si="10"/>
        <v>680</v>
      </c>
      <c r="B681" s="17">
        <v>20</v>
      </c>
      <c r="C681" s="17">
        <v>20</v>
      </c>
      <c r="D681" s="17">
        <v>5</v>
      </c>
      <c r="E681" s="17">
        <v>5</v>
      </c>
      <c r="F681" s="3" t="s">
        <v>80</v>
      </c>
      <c r="G681" s="3">
        <f>IF(F681="rectangle",B681*C681,IF(F681="hook",B681*C681-(D681*E681),IF(F681="eight",B681*C681-2*(D681*E681),IF(F681="tee",B681*C681-2*(D681*E681),IF(F681="cross",B681*C681-4*(D681*E681),"ERROR")))))</f>
        <v>400</v>
      </c>
      <c r="H681" s="3" t="s">
        <v>84</v>
      </c>
      <c r="I681" s="3">
        <f>IF(F681="rectangle",B681/C681,"NA")</f>
        <v>1</v>
      </c>
      <c r="J681" s="2">
        <v>1</v>
      </c>
      <c r="K681" s="11">
        <v>125</v>
      </c>
      <c r="L681" s="11">
        <v>4</v>
      </c>
      <c r="M681" s="12">
        <v>7</v>
      </c>
      <c r="N681" s="2">
        <f>M681/4</f>
        <v>1.75</v>
      </c>
      <c r="O681" s="3">
        <f>M681/N681</f>
        <v>4</v>
      </c>
      <c r="P681" s="13">
        <v>15</v>
      </c>
      <c r="Q681" s="11">
        <f>P681</f>
        <v>15</v>
      </c>
      <c r="R681" s="4">
        <f>AA681/V681</f>
        <v>100</v>
      </c>
      <c r="S681" s="14">
        <v>15</v>
      </c>
      <c r="T681" s="11">
        <f>S681</f>
        <v>15</v>
      </c>
      <c r="U681" s="4">
        <f>AB681/W681</f>
        <v>100</v>
      </c>
      <c r="V681" s="3">
        <f>ROUND((Q681/100)*G681,0)</f>
        <v>60</v>
      </c>
      <c r="W681" s="3">
        <f>ROUND(((T681/100)*G681)/J681,0)</f>
        <v>60</v>
      </c>
      <c r="X681" s="3">
        <f>ROUND(IF(J681&gt;=2,((T681/100)*G681)/J681,0),0)</f>
        <v>0</v>
      </c>
      <c r="Y681" s="3">
        <f>ROUND(IF(J681&gt;=3,((T681/100)*G681)/J681,0),0)</f>
        <v>0</v>
      </c>
      <c r="Z681" s="3">
        <f>ROUND(IF(J681&gt;=4,((T681/100)*G681)/J681,0),0)</f>
        <v>0</v>
      </c>
      <c r="AA681" s="4">
        <f>G681*P681</f>
        <v>6000</v>
      </c>
      <c r="AB681" s="4">
        <f>(G681*S681)/J681</f>
        <v>6000</v>
      </c>
      <c r="AC681" s="4">
        <f>IF(J681&gt;=2,(G681*S681)/J681,0)</f>
        <v>0</v>
      </c>
      <c r="AD681" s="4">
        <f>IF(J681&gt;=3,(G681*S681)/J681,0)</f>
        <v>0</v>
      </c>
      <c r="AE681" s="4">
        <f>IF(J681&gt;=4,(G681*S681)/J681,0)</f>
        <v>0</v>
      </c>
      <c r="AF681" s="11">
        <v>100</v>
      </c>
      <c r="AG681" s="11">
        <v>0</v>
      </c>
      <c r="AH681" s="11">
        <v>1</v>
      </c>
      <c r="AI681" s="11">
        <v>100</v>
      </c>
      <c r="AJ681" s="11">
        <v>0</v>
      </c>
      <c r="AK681" s="11">
        <v>1</v>
      </c>
      <c r="AL681" s="11">
        <v>0.5</v>
      </c>
      <c r="AM681" s="11">
        <v>0.5</v>
      </c>
      <c r="AN681" s="11">
        <v>0</v>
      </c>
      <c r="AO681" s="11">
        <v>0</v>
      </c>
      <c r="AP681" s="11">
        <v>0</v>
      </c>
      <c r="AQ681" s="11">
        <v>0.01</v>
      </c>
      <c r="AR681" s="11">
        <v>0.01</v>
      </c>
      <c r="AS681" s="11">
        <v>0</v>
      </c>
      <c r="AT681" s="11">
        <v>0</v>
      </c>
      <c r="AU681" s="11">
        <v>0</v>
      </c>
      <c r="AV681" s="11">
        <v>0</v>
      </c>
      <c r="AW681" s="11">
        <v>0.2</v>
      </c>
      <c r="AX681" s="11">
        <v>0</v>
      </c>
      <c r="AY681" s="11">
        <v>0</v>
      </c>
      <c r="AZ681" s="11">
        <v>0</v>
      </c>
      <c r="BA681" s="11">
        <v>0.02</v>
      </c>
      <c r="BB681" s="11">
        <v>0</v>
      </c>
      <c r="BC681" s="2">
        <v>0.05</v>
      </c>
      <c r="BD681" s="2">
        <v>0.05</v>
      </c>
      <c r="BE681" s="11">
        <v>7.4999999999999997E-2</v>
      </c>
      <c r="BF681" s="11">
        <v>5.0000000000000001E-3</v>
      </c>
      <c r="BG681" s="11">
        <v>0</v>
      </c>
      <c r="BH681" s="11">
        <v>0</v>
      </c>
      <c r="BI681" s="11">
        <v>0</v>
      </c>
      <c r="BJ681" s="11">
        <f>BE681/4</f>
        <v>1.8749999999999999E-2</v>
      </c>
      <c r="BK681" s="11">
        <f>BF681/4</f>
        <v>1.25E-3</v>
      </c>
      <c r="BL681" s="11">
        <v>0</v>
      </c>
      <c r="BM681" s="11">
        <v>0</v>
      </c>
      <c r="BN681" s="11">
        <v>0</v>
      </c>
      <c r="BO681" s="11">
        <v>0.1</v>
      </c>
      <c r="BP681" s="11">
        <v>0.1</v>
      </c>
      <c r="BQ681" s="11">
        <v>0</v>
      </c>
      <c r="BR681" s="11">
        <v>0</v>
      </c>
      <c r="BS681" s="11">
        <v>0</v>
      </c>
      <c r="BT681" s="11">
        <v>0.04</v>
      </c>
      <c r="BU681" s="16">
        <v>0.2</v>
      </c>
      <c r="BV681" s="6">
        <f>BT681/(BT681+BU681)</f>
        <v>0.16666666666666666</v>
      </c>
      <c r="BW681" s="6">
        <f>SQRT((BT681*BU681)/((BT681+BU681)^2*(BT681+BU681+1)))</f>
        <v>0.33467472037604118</v>
      </c>
      <c r="BX681" s="11">
        <v>0.1</v>
      </c>
      <c r="BY681" s="11">
        <v>0.7</v>
      </c>
      <c r="BZ681" s="11">
        <v>0.1</v>
      </c>
      <c r="CA681" s="11">
        <v>0.1</v>
      </c>
      <c r="CB681" s="15" t="s">
        <v>83</v>
      </c>
      <c r="CC681" s="11">
        <v>600</v>
      </c>
    </row>
    <row r="682" spans="1:81" s="11" customFormat="1" x14ac:dyDescent="0.2">
      <c r="A682" s="17">
        <f t="shared" si="10"/>
        <v>681</v>
      </c>
      <c r="B682" s="17">
        <v>100</v>
      </c>
      <c r="C682" s="17">
        <v>100</v>
      </c>
      <c r="D682" s="17">
        <v>5</v>
      </c>
      <c r="E682" s="17">
        <v>5</v>
      </c>
      <c r="F682" s="3" t="s">
        <v>80</v>
      </c>
      <c r="G682" s="3">
        <f>IF(F682="rectangle",B682*C682,IF(F682="hook",B682*C682-(D682*E682),IF(F682="eight",B682*C682-2*(D682*E682),IF(F682="tee",B682*C682-2*(D682*E682),IF(F682="cross",B682*C682-4*(D682*E682),"ERROR")))))</f>
        <v>10000</v>
      </c>
      <c r="H682" s="3" t="s">
        <v>85</v>
      </c>
      <c r="I682" s="3">
        <f>IF(F682="rectangle",B682/C682,"NA")</f>
        <v>1</v>
      </c>
      <c r="J682" s="2">
        <v>1</v>
      </c>
      <c r="K682" s="11">
        <v>125</v>
      </c>
      <c r="L682" s="11">
        <v>4</v>
      </c>
      <c r="M682" s="12">
        <v>8</v>
      </c>
      <c r="N682" s="2">
        <f>M682/4</f>
        <v>2</v>
      </c>
      <c r="O682" s="3">
        <f>M682/N682</f>
        <v>4</v>
      </c>
      <c r="P682" s="13">
        <v>15</v>
      </c>
      <c r="Q682" s="11">
        <f>P682</f>
        <v>15</v>
      </c>
      <c r="R682" s="4">
        <f>AA682/V682</f>
        <v>100</v>
      </c>
      <c r="S682" s="14">
        <v>15</v>
      </c>
      <c r="T682" s="11">
        <f>S682</f>
        <v>15</v>
      </c>
      <c r="U682" s="4">
        <f>AB682/W682</f>
        <v>100</v>
      </c>
      <c r="V682" s="3">
        <f>ROUND((Q682/100)*G682,0)</f>
        <v>1500</v>
      </c>
      <c r="W682" s="3">
        <f>ROUND(((T682/100)*G682)/J682,0)</f>
        <v>1500</v>
      </c>
      <c r="X682" s="3">
        <f>ROUND(IF(J682&gt;=2,((T682/100)*G682)/J682,0),0)</f>
        <v>0</v>
      </c>
      <c r="Y682" s="3">
        <f>ROUND(IF(J682&gt;=3,((T682/100)*G682)/J682,0),0)</f>
        <v>0</v>
      </c>
      <c r="Z682" s="3">
        <f>ROUND(IF(J682&gt;=4,((T682/100)*G682)/J682,0),0)</f>
        <v>0</v>
      </c>
      <c r="AA682" s="4">
        <f>G682*P682</f>
        <v>150000</v>
      </c>
      <c r="AB682" s="4">
        <f>(G682*S682)/J682</f>
        <v>150000</v>
      </c>
      <c r="AC682" s="4">
        <f>IF(J682&gt;=2,(G682*S682)/J682,0)</f>
        <v>0</v>
      </c>
      <c r="AD682" s="4">
        <f>IF(J682&gt;=3,(G682*S682)/J682,0)</f>
        <v>0</v>
      </c>
      <c r="AE682" s="4">
        <f>IF(J682&gt;=4,(G682*S682)/J682,0)</f>
        <v>0</v>
      </c>
      <c r="AF682" s="11">
        <v>100</v>
      </c>
      <c r="AG682" s="11">
        <v>0</v>
      </c>
      <c r="AH682" s="11">
        <v>1</v>
      </c>
      <c r="AI682" s="11">
        <v>100</v>
      </c>
      <c r="AJ682" s="11">
        <v>0</v>
      </c>
      <c r="AK682" s="11">
        <v>1</v>
      </c>
      <c r="AL682" s="11">
        <v>0.5</v>
      </c>
      <c r="AM682" s="11">
        <v>0.5</v>
      </c>
      <c r="AN682" s="11">
        <v>0</v>
      </c>
      <c r="AO682" s="11">
        <v>0</v>
      </c>
      <c r="AP682" s="11">
        <v>0</v>
      </c>
      <c r="AQ682" s="11">
        <v>0.01</v>
      </c>
      <c r="AR682" s="11">
        <v>0.01</v>
      </c>
      <c r="AS682" s="11">
        <v>0</v>
      </c>
      <c r="AT682" s="11">
        <v>0</v>
      </c>
      <c r="AU682" s="11">
        <v>0</v>
      </c>
      <c r="AV682" s="11">
        <v>0</v>
      </c>
      <c r="AW682" s="11">
        <v>0.2</v>
      </c>
      <c r="AX682" s="11">
        <v>0</v>
      </c>
      <c r="AY682" s="11">
        <v>0</v>
      </c>
      <c r="AZ682" s="11">
        <v>0</v>
      </c>
      <c r="BA682" s="11">
        <v>0.02</v>
      </c>
      <c r="BB682" s="11">
        <v>0</v>
      </c>
      <c r="BC682" s="2">
        <v>0.05</v>
      </c>
      <c r="BD682" s="2">
        <v>0.05</v>
      </c>
      <c r="BE682" s="11">
        <v>7.4999999999999997E-2</v>
      </c>
      <c r="BF682" s="11">
        <v>5.0000000000000001E-3</v>
      </c>
      <c r="BG682" s="11">
        <v>0</v>
      </c>
      <c r="BH682" s="11">
        <v>0</v>
      </c>
      <c r="BI682" s="11">
        <v>0</v>
      </c>
      <c r="BJ682" s="11">
        <f>BE682/4</f>
        <v>1.8749999999999999E-2</v>
      </c>
      <c r="BK682" s="11">
        <f>BF682/4</f>
        <v>1.25E-3</v>
      </c>
      <c r="BL682" s="11">
        <v>0</v>
      </c>
      <c r="BM682" s="11">
        <v>0</v>
      </c>
      <c r="BN682" s="11">
        <v>0</v>
      </c>
      <c r="BO682" s="11">
        <v>0.1</v>
      </c>
      <c r="BP682" s="11">
        <v>0.1</v>
      </c>
      <c r="BQ682" s="11">
        <v>0</v>
      </c>
      <c r="BR682" s="11">
        <v>0</v>
      </c>
      <c r="BS682" s="11">
        <v>0</v>
      </c>
      <c r="BT682" s="11">
        <v>0.04</v>
      </c>
      <c r="BU682" s="16">
        <v>0.2</v>
      </c>
      <c r="BV682" s="6">
        <f>BT682/(BT682+BU682)</f>
        <v>0.16666666666666666</v>
      </c>
      <c r="BW682" s="6">
        <f>SQRT((BT682*BU682)/((BT682+BU682)^2*(BT682+BU682+1)))</f>
        <v>0.33467472037604118</v>
      </c>
      <c r="BX682" s="11">
        <v>0.1</v>
      </c>
      <c r="BY682" s="11">
        <v>0.7</v>
      </c>
      <c r="BZ682" s="11">
        <v>0.1</v>
      </c>
      <c r="CA682" s="11">
        <v>0.1</v>
      </c>
      <c r="CB682" s="15" t="s">
        <v>83</v>
      </c>
      <c r="CC682" s="11">
        <v>600</v>
      </c>
    </row>
    <row r="683" spans="1:81" s="11" customFormat="1" x14ac:dyDescent="0.2">
      <c r="A683" s="17">
        <f t="shared" si="10"/>
        <v>682</v>
      </c>
      <c r="B683" s="17">
        <v>20</v>
      </c>
      <c r="C683" s="17">
        <v>20</v>
      </c>
      <c r="D683" s="17">
        <v>5</v>
      </c>
      <c r="E683" s="17">
        <v>5</v>
      </c>
      <c r="F683" s="3" t="s">
        <v>80</v>
      </c>
      <c r="G683" s="3">
        <f>IF(F683="rectangle",B683*C683,IF(F683="hook",B683*C683-(D683*E683),IF(F683="eight",B683*C683-2*(D683*E683),IF(F683="tee",B683*C683-2*(D683*E683),IF(F683="cross",B683*C683-4*(D683*E683),"ERROR")))))</f>
        <v>400</v>
      </c>
      <c r="H683" s="3" t="s">
        <v>84</v>
      </c>
      <c r="I683" s="3">
        <f>IF(F683="rectangle",B683/C683,"NA")</f>
        <v>1</v>
      </c>
      <c r="J683" s="2">
        <v>1</v>
      </c>
      <c r="K683" s="11">
        <v>125</v>
      </c>
      <c r="L683" s="11">
        <v>4</v>
      </c>
      <c r="M683" s="12">
        <v>8</v>
      </c>
      <c r="N683" s="2">
        <f>M683/4</f>
        <v>2</v>
      </c>
      <c r="O683" s="3">
        <f>M683/N683</f>
        <v>4</v>
      </c>
      <c r="P683" s="13">
        <v>15</v>
      </c>
      <c r="Q683" s="11">
        <f>P683</f>
        <v>15</v>
      </c>
      <c r="R683" s="4">
        <f>AA683/V683</f>
        <v>100</v>
      </c>
      <c r="S683" s="14">
        <v>15</v>
      </c>
      <c r="T683" s="11">
        <f>S683</f>
        <v>15</v>
      </c>
      <c r="U683" s="4">
        <f>AB683/W683</f>
        <v>100</v>
      </c>
      <c r="V683" s="3">
        <f>ROUND((Q683/100)*G683,0)</f>
        <v>60</v>
      </c>
      <c r="W683" s="3">
        <f>ROUND(((T683/100)*G683)/J683,0)</f>
        <v>60</v>
      </c>
      <c r="X683" s="3">
        <f>ROUND(IF(J683&gt;=2,((T683/100)*G683)/J683,0),0)</f>
        <v>0</v>
      </c>
      <c r="Y683" s="3">
        <f>ROUND(IF(J683&gt;=3,((T683/100)*G683)/J683,0),0)</f>
        <v>0</v>
      </c>
      <c r="Z683" s="3">
        <f>ROUND(IF(J683&gt;=4,((T683/100)*G683)/J683,0),0)</f>
        <v>0</v>
      </c>
      <c r="AA683" s="4">
        <f>G683*P683</f>
        <v>6000</v>
      </c>
      <c r="AB683" s="4">
        <f>(G683*S683)/J683</f>
        <v>6000</v>
      </c>
      <c r="AC683" s="4">
        <f>IF(J683&gt;=2,(G683*S683)/J683,0)</f>
        <v>0</v>
      </c>
      <c r="AD683" s="4">
        <f>IF(J683&gt;=3,(G683*S683)/J683,0)</f>
        <v>0</v>
      </c>
      <c r="AE683" s="4">
        <f>IF(J683&gt;=4,(G683*S683)/J683,0)</f>
        <v>0</v>
      </c>
      <c r="AF683" s="11">
        <v>100</v>
      </c>
      <c r="AG683" s="11">
        <v>0</v>
      </c>
      <c r="AH683" s="11">
        <v>1</v>
      </c>
      <c r="AI683" s="11">
        <v>100</v>
      </c>
      <c r="AJ683" s="11">
        <v>0</v>
      </c>
      <c r="AK683" s="11">
        <v>1</v>
      </c>
      <c r="AL683" s="11">
        <v>0.5</v>
      </c>
      <c r="AM683" s="11">
        <v>0.5</v>
      </c>
      <c r="AN683" s="11">
        <v>0</v>
      </c>
      <c r="AO683" s="11">
        <v>0</v>
      </c>
      <c r="AP683" s="11">
        <v>0</v>
      </c>
      <c r="AQ683" s="11">
        <v>0.01</v>
      </c>
      <c r="AR683" s="11">
        <v>0.01</v>
      </c>
      <c r="AS683" s="11">
        <v>0</v>
      </c>
      <c r="AT683" s="11">
        <v>0</v>
      </c>
      <c r="AU683" s="11">
        <v>0</v>
      </c>
      <c r="AV683" s="11">
        <v>0</v>
      </c>
      <c r="AW683" s="11">
        <v>0.2</v>
      </c>
      <c r="AX683" s="11">
        <v>0</v>
      </c>
      <c r="AY683" s="11">
        <v>0</v>
      </c>
      <c r="AZ683" s="11">
        <v>0</v>
      </c>
      <c r="BA683" s="11">
        <v>0.02</v>
      </c>
      <c r="BB683" s="11">
        <v>0</v>
      </c>
      <c r="BC683" s="2">
        <v>0.05</v>
      </c>
      <c r="BD683" s="2">
        <v>0.05</v>
      </c>
      <c r="BE683" s="11">
        <v>7.4999999999999997E-2</v>
      </c>
      <c r="BF683" s="11">
        <v>5.0000000000000001E-3</v>
      </c>
      <c r="BG683" s="11">
        <v>0</v>
      </c>
      <c r="BH683" s="11">
        <v>0</v>
      </c>
      <c r="BI683" s="11">
        <v>0</v>
      </c>
      <c r="BJ683" s="11">
        <f>BE683/4</f>
        <v>1.8749999999999999E-2</v>
      </c>
      <c r="BK683" s="11">
        <f>BF683/4</f>
        <v>1.25E-3</v>
      </c>
      <c r="BL683" s="11">
        <v>0</v>
      </c>
      <c r="BM683" s="11">
        <v>0</v>
      </c>
      <c r="BN683" s="11">
        <v>0</v>
      </c>
      <c r="BO683" s="11">
        <v>0.1</v>
      </c>
      <c r="BP683" s="11">
        <v>0.1</v>
      </c>
      <c r="BQ683" s="11">
        <v>0</v>
      </c>
      <c r="BR683" s="11">
        <v>0</v>
      </c>
      <c r="BS683" s="11">
        <v>0</v>
      </c>
      <c r="BT683" s="11">
        <v>0.04</v>
      </c>
      <c r="BU683" s="16">
        <v>0.2</v>
      </c>
      <c r="BV683" s="6">
        <f>BT683/(BT683+BU683)</f>
        <v>0.16666666666666666</v>
      </c>
      <c r="BW683" s="6">
        <f>SQRT((BT683*BU683)/((BT683+BU683)^2*(BT683+BU683+1)))</f>
        <v>0.33467472037604118</v>
      </c>
      <c r="BX683" s="11">
        <v>0.1</v>
      </c>
      <c r="BY683" s="11">
        <v>0.7</v>
      </c>
      <c r="BZ683" s="11">
        <v>0.1</v>
      </c>
      <c r="CA683" s="11">
        <v>0.1</v>
      </c>
      <c r="CB683" s="15" t="s">
        <v>83</v>
      </c>
      <c r="CC683" s="11">
        <v>600</v>
      </c>
    </row>
    <row r="684" spans="1:81" s="11" customFormat="1" x14ac:dyDescent="0.2">
      <c r="A684" s="17">
        <f t="shared" si="10"/>
        <v>683</v>
      </c>
      <c r="B684" s="17">
        <v>100</v>
      </c>
      <c r="C684" s="17">
        <v>100</v>
      </c>
      <c r="D684" s="17">
        <v>5</v>
      </c>
      <c r="E684" s="17">
        <v>5</v>
      </c>
      <c r="F684" s="3" t="s">
        <v>80</v>
      </c>
      <c r="G684" s="3">
        <f>IF(F684="rectangle",B684*C684,IF(F684="hook",B684*C684-(D684*E684),IF(F684="eight",B684*C684-2*(D684*E684),IF(F684="tee",B684*C684-2*(D684*E684),IF(F684="cross",B684*C684-4*(D684*E684),"ERROR")))))</f>
        <v>10000</v>
      </c>
      <c r="H684" s="3" t="s">
        <v>85</v>
      </c>
      <c r="I684" s="3">
        <f>IF(F684="rectangle",B684/C684,"NA")</f>
        <v>1</v>
      </c>
      <c r="J684" s="2">
        <v>1</v>
      </c>
      <c r="K684" s="11">
        <v>125</v>
      </c>
      <c r="L684" s="11">
        <v>4</v>
      </c>
      <c r="M684" s="12">
        <v>9</v>
      </c>
      <c r="N684" s="2">
        <f>M684/4</f>
        <v>2.25</v>
      </c>
      <c r="O684" s="3">
        <f>M684/N684</f>
        <v>4</v>
      </c>
      <c r="P684" s="13">
        <v>15</v>
      </c>
      <c r="Q684" s="11">
        <f>P684</f>
        <v>15</v>
      </c>
      <c r="R684" s="4">
        <f>AA684/V684</f>
        <v>100</v>
      </c>
      <c r="S684" s="14">
        <v>15</v>
      </c>
      <c r="T684" s="11">
        <f>S684</f>
        <v>15</v>
      </c>
      <c r="U684" s="4">
        <f>AB684/W684</f>
        <v>100</v>
      </c>
      <c r="V684" s="3">
        <f>ROUND((Q684/100)*G684,0)</f>
        <v>1500</v>
      </c>
      <c r="W684" s="3">
        <f>ROUND(((T684/100)*G684)/J684,0)</f>
        <v>1500</v>
      </c>
      <c r="X684" s="3">
        <f>ROUND(IF(J684&gt;=2,((T684/100)*G684)/J684,0),0)</f>
        <v>0</v>
      </c>
      <c r="Y684" s="3">
        <f>ROUND(IF(J684&gt;=3,((T684/100)*G684)/J684,0),0)</f>
        <v>0</v>
      </c>
      <c r="Z684" s="3">
        <f>ROUND(IF(J684&gt;=4,((T684/100)*G684)/J684,0),0)</f>
        <v>0</v>
      </c>
      <c r="AA684" s="4">
        <f>G684*P684</f>
        <v>150000</v>
      </c>
      <c r="AB684" s="4">
        <f>(G684*S684)/J684</f>
        <v>150000</v>
      </c>
      <c r="AC684" s="4">
        <f>IF(J684&gt;=2,(G684*S684)/J684,0)</f>
        <v>0</v>
      </c>
      <c r="AD684" s="4">
        <f>IF(J684&gt;=3,(G684*S684)/J684,0)</f>
        <v>0</v>
      </c>
      <c r="AE684" s="4">
        <f>IF(J684&gt;=4,(G684*S684)/J684,0)</f>
        <v>0</v>
      </c>
      <c r="AF684" s="11">
        <v>100</v>
      </c>
      <c r="AG684" s="11">
        <v>0</v>
      </c>
      <c r="AH684" s="11">
        <v>1</v>
      </c>
      <c r="AI684" s="11">
        <v>100</v>
      </c>
      <c r="AJ684" s="11">
        <v>0</v>
      </c>
      <c r="AK684" s="11">
        <v>1</v>
      </c>
      <c r="AL684" s="11">
        <v>0.5</v>
      </c>
      <c r="AM684" s="11">
        <v>0.5</v>
      </c>
      <c r="AN684" s="11">
        <v>0</v>
      </c>
      <c r="AO684" s="11">
        <v>0</v>
      </c>
      <c r="AP684" s="11">
        <v>0</v>
      </c>
      <c r="AQ684" s="11">
        <v>0.01</v>
      </c>
      <c r="AR684" s="11">
        <v>0.01</v>
      </c>
      <c r="AS684" s="11">
        <v>0</v>
      </c>
      <c r="AT684" s="11">
        <v>0</v>
      </c>
      <c r="AU684" s="11">
        <v>0</v>
      </c>
      <c r="AV684" s="11">
        <v>0</v>
      </c>
      <c r="AW684" s="11">
        <v>0.2</v>
      </c>
      <c r="AX684" s="11">
        <v>0</v>
      </c>
      <c r="AY684" s="11">
        <v>0</v>
      </c>
      <c r="AZ684" s="11">
        <v>0</v>
      </c>
      <c r="BA684" s="11">
        <v>0.02</v>
      </c>
      <c r="BB684" s="11">
        <v>0</v>
      </c>
      <c r="BC684" s="2">
        <v>0.05</v>
      </c>
      <c r="BD684" s="2">
        <v>0.05</v>
      </c>
      <c r="BE684" s="11">
        <v>7.4999999999999997E-2</v>
      </c>
      <c r="BF684" s="11">
        <v>5.0000000000000001E-3</v>
      </c>
      <c r="BG684" s="11">
        <v>0</v>
      </c>
      <c r="BH684" s="11">
        <v>0</v>
      </c>
      <c r="BI684" s="11">
        <v>0</v>
      </c>
      <c r="BJ684" s="11">
        <f>BE684/4</f>
        <v>1.8749999999999999E-2</v>
      </c>
      <c r="BK684" s="11">
        <f>BF684/4</f>
        <v>1.25E-3</v>
      </c>
      <c r="BL684" s="11">
        <v>0</v>
      </c>
      <c r="BM684" s="11">
        <v>0</v>
      </c>
      <c r="BN684" s="11">
        <v>0</v>
      </c>
      <c r="BO684" s="11">
        <v>0.1</v>
      </c>
      <c r="BP684" s="11">
        <v>0.1</v>
      </c>
      <c r="BQ684" s="11">
        <v>0</v>
      </c>
      <c r="BR684" s="11">
        <v>0</v>
      </c>
      <c r="BS684" s="11">
        <v>0</v>
      </c>
      <c r="BT684" s="11">
        <v>0.04</v>
      </c>
      <c r="BU684" s="16">
        <v>0.2</v>
      </c>
      <c r="BV684" s="6">
        <f>BT684/(BT684+BU684)</f>
        <v>0.16666666666666666</v>
      </c>
      <c r="BW684" s="6">
        <f>SQRT((BT684*BU684)/((BT684+BU684)^2*(BT684+BU684+1)))</f>
        <v>0.33467472037604118</v>
      </c>
      <c r="BX684" s="11">
        <v>0.1</v>
      </c>
      <c r="BY684" s="11">
        <v>0.7</v>
      </c>
      <c r="BZ684" s="11">
        <v>0.1</v>
      </c>
      <c r="CA684" s="11">
        <v>0.1</v>
      </c>
      <c r="CB684" s="15" t="s">
        <v>83</v>
      </c>
      <c r="CC684" s="11">
        <v>600</v>
      </c>
    </row>
    <row r="685" spans="1:81" s="11" customFormat="1" x14ac:dyDescent="0.2">
      <c r="A685" s="17">
        <f t="shared" si="10"/>
        <v>684</v>
      </c>
      <c r="B685" s="17">
        <v>20</v>
      </c>
      <c r="C685" s="17">
        <v>20</v>
      </c>
      <c r="D685" s="17">
        <v>5</v>
      </c>
      <c r="E685" s="17">
        <v>5</v>
      </c>
      <c r="F685" s="3" t="s">
        <v>80</v>
      </c>
      <c r="G685" s="3">
        <f>IF(F685="rectangle",B685*C685,IF(F685="hook",B685*C685-(D685*E685),IF(F685="eight",B685*C685-2*(D685*E685),IF(F685="tee",B685*C685-2*(D685*E685),IF(F685="cross",B685*C685-4*(D685*E685),"ERROR")))))</f>
        <v>400</v>
      </c>
      <c r="H685" s="3" t="s">
        <v>84</v>
      </c>
      <c r="I685" s="3">
        <f>IF(F685="rectangle",B685/C685,"NA")</f>
        <v>1</v>
      </c>
      <c r="J685" s="2">
        <v>1</v>
      </c>
      <c r="K685" s="11">
        <v>125</v>
      </c>
      <c r="L685" s="11">
        <v>4</v>
      </c>
      <c r="M685" s="12">
        <v>9</v>
      </c>
      <c r="N685" s="2">
        <f>M685/4</f>
        <v>2.25</v>
      </c>
      <c r="O685" s="3">
        <f>M685/N685</f>
        <v>4</v>
      </c>
      <c r="P685" s="13">
        <v>15</v>
      </c>
      <c r="Q685" s="11">
        <f>P685</f>
        <v>15</v>
      </c>
      <c r="R685" s="4">
        <f>AA685/V685</f>
        <v>100</v>
      </c>
      <c r="S685" s="14">
        <v>15</v>
      </c>
      <c r="T685" s="11">
        <f>S685</f>
        <v>15</v>
      </c>
      <c r="U685" s="4">
        <f>AB685/W685</f>
        <v>100</v>
      </c>
      <c r="V685" s="3">
        <f>ROUND((Q685/100)*G685,0)</f>
        <v>60</v>
      </c>
      <c r="W685" s="3">
        <f>ROUND(((T685/100)*G685)/J685,0)</f>
        <v>60</v>
      </c>
      <c r="X685" s="3">
        <f>ROUND(IF(J685&gt;=2,((T685/100)*G685)/J685,0),0)</f>
        <v>0</v>
      </c>
      <c r="Y685" s="3">
        <f>ROUND(IF(J685&gt;=3,((T685/100)*G685)/J685,0),0)</f>
        <v>0</v>
      </c>
      <c r="Z685" s="3">
        <f>ROUND(IF(J685&gt;=4,((T685/100)*G685)/J685,0),0)</f>
        <v>0</v>
      </c>
      <c r="AA685" s="4">
        <f>G685*P685</f>
        <v>6000</v>
      </c>
      <c r="AB685" s="4">
        <f>(G685*S685)/J685</f>
        <v>6000</v>
      </c>
      <c r="AC685" s="4">
        <f>IF(J685&gt;=2,(G685*S685)/J685,0)</f>
        <v>0</v>
      </c>
      <c r="AD685" s="4">
        <f>IF(J685&gt;=3,(G685*S685)/J685,0)</f>
        <v>0</v>
      </c>
      <c r="AE685" s="4">
        <f>IF(J685&gt;=4,(G685*S685)/J685,0)</f>
        <v>0</v>
      </c>
      <c r="AF685" s="11">
        <v>100</v>
      </c>
      <c r="AG685" s="11">
        <v>0</v>
      </c>
      <c r="AH685" s="11">
        <v>1</v>
      </c>
      <c r="AI685" s="11">
        <v>100</v>
      </c>
      <c r="AJ685" s="11">
        <v>0</v>
      </c>
      <c r="AK685" s="11">
        <v>1</v>
      </c>
      <c r="AL685" s="11">
        <v>0.5</v>
      </c>
      <c r="AM685" s="11">
        <v>0.5</v>
      </c>
      <c r="AN685" s="11">
        <v>0</v>
      </c>
      <c r="AO685" s="11">
        <v>0</v>
      </c>
      <c r="AP685" s="11">
        <v>0</v>
      </c>
      <c r="AQ685" s="11">
        <v>0.01</v>
      </c>
      <c r="AR685" s="11">
        <v>0.01</v>
      </c>
      <c r="AS685" s="11">
        <v>0</v>
      </c>
      <c r="AT685" s="11">
        <v>0</v>
      </c>
      <c r="AU685" s="11">
        <v>0</v>
      </c>
      <c r="AV685" s="11">
        <v>0</v>
      </c>
      <c r="AW685" s="11">
        <v>0.2</v>
      </c>
      <c r="AX685" s="11">
        <v>0</v>
      </c>
      <c r="AY685" s="11">
        <v>0</v>
      </c>
      <c r="AZ685" s="11">
        <v>0</v>
      </c>
      <c r="BA685" s="11">
        <v>0.02</v>
      </c>
      <c r="BB685" s="11">
        <v>0</v>
      </c>
      <c r="BC685" s="2">
        <v>0.05</v>
      </c>
      <c r="BD685" s="2">
        <v>0.05</v>
      </c>
      <c r="BE685" s="11">
        <v>7.4999999999999997E-2</v>
      </c>
      <c r="BF685" s="11">
        <v>5.0000000000000001E-3</v>
      </c>
      <c r="BG685" s="11">
        <v>0</v>
      </c>
      <c r="BH685" s="11">
        <v>0</v>
      </c>
      <c r="BI685" s="11">
        <v>0</v>
      </c>
      <c r="BJ685" s="11">
        <f>BE685/4</f>
        <v>1.8749999999999999E-2</v>
      </c>
      <c r="BK685" s="11">
        <f>BF685/4</f>
        <v>1.25E-3</v>
      </c>
      <c r="BL685" s="11">
        <v>0</v>
      </c>
      <c r="BM685" s="11">
        <v>0</v>
      </c>
      <c r="BN685" s="11">
        <v>0</v>
      </c>
      <c r="BO685" s="11">
        <v>0.1</v>
      </c>
      <c r="BP685" s="11">
        <v>0.1</v>
      </c>
      <c r="BQ685" s="11">
        <v>0</v>
      </c>
      <c r="BR685" s="11">
        <v>0</v>
      </c>
      <c r="BS685" s="11">
        <v>0</v>
      </c>
      <c r="BT685" s="11">
        <v>0.04</v>
      </c>
      <c r="BU685" s="16">
        <v>0.2</v>
      </c>
      <c r="BV685" s="6">
        <f>BT685/(BT685+BU685)</f>
        <v>0.16666666666666666</v>
      </c>
      <c r="BW685" s="6">
        <f>SQRT((BT685*BU685)/((BT685+BU685)^2*(BT685+BU685+1)))</f>
        <v>0.33467472037604118</v>
      </c>
      <c r="BX685" s="11">
        <v>0.1</v>
      </c>
      <c r="BY685" s="11">
        <v>0.7</v>
      </c>
      <c r="BZ685" s="11">
        <v>0.1</v>
      </c>
      <c r="CA685" s="11">
        <v>0.1</v>
      </c>
      <c r="CB685" s="15" t="s">
        <v>83</v>
      </c>
      <c r="CC685" s="11">
        <v>600</v>
      </c>
    </row>
    <row r="686" spans="1:81" s="11" customFormat="1" x14ac:dyDescent="0.2">
      <c r="A686" s="17">
        <f t="shared" si="10"/>
        <v>685</v>
      </c>
      <c r="B686" s="17">
        <v>100</v>
      </c>
      <c r="C686" s="17">
        <v>100</v>
      </c>
      <c r="D686" s="17">
        <v>5</v>
      </c>
      <c r="E686" s="17">
        <v>5</v>
      </c>
      <c r="F686" s="3" t="s">
        <v>80</v>
      </c>
      <c r="G686" s="3">
        <f>IF(F686="rectangle",B686*C686,IF(F686="hook",B686*C686-(D686*E686),IF(F686="eight",B686*C686-2*(D686*E686),IF(F686="tee",B686*C686-2*(D686*E686),IF(F686="cross",B686*C686-4*(D686*E686),"ERROR")))))</f>
        <v>10000</v>
      </c>
      <c r="H686" s="3" t="s">
        <v>85</v>
      </c>
      <c r="I686" s="3">
        <f>IF(F686="rectangle",B686/C686,"NA")</f>
        <v>1</v>
      </c>
      <c r="J686" s="2">
        <v>1</v>
      </c>
      <c r="K686" s="11">
        <v>125</v>
      </c>
      <c r="L686" s="11">
        <v>4</v>
      </c>
      <c r="M686" s="12">
        <v>1</v>
      </c>
      <c r="N686" s="2">
        <f>M686/4</f>
        <v>0.25</v>
      </c>
      <c r="O686" s="3">
        <f>M686/N686</f>
        <v>4</v>
      </c>
      <c r="P686" s="13">
        <v>15</v>
      </c>
      <c r="Q686" s="11">
        <f>P686</f>
        <v>15</v>
      </c>
      <c r="R686" s="4">
        <f>AA686/V686</f>
        <v>100</v>
      </c>
      <c r="S686" s="14">
        <v>30</v>
      </c>
      <c r="T686" s="11">
        <f>S686</f>
        <v>30</v>
      </c>
      <c r="U686" s="4">
        <f>AB686/W686</f>
        <v>100</v>
      </c>
      <c r="V686" s="3">
        <f>ROUND((Q686/100)*G686,0)</f>
        <v>1500</v>
      </c>
      <c r="W686" s="3">
        <f>ROUND(((T686/100)*G686)/J686,0)</f>
        <v>3000</v>
      </c>
      <c r="X686" s="3">
        <f>ROUND(IF(J686&gt;=2,((T686/100)*G686)/J686,0),0)</f>
        <v>0</v>
      </c>
      <c r="Y686" s="3">
        <f>ROUND(IF(J686&gt;=3,((T686/100)*G686)/J686,0),0)</f>
        <v>0</v>
      </c>
      <c r="Z686" s="3">
        <f>ROUND(IF(J686&gt;=4,((T686/100)*G686)/J686,0),0)</f>
        <v>0</v>
      </c>
      <c r="AA686" s="4">
        <f>G686*P686</f>
        <v>150000</v>
      </c>
      <c r="AB686" s="4">
        <f>(G686*S686)/J686</f>
        <v>300000</v>
      </c>
      <c r="AC686" s="4">
        <f>IF(J686&gt;=2,(G686*S686)/J686,0)</f>
        <v>0</v>
      </c>
      <c r="AD686" s="4">
        <f>IF(J686&gt;=3,(G686*S686)/J686,0)</f>
        <v>0</v>
      </c>
      <c r="AE686" s="4">
        <f>IF(J686&gt;=4,(G686*S686)/J686,0)</f>
        <v>0</v>
      </c>
      <c r="AF686" s="11">
        <v>100</v>
      </c>
      <c r="AG686" s="11">
        <v>0</v>
      </c>
      <c r="AH686" s="11">
        <v>1</v>
      </c>
      <c r="AI686" s="11">
        <v>100</v>
      </c>
      <c r="AJ686" s="11">
        <v>0</v>
      </c>
      <c r="AK686" s="11">
        <v>1</v>
      </c>
      <c r="AL686" s="11">
        <v>0.5</v>
      </c>
      <c r="AM686" s="11">
        <v>0.5</v>
      </c>
      <c r="AN686" s="11">
        <v>0</v>
      </c>
      <c r="AO686" s="11">
        <v>0</v>
      </c>
      <c r="AP686" s="11">
        <v>0</v>
      </c>
      <c r="AQ686" s="11">
        <v>0.01</v>
      </c>
      <c r="AR686" s="11">
        <v>0.01</v>
      </c>
      <c r="AS686" s="11">
        <v>0</v>
      </c>
      <c r="AT686" s="11">
        <v>0</v>
      </c>
      <c r="AU686" s="11">
        <v>0</v>
      </c>
      <c r="AV686" s="11">
        <v>0</v>
      </c>
      <c r="AW686" s="11">
        <v>0.2</v>
      </c>
      <c r="AX686" s="11">
        <v>0</v>
      </c>
      <c r="AY686" s="11">
        <v>0</v>
      </c>
      <c r="AZ686" s="11">
        <v>0</v>
      </c>
      <c r="BA686" s="11">
        <v>0.02</v>
      </c>
      <c r="BB686" s="11">
        <v>0</v>
      </c>
      <c r="BC686" s="2">
        <v>0.05</v>
      </c>
      <c r="BD686" s="2">
        <v>0.05</v>
      </c>
      <c r="BE686" s="11">
        <v>7.4999999999999997E-2</v>
      </c>
      <c r="BF686" s="11">
        <v>5.0000000000000001E-3</v>
      </c>
      <c r="BG686" s="11">
        <v>0</v>
      </c>
      <c r="BH686" s="11">
        <v>0</v>
      </c>
      <c r="BI686" s="11">
        <v>0</v>
      </c>
      <c r="BJ686" s="11">
        <f>BE686/4</f>
        <v>1.8749999999999999E-2</v>
      </c>
      <c r="BK686" s="11">
        <f>BF686/4</f>
        <v>1.25E-3</v>
      </c>
      <c r="BL686" s="11">
        <v>0</v>
      </c>
      <c r="BM686" s="11">
        <v>0</v>
      </c>
      <c r="BN686" s="11">
        <v>0</v>
      </c>
      <c r="BO686" s="11">
        <v>0.1</v>
      </c>
      <c r="BP686" s="11">
        <v>0.1</v>
      </c>
      <c r="BQ686" s="11">
        <v>0</v>
      </c>
      <c r="BR686" s="11">
        <v>0</v>
      </c>
      <c r="BS686" s="11">
        <v>0</v>
      </c>
      <c r="BT686" s="11">
        <v>0.04</v>
      </c>
      <c r="BU686" s="16">
        <v>0.2</v>
      </c>
      <c r="BV686" s="6">
        <f>BT686/(BT686+BU686)</f>
        <v>0.16666666666666666</v>
      </c>
      <c r="BW686" s="6">
        <f>SQRT((BT686*BU686)/((BT686+BU686)^2*(BT686+BU686+1)))</f>
        <v>0.33467472037604118</v>
      </c>
      <c r="BX686" s="11">
        <v>0.1</v>
      </c>
      <c r="BY686" s="11">
        <v>0.7</v>
      </c>
      <c r="BZ686" s="11">
        <v>0.1</v>
      </c>
      <c r="CA686" s="11">
        <v>0.1</v>
      </c>
      <c r="CB686" s="15" t="s">
        <v>83</v>
      </c>
      <c r="CC686" s="11">
        <v>600</v>
      </c>
    </row>
    <row r="687" spans="1:81" s="11" customFormat="1" x14ac:dyDescent="0.2">
      <c r="A687" s="17">
        <f t="shared" si="10"/>
        <v>686</v>
      </c>
      <c r="B687" s="17">
        <v>20</v>
      </c>
      <c r="C687" s="17">
        <v>20</v>
      </c>
      <c r="D687" s="17">
        <v>5</v>
      </c>
      <c r="E687" s="17">
        <v>5</v>
      </c>
      <c r="F687" s="3" t="s">
        <v>80</v>
      </c>
      <c r="G687" s="3">
        <f>IF(F687="rectangle",B687*C687,IF(F687="hook",B687*C687-(D687*E687),IF(F687="eight",B687*C687-2*(D687*E687),IF(F687="tee",B687*C687-2*(D687*E687),IF(F687="cross",B687*C687-4*(D687*E687),"ERROR")))))</f>
        <v>400</v>
      </c>
      <c r="H687" s="3" t="s">
        <v>84</v>
      </c>
      <c r="I687" s="3">
        <f>IF(F687="rectangle",B687/C687,"NA")</f>
        <v>1</v>
      </c>
      <c r="J687" s="2">
        <v>1</v>
      </c>
      <c r="K687" s="11">
        <v>125</v>
      </c>
      <c r="L687" s="11">
        <v>4</v>
      </c>
      <c r="M687" s="12">
        <v>1</v>
      </c>
      <c r="N687" s="2">
        <f>M687/4</f>
        <v>0.25</v>
      </c>
      <c r="O687" s="3">
        <f>M687/N687</f>
        <v>4</v>
      </c>
      <c r="P687" s="13">
        <v>15</v>
      </c>
      <c r="Q687" s="11">
        <f>P687</f>
        <v>15</v>
      </c>
      <c r="R687" s="4">
        <f>AA687/V687</f>
        <v>100</v>
      </c>
      <c r="S687" s="14">
        <v>30</v>
      </c>
      <c r="T687" s="11">
        <f>S687</f>
        <v>30</v>
      </c>
      <c r="U687" s="4">
        <f>AB687/W687</f>
        <v>100</v>
      </c>
      <c r="V687" s="3">
        <f>ROUND((Q687/100)*G687,0)</f>
        <v>60</v>
      </c>
      <c r="W687" s="3">
        <f>ROUND(((T687/100)*G687)/J687,0)</f>
        <v>120</v>
      </c>
      <c r="X687" s="3">
        <f>ROUND(IF(J687&gt;=2,((T687/100)*G687)/J687,0),0)</f>
        <v>0</v>
      </c>
      <c r="Y687" s="3">
        <f>ROUND(IF(J687&gt;=3,((T687/100)*G687)/J687,0),0)</f>
        <v>0</v>
      </c>
      <c r="Z687" s="3">
        <f>ROUND(IF(J687&gt;=4,((T687/100)*G687)/J687,0),0)</f>
        <v>0</v>
      </c>
      <c r="AA687" s="4">
        <f>G687*P687</f>
        <v>6000</v>
      </c>
      <c r="AB687" s="4">
        <f>(G687*S687)/J687</f>
        <v>12000</v>
      </c>
      <c r="AC687" s="4">
        <f>IF(J687&gt;=2,(G687*S687)/J687,0)</f>
        <v>0</v>
      </c>
      <c r="AD687" s="4">
        <f>IF(J687&gt;=3,(G687*S687)/J687,0)</f>
        <v>0</v>
      </c>
      <c r="AE687" s="4">
        <f>IF(J687&gt;=4,(G687*S687)/J687,0)</f>
        <v>0</v>
      </c>
      <c r="AF687" s="11">
        <v>100</v>
      </c>
      <c r="AG687" s="11">
        <v>0</v>
      </c>
      <c r="AH687" s="11">
        <v>1</v>
      </c>
      <c r="AI687" s="11">
        <v>100</v>
      </c>
      <c r="AJ687" s="11">
        <v>0</v>
      </c>
      <c r="AK687" s="11">
        <v>1</v>
      </c>
      <c r="AL687" s="11">
        <v>0.5</v>
      </c>
      <c r="AM687" s="11">
        <v>0.5</v>
      </c>
      <c r="AN687" s="11">
        <v>0</v>
      </c>
      <c r="AO687" s="11">
        <v>0</v>
      </c>
      <c r="AP687" s="11">
        <v>0</v>
      </c>
      <c r="AQ687" s="11">
        <v>0.01</v>
      </c>
      <c r="AR687" s="11">
        <v>0.01</v>
      </c>
      <c r="AS687" s="11">
        <v>0</v>
      </c>
      <c r="AT687" s="11">
        <v>0</v>
      </c>
      <c r="AU687" s="11">
        <v>0</v>
      </c>
      <c r="AV687" s="11">
        <v>0</v>
      </c>
      <c r="AW687" s="11">
        <v>0.2</v>
      </c>
      <c r="AX687" s="11">
        <v>0</v>
      </c>
      <c r="AY687" s="11">
        <v>0</v>
      </c>
      <c r="AZ687" s="11">
        <v>0</v>
      </c>
      <c r="BA687" s="11">
        <v>0.02</v>
      </c>
      <c r="BB687" s="11">
        <v>0</v>
      </c>
      <c r="BC687" s="2">
        <v>0.05</v>
      </c>
      <c r="BD687" s="2">
        <v>0.05</v>
      </c>
      <c r="BE687" s="11">
        <v>7.4999999999999997E-2</v>
      </c>
      <c r="BF687" s="11">
        <v>5.0000000000000001E-3</v>
      </c>
      <c r="BG687" s="11">
        <v>0</v>
      </c>
      <c r="BH687" s="11">
        <v>0</v>
      </c>
      <c r="BI687" s="11">
        <v>0</v>
      </c>
      <c r="BJ687" s="11">
        <f>BE687/4</f>
        <v>1.8749999999999999E-2</v>
      </c>
      <c r="BK687" s="11">
        <f>BF687/4</f>
        <v>1.25E-3</v>
      </c>
      <c r="BL687" s="11">
        <v>0</v>
      </c>
      <c r="BM687" s="11">
        <v>0</v>
      </c>
      <c r="BN687" s="11">
        <v>0</v>
      </c>
      <c r="BO687" s="11">
        <v>0.1</v>
      </c>
      <c r="BP687" s="11">
        <v>0.1</v>
      </c>
      <c r="BQ687" s="11">
        <v>0</v>
      </c>
      <c r="BR687" s="11">
        <v>0</v>
      </c>
      <c r="BS687" s="11">
        <v>0</v>
      </c>
      <c r="BT687" s="11">
        <v>0.04</v>
      </c>
      <c r="BU687" s="16">
        <v>0.2</v>
      </c>
      <c r="BV687" s="6">
        <f>BT687/(BT687+BU687)</f>
        <v>0.16666666666666666</v>
      </c>
      <c r="BW687" s="6">
        <f>SQRT((BT687*BU687)/((BT687+BU687)^2*(BT687+BU687+1)))</f>
        <v>0.33467472037604118</v>
      </c>
      <c r="BX687" s="11">
        <v>0.1</v>
      </c>
      <c r="BY687" s="11">
        <v>0.7</v>
      </c>
      <c r="BZ687" s="11">
        <v>0.1</v>
      </c>
      <c r="CA687" s="11">
        <v>0.1</v>
      </c>
      <c r="CB687" s="15" t="s">
        <v>83</v>
      </c>
      <c r="CC687" s="11">
        <v>600</v>
      </c>
    </row>
    <row r="688" spans="1:81" s="11" customFormat="1" x14ac:dyDescent="0.2">
      <c r="A688" s="17">
        <f t="shared" si="10"/>
        <v>687</v>
      </c>
      <c r="B688" s="17">
        <v>100</v>
      </c>
      <c r="C688" s="17">
        <v>100</v>
      </c>
      <c r="D688" s="17">
        <v>5</v>
      </c>
      <c r="E688" s="17">
        <v>5</v>
      </c>
      <c r="F688" s="3" t="s">
        <v>80</v>
      </c>
      <c r="G688" s="3">
        <f>IF(F688="rectangle",B688*C688,IF(F688="hook",B688*C688-(D688*E688),IF(F688="eight",B688*C688-2*(D688*E688),IF(F688="tee",B688*C688-2*(D688*E688),IF(F688="cross",B688*C688-4*(D688*E688),"ERROR")))))</f>
        <v>10000</v>
      </c>
      <c r="H688" s="3" t="s">
        <v>85</v>
      </c>
      <c r="I688" s="3">
        <f>IF(F688="rectangle",B688/C688,"NA")</f>
        <v>1</v>
      </c>
      <c r="J688" s="2">
        <v>1</v>
      </c>
      <c r="K688" s="11">
        <v>125</v>
      </c>
      <c r="L688" s="11">
        <v>4</v>
      </c>
      <c r="M688" s="12">
        <v>2</v>
      </c>
      <c r="N688" s="2">
        <f>M688/4</f>
        <v>0.5</v>
      </c>
      <c r="O688" s="3">
        <f>M688/N688</f>
        <v>4</v>
      </c>
      <c r="P688" s="13">
        <v>15</v>
      </c>
      <c r="Q688" s="11">
        <f>P688</f>
        <v>15</v>
      </c>
      <c r="R688" s="4">
        <f>AA688/V688</f>
        <v>100</v>
      </c>
      <c r="S688" s="14">
        <v>30</v>
      </c>
      <c r="T688" s="11">
        <f>S688</f>
        <v>30</v>
      </c>
      <c r="U688" s="4">
        <f>AB688/W688</f>
        <v>100</v>
      </c>
      <c r="V688" s="3">
        <f>ROUND((Q688/100)*G688,0)</f>
        <v>1500</v>
      </c>
      <c r="W688" s="3">
        <f>ROUND(((T688/100)*G688)/J688,0)</f>
        <v>3000</v>
      </c>
      <c r="X688" s="3">
        <f>ROUND(IF(J688&gt;=2,((T688/100)*G688)/J688,0),0)</f>
        <v>0</v>
      </c>
      <c r="Y688" s="3">
        <f>ROUND(IF(J688&gt;=3,((T688/100)*G688)/J688,0),0)</f>
        <v>0</v>
      </c>
      <c r="Z688" s="3">
        <f>ROUND(IF(J688&gt;=4,((T688/100)*G688)/J688,0),0)</f>
        <v>0</v>
      </c>
      <c r="AA688" s="4">
        <f>G688*P688</f>
        <v>150000</v>
      </c>
      <c r="AB688" s="4">
        <f>(G688*S688)/J688</f>
        <v>300000</v>
      </c>
      <c r="AC688" s="4">
        <f>IF(J688&gt;=2,(G688*S688)/J688,0)</f>
        <v>0</v>
      </c>
      <c r="AD688" s="4">
        <f>IF(J688&gt;=3,(G688*S688)/J688,0)</f>
        <v>0</v>
      </c>
      <c r="AE688" s="4">
        <f>IF(J688&gt;=4,(G688*S688)/J688,0)</f>
        <v>0</v>
      </c>
      <c r="AF688" s="11">
        <v>100</v>
      </c>
      <c r="AG688" s="11">
        <v>0</v>
      </c>
      <c r="AH688" s="11">
        <v>1</v>
      </c>
      <c r="AI688" s="11">
        <v>100</v>
      </c>
      <c r="AJ688" s="11">
        <v>0</v>
      </c>
      <c r="AK688" s="11">
        <v>1</v>
      </c>
      <c r="AL688" s="11">
        <v>0.5</v>
      </c>
      <c r="AM688" s="11">
        <v>0.5</v>
      </c>
      <c r="AN688" s="11">
        <v>0</v>
      </c>
      <c r="AO688" s="11">
        <v>0</v>
      </c>
      <c r="AP688" s="11">
        <v>0</v>
      </c>
      <c r="AQ688" s="11">
        <v>0.01</v>
      </c>
      <c r="AR688" s="11">
        <v>0.01</v>
      </c>
      <c r="AS688" s="11">
        <v>0</v>
      </c>
      <c r="AT688" s="11">
        <v>0</v>
      </c>
      <c r="AU688" s="11">
        <v>0</v>
      </c>
      <c r="AV688" s="11">
        <v>0</v>
      </c>
      <c r="AW688" s="11">
        <v>0.2</v>
      </c>
      <c r="AX688" s="11">
        <v>0</v>
      </c>
      <c r="AY688" s="11">
        <v>0</v>
      </c>
      <c r="AZ688" s="11">
        <v>0</v>
      </c>
      <c r="BA688" s="11">
        <v>0.02</v>
      </c>
      <c r="BB688" s="11">
        <v>0</v>
      </c>
      <c r="BC688" s="2">
        <v>0.05</v>
      </c>
      <c r="BD688" s="2">
        <v>0.05</v>
      </c>
      <c r="BE688" s="11">
        <v>7.4999999999999997E-2</v>
      </c>
      <c r="BF688" s="11">
        <v>5.0000000000000001E-3</v>
      </c>
      <c r="BG688" s="11">
        <v>0</v>
      </c>
      <c r="BH688" s="11">
        <v>0</v>
      </c>
      <c r="BI688" s="11">
        <v>0</v>
      </c>
      <c r="BJ688" s="11">
        <f>BE688/4</f>
        <v>1.8749999999999999E-2</v>
      </c>
      <c r="BK688" s="11">
        <f>BF688/4</f>
        <v>1.25E-3</v>
      </c>
      <c r="BL688" s="11">
        <v>0</v>
      </c>
      <c r="BM688" s="11">
        <v>0</v>
      </c>
      <c r="BN688" s="11">
        <v>0</v>
      </c>
      <c r="BO688" s="11">
        <v>0.1</v>
      </c>
      <c r="BP688" s="11">
        <v>0.1</v>
      </c>
      <c r="BQ688" s="11">
        <v>0</v>
      </c>
      <c r="BR688" s="11">
        <v>0</v>
      </c>
      <c r="BS688" s="11">
        <v>0</v>
      </c>
      <c r="BT688" s="11">
        <v>0.04</v>
      </c>
      <c r="BU688" s="16">
        <v>0.2</v>
      </c>
      <c r="BV688" s="6">
        <f>BT688/(BT688+BU688)</f>
        <v>0.16666666666666666</v>
      </c>
      <c r="BW688" s="6">
        <f>SQRT((BT688*BU688)/((BT688+BU688)^2*(BT688+BU688+1)))</f>
        <v>0.33467472037604118</v>
      </c>
      <c r="BX688" s="11">
        <v>0.1</v>
      </c>
      <c r="BY688" s="11">
        <v>0.7</v>
      </c>
      <c r="BZ688" s="11">
        <v>0.1</v>
      </c>
      <c r="CA688" s="11">
        <v>0.1</v>
      </c>
      <c r="CB688" s="15" t="s">
        <v>83</v>
      </c>
      <c r="CC688" s="11">
        <v>600</v>
      </c>
    </row>
    <row r="689" spans="1:81" s="11" customFormat="1" x14ac:dyDescent="0.2">
      <c r="A689" s="17">
        <f t="shared" si="10"/>
        <v>688</v>
      </c>
      <c r="B689" s="17">
        <v>20</v>
      </c>
      <c r="C689" s="17">
        <v>20</v>
      </c>
      <c r="D689" s="17">
        <v>5</v>
      </c>
      <c r="E689" s="17">
        <v>5</v>
      </c>
      <c r="F689" s="3" t="s">
        <v>80</v>
      </c>
      <c r="G689" s="3">
        <f>IF(F689="rectangle",B689*C689,IF(F689="hook",B689*C689-(D689*E689),IF(F689="eight",B689*C689-2*(D689*E689),IF(F689="tee",B689*C689-2*(D689*E689),IF(F689="cross",B689*C689-4*(D689*E689),"ERROR")))))</f>
        <v>400</v>
      </c>
      <c r="H689" s="3" t="s">
        <v>84</v>
      </c>
      <c r="I689" s="3">
        <f>IF(F689="rectangle",B689/C689,"NA")</f>
        <v>1</v>
      </c>
      <c r="J689" s="2">
        <v>1</v>
      </c>
      <c r="K689" s="11">
        <v>125</v>
      </c>
      <c r="L689" s="11">
        <v>4</v>
      </c>
      <c r="M689" s="12">
        <v>2</v>
      </c>
      <c r="N689" s="2">
        <f>M689/4</f>
        <v>0.5</v>
      </c>
      <c r="O689" s="3">
        <f>M689/N689</f>
        <v>4</v>
      </c>
      <c r="P689" s="13">
        <v>15</v>
      </c>
      <c r="Q689" s="11">
        <f>P689</f>
        <v>15</v>
      </c>
      <c r="R689" s="4">
        <f>AA689/V689</f>
        <v>100</v>
      </c>
      <c r="S689" s="14">
        <v>30</v>
      </c>
      <c r="T689" s="11">
        <f>S689</f>
        <v>30</v>
      </c>
      <c r="U689" s="4">
        <f>AB689/W689</f>
        <v>100</v>
      </c>
      <c r="V689" s="3">
        <f>ROUND((Q689/100)*G689,0)</f>
        <v>60</v>
      </c>
      <c r="W689" s="3">
        <f>ROUND(((T689/100)*G689)/J689,0)</f>
        <v>120</v>
      </c>
      <c r="X689" s="3">
        <f>ROUND(IF(J689&gt;=2,((T689/100)*G689)/J689,0),0)</f>
        <v>0</v>
      </c>
      <c r="Y689" s="3">
        <f>ROUND(IF(J689&gt;=3,((T689/100)*G689)/J689,0),0)</f>
        <v>0</v>
      </c>
      <c r="Z689" s="3">
        <f>ROUND(IF(J689&gt;=4,((T689/100)*G689)/J689,0),0)</f>
        <v>0</v>
      </c>
      <c r="AA689" s="4">
        <f>G689*P689</f>
        <v>6000</v>
      </c>
      <c r="AB689" s="4">
        <f>(G689*S689)/J689</f>
        <v>12000</v>
      </c>
      <c r="AC689" s="4">
        <f>IF(J689&gt;=2,(G689*S689)/J689,0)</f>
        <v>0</v>
      </c>
      <c r="AD689" s="4">
        <f>IF(J689&gt;=3,(G689*S689)/J689,0)</f>
        <v>0</v>
      </c>
      <c r="AE689" s="4">
        <f>IF(J689&gt;=4,(G689*S689)/J689,0)</f>
        <v>0</v>
      </c>
      <c r="AF689" s="11">
        <v>100</v>
      </c>
      <c r="AG689" s="11">
        <v>0</v>
      </c>
      <c r="AH689" s="11">
        <v>1</v>
      </c>
      <c r="AI689" s="11">
        <v>100</v>
      </c>
      <c r="AJ689" s="11">
        <v>0</v>
      </c>
      <c r="AK689" s="11">
        <v>1</v>
      </c>
      <c r="AL689" s="11">
        <v>0.5</v>
      </c>
      <c r="AM689" s="11">
        <v>0.5</v>
      </c>
      <c r="AN689" s="11">
        <v>0</v>
      </c>
      <c r="AO689" s="11">
        <v>0</v>
      </c>
      <c r="AP689" s="11">
        <v>0</v>
      </c>
      <c r="AQ689" s="11">
        <v>0.01</v>
      </c>
      <c r="AR689" s="11">
        <v>0.01</v>
      </c>
      <c r="AS689" s="11">
        <v>0</v>
      </c>
      <c r="AT689" s="11">
        <v>0</v>
      </c>
      <c r="AU689" s="11">
        <v>0</v>
      </c>
      <c r="AV689" s="11">
        <v>0</v>
      </c>
      <c r="AW689" s="11">
        <v>0.2</v>
      </c>
      <c r="AX689" s="11">
        <v>0</v>
      </c>
      <c r="AY689" s="11">
        <v>0</v>
      </c>
      <c r="AZ689" s="11">
        <v>0</v>
      </c>
      <c r="BA689" s="11">
        <v>0.02</v>
      </c>
      <c r="BB689" s="11">
        <v>0</v>
      </c>
      <c r="BC689" s="2">
        <v>0.05</v>
      </c>
      <c r="BD689" s="2">
        <v>0.05</v>
      </c>
      <c r="BE689" s="11">
        <v>7.4999999999999997E-2</v>
      </c>
      <c r="BF689" s="11">
        <v>5.0000000000000001E-3</v>
      </c>
      <c r="BG689" s="11">
        <v>0</v>
      </c>
      <c r="BH689" s="11">
        <v>0</v>
      </c>
      <c r="BI689" s="11">
        <v>0</v>
      </c>
      <c r="BJ689" s="11">
        <f>BE689/4</f>
        <v>1.8749999999999999E-2</v>
      </c>
      <c r="BK689" s="11">
        <f>BF689/4</f>
        <v>1.25E-3</v>
      </c>
      <c r="BL689" s="11">
        <v>0</v>
      </c>
      <c r="BM689" s="11">
        <v>0</v>
      </c>
      <c r="BN689" s="11">
        <v>0</v>
      </c>
      <c r="BO689" s="11">
        <v>0.1</v>
      </c>
      <c r="BP689" s="11">
        <v>0.1</v>
      </c>
      <c r="BQ689" s="11">
        <v>0</v>
      </c>
      <c r="BR689" s="11">
        <v>0</v>
      </c>
      <c r="BS689" s="11">
        <v>0</v>
      </c>
      <c r="BT689" s="11">
        <v>0.04</v>
      </c>
      <c r="BU689" s="16">
        <v>0.2</v>
      </c>
      <c r="BV689" s="6">
        <f>BT689/(BT689+BU689)</f>
        <v>0.16666666666666666</v>
      </c>
      <c r="BW689" s="6">
        <f>SQRT((BT689*BU689)/((BT689+BU689)^2*(BT689+BU689+1)))</f>
        <v>0.33467472037604118</v>
      </c>
      <c r="BX689" s="11">
        <v>0.1</v>
      </c>
      <c r="BY689" s="11">
        <v>0.7</v>
      </c>
      <c r="BZ689" s="11">
        <v>0.1</v>
      </c>
      <c r="CA689" s="11">
        <v>0.1</v>
      </c>
      <c r="CB689" s="15" t="s">
        <v>83</v>
      </c>
      <c r="CC689" s="11">
        <v>600</v>
      </c>
    </row>
    <row r="690" spans="1:81" s="11" customFormat="1" x14ac:dyDescent="0.2">
      <c r="A690" s="17">
        <f t="shared" si="10"/>
        <v>689</v>
      </c>
      <c r="B690" s="17">
        <v>100</v>
      </c>
      <c r="C690" s="17">
        <v>100</v>
      </c>
      <c r="D690" s="17">
        <v>5</v>
      </c>
      <c r="E690" s="17">
        <v>5</v>
      </c>
      <c r="F690" s="3" t="s">
        <v>80</v>
      </c>
      <c r="G690" s="3">
        <f>IF(F690="rectangle",B690*C690,IF(F690="hook",B690*C690-(D690*E690),IF(F690="eight",B690*C690-2*(D690*E690),IF(F690="tee",B690*C690-2*(D690*E690),IF(F690="cross",B690*C690-4*(D690*E690),"ERROR")))))</f>
        <v>10000</v>
      </c>
      <c r="H690" s="3" t="s">
        <v>85</v>
      </c>
      <c r="I690" s="3">
        <f>IF(F690="rectangle",B690/C690,"NA")</f>
        <v>1</v>
      </c>
      <c r="J690" s="2">
        <v>1</v>
      </c>
      <c r="K690" s="11">
        <v>125</v>
      </c>
      <c r="L690" s="11">
        <v>4</v>
      </c>
      <c r="M690" s="12">
        <v>3</v>
      </c>
      <c r="N690" s="2">
        <f>M690/4</f>
        <v>0.75</v>
      </c>
      <c r="O690" s="3">
        <f>M690/N690</f>
        <v>4</v>
      </c>
      <c r="P690" s="13">
        <v>15</v>
      </c>
      <c r="Q690" s="11">
        <f>P690</f>
        <v>15</v>
      </c>
      <c r="R690" s="4">
        <f>AA690/V690</f>
        <v>100</v>
      </c>
      <c r="S690" s="14">
        <v>30</v>
      </c>
      <c r="T690" s="11">
        <f>S690</f>
        <v>30</v>
      </c>
      <c r="U690" s="4">
        <f>AB690/W690</f>
        <v>100</v>
      </c>
      <c r="V690" s="3">
        <f>ROUND((Q690/100)*G690,0)</f>
        <v>1500</v>
      </c>
      <c r="W690" s="3">
        <f>ROUND(((T690/100)*G690)/J690,0)</f>
        <v>3000</v>
      </c>
      <c r="X690" s="3">
        <f>ROUND(IF(J690&gt;=2,((T690/100)*G690)/J690,0),0)</f>
        <v>0</v>
      </c>
      <c r="Y690" s="3">
        <f>ROUND(IF(J690&gt;=3,((T690/100)*G690)/J690,0),0)</f>
        <v>0</v>
      </c>
      <c r="Z690" s="3">
        <f>ROUND(IF(J690&gt;=4,((T690/100)*G690)/J690,0),0)</f>
        <v>0</v>
      </c>
      <c r="AA690" s="4">
        <f>G690*P690</f>
        <v>150000</v>
      </c>
      <c r="AB690" s="4">
        <f>(G690*S690)/J690</f>
        <v>300000</v>
      </c>
      <c r="AC690" s="4">
        <f>IF(J690&gt;=2,(G690*S690)/J690,0)</f>
        <v>0</v>
      </c>
      <c r="AD690" s="4">
        <f>IF(J690&gt;=3,(G690*S690)/J690,0)</f>
        <v>0</v>
      </c>
      <c r="AE690" s="4">
        <f>IF(J690&gt;=4,(G690*S690)/J690,0)</f>
        <v>0</v>
      </c>
      <c r="AF690" s="11">
        <v>100</v>
      </c>
      <c r="AG690" s="11">
        <v>0</v>
      </c>
      <c r="AH690" s="11">
        <v>1</v>
      </c>
      <c r="AI690" s="11">
        <v>100</v>
      </c>
      <c r="AJ690" s="11">
        <v>0</v>
      </c>
      <c r="AK690" s="11">
        <v>1</v>
      </c>
      <c r="AL690" s="11">
        <v>0.5</v>
      </c>
      <c r="AM690" s="11">
        <v>0.5</v>
      </c>
      <c r="AN690" s="11">
        <v>0</v>
      </c>
      <c r="AO690" s="11">
        <v>0</v>
      </c>
      <c r="AP690" s="11">
        <v>0</v>
      </c>
      <c r="AQ690" s="11">
        <v>0.01</v>
      </c>
      <c r="AR690" s="11">
        <v>0.01</v>
      </c>
      <c r="AS690" s="11">
        <v>0</v>
      </c>
      <c r="AT690" s="11">
        <v>0</v>
      </c>
      <c r="AU690" s="11">
        <v>0</v>
      </c>
      <c r="AV690" s="11">
        <v>0</v>
      </c>
      <c r="AW690" s="11">
        <v>0.2</v>
      </c>
      <c r="AX690" s="11">
        <v>0</v>
      </c>
      <c r="AY690" s="11">
        <v>0</v>
      </c>
      <c r="AZ690" s="11">
        <v>0</v>
      </c>
      <c r="BA690" s="11">
        <v>0.02</v>
      </c>
      <c r="BB690" s="11">
        <v>0</v>
      </c>
      <c r="BC690" s="2">
        <v>0.05</v>
      </c>
      <c r="BD690" s="2">
        <v>0.05</v>
      </c>
      <c r="BE690" s="11">
        <v>7.4999999999999997E-2</v>
      </c>
      <c r="BF690" s="11">
        <v>5.0000000000000001E-3</v>
      </c>
      <c r="BG690" s="11">
        <v>0</v>
      </c>
      <c r="BH690" s="11">
        <v>0</v>
      </c>
      <c r="BI690" s="11">
        <v>0</v>
      </c>
      <c r="BJ690" s="11">
        <f>BE690/4</f>
        <v>1.8749999999999999E-2</v>
      </c>
      <c r="BK690" s="11">
        <f>BF690/4</f>
        <v>1.25E-3</v>
      </c>
      <c r="BL690" s="11">
        <v>0</v>
      </c>
      <c r="BM690" s="11">
        <v>0</v>
      </c>
      <c r="BN690" s="11">
        <v>0</v>
      </c>
      <c r="BO690" s="11">
        <v>0.1</v>
      </c>
      <c r="BP690" s="11">
        <v>0.1</v>
      </c>
      <c r="BQ690" s="11">
        <v>0</v>
      </c>
      <c r="BR690" s="11">
        <v>0</v>
      </c>
      <c r="BS690" s="11">
        <v>0</v>
      </c>
      <c r="BT690" s="11">
        <v>0.04</v>
      </c>
      <c r="BU690" s="16">
        <v>0.2</v>
      </c>
      <c r="BV690" s="6">
        <f>BT690/(BT690+BU690)</f>
        <v>0.16666666666666666</v>
      </c>
      <c r="BW690" s="6">
        <f>SQRT((BT690*BU690)/((BT690+BU690)^2*(BT690+BU690+1)))</f>
        <v>0.33467472037604118</v>
      </c>
      <c r="BX690" s="11">
        <v>0.1</v>
      </c>
      <c r="BY690" s="11">
        <v>0.7</v>
      </c>
      <c r="BZ690" s="11">
        <v>0.1</v>
      </c>
      <c r="CA690" s="11">
        <v>0.1</v>
      </c>
      <c r="CB690" s="15" t="s">
        <v>83</v>
      </c>
      <c r="CC690" s="11">
        <v>600</v>
      </c>
    </row>
    <row r="691" spans="1:81" s="11" customFormat="1" x14ac:dyDescent="0.2">
      <c r="A691" s="17">
        <f t="shared" si="10"/>
        <v>690</v>
      </c>
      <c r="B691" s="17">
        <v>20</v>
      </c>
      <c r="C691" s="17">
        <v>20</v>
      </c>
      <c r="D691" s="17">
        <v>5</v>
      </c>
      <c r="E691" s="17">
        <v>5</v>
      </c>
      <c r="F691" s="3" t="s">
        <v>80</v>
      </c>
      <c r="G691" s="3">
        <f>IF(F691="rectangle",B691*C691,IF(F691="hook",B691*C691-(D691*E691),IF(F691="eight",B691*C691-2*(D691*E691),IF(F691="tee",B691*C691-2*(D691*E691),IF(F691="cross",B691*C691-4*(D691*E691),"ERROR")))))</f>
        <v>400</v>
      </c>
      <c r="H691" s="3" t="s">
        <v>84</v>
      </c>
      <c r="I691" s="3">
        <f>IF(F691="rectangle",B691/C691,"NA")</f>
        <v>1</v>
      </c>
      <c r="J691" s="2">
        <v>1</v>
      </c>
      <c r="K691" s="11">
        <v>125</v>
      </c>
      <c r="L691" s="11">
        <v>4</v>
      </c>
      <c r="M691" s="12">
        <v>3</v>
      </c>
      <c r="N691" s="2">
        <f>M691/4</f>
        <v>0.75</v>
      </c>
      <c r="O691" s="3">
        <f>M691/N691</f>
        <v>4</v>
      </c>
      <c r="P691" s="13">
        <v>15</v>
      </c>
      <c r="Q691" s="11">
        <f>P691</f>
        <v>15</v>
      </c>
      <c r="R691" s="4">
        <f>AA691/V691</f>
        <v>100</v>
      </c>
      <c r="S691" s="14">
        <v>30</v>
      </c>
      <c r="T691" s="11">
        <f>S691</f>
        <v>30</v>
      </c>
      <c r="U691" s="4">
        <f>AB691/W691</f>
        <v>100</v>
      </c>
      <c r="V691" s="3">
        <f>ROUND((Q691/100)*G691,0)</f>
        <v>60</v>
      </c>
      <c r="W691" s="3">
        <f>ROUND(((T691/100)*G691)/J691,0)</f>
        <v>120</v>
      </c>
      <c r="X691" s="3">
        <f>ROUND(IF(J691&gt;=2,((T691/100)*G691)/J691,0),0)</f>
        <v>0</v>
      </c>
      <c r="Y691" s="3">
        <f>ROUND(IF(J691&gt;=3,((T691/100)*G691)/J691,0),0)</f>
        <v>0</v>
      </c>
      <c r="Z691" s="3">
        <f>ROUND(IF(J691&gt;=4,((T691/100)*G691)/J691,0),0)</f>
        <v>0</v>
      </c>
      <c r="AA691" s="4">
        <f>G691*P691</f>
        <v>6000</v>
      </c>
      <c r="AB691" s="4">
        <f>(G691*S691)/J691</f>
        <v>12000</v>
      </c>
      <c r="AC691" s="4">
        <f>IF(J691&gt;=2,(G691*S691)/J691,0)</f>
        <v>0</v>
      </c>
      <c r="AD691" s="4">
        <f>IF(J691&gt;=3,(G691*S691)/J691,0)</f>
        <v>0</v>
      </c>
      <c r="AE691" s="4">
        <f>IF(J691&gt;=4,(G691*S691)/J691,0)</f>
        <v>0</v>
      </c>
      <c r="AF691" s="11">
        <v>100</v>
      </c>
      <c r="AG691" s="11">
        <v>0</v>
      </c>
      <c r="AH691" s="11">
        <v>1</v>
      </c>
      <c r="AI691" s="11">
        <v>100</v>
      </c>
      <c r="AJ691" s="11">
        <v>0</v>
      </c>
      <c r="AK691" s="11">
        <v>1</v>
      </c>
      <c r="AL691" s="11">
        <v>0.5</v>
      </c>
      <c r="AM691" s="11">
        <v>0.5</v>
      </c>
      <c r="AN691" s="11">
        <v>0</v>
      </c>
      <c r="AO691" s="11">
        <v>0</v>
      </c>
      <c r="AP691" s="11">
        <v>0</v>
      </c>
      <c r="AQ691" s="11">
        <v>0.01</v>
      </c>
      <c r="AR691" s="11">
        <v>0.01</v>
      </c>
      <c r="AS691" s="11">
        <v>0</v>
      </c>
      <c r="AT691" s="11">
        <v>0</v>
      </c>
      <c r="AU691" s="11">
        <v>0</v>
      </c>
      <c r="AV691" s="11">
        <v>0</v>
      </c>
      <c r="AW691" s="11">
        <v>0.2</v>
      </c>
      <c r="AX691" s="11">
        <v>0</v>
      </c>
      <c r="AY691" s="11">
        <v>0</v>
      </c>
      <c r="AZ691" s="11">
        <v>0</v>
      </c>
      <c r="BA691" s="11">
        <v>0.02</v>
      </c>
      <c r="BB691" s="11">
        <v>0</v>
      </c>
      <c r="BC691" s="2">
        <v>0.05</v>
      </c>
      <c r="BD691" s="2">
        <v>0.05</v>
      </c>
      <c r="BE691" s="11">
        <v>7.4999999999999997E-2</v>
      </c>
      <c r="BF691" s="11">
        <v>5.0000000000000001E-3</v>
      </c>
      <c r="BG691" s="11">
        <v>0</v>
      </c>
      <c r="BH691" s="11">
        <v>0</v>
      </c>
      <c r="BI691" s="11">
        <v>0</v>
      </c>
      <c r="BJ691" s="11">
        <f>BE691/4</f>
        <v>1.8749999999999999E-2</v>
      </c>
      <c r="BK691" s="11">
        <f>BF691/4</f>
        <v>1.25E-3</v>
      </c>
      <c r="BL691" s="11">
        <v>0</v>
      </c>
      <c r="BM691" s="11">
        <v>0</v>
      </c>
      <c r="BN691" s="11">
        <v>0</v>
      </c>
      <c r="BO691" s="11">
        <v>0.1</v>
      </c>
      <c r="BP691" s="11">
        <v>0.1</v>
      </c>
      <c r="BQ691" s="11">
        <v>0</v>
      </c>
      <c r="BR691" s="11">
        <v>0</v>
      </c>
      <c r="BS691" s="11">
        <v>0</v>
      </c>
      <c r="BT691" s="11">
        <v>0.04</v>
      </c>
      <c r="BU691" s="16">
        <v>0.2</v>
      </c>
      <c r="BV691" s="6">
        <f>BT691/(BT691+BU691)</f>
        <v>0.16666666666666666</v>
      </c>
      <c r="BW691" s="6">
        <f>SQRT((BT691*BU691)/((BT691+BU691)^2*(BT691+BU691+1)))</f>
        <v>0.33467472037604118</v>
      </c>
      <c r="BX691" s="11">
        <v>0.1</v>
      </c>
      <c r="BY691" s="11">
        <v>0.7</v>
      </c>
      <c r="BZ691" s="11">
        <v>0.1</v>
      </c>
      <c r="CA691" s="11">
        <v>0.1</v>
      </c>
      <c r="CB691" s="15" t="s">
        <v>83</v>
      </c>
      <c r="CC691" s="11">
        <v>600</v>
      </c>
    </row>
    <row r="692" spans="1:81" s="11" customFormat="1" x14ac:dyDescent="0.2">
      <c r="A692" s="17">
        <f t="shared" si="10"/>
        <v>691</v>
      </c>
      <c r="B692" s="17">
        <v>100</v>
      </c>
      <c r="C692" s="17">
        <v>100</v>
      </c>
      <c r="D692" s="17">
        <v>5</v>
      </c>
      <c r="E692" s="17">
        <v>5</v>
      </c>
      <c r="F692" s="3" t="s">
        <v>80</v>
      </c>
      <c r="G692" s="3">
        <f>IF(F692="rectangle",B692*C692,IF(F692="hook",B692*C692-(D692*E692),IF(F692="eight",B692*C692-2*(D692*E692),IF(F692="tee",B692*C692-2*(D692*E692),IF(F692="cross",B692*C692-4*(D692*E692),"ERROR")))))</f>
        <v>10000</v>
      </c>
      <c r="H692" s="3" t="s">
        <v>85</v>
      </c>
      <c r="I692" s="3">
        <f>IF(F692="rectangle",B692/C692,"NA")</f>
        <v>1</v>
      </c>
      <c r="J692" s="2">
        <v>1</v>
      </c>
      <c r="K692" s="11">
        <v>125</v>
      </c>
      <c r="L692" s="11">
        <v>4</v>
      </c>
      <c r="M692" s="12">
        <v>4</v>
      </c>
      <c r="N692" s="2">
        <f>M692/4</f>
        <v>1</v>
      </c>
      <c r="O692" s="3">
        <f>M692/N692</f>
        <v>4</v>
      </c>
      <c r="P692" s="13">
        <v>15</v>
      </c>
      <c r="Q692" s="11">
        <f>P692</f>
        <v>15</v>
      </c>
      <c r="R692" s="4">
        <f>AA692/V692</f>
        <v>100</v>
      </c>
      <c r="S692" s="14">
        <v>30</v>
      </c>
      <c r="T692" s="11">
        <f>S692</f>
        <v>30</v>
      </c>
      <c r="U692" s="4">
        <f>AB692/W692</f>
        <v>100</v>
      </c>
      <c r="V692" s="3">
        <f>ROUND((Q692/100)*G692,0)</f>
        <v>1500</v>
      </c>
      <c r="W692" s="3">
        <f>ROUND(((T692/100)*G692)/J692,0)</f>
        <v>3000</v>
      </c>
      <c r="X692" s="3">
        <f>ROUND(IF(J692&gt;=2,((T692/100)*G692)/J692,0),0)</f>
        <v>0</v>
      </c>
      <c r="Y692" s="3">
        <f>ROUND(IF(J692&gt;=3,((T692/100)*G692)/J692,0),0)</f>
        <v>0</v>
      </c>
      <c r="Z692" s="3">
        <f>ROUND(IF(J692&gt;=4,((T692/100)*G692)/J692,0),0)</f>
        <v>0</v>
      </c>
      <c r="AA692" s="4">
        <f>G692*P692</f>
        <v>150000</v>
      </c>
      <c r="AB692" s="4">
        <f>(G692*S692)/J692</f>
        <v>300000</v>
      </c>
      <c r="AC692" s="4">
        <f>IF(J692&gt;=2,(G692*S692)/J692,0)</f>
        <v>0</v>
      </c>
      <c r="AD692" s="4">
        <f>IF(J692&gt;=3,(G692*S692)/J692,0)</f>
        <v>0</v>
      </c>
      <c r="AE692" s="4">
        <f>IF(J692&gt;=4,(G692*S692)/J692,0)</f>
        <v>0</v>
      </c>
      <c r="AF692" s="11">
        <v>100</v>
      </c>
      <c r="AG692" s="11">
        <v>0</v>
      </c>
      <c r="AH692" s="11">
        <v>1</v>
      </c>
      <c r="AI692" s="11">
        <v>100</v>
      </c>
      <c r="AJ692" s="11">
        <v>0</v>
      </c>
      <c r="AK692" s="11">
        <v>1</v>
      </c>
      <c r="AL692" s="11">
        <v>0.5</v>
      </c>
      <c r="AM692" s="11">
        <v>0.5</v>
      </c>
      <c r="AN692" s="11">
        <v>0</v>
      </c>
      <c r="AO692" s="11">
        <v>0</v>
      </c>
      <c r="AP692" s="11">
        <v>0</v>
      </c>
      <c r="AQ692" s="11">
        <v>0.01</v>
      </c>
      <c r="AR692" s="11">
        <v>0.01</v>
      </c>
      <c r="AS692" s="11">
        <v>0</v>
      </c>
      <c r="AT692" s="11">
        <v>0</v>
      </c>
      <c r="AU692" s="11">
        <v>0</v>
      </c>
      <c r="AV692" s="11">
        <v>0</v>
      </c>
      <c r="AW692" s="11">
        <v>0.2</v>
      </c>
      <c r="AX692" s="11">
        <v>0</v>
      </c>
      <c r="AY692" s="11">
        <v>0</v>
      </c>
      <c r="AZ692" s="11">
        <v>0</v>
      </c>
      <c r="BA692" s="11">
        <v>0.02</v>
      </c>
      <c r="BB692" s="11">
        <v>0</v>
      </c>
      <c r="BC692" s="2">
        <v>0.05</v>
      </c>
      <c r="BD692" s="2">
        <v>0.05</v>
      </c>
      <c r="BE692" s="11">
        <v>7.4999999999999997E-2</v>
      </c>
      <c r="BF692" s="11">
        <v>5.0000000000000001E-3</v>
      </c>
      <c r="BG692" s="11">
        <v>0</v>
      </c>
      <c r="BH692" s="11">
        <v>0</v>
      </c>
      <c r="BI692" s="11">
        <v>0</v>
      </c>
      <c r="BJ692" s="11">
        <f>BE692/4</f>
        <v>1.8749999999999999E-2</v>
      </c>
      <c r="BK692" s="11">
        <f>BF692/4</f>
        <v>1.25E-3</v>
      </c>
      <c r="BL692" s="11">
        <v>0</v>
      </c>
      <c r="BM692" s="11">
        <v>0</v>
      </c>
      <c r="BN692" s="11">
        <v>0</v>
      </c>
      <c r="BO692" s="11">
        <v>0.1</v>
      </c>
      <c r="BP692" s="11">
        <v>0.1</v>
      </c>
      <c r="BQ692" s="11">
        <v>0</v>
      </c>
      <c r="BR692" s="11">
        <v>0</v>
      </c>
      <c r="BS692" s="11">
        <v>0</v>
      </c>
      <c r="BT692" s="11">
        <v>0.04</v>
      </c>
      <c r="BU692" s="16">
        <v>0.2</v>
      </c>
      <c r="BV692" s="6">
        <f>BT692/(BT692+BU692)</f>
        <v>0.16666666666666666</v>
      </c>
      <c r="BW692" s="6">
        <f>SQRT((BT692*BU692)/((BT692+BU692)^2*(BT692+BU692+1)))</f>
        <v>0.33467472037604118</v>
      </c>
      <c r="BX692" s="11">
        <v>0.1</v>
      </c>
      <c r="BY692" s="11">
        <v>0.7</v>
      </c>
      <c r="BZ692" s="11">
        <v>0.1</v>
      </c>
      <c r="CA692" s="11">
        <v>0.1</v>
      </c>
      <c r="CB692" s="15" t="s">
        <v>83</v>
      </c>
      <c r="CC692" s="11">
        <v>600</v>
      </c>
    </row>
    <row r="693" spans="1:81" s="11" customFormat="1" x14ac:dyDescent="0.2">
      <c r="A693" s="17">
        <f t="shared" si="10"/>
        <v>692</v>
      </c>
      <c r="B693" s="17">
        <v>20</v>
      </c>
      <c r="C693" s="17">
        <v>20</v>
      </c>
      <c r="D693" s="17">
        <v>5</v>
      </c>
      <c r="E693" s="17">
        <v>5</v>
      </c>
      <c r="F693" s="3" t="s">
        <v>80</v>
      </c>
      <c r="G693" s="3">
        <f>IF(F693="rectangle",B693*C693,IF(F693="hook",B693*C693-(D693*E693),IF(F693="eight",B693*C693-2*(D693*E693),IF(F693="tee",B693*C693-2*(D693*E693),IF(F693="cross",B693*C693-4*(D693*E693),"ERROR")))))</f>
        <v>400</v>
      </c>
      <c r="H693" s="3" t="s">
        <v>84</v>
      </c>
      <c r="I693" s="3">
        <f>IF(F693="rectangle",B693/C693,"NA")</f>
        <v>1</v>
      </c>
      <c r="J693" s="2">
        <v>1</v>
      </c>
      <c r="K693" s="11">
        <v>125</v>
      </c>
      <c r="L693" s="11">
        <v>4</v>
      </c>
      <c r="M693" s="12">
        <v>4</v>
      </c>
      <c r="N693" s="2">
        <f>M693/4</f>
        <v>1</v>
      </c>
      <c r="O693" s="3">
        <f>M693/N693</f>
        <v>4</v>
      </c>
      <c r="P693" s="13">
        <v>15</v>
      </c>
      <c r="Q693" s="11">
        <f>P693</f>
        <v>15</v>
      </c>
      <c r="R693" s="4">
        <f>AA693/V693</f>
        <v>100</v>
      </c>
      <c r="S693" s="14">
        <v>30</v>
      </c>
      <c r="T693" s="11">
        <f>S693</f>
        <v>30</v>
      </c>
      <c r="U693" s="4">
        <f>AB693/W693</f>
        <v>100</v>
      </c>
      <c r="V693" s="3">
        <f>ROUND((Q693/100)*G693,0)</f>
        <v>60</v>
      </c>
      <c r="W693" s="3">
        <f>ROUND(((T693/100)*G693)/J693,0)</f>
        <v>120</v>
      </c>
      <c r="X693" s="3">
        <f>ROUND(IF(J693&gt;=2,((T693/100)*G693)/J693,0),0)</f>
        <v>0</v>
      </c>
      <c r="Y693" s="3">
        <f>ROUND(IF(J693&gt;=3,((T693/100)*G693)/J693,0),0)</f>
        <v>0</v>
      </c>
      <c r="Z693" s="3">
        <f>ROUND(IF(J693&gt;=4,((T693/100)*G693)/J693,0),0)</f>
        <v>0</v>
      </c>
      <c r="AA693" s="4">
        <f>G693*P693</f>
        <v>6000</v>
      </c>
      <c r="AB693" s="4">
        <f>(G693*S693)/J693</f>
        <v>12000</v>
      </c>
      <c r="AC693" s="4">
        <f>IF(J693&gt;=2,(G693*S693)/J693,0)</f>
        <v>0</v>
      </c>
      <c r="AD693" s="4">
        <f>IF(J693&gt;=3,(G693*S693)/J693,0)</f>
        <v>0</v>
      </c>
      <c r="AE693" s="4">
        <f>IF(J693&gt;=4,(G693*S693)/J693,0)</f>
        <v>0</v>
      </c>
      <c r="AF693" s="11">
        <v>100</v>
      </c>
      <c r="AG693" s="11">
        <v>0</v>
      </c>
      <c r="AH693" s="11">
        <v>1</v>
      </c>
      <c r="AI693" s="11">
        <v>100</v>
      </c>
      <c r="AJ693" s="11">
        <v>0</v>
      </c>
      <c r="AK693" s="11">
        <v>1</v>
      </c>
      <c r="AL693" s="11">
        <v>0.5</v>
      </c>
      <c r="AM693" s="11">
        <v>0.5</v>
      </c>
      <c r="AN693" s="11">
        <v>0</v>
      </c>
      <c r="AO693" s="11">
        <v>0</v>
      </c>
      <c r="AP693" s="11">
        <v>0</v>
      </c>
      <c r="AQ693" s="11">
        <v>0.01</v>
      </c>
      <c r="AR693" s="11">
        <v>0.01</v>
      </c>
      <c r="AS693" s="11">
        <v>0</v>
      </c>
      <c r="AT693" s="11">
        <v>0</v>
      </c>
      <c r="AU693" s="11">
        <v>0</v>
      </c>
      <c r="AV693" s="11">
        <v>0</v>
      </c>
      <c r="AW693" s="11">
        <v>0.2</v>
      </c>
      <c r="AX693" s="11">
        <v>0</v>
      </c>
      <c r="AY693" s="11">
        <v>0</v>
      </c>
      <c r="AZ693" s="11">
        <v>0</v>
      </c>
      <c r="BA693" s="11">
        <v>0.02</v>
      </c>
      <c r="BB693" s="11">
        <v>0</v>
      </c>
      <c r="BC693" s="2">
        <v>0.05</v>
      </c>
      <c r="BD693" s="2">
        <v>0.05</v>
      </c>
      <c r="BE693" s="11">
        <v>7.4999999999999997E-2</v>
      </c>
      <c r="BF693" s="11">
        <v>5.0000000000000001E-3</v>
      </c>
      <c r="BG693" s="11">
        <v>0</v>
      </c>
      <c r="BH693" s="11">
        <v>0</v>
      </c>
      <c r="BI693" s="11">
        <v>0</v>
      </c>
      <c r="BJ693" s="11">
        <f>BE693/4</f>
        <v>1.8749999999999999E-2</v>
      </c>
      <c r="BK693" s="11">
        <f>BF693/4</f>
        <v>1.25E-3</v>
      </c>
      <c r="BL693" s="11">
        <v>0</v>
      </c>
      <c r="BM693" s="11">
        <v>0</v>
      </c>
      <c r="BN693" s="11">
        <v>0</v>
      </c>
      <c r="BO693" s="11">
        <v>0.1</v>
      </c>
      <c r="BP693" s="11">
        <v>0.1</v>
      </c>
      <c r="BQ693" s="11">
        <v>0</v>
      </c>
      <c r="BR693" s="11">
        <v>0</v>
      </c>
      <c r="BS693" s="11">
        <v>0</v>
      </c>
      <c r="BT693" s="11">
        <v>0.04</v>
      </c>
      <c r="BU693" s="16">
        <v>0.2</v>
      </c>
      <c r="BV693" s="6">
        <f>BT693/(BT693+BU693)</f>
        <v>0.16666666666666666</v>
      </c>
      <c r="BW693" s="6">
        <f>SQRT((BT693*BU693)/((BT693+BU693)^2*(BT693+BU693+1)))</f>
        <v>0.33467472037604118</v>
      </c>
      <c r="BX693" s="11">
        <v>0.1</v>
      </c>
      <c r="BY693" s="11">
        <v>0.7</v>
      </c>
      <c r="BZ693" s="11">
        <v>0.1</v>
      </c>
      <c r="CA693" s="11">
        <v>0.1</v>
      </c>
      <c r="CB693" s="15" t="s">
        <v>83</v>
      </c>
      <c r="CC693" s="11">
        <v>600</v>
      </c>
    </row>
    <row r="694" spans="1:81" s="11" customFormat="1" x14ac:dyDescent="0.2">
      <c r="A694" s="17">
        <f t="shared" si="10"/>
        <v>693</v>
      </c>
      <c r="B694" s="17">
        <v>100</v>
      </c>
      <c r="C694" s="17">
        <v>100</v>
      </c>
      <c r="D694" s="17">
        <v>5</v>
      </c>
      <c r="E694" s="17">
        <v>5</v>
      </c>
      <c r="F694" s="3" t="s">
        <v>80</v>
      </c>
      <c r="G694" s="3">
        <f>IF(F694="rectangle",B694*C694,IF(F694="hook",B694*C694-(D694*E694),IF(F694="eight",B694*C694-2*(D694*E694),IF(F694="tee",B694*C694-2*(D694*E694),IF(F694="cross",B694*C694-4*(D694*E694),"ERROR")))))</f>
        <v>10000</v>
      </c>
      <c r="H694" s="3" t="s">
        <v>85</v>
      </c>
      <c r="I694" s="3">
        <f>IF(F694="rectangle",B694/C694,"NA")</f>
        <v>1</v>
      </c>
      <c r="J694" s="2">
        <v>1</v>
      </c>
      <c r="K694" s="11">
        <v>125</v>
      </c>
      <c r="L694" s="11">
        <v>4</v>
      </c>
      <c r="M694" s="12">
        <v>5</v>
      </c>
      <c r="N694" s="2">
        <f>M694/4</f>
        <v>1.25</v>
      </c>
      <c r="O694" s="3">
        <f>M694/N694</f>
        <v>4</v>
      </c>
      <c r="P694" s="13">
        <v>15</v>
      </c>
      <c r="Q694" s="11">
        <f>P694</f>
        <v>15</v>
      </c>
      <c r="R694" s="4">
        <f>AA694/V694</f>
        <v>100</v>
      </c>
      <c r="S694" s="14">
        <v>30</v>
      </c>
      <c r="T694" s="11">
        <f>S694</f>
        <v>30</v>
      </c>
      <c r="U694" s="4">
        <f>AB694/W694</f>
        <v>100</v>
      </c>
      <c r="V694" s="3">
        <f>ROUND((Q694/100)*G694,0)</f>
        <v>1500</v>
      </c>
      <c r="W694" s="3">
        <f>ROUND(((T694/100)*G694)/J694,0)</f>
        <v>3000</v>
      </c>
      <c r="X694" s="3">
        <f>ROUND(IF(J694&gt;=2,((T694/100)*G694)/J694,0),0)</f>
        <v>0</v>
      </c>
      <c r="Y694" s="3">
        <f>ROUND(IF(J694&gt;=3,((T694/100)*G694)/J694,0),0)</f>
        <v>0</v>
      </c>
      <c r="Z694" s="3">
        <f>ROUND(IF(J694&gt;=4,((T694/100)*G694)/J694,0),0)</f>
        <v>0</v>
      </c>
      <c r="AA694" s="4">
        <f>G694*P694</f>
        <v>150000</v>
      </c>
      <c r="AB694" s="4">
        <f>(G694*S694)/J694</f>
        <v>300000</v>
      </c>
      <c r="AC694" s="4">
        <f>IF(J694&gt;=2,(G694*S694)/J694,0)</f>
        <v>0</v>
      </c>
      <c r="AD694" s="4">
        <f>IF(J694&gt;=3,(G694*S694)/J694,0)</f>
        <v>0</v>
      </c>
      <c r="AE694" s="4">
        <f>IF(J694&gt;=4,(G694*S694)/J694,0)</f>
        <v>0</v>
      </c>
      <c r="AF694" s="11">
        <v>100</v>
      </c>
      <c r="AG694" s="11">
        <v>0</v>
      </c>
      <c r="AH694" s="11">
        <v>1</v>
      </c>
      <c r="AI694" s="11">
        <v>100</v>
      </c>
      <c r="AJ694" s="11">
        <v>0</v>
      </c>
      <c r="AK694" s="11">
        <v>1</v>
      </c>
      <c r="AL694" s="11">
        <v>0.5</v>
      </c>
      <c r="AM694" s="11">
        <v>0.5</v>
      </c>
      <c r="AN694" s="11">
        <v>0</v>
      </c>
      <c r="AO694" s="11">
        <v>0</v>
      </c>
      <c r="AP694" s="11">
        <v>0</v>
      </c>
      <c r="AQ694" s="11">
        <v>0.01</v>
      </c>
      <c r="AR694" s="11">
        <v>0.01</v>
      </c>
      <c r="AS694" s="11">
        <v>0</v>
      </c>
      <c r="AT694" s="11">
        <v>0</v>
      </c>
      <c r="AU694" s="11">
        <v>0</v>
      </c>
      <c r="AV694" s="11">
        <v>0</v>
      </c>
      <c r="AW694" s="11">
        <v>0.2</v>
      </c>
      <c r="AX694" s="11">
        <v>0</v>
      </c>
      <c r="AY694" s="11">
        <v>0</v>
      </c>
      <c r="AZ694" s="11">
        <v>0</v>
      </c>
      <c r="BA694" s="11">
        <v>0.02</v>
      </c>
      <c r="BB694" s="11">
        <v>0</v>
      </c>
      <c r="BC694" s="2">
        <v>0.05</v>
      </c>
      <c r="BD694" s="2">
        <v>0.05</v>
      </c>
      <c r="BE694" s="11">
        <v>7.4999999999999997E-2</v>
      </c>
      <c r="BF694" s="11">
        <v>5.0000000000000001E-3</v>
      </c>
      <c r="BG694" s="11">
        <v>0</v>
      </c>
      <c r="BH694" s="11">
        <v>0</v>
      </c>
      <c r="BI694" s="11">
        <v>0</v>
      </c>
      <c r="BJ694" s="11">
        <f>BE694/4</f>
        <v>1.8749999999999999E-2</v>
      </c>
      <c r="BK694" s="11">
        <f>BF694/4</f>
        <v>1.25E-3</v>
      </c>
      <c r="BL694" s="11">
        <v>0</v>
      </c>
      <c r="BM694" s="11">
        <v>0</v>
      </c>
      <c r="BN694" s="11">
        <v>0</v>
      </c>
      <c r="BO694" s="11">
        <v>0.1</v>
      </c>
      <c r="BP694" s="11">
        <v>0.1</v>
      </c>
      <c r="BQ694" s="11">
        <v>0</v>
      </c>
      <c r="BR694" s="11">
        <v>0</v>
      </c>
      <c r="BS694" s="11">
        <v>0</v>
      </c>
      <c r="BT694" s="11">
        <v>0.04</v>
      </c>
      <c r="BU694" s="16">
        <v>0.2</v>
      </c>
      <c r="BV694" s="6">
        <f>BT694/(BT694+BU694)</f>
        <v>0.16666666666666666</v>
      </c>
      <c r="BW694" s="6">
        <f>SQRT((BT694*BU694)/((BT694+BU694)^2*(BT694+BU694+1)))</f>
        <v>0.33467472037604118</v>
      </c>
      <c r="BX694" s="11">
        <v>0.1</v>
      </c>
      <c r="BY694" s="11">
        <v>0.7</v>
      </c>
      <c r="BZ694" s="11">
        <v>0.1</v>
      </c>
      <c r="CA694" s="11">
        <v>0.1</v>
      </c>
      <c r="CB694" s="15" t="s">
        <v>83</v>
      </c>
      <c r="CC694" s="11">
        <v>600</v>
      </c>
    </row>
    <row r="695" spans="1:81" s="11" customFormat="1" x14ac:dyDescent="0.2">
      <c r="A695" s="17">
        <f t="shared" si="10"/>
        <v>694</v>
      </c>
      <c r="B695" s="17">
        <v>20</v>
      </c>
      <c r="C695" s="17">
        <v>20</v>
      </c>
      <c r="D695" s="17">
        <v>5</v>
      </c>
      <c r="E695" s="17">
        <v>5</v>
      </c>
      <c r="F695" s="3" t="s">
        <v>80</v>
      </c>
      <c r="G695" s="3">
        <f>IF(F695="rectangle",B695*C695,IF(F695="hook",B695*C695-(D695*E695),IF(F695="eight",B695*C695-2*(D695*E695),IF(F695="tee",B695*C695-2*(D695*E695),IF(F695="cross",B695*C695-4*(D695*E695),"ERROR")))))</f>
        <v>400</v>
      </c>
      <c r="H695" s="3" t="s">
        <v>84</v>
      </c>
      <c r="I695" s="3">
        <f>IF(F695="rectangle",B695/C695,"NA")</f>
        <v>1</v>
      </c>
      <c r="J695" s="2">
        <v>1</v>
      </c>
      <c r="K695" s="11">
        <v>125</v>
      </c>
      <c r="L695" s="11">
        <v>4</v>
      </c>
      <c r="M695" s="12">
        <v>5</v>
      </c>
      <c r="N695" s="2">
        <f>M695/4</f>
        <v>1.25</v>
      </c>
      <c r="O695" s="3">
        <f>M695/N695</f>
        <v>4</v>
      </c>
      <c r="P695" s="13">
        <v>15</v>
      </c>
      <c r="Q695" s="11">
        <f>P695</f>
        <v>15</v>
      </c>
      <c r="R695" s="4">
        <f>AA695/V695</f>
        <v>100</v>
      </c>
      <c r="S695" s="14">
        <v>30</v>
      </c>
      <c r="T695" s="11">
        <f>S695</f>
        <v>30</v>
      </c>
      <c r="U695" s="4">
        <f>AB695/W695</f>
        <v>100</v>
      </c>
      <c r="V695" s="3">
        <f>ROUND((Q695/100)*G695,0)</f>
        <v>60</v>
      </c>
      <c r="W695" s="3">
        <f>ROUND(((T695/100)*G695)/J695,0)</f>
        <v>120</v>
      </c>
      <c r="X695" s="3">
        <f>ROUND(IF(J695&gt;=2,((T695/100)*G695)/J695,0),0)</f>
        <v>0</v>
      </c>
      <c r="Y695" s="3">
        <f>ROUND(IF(J695&gt;=3,((T695/100)*G695)/J695,0),0)</f>
        <v>0</v>
      </c>
      <c r="Z695" s="3">
        <f>ROUND(IF(J695&gt;=4,((T695/100)*G695)/J695,0),0)</f>
        <v>0</v>
      </c>
      <c r="AA695" s="4">
        <f>G695*P695</f>
        <v>6000</v>
      </c>
      <c r="AB695" s="4">
        <f>(G695*S695)/J695</f>
        <v>12000</v>
      </c>
      <c r="AC695" s="4">
        <f>IF(J695&gt;=2,(G695*S695)/J695,0)</f>
        <v>0</v>
      </c>
      <c r="AD695" s="4">
        <f>IF(J695&gt;=3,(G695*S695)/J695,0)</f>
        <v>0</v>
      </c>
      <c r="AE695" s="4">
        <f>IF(J695&gt;=4,(G695*S695)/J695,0)</f>
        <v>0</v>
      </c>
      <c r="AF695" s="11">
        <v>100</v>
      </c>
      <c r="AG695" s="11">
        <v>0</v>
      </c>
      <c r="AH695" s="11">
        <v>1</v>
      </c>
      <c r="AI695" s="11">
        <v>100</v>
      </c>
      <c r="AJ695" s="11">
        <v>0</v>
      </c>
      <c r="AK695" s="11">
        <v>1</v>
      </c>
      <c r="AL695" s="11">
        <v>0.5</v>
      </c>
      <c r="AM695" s="11">
        <v>0.5</v>
      </c>
      <c r="AN695" s="11">
        <v>0</v>
      </c>
      <c r="AO695" s="11">
        <v>0</v>
      </c>
      <c r="AP695" s="11">
        <v>0</v>
      </c>
      <c r="AQ695" s="11">
        <v>0.01</v>
      </c>
      <c r="AR695" s="11">
        <v>0.01</v>
      </c>
      <c r="AS695" s="11">
        <v>0</v>
      </c>
      <c r="AT695" s="11">
        <v>0</v>
      </c>
      <c r="AU695" s="11">
        <v>0</v>
      </c>
      <c r="AV695" s="11">
        <v>0</v>
      </c>
      <c r="AW695" s="11">
        <v>0.2</v>
      </c>
      <c r="AX695" s="11">
        <v>0</v>
      </c>
      <c r="AY695" s="11">
        <v>0</v>
      </c>
      <c r="AZ695" s="11">
        <v>0</v>
      </c>
      <c r="BA695" s="11">
        <v>0.02</v>
      </c>
      <c r="BB695" s="11">
        <v>0</v>
      </c>
      <c r="BC695" s="2">
        <v>0.05</v>
      </c>
      <c r="BD695" s="2">
        <v>0.05</v>
      </c>
      <c r="BE695" s="11">
        <v>7.4999999999999997E-2</v>
      </c>
      <c r="BF695" s="11">
        <v>5.0000000000000001E-3</v>
      </c>
      <c r="BG695" s="11">
        <v>0</v>
      </c>
      <c r="BH695" s="11">
        <v>0</v>
      </c>
      <c r="BI695" s="11">
        <v>0</v>
      </c>
      <c r="BJ695" s="11">
        <f>BE695/4</f>
        <v>1.8749999999999999E-2</v>
      </c>
      <c r="BK695" s="11">
        <f>BF695/4</f>
        <v>1.25E-3</v>
      </c>
      <c r="BL695" s="11">
        <v>0</v>
      </c>
      <c r="BM695" s="11">
        <v>0</v>
      </c>
      <c r="BN695" s="11">
        <v>0</v>
      </c>
      <c r="BO695" s="11">
        <v>0.1</v>
      </c>
      <c r="BP695" s="11">
        <v>0.1</v>
      </c>
      <c r="BQ695" s="11">
        <v>0</v>
      </c>
      <c r="BR695" s="11">
        <v>0</v>
      </c>
      <c r="BS695" s="11">
        <v>0</v>
      </c>
      <c r="BT695" s="11">
        <v>0.04</v>
      </c>
      <c r="BU695" s="16">
        <v>0.2</v>
      </c>
      <c r="BV695" s="6">
        <f>BT695/(BT695+BU695)</f>
        <v>0.16666666666666666</v>
      </c>
      <c r="BW695" s="6">
        <f>SQRT((BT695*BU695)/((BT695+BU695)^2*(BT695+BU695+1)))</f>
        <v>0.33467472037604118</v>
      </c>
      <c r="BX695" s="11">
        <v>0.1</v>
      </c>
      <c r="BY695" s="11">
        <v>0.7</v>
      </c>
      <c r="BZ695" s="11">
        <v>0.1</v>
      </c>
      <c r="CA695" s="11">
        <v>0.1</v>
      </c>
      <c r="CB695" s="15" t="s">
        <v>83</v>
      </c>
      <c r="CC695" s="11">
        <v>600</v>
      </c>
    </row>
    <row r="696" spans="1:81" s="11" customFormat="1" x14ac:dyDescent="0.2">
      <c r="A696" s="17">
        <f t="shared" si="10"/>
        <v>695</v>
      </c>
      <c r="B696" s="17">
        <v>100</v>
      </c>
      <c r="C696" s="17">
        <v>100</v>
      </c>
      <c r="D696" s="17">
        <v>5</v>
      </c>
      <c r="E696" s="17">
        <v>5</v>
      </c>
      <c r="F696" s="3" t="s">
        <v>80</v>
      </c>
      <c r="G696" s="3">
        <f>IF(F696="rectangle",B696*C696,IF(F696="hook",B696*C696-(D696*E696),IF(F696="eight",B696*C696-2*(D696*E696),IF(F696="tee",B696*C696-2*(D696*E696),IF(F696="cross",B696*C696-4*(D696*E696),"ERROR")))))</f>
        <v>10000</v>
      </c>
      <c r="H696" s="3" t="s">
        <v>85</v>
      </c>
      <c r="I696" s="3">
        <f>IF(F696="rectangle",B696/C696,"NA")</f>
        <v>1</v>
      </c>
      <c r="J696" s="2">
        <v>1</v>
      </c>
      <c r="K696" s="11">
        <v>125</v>
      </c>
      <c r="L696" s="11">
        <v>4</v>
      </c>
      <c r="M696" s="12">
        <v>6</v>
      </c>
      <c r="N696" s="2">
        <f>M696/4</f>
        <v>1.5</v>
      </c>
      <c r="O696" s="3">
        <f>M696/N696</f>
        <v>4</v>
      </c>
      <c r="P696" s="13">
        <v>15</v>
      </c>
      <c r="Q696" s="11">
        <f>P696</f>
        <v>15</v>
      </c>
      <c r="R696" s="4">
        <f>AA696/V696</f>
        <v>100</v>
      </c>
      <c r="S696" s="14">
        <v>30</v>
      </c>
      <c r="T696" s="11">
        <f>S696</f>
        <v>30</v>
      </c>
      <c r="U696" s="4">
        <f>AB696/W696</f>
        <v>100</v>
      </c>
      <c r="V696" s="3">
        <f>ROUND((Q696/100)*G696,0)</f>
        <v>1500</v>
      </c>
      <c r="W696" s="3">
        <f>ROUND(((T696/100)*G696)/J696,0)</f>
        <v>3000</v>
      </c>
      <c r="X696" s="3">
        <f>ROUND(IF(J696&gt;=2,((T696/100)*G696)/J696,0),0)</f>
        <v>0</v>
      </c>
      <c r="Y696" s="3">
        <f>ROUND(IF(J696&gt;=3,((T696/100)*G696)/J696,0),0)</f>
        <v>0</v>
      </c>
      <c r="Z696" s="3">
        <f>ROUND(IF(J696&gt;=4,((T696/100)*G696)/J696,0),0)</f>
        <v>0</v>
      </c>
      <c r="AA696" s="4">
        <f>G696*P696</f>
        <v>150000</v>
      </c>
      <c r="AB696" s="4">
        <f>(G696*S696)/J696</f>
        <v>300000</v>
      </c>
      <c r="AC696" s="4">
        <f>IF(J696&gt;=2,(G696*S696)/J696,0)</f>
        <v>0</v>
      </c>
      <c r="AD696" s="4">
        <f>IF(J696&gt;=3,(G696*S696)/J696,0)</f>
        <v>0</v>
      </c>
      <c r="AE696" s="4">
        <f>IF(J696&gt;=4,(G696*S696)/J696,0)</f>
        <v>0</v>
      </c>
      <c r="AF696" s="11">
        <v>100</v>
      </c>
      <c r="AG696" s="11">
        <v>0</v>
      </c>
      <c r="AH696" s="11">
        <v>1</v>
      </c>
      <c r="AI696" s="11">
        <v>100</v>
      </c>
      <c r="AJ696" s="11">
        <v>0</v>
      </c>
      <c r="AK696" s="11">
        <v>1</v>
      </c>
      <c r="AL696" s="11">
        <v>0.5</v>
      </c>
      <c r="AM696" s="11">
        <v>0.5</v>
      </c>
      <c r="AN696" s="11">
        <v>0</v>
      </c>
      <c r="AO696" s="11">
        <v>0</v>
      </c>
      <c r="AP696" s="11">
        <v>0</v>
      </c>
      <c r="AQ696" s="11">
        <v>0.01</v>
      </c>
      <c r="AR696" s="11">
        <v>0.01</v>
      </c>
      <c r="AS696" s="11">
        <v>0</v>
      </c>
      <c r="AT696" s="11">
        <v>0</v>
      </c>
      <c r="AU696" s="11">
        <v>0</v>
      </c>
      <c r="AV696" s="11">
        <v>0</v>
      </c>
      <c r="AW696" s="11">
        <v>0.2</v>
      </c>
      <c r="AX696" s="11">
        <v>0</v>
      </c>
      <c r="AY696" s="11">
        <v>0</v>
      </c>
      <c r="AZ696" s="11">
        <v>0</v>
      </c>
      <c r="BA696" s="11">
        <v>0.02</v>
      </c>
      <c r="BB696" s="11">
        <v>0</v>
      </c>
      <c r="BC696" s="2">
        <v>0.05</v>
      </c>
      <c r="BD696" s="2">
        <v>0.05</v>
      </c>
      <c r="BE696" s="11">
        <v>7.4999999999999997E-2</v>
      </c>
      <c r="BF696" s="11">
        <v>5.0000000000000001E-3</v>
      </c>
      <c r="BG696" s="11">
        <v>0</v>
      </c>
      <c r="BH696" s="11">
        <v>0</v>
      </c>
      <c r="BI696" s="11">
        <v>0</v>
      </c>
      <c r="BJ696" s="11">
        <f>BE696/4</f>
        <v>1.8749999999999999E-2</v>
      </c>
      <c r="BK696" s="11">
        <f>BF696/4</f>
        <v>1.25E-3</v>
      </c>
      <c r="BL696" s="11">
        <v>0</v>
      </c>
      <c r="BM696" s="11">
        <v>0</v>
      </c>
      <c r="BN696" s="11">
        <v>0</v>
      </c>
      <c r="BO696" s="11">
        <v>0.1</v>
      </c>
      <c r="BP696" s="11">
        <v>0.1</v>
      </c>
      <c r="BQ696" s="11">
        <v>0</v>
      </c>
      <c r="BR696" s="11">
        <v>0</v>
      </c>
      <c r="BS696" s="11">
        <v>0</v>
      </c>
      <c r="BT696" s="11">
        <v>0.04</v>
      </c>
      <c r="BU696" s="16">
        <v>0.2</v>
      </c>
      <c r="BV696" s="6">
        <f>BT696/(BT696+BU696)</f>
        <v>0.16666666666666666</v>
      </c>
      <c r="BW696" s="6">
        <f>SQRT((BT696*BU696)/((BT696+BU696)^2*(BT696+BU696+1)))</f>
        <v>0.33467472037604118</v>
      </c>
      <c r="BX696" s="11">
        <v>0.1</v>
      </c>
      <c r="BY696" s="11">
        <v>0.7</v>
      </c>
      <c r="BZ696" s="11">
        <v>0.1</v>
      </c>
      <c r="CA696" s="11">
        <v>0.1</v>
      </c>
      <c r="CB696" s="15" t="s">
        <v>83</v>
      </c>
      <c r="CC696" s="11">
        <v>600</v>
      </c>
    </row>
    <row r="697" spans="1:81" s="11" customFormat="1" x14ac:dyDescent="0.2">
      <c r="A697" s="17">
        <f t="shared" si="10"/>
        <v>696</v>
      </c>
      <c r="B697" s="17">
        <v>20</v>
      </c>
      <c r="C697" s="17">
        <v>20</v>
      </c>
      <c r="D697" s="17">
        <v>5</v>
      </c>
      <c r="E697" s="17">
        <v>5</v>
      </c>
      <c r="F697" s="3" t="s">
        <v>80</v>
      </c>
      <c r="G697" s="3">
        <f>IF(F697="rectangle",B697*C697,IF(F697="hook",B697*C697-(D697*E697),IF(F697="eight",B697*C697-2*(D697*E697),IF(F697="tee",B697*C697-2*(D697*E697),IF(F697="cross",B697*C697-4*(D697*E697),"ERROR")))))</f>
        <v>400</v>
      </c>
      <c r="H697" s="3" t="s">
        <v>84</v>
      </c>
      <c r="I697" s="3">
        <f>IF(F697="rectangle",B697/C697,"NA")</f>
        <v>1</v>
      </c>
      <c r="J697" s="2">
        <v>1</v>
      </c>
      <c r="K697" s="11">
        <v>125</v>
      </c>
      <c r="L697" s="11">
        <v>4</v>
      </c>
      <c r="M697" s="12">
        <v>6</v>
      </c>
      <c r="N697" s="2">
        <f>M697/4</f>
        <v>1.5</v>
      </c>
      <c r="O697" s="3">
        <f>M697/N697</f>
        <v>4</v>
      </c>
      <c r="P697" s="13">
        <v>15</v>
      </c>
      <c r="Q697" s="11">
        <f>P697</f>
        <v>15</v>
      </c>
      <c r="R697" s="4">
        <f>AA697/V697</f>
        <v>100</v>
      </c>
      <c r="S697" s="14">
        <v>30</v>
      </c>
      <c r="T697" s="11">
        <f>S697</f>
        <v>30</v>
      </c>
      <c r="U697" s="4">
        <f>AB697/W697</f>
        <v>100</v>
      </c>
      <c r="V697" s="3">
        <f>ROUND((Q697/100)*G697,0)</f>
        <v>60</v>
      </c>
      <c r="W697" s="3">
        <f>ROUND(((T697/100)*G697)/J697,0)</f>
        <v>120</v>
      </c>
      <c r="X697" s="3">
        <f>ROUND(IF(J697&gt;=2,((T697/100)*G697)/J697,0),0)</f>
        <v>0</v>
      </c>
      <c r="Y697" s="3">
        <f>ROUND(IF(J697&gt;=3,((T697/100)*G697)/J697,0),0)</f>
        <v>0</v>
      </c>
      <c r="Z697" s="3">
        <f>ROUND(IF(J697&gt;=4,((T697/100)*G697)/J697,0),0)</f>
        <v>0</v>
      </c>
      <c r="AA697" s="4">
        <f>G697*P697</f>
        <v>6000</v>
      </c>
      <c r="AB697" s="4">
        <f>(G697*S697)/J697</f>
        <v>12000</v>
      </c>
      <c r="AC697" s="4">
        <f>IF(J697&gt;=2,(G697*S697)/J697,0)</f>
        <v>0</v>
      </c>
      <c r="AD697" s="4">
        <f>IF(J697&gt;=3,(G697*S697)/J697,0)</f>
        <v>0</v>
      </c>
      <c r="AE697" s="4">
        <f>IF(J697&gt;=4,(G697*S697)/J697,0)</f>
        <v>0</v>
      </c>
      <c r="AF697" s="11">
        <v>100</v>
      </c>
      <c r="AG697" s="11">
        <v>0</v>
      </c>
      <c r="AH697" s="11">
        <v>1</v>
      </c>
      <c r="AI697" s="11">
        <v>100</v>
      </c>
      <c r="AJ697" s="11">
        <v>0</v>
      </c>
      <c r="AK697" s="11">
        <v>1</v>
      </c>
      <c r="AL697" s="11">
        <v>0.5</v>
      </c>
      <c r="AM697" s="11">
        <v>0.5</v>
      </c>
      <c r="AN697" s="11">
        <v>0</v>
      </c>
      <c r="AO697" s="11">
        <v>0</v>
      </c>
      <c r="AP697" s="11">
        <v>0</v>
      </c>
      <c r="AQ697" s="11">
        <v>0.01</v>
      </c>
      <c r="AR697" s="11">
        <v>0.01</v>
      </c>
      <c r="AS697" s="11">
        <v>0</v>
      </c>
      <c r="AT697" s="11">
        <v>0</v>
      </c>
      <c r="AU697" s="11">
        <v>0</v>
      </c>
      <c r="AV697" s="11">
        <v>0</v>
      </c>
      <c r="AW697" s="11">
        <v>0.2</v>
      </c>
      <c r="AX697" s="11">
        <v>0</v>
      </c>
      <c r="AY697" s="11">
        <v>0</v>
      </c>
      <c r="AZ697" s="11">
        <v>0</v>
      </c>
      <c r="BA697" s="11">
        <v>0.02</v>
      </c>
      <c r="BB697" s="11">
        <v>0</v>
      </c>
      <c r="BC697" s="2">
        <v>0.05</v>
      </c>
      <c r="BD697" s="2">
        <v>0.05</v>
      </c>
      <c r="BE697" s="11">
        <v>7.4999999999999997E-2</v>
      </c>
      <c r="BF697" s="11">
        <v>5.0000000000000001E-3</v>
      </c>
      <c r="BG697" s="11">
        <v>0</v>
      </c>
      <c r="BH697" s="11">
        <v>0</v>
      </c>
      <c r="BI697" s="11">
        <v>0</v>
      </c>
      <c r="BJ697" s="11">
        <f>BE697/4</f>
        <v>1.8749999999999999E-2</v>
      </c>
      <c r="BK697" s="11">
        <f>BF697/4</f>
        <v>1.25E-3</v>
      </c>
      <c r="BL697" s="11">
        <v>0</v>
      </c>
      <c r="BM697" s="11">
        <v>0</v>
      </c>
      <c r="BN697" s="11">
        <v>0</v>
      </c>
      <c r="BO697" s="11">
        <v>0.1</v>
      </c>
      <c r="BP697" s="11">
        <v>0.1</v>
      </c>
      <c r="BQ697" s="11">
        <v>0</v>
      </c>
      <c r="BR697" s="11">
        <v>0</v>
      </c>
      <c r="BS697" s="11">
        <v>0</v>
      </c>
      <c r="BT697" s="11">
        <v>0.04</v>
      </c>
      <c r="BU697" s="16">
        <v>0.2</v>
      </c>
      <c r="BV697" s="6">
        <f>BT697/(BT697+BU697)</f>
        <v>0.16666666666666666</v>
      </c>
      <c r="BW697" s="6">
        <f>SQRT((BT697*BU697)/((BT697+BU697)^2*(BT697+BU697+1)))</f>
        <v>0.33467472037604118</v>
      </c>
      <c r="BX697" s="11">
        <v>0.1</v>
      </c>
      <c r="BY697" s="11">
        <v>0.7</v>
      </c>
      <c r="BZ697" s="11">
        <v>0.1</v>
      </c>
      <c r="CA697" s="11">
        <v>0.1</v>
      </c>
      <c r="CB697" s="15" t="s">
        <v>83</v>
      </c>
      <c r="CC697" s="11">
        <v>600</v>
      </c>
    </row>
    <row r="698" spans="1:81" s="11" customFormat="1" x14ac:dyDescent="0.2">
      <c r="A698" s="17">
        <f t="shared" si="10"/>
        <v>697</v>
      </c>
      <c r="B698" s="17">
        <v>100</v>
      </c>
      <c r="C698" s="17">
        <v>100</v>
      </c>
      <c r="D698" s="17">
        <v>5</v>
      </c>
      <c r="E698" s="17">
        <v>5</v>
      </c>
      <c r="F698" s="3" t="s">
        <v>80</v>
      </c>
      <c r="G698" s="3">
        <f>IF(F698="rectangle",B698*C698,IF(F698="hook",B698*C698-(D698*E698),IF(F698="eight",B698*C698-2*(D698*E698),IF(F698="tee",B698*C698-2*(D698*E698),IF(F698="cross",B698*C698-4*(D698*E698),"ERROR")))))</f>
        <v>10000</v>
      </c>
      <c r="H698" s="3" t="s">
        <v>85</v>
      </c>
      <c r="I698" s="3">
        <f>IF(F698="rectangle",B698/C698,"NA")</f>
        <v>1</v>
      </c>
      <c r="J698" s="2">
        <v>1</v>
      </c>
      <c r="K698" s="11">
        <v>125</v>
      </c>
      <c r="L698" s="11">
        <v>4</v>
      </c>
      <c r="M698" s="12">
        <v>7</v>
      </c>
      <c r="N698" s="2">
        <f>M698/4</f>
        <v>1.75</v>
      </c>
      <c r="O698" s="3">
        <f>M698/N698</f>
        <v>4</v>
      </c>
      <c r="P698" s="13">
        <v>15</v>
      </c>
      <c r="Q698" s="11">
        <f>P698</f>
        <v>15</v>
      </c>
      <c r="R698" s="4">
        <f>AA698/V698</f>
        <v>100</v>
      </c>
      <c r="S698" s="14">
        <v>30</v>
      </c>
      <c r="T698" s="11">
        <f>S698</f>
        <v>30</v>
      </c>
      <c r="U698" s="4">
        <f>AB698/W698</f>
        <v>100</v>
      </c>
      <c r="V698" s="3">
        <f>ROUND((Q698/100)*G698,0)</f>
        <v>1500</v>
      </c>
      <c r="W698" s="3">
        <f>ROUND(((T698/100)*G698)/J698,0)</f>
        <v>3000</v>
      </c>
      <c r="X698" s="3">
        <f>ROUND(IF(J698&gt;=2,((T698/100)*G698)/J698,0),0)</f>
        <v>0</v>
      </c>
      <c r="Y698" s="3">
        <f>ROUND(IF(J698&gt;=3,((T698/100)*G698)/J698,0),0)</f>
        <v>0</v>
      </c>
      <c r="Z698" s="3">
        <f>ROUND(IF(J698&gt;=4,((T698/100)*G698)/J698,0),0)</f>
        <v>0</v>
      </c>
      <c r="AA698" s="4">
        <f>G698*P698</f>
        <v>150000</v>
      </c>
      <c r="AB698" s="4">
        <f>(G698*S698)/J698</f>
        <v>300000</v>
      </c>
      <c r="AC698" s="4">
        <f>IF(J698&gt;=2,(G698*S698)/J698,0)</f>
        <v>0</v>
      </c>
      <c r="AD698" s="4">
        <f>IF(J698&gt;=3,(G698*S698)/J698,0)</f>
        <v>0</v>
      </c>
      <c r="AE698" s="4">
        <f>IF(J698&gt;=4,(G698*S698)/J698,0)</f>
        <v>0</v>
      </c>
      <c r="AF698" s="11">
        <v>100</v>
      </c>
      <c r="AG698" s="11">
        <v>0</v>
      </c>
      <c r="AH698" s="11">
        <v>1</v>
      </c>
      <c r="AI698" s="11">
        <v>100</v>
      </c>
      <c r="AJ698" s="11">
        <v>0</v>
      </c>
      <c r="AK698" s="11">
        <v>1</v>
      </c>
      <c r="AL698" s="11">
        <v>0.5</v>
      </c>
      <c r="AM698" s="11">
        <v>0.5</v>
      </c>
      <c r="AN698" s="11">
        <v>0</v>
      </c>
      <c r="AO698" s="11">
        <v>0</v>
      </c>
      <c r="AP698" s="11">
        <v>0</v>
      </c>
      <c r="AQ698" s="11">
        <v>0.01</v>
      </c>
      <c r="AR698" s="11">
        <v>0.01</v>
      </c>
      <c r="AS698" s="11">
        <v>0</v>
      </c>
      <c r="AT698" s="11">
        <v>0</v>
      </c>
      <c r="AU698" s="11">
        <v>0</v>
      </c>
      <c r="AV698" s="11">
        <v>0</v>
      </c>
      <c r="AW698" s="11">
        <v>0.2</v>
      </c>
      <c r="AX698" s="11">
        <v>0</v>
      </c>
      <c r="AY698" s="11">
        <v>0</v>
      </c>
      <c r="AZ698" s="11">
        <v>0</v>
      </c>
      <c r="BA698" s="11">
        <v>0.02</v>
      </c>
      <c r="BB698" s="11">
        <v>0</v>
      </c>
      <c r="BC698" s="2">
        <v>0.05</v>
      </c>
      <c r="BD698" s="2">
        <v>0.05</v>
      </c>
      <c r="BE698" s="11">
        <v>7.4999999999999997E-2</v>
      </c>
      <c r="BF698" s="11">
        <v>5.0000000000000001E-3</v>
      </c>
      <c r="BG698" s="11">
        <v>0</v>
      </c>
      <c r="BH698" s="11">
        <v>0</v>
      </c>
      <c r="BI698" s="11">
        <v>0</v>
      </c>
      <c r="BJ698" s="11">
        <f>BE698/4</f>
        <v>1.8749999999999999E-2</v>
      </c>
      <c r="BK698" s="11">
        <f>BF698/4</f>
        <v>1.25E-3</v>
      </c>
      <c r="BL698" s="11">
        <v>0</v>
      </c>
      <c r="BM698" s="11">
        <v>0</v>
      </c>
      <c r="BN698" s="11">
        <v>0</v>
      </c>
      <c r="BO698" s="11">
        <v>0.1</v>
      </c>
      <c r="BP698" s="11">
        <v>0.1</v>
      </c>
      <c r="BQ698" s="11">
        <v>0</v>
      </c>
      <c r="BR698" s="11">
        <v>0</v>
      </c>
      <c r="BS698" s="11">
        <v>0</v>
      </c>
      <c r="BT698" s="11">
        <v>0.04</v>
      </c>
      <c r="BU698" s="16">
        <v>0.2</v>
      </c>
      <c r="BV698" s="6">
        <f>BT698/(BT698+BU698)</f>
        <v>0.16666666666666666</v>
      </c>
      <c r="BW698" s="6">
        <f>SQRT((BT698*BU698)/((BT698+BU698)^2*(BT698+BU698+1)))</f>
        <v>0.33467472037604118</v>
      </c>
      <c r="BX698" s="11">
        <v>0.1</v>
      </c>
      <c r="BY698" s="11">
        <v>0.7</v>
      </c>
      <c r="BZ698" s="11">
        <v>0.1</v>
      </c>
      <c r="CA698" s="11">
        <v>0.1</v>
      </c>
      <c r="CB698" s="15" t="s">
        <v>83</v>
      </c>
      <c r="CC698" s="11">
        <v>600</v>
      </c>
    </row>
    <row r="699" spans="1:81" s="11" customFormat="1" x14ac:dyDescent="0.2">
      <c r="A699" s="17">
        <f t="shared" si="10"/>
        <v>698</v>
      </c>
      <c r="B699" s="17">
        <v>20</v>
      </c>
      <c r="C699" s="17">
        <v>20</v>
      </c>
      <c r="D699" s="17">
        <v>5</v>
      </c>
      <c r="E699" s="17">
        <v>5</v>
      </c>
      <c r="F699" s="3" t="s">
        <v>80</v>
      </c>
      <c r="G699" s="3">
        <f>IF(F699="rectangle",B699*C699,IF(F699="hook",B699*C699-(D699*E699),IF(F699="eight",B699*C699-2*(D699*E699),IF(F699="tee",B699*C699-2*(D699*E699),IF(F699="cross",B699*C699-4*(D699*E699),"ERROR")))))</f>
        <v>400</v>
      </c>
      <c r="H699" s="3" t="s">
        <v>84</v>
      </c>
      <c r="I699" s="3">
        <f>IF(F699="rectangle",B699/C699,"NA")</f>
        <v>1</v>
      </c>
      <c r="J699" s="2">
        <v>1</v>
      </c>
      <c r="K699" s="11">
        <v>125</v>
      </c>
      <c r="L699" s="11">
        <v>4</v>
      </c>
      <c r="M699" s="12">
        <v>7</v>
      </c>
      <c r="N699" s="2">
        <f>M699/4</f>
        <v>1.75</v>
      </c>
      <c r="O699" s="3">
        <f>M699/N699</f>
        <v>4</v>
      </c>
      <c r="P699" s="13">
        <v>15</v>
      </c>
      <c r="Q699" s="11">
        <f>P699</f>
        <v>15</v>
      </c>
      <c r="R699" s="4">
        <f>AA699/V699</f>
        <v>100</v>
      </c>
      <c r="S699" s="14">
        <v>30</v>
      </c>
      <c r="T699" s="11">
        <f>S699</f>
        <v>30</v>
      </c>
      <c r="U699" s="4">
        <f>AB699/W699</f>
        <v>100</v>
      </c>
      <c r="V699" s="3">
        <f>ROUND((Q699/100)*G699,0)</f>
        <v>60</v>
      </c>
      <c r="W699" s="3">
        <f>ROUND(((T699/100)*G699)/J699,0)</f>
        <v>120</v>
      </c>
      <c r="X699" s="3">
        <f>ROUND(IF(J699&gt;=2,((T699/100)*G699)/J699,0),0)</f>
        <v>0</v>
      </c>
      <c r="Y699" s="3">
        <f>ROUND(IF(J699&gt;=3,((T699/100)*G699)/J699,0),0)</f>
        <v>0</v>
      </c>
      <c r="Z699" s="3">
        <f>ROUND(IF(J699&gt;=4,((T699/100)*G699)/J699,0),0)</f>
        <v>0</v>
      </c>
      <c r="AA699" s="4">
        <f>G699*P699</f>
        <v>6000</v>
      </c>
      <c r="AB699" s="4">
        <f>(G699*S699)/J699</f>
        <v>12000</v>
      </c>
      <c r="AC699" s="4">
        <f>IF(J699&gt;=2,(G699*S699)/J699,0)</f>
        <v>0</v>
      </c>
      <c r="AD699" s="4">
        <f>IF(J699&gt;=3,(G699*S699)/J699,0)</f>
        <v>0</v>
      </c>
      <c r="AE699" s="4">
        <f>IF(J699&gt;=4,(G699*S699)/J699,0)</f>
        <v>0</v>
      </c>
      <c r="AF699" s="11">
        <v>100</v>
      </c>
      <c r="AG699" s="11">
        <v>0</v>
      </c>
      <c r="AH699" s="11">
        <v>1</v>
      </c>
      <c r="AI699" s="11">
        <v>100</v>
      </c>
      <c r="AJ699" s="11">
        <v>0</v>
      </c>
      <c r="AK699" s="11">
        <v>1</v>
      </c>
      <c r="AL699" s="11">
        <v>0.5</v>
      </c>
      <c r="AM699" s="11">
        <v>0.5</v>
      </c>
      <c r="AN699" s="11">
        <v>0</v>
      </c>
      <c r="AO699" s="11">
        <v>0</v>
      </c>
      <c r="AP699" s="11">
        <v>0</v>
      </c>
      <c r="AQ699" s="11">
        <v>0.01</v>
      </c>
      <c r="AR699" s="11">
        <v>0.01</v>
      </c>
      <c r="AS699" s="11">
        <v>0</v>
      </c>
      <c r="AT699" s="11">
        <v>0</v>
      </c>
      <c r="AU699" s="11">
        <v>0</v>
      </c>
      <c r="AV699" s="11">
        <v>0</v>
      </c>
      <c r="AW699" s="11">
        <v>0.2</v>
      </c>
      <c r="AX699" s="11">
        <v>0</v>
      </c>
      <c r="AY699" s="11">
        <v>0</v>
      </c>
      <c r="AZ699" s="11">
        <v>0</v>
      </c>
      <c r="BA699" s="11">
        <v>0.02</v>
      </c>
      <c r="BB699" s="11">
        <v>0</v>
      </c>
      <c r="BC699" s="2">
        <v>0.05</v>
      </c>
      <c r="BD699" s="2">
        <v>0.05</v>
      </c>
      <c r="BE699" s="11">
        <v>7.4999999999999997E-2</v>
      </c>
      <c r="BF699" s="11">
        <v>5.0000000000000001E-3</v>
      </c>
      <c r="BG699" s="11">
        <v>0</v>
      </c>
      <c r="BH699" s="11">
        <v>0</v>
      </c>
      <c r="BI699" s="11">
        <v>0</v>
      </c>
      <c r="BJ699" s="11">
        <f>BE699/4</f>
        <v>1.8749999999999999E-2</v>
      </c>
      <c r="BK699" s="11">
        <f>BF699/4</f>
        <v>1.25E-3</v>
      </c>
      <c r="BL699" s="11">
        <v>0</v>
      </c>
      <c r="BM699" s="11">
        <v>0</v>
      </c>
      <c r="BN699" s="11">
        <v>0</v>
      </c>
      <c r="BO699" s="11">
        <v>0.1</v>
      </c>
      <c r="BP699" s="11">
        <v>0.1</v>
      </c>
      <c r="BQ699" s="11">
        <v>0</v>
      </c>
      <c r="BR699" s="11">
        <v>0</v>
      </c>
      <c r="BS699" s="11">
        <v>0</v>
      </c>
      <c r="BT699" s="11">
        <v>0.04</v>
      </c>
      <c r="BU699" s="16">
        <v>0.2</v>
      </c>
      <c r="BV699" s="6">
        <f>BT699/(BT699+BU699)</f>
        <v>0.16666666666666666</v>
      </c>
      <c r="BW699" s="6">
        <f>SQRT((BT699*BU699)/((BT699+BU699)^2*(BT699+BU699+1)))</f>
        <v>0.33467472037604118</v>
      </c>
      <c r="BX699" s="11">
        <v>0.1</v>
      </c>
      <c r="BY699" s="11">
        <v>0.7</v>
      </c>
      <c r="BZ699" s="11">
        <v>0.1</v>
      </c>
      <c r="CA699" s="11">
        <v>0.1</v>
      </c>
      <c r="CB699" s="15" t="s">
        <v>83</v>
      </c>
      <c r="CC699" s="11">
        <v>600</v>
      </c>
    </row>
    <row r="700" spans="1:81" s="11" customFormat="1" x14ac:dyDescent="0.2">
      <c r="A700" s="17">
        <f t="shared" si="10"/>
        <v>699</v>
      </c>
      <c r="B700" s="17">
        <v>100</v>
      </c>
      <c r="C700" s="17">
        <v>100</v>
      </c>
      <c r="D700" s="17">
        <v>5</v>
      </c>
      <c r="E700" s="17">
        <v>5</v>
      </c>
      <c r="F700" s="3" t="s">
        <v>80</v>
      </c>
      <c r="G700" s="3">
        <f>IF(F700="rectangle",B700*C700,IF(F700="hook",B700*C700-(D700*E700),IF(F700="eight",B700*C700-2*(D700*E700),IF(F700="tee",B700*C700-2*(D700*E700),IF(F700="cross",B700*C700-4*(D700*E700),"ERROR")))))</f>
        <v>10000</v>
      </c>
      <c r="H700" s="3" t="s">
        <v>85</v>
      </c>
      <c r="I700" s="3">
        <f>IF(F700="rectangle",B700/C700,"NA")</f>
        <v>1</v>
      </c>
      <c r="J700" s="2">
        <v>1</v>
      </c>
      <c r="K700" s="11">
        <v>125</v>
      </c>
      <c r="L700" s="11">
        <v>4</v>
      </c>
      <c r="M700" s="12">
        <v>8</v>
      </c>
      <c r="N700" s="2">
        <f>M700/4</f>
        <v>2</v>
      </c>
      <c r="O700" s="3">
        <f>M700/N700</f>
        <v>4</v>
      </c>
      <c r="P700" s="13">
        <v>15</v>
      </c>
      <c r="Q700" s="11">
        <f>P700</f>
        <v>15</v>
      </c>
      <c r="R700" s="4">
        <f>AA700/V700</f>
        <v>100</v>
      </c>
      <c r="S700" s="14">
        <v>30</v>
      </c>
      <c r="T700" s="11">
        <f>S700</f>
        <v>30</v>
      </c>
      <c r="U700" s="4">
        <f>AB700/W700</f>
        <v>100</v>
      </c>
      <c r="V700" s="3">
        <f>ROUND((Q700/100)*G700,0)</f>
        <v>1500</v>
      </c>
      <c r="W700" s="3">
        <f>ROUND(((T700/100)*G700)/J700,0)</f>
        <v>3000</v>
      </c>
      <c r="X700" s="3">
        <f>ROUND(IF(J700&gt;=2,((T700/100)*G700)/J700,0),0)</f>
        <v>0</v>
      </c>
      <c r="Y700" s="3">
        <f>ROUND(IF(J700&gt;=3,((T700/100)*G700)/J700,0),0)</f>
        <v>0</v>
      </c>
      <c r="Z700" s="3">
        <f>ROUND(IF(J700&gt;=4,((T700/100)*G700)/J700,0),0)</f>
        <v>0</v>
      </c>
      <c r="AA700" s="4">
        <f>G700*P700</f>
        <v>150000</v>
      </c>
      <c r="AB700" s="4">
        <f>(G700*S700)/J700</f>
        <v>300000</v>
      </c>
      <c r="AC700" s="4">
        <f>IF(J700&gt;=2,(G700*S700)/J700,0)</f>
        <v>0</v>
      </c>
      <c r="AD700" s="4">
        <f>IF(J700&gt;=3,(G700*S700)/J700,0)</f>
        <v>0</v>
      </c>
      <c r="AE700" s="4">
        <f>IF(J700&gt;=4,(G700*S700)/J700,0)</f>
        <v>0</v>
      </c>
      <c r="AF700" s="11">
        <v>100</v>
      </c>
      <c r="AG700" s="11">
        <v>0</v>
      </c>
      <c r="AH700" s="11">
        <v>1</v>
      </c>
      <c r="AI700" s="11">
        <v>100</v>
      </c>
      <c r="AJ700" s="11">
        <v>0</v>
      </c>
      <c r="AK700" s="11">
        <v>1</v>
      </c>
      <c r="AL700" s="11">
        <v>0.5</v>
      </c>
      <c r="AM700" s="11">
        <v>0.5</v>
      </c>
      <c r="AN700" s="11">
        <v>0</v>
      </c>
      <c r="AO700" s="11">
        <v>0</v>
      </c>
      <c r="AP700" s="11">
        <v>0</v>
      </c>
      <c r="AQ700" s="11">
        <v>0.01</v>
      </c>
      <c r="AR700" s="11">
        <v>0.01</v>
      </c>
      <c r="AS700" s="11">
        <v>0</v>
      </c>
      <c r="AT700" s="11">
        <v>0</v>
      </c>
      <c r="AU700" s="11">
        <v>0</v>
      </c>
      <c r="AV700" s="11">
        <v>0</v>
      </c>
      <c r="AW700" s="11">
        <v>0.2</v>
      </c>
      <c r="AX700" s="11">
        <v>0</v>
      </c>
      <c r="AY700" s="11">
        <v>0</v>
      </c>
      <c r="AZ700" s="11">
        <v>0</v>
      </c>
      <c r="BA700" s="11">
        <v>0.02</v>
      </c>
      <c r="BB700" s="11">
        <v>0</v>
      </c>
      <c r="BC700" s="2">
        <v>0.05</v>
      </c>
      <c r="BD700" s="2">
        <v>0.05</v>
      </c>
      <c r="BE700" s="11">
        <v>7.4999999999999997E-2</v>
      </c>
      <c r="BF700" s="11">
        <v>5.0000000000000001E-3</v>
      </c>
      <c r="BG700" s="11">
        <v>0</v>
      </c>
      <c r="BH700" s="11">
        <v>0</v>
      </c>
      <c r="BI700" s="11">
        <v>0</v>
      </c>
      <c r="BJ700" s="11">
        <f>BE700/4</f>
        <v>1.8749999999999999E-2</v>
      </c>
      <c r="BK700" s="11">
        <f>BF700/4</f>
        <v>1.25E-3</v>
      </c>
      <c r="BL700" s="11">
        <v>0</v>
      </c>
      <c r="BM700" s="11">
        <v>0</v>
      </c>
      <c r="BN700" s="11">
        <v>0</v>
      </c>
      <c r="BO700" s="11">
        <v>0.1</v>
      </c>
      <c r="BP700" s="11">
        <v>0.1</v>
      </c>
      <c r="BQ700" s="11">
        <v>0</v>
      </c>
      <c r="BR700" s="11">
        <v>0</v>
      </c>
      <c r="BS700" s="11">
        <v>0</v>
      </c>
      <c r="BT700" s="11">
        <v>0.04</v>
      </c>
      <c r="BU700" s="16">
        <v>0.2</v>
      </c>
      <c r="BV700" s="6">
        <f>BT700/(BT700+BU700)</f>
        <v>0.16666666666666666</v>
      </c>
      <c r="BW700" s="6">
        <f>SQRT((BT700*BU700)/((BT700+BU700)^2*(BT700+BU700+1)))</f>
        <v>0.33467472037604118</v>
      </c>
      <c r="BX700" s="11">
        <v>0.1</v>
      </c>
      <c r="BY700" s="11">
        <v>0.7</v>
      </c>
      <c r="BZ700" s="11">
        <v>0.1</v>
      </c>
      <c r="CA700" s="11">
        <v>0.1</v>
      </c>
      <c r="CB700" s="15" t="s">
        <v>83</v>
      </c>
      <c r="CC700" s="11">
        <v>600</v>
      </c>
    </row>
    <row r="701" spans="1:81" s="11" customFormat="1" x14ac:dyDescent="0.2">
      <c r="A701" s="17">
        <f t="shared" si="10"/>
        <v>700</v>
      </c>
      <c r="B701" s="17">
        <v>20</v>
      </c>
      <c r="C701" s="17">
        <v>20</v>
      </c>
      <c r="D701" s="17">
        <v>5</v>
      </c>
      <c r="E701" s="17">
        <v>5</v>
      </c>
      <c r="F701" s="3" t="s">
        <v>80</v>
      </c>
      <c r="G701" s="3">
        <f>IF(F701="rectangle",B701*C701,IF(F701="hook",B701*C701-(D701*E701),IF(F701="eight",B701*C701-2*(D701*E701),IF(F701="tee",B701*C701-2*(D701*E701),IF(F701="cross",B701*C701-4*(D701*E701),"ERROR")))))</f>
        <v>400</v>
      </c>
      <c r="H701" s="3" t="s">
        <v>84</v>
      </c>
      <c r="I701" s="3">
        <f>IF(F701="rectangle",B701/C701,"NA")</f>
        <v>1</v>
      </c>
      <c r="J701" s="2">
        <v>1</v>
      </c>
      <c r="K701" s="11">
        <v>125</v>
      </c>
      <c r="L701" s="11">
        <v>4</v>
      </c>
      <c r="M701" s="12">
        <v>8</v>
      </c>
      <c r="N701" s="2">
        <f>M701/4</f>
        <v>2</v>
      </c>
      <c r="O701" s="3">
        <f>M701/N701</f>
        <v>4</v>
      </c>
      <c r="P701" s="13">
        <v>15</v>
      </c>
      <c r="Q701" s="11">
        <f>P701</f>
        <v>15</v>
      </c>
      <c r="R701" s="4">
        <f>AA701/V701</f>
        <v>100</v>
      </c>
      <c r="S701" s="14">
        <v>30</v>
      </c>
      <c r="T701" s="11">
        <f>S701</f>
        <v>30</v>
      </c>
      <c r="U701" s="4">
        <f>AB701/W701</f>
        <v>100</v>
      </c>
      <c r="V701" s="3">
        <f>ROUND((Q701/100)*G701,0)</f>
        <v>60</v>
      </c>
      <c r="W701" s="3">
        <f>ROUND(((T701/100)*G701)/J701,0)</f>
        <v>120</v>
      </c>
      <c r="X701" s="3">
        <f>ROUND(IF(J701&gt;=2,((T701/100)*G701)/J701,0),0)</f>
        <v>0</v>
      </c>
      <c r="Y701" s="3">
        <f>ROUND(IF(J701&gt;=3,((T701/100)*G701)/J701,0),0)</f>
        <v>0</v>
      </c>
      <c r="Z701" s="3">
        <f>ROUND(IF(J701&gt;=4,((T701/100)*G701)/J701,0),0)</f>
        <v>0</v>
      </c>
      <c r="AA701" s="4">
        <f>G701*P701</f>
        <v>6000</v>
      </c>
      <c r="AB701" s="4">
        <f>(G701*S701)/J701</f>
        <v>12000</v>
      </c>
      <c r="AC701" s="4">
        <f>IF(J701&gt;=2,(G701*S701)/J701,0)</f>
        <v>0</v>
      </c>
      <c r="AD701" s="4">
        <f>IF(J701&gt;=3,(G701*S701)/J701,0)</f>
        <v>0</v>
      </c>
      <c r="AE701" s="4">
        <f>IF(J701&gt;=4,(G701*S701)/J701,0)</f>
        <v>0</v>
      </c>
      <c r="AF701" s="11">
        <v>100</v>
      </c>
      <c r="AG701" s="11">
        <v>0</v>
      </c>
      <c r="AH701" s="11">
        <v>1</v>
      </c>
      <c r="AI701" s="11">
        <v>100</v>
      </c>
      <c r="AJ701" s="11">
        <v>0</v>
      </c>
      <c r="AK701" s="11">
        <v>1</v>
      </c>
      <c r="AL701" s="11">
        <v>0.5</v>
      </c>
      <c r="AM701" s="11">
        <v>0.5</v>
      </c>
      <c r="AN701" s="11">
        <v>0</v>
      </c>
      <c r="AO701" s="11">
        <v>0</v>
      </c>
      <c r="AP701" s="11">
        <v>0</v>
      </c>
      <c r="AQ701" s="11">
        <v>0.01</v>
      </c>
      <c r="AR701" s="11">
        <v>0.01</v>
      </c>
      <c r="AS701" s="11">
        <v>0</v>
      </c>
      <c r="AT701" s="11">
        <v>0</v>
      </c>
      <c r="AU701" s="11">
        <v>0</v>
      </c>
      <c r="AV701" s="11">
        <v>0</v>
      </c>
      <c r="AW701" s="11">
        <v>0.2</v>
      </c>
      <c r="AX701" s="11">
        <v>0</v>
      </c>
      <c r="AY701" s="11">
        <v>0</v>
      </c>
      <c r="AZ701" s="11">
        <v>0</v>
      </c>
      <c r="BA701" s="11">
        <v>0.02</v>
      </c>
      <c r="BB701" s="11">
        <v>0</v>
      </c>
      <c r="BC701" s="2">
        <v>0.05</v>
      </c>
      <c r="BD701" s="2">
        <v>0.05</v>
      </c>
      <c r="BE701" s="11">
        <v>7.4999999999999997E-2</v>
      </c>
      <c r="BF701" s="11">
        <v>5.0000000000000001E-3</v>
      </c>
      <c r="BG701" s="11">
        <v>0</v>
      </c>
      <c r="BH701" s="11">
        <v>0</v>
      </c>
      <c r="BI701" s="11">
        <v>0</v>
      </c>
      <c r="BJ701" s="11">
        <f>BE701/4</f>
        <v>1.8749999999999999E-2</v>
      </c>
      <c r="BK701" s="11">
        <f>BF701/4</f>
        <v>1.25E-3</v>
      </c>
      <c r="BL701" s="11">
        <v>0</v>
      </c>
      <c r="BM701" s="11">
        <v>0</v>
      </c>
      <c r="BN701" s="11">
        <v>0</v>
      </c>
      <c r="BO701" s="11">
        <v>0.1</v>
      </c>
      <c r="BP701" s="11">
        <v>0.1</v>
      </c>
      <c r="BQ701" s="11">
        <v>0</v>
      </c>
      <c r="BR701" s="11">
        <v>0</v>
      </c>
      <c r="BS701" s="11">
        <v>0</v>
      </c>
      <c r="BT701" s="11">
        <v>0.04</v>
      </c>
      <c r="BU701" s="16">
        <v>0.2</v>
      </c>
      <c r="BV701" s="6">
        <f>BT701/(BT701+BU701)</f>
        <v>0.16666666666666666</v>
      </c>
      <c r="BW701" s="6">
        <f>SQRT((BT701*BU701)/((BT701+BU701)^2*(BT701+BU701+1)))</f>
        <v>0.33467472037604118</v>
      </c>
      <c r="BX701" s="11">
        <v>0.1</v>
      </c>
      <c r="BY701" s="11">
        <v>0.7</v>
      </c>
      <c r="BZ701" s="11">
        <v>0.1</v>
      </c>
      <c r="CA701" s="11">
        <v>0.1</v>
      </c>
      <c r="CB701" s="15" t="s">
        <v>83</v>
      </c>
      <c r="CC701" s="11">
        <v>600</v>
      </c>
    </row>
    <row r="702" spans="1:81" s="11" customFormat="1" x14ac:dyDescent="0.2">
      <c r="A702" s="17">
        <f t="shared" si="10"/>
        <v>701</v>
      </c>
      <c r="B702" s="17">
        <v>100</v>
      </c>
      <c r="C702" s="17">
        <v>100</v>
      </c>
      <c r="D702" s="17">
        <v>5</v>
      </c>
      <c r="E702" s="17">
        <v>5</v>
      </c>
      <c r="F702" s="3" t="s">
        <v>80</v>
      </c>
      <c r="G702" s="3">
        <f>IF(F702="rectangle",B702*C702,IF(F702="hook",B702*C702-(D702*E702),IF(F702="eight",B702*C702-2*(D702*E702),IF(F702="tee",B702*C702-2*(D702*E702),IF(F702="cross",B702*C702-4*(D702*E702),"ERROR")))))</f>
        <v>10000</v>
      </c>
      <c r="H702" s="3" t="s">
        <v>85</v>
      </c>
      <c r="I702" s="3">
        <f>IF(F702="rectangle",B702/C702,"NA")</f>
        <v>1</v>
      </c>
      <c r="J702" s="2">
        <v>1</v>
      </c>
      <c r="K702" s="11">
        <v>125</v>
      </c>
      <c r="L702" s="11">
        <v>4</v>
      </c>
      <c r="M702" s="12">
        <v>9</v>
      </c>
      <c r="N702" s="2">
        <f>M702/4</f>
        <v>2.25</v>
      </c>
      <c r="O702" s="3">
        <f>M702/N702</f>
        <v>4</v>
      </c>
      <c r="P702" s="13">
        <v>15</v>
      </c>
      <c r="Q702" s="11">
        <f>P702</f>
        <v>15</v>
      </c>
      <c r="R702" s="4">
        <f>AA702/V702</f>
        <v>100</v>
      </c>
      <c r="S702" s="14">
        <v>30</v>
      </c>
      <c r="T702" s="11">
        <f>S702</f>
        <v>30</v>
      </c>
      <c r="U702" s="4">
        <f>AB702/W702</f>
        <v>100</v>
      </c>
      <c r="V702" s="3">
        <f>ROUND((Q702/100)*G702,0)</f>
        <v>1500</v>
      </c>
      <c r="W702" s="3">
        <f>ROUND(((T702/100)*G702)/J702,0)</f>
        <v>3000</v>
      </c>
      <c r="X702" s="3">
        <f>ROUND(IF(J702&gt;=2,((T702/100)*G702)/J702,0),0)</f>
        <v>0</v>
      </c>
      <c r="Y702" s="3">
        <f>ROUND(IF(J702&gt;=3,((T702/100)*G702)/J702,0),0)</f>
        <v>0</v>
      </c>
      <c r="Z702" s="3">
        <f>ROUND(IF(J702&gt;=4,((T702/100)*G702)/J702,0),0)</f>
        <v>0</v>
      </c>
      <c r="AA702" s="4">
        <f>G702*P702</f>
        <v>150000</v>
      </c>
      <c r="AB702" s="4">
        <f>(G702*S702)/J702</f>
        <v>300000</v>
      </c>
      <c r="AC702" s="4">
        <f>IF(J702&gt;=2,(G702*S702)/J702,0)</f>
        <v>0</v>
      </c>
      <c r="AD702" s="4">
        <f>IF(J702&gt;=3,(G702*S702)/J702,0)</f>
        <v>0</v>
      </c>
      <c r="AE702" s="4">
        <f>IF(J702&gt;=4,(G702*S702)/J702,0)</f>
        <v>0</v>
      </c>
      <c r="AF702" s="11">
        <v>100</v>
      </c>
      <c r="AG702" s="11">
        <v>0</v>
      </c>
      <c r="AH702" s="11">
        <v>1</v>
      </c>
      <c r="AI702" s="11">
        <v>100</v>
      </c>
      <c r="AJ702" s="11">
        <v>0</v>
      </c>
      <c r="AK702" s="11">
        <v>1</v>
      </c>
      <c r="AL702" s="11">
        <v>0.5</v>
      </c>
      <c r="AM702" s="11">
        <v>0.5</v>
      </c>
      <c r="AN702" s="11">
        <v>0</v>
      </c>
      <c r="AO702" s="11">
        <v>0</v>
      </c>
      <c r="AP702" s="11">
        <v>0</v>
      </c>
      <c r="AQ702" s="11">
        <v>0.01</v>
      </c>
      <c r="AR702" s="11">
        <v>0.01</v>
      </c>
      <c r="AS702" s="11">
        <v>0</v>
      </c>
      <c r="AT702" s="11">
        <v>0</v>
      </c>
      <c r="AU702" s="11">
        <v>0</v>
      </c>
      <c r="AV702" s="11">
        <v>0</v>
      </c>
      <c r="AW702" s="11">
        <v>0.2</v>
      </c>
      <c r="AX702" s="11">
        <v>0</v>
      </c>
      <c r="AY702" s="11">
        <v>0</v>
      </c>
      <c r="AZ702" s="11">
        <v>0</v>
      </c>
      <c r="BA702" s="11">
        <v>0.02</v>
      </c>
      <c r="BB702" s="11">
        <v>0</v>
      </c>
      <c r="BC702" s="2">
        <v>0.05</v>
      </c>
      <c r="BD702" s="2">
        <v>0.05</v>
      </c>
      <c r="BE702" s="11">
        <v>7.4999999999999997E-2</v>
      </c>
      <c r="BF702" s="11">
        <v>5.0000000000000001E-3</v>
      </c>
      <c r="BG702" s="11">
        <v>0</v>
      </c>
      <c r="BH702" s="11">
        <v>0</v>
      </c>
      <c r="BI702" s="11">
        <v>0</v>
      </c>
      <c r="BJ702" s="11">
        <f>BE702/4</f>
        <v>1.8749999999999999E-2</v>
      </c>
      <c r="BK702" s="11">
        <f>BF702/4</f>
        <v>1.25E-3</v>
      </c>
      <c r="BL702" s="11">
        <v>0</v>
      </c>
      <c r="BM702" s="11">
        <v>0</v>
      </c>
      <c r="BN702" s="11">
        <v>0</v>
      </c>
      <c r="BO702" s="11">
        <v>0.1</v>
      </c>
      <c r="BP702" s="11">
        <v>0.1</v>
      </c>
      <c r="BQ702" s="11">
        <v>0</v>
      </c>
      <c r="BR702" s="11">
        <v>0</v>
      </c>
      <c r="BS702" s="11">
        <v>0</v>
      </c>
      <c r="BT702" s="11">
        <v>0.04</v>
      </c>
      <c r="BU702" s="16">
        <v>0.2</v>
      </c>
      <c r="BV702" s="6">
        <f>BT702/(BT702+BU702)</f>
        <v>0.16666666666666666</v>
      </c>
      <c r="BW702" s="6">
        <f>SQRT((BT702*BU702)/((BT702+BU702)^2*(BT702+BU702+1)))</f>
        <v>0.33467472037604118</v>
      </c>
      <c r="BX702" s="11">
        <v>0.1</v>
      </c>
      <c r="BY702" s="11">
        <v>0.7</v>
      </c>
      <c r="BZ702" s="11">
        <v>0.1</v>
      </c>
      <c r="CA702" s="11">
        <v>0.1</v>
      </c>
      <c r="CB702" s="15" t="s">
        <v>83</v>
      </c>
      <c r="CC702" s="11">
        <v>600</v>
      </c>
    </row>
    <row r="703" spans="1:81" s="11" customFormat="1" x14ac:dyDescent="0.2">
      <c r="A703" s="17">
        <f t="shared" si="10"/>
        <v>702</v>
      </c>
      <c r="B703" s="17">
        <v>20</v>
      </c>
      <c r="C703" s="17">
        <v>20</v>
      </c>
      <c r="D703" s="17">
        <v>5</v>
      </c>
      <c r="E703" s="17">
        <v>5</v>
      </c>
      <c r="F703" s="3" t="s">
        <v>80</v>
      </c>
      <c r="G703" s="3">
        <f>IF(F703="rectangle",B703*C703,IF(F703="hook",B703*C703-(D703*E703),IF(F703="eight",B703*C703-2*(D703*E703),IF(F703="tee",B703*C703-2*(D703*E703),IF(F703="cross",B703*C703-4*(D703*E703),"ERROR")))))</f>
        <v>400</v>
      </c>
      <c r="H703" s="3" t="s">
        <v>84</v>
      </c>
      <c r="I703" s="3">
        <f>IF(F703="rectangle",B703/C703,"NA")</f>
        <v>1</v>
      </c>
      <c r="J703" s="2">
        <v>1</v>
      </c>
      <c r="K703" s="11">
        <v>125</v>
      </c>
      <c r="L703" s="11">
        <v>4</v>
      </c>
      <c r="M703" s="12">
        <v>9</v>
      </c>
      <c r="N703" s="2">
        <f>M703/4</f>
        <v>2.25</v>
      </c>
      <c r="O703" s="3">
        <f>M703/N703</f>
        <v>4</v>
      </c>
      <c r="P703" s="13">
        <v>15</v>
      </c>
      <c r="Q703" s="11">
        <f>P703</f>
        <v>15</v>
      </c>
      <c r="R703" s="4">
        <f>AA703/V703</f>
        <v>100</v>
      </c>
      <c r="S703" s="14">
        <v>30</v>
      </c>
      <c r="T703" s="11">
        <f>S703</f>
        <v>30</v>
      </c>
      <c r="U703" s="4">
        <f>AB703/W703</f>
        <v>100</v>
      </c>
      <c r="V703" s="3">
        <f>ROUND((Q703/100)*G703,0)</f>
        <v>60</v>
      </c>
      <c r="W703" s="3">
        <f>ROUND(((T703/100)*G703)/J703,0)</f>
        <v>120</v>
      </c>
      <c r="X703" s="3">
        <f>ROUND(IF(J703&gt;=2,((T703/100)*G703)/J703,0),0)</f>
        <v>0</v>
      </c>
      <c r="Y703" s="3">
        <f>ROUND(IF(J703&gt;=3,((T703/100)*G703)/J703,0),0)</f>
        <v>0</v>
      </c>
      <c r="Z703" s="3">
        <f>ROUND(IF(J703&gt;=4,((T703/100)*G703)/J703,0),0)</f>
        <v>0</v>
      </c>
      <c r="AA703" s="4">
        <f>G703*P703</f>
        <v>6000</v>
      </c>
      <c r="AB703" s="4">
        <f>(G703*S703)/J703</f>
        <v>12000</v>
      </c>
      <c r="AC703" s="4">
        <f>IF(J703&gt;=2,(G703*S703)/J703,0)</f>
        <v>0</v>
      </c>
      <c r="AD703" s="4">
        <f>IF(J703&gt;=3,(G703*S703)/J703,0)</f>
        <v>0</v>
      </c>
      <c r="AE703" s="4">
        <f>IF(J703&gt;=4,(G703*S703)/J703,0)</f>
        <v>0</v>
      </c>
      <c r="AF703" s="11">
        <v>100</v>
      </c>
      <c r="AG703" s="11">
        <v>0</v>
      </c>
      <c r="AH703" s="11">
        <v>1</v>
      </c>
      <c r="AI703" s="11">
        <v>100</v>
      </c>
      <c r="AJ703" s="11">
        <v>0</v>
      </c>
      <c r="AK703" s="11">
        <v>1</v>
      </c>
      <c r="AL703" s="11">
        <v>0.5</v>
      </c>
      <c r="AM703" s="11">
        <v>0.5</v>
      </c>
      <c r="AN703" s="11">
        <v>0</v>
      </c>
      <c r="AO703" s="11">
        <v>0</v>
      </c>
      <c r="AP703" s="11">
        <v>0</v>
      </c>
      <c r="AQ703" s="11">
        <v>0.01</v>
      </c>
      <c r="AR703" s="11">
        <v>0.01</v>
      </c>
      <c r="AS703" s="11">
        <v>0</v>
      </c>
      <c r="AT703" s="11">
        <v>0</v>
      </c>
      <c r="AU703" s="11">
        <v>0</v>
      </c>
      <c r="AV703" s="11">
        <v>0</v>
      </c>
      <c r="AW703" s="11">
        <v>0.2</v>
      </c>
      <c r="AX703" s="11">
        <v>0</v>
      </c>
      <c r="AY703" s="11">
        <v>0</v>
      </c>
      <c r="AZ703" s="11">
        <v>0</v>
      </c>
      <c r="BA703" s="11">
        <v>0.02</v>
      </c>
      <c r="BB703" s="11">
        <v>0</v>
      </c>
      <c r="BC703" s="2">
        <v>0.05</v>
      </c>
      <c r="BD703" s="2">
        <v>0.05</v>
      </c>
      <c r="BE703" s="11">
        <v>7.4999999999999997E-2</v>
      </c>
      <c r="BF703" s="11">
        <v>5.0000000000000001E-3</v>
      </c>
      <c r="BG703" s="11">
        <v>0</v>
      </c>
      <c r="BH703" s="11">
        <v>0</v>
      </c>
      <c r="BI703" s="11">
        <v>0</v>
      </c>
      <c r="BJ703" s="11">
        <f>BE703/4</f>
        <v>1.8749999999999999E-2</v>
      </c>
      <c r="BK703" s="11">
        <f>BF703/4</f>
        <v>1.25E-3</v>
      </c>
      <c r="BL703" s="11">
        <v>0</v>
      </c>
      <c r="BM703" s="11">
        <v>0</v>
      </c>
      <c r="BN703" s="11">
        <v>0</v>
      </c>
      <c r="BO703" s="11">
        <v>0.1</v>
      </c>
      <c r="BP703" s="11">
        <v>0.1</v>
      </c>
      <c r="BQ703" s="11">
        <v>0</v>
      </c>
      <c r="BR703" s="11">
        <v>0</v>
      </c>
      <c r="BS703" s="11">
        <v>0</v>
      </c>
      <c r="BT703" s="11">
        <v>0.04</v>
      </c>
      <c r="BU703" s="16">
        <v>0.2</v>
      </c>
      <c r="BV703" s="6">
        <f>BT703/(BT703+BU703)</f>
        <v>0.16666666666666666</v>
      </c>
      <c r="BW703" s="6">
        <f>SQRT((BT703*BU703)/((BT703+BU703)^2*(BT703+BU703+1)))</f>
        <v>0.33467472037604118</v>
      </c>
      <c r="BX703" s="11">
        <v>0.1</v>
      </c>
      <c r="BY703" s="11">
        <v>0.7</v>
      </c>
      <c r="BZ703" s="11">
        <v>0.1</v>
      </c>
      <c r="CA703" s="11">
        <v>0.1</v>
      </c>
      <c r="CB703" s="15" t="s">
        <v>83</v>
      </c>
      <c r="CC703" s="11">
        <v>600</v>
      </c>
    </row>
    <row r="704" spans="1:81" s="11" customFormat="1" x14ac:dyDescent="0.2">
      <c r="A704" s="17">
        <f t="shared" si="10"/>
        <v>703</v>
      </c>
      <c r="B704" s="17">
        <v>100</v>
      </c>
      <c r="C704" s="17">
        <v>100</v>
      </c>
      <c r="D704" s="17">
        <v>5</v>
      </c>
      <c r="E704" s="17">
        <v>5</v>
      </c>
      <c r="F704" s="3" t="s">
        <v>80</v>
      </c>
      <c r="G704" s="3">
        <f>IF(F704="rectangle",B704*C704,IF(F704="hook",B704*C704-(D704*E704),IF(F704="eight",B704*C704-2*(D704*E704),IF(F704="tee",B704*C704-2*(D704*E704),IF(F704="cross",B704*C704-4*(D704*E704),"ERROR")))))</f>
        <v>10000</v>
      </c>
      <c r="H704" s="3" t="s">
        <v>85</v>
      </c>
      <c r="I704" s="3">
        <f>IF(F704="rectangle",B704/C704,"NA")</f>
        <v>1</v>
      </c>
      <c r="J704" s="2">
        <v>1</v>
      </c>
      <c r="K704" s="11">
        <v>125</v>
      </c>
      <c r="L704" s="11">
        <v>4</v>
      </c>
      <c r="M704" s="12">
        <v>1</v>
      </c>
      <c r="N704" s="2">
        <f>M704/4</f>
        <v>0.25</v>
      </c>
      <c r="O704" s="3">
        <f>M704/N704</f>
        <v>4</v>
      </c>
      <c r="P704" s="13">
        <v>15</v>
      </c>
      <c r="Q704" s="11">
        <f>P704</f>
        <v>15</v>
      </c>
      <c r="R704" s="4">
        <f>AA704/V704</f>
        <v>100</v>
      </c>
      <c r="S704" s="14">
        <v>45</v>
      </c>
      <c r="T704" s="11">
        <f>S704</f>
        <v>45</v>
      </c>
      <c r="U704" s="4">
        <f>AB704/W704</f>
        <v>100</v>
      </c>
      <c r="V704" s="3">
        <f>ROUND((Q704/100)*G704,0)</f>
        <v>1500</v>
      </c>
      <c r="W704" s="3">
        <f>ROUND(((T704/100)*G704)/J704,0)</f>
        <v>4500</v>
      </c>
      <c r="X704" s="3">
        <f>ROUND(IF(J704&gt;=2,((T704/100)*G704)/J704,0),0)</f>
        <v>0</v>
      </c>
      <c r="Y704" s="3">
        <f>ROUND(IF(J704&gt;=3,((T704/100)*G704)/J704,0),0)</f>
        <v>0</v>
      </c>
      <c r="Z704" s="3">
        <f>ROUND(IF(J704&gt;=4,((T704/100)*G704)/J704,0),0)</f>
        <v>0</v>
      </c>
      <c r="AA704" s="4">
        <f>G704*P704</f>
        <v>150000</v>
      </c>
      <c r="AB704" s="4">
        <f>(G704*S704)/J704</f>
        <v>450000</v>
      </c>
      <c r="AC704" s="4">
        <f>IF(J704&gt;=2,(G704*S704)/J704,0)</f>
        <v>0</v>
      </c>
      <c r="AD704" s="4">
        <f>IF(J704&gt;=3,(G704*S704)/J704,0)</f>
        <v>0</v>
      </c>
      <c r="AE704" s="4">
        <f>IF(J704&gt;=4,(G704*S704)/J704,0)</f>
        <v>0</v>
      </c>
      <c r="AF704" s="11">
        <v>100</v>
      </c>
      <c r="AG704" s="11">
        <v>0</v>
      </c>
      <c r="AH704" s="11">
        <v>1</v>
      </c>
      <c r="AI704" s="11">
        <v>100</v>
      </c>
      <c r="AJ704" s="11">
        <v>0</v>
      </c>
      <c r="AK704" s="11">
        <v>1</v>
      </c>
      <c r="AL704" s="11">
        <v>0.5</v>
      </c>
      <c r="AM704" s="11">
        <v>0.5</v>
      </c>
      <c r="AN704" s="11">
        <v>0</v>
      </c>
      <c r="AO704" s="11">
        <v>0</v>
      </c>
      <c r="AP704" s="11">
        <v>0</v>
      </c>
      <c r="AQ704" s="11">
        <v>0.01</v>
      </c>
      <c r="AR704" s="11">
        <v>0.01</v>
      </c>
      <c r="AS704" s="11">
        <v>0</v>
      </c>
      <c r="AT704" s="11">
        <v>0</v>
      </c>
      <c r="AU704" s="11">
        <v>0</v>
      </c>
      <c r="AV704" s="11">
        <v>0</v>
      </c>
      <c r="AW704" s="11">
        <v>0.2</v>
      </c>
      <c r="AX704" s="11">
        <v>0</v>
      </c>
      <c r="AY704" s="11">
        <v>0</v>
      </c>
      <c r="AZ704" s="11">
        <v>0</v>
      </c>
      <c r="BA704" s="11">
        <v>0.02</v>
      </c>
      <c r="BB704" s="11">
        <v>0</v>
      </c>
      <c r="BC704" s="2">
        <v>0.05</v>
      </c>
      <c r="BD704" s="2">
        <v>0.05</v>
      </c>
      <c r="BE704" s="11">
        <v>7.4999999999999997E-2</v>
      </c>
      <c r="BF704" s="11">
        <v>5.0000000000000001E-3</v>
      </c>
      <c r="BG704" s="11">
        <v>0</v>
      </c>
      <c r="BH704" s="11">
        <v>0</v>
      </c>
      <c r="BI704" s="11">
        <v>0</v>
      </c>
      <c r="BJ704" s="11">
        <f>BE704/4</f>
        <v>1.8749999999999999E-2</v>
      </c>
      <c r="BK704" s="11">
        <f>BF704/4</f>
        <v>1.25E-3</v>
      </c>
      <c r="BL704" s="11">
        <v>0</v>
      </c>
      <c r="BM704" s="11">
        <v>0</v>
      </c>
      <c r="BN704" s="11">
        <v>0</v>
      </c>
      <c r="BO704" s="11">
        <v>0.1</v>
      </c>
      <c r="BP704" s="11">
        <v>0.1</v>
      </c>
      <c r="BQ704" s="11">
        <v>0</v>
      </c>
      <c r="BR704" s="11">
        <v>0</v>
      </c>
      <c r="BS704" s="11">
        <v>0</v>
      </c>
      <c r="BT704" s="11">
        <v>0.04</v>
      </c>
      <c r="BU704" s="16">
        <v>0.2</v>
      </c>
      <c r="BV704" s="6">
        <f>BT704/(BT704+BU704)</f>
        <v>0.16666666666666666</v>
      </c>
      <c r="BW704" s="6">
        <f>SQRT((BT704*BU704)/((BT704+BU704)^2*(BT704+BU704+1)))</f>
        <v>0.33467472037604118</v>
      </c>
      <c r="BX704" s="11">
        <v>0.1</v>
      </c>
      <c r="BY704" s="11">
        <v>0.7</v>
      </c>
      <c r="BZ704" s="11">
        <v>0.1</v>
      </c>
      <c r="CA704" s="11">
        <v>0.1</v>
      </c>
      <c r="CB704" s="15" t="s">
        <v>83</v>
      </c>
      <c r="CC704" s="11">
        <v>600</v>
      </c>
    </row>
    <row r="705" spans="1:81" s="11" customFormat="1" x14ac:dyDescent="0.2">
      <c r="A705" s="17">
        <f t="shared" si="10"/>
        <v>704</v>
      </c>
      <c r="B705" s="17">
        <v>20</v>
      </c>
      <c r="C705" s="17">
        <v>20</v>
      </c>
      <c r="D705" s="17">
        <v>5</v>
      </c>
      <c r="E705" s="17">
        <v>5</v>
      </c>
      <c r="F705" s="3" t="s">
        <v>80</v>
      </c>
      <c r="G705" s="3">
        <f>IF(F705="rectangle",B705*C705,IF(F705="hook",B705*C705-(D705*E705),IF(F705="eight",B705*C705-2*(D705*E705),IF(F705="tee",B705*C705-2*(D705*E705),IF(F705="cross",B705*C705-4*(D705*E705),"ERROR")))))</f>
        <v>400</v>
      </c>
      <c r="H705" s="3" t="s">
        <v>84</v>
      </c>
      <c r="I705" s="3">
        <f>IF(F705="rectangle",B705/C705,"NA")</f>
        <v>1</v>
      </c>
      <c r="J705" s="2">
        <v>1</v>
      </c>
      <c r="K705" s="11">
        <v>125</v>
      </c>
      <c r="L705" s="11">
        <v>4</v>
      </c>
      <c r="M705" s="12">
        <v>1</v>
      </c>
      <c r="N705" s="2">
        <f>M705/4</f>
        <v>0.25</v>
      </c>
      <c r="O705" s="3">
        <f>M705/N705</f>
        <v>4</v>
      </c>
      <c r="P705" s="13">
        <v>15</v>
      </c>
      <c r="Q705" s="11">
        <f>P705</f>
        <v>15</v>
      </c>
      <c r="R705" s="4">
        <f>AA705/V705</f>
        <v>100</v>
      </c>
      <c r="S705" s="14">
        <v>45</v>
      </c>
      <c r="T705" s="11">
        <f>S705</f>
        <v>45</v>
      </c>
      <c r="U705" s="4">
        <f>AB705/W705</f>
        <v>100</v>
      </c>
      <c r="V705" s="3">
        <f>ROUND((Q705/100)*G705,0)</f>
        <v>60</v>
      </c>
      <c r="W705" s="3">
        <f>ROUND(((T705/100)*G705)/J705,0)</f>
        <v>180</v>
      </c>
      <c r="X705" s="3">
        <f>ROUND(IF(J705&gt;=2,((T705/100)*G705)/J705,0),0)</f>
        <v>0</v>
      </c>
      <c r="Y705" s="3">
        <f>ROUND(IF(J705&gt;=3,((T705/100)*G705)/J705,0),0)</f>
        <v>0</v>
      </c>
      <c r="Z705" s="3">
        <f>ROUND(IF(J705&gt;=4,((T705/100)*G705)/J705,0),0)</f>
        <v>0</v>
      </c>
      <c r="AA705" s="4">
        <f>G705*P705</f>
        <v>6000</v>
      </c>
      <c r="AB705" s="4">
        <f>(G705*S705)/J705</f>
        <v>18000</v>
      </c>
      <c r="AC705" s="4">
        <f>IF(J705&gt;=2,(G705*S705)/J705,0)</f>
        <v>0</v>
      </c>
      <c r="AD705" s="4">
        <f>IF(J705&gt;=3,(G705*S705)/J705,0)</f>
        <v>0</v>
      </c>
      <c r="AE705" s="4">
        <f>IF(J705&gt;=4,(G705*S705)/J705,0)</f>
        <v>0</v>
      </c>
      <c r="AF705" s="11">
        <v>100</v>
      </c>
      <c r="AG705" s="11">
        <v>0</v>
      </c>
      <c r="AH705" s="11">
        <v>1</v>
      </c>
      <c r="AI705" s="11">
        <v>100</v>
      </c>
      <c r="AJ705" s="11">
        <v>0</v>
      </c>
      <c r="AK705" s="11">
        <v>1</v>
      </c>
      <c r="AL705" s="11">
        <v>0.5</v>
      </c>
      <c r="AM705" s="11">
        <v>0.5</v>
      </c>
      <c r="AN705" s="11">
        <v>0</v>
      </c>
      <c r="AO705" s="11">
        <v>0</v>
      </c>
      <c r="AP705" s="11">
        <v>0</v>
      </c>
      <c r="AQ705" s="11">
        <v>0.01</v>
      </c>
      <c r="AR705" s="11">
        <v>0.01</v>
      </c>
      <c r="AS705" s="11">
        <v>0</v>
      </c>
      <c r="AT705" s="11">
        <v>0</v>
      </c>
      <c r="AU705" s="11">
        <v>0</v>
      </c>
      <c r="AV705" s="11">
        <v>0</v>
      </c>
      <c r="AW705" s="11">
        <v>0.2</v>
      </c>
      <c r="AX705" s="11">
        <v>0</v>
      </c>
      <c r="AY705" s="11">
        <v>0</v>
      </c>
      <c r="AZ705" s="11">
        <v>0</v>
      </c>
      <c r="BA705" s="11">
        <v>0.02</v>
      </c>
      <c r="BB705" s="11">
        <v>0</v>
      </c>
      <c r="BC705" s="2">
        <v>0.05</v>
      </c>
      <c r="BD705" s="2">
        <v>0.05</v>
      </c>
      <c r="BE705" s="11">
        <v>7.4999999999999997E-2</v>
      </c>
      <c r="BF705" s="11">
        <v>5.0000000000000001E-3</v>
      </c>
      <c r="BG705" s="11">
        <v>0</v>
      </c>
      <c r="BH705" s="11">
        <v>0</v>
      </c>
      <c r="BI705" s="11">
        <v>0</v>
      </c>
      <c r="BJ705" s="11">
        <f>BE705/4</f>
        <v>1.8749999999999999E-2</v>
      </c>
      <c r="BK705" s="11">
        <f>BF705/4</f>
        <v>1.25E-3</v>
      </c>
      <c r="BL705" s="11">
        <v>0</v>
      </c>
      <c r="BM705" s="11">
        <v>0</v>
      </c>
      <c r="BN705" s="11">
        <v>0</v>
      </c>
      <c r="BO705" s="11">
        <v>0.1</v>
      </c>
      <c r="BP705" s="11">
        <v>0.1</v>
      </c>
      <c r="BQ705" s="11">
        <v>0</v>
      </c>
      <c r="BR705" s="11">
        <v>0</v>
      </c>
      <c r="BS705" s="11">
        <v>0</v>
      </c>
      <c r="BT705" s="11">
        <v>0.04</v>
      </c>
      <c r="BU705" s="16">
        <v>0.2</v>
      </c>
      <c r="BV705" s="6">
        <f>BT705/(BT705+BU705)</f>
        <v>0.16666666666666666</v>
      </c>
      <c r="BW705" s="6">
        <f>SQRT((BT705*BU705)/((BT705+BU705)^2*(BT705+BU705+1)))</f>
        <v>0.33467472037604118</v>
      </c>
      <c r="BX705" s="11">
        <v>0.1</v>
      </c>
      <c r="BY705" s="11">
        <v>0.7</v>
      </c>
      <c r="BZ705" s="11">
        <v>0.1</v>
      </c>
      <c r="CA705" s="11">
        <v>0.1</v>
      </c>
      <c r="CB705" s="15" t="s">
        <v>83</v>
      </c>
      <c r="CC705" s="11">
        <v>600</v>
      </c>
    </row>
    <row r="706" spans="1:81" s="11" customFormat="1" x14ac:dyDescent="0.2">
      <c r="A706" s="17">
        <f t="shared" si="10"/>
        <v>705</v>
      </c>
      <c r="B706" s="17">
        <v>100</v>
      </c>
      <c r="C706" s="17">
        <v>100</v>
      </c>
      <c r="D706" s="17">
        <v>5</v>
      </c>
      <c r="E706" s="17">
        <v>5</v>
      </c>
      <c r="F706" s="3" t="s">
        <v>80</v>
      </c>
      <c r="G706" s="3">
        <f>IF(F706="rectangle",B706*C706,IF(F706="hook",B706*C706-(D706*E706),IF(F706="eight",B706*C706-2*(D706*E706),IF(F706="tee",B706*C706-2*(D706*E706),IF(F706="cross",B706*C706-4*(D706*E706),"ERROR")))))</f>
        <v>10000</v>
      </c>
      <c r="H706" s="3" t="s">
        <v>85</v>
      </c>
      <c r="I706" s="3">
        <f>IF(F706="rectangle",B706/C706,"NA")</f>
        <v>1</v>
      </c>
      <c r="J706" s="2">
        <v>1</v>
      </c>
      <c r="K706" s="11">
        <v>125</v>
      </c>
      <c r="L706" s="11">
        <v>4</v>
      </c>
      <c r="M706" s="12">
        <v>2</v>
      </c>
      <c r="N706" s="2">
        <f>M706/4</f>
        <v>0.5</v>
      </c>
      <c r="O706" s="3">
        <f>M706/N706</f>
        <v>4</v>
      </c>
      <c r="P706" s="13">
        <v>15</v>
      </c>
      <c r="Q706" s="11">
        <f>P706</f>
        <v>15</v>
      </c>
      <c r="R706" s="4">
        <f>AA706/V706</f>
        <v>100</v>
      </c>
      <c r="S706" s="14">
        <v>45</v>
      </c>
      <c r="T706" s="11">
        <f>S706</f>
        <v>45</v>
      </c>
      <c r="U706" s="4">
        <f>AB706/W706</f>
        <v>100</v>
      </c>
      <c r="V706" s="3">
        <f>ROUND((Q706/100)*G706,0)</f>
        <v>1500</v>
      </c>
      <c r="W706" s="3">
        <f>ROUND(((T706/100)*G706)/J706,0)</f>
        <v>4500</v>
      </c>
      <c r="X706" s="3">
        <f>ROUND(IF(J706&gt;=2,((T706/100)*G706)/J706,0),0)</f>
        <v>0</v>
      </c>
      <c r="Y706" s="3">
        <f>ROUND(IF(J706&gt;=3,((T706/100)*G706)/J706,0),0)</f>
        <v>0</v>
      </c>
      <c r="Z706" s="3">
        <f>ROUND(IF(J706&gt;=4,((T706/100)*G706)/J706,0),0)</f>
        <v>0</v>
      </c>
      <c r="AA706" s="4">
        <f>G706*P706</f>
        <v>150000</v>
      </c>
      <c r="AB706" s="4">
        <f>(G706*S706)/J706</f>
        <v>450000</v>
      </c>
      <c r="AC706" s="4">
        <f>IF(J706&gt;=2,(G706*S706)/J706,0)</f>
        <v>0</v>
      </c>
      <c r="AD706" s="4">
        <f>IF(J706&gt;=3,(G706*S706)/J706,0)</f>
        <v>0</v>
      </c>
      <c r="AE706" s="4">
        <f>IF(J706&gt;=4,(G706*S706)/J706,0)</f>
        <v>0</v>
      </c>
      <c r="AF706" s="11">
        <v>100</v>
      </c>
      <c r="AG706" s="11">
        <v>0</v>
      </c>
      <c r="AH706" s="11">
        <v>1</v>
      </c>
      <c r="AI706" s="11">
        <v>100</v>
      </c>
      <c r="AJ706" s="11">
        <v>0</v>
      </c>
      <c r="AK706" s="11">
        <v>1</v>
      </c>
      <c r="AL706" s="11">
        <v>0.5</v>
      </c>
      <c r="AM706" s="11">
        <v>0.5</v>
      </c>
      <c r="AN706" s="11">
        <v>0</v>
      </c>
      <c r="AO706" s="11">
        <v>0</v>
      </c>
      <c r="AP706" s="11">
        <v>0</v>
      </c>
      <c r="AQ706" s="11">
        <v>0.01</v>
      </c>
      <c r="AR706" s="11">
        <v>0.01</v>
      </c>
      <c r="AS706" s="11">
        <v>0</v>
      </c>
      <c r="AT706" s="11">
        <v>0</v>
      </c>
      <c r="AU706" s="11">
        <v>0</v>
      </c>
      <c r="AV706" s="11">
        <v>0</v>
      </c>
      <c r="AW706" s="11">
        <v>0.2</v>
      </c>
      <c r="AX706" s="11">
        <v>0</v>
      </c>
      <c r="AY706" s="11">
        <v>0</v>
      </c>
      <c r="AZ706" s="11">
        <v>0</v>
      </c>
      <c r="BA706" s="11">
        <v>0.02</v>
      </c>
      <c r="BB706" s="11">
        <v>0</v>
      </c>
      <c r="BC706" s="2">
        <v>0.05</v>
      </c>
      <c r="BD706" s="2">
        <v>0.05</v>
      </c>
      <c r="BE706" s="11">
        <v>7.4999999999999997E-2</v>
      </c>
      <c r="BF706" s="11">
        <v>5.0000000000000001E-3</v>
      </c>
      <c r="BG706" s="11">
        <v>0</v>
      </c>
      <c r="BH706" s="11">
        <v>0</v>
      </c>
      <c r="BI706" s="11">
        <v>0</v>
      </c>
      <c r="BJ706" s="11">
        <f>BE706/4</f>
        <v>1.8749999999999999E-2</v>
      </c>
      <c r="BK706" s="11">
        <f>BF706/4</f>
        <v>1.25E-3</v>
      </c>
      <c r="BL706" s="11">
        <v>0</v>
      </c>
      <c r="BM706" s="11">
        <v>0</v>
      </c>
      <c r="BN706" s="11">
        <v>0</v>
      </c>
      <c r="BO706" s="11">
        <v>0.1</v>
      </c>
      <c r="BP706" s="11">
        <v>0.1</v>
      </c>
      <c r="BQ706" s="11">
        <v>0</v>
      </c>
      <c r="BR706" s="11">
        <v>0</v>
      </c>
      <c r="BS706" s="11">
        <v>0</v>
      </c>
      <c r="BT706" s="11">
        <v>0.04</v>
      </c>
      <c r="BU706" s="16">
        <v>0.2</v>
      </c>
      <c r="BV706" s="6">
        <f>BT706/(BT706+BU706)</f>
        <v>0.16666666666666666</v>
      </c>
      <c r="BW706" s="6">
        <f>SQRT((BT706*BU706)/((BT706+BU706)^2*(BT706+BU706+1)))</f>
        <v>0.33467472037604118</v>
      </c>
      <c r="BX706" s="11">
        <v>0.1</v>
      </c>
      <c r="BY706" s="11">
        <v>0.7</v>
      </c>
      <c r="BZ706" s="11">
        <v>0.1</v>
      </c>
      <c r="CA706" s="11">
        <v>0.1</v>
      </c>
      <c r="CB706" s="15" t="s">
        <v>83</v>
      </c>
      <c r="CC706" s="11">
        <v>600</v>
      </c>
    </row>
    <row r="707" spans="1:81" s="11" customFormat="1" x14ac:dyDescent="0.2">
      <c r="A707" s="17">
        <f t="shared" si="10"/>
        <v>706</v>
      </c>
      <c r="B707" s="17">
        <v>20</v>
      </c>
      <c r="C707" s="17">
        <v>20</v>
      </c>
      <c r="D707" s="17">
        <v>5</v>
      </c>
      <c r="E707" s="17">
        <v>5</v>
      </c>
      <c r="F707" s="3" t="s">
        <v>80</v>
      </c>
      <c r="G707" s="3">
        <f>IF(F707="rectangle",B707*C707,IF(F707="hook",B707*C707-(D707*E707),IF(F707="eight",B707*C707-2*(D707*E707),IF(F707="tee",B707*C707-2*(D707*E707),IF(F707="cross",B707*C707-4*(D707*E707),"ERROR")))))</f>
        <v>400</v>
      </c>
      <c r="H707" s="3" t="s">
        <v>84</v>
      </c>
      <c r="I707" s="3">
        <f>IF(F707="rectangle",B707/C707,"NA")</f>
        <v>1</v>
      </c>
      <c r="J707" s="2">
        <v>1</v>
      </c>
      <c r="K707" s="11">
        <v>125</v>
      </c>
      <c r="L707" s="11">
        <v>4</v>
      </c>
      <c r="M707" s="12">
        <v>2</v>
      </c>
      <c r="N707" s="2">
        <f>M707/4</f>
        <v>0.5</v>
      </c>
      <c r="O707" s="3">
        <f>M707/N707</f>
        <v>4</v>
      </c>
      <c r="P707" s="13">
        <v>15</v>
      </c>
      <c r="Q707" s="11">
        <f>P707</f>
        <v>15</v>
      </c>
      <c r="R707" s="4">
        <f>AA707/V707</f>
        <v>100</v>
      </c>
      <c r="S707" s="14">
        <v>45</v>
      </c>
      <c r="T707" s="11">
        <f>S707</f>
        <v>45</v>
      </c>
      <c r="U707" s="4">
        <f>AB707/W707</f>
        <v>100</v>
      </c>
      <c r="V707" s="3">
        <f>ROUND((Q707/100)*G707,0)</f>
        <v>60</v>
      </c>
      <c r="W707" s="3">
        <f>ROUND(((T707/100)*G707)/J707,0)</f>
        <v>180</v>
      </c>
      <c r="X707" s="3">
        <f>ROUND(IF(J707&gt;=2,((T707/100)*G707)/J707,0),0)</f>
        <v>0</v>
      </c>
      <c r="Y707" s="3">
        <f>ROUND(IF(J707&gt;=3,((T707/100)*G707)/J707,0),0)</f>
        <v>0</v>
      </c>
      <c r="Z707" s="3">
        <f>ROUND(IF(J707&gt;=4,((T707/100)*G707)/J707,0),0)</f>
        <v>0</v>
      </c>
      <c r="AA707" s="4">
        <f>G707*P707</f>
        <v>6000</v>
      </c>
      <c r="AB707" s="4">
        <f>(G707*S707)/J707</f>
        <v>18000</v>
      </c>
      <c r="AC707" s="4">
        <f>IF(J707&gt;=2,(G707*S707)/J707,0)</f>
        <v>0</v>
      </c>
      <c r="AD707" s="4">
        <f>IF(J707&gt;=3,(G707*S707)/J707,0)</f>
        <v>0</v>
      </c>
      <c r="AE707" s="4">
        <f>IF(J707&gt;=4,(G707*S707)/J707,0)</f>
        <v>0</v>
      </c>
      <c r="AF707" s="11">
        <v>100</v>
      </c>
      <c r="AG707" s="11">
        <v>0</v>
      </c>
      <c r="AH707" s="11">
        <v>1</v>
      </c>
      <c r="AI707" s="11">
        <v>100</v>
      </c>
      <c r="AJ707" s="11">
        <v>0</v>
      </c>
      <c r="AK707" s="11">
        <v>1</v>
      </c>
      <c r="AL707" s="11">
        <v>0.5</v>
      </c>
      <c r="AM707" s="11">
        <v>0.5</v>
      </c>
      <c r="AN707" s="11">
        <v>0</v>
      </c>
      <c r="AO707" s="11">
        <v>0</v>
      </c>
      <c r="AP707" s="11">
        <v>0</v>
      </c>
      <c r="AQ707" s="11">
        <v>0.01</v>
      </c>
      <c r="AR707" s="11">
        <v>0.01</v>
      </c>
      <c r="AS707" s="11">
        <v>0</v>
      </c>
      <c r="AT707" s="11">
        <v>0</v>
      </c>
      <c r="AU707" s="11">
        <v>0</v>
      </c>
      <c r="AV707" s="11">
        <v>0</v>
      </c>
      <c r="AW707" s="11">
        <v>0.2</v>
      </c>
      <c r="AX707" s="11">
        <v>0</v>
      </c>
      <c r="AY707" s="11">
        <v>0</v>
      </c>
      <c r="AZ707" s="11">
        <v>0</v>
      </c>
      <c r="BA707" s="11">
        <v>0.02</v>
      </c>
      <c r="BB707" s="11">
        <v>0</v>
      </c>
      <c r="BC707" s="2">
        <v>0.05</v>
      </c>
      <c r="BD707" s="2">
        <v>0.05</v>
      </c>
      <c r="BE707" s="11">
        <v>7.4999999999999997E-2</v>
      </c>
      <c r="BF707" s="11">
        <v>5.0000000000000001E-3</v>
      </c>
      <c r="BG707" s="11">
        <v>0</v>
      </c>
      <c r="BH707" s="11">
        <v>0</v>
      </c>
      <c r="BI707" s="11">
        <v>0</v>
      </c>
      <c r="BJ707" s="11">
        <f>BE707/4</f>
        <v>1.8749999999999999E-2</v>
      </c>
      <c r="BK707" s="11">
        <f>BF707/4</f>
        <v>1.25E-3</v>
      </c>
      <c r="BL707" s="11">
        <v>0</v>
      </c>
      <c r="BM707" s="11">
        <v>0</v>
      </c>
      <c r="BN707" s="11">
        <v>0</v>
      </c>
      <c r="BO707" s="11">
        <v>0.1</v>
      </c>
      <c r="BP707" s="11">
        <v>0.1</v>
      </c>
      <c r="BQ707" s="11">
        <v>0</v>
      </c>
      <c r="BR707" s="11">
        <v>0</v>
      </c>
      <c r="BS707" s="11">
        <v>0</v>
      </c>
      <c r="BT707" s="11">
        <v>0.04</v>
      </c>
      <c r="BU707" s="16">
        <v>0.2</v>
      </c>
      <c r="BV707" s="6">
        <f>BT707/(BT707+BU707)</f>
        <v>0.16666666666666666</v>
      </c>
      <c r="BW707" s="6">
        <f>SQRT((BT707*BU707)/((BT707+BU707)^2*(BT707+BU707+1)))</f>
        <v>0.33467472037604118</v>
      </c>
      <c r="BX707" s="11">
        <v>0.1</v>
      </c>
      <c r="BY707" s="11">
        <v>0.7</v>
      </c>
      <c r="BZ707" s="11">
        <v>0.1</v>
      </c>
      <c r="CA707" s="11">
        <v>0.1</v>
      </c>
      <c r="CB707" s="15" t="s">
        <v>83</v>
      </c>
      <c r="CC707" s="11">
        <v>600</v>
      </c>
    </row>
    <row r="708" spans="1:81" s="11" customFormat="1" x14ac:dyDescent="0.2">
      <c r="A708" s="17">
        <f t="shared" ref="A708:A771" si="11">A707+1</f>
        <v>707</v>
      </c>
      <c r="B708" s="17">
        <v>100</v>
      </c>
      <c r="C708" s="17">
        <v>100</v>
      </c>
      <c r="D708" s="17">
        <v>5</v>
      </c>
      <c r="E708" s="17">
        <v>5</v>
      </c>
      <c r="F708" s="3" t="s">
        <v>80</v>
      </c>
      <c r="G708" s="3">
        <f>IF(F708="rectangle",B708*C708,IF(F708="hook",B708*C708-(D708*E708),IF(F708="eight",B708*C708-2*(D708*E708),IF(F708="tee",B708*C708-2*(D708*E708),IF(F708="cross",B708*C708-4*(D708*E708),"ERROR")))))</f>
        <v>10000</v>
      </c>
      <c r="H708" s="3" t="s">
        <v>85</v>
      </c>
      <c r="I708" s="3">
        <f>IF(F708="rectangle",B708/C708,"NA")</f>
        <v>1</v>
      </c>
      <c r="J708" s="2">
        <v>1</v>
      </c>
      <c r="K708" s="11">
        <v>125</v>
      </c>
      <c r="L708" s="11">
        <v>4</v>
      </c>
      <c r="M708" s="12">
        <v>3</v>
      </c>
      <c r="N708" s="2">
        <f>M708/4</f>
        <v>0.75</v>
      </c>
      <c r="O708" s="3">
        <f>M708/N708</f>
        <v>4</v>
      </c>
      <c r="P708" s="13">
        <v>15</v>
      </c>
      <c r="Q708" s="11">
        <f>P708</f>
        <v>15</v>
      </c>
      <c r="R708" s="4">
        <f>AA708/V708</f>
        <v>100</v>
      </c>
      <c r="S708" s="14">
        <v>45</v>
      </c>
      <c r="T708" s="11">
        <f>S708</f>
        <v>45</v>
      </c>
      <c r="U708" s="4">
        <f>AB708/W708</f>
        <v>100</v>
      </c>
      <c r="V708" s="3">
        <f>ROUND((Q708/100)*G708,0)</f>
        <v>1500</v>
      </c>
      <c r="W708" s="3">
        <f>ROUND(((T708/100)*G708)/J708,0)</f>
        <v>4500</v>
      </c>
      <c r="X708" s="3">
        <f>ROUND(IF(J708&gt;=2,((T708/100)*G708)/J708,0),0)</f>
        <v>0</v>
      </c>
      <c r="Y708" s="3">
        <f>ROUND(IF(J708&gt;=3,((T708/100)*G708)/J708,0),0)</f>
        <v>0</v>
      </c>
      <c r="Z708" s="3">
        <f>ROUND(IF(J708&gt;=4,((T708/100)*G708)/J708,0),0)</f>
        <v>0</v>
      </c>
      <c r="AA708" s="4">
        <f>G708*P708</f>
        <v>150000</v>
      </c>
      <c r="AB708" s="4">
        <f>(G708*S708)/J708</f>
        <v>450000</v>
      </c>
      <c r="AC708" s="4">
        <f>IF(J708&gt;=2,(G708*S708)/J708,0)</f>
        <v>0</v>
      </c>
      <c r="AD708" s="4">
        <f>IF(J708&gt;=3,(G708*S708)/J708,0)</f>
        <v>0</v>
      </c>
      <c r="AE708" s="4">
        <f>IF(J708&gt;=4,(G708*S708)/J708,0)</f>
        <v>0</v>
      </c>
      <c r="AF708" s="11">
        <v>100</v>
      </c>
      <c r="AG708" s="11">
        <v>0</v>
      </c>
      <c r="AH708" s="11">
        <v>1</v>
      </c>
      <c r="AI708" s="11">
        <v>100</v>
      </c>
      <c r="AJ708" s="11">
        <v>0</v>
      </c>
      <c r="AK708" s="11">
        <v>1</v>
      </c>
      <c r="AL708" s="11">
        <v>0.5</v>
      </c>
      <c r="AM708" s="11">
        <v>0.5</v>
      </c>
      <c r="AN708" s="11">
        <v>0</v>
      </c>
      <c r="AO708" s="11">
        <v>0</v>
      </c>
      <c r="AP708" s="11">
        <v>0</v>
      </c>
      <c r="AQ708" s="11">
        <v>0.01</v>
      </c>
      <c r="AR708" s="11">
        <v>0.01</v>
      </c>
      <c r="AS708" s="11">
        <v>0</v>
      </c>
      <c r="AT708" s="11">
        <v>0</v>
      </c>
      <c r="AU708" s="11">
        <v>0</v>
      </c>
      <c r="AV708" s="11">
        <v>0</v>
      </c>
      <c r="AW708" s="11">
        <v>0.2</v>
      </c>
      <c r="AX708" s="11">
        <v>0</v>
      </c>
      <c r="AY708" s="11">
        <v>0</v>
      </c>
      <c r="AZ708" s="11">
        <v>0</v>
      </c>
      <c r="BA708" s="11">
        <v>0.02</v>
      </c>
      <c r="BB708" s="11">
        <v>0</v>
      </c>
      <c r="BC708" s="2">
        <v>0.05</v>
      </c>
      <c r="BD708" s="2">
        <v>0.05</v>
      </c>
      <c r="BE708" s="11">
        <v>7.4999999999999997E-2</v>
      </c>
      <c r="BF708" s="11">
        <v>5.0000000000000001E-3</v>
      </c>
      <c r="BG708" s="11">
        <v>0</v>
      </c>
      <c r="BH708" s="11">
        <v>0</v>
      </c>
      <c r="BI708" s="11">
        <v>0</v>
      </c>
      <c r="BJ708" s="11">
        <f>BE708/4</f>
        <v>1.8749999999999999E-2</v>
      </c>
      <c r="BK708" s="11">
        <f>BF708/4</f>
        <v>1.25E-3</v>
      </c>
      <c r="BL708" s="11">
        <v>0</v>
      </c>
      <c r="BM708" s="11">
        <v>0</v>
      </c>
      <c r="BN708" s="11">
        <v>0</v>
      </c>
      <c r="BO708" s="11">
        <v>0.1</v>
      </c>
      <c r="BP708" s="11">
        <v>0.1</v>
      </c>
      <c r="BQ708" s="11">
        <v>0</v>
      </c>
      <c r="BR708" s="11">
        <v>0</v>
      </c>
      <c r="BS708" s="11">
        <v>0</v>
      </c>
      <c r="BT708" s="11">
        <v>0.04</v>
      </c>
      <c r="BU708" s="16">
        <v>0.2</v>
      </c>
      <c r="BV708" s="6">
        <f>BT708/(BT708+BU708)</f>
        <v>0.16666666666666666</v>
      </c>
      <c r="BW708" s="6">
        <f>SQRT((BT708*BU708)/((BT708+BU708)^2*(BT708+BU708+1)))</f>
        <v>0.33467472037604118</v>
      </c>
      <c r="BX708" s="11">
        <v>0.1</v>
      </c>
      <c r="BY708" s="11">
        <v>0.7</v>
      </c>
      <c r="BZ708" s="11">
        <v>0.1</v>
      </c>
      <c r="CA708" s="11">
        <v>0.1</v>
      </c>
      <c r="CB708" s="15" t="s">
        <v>83</v>
      </c>
      <c r="CC708" s="11">
        <v>600</v>
      </c>
    </row>
    <row r="709" spans="1:81" s="11" customFormat="1" x14ac:dyDescent="0.2">
      <c r="A709" s="17">
        <f t="shared" si="11"/>
        <v>708</v>
      </c>
      <c r="B709" s="17">
        <v>20</v>
      </c>
      <c r="C709" s="17">
        <v>20</v>
      </c>
      <c r="D709" s="17">
        <v>5</v>
      </c>
      <c r="E709" s="17">
        <v>5</v>
      </c>
      <c r="F709" s="3" t="s">
        <v>80</v>
      </c>
      <c r="G709" s="3">
        <f>IF(F709="rectangle",B709*C709,IF(F709="hook",B709*C709-(D709*E709),IF(F709="eight",B709*C709-2*(D709*E709),IF(F709="tee",B709*C709-2*(D709*E709),IF(F709="cross",B709*C709-4*(D709*E709),"ERROR")))))</f>
        <v>400</v>
      </c>
      <c r="H709" s="3" t="s">
        <v>84</v>
      </c>
      <c r="I709" s="3">
        <f>IF(F709="rectangle",B709/C709,"NA")</f>
        <v>1</v>
      </c>
      <c r="J709" s="2">
        <v>1</v>
      </c>
      <c r="K709" s="11">
        <v>125</v>
      </c>
      <c r="L709" s="11">
        <v>4</v>
      </c>
      <c r="M709" s="12">
        <v>3</v>
      </c>
      <c r="N709" s="2">
        <f>M709/4</f>
        <v>0.75</v>
      </c>
      <c r="O709" s="3">
        <f>M709/N709</f>
        <v>4</v>
      </c>
      <c r="P709" s="13">
        <v>15</v>
      </c>
      <c r="Q709" s="11">
        <f>P709</f>
        <v>15</v>
      </c>
      <c r="R709" s="4">
        <f>AA709/V709</f>
        <v>100</v>
      </c>
      <c r="S709" s="14">
        <v>45</v>
      </c>
      <c r="T709" s="11">
        <f>S709</f>
        <v>45</v>
      </c>
      <c r="U709" s="4">
        <f>AB709/W709</f>
        <v>100</v>
      </c>
      <c r="V709" s="3">
        <f>ROUND((Q709/100)*G709,0)</f>
        <v>60</v>
      </c>
      <c r="W709" s="3">
        <f>ROUND(((T709/100)*G709)/J709,0)</f>
        <v>180</v>
      </c>
      <c r="X709" s="3">
        <f>ROUND(IF(J709&gt;=2,((T709/100)*G709)/J709,0),0)</f>
        <v>0</v>
      </c>
      <c r="Y709" s="3">
        <f>ROUND(IF(J709&gt;=3,((T709/100)*G709)/J709,0),0)</f>
        <v>0</v>
      </c>
      <c r="Z709" s="3">
        <f>ROUND(IF(J709&gt;=4,((T709/100)*G709)/J709,0),0)</f>
        <v>0</v>
      </c>
      <c r="AA709" s="4">
        <f>G709*P709</f>
        <v>6000</v>
      </c>
      <c r="AB709" s="4">
        <f>(G709*S709)/J709</f>
        <v>18000</v>
      </c>
      <c r="AC709" s="4">
        <f>IF(J709&gt;=2,(G709*S709)/J709,0)</f>
        <v>0</v>
      </c>
      <c r="AD709" s="4">
        <f>IF(J709&gt;=3,(G709*S709)/J709,0)</f>
        <v>0</v>
      </c>
      <c r="AE709" s="4">
        <f>IF(J709&gt;=4,(G709*S709)/J709,0)</f>
        <v>0</v>
      </c>
      <c r="AF709" s="11">
        <v>100</v>
      </c>
      <c r="AG709" s="11">
        <v>0</v>
      </c>
      <c r="AH709" s="11">
        <v>1</v>
      </c>
      <c r="AI709" s="11">
        <v>100</v>
      </c>
      <c r="AJ709" s="11">
        <v>0</v>
      </c>
      <c r="AK709" s="11">
        <v>1</v>
      </c>
      <c r="AL709" s="11">
        <v>0.5</v>
      </c>
      <c r="AM709" s="11">
        <v>0.5</v>
      </c>
      <c r="AN709" s="11">
        <v>0</v>
      </c>
      <c r="AO709" s="11">
        <v>0</v>
      </c>
      <c r="AP709" s="11">
        <v>0</v>
      </c>
      <c r="AQ709" s="11">
        <v>0.01</v>
      </c>
      <c r="AR709" s="11">
        <v>0.01</v>
      </c>
      <c r="AS709" s="11">
        <v>0</v>
      </c>
      <c r="AT709" s="11">
        <v>0</v>
      </c>
      <c r="AU709" s="11">
        <v>0</v>
      </c>
      <c r="AV709" s="11">
        <v>0</v>
      </c>
      <c r="AW709" s="11">
        <v>0.2</v>
      </c>
      <c r="AX709" s="11">
        <v>0</v>
      </c>
      <c r="AY709" s="11">
        <v>0</v>
      </c>
      <c r="AZ709" s="11">
        <v>0</v>
      </c>
      <c r="BA709" s="11">
        <v>0.02</v>
      </c>
      <c r="BB709" s="11">
        <v>0</v>
      </c>
      <c r="BC709" s="2">
        <v>0.05</v>
      </c>
      <c r="BD709" s="2">
        <v>0.05</v>
      </c>
      <c r="BE709" s="11">
        <v>7.4999999999999997E-2</v>
      </c>
      <c r="BF709" s="11">
        <v>5.0000000000000001E-3</v>
      </c>
      <c r="BG709" s="11">
        <v>0</v>
      </c>
      <c r="BH709" s="11">
        <v>0</v>
      </c>
      <c r="BI709" s="11">
        <v>0</v>
      </c>
      <c r="BJ709" s="11">
        <f>BE709/4</f>
        <v>1.8749999999999999E-2</v>
      </c>
      <c r="BK709" s="11">
        <f>BF709/4</f>
        <v>1.25E-3</v>
      </c>
      <c r="BL709" s="11">
        <v>0</v>
      </c>
      <c r="BM709" s="11">
        <v>0</v>
      </c>
      <c r="BN709" s="11">
        <v>0</v>
      </c>
      <c r="BO709" s="11">
        <v>0.1</v>
      </c>
      <c r="BP709" s="11">
        <v>0.1</v>
      </c>
      <c r="BQ709" s="11">
        <v>0</v>
      </c>
      <c r="BR709" s="11">
        <v>0</v>
      </c>
      <c r="BS709" s="11">
        <v>0</v>
      </c>
      <c r="BT709" s="11">
        <v>0.04</v>
      </c>
      <c r="BU709" s="16">
        <v>0.2</v>
      </c>
      <c r="BV709" s="6">
        <f>BT709/(BT709+BU709)</f>
        <v>0.16666666666666666</v>
      </c>
      <c r="BW709" s="6">
        <f>SQRT((BT709*BU709)/((BT709+BU709)^2*(BT709+BU709+1)))</f>
        <v>0.33467472037604118</v>
      </c>
      <c r="BX709" s="11">
        <v>0.1</v>
      </c>
      <c r="BY709" s="11">
        <v>0.7</v>
      </c>
      <c r="BZ709" s="11">
        <v>0.1</v>
      </c>
      <c r="CA709" s="11">
        <v>0.1</v>
      </c>
      <c r="CB709" s="15" t="s">
        <v>83</v>
      </c>
      <c r="CC709" s="11">
        <v>600</v>
      </c>
    </row>
    <row r="710" spans="1:81" s="11" customFormat="1" x14ac:dyDescent="0.2">
      <c r="A710" s="17">
        <f t="shared" si="11"/>
        <v>709</v>
      </c>
      <c r="B710" s="17">
        <v>100</v>
      </c>
      <c r="C710" s="17">
        <v>100</v>
      </c>
      <c r="D710" s="17">
        <v>5</v>
      </c>
      <c r="E710" s="17">
        <v>5</v>
      </c>
      <c r="F710" s="3" t="s">
        <v>80</v>
      </c>
      <c r="G710" s="3">
        <f>IF(F710="rectangle",B710*C710,IF(F710="hook",B710*C710-(D710*E710),IF(F710="eight",B710*C710-2*(D710*E710),IF(F710="tee",B710*C710-2*(D710*E710),IF(F710="cross",B710*C710-4*(D710*E710),"ERROR")))))</f>
        <v>10000</v>
      </c>
      <c r="H710" s="3" t="s">
        <v>85</v>
      </c>
      <c r="I710" s="3">
        <f>IF(F710="rectangle",B710/C710,"NA")</f>
        <v>1</v>
      </c>
      <c r="J710" s="2">
        <v>1</v>
      </c>
      <c r="K710" s="11">
        <v>125</v>
      </c>
      <c r="L710" s="11">
        <v>4</v>
      </c>
      <c r="M710" s="12">
        <v>4</v>
      </c>
      <c r="N710" s="2">
        <f>M710/4</f>
        <v>1</v>
      </c>
      <c r="O710" s="3">
        <f>M710/N710</f>
        <v>4</v>
      </c>
      <c r="P710" s="13">
        <v>15</v>
      </c>
      <c r="Q710" s="11">
        <f>P710</f>
        <v>15</v>
      </c>
      <c r="R710" s="4">
        <f>AA710/V710</f>
        <v>100</v>
      </c>
      <c r="S710" s="14">
        <v>45</v>
      </c>
      <c r="T710" s="11">
        <f>S710</f>
        <v>45</v>
      </c>
      <c r="U710" s="4">
        <f>AB710/W710</f>
        <v>100</v>
      </c>
      <c r="V710" s="3">
        <f>ROUND((Q710/100)*G710,0)</f>
        <v>1500</v>
      </c>
      <c r="W710" s="3">
        <f>ROUND(((T710/100)*G710)/J710,0)</f>
        <v>4500</v>
      </c>
      <c r="X710" s="3">
        <f>ROUND(IF(J710&gt;=2,((T710/100)*G710)/J710,0),0)</f>
        <v>0</v>
      </c>
      <c r="Y710" s="3">
        <f>ROUND(IF(J710&gt;=3,((T710/100)*G710)/J710,0),0)</f>
        <v>0</v>
      </c>
      <c r="Z710" s="3">
        <f>ROUND(IF(J710&gt;=4,((T710/100)*G710)/J710,0),0)</f>
        <v>0</v>
      </c>
      <c r="AA710" s="4">
        <f>G710*P710</f>
        <v>150000</v>
      </c>
      <c r="AB710" s="4">
        <f>(G710*S710)/J710</f>
        <v>450000</v>
      </c>
      <c r="AC710" s="4">
        <f>IF(J710&gt;=2,(G710*S710)/J710,0)</f>
        <v>0</v>
      </c>
      <c r="AD710" s="4">
        <f>IF(J710&gt;=3,(G710*S710)/J710,0)</f>
        <v>0</v>
      </c>
      <c r="AE710" s="4">
        <f>IF(J710&gt;=4,(G710*S710)/J710,0)</f>
        <v>0</v>
      </c>
      <c r="AF710" s="11">
        <v>100</v>
      </c>
      <c r="AG710" s="11">
        <v>0</v>
      </c>
      <c r="AH710" s="11">
        <v>1</v>
      </c>
      <c r="AI710" s="11">
        <v>100</v>
      </c>
      <c r="AJ710" s="11">
        <v>0</v>
      </c>
      <c r="AK710" s="11">
        <v>1</v>
      </c>
      <c r="AL710" s="11">
        <v>0.5</v>
      </c>
      <c r="AM710" s="11">
        <v>0.5</v>
      </c>
      <c r="AN710" s="11">
        <v>0</v>
      </c>
      <c r="AO710" s="11">
        <v>0</v>
      </c>
      <c r="AP710" s="11">
        <v>0</v>
      </c>
      <c r="AQ710" s="11">
        <v>0.01</v>
      </c>
      <c r="AR710" s="11">
        <v>0.01</v>
      </c>
      <c r="AS710" s="11">
        <v>0</v>
      </c>
      <c r="AT710" s="11">
        <v>0</v>
      </c>
      <c r="AU710" s="11">
        <v>0</v>
      </c>
      <c r="AV710" s="11">
        <v>0</v>
      </c>
      <c r="AW710" s="11">
        <v>0.2</v>
      </c>
      <c r="AX710" s="11">
        <v>0</v>
      </c>
      <c r="AY710" s="11">
        <v>0</v>
      </c>
      <c r="AZ710" s="11">
        <v>0</v>
      </c>
      <c r="BA710" s="11">
        <v>0.02</v>
      </c>
      <c r="BB710" s="11">
        <v>0</v>
      </c>
      <c r="BC710" s="2">
        <v>0.05</v>
      </c>
      <c r="BD710" s="2">
        <v>0.05</v>
      </c>
      <c r="BE710" s="11">
        <v>7.4999999999999997E-2</v>
      </c>
      <c r="BF710" s="11">
        <v>5.0000000000000001E-3</v>
      </c>
      <c r="BG710" s="11">
        <v>0</v>
      </c>
      <c r="BH710" s="11">
        <v>0</v>
      </c>
      <c r="BI710" s="11">
        <v>0</v>
      </c>
      <c r="BJ710" s="11">
        <f>BE710/4</f>
        <v>1.8749999999999999E-2</v>
      </c>
      <c r="BK710" s="11">
        <f>BF710/4</f>
        <v>1.25E-3</v>
      </c>
      <c r="BL710" s="11">
        <v>0</v>
      </c>
      <c r="BM710" s="11">
        <v>0</v>
      </c>
      <c r="BN710" s="11">
        <v>0</v>
      </c>
      <c r="BO710" s="11">
        <v>0.1</v>
      </c>
      <c r="BP710" s="11">
        <v>0.1</v>
      </c>
      <c r="BQ710" s="11">
        <v>0</v>
      </c>
      <c r="BR710" s="11">
        <v>0</v>
      </c>
      <c r="BS710" s="11">
        <v>0</v>
      </c>
      <c r="BT710" s="11">
        <v>0.04</v>
      </c>
      <c r="BU710" s="16">
        <v>0.2</v>
      </c>
      <c r="BV710" s="6">
        <f>BT710/(BT710+BU710)</f>
        <v>0.16666666666666666</v>
      </c>
      <c r="BW710" s="6">
        <f>SQRT((BT710*BU710)/((BT710+BU710)^2*(BT710+BU710+1)))</f>
        <v>0.33467472037604118</v>
      </c>
      <c r="BX710" s="11">
        <v>0.1</v>
      </c>
      <c r="BY710" s="11">
        <v>0.7</v>
      </c>
      <c r="BZ710" s="11">
        <v>0.1</v>
      </c>
      <c r="CA710" s="11">
        <v>0.1</v>
      </c>
      <c r="CB710" s="15" t="s">
        <v>83</v>
      </c>
      <c r="CC710" s="11">
        <v>600</v>
      </c>
    </row>
    <row r="711" spans="1:81" s="11" customFormat="1" x14ac:dyDescent="0.2">
      <c r="A711" s="17">
        <f t="shared" si="11"/>
        <v>710</v>
      </c>
      <c r="B711" s="17">
        <v>20</v>
      </c>
      <c r="C711" s="17">
        <v>20</v>
      </c>
      <c r="D711" s="17">
        <v>5</v>
      </c>
      <c r="E711" s="17">
        <v>5</v>
      </c>
      <c r="F711" s="3" t="s">
        <v>80</v>
      </c>
      <c r="G711" s="3">
        <f>IF(F711="rectangle",B711*C711,IF(F711="hook",B711*C711-(D711*E711),IF(F711="eight",B711*C711-2*(D711*E711),IF(F711="tee",B711*C711-2*(D711*E711),IF(F711="cross",B711*C711-4*(D711*E711),"ERROR")))))</f>
        <v>400</v>
      </c>
      <c r="H711" s="3" t="s">
        <v>84</v>
      </c>
      <c r="I711" s="3">
        <f>IF(F711="rectangle",B711/C711,"NA")</f>
        <v>1</v>
      </c>
      <c r="J711" s="2">
        <v>1</v>
      </c>
      <c r="K711" s="11">
        <v>125</v>
      </c>
      <c r="L711" s="11">
        <v>4</v>
      </c>
      <c r="M711" s="12">
        <v>4</v>
      </c>
      <c r="N711" s="2">
        <f>M711/4</f>
        <v>1</v>
      </c>
      <c r="O711" s="3">
        <f>M711/N711</f>
        <v>4</v>
      </c>
      <c r="P711" s="13">
        <v>15</v>
      </c>
      <c r="Q711" s="11">
        <f>P711</f>
        <v>15</v>
      </c>
      <c r="R711" s="4">
        <f>AA711/V711</f>
        <v>100</v>
      </c>
      <c r="S711" s="14">
        <v>45</v>
      </c>
      <c r="T711" s="11">
        <f>S711</f>
        <v>45</v>
      </c>
      <c r="U711" s="4">
        <f>AB711/W711</f>
        <v>100</v>
      </c>
      <c r="V711" s="3">
        <f>ROUND((Q711/100)*G711,0)</f>
        <v>60</v>
      </c>
      <c r="W711" s="3">
        <f>ROUND(((T711/100)*G711)/J711,0)</f>
        <v>180</v>
      </c>
      <c r="X711" s="3">
        <f>ROUND(IF(J711&gt;=2,((T711/100)*G711)/J711,0),0)</f>
        <v>0</v>
      </c>
      <c r="Y711" s="3">
        <f>ROUND(IF(J711&gt;=3,((T711/100)*G711)/J711,0),0)</f>
        <v>0</v>
      </c>
      <c r="Z711" s="3">
        <f>ROUND(IF(J711&gt;=4,((T711/100)*G711)/J711,0),0)</f>
        <v>0</v>
      </c>
      <c r="AA711" s="4">
        <f>G711*P711</f>
        <v>6000</v>
      </c>
      <c r="AB711" s="4">
        <f>(G711*S711)/J711</f>
        <v>18000</v>
      </c>
      <c r="AC711" s="4">
        <f>IF(J711&gt;=2,(G711*S711)/J711,0)</f>
        <v>0</v>
      </c>
      <c r="AD711" s="4">
        <f>IF(J711&gt;=3,(G711*S711)/J711,0)</f>
        <v>0</v>
      </c>
      <c r="AE711" s="4">
        <f>IF(J711&gt;=4,(G711*S711)/J711,0)</f>
        <v>0</v>
      </c>
      <c r="AF711" s="11">
        <v>100</v>
      </c>
      <c r="AG711" s="11">
        <v>0</v>
      </c>
      <c r="AH711" s="11">
        <v>1</v>
      </c>
      <c r="AI711" s="11">
        <v>100</v>
      </c>
      <c r="AJ711" s="11">
        <v>0</v>
      </c>
      <c r="AK711" s="11">
        <v>1</v>
      </c>
      <c r="AL711" s="11">
        <v>0.5</v>
      </c>
      <c r="AM711" s="11">
        <v>0.5</v>
      </c>
      <c r="AN711" s="11">
        <v>0</v>
      </c>
      <c r="AO711" s="11">
        <v>0</v>
      </c>
      <c r="AP711" s="11">
        <v>0</v>
      </c>
      <c r="AQ711" s="11">
        <v>0.01</v>
      </c>
      <c r="AR711" s="11">
        <v>0.01</v>
      </c>
      <c r="AS711" s="11">
        <v>0</v>
      </c>
      <c r="AT711" s="11">
        <v>0</v>
      </c>
      <c r="AU711" s="11">
        <v>0</v>
      </c>
      <c r="AV711" s="11">
        <v>0</v>
      </c>
      <c r="AW711" s="11">
        <v>0.2</v>
      </c>
      <c r="AX711" s="11">
        <v>0</v>
      </c>
      <c r="AY711" s="11">
        <v>0</v>
      </c>
      <c r="AZ711" s="11">
        <v>0</v>
      </c>
      <c r="BA711" s="11">
        <v>0.02</v>
      </c>
      <c r="BB711" s="11">
        <v>0</v>
      </c>
      <c r="BC711" s="2">
        <v>0.05</v>
      </c>
      <c r="BD711" s="2">
        <v>0.05</v>
      </c>
      <c r="BE711" s="11">
        <v>7.4999999999999997E-2</v>
      </c>
      <c r="BF711" s="11">
        <v>5.0000000000000001E-3</v>
      </c>
      <c r="BG711" s="11">
        <v>0</v>
      </c>
      <c r="BH711" s="11">
        <v>0</v>
      </c>
      <c r="BI711" s="11">
        <v>0</v>
      </c>
      <c r="BJ711" s="11">
        <f>BE711/4</f>
        <v>1.8749999999999999E-2</v>
      </c>
      <c r="BK711" s="11">
        <f>BF711/4</f>
        <v>1.25E-3</v>
      </c>
      <c r="BL711" s="11">
        <v>0</v>
      </c>
      <c r="BM711" s="11">
        <v>0</v>
      </c>
      <c r="BN711" s="11">
        <v>0</v>
      </c>
      <c r="BO711" s="11">
        <v>0.1</v>
      </c>
      <c r="BP711" s="11">
        <v>0.1</v>
      </c>
      <c r="BQ711" s="11">
        <v>0</v>
      </c>
      <c r="BR711" s="11">
        <v>0</v>
      </c>
      <c r="BS711" s="11">
        <v>0</v>
      </c>
      <c r="BT711" s="11">
        <v>0.04</v>
      </c>
      <c r="BU711" s="16">
        <v>0.2</v>
      </c>
      <c r="BV711" s="6">
        <f>BT711/(BT711+BU711)</f>
        <v>0.16666666666666666</v>
      </c>
      <c r="BW711" s="6">
        <f>SQRT((BT711*BU711)/((BT711+BU711)^2*(BT711+BU711+1)))</f>
        <v>0.33467472037604118</v>
      </c>
      <c r="BX711" s="11">
        <v>0.1</v>
      </c>
      <c r="BY711" s="11">
        <v>0.7</v>
      </c>
      <c r="BZ711" s="11">
        <v>0.1</v>
      </c>
      <c r="CA711" s="11">
        <v>0.1</v>
      </c>
      <c r="CB711" s="15" t="s">
        <v>83</v>
      </c>
      <c r="CC711" s="11">
        <v>600</v>
      </c>
    </row>
    <row r="712" spans="1:81" s="11" customFormat="1" x14ac:dyDescent="0.2">
      <c r="A712" s="17">
        <f t="shared" si="11"/>
        <v>711</v>
      </c>
      <c r="B712" s="17">
        <v>100</v>
      </c>
      <c r="C712" s="17">
        <v>100</v>
      </c>
      <c r="D712" s="17">
        <v>5</v>
      </c>
      <c r="E712" s="17">
        <v>5</v>
      </c>
      <c r="F712" s="3" t="s">
        <v>80</v>
      </c>
      <c r="G712" s="3">
        <f>IF(F712="rectangle",B712*C712,IF(F712="hook",B712*C712-(D712*E712),IF(F712="eight",B712*C712-2*(D712*E712),IF(F712="tee",B712*C712-2*(D712*E712),IF(F712="cross",B712*C712-4*(D712*E712),"ERROR")))))</f>
        <v>10000</v>
      </c>
      <c r="H712" s="3" t="s">
        <v>85</v>
      </c>
      <c r="I712" s="3">
        <f>IF(F712="rectangle",B712/C712,"NA")</f>
        <v>1</v>
      </c>
      <c r="J712" s="2">
        <v>1</v>
      </c>
      <c r="K712" s="11">
        <v>125</v>
      </c>
      <c r="L712" s="11">
        <v>4</v>
      </c>
      <c r="M712" s="12">
        <v>5</v>
      </c>
      <c r="N712" s="2">
        <f>M712/4</f>
        <v>1.25</v>
      </c>
      <c r="O712" s="3">
        <f>M712/N712</f>
        <v>4</v>
      </c>
      <c r="P712" s="13">
        <v>15</v>
      </c>
      <c r="Q712" s="11">
        <f>P712</f>
        <v>15</v>
      </c>
      <c r="R712" s="4">
        <f>AA712/V712</f>
        <v>100</v>
      </c>
      <c r="S712" s="14">
        <v>45</v>
      </c>
      <c r="T712" s="11">
        <f>S712</f>
        <v>45</v>
      </c>
      <c r="U712" s="4">
        <f>AB712/W712</f>
        <v>100</v>
      </c>
      <c r="V712" s="3">
        <f>ROUND((Q712/100)*G712,0)</f>
        <v>1500</v>
      </c>
      <c r="W712" s="3">
        <f>ROUND(((T712/100)*G712)/J712,0)</f>
        <v>4500</v>
      </c>
      <c r="X712" s="3">
        <f>ROUND(IF(J712&gt;=2,((T712/100)*G712)/J712,0),0)</f>
        <v>0</v>
      </c>
      <c r="Y712" s="3">
        <f>ROUND(IF(J712&gt;=3,((T712/100)*G712)/J712,0),0)</f>
        <v>0</v>
      </c>
      <c r="Z712" s="3">
        <f>ROUND(IF(J712&gt;=4,((T712/100)*G712)/J712,0),0)</f>
        <v>0</v>
      </c>
      <c r="AA712" s="4">
        <f>G712*P712</f>
        <v>150000</v>
      </c>
      <c r="AB712" s="4">
        <f>(G712*S712)/J712</f>
        <v>450000</v>
      </c>
      <c r="AC712" s="4">
        <f>IF(J712&gt;=2,(G712*S712)/J712,0)</f>
        <v>0</v>
      </c>
      <c r="AD712" s="4">
        <f>IF(J712&gt;=3,(G712*S712)/J712,0)</f>
        <v>0</v>
      </c>
      <c r="AE712" s="4">
        <f>IF(J712&gt;=4,(G712*S712)/J712,0)</f>
        <v>0</v>
      </c>
      <c r="AF712" s="11">
        <v>100</v>
      </c>
      <c r="AG712" s="11">
        <v>0</v>
      </c>
      <c r="AH712" s="11">
        <v>1</v>
      </c>
      <c r="AI712" s="11">
        <v>100</v>
      </c>
      <c r="AJ712" s="11">
        <v>0</v>
      </c>
      <c r="AK712" s="11">
        <v>1</v>
      </c>
      <c r="AL712" s="11">
        <v>0.5</v>
      </c>
      <c r="AM712" s="11">
        <v>0.5</v>
      </c>
      <c r="AN712" s="11">
        <v>0</v>
      </c>
      <c r="AO712" s="11">
        <v>0</v>
      </c>
      <c r="AP712" s="11">
        <v>0</v>
      </c>
      <c r="AQ712" s="11">
        <v>0.01</v>
      </c>
      <c r="AR712" s="11">
        <v>0.01</v>
      </c>
      <c r="AS712" s="11">
        <v>0</v>
      </c>
      <c r="AT712" s="11">
        <v>0</v>
      </c>
      <c r="AU712" s="11">
        <v>0</v>
      </c>
      <c r="AV712" s="11">
        <v>0</v>
      </c>
      <c r="AW712" s="11">
        <v>0.2</v>
      </c>
      <c r="AX712" s="11">
        <v>0</v>
      </c>
      <c r="AY712" s="11">
        <v>0</v>
      </c>
      <c r="AZ712" s="11">
        <v>0</v>
      </c>
      <c r="BA712" s="11">
        <v>0.02</v>
      </c>
      <c r="BB712" s="11">
        <v>0</v>
      </c>
      <c r="BC712" s="2">
        <v>0.05</v>
      </c>
      <c r="BD712" s="2">
        <v>0.05</v>
      </c>
      <c r="BE712" s="11">
        <v>7.4999999999999997E-2</v>
      </c>
      <c r="BF712" s="11">
        <v>5.0000000000000001E-3</v>
      </c>
      <c r="BG712" s="11">
        <v>0</v>
      </c>
      <c r="BH712" s="11">
        <v>0</v>
      </c>
      <c r="BI712" s="11">
        <v>0</v>
      </c>
      <c r="BJ712" s="11">
        <f>BE712/4</f>
        <v>1.8749999999999999E-2</v>
      </c>
      <c r="BK712" s="11">
        <f>BF712/4</f>
        <v>1.25E-3</v>
      </c>
      <c r="BL712" s="11">
        <v>0</v>
      </c>
      <c r="BM712" s="11">
        <v>0</v>
      </c>
      <c r="BN712" s="11">
        <v>0</v>
      </c>
      <c r="BO712" s="11">
        <v>0.1</v>
      </c>
      <c r="BP712" s="11">
        <v>0.1</v>
      </c>
      <c r="BQ712" s="11">
        <v>0</v>
      </c>
      <c r="BR712" s="11">
        <v>0</v>
      </c>
      <c r="BS712" s="11">
        <v>0</v>
      </c>
      <c r="BT712" s="11">
        <v>0.04</v>
      </c>
      <c r="BU712" s="16">
        <v>0.2</v>
      </c>
      <c r="BV712" s="6">
        <f>BT712/(BT712+BU712)</f>
        <v>0.16666666666666666</v>
      </c>
      <c r="BW712" s="6">
        <f>SQRT((BT712*BU712)/((BT712+BU712)^2*(BT712+BU712+1)))</f>
        <v>0.33467472037604118</v>
      </c>
      <c r="BX712" s="11">
        <v>0.1</v>
      </c>
      <c r="BY712" s="11">
        <v>0.7</v>
      </c>
      <c r="BZ712" s="11">
        <v>0.1</v>
      </c>
      <c r="CA712" s="11">
        <v>0.1</v>
      </c>
      <c r="CB712" s="15" t="s">
        <v>83</v>
      </c>
      <c r="CC712" s="11">
        <v>600</v>
      </c>
    </row>
    <row r="713" spans="1:81" s="11" customFormat="1" x14ac:dyDescent="0.2">
      <c r="A713" s="17">
        <f t="shared" si="11"/>
        <v>712</v>
      </c>
      <c r="B713" s="17">
        <v>20</v>
      </c>
      <c r="C713" s="17">
        <v>20</v>
      </c>
      <c r="D713" s="17">
        <v>5</v>
      </c>
      <c r="E713" s="17">
        <v>5</v>
      </c>
      <c r="F713" s="3" t="s">
        <v>80</v>
      </c>
      <c r="G713" s="3">
        <f>IF(F713="rectangle",B713*C713,IF(F713="hook",B713*C713-(D713*E713),IF(F713="eight",B713*C713-2*(D713*E713),IF(F713="tee",B713*C713-2*(D713*E713),IF(F713="cross",B713*C713-4*(D713*E713),"ERROR")))))</f>
        <v>400</v>
      </c>
      <c r="H713" s="3" t="s">
        <v>84</v>
      </c>
      <c r="I713" s="3">
        <f>IF(F713="rectangle",B713/C713,"NA")</f>
        <v>1</v>
      </c>
      <c r="J713" s="2">
        <v>1</v>
      </c>
      <c r="K713" s="11">
        <v>125</v>
      </c>
      <c r="L713" s="11">
        <v>4</v>
      </c>
      <c r="M713" s="12">
        <v>5</v>
      </c>
      <c r="N713" s="2">
        <f>M713/4</f>
        <v>1.25</v>
      </c>
      <c r="O713" s="3">
        <f>M713/N713</f>
        <v>4</v>
      </c>
      <c r="P713" s="13">
        <v>15</v>
      </c>
      <c r="Q713" s="11">
        <f>P713</f>
        <v>15</v>
      </c>
      <c r="R713" s="4">
        <f>AA713/V713</f>
        <v>100</v>
      </c>
      <c r="S713" s="14">
        <v>45</v>
      </c>
      <c r="T713" s="11">
        <f>S713</f>
        <v>45</v>
      </c>
      <c r="U713" s="4">
        <f>AB713/W713</f>
        <v>100</v>
      </c>
      <c r="V713" s="3">
        <f>ROUND((Q713/100)*G713,0)</f>
        <v>60</v>
      </c>
      <c r="W713" s="3">
        <f>ROUND(((T713/100)*G713)/J713,0)</f>
        <v>180</v>
      </c>
      <c r="X713" s="3">
        <f>ROUND(IF(J713&gt;=2,((T713/100)*G713)/J713,0),0)</f>
        <v>0</v>
      </c>
      <c r="Y713" s="3">
        <f>ROUND(IF(J713&gt;=3,((T713/100)*G713)/J713,0),0)</f>
        <v>0</v>
      </c>
      <c r="Z713" s="3">
        <f>ROUND(IF(J713&gt;=4,((T713/100)*G713)/J713,0),0)</f>
        <v>0</v>
      </c>
      <c r="AA713" s="4">
        <f>G713*P713</f>
        <v>6000</v>
      </c>
      <c r="AB713" s="4">
        <f>(G713*S713)/J713</f>
        <v>18000</v>
      </c>
      <c r="AC713" s="4">
        <f>IF(J713&gt;=2,(G713*S713)/J713,0)</f>
        <v>0</v>
      </c>
      <c r="AD713" s="4">
        <f>IF(J713&gt;=3,(G713*S713)/J713,0)</f>
        <v>0</v>
      </c>
      <c r="AE713" s="4">
        <f>IF(J713&gt;=4,(G713*S713)/J713,0)</f>
        <v>0</v>
      </c>
      <c r="AF713" s="11">
        <v>100</v>
      </c>
      <c r="AG713" s="11">
        <v>0</v>
      </c>
      <c r="AH713" s="11">
        <v>1</v>
      </c>
      <c r="AI713" s="11">
        <v>100</v>
      </c>
      <c r="AJ713" s="11">
        <v>0</v>
      </c>
      <c r="AK713" s="11">
        <v>1</v>
      </c>
      <c r="AL713" s="11">
        <v>0.5</v>
      </c>
      <c r="AM713" s="11">
        <v>0.5</v>
      </c>
      <c r="AN713" s="11">
        <v>0</v>
      </c>
      <c r="AO713" s="11">
        <v>0</v>
      </c>
      <c r="AP713" s="11">
        <v>0</v>
      </c>
      <c r="AQ713" s="11">
        <v>0.01</v>
      </c>
      <c r="AR713" s="11">
        <v>0.01</v>
      </c>
      <c r="AS713" s="11">
        <v>0</v>
      </c>
      <c r="AT713" s="11">
        <v>0</v>
      </c>
      <c r="AU713" s="11">
        <v>0</v>
      </c>
      <c r="AV713" s="11">
        <v>0</v>
      </c>
      <c r="AW713" s="11">
        <v>0.2</v>
      </c>
      <c r="AX713" s="11">
        <v>0</v>
      </c>
      <c r="AY713" s="11">
        <v>0</v>
      </c>
      <c r="AZ713" s="11">
        <v>0</v>
      </c>
      <c r="BA713" s="11">
        <v>0.02</v>
      </c>
      <c r="BB713" s="11">
        <v>0</v>
      </c>
      <c r="BC713" s="2">
        <v>0.05</v>
      </c>
      <c r="BD713" s="2">
        <v>0.05</v>
      </c>
      <c r="BE713" s="11">
        <v>7.4999999999999997E-2</v>
      </c>
      <c r="BF713" s="11">
        <v>5.0000000000000001E-3</v>
      </c>
      <c r="BG713" s="11">
        <v>0</v>
      </c>
      <c r="BH713" s="11">
        <v>0</v>
      </c>
      <c r="BI713" s="11">
        <v>0</v>
      </c>
      <c r="BJ713" s="11">
        <f>BE713/4</f>
        <v>1.8749999999999999E-2</v>
      </c>
      <c r="BK713" s="11">
        <f>BF713/4</f>
        <v>1.25E-3</v>
      </c>
      <c r="BL713" s="11">
        <v>0</v>
      </c>
      <c r="BM713" s="11">
        <v>0</v>
      </c>
      <c r="BN713" s="11">
        <v>0</v>
      </c>
      <c r="BO713" s="11">
        <v>0.1</v>
      </c>
      <c r="BP713" s="11">
        <v>0.1</v>
      </c>
      <c r="BQ713" s="11">
        <v>0</v>
      </c>
      <c r="BR713" s="11">
        <v>0</v>
      </c>
      <c r="BS713" s="11">
        <v>0</v>
      </c>
      <c r="BT713" s="11">
        <v>0.04</v>
      </c>
      <c r="BU713" s="16">
        <v>0.2</v>
      </c>
      <c r="BV713" s="6">
        <f>BT713/(BT713+BU713)</f>
        <v>0.16666666666666666</v>
      </c>
      <c r="BW713" s="6">
        <f>SQRT((BT713*BU713)/((BT713+BU713)^2*(BT713+BU713+1)))</f>
        <v>0.33467472037604118</v>
      </c>
      <c r="BX713" s="11">
        <v>0.1</v>
      </c>
      <c r="BY713" s="11">
        <v>0.7</v>
      </c>
      <c r="BZ713" s="11">
        <v>0.1</v>
      </c>
      <c r="CA713" s="11">
        <v>0.1</v>
      </c>
      <c r="CB713" s="15" t="s">
        <v>83</v>
      </c>
      <c r="CC713" s="11">
        <v>600</v>
      </c>
    </row>
    <row r="714" spans="1:81" s="11" customFormat="1" x14ac:dyDescent="0.2">
      <c r="A714" s="17">
        <f t="shared" si="11"/>
        <v>713</v>
      </c>
      <c r="B714" s="17">
        <v>100</v>
      </c>
      <c r="C714" s="17">
        <v>100</v>
      </c>
      <c r="D714" s="17">
        <v>5</v>
      </c>
      <c r="E714" s="17">
        <v>5</v>
      </c>
      <c r="F714" s="3" t="s">
        <v>80</v>
      </c>
      <c r="G714" s="3">
        <f>IF(F714="rectangle",B714*C714,IF(F714="hook",B714*C714-(D714*E714),IF(F714="eight",B714*C714-2*(D714*E714),IF(F714="tee",B714*C714-2*(D714*E714),IF(F714="cross",B714*C714-4*(D714*E714),"ERROR")))))</f>
        <v>10000</v>
      </c>
      <c r="H714" s="3" t="s">
        <v>85</v>
      </c>
      <c r="I714" s="3">
        <f>IF(F714="rectangle",B714/C714,"NA")</f>
        <v>1</v>
      </c>
      <c r="J714" s="2">
        <v>1</v>
      </c>
      <c r="K714" s="11">
        <v>125</v>
      </c>
      <c r="L714" s="11">
        <v>4</v>
      </c>
      <c r="M714" s="12">
        <v>6</v>
      </c>
      <c r="N714" s="2">
        <f>M714/4</f>
        <v>1.5</v>
      </c>
      <c r="O714" s="3">
        <f>M714/N714</f>
        <v>4</v>
      </c>
      <c r="P714" s="13">
        <v>15</v>
      </c>
      <c r="Q714" s="11">
        <f>P714</f>
        <v>15</v>
      </c>
      <c r="R714" s="4">
        <f>AA714/V714</f>
        <v>100</v>
      </c>
      <c r="S714" s="14">
        <v>45</v>
      </c>
      <c r="T714" s="11">
        <f>S714</f>
        <v>45</v>
      </c>
      <c r="U714" s="4">
        <f>AB714/W714</f>
        <v>100</v>
      </c>
      <c r="V714" s="3">
        <f>ROUND((Q714/100)*G714,0)</f>
        <v>1500</v>
      </c>
      <c r="W714" s="3">
        <f>ROUND(((T714/100)*G714)/J714,0)</f>
        <v>4500</v>
      </c>
      <c r="X714" s="3">
        <f>ROUND(IF(J714&gt;=2,((T714/100)*G714)/J714,0),0)</f>
        <v>0</v>
      </c>
      <c r="Y714" s="3">
        <f>ROUND(IF(J714&gt;=3,((T714/100)*G714)/J714,0),0)</f>
        <v>0</v>
      </c>
      <c r="Z714" s="3">
        <f>ROUND(IF(J714&gt;=4,((T714/100)*G714)/J714,0),0)</f>
        <v>0</v>
      </c>
      <c r="AA714" s="4">
        <f>G714*P714</f>
        <v>150000</v>
      </c>
      <c r="AB714" s="4">
        <f>(G714*S714)/J714</f>
        <v>450000</v>
      </c>
      <c r="AC714" s="4">
        <f>IF(J714&gt;=2,(G714*S714)/J714,0)</f>
        <v>0</v>
      </c>
      <c r="AD714" s="4">
        <f>IF(J714&gt;=3,(G714*S714)/J714,0)</f>
        <v>0</v>
      </c>
      <c r="AE714" s="4">
        <f>IF(J714&gt;=4,(G714*S714)/J714,0)</f>
        <v>0</v>
      </c>
      <c r="AF714" s="11">
        <v>100</v>
      </c>
      <c r="AG714" s="11">
        <v>0</v>
      </c>
      <c r="AH714" s="11">
        <v>1</v>
      </c>
      <c r="AI714" s="11">
        <v>100</v>
      </c>
      <c r="AJ714" s="11">
        <v>0</v>
      </c>
      <c r="AK714" s="11">
        <v>1</v>
      </c>
      <c r="AL714" s="11">
        <v>0.5</v>
      </c>
      <c r="AM714" s="11">
        <v>0.5</v>
      </c>
      <c r="AN714" s="11">
        <v>0</v>
      </c>
      <c r="AO714" s="11">
        <v>0</v>
      </c>
      <c r="AP714" s="11">
        <v>0</v>
      </c>
      <c r="AQ714" s="11">
        <v>0.01</v>
      </c>
      <c r="AR714" s="11">
        <v>0.01</v>
      </c>
      <c r="AS714" s="11">
        <v>0</v>
      </c>
      <c r="AT714" s="11">
        <v>0</v>
      </c>
      <c r="AU714" s="11">
        <v>0</v>
      </c>
      <c r="AV714" s="11">
        <v>0</v>
      </c>
      <c r="AW714" s="11">
        <v>0.2</v>
      </c>
      <c r="AX714" s="11">
        <v>0</v>
      </c>
      <c r="AY714" s="11">
        <v>0</v>
      </c>
      <c r="AZ714" s="11">
        <v>0</v>
      </c>
      <c r="BA714" s="11">
        <v>0.02</v>
      </c>
      <c r="BB714" s="11">
        <v>0</v>
      </c>
      <c r="BC714" s="2">
        <v>0.05</v>
      </c>
      <c r="BD714" s="2">
        <v>0.05</v>
      </c>
      <c r="BE714" s="11">
        <v>7.4999999999999997E-2</v>
      </c>
      <c r="BF714" s="11">
        <v>5.0000000000000001E-3</v>
      </c>
      <c r="BG714" s="11">
        <v>0</v>
      </c>
      <c r="BH714" s="11">
        <v>0</v>
      </c>
      <c r="BI714" s="11">
        <v>0</v>
      </c>
      <c r="BJ714" s="11">
        <f>BE714/4</f>
        <v>1.8749999999999999E-2</v>
      </c>
      <c r="BK714" s="11">
        <f>BF714/4</f>
        <v>1.25E-3</v>
      </c>
      <c r="BL714" s="11">
        <v>0</v>
      </c>
      <c r="BM714" s="11">
        <v>0</v>
      </c>
      <c r="BN714" s="11">
        <v>0</v>
      </c>
      <c r="BO714" s="11">
        <v>0.1</v>
      </c>
      <c r="BP714" s="11">
        <v>0.1</v>
      </c>
      <c r="BQ714" s="11">
        <v>0</v>
      </c>
      <c r="BR714" s="11">
        <v>0</v>
      </c>
      <c r="BS714" s="11">
        <v>0</v>
      </c>
      <c r="BT714" s="11">
        <v>0.04</v>
      </c>
      <c r="BU714" s="16">
        <v>0.2</v>
      </c>
      <c r="BV714" s="6">
        <f>BT714/(BT714+BU714)</f>
        <v>0.16666666666666666</v>
      </c>
      <c r="BW714" s="6">
        <f>SQRT((BT714*BU714)/((BT714+BU714)^2*(BT714+BU714+1)))</f>
        <v>0.33467472037604118</v>
      </c>
      <c r="BX714" s="11">
        <v>0.1</v>
      </c>
      <c r="BY714" s="11">
        <v>0.7</v>
      </c>
      <c r="BZ714" s="11">
        <v>0.1</v>
      </c>
      <c r="CA714" s="11">
        <v>0.1</v>
      </c>
      <c r="CB714" s="15" t="s">
        <v>83</v>
      </c>
      <c r="CC714" s="11">
        <v>600</v>
      </c>
    </row>
    <row r="715" spans="1:81" s="11" customFormat="1" x14ac:dyDescent="0.2">
      <c r="A715" s="17">
        <f t="shared" si="11"/>
        <v>714</v>
      </c>
      <c r="B715" s="17">
        <v>20</v>
      </c>
      <c r="C715" s="17">
        <v>20</v>
      </c>
      <c r="D715" s="17">
        <v>5</v>
      </c>
      <c r="E715" s="17">
        <v>5</v>
      </c>
      <c r="F715" s="3" t="s">
        <v>80</v>
      </c>
      <c r="G715" s="3">
        <f>IF(F715="rectangle",B715*C715,IF(F715="hook",B715*C715-(D715*E715),IF(F715="eight",B715*C715-2*(D715*E715),IF(F715="tee",B715*C715-2*(D715*E715),IF(F715="cross",B715*C715-4*(D715*E715),"ERROR")))))</f>
        <v>400</v>
      </c>
      <c r="H715" s="3" t="s">
        <v>84</v>
      </c>
      <c r="I715" s="3">
        <f>IF(F715="rectangle",B715/C715,"NA")</f>
        <v>1</v>
      </c>
      <c r="J715" s="2">
        <v>1</v>
      </c>
      <c r="K715" s="11">
        <v>125</v>
      </c>
      <c r="L715" s="11">
        <v>4</v>
      </c>
      <c r="M715" s="12">
        <v>6</v>
      </c>
      <c r="N715" s="2">
        <f>M715/4</f>
        <v>1.5</v>
      </c>
      <c r="O715" s="3">
        <f>M715/N715</f>
        <v>4</v>
      </c>
      <c r="P715" s="13">
        <v>15</v>
      </c>
      <c r="Q715" s="11">
        <f>P715</f>
        <v>15</v>
      </c>
      <c r="R715" s="4">
        <f>AA715/V715</f>
        <v>100</v>
      </c>
      <c r="S715" s="14">
        <v>45</v>
      </c>
      <c r="T715" s="11">
        <f>S715</f>
        <v>45</v>
      </c>
      <c r="U715" s="4">
        <f>AB715/W715</f>
        <v>100</v>
      </c>
      <c r="V715" s="3">
        <f>ROUND((Q715/100)*G715,0)</f>
        <v>60</v>
      </c>
      <c r="W715" s="3">
        <f>ROUND(((T715/100)*G715)/J715,0)</f>
        <v>180</v>
      </c>
      <c r="X715" s="3">
        <f>ROUND(IF(J715&gt;=2,((T715/100)*G715)/J715,0),0)</f>
        <v>0</v>
      </c>
      <c r="Y715" s="3">
        <f>ROUND(IF(J715&gt;=3,((T715/100)*G715)/J715,0),0)</f>
        <v>0</v>
      </c>
      <c r="Z715" s="3">
        <f>ROUND(IF(J715&gt;=4,((T715/100)*G715)/J715,0),0)</f>
        <v>0</v>
      </c>
      <c r="AA715" s="4">
        <f>G715*P715</f>
        <v>6000</v>
      </c>
      <c r="AB715" s="4">
        <f>(G715*S715)/J715</f>
        <v>18000</v>
      </c>
      <c r="AC715" s="4">
        <f>IF(J715&gt;=2,(G715*S715)/J715,0)</f>
        <v>0</v>
      </c>
      <c r="AD715" s="4">
        <f>IF(J715&gt;=3,(G715*S715)/J715,0)</f>
        <v>0</v>
      </c>
      <c r="AE715" s="4">
        <f>IF(J715&gt;=4,(G715*S715)/J715,0)</f>
        <v>0</v>
      </c>
      <c r="AF715" s="11">
        <v>100</v>
      </c>
      <c r="AG715" s="11">
        <v>0</v>
      </c>
      <c r="AH715" s="11">
        <v>1</v>
      </c>
      <c r="AI715" s="11">
        <v>100</v>
      </c>
      <c r="AJ715" s="11">
        <v>0</v>
      </c>
      <c r="AK715" s="11">
        <v>1</v>
      </c>
      <c r="AL715" s="11">
        <v>0.5</v>
      </c>
      <c r="AM715" s="11">
        <v>0.5</v>
      </c>
      <c r="AN715" s="11">
        <v>0</v>
      </c>
      <c r="AO715" s="11">
        <v>0</v>
      </c>
      <c r="AP715" s="11">
        <v>0</v>
      </c>
      <c r="AQ715" s="11">
        <v>0.01</v>
      </c>
      <c r="AR715" s="11">
        <v>0.01</v>
      </c>
      <c r="AS715" s="11">
        <v>0</v>
      </c>
      <c r="AT715" s="11">
        <v>0</v>
      </c>
      <c r="AU715" s="11">
        <v>0</v>
      </c>
      <c r="AV715" s="11">
        <v>0</v>
      </c>
      <c r="AW715" s="11">
        <v>0.2</v>
      </c>
      <c r="AX715" s="11">
        <v>0</v>
      </c>
      <c r="AY715" s="11">
        <v>0</v>
      </c>
      <c r="AZ715" s="11">
        <v>0</v>
      </c>
      <c r="BA715" s="11">
        <v>0.02</v>
      </c>
      <c r="BB715" s="11">
        <v>0</v>
      </c>
      <c r="BC715" s="2">
        <v>0.05</v>
      </c>
      <c r="BD715" s="2">
        <v>0.05</v>
      </c>
      <c r="BE715" s="11">
        <v>7.4999999999999997E-2</v>
      </c>
      <c r="BF715" s="11">
        <v>5.0000000000000001E-3</v>
      </c>
      <c r="BG715" s="11">
        <v>0</v>
      </c>
      <c r="BH715" s="11">
        <v>0</v>
      </c>
      <c r="BI715" s="11">
        <v>0</v>
      </c>
      <c r="BJ715" s="11">
        <f>BE715/4</f>
        <v>1.8749999999999999E-2</v>
      </c>
      <c r="BK715" s="11">
        <f>BF715/4</f>
        <v>1.25E-3</v>
      </c>
      <c r="BL715" s="11">
        <v>0</v>
      </c>
      <c r="BM715" s="11">
        <v>0</v>
      </c>
      <c r="BN715" s="11">
        <v>0</v>
      </c>
      <c r="BO715" s="11">
        <v>0.1</v>
      </c>
      <c r="BP715" s="11">
        <v>0.1</v>
      </c>
      <c r="BQ715" s="11">
        <v>0</v>
      </c>
      <c r="BR715" s="11">
        <v>0</v>
      </c>
      <c r="BS715" s="11">
        <v>0</v>
      </c>
      <c r="BT715" s="11">
        <v>0.04</v>
      </c>
      <c r="BU715" s="16">
        <v>0.2</v>
      </c>
      <c r="BV715" s="6">
        <f>BT715/(BT715+BU715)</f>
        <v>0.16666666666666666</v>
      </c>
      <c r="BW715" s="6">
        <f>SQRT((BT715*BU715)/((BT715+BU715)^2*(BT715+BU715+1)))</f>
        <v>0.33467472037604118</v>
      </c>
      <c r="BX715" s="11">
        <v>0.1</v>
      </c>
      <c r="BY715" s="11">
        <v>0.7</v>
      </c>
      <c r="BZ715" s="11">
        <v>0.1</v>
      </c>
      <c r="CA715" s="11">
        <v>0.1</v>
      </c>
      <c r="CB715" s="15" t="s">
        <v>83</v>
      </c>
      <c r="CC715" s="11">
        <v>600</v>
      </c>
    </row>
    <row r="716" spans="1:81" s="11" customFormat="1" x14ac:dyDescent="0.2">
      <c r="A716" s="17">
        <f t="shared" si="11"/>
        <v>715</v>
      </c>
      <c r="B716" s="17">
        <v>100</v>
      </c>
      <c r="C716" s="17">
        <v>100</v>
      </c>
      <c r="D716" s="17">
        <v>5</v>
      </c>
      <c r="E716" s="17">
        <v>5</v>
      </c>
      <c r="F716" s="3" t="s">
        <v>80</v>
      </c>
      <c r="G716" s="3">
        <f>IF(F716="rectangle",B716*C716,IF(F716="hook",B716*C716-(D716*E716),IF(F716="eight",B716*C716-2*(D716*E716),IF(F716="tee",B716*C716-2*(D716*E716),IF(F716="cross",B716*C716-4*(D716*E716),"ERROR")))))</f>
        <v>10000</v>
      </c>
      <c r="H716" s="3" t="s">
        <v>85</v>
      </c>
      <c r="I716" s="3">
        <f>IF(F716="rectangle",B716/C716,"NA")</f>
        <v>1</v>
      </c>
      <c r="J716" s="2">
        <v>1</v>
      </c>
      <c r="K716" s="11">
        <v>125</v>
      </c>
      <c r="L716" s="11">
        <v>4</v>
      </c>
      <c r="M716" s="12">
        <v>7</v>
      </c>
      <c r="N716" s="2">
        <f>M716/4</f>
        <v>1.75</v>
      </c>
      <c r="O716" s="3">
        <f>M716/N716</f>
        <v>4</v>
      </c>
      <c r="P716" s="13">
        <v>15</v>
      </c>
      <c r="Q716" s="11">
        <f>P716</f>
        <v>15</v>
      </c>
      <c r="R716" s="4">
        <f>AA716/V716</f>
        <v>100</v>
      </c>
      <c r="S716" s="14">
        <v>45</v>
      </c>
      <c r="T716" s="11">
        <f>S716</f>
        <v>45</v>
      </c>
      <c r="U716" s="4">
        <f>AB716/W716</f>
        <v>100</v>
      </c>
      <c r="V716" s="3">
        <f>ROUND((Q716/100)*G716,0)</f>
        <v>1500</v>
      </c>
      <c r="W716" s="3">
        <f>ROUND(((T716/100)*G716)/J716,0)</f>
        <v>4500</v>
      </c>
      <c r="X716" s="3">
        <f>ROUND(IF(J716&gt;=2,((T716/100)*G716)/J716,0),0)</f>
        <v>0</v>
      </c>
      <c r="Y716" s="3">
        <f>ROUND(IF(J716&gt;=3,((T716/100)*G716)/J716,0),0)</f>
        <v>0</v>
      </c>
      <c r="Z716" s="3">
        <f>ROUND(IF(J716&gt;=4,((T716/100)*G716)/J716,0),0)</f>
        <v>0</v>
      </c>
      <c r="AA716" s="4">
        <f>G716*P716</f>
        <v>150000</v>
      </c>
      <c r="AB716" s="4">
        <f>(G716*S716)/J716</f>
        <v>450000</v>
      </c>
      <c r="AC716" s="4">
        <f>IF(J716&gt;=2,(G716*S716)/J716,0)</f>
        <v>0</v>
      </c>
      <c r="AD716" s="4">
        <f>IF(J716&gt;=3,(G716*S716)/J716,0)</f>
        <v>0</v>
      </c>
      <c r="AE716" s="4">
        <f>IF(J716&gt;=4,(G716*S716)/J716,0)</f>
        <v>0</v>
      </c>
      <c r="AF716" s="11">
        <v>100</v>
      </c>
      <c r="AG716" s="11">
        <v>0</v>
      </c>
      <c r="AH716" s="11">
        <v>1</v>
      </c>
      <c r="AI716" s="11">
        <v>100</v>
      </c>
      <c r="AJ716" s="11">
        <v>0</v>
      </c>
      <c r="AK716" s="11">
        <v>1</v>
      </c>
      <c r="AL716" s="11">
        <v>0.5</v>
      </c>
      <c r="AM716" s="11">
        <v>0.5</v>
      </c>
      <c r="AN716" s="11">
        <v>0</v>
      </c>
      <c r="AO716" s="11">
        <v>0</v>
      </c>
      <c r="AP716" s="11">
        <v>0</v>
      </c>
      <c r="AQ716" s="11">
        <v>0.01</v>
      </c>
      <c r="AR716" s="11">
        <v>0.01</v>
      </c>
      <c r="AS716" s="11">
        <v>0</v>
      </c>
      <c r="AT716" s="11">
        <v>0</v>
      </c>
      <c r="AU716" s="11">
        <v>0</v>
      </c>
      <c r="AV716" s="11">
        <v>0</v>
      </c>
      <c r="AW716" s="11">
        <v>0.2</v>
      </c>
      <c r="AX716" s="11">
        <v>0</v>
      </c>
      <c r="AY716" s="11">
        <v>0</v>
      </c>
      <c r="AZ716" s="11">
        <v>0</v>
      </c>
      <c r="BA716" s="11">
        <v>0.02</v>
      </c>
      <c r="BB716" s="11">
        <v>0</v>
      </c>
      <c r="BC716" s="2">
        <v>0.05</v>
      </c>
      <c r="BD716" s="2">
        <v>0.05</v>
      </c>
      <c r="BE716" s="11">
        <v>7.4999999999999997E-2</v>
      </c>
      <c r="BF716" s="11">
        <v>5.0000000000000001E-3</v>
      </c>
      <c r="BG716" s="11">
        <v>0</v>
      </c>
      <c r="BH716" s="11">
        <v>0</v>
      </c>
      <c r="BI716" s="11">
        <v>0</v>
      </c>
      <c r="BJ716" s="11">
        <f>BE716/4</f>
        <v>1.8749999999999999E-2</v>
      </c>
      <c r="BK716" s="11">
        <f>BF716/4</f>
        <v>1.25E-3</v>
      </c>
      <c r="BL716" s="11">
        <v>0</v>
      </c>
      <c r="BM716" s="11">
        <v>0</v>
      </c>
      <c r="BN716" s="11">
        <v>0</v>
      </c>
      <c r="BO716" s="11">
        <v>0.1</v>
      </c>
      <c r="BP716" s="11">
        <v>0.1</v>
      </c>
      <c r="BQ716" s="11">
        <v>0</v>
      </c>
      <c r="BR716" s="11">
        <v>0</v>
      </c>
      <c r="BS716" s="11">
        <v>0</v>
      </c>
      <c r="BT716" s="11">
        <v>0.04</v>
      </c>
      <c r="BU716" s="16">
        <v>0.2</v>
      </c>
      <c r="BV716" s="6">
        <f>BT716/(BT716+BU716)</f>
        <v>0.16666666666666666</v>
      </c>
      <c r="BW716" s="6">
        <f>SQRT((BT716*BU716)/((BT716+BU716)^2*(BT716+BU716+1)))</f>
        <v>0.33467472037604118</v>
      </c>
      <c r="BX716" s="11">
        <v>0.1</v>
      </c>
      <c r="BY716" s="11">
        <v>0.7</v>
      </c>
      <c r="BZ716" s="11">
        <v>0.1</v>
      </c>
      <c r="CA716" s="11">
        <v>0.1</v>
      </c>
      <c r="CB716" s="15" t="s">
        <v>83</v>
      </c>
      <c r="CC716" s="11">
        <v>600</v>
      </c>
    </row>
    <row r="717" spans="1:81" s="11" customFormat="1" x14ac:dyDescent="0.2">
      <c r="A717" s="17">
        <f t="shared" si="11"/>
        <v>716</v>
      </c>
      <c r="B717" s="17">
        <v>20</v>
      </c>
      <c r="C717" s="17">
        <v>20</v>
      </c>
      <c r="D717" s="17">
        <v>5</v>
      </c>
      <c r="E717" s="17">
        <v>5</v>
      </c>
      <c r="F717" s="3" t="s">
        <v>80</v>
      </c>
      <c r="G717" s="3">
        <f>IF(F717="rectangle",B717*C717,IF(F717="hook",B717*C717-(D717*E717),IF(F717="eight",B717*C717-2*(D717*E717),IF(F717="tee",B717*C717-2*(D717*E717),IF(F717="cross",B717*C717-4*(D717*E717),"ERROR")))))</f>
        <v>400</v>
      </c>
      <c r="H717" s="3" t="s">
        <v>84</v>
      </c>
      <c r="I717" s="3">
        <f>IF(F717="rectangle",B717/C717,"NA")</f>
        <v>1</v>
      </c>
      <c r="J717" s="2">
        <v>1</v>
      </c>
      <c r="K717" s="11">
        <v>125</v>
      </c>
      <c r="L717" s="11">
        <v>4</v>
      </c>
      <c r="M717" s="12">
        <v>7</v>
      </c>
      <c r="N717" s="2">
        <f>M717/4</f>
        <v>1.75</v>
      </c>
      <c r="O717" s="3">
        <f>M717/N717</f>
        <v>4</v>
      </c>
      <c r="P717" s="13">
        <v>15</v>
      </c>
      <c r="Q717" s="11">
        <f>P717</f>
        <v>15</v>
      </c>
      <c r="R717" s="4">
        <f>AA717/V717</f>
        <v>100</v>
      </c>
      <c r="S717" s="14">
        <v>45</v>
      </c>
      <c r="T717" s="11">
        <f>S717</f>
        <v>45</v>
      </c>
      <c r="U717" s="4">
        <f>AB717/W717</f>
        <v>100</v>
      </c>
      <c r="V717" s="3">
        <f>ROUND((Q717/100)*G717,0)</f>
        <v>60</v>
      </c>
      <c r="W717" s="3">
        <f>ROUND(((T717/100)*G717)/J717,0)</f>
        <v>180</v>
      </c>
      <c r="X717" s="3">
        <f>ROUND(IF(J717&gt;=2,((T717/100)*G717)/J717,0),0)</f>
        <v>0</v>
      </c>
      <c r="Y717" s="3">
        <f>ROUND(IF(J717&gt;=3,((T717/100)*G717)/J717,0),0)</f>
        <v>0</v>
      </c>
      <c r="Z717" s="3">
        <f>ROUND(IF(J717&gt;=4,((T717/100)*G717)/J717,0),0)</f>
        <v>0</v>
      </c>
      <c r="AA717" s="4">
        <f>G717*P717</f>
        <v>6000</v>
      </c>
      <c r="AB717" s="4">
        <f>(G717*S717)/J717</f>
        <v>18000</v>
      </c>
      <c r="AC717" s="4">
        <f>IF(J717&gt;=2,(G717*S717)/J717,0)</f>
        <v>0</v>
      </c>
      <c r="AD717" s="4">
        <f>IF(J717&gt;=3,(G717*S717)/J717,0)</f>
        <v>0</v>
      </c>
      <c r="AE717" s="4">
        <f>IF(J717&gt;=4,(G717*S717)/J717,0)</f>
        <v>0</v>
      </c>
      <c r="AF717" s="11">
        <v>100</v>
      </c>
      <c r="AG717" s="11">
        <v>0</v>
      </c>
      <c r="AH717" s="11">
        <v>1</v>
      </c>
      <c r="AI717" s="11">
        <v>100</v>
      </c>
      <c r="AJ717" s="11">
        <v>0</v>
      </c>
      <c r="AK717" s="11">
        <v>1</v>
      </c>
      <c r="AL717" s="11">
        <v>0.5</v>
      </c>
      <c r="AM717" s="11">
        <v>0.5</v>
      </c>
      <c r="AN717" s="11">
        <v>0</v>
      </c>
      <c r="AO717" s="11">
        <v>0</v>
      </c>
      <c r="AP717" s="11">
        <v>0</v>
      </c>
      <c r="AQ717" s="11">
        <v>0.01</v>
      </c>
      <c r="AR717" s="11">
        <v>0.01</v>
      </c>
      <c r="AS717" s="11">
        <v>0</v>
      </c>
      <c r="AT717" s="11">
        <v>0</v>
      </c>
      <c r="AU717" s="11">
        <v>0</v>
      </c>
      <c r="AV717" s="11">
        <v>0</v>
      </c>
      <c r="AW717" s="11">
        <v>0.2</v>
      </c>
      <c r="AX717" s="11">
        <v>0</v>
      </c>
      <c r="AY717" s="11">
        <v>0</v>
      </c>
      <c r="AZ717" s="11">
        <v>0</v>
      </c>
      <c r="BA717" s="11">
        <v>0.02</v>
      </c>
      <c r="BB717" s="11">
        <v>0</v>
      </c>
      <c r="BC717" s="2">
        <v>0.05</v>
      </c>
      <c r="BD717" s="2">
        <v>0.05</v>
      </c>
      <c r="BE717" s="11">
        <v>7.4999999999999997E-2</v>
      </c>
      <c r="BF717" s="11">
        <v>5.0000000000000001E-3</v>
      </c>
      <c r="BG717" s="11">
        <v>0</v>
      </c>
      <c r="BH717" s="11">
        <v>0</v>
      </c>
      <c r="BI717" s="11">
        <v>0</v>
      </c>
      <c r="BJ717" s="11">
        <f>BE717/4</f>
        <v>1.8749999999999999E-2</v>
      </c>
      <c r="BK717" s="11">
        <f>BF717/4</f>
        <v>1.25E-3</v>
      </c>
      <c r="BL717" s="11">
        <v>0</v>
      </c>
      <c r="BM717" s="11">
        <v>0</v>
      </c>
      <c r="BN717" s="11">
        <v>0</v>
      </c>
      <c r="BO717" s="11">
        <v>0.1</v>
      </c>
      <c r="BP717" s="11">
        <v>0.1</v>
      </c>
      <c r="BQ717" s="11">
        <v>0</v>
      </c>
      <c r="BR717" s="11">
        <v>0</v>
      </c>
      <c r="BS717" s="11">
        <v>0</v>
      </c>
      <c r="BT717" s="11">
        <v>0.04</v>
      </c>
      <c r="BU717" s="16">
        <v>0.2</v>
      </c>
      <c r="BV717" s="6">
        <f>BT717/(BT717+BU717)</f>
        <v>0.16666666666666666</v>
      </c>
      <c r="BW717" s="6">
        <f>SQRT((BT717*BU717)/((BT717+BU717)^2*(BT717+BU717+1)))</f>
        <v>0.33467472037604118</v>
      </c>
      <c r="BX717" s="11">
        <v>0.1</v>
      </c>
      <c r="BY717" s="11">
        <v>0.7</v>
      </c>
      <c r="BZ717" s="11">
        <v>0.1</v>
      </c>
      <c r="CA717" s="11">
        <v>0.1</v>
      </c>
      <c r="CB717" s="15" t="s">
        <v>83</v>
      </c>
      <c r="CC717" s="11">
        <v>600</v>
      </c>
    </row>
    <row r="718" spans="1:81" s="11" customFormat="1" x14ac:dyDescent="0.2">
      <c r="A718" s="17">
        <f t="shared" si="11"/>
        <v>717</v>
      </c>
      <c r="B718" s="17">
        <v>100</v>
      </c>
      <c r="C718" s="17">
        <v>100</v>
      </c>
      <c r="D718" s="17">
        <v>5</v>
      </c>
      <c r="E718" s="17">
        <v>5</v>
      </c>
      <c r="F718" s="3" t="s">
        <v>80</v>
      </c>
      <c r="G718" s="3">
        <f>IF(F718="rectangle",B718*C718,IF(F718="hook",B718*C718-(D718*E718),IF(F718="eight",B718*C718-2*(D718*E718),IF(F718="tee",B718*C718-2*(D718*E718),IF(F718="cross",B718*C718-4*(D718*E718),"ERROR")))))</f>
        <v>10000</v>
      </c>
      <c r="H718" s="3" t="s">
        <v>85</v>
      </c>
      <c r="I718" s="3">
        <f>IF(F718="rectangle",B718/C718,"NA")</f>
        <v>1</v>
      </c>
      <c r="J718" s="2">
        <v>1</v>
      </c>
      <c r="K718" s="11">
        <v>125</v>
      </c>
      <c r="L718" s="11">
        <v>4</v>
      </c>
      <c r="M718" s="12">
        <v>8</v>
      </c>
      <c r="N718" s="2">
        <f>M718/4</f>
        <v>2</v>
      </c>
      <c r="O718" s="3">
        <f>M718/N718</f>
        <v>4</v>
      </c>
      <c r="P718" s="13">
        <v>15</v>
      </c>
      <c r="Q718" s="11">
        <f>P718</f>
        <v>15</v>
      </c>
      <c r="R718" s="4">
        <f>AA718/V718</f>
        <v>100</v>
      </c>
      <c r="S718" s="14">
        <v>45</v>
      </c>
      <c r="T718" s="11">
        <f>S718</f>
        <v>45</v>
      </c>
      <c r="U718" s="4">
        <f>AB718/W718</f>
        <v>100</v>
      </c>
      <c r="V718" s="3">
        <f>ROUND((Q718/100)*G718,0)</f>
        <v>1500</v>
      </c>
      <c r="W718" s="3">
        <f>ROUND(((T718/100)*G718)/J718,0)</f>
        <v>4500</v>
      </c>
      <c r="X718" s="3">
        <f>ROUND(IF(J718&gt;=2,((T718/100)*G718)/J718,0),0)</f>
        <v>0</v>
      </c>
      <c r="Y718" s="3">
        <f>ROUND(IF(J718&gt;=3,((T718/100)*G718)/J718,0),0)</f>
        <v>0</v>
      </c>
      <c r="Z718" s="3">
        <f>ROUND(IF(J718&gt;=4,((T718/100)*G718)/J718,0),0)</f>
        <v>0</v>
      </c>
      <c r="AA718" s="4">
        <f>G718*P718</f>
        <v>150000</v>
      </c>
      <c r="AB718" s="4">
        <f>(G718*S718)/J718</f>
        <v>450000</v>
      </c>
      <c r="AC718" s="4">
        <f>IF(J718&gt;=2,(G718*S718)/J718,0)</f>
        <v>0</v>
      </c>
      <c r="AD718" s="4">
        <f>IF(J718&gt;=3,(G718*S718)/J718,0)</f>
        <v>0</v>
      </c>
      <c r="AE718" s="4">
        <f>IF(J718&gt;=4,(G718*S718)/J718,0)</f>
        <v>0</v>
      </c>
      <c r="AF718" s="11">
        <v>100</v>
      </c>
      <c r="AG718" s="11">
        <v>0</v>
      </c>
      <c r="AH718" s="11">
        <v>1</v>
      </c>
      <c r="AI718" s="11">
        <v>100</v>
      </c>
      <c r="AJ718" s="11">
        <v>0</v>
      </c>
      <c r="AK718" s="11">
        <v>1</v>
      </c>
      <c r="AL718" s="11">
        <v>0.5</v>
      </c>
      <c r="AM718" s="11">
        <v>0.5</v>
      </c>
      <c r="AN718" s="11">
        <v>0</v>
      </c>
      <c r="AO718" s="11">
        <v>0</v>
      </c>
      <c r="AP718" s="11">
        <v>0</v>
      </c>
      <c r="AQ718" s="11">
        <v>0.01</v>
      </c>
      <c r="AR718" s="11">
        <v>0.01</v>
      </c>
      <c r="AS718" s="11">
        <v>0</v>
      </c>
      <c r="AT718" s="11">
        <v>0</v>
      </c>
      <c r="AU718" s="11">
        <v>0</v>
      </c>
      <c r="AV718" s="11">
        <v>0</v>
      </c>
      <c r="AW718" s="11">
        <v>0.2</v>
      </c>
      <c r="AX718" s="11">
        <v>0</v>
      </c>
      <c r="AY718" s="11">
        <v>0</v>
      </c>
      <c r="AZ718" s="11">
        <v>0</v>
      </c>
      <c r="BA718" s="11">
        <v>0.02</v>
      </c>
      <c r="BB718" s="11">
        <v>0</v>
      </c>
      <c r="BC718" s="2">
        <v>0.05</v>
      </c>
      <c r="BD718" s="2">
        <v>0.05</v>
      </c>
      <c r="BE718" s="11">
        <v>7.4999999999999997E-2</v>
      </c>
      <c r="BF718" s="11">
        <v>5.0000000000000001E-3</v>
      </c>
      <c r="BG718" s="11">
        <v>0</v>
      </c>
      <c r="BH718" s="11">
        <v>0</v>
      </c>
      <c r="BI718" s="11">
        <v>0</v>
      </c>
      <c r="BJ718" s="11">
        <f>BE718/4</f>
        <v>1.8749999999999999E-2</v>
      </c>
      <c r="BK718" s="11">
        <f>BF718/4</f>
        <v>1.25E-3</v>
      </c>
      <c r="BL718" s="11">
        <v>0</v>
      </c>
      <c r="BM718" s="11">
        <v>0</v>
      </c>
      <c r="BN718" s="11">
        <v>0</v>
      </c>
      <c r="BO718" s="11">
        <v>0.1</v>
      </c>
      <c r="BP718" s="11">
        <v>0.1</v>
      </c>
      <c r="BQ718" s="11">
        <v>0</v>
      </c>
      <c r="BR718" s="11">
        <v>0</v>
      </c>
      <c r="BS718" s="11">
        <v>0</v>
      </c>
      <c r="BT718" s="11">
        <v>0.04</v>
      </c>
      <c r="BU718" s="16">
        <v>0.2</v>
      </c>
      <c r="BV718" s="6">
        <f>BT718/(BT718+BU718)</f>
        <v>0.16666666666666666</v>
      </c>
      <c r="BW718" s="6">
        <f>SQRT((BT718*BU718)/((BT718+BU718)^2*(BT718+BU718+1)))</f>
        <v>0.33467472037604118</v>
      </c>
      <c r="BX718" s="11">
        <v>0.1</v>
      </c>
      <c r="BY718" s="11">
        <v>0.7</v>
      </c>
      <c r="BZ718" s="11">
        <v>0.1</v>
      </c>
      <c r="CA718" s="11">
        <v>0.1</v>
      </c>
      <c r="CB718" s="15" t="s">
        <v>83</v>
      </c>
      <c r="CC718" s="11">
        <v>600</v>
      </c>
    </row>
    <row r="719" spans="1:81" s="11" customFormat="1" x14ac:dyDescent="0.2">
      <c r="A719" s="17">
        <f t="shared" si="11"/>
        <v>718</v>
      </c>
      <c r="B719" s="17">
        <v>20</v>
      </c>
      <c r="C719" s="17">
        <v>20</v>
      </c>
      <c r="D719" s="17">
        <v>5</v>
      </c>
      <c r="E719" s="17">
        <v>5</v>
      </c>
      <c r="F719" s="3" t="s">
        <v>80</v>
      </c>
      <c r="G719" s="3">
        <f>IF(F719="rectangle",B719*C719,IF(F719="hook",B719*C719-(D719*E719),IF(F719="eight",B719*C719-2*(D719*E719),IF(F719="tee",B719*C719-2*(D719*E719),IF(F719="cross",B719*C719-4*(D719*E719),"ERROR")))))</f>
        <v>400</v>
      </c>
      <c r="H719" s="3" t="s">
        <v>84</v>
      </c>
      <c r="I719" s="3">
        <f>IF(F719="rectangle",B719/C719,"NA")</f>
        <v>1</v>
      </c>
      <c r="J719" s="2">
        <v>1</v>
      </c>
      <c r="K719" s="11">
        <v>125</v>
      </c>
      <c r="L719" s="11">
        <v>4</v>
      </c>
      <c r="M719" s="12">
        <v>8</v>
      </c>
      <c r="N719" s="2">
        <f>M719/4</f>
        <v>2</v>
      </c>
      <c r="O719" s="3">
        <f>M719/N719</f>
        <v>4</v>
      </c>
      <c r="P719" s="13">
        <v>15</v>
      </c>
      <c r="Q719" s="11">
        <f>P719</f>
        <v>15</v>
      </c>
      <c r="R719" s="4">
        <f>AA719/V719</f>
        <v>100</v>
      </c>
      <c r="S719" s="14">
        <v>45</v>
      </c>
      <c r="T719" s="11">
        <f>S719</f>
        <v>45</v>
      </c>
      <c r="U719" s="4">
        <f>AB719/W719</f>
        <v>100</v>
      </c>
      <c r="V719" s="3">
        <f>ROUND((Q719/100)*G719,0)</f>
        <v>60</v>
      </c>
      <c r="W719" s="3">
        <f>ROUND(((T719/100)*G719)/J719,0)</f>
        <v>180</v>
      </c>
      <c r="X719" s="3">
        <f>ROUND(IF(J719&gt;=2,((T719/100)*G719)/J719,0),0)</f>
        <v>0</v>
      </c>
      <c r="Y719" s="3">
        <f>ROUND(IF(J719&gt;=3,((T719/100)*G719)/J719,0),0)</f>
        <v>0</v>
      </c>
      <c r="Z719" s="3">
        <f>ROUND(IF(J719&gt;=4,((T719/100)*G719)/J719,0),0)</f>
        <v>0</v>
      </c>
      <c r="AA719" s="4">
        <f>G719*P719</f>
        <v>6000</v>
      </c>
      <c r="AB719" s="4">
        <f>(G719*S719)/J719</f>
        <v>18000</v>
      </c>
      <c r="AC719" s="4">
        <f>IF(J719&gt;=2,(G719*S719)/J719,0)</f>
        <v>0</v>
      </c>
      <c r="AD719" s="4">
        <f>IF(J719&gt;=3,(G719*S719)/J719,0)</f>
        <v>0</v>
      </c>
      <c r="AE719" s="4">
        <f>IF(J719&gt;=4,(G719*S719)/J719,0)</f>
        <v>0</v>
      </c>
      <c r="AF719" s="11">
        <v>100</v>
      </c>
      <c r="AG719" s="11">
        <v>0</v>
      </c>
      <c r="AH719" s="11">
        <v>1</v>
      </c>
      <c r="AI719" s="11">
        <v>100</v>
      </c>
      <c r="AJ719" s="11">
        <v>0</v>
      </c>
      <c r="AK719" s="11">
        <v>1</v>
      </c>
      <c r="AL719" s="11">
        <v>0.5</v>
      </c>
      <c r="AM719" s="11">
        <v>0.5</v>
      </c>
      <c r="AN719" s="11">
        <v>0</v>
      </c>
      <c r="AO719" s="11">
        <v>0</v>
      </c>
      <c r="AP719" s="11">
        <v>0</v>
      </c>
      <c r="AQ719" s="11">
        <v>0.01</v>
      </c>
      <c r="AR719" s="11">
        <v>0.01</v>
      </c>
      <c r="AS719" s="11">
        <v>0</v>
      </c>
      <c r="AT719" s="11">
        <v>0</v>
      </c>
      <c r="AU719" s="11">
        <v>0</v>
      </c>
      <c r="AV719" s="11">
        <v>0</v>
      </c>
      <c r="AW719" s="11">
        <v>0.2</v>
      </c>
      <c r="AX719" s="11">
        <v>0</v>
      </c>
      <c r="AY719" s="11">
        <v>0</v>
      </c>
      <c r="AZ719" s="11">
        <v>0</v>
      </c>
      <c r="BA719" s="11">
        <v>0.02</v>
      </c>
      <c r="BB719" s="11">
        <v>0</v>
      </c>
      <c r="BC719" s="2">
        <v>0.05</v>
      </c>
      <c r="BD719" s="2">
        <v>0.05</v>
      </c>
      <c r="BE719" s="11">
        <v>7.4999999999999997E-2</v>
      </c>
      <c r="BF719" s="11">
        <v>5.0000000000000001E-3</v>
      </c>
      <c r="BG719" s="11">
        <v>0</v>
      </c>
      <c r="BH719" s="11">
        <v>0</v>
      </c>
      <c r="BI719" s="11">
        <v>0</v>
      </c>
      <c r="BJ719" s="11">
        <f>BE719/4</f>
        <v>1.8749999999999999E-2</v>
      </c>
      <c r="BK719" s="11">
        <f>BF719/4</f>
        <v>1.25E-3</v>
      </c>
      <c r="BL719" s="11">
        <v>0</v>
      </c>
      <c r="BM719" s="11">
        <v>0</v>
      </c>
      <c r="BN719" s="11">
        <v>0</v>
      </c>
      <c r="BO719" s="11">
        <v>0.1</v>
      </c>
      <c r="BP719" s="11">
        <v>0.1</v>
      </c>
      <c r="BQ719" s="11">
        <v>0</v>
      </c>
      <c r="BR719" s="11">
        <v>0</v>
      </c>
      <c r="BS719" s="11">
        <v>0</v>
      </c>
      <c r="BT719" s="11">
        <v>0.04</v>
      </c>
      <c r="BU719" s="16">
        <v>0.2</v>
      </c>
      <c r="BV719" s="6">
        <f>BT719/(BT719+BU719)</f>
        <v>0.16666666666666666</v>
      </c>
      <c r="BW719" s="6">
        <f>SQRT((BT719*BU719)/((BT719+BU719)^2*(BT719+BU719+1)))</f>
        <v>0.33467472037604118</v>
      </c>
      <c r="BX719" s="11">
        <v>0.1</v>
      </c>
      <c r="BY719" s="11">
        <v>0.7</v>
      </c>
      <c r="BZ719" s="11">
        <v>0.1</v>
      </c>
      <c r="CA719" s="11">
        <v>0.1</v>
      </c>
      <c r="CB719" s="15" t="s">
        <v>83</v>
      </c>
      <c r="CC719" s="11">
        <v>600</v>
      </c>
    </row>
    <row r="720" spans="1:81" s="11" customFormat="1" x14ac:dyDescent="0.2">
      <c r="A720" s="17">
        <f t="shared" si="11"/>
        <v>719</v>
      </c>
      <c r="B720" s="17">
        <v>100</v>
      </c>
      <c r="C720" s="17">
        <v>100</v>
      </c>
      <c r="D720" s="17">
        <v>5</v>
      </c>
      <c r="E720" s="17">
        <v>5</v>
      </c>
      <c r="F720" s="3" t="s">
        <v>80</v>
      </c>
      <c r="G720" s="3">
        <f>IF(F720="rectangle",B720*C720,IF(F720="hook",B720*C720-(D720*E720),IF(F720="eight",B720*C720-2*(D720*E720),IF(F720="tee",B720*C720-2*(D720*E720),IF(F720="cross",B720*C720-4*(D720*E720),"ERROR")))))</f>
        <v>10000</v>
      </c>
      <c r="H720" s="3" t="s">
        <v>85</v>
      </c>
      <c r="I720" s="3">
        <f>IF(F720="rectangle",B720/C720,"NA")</f>
        <v>1</v>
      </c>
      <c r="J720" s="2">
        <v>1</v>
      </c>
      <c r="K720" s="11">
        <v>125</v>
      </c>
      <c r="L720" s="11">
        <v>4</v>
      </c>
      <c r="M720" s="12">
        <v>9</v>
      </c>
      <c r="N720" s="2">
        <f>M720/4</f>
        <v>2.25</v>
      </c>
      <c r="O720" s="3">
        <f>M720/N720</f>
        <v>4</v>
      </c>
      <c r="P720" s="13">
        <v>15</v>
      </c>
      <c r="Q720" s="11">
        <f>P720</f>
        <v>15</v>
      </c>
      <c r="R720" s="4">
        <f>AA720/V720</f>
        <v>100</v>
      </c>
      <c r="S720" s="14">
        <v>45</v>
      </c>
      <c r="T720" s="11">
        <f>S720</f>
        <v>45</v>
      </c>
      <c r="U720" s="4">
        <f>AB720/W720</f>
        <v>100</v>
      </c>
      <c r="V720" s="3">
        <f>ROUND((Q720/100)*G720,0)</f>
        <v>1500</v>
      </c>
      <c r="W720" s="3">
        <f>ROUND(((T720/100)*G720)/J720,0)</f>
        <v>4500</v>
      </c>
      <c r="X720" s="3">
        <f>ROUND(IF(J720&gt;=2,((T720/100)*G720)/J720,0),0)</f>
        <v>0</v>
      </c>
      <c r="Y720" s="3">
        <f>ROUND(IF(J720&gt;=3,((T720/100)*G720)/J720,0),0)</f>
        <v>0</v>
      </c>
      <c r="Z720" s="3">
        <f>ROUND(IF(J720&gt;=4,((T720/100)*G720)/J720,0),0)</f>
        <v>0</v>
      </c>
      <c r="AA720" s="4">
        <f>G720*P720</f>
        <v>150000</v>
      </c>
      <c r="AB720" s="4">
        <f>(G720*S720)/J720</f>
        <v>450000</v>
      </c>
      <c r="AC720" s="4">
        <f>IF(J720&gt;=2,(G720*S720)/J720,0)</f>
        <v>0</v>
      </c>
      <c r="AD720" s="4">
        <f>IF(J720&gt;=3,(G720*S720)/J720,0)</f>
        <v>0</v>
      </c>
      <c r="AE720" s="4">
        <f>IF(J720&gt;=4,(G720*S720)/J720,0)</f>
        <v>0</v>
      </c>
      <c r="AF720" s="11">
        <v>100</v>
      </c>
      <c r="AG720" s="11">
        <v>0</v>
      </c>
      <c r="AH720" s="11">
        <v>1</v>
      </c>
      <c r="AI720" s="11">
        <v>100</v>
      </c>
      <c r="AJ720" s="11">
        <v>0</v>
      </c>
      <c r="AK720" s="11">
        <v>1</v>
      </c>
      <c r="AL720" s="11">
        <v>0.5</v>
      </c>
      <c r="AM720" s="11">
        <v>0.5</v>
      </c>
      <c r="AN720" s="11">
        <v>0</v>
      </c>
      <c r="AO720" s="11">
        <v>0</v>
      </c>
      <c r="AP720" s="11">
        <v>0</v>
      </c>
      <c r="AQ720" s="11">
        <v>0.01</v>
      </c>
      <c r="AR720" s="11">
        <v>0.01</v>
      </c>
      <c r="AS720" s="11">
        <v>0</v>
      </c>
      <c r="AT720" s="11">
        <v>0</v>
      </c>
      <c r="AU720" s="11">
        <v>0</v>
      </c>
      <c r="AV720" s="11">
        <v>0</v>
      </c>
      <c r="AW720" s="11">
        <v>0.2</v>
      </c>
      <c r="AX720" s="11">
        <v>0</v>
      </c>
      <c r="AY720" s="11">
        <v>0</v>
      </c>
      <c r="AZ720" s="11">
        <v>0</v>
      </c>
      <c r="BA720" s="11">
        <v>0.02</v>
      </c>
      <c r="BB720" s="11">
        <v>0</v>
      </c>
      <c r="BC720" s="2">
        <v>0.05</v>
      </c>
      <c r="BD720" s="2">
        <v>0.05</v>
      </c>
      <c r="BE720" s="11">
        <v>7.4999999999999997E-2</v>
      </c>
      <c r="BF720" s="11">
        <v>5.0000000000000001E-3</v>
      </c>
      <c r="BG720" s="11">
        <v>0</v>
      </c>
      <c r="BH720" s="11">
        <v>0</v>
      </c>
      <c r="BI720" s="11">
        <v>0</v>
      </c>
      <c r="BJ720" s="11">
        <f>BE720/4</f>
        <v>1.8749999999999999E-2</v>
      </c>
      <c r="BK720" s="11">
        <f>BF720/4</f>
        <v>1.25E-3</v>
      </c>
      <c r="BL720" s="11">
        <v>0</v>
      </c>
      <c r="BM720" s="11">
        <v>0</v>
      </c>
      <c r="BN720" s="11">
        <v>0</v>
      </c>
      <c r="BO720" s="11">
        <v>0.1</v>
      </c>
      <c r="BP720" s="11">
        <v>0.1</v>
      </c>
      <c r="BQ720" s="11">
        <v>0</v>
      </c>
      <c r="BR720" s="11">
        <v>0</v>
      </c>
      <c r="BS720" s="11">
        <v>0</v>
      </c>
      <c r="BT720" s="11">
        <v>0.04</v>
      </c>
      <c r="BU720" s="16">
        <v>0.2</v>
      </c>
      <c r="BV720" s="6">
        <f>BT720/(BT720+BU720)</f>
        <v>0.16666666666666666</v>
      </c>
      <c r="BW720" s="6">
        <f>SQRT((BT720*BU720)/((BT720+BU720)^2*(BT720+BU720+1)))</f>
        <v>0.33467472037604118</v>
      </c>
      <c r="BX720" s="11">
        <v>0.1</v>
      </c>
      <c r="BY720" s="11">
        <v>0.7</v>
      </c>
      <c r="BZ720" s="11">
        <v>0.1</v>
      </c>
      <c r="CA720" s="11">
        <v>0.1</v>
      </c>
      <c r="CB720" s="15" t="s">
        <v>83</v>
      </c>
      <c r="CC720" s="11">
        <v>600</v>
      </c>
    </row>
    <row r="721" spans="1:81" s="11" customFormat="1" x14ac:dyDescent="0.2">
      <c r="A721" s="17">
        <f t="shared" si="11"/>
        <v>720</v>
      </c>
      <c r="B721" s="17">
        <v>20</v>
      </c>
      <c r="C721" s="17">
        <v>20</v>
      </c>
      <c r="D721" s="17">
        <v>5</v>
      </c>
      <c r="E721" s="17">
        <v>5</v>
      </c>
      <c r="F721" s="3" t="s">
        <v>80</v>
      </c>
      <c r="G721" s="3">
        <f>IF(F721="rectangle",B721*C721,IF(F721="hook",B721*C721-(D721*E721),IF(F721="eight",B721*C721-2*(D721*E721),IF(F721="tee",B721*C721-2*(D721*E721),IF(F721="cross",B721*C721-4*(D721*E721),"ERROR")))))</f>
        <v>400</v>
      </c>
      <c r="H721" s="3" t="s">
        <v>84</v>
      </c>
      <c r="I721" s="3">
        <f>IF(F721="rectangle",B721/C721,"NA")</f>
        <v>1</v>
      </c>
      <c r="J721" s="2">
        <v>1</v>
      </c>
      <c r="K721" s="11">
        <v>125</v>
      </c>
      <c r="L721" s="11">
        <v>4</v>
      </c>
      <c r="M721" s="12">
        <v>9</v>
      </c>
      <c r="N721" s="2">
        <f>M721/4</f>
        <v>2.25</v>
      </c>
      <c r="O721" s="3">
        <f>M721/N721</f>
        <v>4</v>
      </c>
      <c r="P721" s="13">
        <v>15</v>
      </c>
      <c r="Q721" s="11">
        <f>P721</f>
        <v>15</v>
      </c>
      <c r="R721" s="4">
        <f>AA721/V721</f>
        <v>100</v>
      </c>
      <c r="S721" s="14">
        <v>45</v>
      </c>
      <c r="T721" s="11">
        <f>S721</f>
        <v>45</v>
      </c>
      <c r="U721" s="4">
        <f>AB721/W721</f>
        <v>100</v>
      </c>
      <c r="V721" s="3">
        <f>ROUND((Q721/100)*G721,0)</f>
        <v>60</v>
      </c>
      <c r="W721" s="3">
        <f>ROUND(((T721/100)*G721)/J721,0)</f>
        <v>180</v>
      </c>
      <c r="X721" s="3">
        <f>ROUND(IF(J721&gt;=2,((T721/100)*G721)/J721,0),0)</f>
        <v>0</v>
      </c>
      <c r="Y721" s="3">
        <f>ROUND(IF(J721&gt;=3,((T721/100)*G721)/J721,0),0)</f>
        <v>0</v>
      </c>
      <c r="Z721" s="3">
        <f>ROUND(IF(J721&gt;=4,((T721/100)*G721)/J721,0),0)</f>
        <v>0</v>
      </c>
      <c r="AA721" s="4">
        <f>G721*P721</f>
        <v>6000</v>
      </c>
      <c r="AB721" s="4">
        <f>(G721*S721)/J721</f>
        <v>18000</v>
      </c>
      <c r="AC721" s="4">
        <f>IF(J721&gt;=2,(G721*S721)/J721,0)</f>
        <v>0</v>
      </c>
      <c r="AD721" s="4">
        <f>IF(J721&gt;=3,(G721*S721)/J721,0)</f>
        <v>0</v>
      </c>
      <c r="AE721" s="4">
        <f>IF(J721&gt;=4,(G721*S721)/J721,0)</f>
        <v>0</v>
      </c>
      <c r="AF721" s="11">
        <v>100</v>
      </c>
      <c r="AG721" s="11">
        <v>0</v>
      </c>
      <c r="AH721" s="11">
        <v>1</v>
      </c>
      <c r="AI721" s="11">
        <v>100</v>
      </c>
      <c r="AJ721" s="11">
        <v>0</v>
      </c>
      <c r="AK721" s="11">
        <v>1</v>
      </c>
      <c r="AL721" s="11">
        <v>0.5</v>
      </c>
      <c r="AM721" s="11">
        <v>0.5</v>
      </c>
      <c r="AN721" s="11">
        <v>0</v>
      </c>
      <c r="AO721" s="11">
        <v>0</v>
      </c>
      <c r="AP721" s="11">
        <v>0</v>
      </c>
      <c r="AQ721" s="11">
        <v>0.01</v>
      </c>
      <c r="AR721" s="11">
        <v>0.01</v>
      </c>
      <c r="AS721" s="11">
        <v>0</v>
      </c>
      <c r="AT721" s="11">
        <v>0</v>
      </c>
      <c r="AU721" s="11">
        <v>0</v>
      </c>
      <c r="AV721" s="11">
        <v>0</v>
      </c>
      <c r="AW721" s="11">
        <v>0.2</v>
      </c>
      <c r="AX721" s="11">
        <v>0</v>
      </c>
      <c r="AY721" s="11">
        <v>0</v>
      </c>
      <c r="AZ721" s="11">
        <v>0</v>
      </c>
      <c r="BA721" s="11">
        <v>0.02</v>
      </c>
      <c r="BB721" s="11">
        <v>0</v>
      </c>
      <c r="BC721" s="2">
        <v>0.05</v>
      </c>
      <c r="BD721" s="2">
        <v>0.05</v>
      </c>
      <c r="BE721" s="11">
        <v>7.4999999999999997E-2</v>
      </c>
      <c r="BF721" s="11">
        <v>5.0000000000000001E-3</v>
      </c>
      <c r="BG721" s="11">
        <v>0</v>
      </c>
      <c r="BH721" s="11">
        <v>0</v>
      </c>
      <c r="BI721" s="11">
        <v>0</v>
      </c>
      <c r="BJ721" s="11">
        <f>BE721/4</f>
        <v>1.8749999999999999E-2</v>
      </c>
      <c r="BK721" s="11">
        <f>BF721/4</f>
        <v>1.25E-3</v>
      </c>
      <c r="BL721" s="11">
        <v>0</v>
      </c>
      <c r="BM721" s="11">
        <v>0</v>
      </c>
      <c r="BN721" s="11">
        <v>0</v>
      </c>
      <c r="BO721" s="11">
        <v>0.1</v>
      </c>
      <c r="BP721" s="11">
        <v>0.1</v>
      </c>
      <c r="BQ721" s="11">
        <v>0</v>
      </c>
      <c r="BR721" s="11">
        <v>0</v>
      </c>
      <c r="BS721" s="11">
        <v>0</v>
      </c>
      <c r="BT721" s="11">
        <v>0.04</v>
      </c>
      <c r="BU721" s="16">
        <v>0.2</v>
      </c>
      <c r="BV721" s="6">
        <f>BT721/(BT721+BU721)</f>
        <v>0.16666666666666666</v>
      </c>
      <c r="BW721" s="6">
        <f>SQRT((BT721*BU721)/((BT721+BU721)^2*(BT721+BU721+1)))</f>
        <v>0.33467472037604118</v>
      </c>
      <c r="BX721" s="11">
        <v>0.1</v>
      </c>
      <c r="BY721" s="11">
        <v>0.7</v>
      </c>
      <c r="BZ721" s="11">
        <v>0.1</v>
      </c>
      <c r="CA721" s="11">
        <v>0.1</v>
      </c>
      <c r="CB721" s="15" t="s">
        <v>83</v>
      </c>
      <c r="CC721" s="11">
        <v>600</v>
      </c>
    </row>
    <row r="722" spans="1:81" s="11" customFormat="1" x14ac:dyDescent="0.2">
      <c r="A722" s="17">
        <f t="shared" si="11"/>
        <v>721</v>
      </c>
      <c r="B722" s="17">
        <v>100</v>
      </c>
      <c r="C722" s="17">
        <v>100</v>
      </c>
      <c r="D722" s="17">
        <v>5</v>
      </c>
      <c r="E722" s="17">
        <v>5</v>
      </c>
      <c r="F722" s="3" t="s">
        <v>80</v>
      </c>
      <c r="G722" s="3">
        <f>IF(F722="rectangle",B722*C722,IF(F722="hook",B722*C722-(D722*E722),IF(F722="eight",B722*C722-2*(D722*E722),IF(F722="tee",B722*C722-2*(D722*E722),IF(F722="cross",B722*C722-4*(D722*E722),"ERROR")))))</f>
        <v>10000</v>
      </c>
      <c r="H722" s="3" t="s">
        <v>85</v>
      </c>
      <c r="I722" s="3">
        <f>IF(F722="rectangle",B722/C722,"NA")</f>
        <v>1</v>
      </c>
      <c r="J722" s="2">
        <v>1</v>
      </c>
      <c r="K722" s="11">
        <v>125</v>
      </c>
      <c r="L722" s="11">
        <v>4</v>
      </c>
      <c r="M722" s="12">
        <v>1</v>
      </c>
      <c r="N722" s="2">
        <f>M722/4</f>
        <v>0.25</v>
      </c>
      <c r="O722" s="3">
        <f>M722/N722</f>
        <v>4</v>
      </c>
      <c r="P722" s="13">
        <v>30</v>
      </c>
      <c r="Q722" s="11">
        <f>P722</f>
        <v>30</v>
      </c>
      <c r="R722" s="4">
        <f>AA722/V722</f>
        <v>100</v>
      </c>
      <c r="S722" s="14">
        <v>1</v>
      </c>
      <c r="T722" s="11">
        <f>S722</f>
        <v>1</v>
      </c>
      <c r="U722" s="4">
        <f>AB722/W722</f>
        <v>100</v>
      </c>
      <c r="V722" s="3">
        <f>ROUND((Q722/100)*G722,0)</f>
        <v>3000</v>
      </c>
      <c r="W722" s="3">
        <f>ROUND(((T722/100)*G722)/J722,0)</f>
        <v>100</v>
      </c>
      <c r="X722" s="3">
        <f>ROUND(IF(J722&gt;=2,((T722/100)*G722)/J722,0),0)</f>
        <v>0</v>
      </c>
      <c r="Y722" s="3">
        <f>ROUND(IF(J722&gt;=3,((T722/100)*G722)/J722,0),0)</f>
        <v>0</v>
      </c>
      <c r="Z722" s="3">
        <f>ROUND(IF(J722&gt;=4,((T722/100)*G722)/J722,0),0)</f>
        <v>0</v>
      </c>
      <c r="AA722" s="4">
        <f>G722*P722</f>
        <v>300000</v>
      </c>
      <c r="AB722" s="4">
        <f>(G722*S722)/J722</f>
        <v>10000</v>
      </c>
      <c r="AC722" s="4">
        <f>IF(J722&gt;=2,(G722*S722)/J722,0)</f>
        <v>0</v>
      </c>
      <c r="AD722" s="4">
        <f>IF(J722&gt;=3,(G722*S722)/J722,0)</f>
        <v>0</v>
      </c>
      <c r="AE722" s="4">
        <f>IF(J722&gt;=4,(G722*S722)/J722,0)</f>
        <v>0</v>
      </c>
      <c r="AF722" s="11">
        <v>100</v>
      </c>
      <c r="AG722" s="11">
        <v>0</v>
      </c>
      <c r="AH722" s="11">
        <v>1</v>
      </c>
      <c r="AI722" s="11">
        <v>100</v>
      </c>
      <c r="AJ722" s="11">
        <v>0</v>
      </c>
      <c r="AK722" s="11">
        <v>1</v>
      </c>
      <c r="AL722" s="11">
        <v>0.5</v>
      </c>
      <c r="AM722" s="11">
        <v>0.5</v>
      </c>
      <c r="AN722" s="11">
        <v>0</v>
      </c>
      <c r="AO722" s="11">
        <v>0</v>
      </c>
      <c r="AP722" s="11">
        <v>0</v>
      </c>
      <c r="AQ722" s="11">
        <v>0.01</v>
      </c>
      <c r="AR722" s="11">
        <v>0.01</v>
      </c>
      <c r="AS722" s="11">
        <v>0</v>
      </c>
      <c r="AT722" s="11">
        <v>0</v>
      </c>
      <c r="AU722" s="11">
        <v>0</v>
      </c>
      <c r="AV722" s="11">
        <v>0</v>
      </c>
      <c r="AW722" s="11">
        <v>0.2</v>
      </c>
      <c r="AX722" s="11">
        <v>0</v>
      </c>
      <c r="AY722" s="11">
        <v>0</v>
      </c>
      <c r="AZ722" s="11">
        <v>0</v>
      </c>
      <c r="BA722" s="11">
        <v>0.02</v>
      </c>
      <c r="BB722" s="11">
        <v>0</v>
      </c>
      <c r="BC722" s="2">
        <v>0.05</v>
      </c>
      <c r="BD722" s="2">
        <v>0.05</v>
      </c>
      <c r="BE722" s="11">
        <v>7.4999999999999997E-2</v>
      </c>
      <c r="BF722" s="11">
        <v>5.0000000000000001E-3</v>
      </c>
      <c r="BG722" s="11">
        <v>0</v>
      </c>
      <c r="BH722" s="11">
        <v>0</v>
      </c>
      <c r="BI722" s="11">
        <v>0</v>
      </c>
      <c r="BJ722" s="11">
        <f>BE722/4</f>
        <v>1.8749999999999999E-2</v>
      </c>
      <c r="BK722" s="11">
        <f>BF722/4</f>
        <v>1.25E-3</v>
      </c>
      <c r="BL722" s="11">
        <v>0</v>
      </c>
      <c r="BM722" s="11">
        <v>0</v>
      </c>
      <c r="BN722" s="11">
        <v>0</v>
      </c>
      <c r="BO722" s="11">
        <v>0.1</v>
      </c>
      <c r="BP722" s="11">
        <v>0.1</v>
      </c>
      <c r="BQ722" s="11">
        <v>0</v>
      </c>
      <c r="BR722" s="11">
        <v>0</v>
      </c>
      <c r="BS722" s="11">
        <v>0</v>
      </c>
      <c r="BT722" s="11">
        <v>0.04</v>
      </c>
      <c r="BU722" s="16">
        <v>0.2</v>
      </c>
      <c r="BV722" s="6">
        <f>BT722/(BT722+BU722)</f>
        <v>0.16666666666666666</v>
      </c>
      <c r="BW722" s="6">
        <f>SQRT((BT722*BU722)/((BT722+BU722)^2*(BT722+BU722+1)))</f>
        <v>0.33467472037604118</v>
      </c>
      <c r="BX722" s="11">
        <v>0.1</v>
      </c>
      <c r="BY722" s="11">
        <v>0.7</v>
      </c>
      <c r="BZ722" s="11">
        <v>0.1</v>
      </c>
      <c r="CA722" s="11">
        <v>0.1</v>
      </c>
      <c r="CB722" s="15" t="s">
        <v>83</v>
      </c>
      <c r="CC722" s="11">
        <v>600</v>
      </c>
    </row>
    <row r="723" spans="1:81" s="11" customFormat="1" x14ac:dyDescent="0.2">
      <c r="A723" s="17">
        <f t="shared" si="11"/>
        <v>722</v>
      </c>
      <c r="B723" s="17">
        <v>20</v>
      </c>
      <c r="C723" s="17">
        <v>20</v>
      </c>
      <c r="D723" s="17">
        <v>5</v>
      </c>
      <c r="E723" s="17">
        <v>5</v>
      </c>
      <c r="F723" s="3" t="s">
        <v>80</v>
      </c>
      <c r="G723" s="3">
        <f>IF(F723="rectangle",B723*C723,IF(F723="hook",B723*C723-(D723*E723),IF(F723="eight",B723*C723-2*(D723*E723),IF(F723="tee",B723*C723-2*(D723*E723),IF(F723="cross",B723*C723-4*(D723*E723),"ERROR")))))</f>
        <v>400</v>
      </c>
      <c r="H723" s="3" t="s">
        <v>84</v>
      </c>
      <c r="I723" s="3">
        <f>IF(F723="rectangle",B723/C723,"NA")</f>
        <v>1</v>
      </c>
      <c r="J723" s="2">
        <v>1</v>
      </c>
      <c r="K723" s="11">
        <v>125</v>
      </c>
      <c r="L723" s="11">
        <v>4</v>
      </c>
      <c r="M723" s="12">
        <v>1</v>
      </c>
      <c r="N723" s="2">
        <f>M723/4</f>
        <v>0.25</v>
      </c>
      <c r="O723" s="3">
        <f>M723/N723</f>
        <v>4</v>
      </c>
      <c r="P723" s="13">
        <v>30</v>
      </c>
      <c r="Q723" s="11">
        <f>P723</f>
        <v>30</v>
      </c>
      <c r="R723" s="4">
        <f>AA723/V723</f>
        <v>100</v>
      </c>
      <c r="S723" s="14">
        <v>1</v>
      </c>
      <c r="T723" s="11">
        <f>S723</f>
        <v>1</v>
      </c>
      <c r="U723" s="4">
        <f>AB723/W723</f>
        <v>100</v>
      </c>
      <c r="V723" s="3">
        <f>ROUND((Q723/100)*G723,0)</f>
        <v>120</v>
      </c>
      <c r="W723" s="3">
        <f>ROUND(((T723/100)*G723)/J723,0)</f>
        <v>4</v>
      </c>
      <c r="X723" s="3">
        <f>ROUND(IF(J723&gt;=2,((T723/100)*G723)/J723,0),0)</f>
        <v>0</v>
      </c>
      <c r="Y723" s="3">
        <f>ROUND(IF(J723&gt;=3,((T723/100)*G723)/J723,0),0)</f>
        <v>0</v>
      </c>
      <c r="Z723" s="3">
        <f>ROUND(IF(J723&gt;=4,((T723/100)*G723)/J723,0),0)</f>
        <v>0</v>
      </c>
      <c r="AA723" s="4">
        <f>G723*P723</f>
        <v>12000</v>
      </c>
      <c r="AB723" s="4">
        <f>(G723*S723)/J723</f>
        <v>400</v>
      </c>
      <c r="AC723" s="4">
        <f>IF(J723&gt;=2,(G723*S723)/J723,0)</f>
        <v>0</v>
      </c>
      <c r="AD723" s="4">
        <f>IF(J723&gt;=3,(G723*S723)/J723,0)</f>
        <v>0</v>
      </c>
      <c r="AE723" s="4">
        <f>IF(J723&gt;=4,(G723*S723)/J723,0)</f>
        <v>0</v>
      </c>
      <c r="AF723" s="11">
        <v>100</v>
      </c>
      <c r="AG723" s="11">
        <v>0</v>
      </c>
      <c r="AH723" s="11">
        <v>1</v>
      </c>
      <c r="AI723" s="11">
        <v>100</v>
      </c>
      <c r="AJ723" s="11">
        <v>0</v>
      </c>
      <c r="AK723" s="11">
        <v>1</v>
      </c>
      <c r="AL723" s="11">
        <v>0.5</v>
      </c>
      <c r="AM723" s="11">
        <v>0.5</v>
      </c>
      <c r="AN723" s="11">
        <v>0</v>
      </c>
      <c r="AO723" s="11">
        <v>0</v>
      </c>
      <c r="AP723" s="11">
        <v>0</v>
      </c>
      <c r="AQ723" s="11">
        <v>0.01</v>
      </c>
      <c r="AR723" s="11">
        <v>0.01</v>
      </c>
      <c r="AS723" s="11">
        <v>0</v>
      </c>
      <c r="AT723" s="11">
        <v>0</v>
      </c>
      <c r="AU723" s="11">
        <v>0</v>
      </c>
      <c r="AV723" s="11">
        <v>0</v>
      </c>
      <c r="AW723" s="11">
        <v>0.2</v>
      </c>
      <c r="AX723" s="11">
        <v>0</v>
      </c>
      <c r="AY723" s="11">
        <v>0</v>
      </c>
      <c r="AZ723" s="11">
        <v>0</v>
      </c>
      <c r="BA723" s="11">
        <v>0.02</v>
      </c>
      <c r="BB723" s="11">
        <v>0</v>
      </c>
      <c r="BC723" s="2">
        <v>0.05</v>
      </c>
      <c r="BD723" s="2">
        <v>0.05</v>
      </c>
      <c r="BE723" s="11">
        <v>7.4999999999999997E-2</v>
      </c>
      <c r="BF723" s="11">
        <v>5.0000000000000001E-3</v>
      </c>
      <c r="BG723" s="11">
        <v>0</v>
      </c>
      <c r="BH723" s="11">
        <v>0</v>
      </c>
      <c r="BI723" s="11">
        <v>0</v>
      </c>
      <c r="BJ723" s="11">
        <f>BE723/4</f>
        <v>1.8749999999999999E-2</v>
      </c>
      <c r="BK723" s="11">
        <f>BF723/4</f>
        <v>1.25E-3</v>
      </c>
      <c r="BL723" s="11">
        <v>0</v>
      </c>
      <c r="BM723" s="11">
        <v>0</v>
      </c>
      <c r="BN723" s="11">
        <v>0</v>
      </c>
      <c r="BO723" s="11">
        <v>0.1</v>
      </c>
      <c r="BP723" s="11">
        <v>0.1</v>
      </c>
      <c r="BQ723" s="11">
        <v>0</v>
      </c>
      <c r="BR723" s="11">
        <v>0</v>
      </c>
      <c r="BS723" s="11">
        <v>0</v>
      </c>
      <c r="BT723" s="11">
        <v>0.04</v>
      </c>
      <c r="BU723" s="16">
        <v>0.2</v>
      </c>
      <c r="BV723" s="6">
        <f>BT723/(BT723+BU723)</f>
        <v>0.16666666666666666</v>
      </c>
      <c r="BW723" s="6">
        <f>SQRT((BT723*BU723)/((BT723+BU723)^2*(BT723+BU723+1)))</f>
        <v>0.33467472037604118</v>
      </c>
      <c r="BX723" s="11">
        <v>0.1</v>
      </c>
      <c r="BY723" s="11">
        <v>0.7</v>
      </c>
      <c r="BZ723" s="11">
        <v>0.1</v>
      </c>
      <c r="CA723" s="11">
        <v>0.1</v>
      </c>
      <c r="CB723" s="15" t="s">
        <v>83</v>
      </c>
      <c r="CC723" s="11">
        <v>600</v>
      </c>
    </row>
    <row r="724" spans="1:81" s="11" customFormat="1" x14ac:dyDescent="0.2">
      <c r="A724" s="17">
        <f t="shared" si="11"/>
        <v>723</v>
      </c>
      <c r="B724" s="17">
        <v>100</v>
      </c>
      <c r="C724" s="17">
        <v>100</v>
      </c>
      <c r="D724" s="17">
        <v>5</v>
      </c>
      <c r="E724" s="17">
        <v>5</v>
      </c>
      <c r="F724" s="3" t="s">
        <v>80</v>
      </c>
      <c r="G724" s="3">
        <f>IF(F724="rectangle",B724*C724,IF(F724="hook",B724*C724-(D724*E724),IF(F724="eight",B724*C724-2*(D724*E724),IF(F724="tee",B724*C724-2*(D724*E724),IF(F724="cross",B724*C724-4*(D724*E724),"ERROR")))))</f>
        <v>10000</v>
      </c>
      <c r="H724" s="3" t="s">
        <v>85</v>
      </c>
      <c r="I724" s="3">
        <f>IF(F724="rectangle",B724/C724,"NA")</f>
        <v>1</v>
      </c>
      <c r="J724" s="2">
        <v>1</v>
      </c>
      <c r="K724" s="11">
        <v>125</v>
      </c>
      <c r="L724" s="11">
        <v>4</v>
      </c>
      <c r="M724" s="12">
        <v>2</v>
      </c>
      <c r="N724" s="2">
        <f>M724/4</f>
        <v>0.5</v>
      </c>
      <c r="O724" s="3">
        <f>M724/N724</f>
        <v>4</v>
      </c>
      <c r="P724" s="13">
        <v>30</v>
      </c>
      <c r="Q724" s="11">
        <f>P724</f>
        <v>30</v>
      </c>
      <c r="R724" s="4">
        <f>AA724/V724</f>
        <v>100</v>
      </c>
      <c r="S724" s="14">
        <v>1</v>
      </c>
      <c r="T724" s="11">
        <f>S724</f>
        <v>1</v>
      </c>
      <c r="U724" s="4">
        <f>AB724/W724</f>
        <v>100</v>
      </c>
      <c r="V724" s="3">
        <f>ROUND((Q724/100)*G724,0)</f>
        <v>3000</v>
      </c>
      <c r="W724" s="3">
        <f>ROUND(((T724/100)*G724)/J724,0)</f>
        <v>100</v>
      </c>
      <c r="X724" s="3">
        <f>ROUND(IF(J724&gt;=2,((T724/100)*G724)/J724,0),0)</f>
        <v>0</v>
      </c>
      <c r="Y724" s="3">
        <f>ROUND(IF(J724&gt;=3,((T724/100)*G724)/J724,0),0)</f>
        <v>0</v>
      </c>
      <c r="Z724" s="3">
        <f>ROUND(IF(J724&gt;=4,((T724/100)*G724)/J724,0),0)</f>
        <v>0</v>
      </c>
      <c r="AA724" s="4">
        <f>G724*P724</f>
        <v>300000</v>
      </c>
      <c r="AB724" s="4">
        <f>(G724*S724)/J724</f>
        <v>10000</v>
      </c>
      <c r="AC724" s="4">
        <f>IF(J724&gt;=2,(G724*S724)/J724,0)</f>
        <v>0</v>
      </c>
      <c r="AD724" s="4">
        <f>IF(J724&gt;=3,(G724*S724)/J724,0)</f>
        <v>0</v>
      </c>
      <c r="AE724" s="4">
        <f>IF(J724&gt;=4,(G724*S724)/J724,0)</f>
        <v>0</v>
      </c>
      <c r="AF724" s="11">
        <v>100</v>
      </c>
      <c r="AG724" s="11">
        <v>0</v>
      </c>
      <c r="AH724" s="11">
        <v>1</v>
      </c>
      <c r="AI724" s="11">
        <v>100</v>
      </c>
      <c r="AJ724" s="11">
        <v>0</v>
      </c>
      <c r="AK724" s="11">
        <v>1</v>
      </c>
      <c r="AL724" s="11">
        <v>0.5</v>
      </c>
      <c r="AM724" s="11">
        <v>0.5</v>
      </c>
      <c r="AN724" s="11">
        <v>0</v>
      </c>
      <c r="AO724" s="11">
        <v>0</v>
      </c>
      <c r="AP724" s="11">
        <v>0</v>
      </c>
      <c r="AQ724" s="11">
        <v>0.01</v>
      </c>
      <c r="AR724" s="11">
        <v>0.01</v>
      </c>
      <c r="AS724" s="11">
        <v>0</v>
      </c>
      <c r="AT724" s="11">
        <v>0</v>
      </c>
      <c r="AU724" s="11">
        <v>0</v>
      </c>
      <c r="AV724" s="11">
        <v>0</v>
      </c>
      <c r="AW724" s="11">
        <v>0.2</v>
      </c>
      <c r="AX724" s="11">
        <v>0</v>
      </c>
      <c r="AY724" s="11">
        <v>0</v>
      </c>
      <c r="AZ724" s="11">
        <v>0</v>
      </c>
      <c r="BA724" s="11">
        <v>0.02</v>
      </c>
      <c r="BB724" s="11">
        <v>0</v>
      </c>
      <c r="BC724" s="2">
        <v>0.05</v>
      </c>
      <c r="BD724" s="2">
        <v>0.05</v>
      </c>
      <c r="BE724" s="11">
        <v>7.4999999999999997E-2</v>
      </c>
      <c r="BF724" s="11">
        <v>5.0000000000000001E-3</v>
      </c>
      <c r="BG724" s="11">
        <v>0</v>
      </c>
      <c r="BH724" s="11">
        <v>0</v>
      </c>
      <c r="BI724" s="11">
        <v>0</v>
      </c>
      <c r="BJ724" s="11">
        <f>BE724/4</f>
        <v>1.8749999999999999E-2</v>
      </c>
      <c r="BK724" s="11">
        <f>BF724/4</f>
        <v>1.25E-3</v>
      </c>
      <c r="BL724" s="11">
        <v>0</v>
      </c>
      <c r="BM724" s="11">
        <v>0</v>
      </c>
      <c r="BN724" s="11">
        <v>0</v>
      </c>
      <c r="BO724" s="11">
        <v>0.1</v>
      </c>
      <c r="BP724" s="11">
        <v>0.1</v>
      </c>
      <c r="BQ724" s="11">
        <v>0</v>
      </c>
      <c r="BR724" s="11">
        <v>0</v>
      </c>
      <c r="BS724" s="11">
        <v>0</v>
      </c>
      <c r="BT724" s="11">
        <v>0.04</v>
      </c>
      <c r="BU724" s="16">
        <v>0.2</v>
      </c>
      <c r="BV724" s="6">
        <f>BT724/(BT724+BU724)</f>
        <v>0.16666666666666666</v>
      </c>
      <c r="BW724" s="6">
        <f>SQRT((BT724*BU724)/((BT724+BU724)^2*(BT724+BU724+1)))</f>
        <v>0.33467472037604118</v>
      </c>
      <c r="BX724" s="11">
        <v>0.1</v>
      </c>
      <c r="BY724" s="11">
        <v>0.7</v>
      </c>
      <c r="BZ724" s="11">
        <v>0.1</v>
      </c>
      <c r="CA724" s="11">
        <v>0.1</v>
      </c>
      <c r="CB724" s="15" t="s">
        <v>83</v>
      </c>
      <c r="CC724" s="11">
        <v>600</v>
      </c>
    </row>
    <row r="725" spans="1:81" s="11" customFormat="1" x14ac:dyDescent="0.2">
      <c r="A725" s="17">
        <f t="shared" si="11"/>
        <v>724</v>
      </c>
      <c r="B725" s="17">
        <v>20</v>
      </c>
      <c r="C725" s="17">
        <v>20</v>
      </c>
      <c r="D725" s="17">
        <v>5</v>
      </c>
      <c r="E725" s="17">
        <v>5</v>
      </c>
      <c r="F725" s="3" t="s">
        <v>80</v>
      </c>
      <c r="G725" s="3">
        <f>IF(F725="rectangle",B725*C725,IF(F725="hook",B725*C725-(D725*E725),IF(F725="eight",B725*C725-2*(D725*E725),IF(F725="tee",B725*C725-2*(D725*E725),IF(F725="cross",B725*C725-4*(D725*E725),"ERROR")))))</f>
        <v>400</v>
      </c>
      <c r="H725" s="3" t="s">
        <v>84</v>
      </c>
      <c r="I725" s="3">
        <f>IF(F725="rectangle",B725/C725,"NA")</f>
        <v>1</v>
      </c>
      <c r="J725" s="2">
        <v>1</v>
      </c>
      <c r="K725" s="11">
        <v>125</v>
      </c>
      <c r="L725" s="11">
        <v>4</v>
      </c>
      <c r="M725" s="12">
        <v>2</v>
      </c>
      <c r="N725" s="2">
        <f>M725/4</f>
        <v>0.5</v>
      </c>
      <c r="O725" s="3">
        <f>M725/N725</f>
        <v>4</v>
      </c>
      <c r="P725" s="13">
        <v>30</v>
      </c>
      <c r="Q725" s="11">
        <f>P725</f>
        <v>30</v>
      </c>
      <c r="R725" s="4">
        <f>AA725/V725</f>
        <v>100</v>
      </c>
      <c r="S725" s="14">
        <v>1</v>
      </c>
      <c r="T725" s="11">
        <f>S725</f>
        <v>1</v>
      </c>
      <c r="U725" s="4">
        <f>AB725/W725</f>
        <v>100</v>
      </c>
      <c r="V725" s="3">
        <f>ROUND((Q725/100)*G725,0)</f>
        <v>120</v>
      </c>
      <c r="W725" s="3">
        <f>ROUND(((T725/100)*G725)/J725,0)</f>
        <v>4</v>
      </c>
      <c r="X725" s="3">
        <f>ROUND(IF(J725&gt;=2,((T725/100)*G725)/J725,0),0)</f>
        <v>0</v>
      </c>
      <c r="Y725" s="3">
        <f>ROUND(IF(J725&gt;=3,((T725/100)*G725)/J725,0),0)</f>
        <v>0</v>
      </c>
      <c r="Z725" s="3">
        <f>ROUND(IF(J725&gt;=4,((T725/100)*G725)/J725,0),0)</f>
        <v>0</v>
      </c>
      <c r="AA725" s="4">
        <f>G725*P725</f>
        <v>12000</v>
      </c>
      <c r="AB725" s="4">
        <f>(G725*S725)/J725</f>
        <v>400</v>
      </c>
      <c r="AC725" s="4">
        <f>IF(J725&gt;=2,(G725*S725)/J725,0)</f>
        <v>0</v>
      </c>
      <c r="AD725" s="4">
        <f>IF(J725&gt;=3,(G725*S725)/J725,0)</f>
        <v>0</v>
      </c>
      <c r="AE725" s="4">
        <f>IF(J725&gt;=4,(G725*S725)/J725,0)</f>
        <v>0</v>
      </c>
      <c r="AF725" s="11">
        <v>100</v>
      </c>
      <c r="AG725" s="11">
        <v>0</v>
      </c>
      <c r="AH725" s="11">
        <v>1</v>
      </c>
      <c r="AI725" s="11">
        <v>100</v>
      </c>
      <c r="AJ725" s="11">
        <v>0</v>
      </c>
      <c r="AK725" s="11">
        <v>1</v>
      </c>
      <c r="AL725" s="11">
        <v>0.5</v>
      </c>
      <c r="AM725" s="11">
        <v>0.5</v>
      </c>
      <c r="AN725" s="11">
        <v>0</v>
      </c>
      <c r="AO725" s="11">
        <v>0</v>
      </c>
      <c r="AP725" s="11">
        <v>0</v>
      </c>
      <c r="AQ725" s="11">
        <v>0.01</v>
      </c>
      <c r="AR725" s="11">
        <v>0.01</v>
      </c>
      <c r="AS725" s="11">
        <v>0</v>
      </c>
      <c r="AT725" s="11">
        <v>0</v>
      </c>
      <c r="AU725" s="11">
        <v>0</v>
      </c>
      <c r="AV725" s="11">
        <v>0</v>
      </c>
      <c r="AW725" s="11">
        <v>0.2</v>
      </c>
      <c r="AX725" s="11">
        <v>0</v>
      </c>
      <c r="AY725" s="11">
        <v>0</v>
      </c>
      <c r="AZ725" s="11">
        <v>0</v>
      </c>
      <c r="BA725" s="11">
        <v>0.02</v>
      </c>
      <c r="BB725" s="11">
        <v>0</v>
      </c>
      <c r="BC725" s="2">
        <v>0.05</v>
      </c>
      <c r="BD725" s="2">
        <v>0.05</v>
      </c>
      <c r="BE725" s="11">
        <v>7.4999999999999997E-2</v>
      </c>
      <c r="BF725" s="11">
        <v>5.0000000000000001E-3</v>
      </c>
      <c r="BG725" s="11">
        <v>0</v>
      </c>
      <c r="BH725" s="11">
        <v>0</v>
      </c>
      <c r="BI725" s="11">
        <v>0</v>
      </c>
      <c r="BJ725" s="11">
        <f>BE725/4</f>
        <v>1.8749999999999999E-2</v>
      </c>
      <c r="BK725" s="11">
        <f>BF725/4</f>
        <v>1.25E-3</v>
      </c>
      <c r="BL725" s="11">
        <v>0</v>
      </c>
      <c r="BM725" s="11">
        <v>0</v>
      </c>
      <c r="BN725" s="11">
        <v>0</v>
      </c>
      <c r="BO725" s="11">
        <v>0.1</v>
      </c>
      <c r="BP725" s="11">
        <v>0.1</v>
      </c>
      <c r="BQ725" s="11">
        <v>0</v>
      </c>
      <c r="BR725" s="11">
        <v>0</v>
      </c>
      <c r="BS725" s="11">
        <v>0</v>
      </c>
      <c r="BT725" s="11">
        <v>0.04</v>
      </c>
      <c r="BU725" s="16">
        <v>0.2</v>
      </c>
      <c r="BV725" s="6">
        <f>BT725/(BT725+BU725)</f>
        <v>0.16666666666666666</v>
      </c>
      <c r="BW725" s="6">
        <f>SQRT((BT725*BU725)/((BT725+BU725)^2*(BT725+BU725+1)))</f>
        <v>0.33467472037604118</v>
      </c>
      <c r="BX725" s="11">
        <v>0.1</v>
      </c>
      <c r="BY725" s="11">
        <v>0.7</v>
      </c>
      <c r="BZ725" s="11">
        <v>0.1</v>
      </c>
      <c r="CA725" s="11">
        <v>0.1</v>
      </c>
      <c r="CB725" s="15" t="s">
        <v>83</v>
      </c>
      <c r="CC725" s="11">
        <v>600</v>
      </c>
    </row>
    <row r="726" spans="1:81" s="11" customFormat="1" x14ac:dyDescent="0.2">
      <c r="A726" s="17">
        <f t="shared" si="11"/>
        <v>725</v>
      </c>
      <c r="B726" s="17">
        <v>100</v>
      </c>
      <c r="C726" s="17">
        <v>100</v>
      </c>
      <c r="D726" s="17">
        <v>5</v>
      </c>
      <c r="E726" s="17">
        <v>5</v>
      </c>
      <c r="F726" s="3" t="s">
        <v>80</v>
      </c>
      <c r="G726" s="3">
        <f>IF(F726="rectangle",B726*C726,IF(F726="hook",B726*C726-(D726*E726),IF(F726="eight",B726*C726-2*(D726*E726),IF(F726="tee",B726*C726-2*(D726*E726),IF(F726="cross",B726*C726-4*(D726*E726),"ERROR")))))</f>
        <v>10000</v>
      </c>
      <c r="H726" s="3" t="s">
        <v>85</v>
      </c>
      <c r="I726" s="3">
        <f>IF(F726="rectangle",B726/C726,"NA")</f>
        <v>1</v>
      </c>
      <c r="J726" s="2">
        <v>1</v>
      </c>
      <c r="K726" s="11">
        <v>125</v>
      </c>
      <c r="L726" s="11">
        <v>4</v>
      </c>
      <c r="M726" s="12">
        <v>3</v>
      </c>
      <c r="N726" s="2">
        <f>M726/4</f>
        <v>0.75</v>
      </c>
      <c r="O726" s="3">
        <f>M726/N726</f>
        <v>4</v>
      </c>
      <c r="P726" s="13">
        <v>30</v>
      </c>
      <c r="Q726" s="11">
        <f>P726</f>
        <v>30</v>
      </c>
      <c r="R726" s="4">
        <f>AA726/V726</f>
        <v>100</v>
      </c>
      <c r="S726" s="14">
        <v>1</v>
      </c>
      <c r="T726" s="11">
        <f>S726</f>
        <v>1</v>
      </c>
      <c r="U726" s="4">
        <f>AB726/W726</f>
        <v>100</v>
      </c>
      <c r="V726" s="3">
        <f>ROUND((Q726/100)*G726,0)</f>
        <v>3000</v>
      </c>
      <c r="W726" s="3">
        <f>ROUND(((T726/100)*G726)/J726,0)</f>
        <v>100</v>
      </c>
      <c r="X726" s="3">
        <f>ROUND(IF(J726&gt;=2,((T726/100)*G726)/J726,0),0)</f>
        <v>0</v>
      </c>
      <c r="Y726" s="3">
        <f>ROUND(IF(J726&gt;=3,((T726/100)*G726)/J726,0),0)</f>
        <v>0</v>
      </c>
      <c r="Z726" s="3">
        <f>ROUND(IF(J726&gt;=4,((T726/100)*G726)/J726,0),0)</f>
        <v>0</v>
      </c>
      <c r="AA726" s="4">
        <f>G726*P726</f>
        <v>300000</v>
      </c>
      <c r="AB726" s="4">
        <f>(G726*S726)/J726</f>
        <v>10000</v>
      </c>
      <c r="AC726" s="4">
        <f>IF(J726&gt;=2,(G726*S726)/J726,0)</f>
        <v>0</v>
      </c>
      <c r="AD726" s="4">
        <f>IF(J726&gt;=3,(G726*S726)/J726,0)</f>
        <v>0</v>
      </c>
      <c r="AE726" s="4">
        <f>IF(J726&gt;=4,(G726*S726)/J726,0)</f>
        <v>0</v>
      </c>
      <c r="AF726" s="11">
        <v>100</v>
      </c>
      <c r="AG726" s="11">
        <v>0</v>
      </c>
      <c r="AH726" s="11">
        <v>1</v>
      </c>
      <c r="AI726" s="11">
        <v>100</v>
      </c>
      <c r="AJ726" s="11">
        <v>0</v>
      </c>
      <c r="AK726" s="11">
        <v>1</v>
      </c>
      <c r="AL726" s="11">
        <v>0.5</v>
      </c>
      <c r="AM726" s="11">
        <v>0.5</v>
      </c>
      <c r="AN726" s="11">
        <v>0</v>
      </c>
      <c r="AO726" s="11">
        <v>0</v>
      </c>
      <c r="AP726" s="11">
        <v>0</v>
      </c>
      <c r="AQ726" s="11">
        <v>0.01</v>
      </c>
      <c r="AR726" s="11">
        <v>0.01</v>
      </c>
      <c r="AS726" s="11">
        <v>0</v>
      </c>
      <c r="AT726" s="11">
        <v>0</v>
      </c>
      <c r="AU726" s="11">
        <v>0</v>
      </c>
      <c r="AV726" s="11">
        <v>0</v>
      </c>
      <c r="AW726" s="11">
        <v>0.2</v>
      </c>
      <c r="AX726" s="11">
        <v>0</v>
      </c>
      <c r="AY726" s="11">
        <v>0</v>
      </c>
      <c r="AZ726" s="11">
        <v>0</v>
      </c>
      <c r="BA726" s="11">
        <v>0.02</v>
      </c>
      <c r="BB726" s="11">
        <v>0</v>
      </c>
      <c r="BC726" s="2">
        <v>0.05</v>
      </c>
      <c r="BD726" s="2">
        <v>0.05</v>
      </c>
      <c r="BE726" s="11">
        <v>7.4999999999999997E-2</v>
      </c>
      <c r="BF726" s="11">
        <v>5.0000000000000001E-3</v>
      </c>
      <c r="BG726" s="11">
        <v>0</v>
      </c>
      <c r="BH726" s="11">
        <v>0</v>
      </c>
      <c r="BI726" s="11">
        <v>0</v>
      </c>
      <c r="BJ726" s="11">
        <f>BE726/4</f>
        <v>1.8749999999999999E-2</v>
      </c>
      <c r="BK726" s="11">
        <f>BF726/4</f>
        <v>1.25E-3</v>
      </c>
      <c r="BL726" s="11">
        <v>0</v>
      </c>
      <c r="BM726" s="11">
        <v>0</v>
      </c>
      <c r="BN726" s="11">
        <v>0</v>
      </c>
      <c r="BO726" s="11">
        <v>0.1</v>
      </c>
      <c r="BP726" s="11">
        <v>0.1</v>
      </c>
      <c r="BQ726" s="11">
        <v>0</v>
      </c>
      <c r="BR726" s="11">
        <v>0</v>
      </c>
      <c r="BS726" s="11">
        <v>0</v>
      </c>
      <c r="BT726" s="11">
        <v>0.04</v>
      </c>
      <c r="BU726" s="16">
        <v>0.2</v>
      </c>
      <c r="BV726" s="6">
        <f>BT726/(BT726+BU726)</f>
        <v>0.16666666666666666</v>
      </c>
      <c r="BW726" s="6">
        <f>SQRT((BT726*BU726)/((BT726+BU726)^2*(BT726+BU726+1)))</f>
        <v>0.33467472037604118</v>
      </c>
      <c r="BX726" s="11">
        <v>0.1</v>
      </c>
      <c r="BY726" s="11">
        <v>0.7</v>
      </c>
      <c r="BZ726" s="11">
        <v>0.1</v>
      </c>
      <c r="CA726" s="11">
        <v>0.1</v>
      </c>
      <c r="CB726" s="15" t="s">
        <v>83</v>
      </c>
      <c r="CC726" s="11">
        <v>600</v>
      </c>
    </row>
    <row r="727" spans="1:81" s="11" customFormat="1" x14ac:dyDescent="0.2">
      <c r="A727" s="17">
        <f t="shared" si="11"/>
        <v>726</v>
      </c>
      <c r="B727" s="17">
        <v>20</v>
      </c>
      <c r="C727" s="17">
        <v>20</v>
      </c>
      <c r="D727" s="17">
        <v>5</v>
      </c>
      <c r="E727" s="17">
        <v>5</v>
      </c>
      <c r="F727" s="3" t="s">
        <v>80</v>
      </c>
      <c r="G727" s="3">
        <f>IF(F727="rectangle",B727*C727,IF(F727="hook",B727*C727-(D727*E727),IF(F727="eight",B727*C727-2*(D727*E727),IF(F727="tee",B727*C727-2*(D727*E727),IF(F727="cross",B727*C727-4*(D727*E727),"ERROR")))))</f>
        <v>400</v>
      </c>
      <c r="H727" s="3" t="s">
        <v>84</v>
      </c>
      <c r="I727" s="3">
        <f>IF(F727="rectangle",B727/C727,"NA")</f>
        <v>1</v>
      </c>
      <c r="J727" s="2">
        <v>1</v>
      </c>
      <c r="K727" s="11">
        <v>125</v>
      </c>
      <c r="L727" s="11">
        <v>4</v>
      </c>
      <c r="M727" s="12">
        <v>3</v>
      </c>
      <c r="N727" s="2">
        <f>M727/4</f>
        <v>0.75</v>
      </c>
      <c r="O727" s="3">
        <f>M727/N727</f>
        <v>4</v>
      </c>
      <c r="P727" s="13">
        <v>30</v>
      </c>
      <c r="Q727" s="11">
        <f>P727</f>
        <v>30</v>
      </c>
      <c r="R727" s="4">
        <f>AA727/V727</f>
        <v>100</v>
      </c>
      <c r="S727" s="14">
        <v>1</v>
      </c>
      <c r="T727" s="11">
        <f>S727</f>
        <v>1</v>
      </c>
      <c r="U727" s="4">
        <f>AB727/W727</f>
        <v>100</v>
      </c>
      <c r="V727" s="3">
        <f>ROUND((Q727/100)*G727,0)</f>
        <v>120</v>
      </c>
      <c r="W727" s="3">
        <f>ROUND(((T727/100)*G727)/J727,0)</f>
        <v>4</v>
      </c>
      <c r="X727" s="3">
        <f>ROUND(IF(J727&gt;=2,((T727/100)*G727)/J727,0),0)</f>
        <v>0</v>
      </c>
      <c r="Y727" s="3">
        <f>ROUND(IF(J727&gt;=3,((T727/100)*G727)/J727,0),0)</f>
        <v>0</v>
      </c>
      <c r="Z727" s="3">
        <f>ROUND(IF(J727&gt;=4,((T727/100)*G727)/J727,0),0)</f>
        <v>0</v>
      </c>
      <c r="AA727" s="4">
        <f>G727*P727</f>
        <v>12000</v>
      </c>
      <c r="AB727" s="4">
        <f>(G727*S727)/J727</f>
        <v>400</v>
      </c>
      <c r="AC727" s="4">
        <f>IF(J727&gt;=2,(G727*S727)/J727,0)</f>
        <v>0</v>
      </c>
      <c r="AD727" s="4">
        <f>IF(J727&gt;=3,(G727*S727)/J727,0)</f>
        <v>0</v>
      </c>
      <c r="AE727" s="4">
        <f>IF(J727&gt;=4,(G727*S727)/J727,0)</f>
        <v>0</v>
      </c>
      <c r="AF727" s="11">
        <v>100</v>
      </c>
      <c r="AG727" s="11">
        <v>0</v>
      </c>
      <c r="AH727" s="11">
        <v>1</v>
      </c>
      <c r="AI727" s="11">
        <v>100</v>
      </c>
      <c r="AJ727" s="11">
        <v>0</v>
      </c>
      <c r="AK727" s="11">
        <v>1</v>
      </c>
      <c r="AL727" s="11">
        <v>0.5</v>
      </c>
      <c r="AM727" s="11">
        <v>0.5</v>
      </c>
      <c r="AN727" s="11">
        <v>0</v>
      </c>
      <c r="AO727" s="11">
        <v>0</v>
      </c>
      <c r="AP727" s="11">
        <v>0</v>
      </c>
      <c r="AQ727" s="11">
        <v>0.01</v>
      </c>
      <c r="AR727" s="11">
        <v>0.01</v>
      </c>
      <c r="AS727" s="11">
        <v>0</v>
      </c>
      <c r="AT727" s="11">
        <v>0</v>
      </c>
      <c r="AU727" s="11">
        <v>0</v>
      </c>
      <c r="AV727" s="11">
        <v>0</v>
      </c>
      <c r="AW727" s="11">
        <v>0.2</v>
      </c>
      <c r="AX727" s="11">
        <v>0</v>
      </c>
      <c r="AY727" s="11">
        <v>0</v>
      </c>
      <c r="AZ727" s="11">
        <v>0</v>
      </c>
      <c r="BA727" s="11">
        <v>0.02</v>
      </c>
      <c r="BB727" s="11">
        <v>0</v>
      </c>
      <c r="BC727" s="2">
        <v>0.05</v>
      </c>
      <c r="BD727" s="2">
        <v>0.05</v>
      </c>
      <c r="BE727" s="11">
        <v>7.4999999999999997E-2</v>
      </c>
      <c r="BF727" s="11">
        <v>5.0000000000000001E-3</v>
      </c>
      <c r="BG727" s="11">
        <v>0</v>
      </c>
      <c r="BH727" s="11">
        <v>0</v>
      </c>
      <c r="BI727" s="11">
        <v>0</v>
      </c>
      <c r="BJ727" s="11">
        <f>BE727/4</f>
        <v>1.8749999999999999E-2</v>
      </c>
      <c r="BK727" s="11">
        <f>BF727/4</f>
        <v>1.25E-3</v>
      </c>
      <c r="BL727" s="11">
        <v>0</v>
      </c>
      <c r="BM727" s="11">
        <v>0</v>
      </c>
      <c r="BN727" s="11">
        <v>0</v>
      </c>
      <c r="BO727" s="11">
        <v>0.1</v>
      </c>
      <c r="BP727" s="11">
        <v>0.1</v>
      </c>
      <c r="BQ727" s="11">
        <v>0</v>
      </c>
      <c r="BR727" s="11">
        <v>0</v>
      </c>
      <c r="BS727" s="11">
        <v>0</v>
      </c>
      <c r="BT727" s="11">
        <v>0.04</v>
      </c>
      <c r="BU727" s="16">
        <v>0.2</v>
      </c>
      <c r="BV727" s="6">
        <f>BT727/(BT727+BU727)</f>
        <v>0.16666666666666666</v>
      </c>
      <c r="BW727" s="6">
        <f>SQRT((BT727*BU727)/((BT727+BU727)^2*(BT727+BU727+1)))</f>
        <v>0.33467472037604118</v>
      </c>
      <c r="BX727" s="11">
        <v>0.1</v>
      </c>
      <c r="BY727" s="11">
        <v>0.7</v>
      </c>
      <c r="BZ727" s="11">
        <v>0.1</v>
      </c>
      <c r="CA727" s="11">
        <v>0.1</v>
      </c>
      <c r="CB727" s="15" t="s">
        <v>83</v>
      </c>
      <c r="CC727" s="11">
        <v>600</v>
      </c>
    </row>
    <row r="728" spans="1:81" s="11" customFormat="1" x14ac:dyDescent="0.2">
      <c r="A728" s="17">
        <f t="shared" si="11"/>
        <v>727</v>
      </c>
      <c r="B728" s="17">
        <v>100</v>
      </c>
      <c r="C728" s="17">
        <v>100</v>
      </c>
      <c r="D728" s="17">
        <v>5</v>
      </c>
      <c r="E728" s="17">
        <v>5</v>
      </c>
      <c r="F728" s="3" t="s">
        <v>80</v>
      </c>
      <c r="G728" s="3">
        <f>IF(F728="rectangle",B728*C728,IF(F728="hook",B728*C728-(D728*E728),IF(F728="eight",B728*C728-2*(D728*E728),IF(F728="tee",B728*C728-2*(D728*E728),IF(F728="cross",B728*C728-4*(D728*E728),"ERROR")))))</f>
        <v>10000</v>
      </c>
      <c r="H728" s="3" t="s">
        <v>85</v>
      </c>
      <c r="I728" s="3">
        <f>IF(F728="rectangle",B728/C728,"NA")</f>
        <v>1</v>
      </c>
      <c r="J728" s="2">
        <v>1</v>
      </c>
      <c r="K728" s="11">
        <v>125</v>
      </c>
      <c r="L728" s="11">
        <v>4</v>
      </c>
      <c r="M728" s="12">
        <v>4</v>
      </c>
      <c r="N728" s="2">
        <f>M728/4</f>
        <v>1</v>
      </c>
      <c r="O728" s="3">
        <f>M728/N728</f>
        <v>4</v>
      </c>
      <c r="P728" s="13">
        <v>30</v>
      </c>
      <c r="Q728" s="11">
        <f>P728</f>
        <v>30</v>
      </c>
      <c r="R728" s="4">
        <f>AA728/V728</f>
        <v>100</v>
      </c>
      <c r="S728" s="14">
        <v>1</v>
      </c>
      <c r="T728" s="11">
        <f>S728</f>
        <v>1</v>
      </c>
      <c r="U728" s="4">
        <f>AB728/W728</f>
        <v>100</v>
      </c>
      <c r="V728" s="3">
        <f>ROUND((Q728/100)*G728,0)</f>
        <v>3000</v>
      </c>
      <c r="W728" s="3">
        <f>ROUND(((T728/100)*G728)/J728,0)</f>
        <v>100</v>
      </c>
      <c r="X728" s="3">
        <f>ROUND(IF(J728&gt;=2,((T728/100)*G728)/J728,0),0)</f>
        <v>0</v>
      </c>
      <c r="Y728" s="3">
        <f>ROUND(IF(J728&gt;=3,((T728/100)*G728)/J728,0),0)</f>
        <v>0</v>
      </c>
      <c r="Z728" s="3">
        <f>ROUND(IF(J728&gt;=4,((T728/100)*G728)/J728,0),0)</f>
        <v>0</v>
      </c>
      <c r="AA728" s="4">
        <f>G728*P728</f>
        <v>300000</v>
      </c>
      <c r="AB728" s="4">
        <f>(G728*S728)/J728</f>
        <v>10000</v>
      </c>
      <c r="AC728" s="4">
        <f>IF(J728&gt;=2,(G728*S728)/J728,0)</f>
        <v>0</v>
      </c>
      <c r="AD728" s="4">
        <f>IF(J728&gt;=3,(G728*S728)/J728,0)</f>
        <v>0</v>
      </c>
      <c r="AE728" s="4">
        <f>IF(J728&gt;=4,(G728*S728)/J728,0)</f>
        <v>0</v>
      </c>
      <c r="AF728" s="11">
        <v>100</v>
      </c>
      <c r="AG728" s="11">
        <v>0</v>
      </c>
      <c r="AH728" s="11">
        <v>1</v>
      </c>
      <c r="AI728" s="11">
        <v>100</v>
      </c>
      <c r="AJ728" s="11">
        <v>0</v>
      </c>
      <c r="AK728" s="11">
        <v>1</v>
      </c>
      <c r="AL728" s="11">
        <v>0.5</v>
      </c>
      <c r="AM728" s="11">
        <v>0.5</v>
      </c>
      <c r="AN728" s="11">
        <v>0</v>
      </c>
      <c r="AO728" s="11">
        <v>0</v>
      </c>
      <c r="AP728" s="11">
        <v>0</v>
      </c>
      <c r="AQ728" s="11">
        <v>0.01</v>
      </c>
      <c r="AR728" s="11">
        <v>0.01</v>
      </c>
      <c r="AS728" s="11">
        <v>0</v>
      </c>
      <c r="AT728" s="11">
        <v>0</v>
      </c>
      <c r="AU728" s="11">
        <v>0</v>
      </c>
      <c r="AV728" s="11">
        <v>0</v>
      </c>
      <c r="AW728" s="11">
        <v>0.2</v>
      </c>
      <c r="AX728" s="11">
        <v>0</v>
      </c>
      <c r="AY728" s="11">
        <v>0</v>
      </c>
      <c r="AZ728" s="11">
        <v>0</v>
      </c>
      <c r="BA728" s="11">
        <v>0.02</v>
      </c>
      <c r="BB728" s="11">
        <v>0</v>
      </c>
      <c r="BC728" s="2">
        <v>0.05</v>
      </c>
      <c r="BD728" s="2">
        <v>0.05</v>
      </c>
      <c r="BE728" s="11">
        <v>7.4999999999999997E-2</v>
      </c>
      <c r="BF728" s="11">
        <v>5.0000000000000001E-3</v>
      </c>
      <c r="BG728" s="11">
        <v>0</v>
      </c>
      <c r="BH728" s="11">
        <v>0</v>
      </c>
      <c r="BI728" s="11">
        <v>0</v>
      </c>
      <c r="BJ728" s="11">
        <f>BE728/4</f>
        <v>1.8749999999999999E-2</v>
      </c>
      <c r="BK728" s="11">
        <f>BF728/4</f>
        <v>1.25E-3</v>
      </c>
      <c r="BL728" s="11">
        <v>0</v>
      </c>
      <c r="BM728" s="11">
        <v>0</v>
      </c>
      <c r="BN728" s="11">
        <v>0</v>
      </c>
      <c r="BO728" s="11">
        <v>0.1</v>
      </c>
      <c r="BP728" s="11">
        <v>0.1</v>
      </c>
      <c r="BQ728" s="11">
        <v>0</v>
      </c>
      <c r="BR728" s="11">
        <v>0</v>
      </c>
      <c r="BS728" s="11">
        <v>0</v>
      </c>
      <c r="BT728" s="11">
        <v>0.04</v>
      </c>
      <c r="BU728" s="16">
        <v>0.2</v>
      </c>
      <c r="BV728" s="6">
        <f>BT728/(BT728+BU728)</f>
        <v>0.16666666666666666</v>
      </c>
      <c r="BW728" s="6">
        <f>SQRT((BT728*BU728)/((BT728+BU728)^2*(BT728+BU728+1)))</f>
        <v>0.33467472037604118</v>
      </c>
      <c r="BX728" s="11">
        <v>0.1</v>
      </c>
      <c r="BY728" s="11">
        <v>0.7</v>
      </c>
      <c r="BZ728" s="11">
        <v>0.1</v>
      </c>
      <c r="CA728" s="11">
        <v>0.1</v>
      </c>
      <c r="CB728" s="15" t="s">
        <v>83</v>
      </c>
      <c r="CC728" s="11">
        <v>600</v>
      </c>
    </row>
    <row r="729" spans="1:81" s="11" customFormat="1" x14ac:dyDescent="0.2">
      <c r="A729" s="17">
        <f t="shared" si="11"/>
        <v>728</v>
      </c>
      <c r="B729" s="17">
        <v>20</v>
      </c>
      <c r="C729" s="17">
        <v>20</v>
      </c>
      <c r="D729" s="17">
        <v>5</v>
      </c>
      <c r="E729" s="17">
        <v>5</v>
      </c>
      <c r="F729" s="3" t="s">
        <v>80</v>
      </c>
      <c r="G729" s="3">
        <f>IF(F729="rectangle",B729*C729,IF(F729="hook",B729*C729-(D729*E729),IF(F729="eight",B729*C729-2*(D729*E729),IF(F729="tee",B729*C729-2*(D729*E729),IF(F729="cross",B729*C729-4*(D729*E729),"ERROR")))))</f>
        <v>400</v>
      </c>
      <c r="H729" s="3" t="s">
        <v>84</v>
      </c>
      <c r="I729" s="3">
        <f>IF(F729="rectangle",B729/C729,"NA")</f>
        <v>1</v>
      </c>
      <c r="J729" s="2">
        <v>1</v>
      </c>
      <c r="K729" s="11">
        <v>125</v>
      </c>
      <c r="L729" s="11">
        <v>4</v>
      </c>
      <c r="M729" s="12">
        <v>4</v>
      </c>
      <c r="N729" s="2">
        <f>M729/4</f>
        <v>1</v>
      </c>
      <c r="O729" s="3">
        <f>M729/N729</f>
        <v>4</v>
      </c>
      <c r="P729" s="13">
        <v>30</v>
      </c>
      <c r="Q729" s="11">
        <f>P729</f>
        <v>30</v>
      </c>
      <c r="R729" s="4">
        <f>AA729/V729</f>
        <v>100</v>
      </c>
      <c r="S729" s="14">
        <v>1</v>
      </c>
      <c r="T729" s="11">
        <f>S729</f>
        <v>1</v>
      </c>
      <c r="U729" s="4">
        <f>AB729/W729</f>
        <v>100</v>
      </c>
      <c r="V729" s="3">
        <f>ROUND((Q729/100)*G729,0)</f>
        <v>120</v>
      </c>
      <c r="W729" s="3">
        <f>ROUND(((T729/100)*G729)/J729,0)</f>
        <v>4</v>
      </c>
      <c r="X729" s="3">
        <f>ROUND(IF(J729&gt;=2,((T729/100)*G729)/J729,0),0)</f>
        <v>0</v>
      </c>
      <c r="Y729" s="3">
        <f>ROUND(IF(J729&gt;=3,((T729/100)*G729)/J729,0),0)</f>
        <v>0</v>
      </c>
      <c r="Z729" s="3">
        <f>ROUND(IF(J729&gt;=4,((T729/100)*G729)/J729,0),0)</f>
        <v>0</v>
      </c>
      <c r="AA729" s="4">
        <f>G729*P729</f>
        <v>12000</v>
      </c>
      <c r="AB729" s="4">
        <f>(G729*S729)/J729</f>
        <v>400</v>
      </c>
      <c r="AC729" s="4">
        <f>IF(J729&gt;=2,(G729*S729)/J729,0)</f>
        <v>0</v>
      </c>
      <c r="AD729" s="4">
        <f>IF(J729&gt;=3,(G729*S729)/J729,0)</f>
        <v>0</v>
      </c>
      <c r="AE729" s="4">
        <f>IF(J729&gt;=4,(G729*S729)/J729,0)</f>
        <v>0</v>
      </c>
      <c r="AF729" s="11">
        <v>100</v>
      </c>
      <c r="AG729" s="11">
        <v>0</v>
      </c>
      <c r="AH729" s="11">
        <v>1</v>
      </c>
      <c r="AI729" s="11">
        <v>100</v>
      </c>
      <c r="AJ729" s="11">
        <v>0</v>
      </c>
      <c r="AK729" s="11">
        <v>1</v>
      </c>
      <c r="AL729" s="11">
        <v>0.5</v>
      </c>
      <c r="AM729" s="11">
        <v>0.5</v>
      </c>
      <c r="AN729" s="11">
        <v>0</v>
      </c>
      <c r="AO729" s="11">
        <v>0</v>
      </c>
      <c r="AP729" s="11">
        <v>0</v>
      </c>
      <c r="AQ729" s="11">
        <v>0.01</v>
      </c>
      <c r="AR729" s="11">
        <v>0.01</v>
      </c>
      <c r="AS729" s="11">
        <v>0</v>
      </c>
      <c r="AT729" s="11">
        <v>0</v>
      </c>
      <c r="AU729" s="11">
        <v>0</v>
      </c>
      <c r="AV729" s="11">
        <v>0</v>
      </c>
      <c r="AW729" s="11">
        <v>0.2</v>
      </c>
      <c r="AX729" s="11">
        <v>0</v>
      </c>
      <c r="AY729" s="11">
        <v>0</v>
      </c>
      <c r="AZ729" s="11">
        <v>0</v>
      </c>
      <c r="BA729" s="11">
        <v>0.02</v>
      </c>
      <c r="BB729" s="11">
        <v>0</v>
      </c>
      <c r="BC729" s="2">
        <v>0.05</v>
      </c>
      <c r="BD729" s="2">
        <v>0.05</v>
      </c>
      <c r="BE729" s="11">
        <v>7.4999999999999997E-2</v>
      </c>
      <c r="BF729" s="11">
        <v>5.0000000000000001E-3</v>
      </c>
      <c r="BG729" s="11">
        <v>0</v>
      </c>
      <c r="BH729" s="11">
        <v>0</v>
      </c>
      <c r="BI729" s="11">
        <v>0</v>
      </c>
      <c r="BJ729" s="11">
        <f>BE729/4</f>
        <v>1.8749999999999999E-2</v>
      </c>
      <c r="BK729" s="11">
        <f>BF729/4</f>
        <v>1.25E-3</v>
      </c>
      <c r="BL729" s="11">
        <v>0</v>
      </c>
      <c r="BM729" s="11">
        <v>0</v>
      </c>
      <c r="BN729" s="11">
        <v>0</v>
      </c>
      <c r="BO729" s="11">
        <v>0.1</v>
      </c>
      <c r="BP729" s="11">
        <v>0.1</v>
      </c>
      <c r="BQ729" s="11">
        <v>0</v>
      </c>
      <c r="BR729" s="11">
        <v>0</v>
      </c>
      <c r="BS729" s="11">
        <v>0</v>
      </c>
      <c r="BT729" s="11">
        <v>0.04</v>
      </c>
      <c r="BU729" s="16">
        <v>0.2</v>
      </c>
      <c r="BV729" s="6">
        <f>BT729/(BT729+BU729)</f>
        <v>0.16666666666666666</v>
      </c>
      <c r="BW729" s="6">
        <f>SQRT((BT729*BU729)/((BT729+BU729)^2*(BT729+BU729+1)))</f>
        <v>0.33467472037604118</v>
      </c>
      <c r="BX729" s="11">
        <v>0.1</v>
      </c>
      <c r="BY729" s="11">
        <v>0.7</v>
      </c>
      <c r="BZ729" s="11">
        <v>0.1</v>
      </c>
      <c r="CA729" s="11">
        <v>0.1</v>
      </c>
      <c r="CB729" s="15" t="s">
        <v>83</v>
      </c>
      <c r="CC729" s="11">
        <v>600</v>
      </c>
    </row>
    <row r="730" spans="1:81" s="11" customFormat="1" x14ac:dyDescent="0.2">
      <c r="A730" s="17">
        <f t="shared" si="11"/>
        <v>729</v>
      </c>
      <c r="B730" s="17">
        <v>100</v>
      </c>
      <c r="C730" s="17">
        <v>100</v>
      </c>
      <c r="D730" s="17">
        <v>5</v>
      </c>
      <c r="E730" s="17">
        <v>5</v>
      </c>
      <c r="F730" s="3" t="s">
        <v>80</v>
      </c>
      <c r="G730" s="3">
        <f>IF(F730="rectangle",B730*C730,IF(F730="hook",B730*C730-(D730*E730),IF(F730="eight",B730*C730-2*(D730*E730),IF(F730="tee",B730*C730-2*(D730*E730),IF(F730="cross",B730*C730-4*(D730*E730),"ERROR")))))</f>
        <v>10000</v>
      </c>
      <c r="H730" s="3" t="s">
        <v>85</v>
      </c>
      <c r="I730" s="3">
        <f>IF(F730="rectangle",B730/C730,"NA")</f>
        <v>1</v>
      </c>
      <c r="J730" s="2">
        <v>1</v>
      </c>
      <c r="K730" s="11">
        <v>125</v>
      </c>
      <c r="L730" s="11">
        <v>4</v>
      </c>
      <c r="M730" s="12">
        <v>5</v>
      </c>
      <c r="N730" s="2">
        <f>M730/4</f>
        <v>1.25</v>
      </c>
      <c r="O730" s="3">
        <f>M730/N730</f>
        <v>4</v>
      </c>
      <c r="P730" s="13">
        <v>30</v>
      </c>
      <c r="Q730" s="11">
        <f>P730</f>
        <v>30</v>
      </c>
      <c r="R730" s="4">
        <f>AA730/V730</f>
        <v>100</v>
      </c>
      <c r="S730" s="14">
        <v>1</v>
      </c>
      <c r="T730" s="11">
        <f>S730</f>
        <v>1</v>
      </c>
      <c r="U730" s="4">
        <f>AB730/W730</f>
        <v>100</v>
      </c>
      <c r="V730" s="3">
        <f>ROUND((Q730/100)*G730,0)</f>
        <v>3000</v>
      </c>
      <c r="W730" s="3">
        <f>ROUND(((T730/100)*G730)/J730,0)</f>
        <v>100</v>
      </c>
      <c r="X730" s="3">
        <f>ROUND(IF(J730&gt;=2,((T730/100)*G730)/J730,0),0)</f>
        <v>0</v>
      </c>
      <c r="Y730" s="3">
        <f>ROUND(IF(J730&gt;=3,((T730/100)*G730)/J730,0),0)</f>
        <v>0</v>
      </c>
      <c r="Z730" s="3">
        <f>ROUND(IF(J730&gt;=4,((T730/100)*G730)/J730,0),0)</f>
        <v>0</v>
      </c>
      <c r="AA730" s="4">
        <f>G730*P730</f>
        <v>300000</v>
      </c>
      <c r="AB730" s="4">
        <f>(G730*S730)/J730</f>
        <v>10000</v>
      </c>
      <c r="AC730" s="4">
        <f>IF(J730&gt;=2,(G730*S730)/J730,0)</f>
        <v>0</v>
      </c>
      <c r="AD730" s="4">
        <f>IF(J730&gt;=3,(G730*S730)/J730,0)</f>
        <v>0</v>
      </c>
      <c r="AE730" s="4">
        <f>IF(J730&gt;=4,(G730*S730)/J730,0)</f>
        <v>0</v>
      </c>
      <c r="AF730" s="11">
        <v>100</v>
      </c>
      <c r="AG730" s="11">
        <v>0</v>
      </c>
      <c r="AH730" s="11">
        <v>1</v>
      </c>
      <c r="AI730" s="11">
        <v>100</v>
      </c>
      <c r="AJ730" s="11">
        <v>0</v>
      </c>
      <c r="AK730" s="11">
        <v>1</v>
      </c>
      <c r="AL730" s="11">
        <v>0.5</v>
      </c>
      <c r="AM730" s="11">
        <v>0.5</v>
      </c>
      <c r="AN730" s="11">
        <v>0</v>
      </c>
      <c r="AO730" s="11">
        <v>0</v>
      </c>
      <c r="AP730" s="11">
        <v>0</v>
      </c>
      <c r="AQ730" s="11">
        <v>0.01</v>
      </c>
      <c r="AR730" s="11">
        <v>0.01</v>
      </c>
      <c r="AS730" s="11">
        <v>0</v>
      </c>
      <c r="AT730" s="11">
        <v>0</v>
      </c>
      <c r="AU730" s="11">
        <v>0</v>
      </c>
      <c r="AV730" s="11">
        <v>0</v>
      </c>
      <c r="AW730" s="11">
        <v>0.2</v>
      </c>
      <c r="AX730" s="11">
        <v>0</v>
      </c>
      <c r="AY730" s="11">
        <v>0</v>
      </c>
      <c r="AZ730" s="11">
        <v>0</v>
      </c>
      <c r="BA730" s="11">
        <v>0.02</v>
      </c>
      <c r="BB730" s="11">
        <v>0</v>
      </c>
      <c r="BC730" s="2">
        <v>0.05</v>
      </c>
      <c r="BD730" s="2">
        <v>0.05</v>
      </c>
      <c r="BE730" s="11">
        <v>7.4999999999999997E-2</v>
      </c>
      <c r="BF730" s="11">
        <v>5.0000000000000001E-3</v>
      </c>
      <c r="BG730" s="11">
        <v>0</v>
      </c>
      <c r="BH730" s="11">
        <v>0</v>
      </c>
      <c r="BI730" s="11">
        <v>0</v>
      </c>
      <c r="BJ730" s="11">
        <f>BE730/4</f>
        <v>1.8749999999999999E-2</v>
      </c>
      <c r="BK730" s="11">
        <f>BF730/4</f>
        <v>1.25E-3</v>
      </c>
      <c r="BL730" s="11">
        <v>0</v>
      </c>
      <c r="BM730" s="11">
        <v>0</v>
      </c>
      <c r="BN730" s="11">
        <v>0</v>
      </c>
      <c r="BO730" s="11">
        <v>0.1</v>
      </c>
      <c r="BP730" s="11">
        <v>0.1</v>
      </c>
      <c r="BQ730" s="11">
        <v>0</v>
      </c>
      <c r="BR730" s="11">
        <v>0</v>
      </c>
      <c r="BS730" s="11">
        <v>0</v>
      </c>
      <c r="BT730" s="11">
        <v>0.04</v>
      </c>
      <c r="BU730" s="16">
        <v>0.2</v>
      </c>
      <c r="BV730" s="6">
        <f>BT730/(BT730+BU730)</f>
        <v>0.16666666666666666</v>
      </c>
      <c r="BW730" s="6">
        <f>SQRT((BT730*BU730)/((BT730+BU730)^2*(BT730+BU730+1)))</f>
        <v>0.33467472037604118</v>
      </c>
      <c r="BX730" s="11">
        <v>0.1</v>
      </c>
      <c r="BY730" s="11">
        <v>0.7</v>
      </c>
      <c r="BZ730" s="11">
        <v>0.1</v>
      </c>
      <c r="CA730" s="11">
        <v>0.1</v>
      </c>
      <c r="CB730" s="15" t="s">
        <v>83</v>
      </c>
      <c r="CC730" s="11">
        <v>600</v>
      </c>
    </row>
    <row r="731" spans="1:81" s="11" customFormat="1" x14ac:dyDescent="0.2">
      <c r="A731" s="17">
        <f t="shared" si="11"/>
        <v>730</v>
      </c>
      <c r="B731" s="17">
        <v>20</v>
      </c>
      <c r="C731" s="17">
        <v>20</v>
      </c>
      <c r="D731" s="17">
        <v>5</v>
      </c>
      <c r="E731" s="17">
        <v>5</v>
      </c>
      <c r="F731" s="3" t="s">
        <v>80</v>
      </c>
      <c r="G731" s="3">
        <f>IF(F731="rectangle",B731*C731,IF(F731="hook",B731*C731-(D731*E731),IF(F731="eight",B731*C731-2*(D731*E731),IF(F731="tee",B731*C731-2*(D731*E731),IF(F731="cross",B731*C731-4*(D731*E731),"ERROR")))))</f>
        <v>400</v>
      </c>
      <c r="H731" s="3" t="s">
        <v>84</v>
      </c>
      <c r="I731" s="3">
        <f>IF(F731="rectangle",B731/C731,"NA")</f>
        <v>1</v>
      </c>
      <c r="J731" s="2">
        <v>1</v>
      </c>
      <c r="K731" s="11">
        <v>125</v>
      </c>
      <c r="L731" s="11">
        <v>4</v>
      </c>
      <c r="M731" s="12">
        <v>5</v>
      </c>
      <c r="N731" s="2">
        <f>M731/4</f>
        <v>1.25</v>
      </c>
      <c r="O731" s="3">
        <f>M731/N731</f>
        <v>4</v>
      </c>
      <c r="P731" s="13">
        <v>30</v>
      </c>
      <c r="Q731" s="11">
        <f>P731</f>
        <v>30</v>
      </c>
      <c r="R731" s="4">
        <f>AA731/V731</f>
        <v>100</v>
      </c>
      <c r="S731" s="14">
        <v>1</v>
      </c>
      <c r="T731" s="11">
        <f>S731</f>
        <v>1</v>
      </c>
      <c r="U731" s="4">
        <f>AB731/W731</f>
        <v>100</v>
      </c>
      <c r="V731" s="3">
        <f>ROUND((Q731/100)*G731,0)</f>
        <v>120</v>
      </c>
      <c r="W731" s="3">
        <f>ROUND(((T731/100)*G731)/J731,0)</f>
        <v>4</v>
      </c>
      <c r="X731" s="3">
        <f>ROUND(IF(J731&gt;=2,((T731/100)*G731)/J731,0),0)</f>
        <v>0</v>
      </c>
      <c r="Y731" s="3">
        <f>ROUND(IF(J731&gt;=3,((T731/100)*G731)/J731,0),0)</f>
        <v>0</v>
      </c>
      <c r="Z731" s="3">
        <f>ROUND(IF(J731&gt;=4,((T731/100)*G731)/J731,0),0)</f>
        <v>0</v>
      </c>
      <c r="AA731" s="4">
        <f>G731*P731</f>
        <v>12000</v>
      </c>
      <c r="AB731" s="4">
        <f>(G731*S731)/J731</f>
        <v>400</v>
      </c>
      <c r="AC731" s="4">
        <f>IF(J731&gt;=2,(G731*S731)/J731,0)</f>
        <v>0</v>
      </c>
      <c r="AD731" s="4">
        <f>IF(J731&gt;=3,(G731*S731)/J731,0)</f>
        <v>0</v>
      </c>
      <c r="AE731" s="4">
        <f>IF(J731&gt;=4,(G731*S731)/J731,0)</f>
        <v>0</v>
      </c>
      <c r="AF731" s="11">
        <v>100</v>
      </c>
      <c r="AG731" s="11">
        <v>0</v>
      </c>
      <c r="AH731" s="11">
        <v>1</v>
      </c>
      <c r="AI731" s="11">
        <v>100</v>
      </c>
      <c r="AJ731" s="11">
        <v>0</v>
      </c>
      <c r="AK731" s="11">
        <v>1</v>
      </c>
      <c r="AL731" s="11">
        <v>0.5</v>
      </c>
      <c r="AM731" s="11">
        <v>0.5</v>
      </c>
      <c r="AN731" s="11">
        <v>0</v>
      </c>
      <c r="AO731" s="11">
        <v>0</v>
      </c>
      <c r="AP731" s="11">
        <v>0</v>
      </c>
      <c r="AQ731" s="11">
        <v>0.01</v>
      </c>
      <c r="AR731" s="11">
        <v>0.01</v>
      </c>
      <c r="AS731" s="11">
        <v>0</v>
      </c>
      <c r="AT731" s="11">
        <v>0</v>
      </c>
      <c r="AU731" s="11">
        <v>0</v>
      </c>
      <c r="AV731" s="11">
        <v>0</v>
      </c>
      <c r="AW731" s="11">
        <v>0.2</v>
      </c>
      <c r="AX731" s="11">
        <v>0</v>
      </c>
      <c r="AY731" s="11">
        <v>0</v>
      </c>
      <c r="AZ731" s="11">
        <v>0</v>
      </c>
      <c r="BA731" s="11">
        <v>0.02</v>
      </c>
      <c r="BB731" s="11">
        <v>0</v>
      </c>
      <c r="BC731" s="2">
        <v>0.05</v>
      </c>
      <c r="BD731" s="2">
        <v>0.05</v>
      </c>
      <c r="BE731" s="11">
        <v>7.4999999999999997E-2</v>
      </c>
      <c r="BF731" s="11">
        <v>5.0000000000000001E-3</v>
      </c>
      <c r="BG731" s="11">
        <v>0</v>
      </c>
      <c r="BH731" s="11">
        <v>0</v>
      </c>
      <c r="BI731" s="11">
        <v>0</v>
      </c>
      <c r="BJ731" s="11">
        <f>BE731/4</f>
        <v>1.8749999999999999E-2</v>
      </c>
      <c r="BK731" s="11">
        <f>BF731/4</f>
        <v>1.25E-3</v>
      </c>
      <c r="BL731" s="11">
        <v>0</v>
      </c>
      <c r="BM731" s="11">
        <v>0</v>
      </c>
      <c r="BN731" s="11">
        <v>0</v>
      </c>
      <c r="BO731" s="11">
        <v>0.1</v>
      </c>
      <c r="BP731" s="11">
        <v>0.1</v>
      </c>
      <c r="BQ731" s="11">
        <v>0</v>
      </c>
      <c r="BR731" s="11">
        <v>0</v>
      </c>
      <c r="BS731" s="11">
        <v>0</v>
      </c>
      <c r="BT731" s="11">
        <v>0.04</v>
      </c>
      <c r="BU731" s="16">
        <v>0.2</v>
      </c>
      <c r="BV731" s="6">
        <f>BT731/(BT731+BU731)</f>
        <v>0.16666666666666666</v>
      </c>
      <c r="BW731" s="6">
        <f>SQRT((BT731*BU731)/((BT731+BU731)^2*(BT731+BU731+1)))</f>
        <v>0.33467472037604118</v>
      </c>
      <c r="BX731" s="11">
        <v>0.1</v>
      </c>
      <c r="BY731" s="11">
        <v>0.7</v>
      </c>
      <c r="BZ731" s="11">
        <v>0.1</v>
      </c>
      <c r="CA731" s="11">
        <v>0.1</v>
      </c>
      <c r="CB731" s="15" t="s">
        <v>83</v>
      </c>
      <c r="CC731" s="11">
        <v>600</v>
      </c>
    </row>
    <row r="732" spans="1:81" s="11" customFormat="1" x14ac:dyDescent="0.2">
      <c r="A732" s="17">
        <f t="shared" si="11"/>
        <v>731</v>
      </c>
      <c r="B732" s="17">
        <v>100</v>
      </c>
      <c r="C732" s="17">
        <v>100</v>
      </c>
      <c r="D732" s="17">
        <v>5</v>
      </c>
      <c r="E732" s="17">
        <v>5</v>
      </c>
      <c r="F732" s="3" t="s">
        <v>80</v>
      </c>
      <c r="G732" s="3">
        <f>IF(F732="rectangle",B732*C732,IF(F732="hook",B732*C732-(D732*E732),IF(F732="eight",B732*C732-2*(D732*E732),IF(F732="tee",B732*C732-2*(D732*E732),IF(F732="cross",B732*C732-4*(D732*E732),"ERROR")))))</f>
        <v>10000</v>
      </c>
      <c r="H732" s="3" t="s">
        <v>85</v>
      </c>
      <c r="I732" s="3">
        <f>IF(F732="rectangle",B732/C732,"NA")</f>
        <v>1</v>
      </c>
      <c r="J732" s="2">
        <v>1</v>
      </c>
      <c r="K732" s="11">
        <v>125</v>
      </c>
      <c r="L732" s="11">
        <v>4</v>
      </c>
      <c r="M732" s="12">
        <v>6</v>
      </c>
      <c r="N732" s="2">
        <f>M732/4</f>
        <v>1.5</v>
      </c>
      <c r="O732" s="3">
        <f>M732/N732</f>
        <v>4</v>
      </c>
      <c r="P732" s="13">
        <v>30</v>
      </c>
      <c r="Q732" s="11">
        <f>P732</f>
        <v>30</v>
      </c>
      <c r="R732" s="4">
        <f>AA732/V732</f>
        <v>100</v>
      </c>
      <c r="S732" s="14">
        <v>1</v>
      </c>
      <c r="T732" s="11">
        <f>S732</f>
        <v>1</v>
      </c>
      <c r="U732" s="4">
        <f>AB732/W732</f>
        <v>100</v>
      </c>
      <c r="V732" s="3">
        <f>ROUND((Q732/100)*G732,0)</f>
        <v>3000</v>
      </c>
      <c r="W732" s="3">
        <f>ROUND(((T732/100)*G732)/J732,0)</f>
        <v>100</v>
      </c>
      <c r="X732" s="3">
        <f>ROUND(IF(J732&gt;=2,((T732/100)*G732)/J732,0),0)</f>
        <v>0</v>
      </c>
      <c r="Y732" s="3">
        <f>ROUND(IF(J732&gt;=3,((T732/100)*G732)/J732,0),0)</f>
        <v>0</v>
      </c>
      <c r="Z732" s="3">
        <f>ROUND(IF(J732&gt;=4,((T732/100)*G732)/J732,0),0)</f>
        <v>0</v>
      </c>
      <c r="AA732" s="4">
        <f>G732*P732</f>
        <v>300000</v>
      </c>
      <c r="AB732" s="4">
        <f>(G732*S732)/J732</f>
        <v>10000</v>
      </c>
      <c r="AC732" s="4">
        <f>IF(J732&gt;=2,(G732*S732)/J732,0)</f>
        <v>0</v>
      </c>
      <c r="AD732" s="4">
        <f>IF(J732&gt;=3,(G732*S732)/J732,0)</f>
        <v>0</v>
      </c>
      <c r="AE732" s="4">
        <f>IF(J732&gt;=4,(G732*S732)/J732,0)</f>
        <v>0</v>
      </c>
      <c r="AF732" s="11">
        <v>100</v>
      </c>
      <c r="AG732" s="11">
        <v>0</v>
      </c>
      <c r="AH732" s="11">
        <v>1</v>
      </c>
      <c r="AI732" s="11">
        <v>100</v>
      </c>
      <c r="AJ732" s="11">
        <v>0</v>
      </c>
      <c r="AK732" s="11">
        <v>1</v>
      </c>
      <c r="AL732" s="11">
        <v>0.5</v>
      </c>
      <c r="AM732" s="11">
        <v>0.5</v>
      </c>
      <c r="AN732" s="11">
        <v>0</v>
      </c>
      <c r="AO732" s="11">
        <v>0</v>
      </c>
      <c r="AP732" s="11">
        <v>0</v>
      </c>
      <c r="AQ732" s="11">
        <v>0.01</v>
      </c>
      <c r="AR732" s="11">
        <v>0.01</v>
      </c>
      <c r="AS732" s="11">
        <v>0</v>
      </c>
      <c r="AT732" s="11">
        <v>0</v>
      </c>
      <c r="AU732" s="11">
        <v>0</v>
      </c>
      <c r="AV732" s="11">
        <v>0</v>
      </c>
      <c r="AW732" s="11">
        <v>0.2</v>
      </c>
      <c r="AX732" s="11">
        <v>0</v>
      </c>
      <c r="AY732" s="11">
        <v>0</v>
      </c>
      <c r="AZ732" s="11">
        <v>0</v>
      </c>
      <c r="BA732" s="11">
        <v>0.02</v>
      </c>
      <c r="BB732" s="11">
        <v>0</v>
      </c>
      <c r="BC732" s="2">
        <v>0.05</v>
      </c>
      <c r="BD732" s="2">
        <v>0.05</v>
      </c>
      <c r="BE732" s="11">
        <v>7.4999999999999997E-2</v>
      </c>
      <c r="BF732" s="11">
        <v>5.0000000000000001E-3</v>
      </c>
      <c r="BG732" s="11">
        <v>0</v>
      </c>
      <c r="BH732" s="11">
        <v>0</v>
      </c>
      <c r="BI732" s="11">
        <v>0</v>
      </c>
      <c r="BJ732" s="11">
        <f>BE732/4</f>
        <v>1.8749999999999999E-2</v>
      </c>
      <c r="BK732" s="11">
        <f>BF732/4</f>
        <v>1.25E-3</v>
      </c>
      <c r="BL732" s="11">
        <v>0</v>
      </c>
      <c r="BM732" s="11">
        <v>0</v>
      </c>
      <c r="BN732" s="11">
        <v>0</v>
      </c>
      <c r="BO732" s="11">
        <v>0.1</v>
      </c>
      <c r="BP732" s="11">
        <v>0.1</v>
      </c>
      <c r="BQ732" s="11">
        <v>0</v>
      </c>
      <c r="BR732" s="11">
        <v>0</v>
      </c>
      <c r="BS732" s="11">
        <v>0</v>
      </c>
      <c r="BT732" s="11">
        <v>0.04</v>
      </c>
      <c r="BU732" s="16">
        <v>0.2</v>
      </c>
      <c r="BV732" s="6">
        <f>BT732/(BT732+BU732)</f>
        <v>0.16666666666666666</v>
      </c>
      <c r="BW732" s="6">
        <f>SQRT((BT732*BU732)/((BT732+BU732)^2*(BT732+BU732+1)))</f>
        <v>0.33467472037604118</v>
      </c>
      <c r="BX732" s="11">
        <v>0.1</v>
      </c>
      <c r="BY732" s="11">
        <v>0.7</v>
      </c>
      <c r="BZ732" s="11">
        <v>0.1</v>
      </c>
      <c r="CA732" s="11">
        <v>0.1</v>
      </c>
      <c r="CB732" s="15" t="s">
        <v>83</v>
      </c>
      <c r="CC732" s="11">
        <v>600</v>
      </c>
    </row>
    <row r="733" spans="1:81" s="11" customFormat="1" x14ac:dyDescent="0.2">
      <c r="A733" s="17">
        <f t="shared" si="11"/>
        <v>732</v>
      </c>
      <c r="B733" s="17">
        <v>20</v>
      </c>
      <c r="C733" s="17">
        <v>20</v>
      </c>
      <c r="D733" s="17">
        <v>5</v>
      </c>
      <c r="E733" s="17">
        <v>5</v>
      </c>
      <c r="F733" s="3" t="s">
        <v>80</v>
      </c>
      <c r="G733" s="3">
        <f>IF(F733="rectangle",B733*C733,IF(F733="hook",B733*C733-(D733*E733),IF(F733="eight",B733*C733-2*(D733*E733),IF(F733="tee",B733*C733-2*(D733*E733),IF(F733="cross",B733*C733-4*(D733*E733),"ERROR")))))</f>
        <v>400</v>
      </c>
      <c r="H733" s="3" t="s">
        <v>84</v>
      </c>
      <c r="I733" s="3">
        <f>IF(F733="rectangle",B733/C733,"NA")</f>
        <v>1</v>
      </c>
      <c r="J733" s="2">
        <v>1</v>
      </c>
      <c r="K733" s="11">
        <v>125</v>
      </c>
      <c r="L733" s="11">
        <v>4</v>
      </c>
      <c r="M733" s="12">
        <v>6</v>
      </c>
      <c r="N733" s="2">
        <f>M733/4</f>
        <v>1.5</v>
      </c>
      <c r="O733" s="3">
        <f>M733/N733</f>
        <v>4</v>
      </c>
      <c r="P733" s="13">
        <v>30</v>
      </c>
      <c r="Q733" s="11">
        <f>P733</f>
        <v>30</v>
      </c>
      <c r="R733" s="4">
        <f>AA733/V733</f>
        <v>100</v>
      </c>
      <c r="S733" s="14">
        <v>1</v>
      </c>
      <c r="T733" s="11">
        <f>S733</f>
        <v>1</v>
      </c>
      <c r="U733" s="4">
        <f>AB733/W733</f>
        <v>100</v>
      </c>
      <c r="V733" s="3">
        <f>ROUND((Q733/100)*G733,0)</f>
        <v>120</v>
      </c>
      <c r="W733" s="3">
        <f>ROUND(((T733/100)*G733)/J733,0)</f>
        <v>4</v>
      </c>
      <c r="X733" s="3">
        <f>ROUND(IF(J733&gt;=2,((T733/100)*G733)/J733,0),0)</f>
        <v>0</v>
      </c>
      <c r="Y733" s="3">
        <f>ROUND(IF(J733&gt;=3,((T733/100)*G733)/J733,0),0)</f>
        <v>0</v>
      </c>
      <c r="Z733" s="3">
        <f>ROUND(IF(J733&gt;=4,((T733/100)*G733)/J733,0),0)</f>
        <v>0</v>
      </c>
      <c r="AA733" s="4">
        <f>G733*P733</f>
        <v>12000</v>
      </c>
      <c r="AB733" s="4">
        <f>(G733*S733)/J733</f>
        <v>400</v>
      </c>
      <c r="AC733" s="4">
        <f>IF(J733&gt;=2,(G733*S733)/J733,0)</f>
        <v>0</v>
      </c>
      <c r="AD733" s="4">
        <f>IF(J733&gt;=3,(G733*S733)/J733,0)</f>
        <v>0</v>
      </c>
      <c r="AE733" s="4">
        <f>IF(J733&gt;=4,(G733*S733)/J733,0)</f>
        <v>0</v>
      </c>
      <c r="AF733" s="11">
        <v>100</v>
      </c>
      <c r="AG733" s="11">
        <v>0</v>
      </c>
      <c r="AH733" s="11">
        <v>1</v>
      </c>
      <c r="AI733" s="11">
        <v>100</v>
      </c>
      <c r="AJ733" s="11">
        <v>0</v>
      </c>
      <c r="AK733" s="11">
        <v>1</v>
      </c>
      <c r="AL733" s="11">
        <v>0.5</v>
      </c>
      <c r="AM733" s="11">
        <v>0.5</v>
      </c>
      <c r="AN733" s="11">
        <v>0</v>
      </c>
      <c r="AO733" s="11">
        <v>0</v>
      </c>
      <c r="AP733" s="11">
        <v>0</v>
      </c>
      <c r="AQ733" s="11">
        <v>0.01</v>
      </c>
      <c r="AR733" s="11">
        <v>0.01</v>
      </c>
      <c r="AS733" s="11">
        <v>0</v>
      </c>
      <c r="AT733" s="11">
        <v>0</v>
      </c>
      <c r="AU733" s="11">
        <v>0</v>
      </c>
      <c r="AV733" s="11">
        <v>0</v>
      </c>
      <c r="AW733" s="11">
        <v>0.2</v>
      </c>
      <c r="AX733" s="11">
        <v>0</v>
      </c>
      <c r="AY733" s="11">
        <v>0</v>
      </c>
      <c r="AZ733" s="11">
        <v>0</v>
      </c>
      <c r="BA733" s="11">
        <v>0.02</v>
      </c>
      <c r="BB733" s="11">
        <v>0</v>
      </c>
      <c r="BC733" s="2">
        <v>0.05</v>
      </c>
      <c r="BD733" s="2">
        <v>0.05</v>
      </c>
      <c r="BE733" s="11">
        <v>7.4999999999999997E-2</v>
      </c>
      <c r="BF733" s="11">
        <v>5.0000000000000001E-3</v>
      </c>
      <c r="BG733" s="11">
        <v>0</v>
      </c>
      <c r="BH733" s="11">
        <v>0</v>
      </c>
      <c r="BI733" s="11">
        <v>0</v>
      </c>
      <c r="BJ733" s="11">
        <f>BE733/4</f>
        <v>1.8749999999999999E-2</v>
      </c>
      <c r="BK733" s="11">
        <f>BF733/4</f>
        <v>1.25E-3</v>
      </c>
      <c r="BL733" s="11">
        <v>0</v>
      </c>
      <c r="BM733" s="11">
        <v>0</v>
      </c>
      <c r="BN733" s="11">
        <v>0</v>
      </c>
      <c r="BO733" s="11">
        <v>0.1</v>
      </c>
      <c r="BP733" s="11">
        <v>0.1</v>
      </c>
      <c r="BQ733" s="11">
        <v>0</v>
      </c>
      <c r="BR733" s="11">
        <v>0</v>
      </c>
      <c r="BS733" s="11">
        <v>0</v>
      </c>
      <c r="BT733" s="11">
        <v>0.04</v>
      </c>
      <c r="BU733" s="16">
        <v>0.2</v>
      </c>
      <c r="BV733" s="6">
        <f>BT733/(BT733+BU733)</f>
        <v>0.16666666666666666</v>
      </c>
      <c r="BW733" s="6">
        <f>SQRT((BT733*BU733)/((BT733+BU733)^2*(BT733+BU733+1)))</f>
        <v>0.33467472037604118</v>
      </c>
      <c r="BX733" s="11">
        <v>0.1</v>
      </c>
      <c r="BY733" s="11">
        <v>0.7</v>
      </c>
      <c r="BZ733" s="11">
        <v>0.1</v>
      </c>
      <c r="CA733" s="11">
        <v>0.1</v>
      </c>
      <c r="CB733" s="15" t="s">
        <v>83</v>
      </c>
      <c r="CC733" s="11">
        <v>600</v>
      </c>
    </row>
    <row r="734" spans="1:81" s="11" customFormat="1" x14ac:dyDescent="0.2">
      <c r="A734" s="17">
        <f t="shared" si="11"/>
        <v>733</v>
      </c>
      <c r="B734" s="17">
        <v>100</v>
      </c>
      <c r="C734" s="17">
        <v>100</v>
      </c>
      <c r="D734" s="17">
        <v>5</v>
      </c>
      <c r="E734" s="17">
        <v>5</v>
      </c>
      <c r="F734" s="3" t="s">
        <v>80</v>
      </c>
      <c r="G734" s="3">
        <f>IF(F734="rectangle",B734*C734,IF(F734="hook",B734*C734-(D734*E734),IF(F734="eight",B734*C734-2*(D734*E734),IF(F734="tee",B734*C734-2*(D734*E734),IF(F734="cross",B734*C734-4*(D734*E734),"ERROR")))))</f>
        <v>10000</v>
      </c>
      <c r="H734" s="3" t="s">
        <v>85</v>
      </c>
      <c r="I734" s="3">
        <f>IF(F734="rectangle",B734/C734,"NA")</f>
        <v>1</v>
      </c>
      <c r="J734" s="2">
        <v>1</v>
      </c>
      <c r="K734" s="11">
        <v>125</v>
      </c>
      <c r="L734" s="11">
        <v>4</v>
      </c>
      <c r="M734" s="12">
        <v>7</v>
      </c>
      <c r="N734" s="2">
        <f>M734/4</f>
        <v>1.75</v>
      </c>
      <c r="O734" s="3">
        <f>M734/N734</f>
        <v>4</v>
      </c>
      <c r="P734" s="13">
        <v>30</v>
      </c>
      <c r="Q734" s="11">
        <f>P734</f>
        <v>30</v>
      </c>
      <c r="R734" s="4">
        <f>AA734/V734</f>
        <v>100</v>
      </c>
      <c r="S734" s="14">
        <v>1</v>
      </c>
      <c r="T734" s="11">
        <f>S734</f>
        <v>1</v>
      </c>
      <c r="U734" s="4">
        <f>AB734/W734</f>
        <v>100</v>
      </c>
      <c r="V734" s="3">
        <f>ROUND((Q734/100)*G734,0)</f>
        <v>3000</v>
      </c>
      <c r="W734" s="3">
        <f>ROUND(((T734/100)*G734)/J734,0)</f>
        <v>100</v>
      </c>
      <c r="X734" s="3">
        <f>ROUND(IF(J734&gt;=2,((T734/100)*G734)/J734,0),0)</f>
        <v>0</v>
      </c>
      <c r="Y734" s="3">
        <f>ROUND(IF(J734&gt;=3,((T734/100)*G734)/J734,0),0)</f>
        <v>0</v>
      </c>
      <c r="Z734" s="3">
        <f>ROUND(IF(J734&gt;=4,((T734/100)*G734)/J734,0),0)</f>
        <v>0</v>
      </c>
      <c r="AA734" s="4">
        <f>G734*P734</f>
        <v>300000</v>
      </c>
      <c r="AB734" s="4">
        <f>(G734*S734)/J734</f>
        <v>10000</v>
      </c>
      <c r="AC734" s="4">
        <f>IF(J734&gt;=2,(G734*S734)/J734,0)</f>
        <v>0</v>
      </c>
      <c r="AD734" s="4">
        <f>IF(J734&gt;=3,(G734*S734)/J734,0)</f>
        <v>0</v>
      </c>
      <c r="AE734" s="4">
        <f>IF(J734&gt;=4,(G734*S734)/J734,0)</f>
        <v>0</v>
      </c>
      <c r="AF734" s="11">
        <v>100</v>
      </c>
      <c r="AG734" s="11">
        <v>0</v>
      </c>
      <c r="AH734" s="11">
        <v>1</v>
      </c>
      <c r="AI734" s="11">
        <v>100</v>
      </c>
      <c r="AJ734" s="11">
        <v>0</v>
      </c>
      <c r="AK734" s="11">
        <v>1</v>
      </c>
      <c r="AL734" s="11">
        <v>0.5</v>
      </c>
      <c r="AM734" s="11">
        <v>0.5</v>
      </c>
      <c r="AN734" s="11">
        <v>0</v>
      </c>
      <c r="AO734" s="11">
        <v>0</v>
      </c>
      <c r="AP734" s="11">
        <v>0</v>
      </c>
      <c r="AQ734" s="11">
        <v>0.01</v>
      </c>
      <c r="AR734" s="11">
        <v>0.01</v>
      </c>
      <c r="AS734" s="11">
        <v>0</v>
      </c>
      <c r="AT734" s="11">
        <v>0</v>
      </c>
      <c r="AU734" s="11">
        <v>0</v>
      </c>
      <c r="AV734" s="11">
        <v>0</v>
      </c>
      <c r="AW734" s="11">
        <v>0.2</v>
      </c>
      <c r="AX734" s="11">
        <v>0</v>
      </c>
      <c r="AY734" s="11">
        <v>0</v>
      </c>
      <c r="AZ734" s="11">
        <v>0</v>
      </c>
      <c r="BA734" s="11">
        <v>0.02</v>
      </c>
      <c r="BB734" s="11">
        <v>0</v>
      </c>
      <c r="BC734" s="2">
        <v>0.05</v>
      </c>
      <c r="BD734" s="2">
        <v>0.05</v>
      </c>
      <c r="BE734" s="11">
        <v>7.4999999999999997E-2</v>
      </c>
      <c r="BF734" s="11">
        <v>5.0000000000000001E-3</v>
      </c>
      <c r="BG734" s="11">
        <v>0</v>
      </c>
      <c r="BH734" s="11">
        <v>0</v>
      </c>
      <c r="BI734" s="11">
        <v>0</v>
      </c>
      <c r="BJ734" s="11">
        <f>BE734/4</f>
        <v>1.8749999999999999E-2</v>
      </c>
      <c r="BK734" s="11">
        <f>BF734/4</f>
        <v>1.25E-3</v>
      </c>
      <c r="BL734" s="11">
        <v>0</v>
      </c>
      <c r="BM734" s="11">
        <v>0</v>
      </c>
      <c r="BN734" s="11">
        <v>0</v>
      </c>
      <c r="BO734" s="11">
        <v>0.1</v>
      </c>
      <c r="BP734" s="11">
        <v>0.1</v>
      </c>
      <c r="BQ734" s="11">
        <v>0</v>
      </c>
      <c r="BR734" s="11">
        <v>0</v>
      </c>
      <c r="BS734" s="11">
        <v>0</v>
      </c>
      <c r="BT734" s="11">
        <v>0.04</v>
      </c>
      <c r="BU734" s="16">
        <v>0.2</v>
      </c>
      <c r="BV734" s="6">
        <f>BT734/(BT734+BU734)</f>
        <v>0.16666666666666666</v>
      </c>
      <c r="BW734" s="6">
        <f>SQRT((BT734*BU734)/((BT734+BU734)^2*(BT734+BU734+1)))</f>
        <v>0.33467472037604118</v>
      </c>
      <c r="BX734" s="11">
        <v>0.1</v>
      </c>
      <c r="BY734" s="11">
        <v>0.7</v>
      </c>
      <c r="BZ734" s="11">
        <v>0.1</v>
      </c>
      <c r="CA734" s="11">
        <v>0.1</v>
      </c>
      <c r="CB734" s="15" t="s">
        <v>83</v>
      </c>
      <c r="CC734" s="11">
        <v>600</v>
      </c>
    </row>
    <row r="735" spans="1:81" s="11" customFormat="1" x14ac:dyDescent="0.2">
      <c r="A735" s="17">
        <f t="shared" si="11"/>
        <v>734</v>
      </c>
      <c r="B735" s="17">
        <v>20</v>
      </c>
      <c r="C735" s="17">
        <v>20</v>
      </c>
      <c r="D735" s="17">
        <v>5</v>
      </c>
      <c r="E735" s="17">
        <v>5</v>
      </c>
      <c r="F735" s="3" t="s">
        <v>80</v>
      </c>
      <c r="G735" s="3">
        <f>IF(F735="rectangle",B735*C735,IF(F735="hook",B735*C735-(D735*E735),IF(F735="eight",B735*C735-2*(D735*E735),IF(F735="tee",B735*C735-2*(D735*E735),IF(F735="cross",B735*C735-4*(D735*E735),"ERROR")))))</f>
        <v>400</v>
      </c>
      <c r="H735" s="3" t="s">
        <v>84</v>
      </c>
      <c r="I735" s="3">
        <f>IF(F735="rectangle",B735/C735,"NA")</f>
        <v>1</v>
      </c>
      <c r="J735" s="2">
        <v>1</v>
      </c>
      <c r="K735" s="11">
        <v>125</v>
      </c>
      <c r="L735" s="11">
        <v>4</v>
      </c>
      <c r="M735" s="12">
        <v>7</v>
      </c>
      <c r="N735" s="2">
        <f>M735/4</f>
        <v>1.75</v>
      </c>
      <c r="O735" s="3">
        <f>M735/N735</f>
        <v>4</v>
      </c>
      <c r="P735" s="13">
        <v>30</v>
      </c>
      <c r="Q735" s="11">
        <f>P735</f>
        <v>30</v>
      </c>
      <c r="R735" s="4">
        <f>AA735/V735</f>
        <v>100</v>
      </c>
      <c r="S735" s="14">
        <v>1</v>
      </c>
      <c r="T735" s="11">
        <f>S735</f>
        <v>1</v>
      </c>
      <c r="U735" s="4">
        <f>AB735/W735</f>
        <v>100</v>
      </c>
      <c r="V735" s="3">
        <f>ROUND((Q735/100)*G735,0)</f>
        <v>120</v>
      </c>
      <c r="W735" s="3">
        <f>ROUND(((T735/100)*G735)/J735,0)</f>
        <v>4</v>
      </c>
      <c r="X735" s="3">
        <f>ROUND(IF(J735&gt;=2,((T735/100)*G735)/J735,0),0)</f>
        <v>0</v>
      </c>
      <c r="Y735" s="3">
        <f>ROUND(IF(J735&gt;=3,((T735/100)*G735)/J735,0),0)</f>
        <v>0</v>
      </c>
      <c r="Z735" s="3">
        <f>ROUND(IF(J735&gt;=4,((T735/100)*G735)/J735,0),0)</f>
        <v>0</v>
      </c>
      <c r="AA735" s="4">
        <f>G735*P735</f>
        <v>12000</v>
      </c>
      <c r="AB735" s="4">
        <f>(G735*S735)/J735</f>
        <v>400</v>
      </c>
      <c r="AC735" s="4">
        <f>IF(J735&gt;=2,(G735*S735)/J735,0)</f>
        <v>0</v>
      </c>
      <c r="AD735" s="4">
        <f>IF(J735&gt;=3,(G735*S735)/J735,0)</f>
        <v>0</v>
      </c>
      <c r="AE735" s="4">
        <f>IF(J735&gt;=4,(G735*S735)/J735,0)</f>
        <v>0</v>
      </c>
      <c r="AF735" s="11">
        <v>100</v>
      </c>
      <c r="AG735" s="11">
        <v>0</v>
      </c>
      <c r="AH735" s="11">
        <v>1</v>
      </c>
      <c r="AI735" s="11">
        <v>100</v>
      </c>
      <c r="AJ735" s="11">
        <v>0</v>
      </c>
      <c r="AK735" s="11">
        <v>1</v>
      </c>
      <c r="AL735" s="11">
        <v>0.5</v>
      </c>
      <c r="AM735" s="11">
        <v>0.5</v>
      </c>
      <c r="AN735" s="11">
        <v>0</v>
      </c>
      <c r="AO735" s="11">
        <v>0</v>
      </c>
      <c r="AP735" s="11">
        <v>0</v>
      </c>
      <c r="AQ735" s="11">
        <v>0.01</v>
      </c>
      <c r="AR735" s="11">
        <v>0.01</v>
      </c>
      <c r="AS735" s="11">
        <v>0</v>
      </c>
      <c r="AT735" s="11">
        <v>0</v>
      </c>
      <c r="AU735" s="11">
        <v>0</v>
      </c>
      <c r="AV735" s="11">
        <v>0</v>
      </c>
      <c r="AW735" s="11">
        <v>0.2</v>
      </c>
      <c r="AX735" s="11">
        <v>0</v>
      </c>
      <c r="AY735" s="11">
        <v>0</v>
      </c>
      <c r="AZ735" s="11">
        <v>0</v>
      </c>
      <c r="BA735" s="11">
        <v>0.02</v>
      </c>
      <c r="BB735" s="11">
        <v>0</v>
      </c>
      <c r="BC735" s="2">
        <v>0.05</v>
      </c>
      <c r="BD735" s="2">
        <v>0.05</v>
      </c>
      <c r="BE735" s="11">
        <v>7.4999999999999997E-2</v>
      </c>
      <c r="BF735" s="11">
        <v>5.0000000000000001E-3</v>
      </c>
      <c r="BG735" s="11">
        <v>0</v>
      </c>
      <c r="BH735" s="11">
        <v>0</v>
      </c>
      <c r="BI735" s="11">
        <v>0</v>
      </c>
      <c r="BJ735" s="11">
        <f>BE735/4</f>
        <v>1.8749999999999999E-2</v>
      </c>
      <c r="BK735" s="11">
        <f>BF735/4</f>
        <v>1.25E-3</v>
      </c>
      <c r="BL735" s="11">
        <v>0</v>
      </c>
      <c r="BM735" s="11">
        <v>0</v>
      </c>
      <c r="BN735" s="11">
        <v>0</v>
      </c>
      <c r="BO735" s="11">
        <v>0.1</v>
      </c>
      <c r="BP735" s="11">
        <v>0.1</v>
      </c>
      <c r="BQ735" s="11">
        <v>0</v>
      </c>
      <c r="BR735" s="11">
        <v>0</v>
      </c>
      <c r="BS735" s="11">
        <v>0</v>
      </c>
      <c r="BT735" s="11">
        <v>0.04</v>
      </c>
      <c r="BU735" s="16">
        <v>0.2</v>
      </c>
      <c r="BV735" s="6">
        <f>BT735/(BT735+BU735)</f>
        <v>0.16666666666666666</v>
      </c>
      <c r="BW735" s="6">
        <f>SQRT((BT735*BU735)/((BT735+BU735)^2*(BT735+BU735+1)))</f>
        <v>0.33467472037604118</v>
      </c>
      <c r="BX735" s="11">
        <v>0.1</v>
      </c>
      <c r="BY735" s="11">
        <v>0.7</v>
      </c>
      <c r="BZ735" s="11">
        <v>0.1</v>
      </c>
      <c r="CA735" s="11">
        <v>0.1</v>
      </c>
      <c r="CB735" s="15" t="s">
        <v>83</v>
      </c>
      <c r="CC735" s="11">
        <v>600</v>
      </c>
    </row>
    <row r="736" spans="1:81" s="11" customFormat="1" x14ac:dyDescent="0.2">
      <c r="A736" s="17">
        <f t="shared" si="11"/>
        <v>735</v>
      </c>
      <c r="B736" s="17">
        <v>100</v>
      </c>
      <c r="C736" s="17">
        <v>100</v>
      </c>
      <c r="D736" s="17">
        <v>5</v>
      </c>
      <c r="E736" s="17">
        <v>5</v>
      </c>
      <c r="F736" s="3" t="s">
        <v>80</v>
      </c>
      <c r="G736" s="3">
        <f>IF(F736="rectangle",B736*C736,IF(F736="hook",B736*C736-(D736*E736),IF(F736="eight",B736*C736-2*(D736*E736),IF(F736="tee",B736*C736-2*(D736*E736),IF(F736="cross",B736*C736-4*(D736*E736),"ERROR")))))</f>
        <v>10000</v>
      </c>
      <c r="H736" s="3" t="s">
        <v>85</v>
      </c>
      <c r="I736" s="3">
        <f>IF(F736="rectangle",B736/C736,"NA")</f>
        <v>1</v>
      </c>
      <c r="J736" s="2">
        <v>1</v>
      </c>
      <c r="K736" s="11">
        <v>125</v>
      </c>
      <c r="L736" s="11">
        <v>4</v>
      </c>
      <c r="M736" s="12">
        <v>8</v>
      </c>
      <c r="N736" s="2">
        <f>M736/4</f>
        <v>2</v>
      </c>
      <c r="O736" s="3">
        <f>M736/N736</f>
        <v>4</v>
      </c>
      <c r="P736" s="13">
        <v>30</v>
      </c>
      <c r="Q736" s="11">
        <f>P736</f>
        <v>30</v>
      </c>
      <c r="R736" s="4">
        <f>AA736/V736</f>
        <v>100</v>
      </c>
      <c r="S736" s="14">
        <v>1</v>
      </c>
      <c r="T736" s="11">
        <f>S736</f>
        <v>1</v>
      </c>
      <c r="U736" s="4">
        <f>AB736/W736</f>
        <v>100</v>
      </c>
      <c r="V736" s="3">
        <f>ROUND((Q736/100)*G736,0)</f>
        <v>3000</v>
      </c>
      <c r="W736" s="3">
        <f>ROUND(((T736/100)*G736)/J736,0)</f>
        <v>100</v>
      </c>
      <c r="X736" s="3">
        <f>ROUND(IF(J736&gt;=2,((T736/100)*G736)/J736,0),0)</f>
        <v>0</v>
      </c>
      <c r="Y736" s="3">
        <f>ROUND(IF(J736&gt;=3,((T736/100)*G736)/J736,0),0)</f>
        <v>0</v>
      </c>
      <c r="Z736" s="3">
        <f>ROUND(IF(J736&gt;=4,((T736/100)*G736)/J736,0),0)</f>
        <v>0</v>
      </c>
      <c r="AA736" s="4">
        <f>G736*P736</f>
        <v>300000</v>
      </c>
      <c r="AB736" s="4">
        <f>(G736*S736)/J736</f>
        <v>10000</v>
      </c>
      <c r="AC736" s="4">
        <f>IF(J736&gt;=2,(G736*S736)/J736,0)</f>
        <v>0</v>
      </c>
      <c r="AD736" s="4">
        <f>IF(J736&gt;=3,(G736*S736)/J736,0)</f>
        <v>0</v>
      </c>
      <c r="AE736" s="4">
        <f>IF(J736&gt;=4,(G736*S736)/J736,0)</f>
        <v>0</v>
      </c>
      <c r="AF736" s="11">
        <v>100</v>
      </c>
      <c r="AG736" s="11">
        <v>0</v>
      </c>
      <c r="AH736" s="11">
        <v>1</v>
      </c>
      <c r="AI736" s="11">
        <v>100</v>
      </c>
      <c r="AJ736" s="11">
        <v>0</v>
      </c>
      <c r="AK736" s="11">
        <v>1</v>
      </c>
      <c r="AL736" s="11">
        <v>0.5</v>
      </c>
      <c r="AM736" s="11">
        <v>0.5</v>
      </c>
      <c r="AN736" s="11">
        <v>0</v>
      </c>
      <c r="AO736" s="11">
        <v>0</v>
      </c>
      <c r="AP736" s="11">
        <v>0</v>
      </c>
      <c r="AQ736" s="11">
        <v>0.01</v>
      </c>
      <c r="AR736" s="11">
        <v>0.01</v>
      </c>
      <c r="AS736" s="11">
        <v>0</v>
      </c>
      <c r="AT736" s="11">
        <v>0</v>
      </c>
      <c r="AU736" s="11">
        <v>0</v>
      </c>
      <c r="AV736" s="11">
        <v>0</v>
      </c>
      <c r="AW736" s="11">
        <v>0.2</v>
      </c>
      <c r="AX736" s="11">
        <v>0</v>
      </c>
      <c r="AY736" s="11">
        <v>0</v>
      </c>
      <c r="AZ736" s="11">
        <v>0</v>
      </c>
      <c r="BA736" s="11">
        <v>0.02</v>
      </c>
      <c r="BB736" s="11">
        <v>0</v>
      </c>
      <c r="BC736" s="2">
        <v>0.05</v>
      </c>
      <c r="BD736" s="2">
        <v>0.05</v>
      </c>
      <c r="BE736" s="11">
        <v>7.4999999999999997E-2</v>
      </c>
      <c r="BF736" s="11">
        <v>5.0000000000000001E-3</v>
      </c>
      <c r="BG736" s="11">
        <v>0</v>
      </c>
      <c r="BH736" s="11">
        <v>0</v>
      </c>
      <c r="BI736" s="11">
        <v>0</v>
      </c>
      <c r="BJ736" s="11">
        <f>BE736/4</f>
        <v>1.8749999999999999E-2</v>
      </c>
      <c r="BK736" s="11">
        <f>BF736/4</f>
        <v>1.25E-3</v>
      </c>
      <c r="BL736" s="11">
        <v>0</v>
      </c>
      <c r="BM736" s="11">
        <v>0</v>
      </c>
      <c r="BN736" s="11">
        <v>0</v>
      </c>
      <c r="BO736" s="11">
        <v>0.1</v>
      </c>
      <c r="BP736" s="11">
        <v>0.1</v>
      </c>
      <c r="BQ736" s="11">
        <v>0</v>
      </c>
      <c r="BR736" s="11">
        <v>0</v>
      </c>
      <c r="BS736" s="11">
        <v>0</v>
      </c>
      <c r="BT736" s="11">
        <v>0.04</v>
      </c>
      <c r="BU736" s="16">
        <v>0.2</v>
      </c>
      <c r="BV736" s="6">
        <f>BT736/(BT736+BU736)</f>
        <v>0.16666666666666666</v>
      </c>
      <c r="BW736" s="6">
        <f>SQRT((BT736*BU736)/((BT736+BU736)^2*(BT736+BU736+1)))</f>
        <v>0.33467472037604118</v>
      </c>
      <c r="BX736" s="11">
        <v>0.1</v>
      </c>
      <c r="BY736" s="11">
        <v>0.7</v>
      </c>
      <c r="BZ736" s="11">
        <v>0.1</v>
      </c>
      <c r="CA736" s="11">
        <v>0.1</v>
      </c>
      <c r="CB736" s="15" t="s">
        <v>83</v>
      </c>
      <c r="CC736" s="11">
        <v>600</v>
      </c>
    </row>
    <row r="737" spans="1:81" s="11" customFormat="1" x14ac:dyDescent="0.2">
      <c r="A737" s="17">
        <f t="shared" si="11"/>
        <v>736</v>
      </c>
      <c r="B737" s="17">
        <v>20</v>
      </c>
      <c r="C737" s="17">
        <v>20</v>
      </c>
      <c r="D737" s="17">
        <v>5</v>
      </c>
      <c r="E737" s="17">
        <v>5</v>
      </c>
      <c r="F737" s="3" t="s">
        <v>80</v>
      </c>
      <c r="G737" s="3">
        <f>IF(F737="rectangle",B737*C737,IF(F737="hook",B737*C737-(D737*E737),IF(F737="eight",B737*C737-2*(D737*E737),IF(F737="tee",B737*C737-2*(D737*E737),IF(F737="cross",B737*C737-4*(D737*E737),"ERROR")))))</f>
        <v>400</v>
      </c>
      <c r="H737" s="3" t="s">
        <v>84</v>
      </c>
      <c r="I737" s="3">
        <f>IF(F737="rectangle",B737/C737,"NA")</f>
        <v>1</v>
      </c>
      <c r="J737" s="2">
        <v>1</v>
      </c>
      <c r="K737" s="11">
        <v>125</v>
      </c>
      <c r="L737" s="11">
        <v>4</v>
      </c>
      <c r="M737" s="12">
        <v>8</v>
      </c>
      <c r="N737" s="2">
        <f>M737/4</f>
        <v>2</v>
      </c>
      <c r="O737" s="3">
        <f>M737/N737</f>
        <v>4</v>
      </c>
      <c r="P737" s="13">
        <v>30</v>
      </c>
      <c r="Q737" s="11">
        <f>P737</f>
        <v>30</v>
      </c>
      <c r="R737" s="4">
        <f>AA737/V737</f>
        <v>100</v>
      </c>
      <c r="S737" s="14">
        <v>1</v>
      </c>
      <c r="T737" s="11">
        <f>S737</f>
        <v>1</v>
      </c>
      <c r="U737" s="4">
        <f>AB737/W737</f>
        <v>100</v>
      </c>
      <c r="V737" s="3">
        <f>ROUND((Q737/100)*G737,0)</f>
        <v>120</v>
      </c>
      <c r="W737" s="3">
        <f>ROUND(((T737/100)*G737)/J737,0)</f>
        <v>4</v>
      </c>
      <c r="X737" s="3">
        <f>ROUND(IF(J737&gt;=2,((T737/100)*G737)/J737,0),0)</f>
        <v>0</v>
      </c>
      <c r="Y737" s="3">
        <f>ROUND(IF(J737&gt;=3,((T737/100)*G737)/J737,0),0)</f>
        <v>0</v>
      </c>
      <c r="Z737" s="3">
        <f>ROUND(IF(J737&gt;=4,((T737/100)*G737)/J737,0),0)</f>
        <v>0</v>
      </c>
      <c r="AA737" s="4">
        <f>G737*P737</f>
        <v>12000</v>
      </c>
      <c r="AB737" s="4">
        <f>(G737*S737)/J737</f>
        <v>400</v>
      </c>
      <c r="AC737" s="4">
        <f>IF(J737&gt;=2,(G737*S737)/J737,0)</f>
        <v>0</v>
      </c>
      <c r="AD737" s="4">
        <f>IF(J737&gt;=3,(G737*S737)/J737,0)</f>
        <v>0</v>
      </c>
      <c r="AE737" s="4">
        <f>IF(J737&gt;=4,(G737*S737)/J737,0)</f>
        <v>0</v>
      </c>
      <c r="AF737" s="11">
        <v>100</v>
      </c>
      <c r="AG737" s="11">
        <v>0</v>
      </c>
      <c r="AH737" s="11">
        <v>1</v>
      </c>
      <c r="AI737" s="11">
        <v>100</v>
      </c>
      <c r="AJ737" s="11">
        <v>0</v>
      </c>
      <c r="AK737" s="11">
        <v>1</v>
      </c>
      <c r="AL737" s="11">
        <v>0.5</v>
      </c>
      <c r="AM737" s="11">
        <v>0.5</v>
      </c>
      <c r="AN737" s="11">
        <v>0</v>
      </c>
      <c r="AO737" s="11">
        <v>0</v>
      </c>
      <c r="AP737" s="11">
        <v>0</v>
      </c>
      <c r="AQ737" s="11">
        <v>0.01</v>
      </c>
      <c r="AR737" s="11">
        <v>0.01</v>
      </c>
      <c r="AS737" s="11">
        <v>0</v>
      </c>
      <c r="AT737" s="11">
        <v>0</v>
      </c>
      <c r="AU737" s="11">
        <v>0</v>
      </c>
      <c r="AV737" s="11">
        <v>0</v>
      </c>
      <c r="AW737" s="11">
        <v>0.2</v>
      </c>
      <c r="AX737" s="11">
        <v>0</v>
      </c>
      <c r="AY737" s="11">
        <v>0</v>
      </c>
      <c r="AZ737" s="11">
        <v>0</v>
      </c>
      <c r="BA737" s="11">
        <v>0.02</v>
      </c>
      <c r="BB737" s="11">
        <v>0</v>
      </c>
      <c r="BC737" s="2">
        <v>0.05</v>
      </c>
      <c r="BD737" s="2">
        <v>0.05</v>
      </c>
      <c r="BE737" s="11">
        <v>7.4999999999999997E-2</v>
      </c>
      <c r="BF737" s="11">
        <v>5.0000000000000001E-3</v>
      </c>
      <c r="BG737" s="11">
        <v>0</v>
      </c>
      <c r="BH737" s="11">
        <v>0</v>
      </c>
      <c r="BI737" s="11">
        <v>0</v>
      </c>
      <c r="BJ737" s="11">
        <f>BE737/4</f>
        <v>1.8749999999999999E-2</v>
      </c>
      <c r="BK737" s="11">
        <f>BF737/4</f>
        <v>1.25E-3</v>
      </c>
      <c r="BL737" s="11">
        <v>0</v>
      </c>
      <c r="BM737" s="11">
        <v>0</v>
      </c>
      <c r="BN737" s="11">
        <v>0</v>
      </c>
      <c r="BO737" s="11">
        <v>0.1</v>
      </c>
      <c r="BP737" s="11">
        <v>0.1</v>
      </c>
      <c r="BQ737" s="11">
        <v>0</v>
      </c>
      <c r="BR737" s="11">
        <v>0</v>
      </c>
      <c r="BS737" s="11">
        <v>0</v>
      </c>
      <c r="BT737" s="11">
        <v>0.04</v>
      </c>
      <c r="BU737" s="16">
        <v>0.2</v>
      </c>
      <c r="BV737" s="6">
        <f>BT737/(BT737+BU737)</f>
        <v>0.16666666666666666</v>
      </c>
      <c r="BW737" s="6">
        <f>SQRT((BT737*BU737)/((BT737+BU737)^2*(BT737+BU737+1)))</f>
        <v>0.33467472037604118</v>
      </c>
      <c r="BX737" s="11">
        <v>0.1</v>
      </c>
      <c r="BY737" s="11">
        <v>0.7</v>
      </c>
      <c r="BZ737" s="11">
        <v>0.1</v>
      </c>
      <c r="CA737" s="11">
        <v>0.1</v>
      </c>
      <c r="CB737" s="15" t="s">
        <v>83</v>
      </c>
      <c r="CC737" s="11">
        <v>600</v>
      </c>
    </row>
    <row r="738" spans="1:81" s="11" customFormat="1" x14ac:dyDescent="0.2">
      <c r="A738" s="17">
        <f t="shared" si="11"/>
        <v>737</v>
      </c>
      <c r="B738" s="17">
        <v>100</v>
      </c>
      <c r="C738" s="17">
        <v>100</v>
      </c>
      <c r="D738" s="17">
        <v>5</v>
      </c>
      <c r="E738" s="17">
        <v>5</v>
      </c>
      <c r="F738" s="3" t="s">
        <v>80</v>
      </c>
      <c r="G738" s="3">
        <f>IF(F738="rectangle",B738*C738,IF(F738="hook",B738*C738-(D738*E738),IF(F738="eight",B738*C738-2*(D738*E738),IF(F738="tee",B738*C738-2*(D738*E738),IF(F738="cross",B738*C738-4*(D738*E738),"ERROR")))))</f>
        <v>10000</v>
      </c>
      <c r="H738" s="3" t="s">
        <v>85</v>
      </c>
      <c r="I738" s="3">
        <f>IF(F738="rectangle",B738/C738,"NA")</f>
        <v>1</v>
      </c>
      <c r="J738" s="2">
        <v>1</v>
      </c>
      <c r="K738" s="11">
        <v>125</v>
      </c>
      <c r="L738" s="11">
        <v>4</v>
      </c>
      <c r="M738" s="12">
        <v>9</v>
      </c>
      <c r="N738" s="2">
        <f>M738/4</f>
        <v>2.25</v>
      </c>
      <c r="O738" s="3">
        <f>M738/N738</f>
        <v>4</v>
      </c>
      <c r="P738" s="13">
        <v>30</v>
      </c>
      <c r="Q738" s="11">
        <f>P738</f>
        <v>30</v>
      </c>
      <c r="R738" s="4">
        <f>AA738/V738</f>
        <v>100</v>
      </c>
      <c r="S738" s="14">
        <v>1</v>
      </c>
      <c r="T738" s="11">
        <f>S738</f>
        <v>1</v>
      </c>
      <c r="U738" s="4">
        <f>AB738/W738</f>
        <v>100</v>
      </c>
      <c r="V738" s="3">
        <f>ROUND((Q738/100)*G738,0)</f>
        <v>3000</v>
      </c>
      <c r="W738" s="3">
        <f>ROUND(((T738/100)*G738)/J738,0)</f>
        <v>100</v>
      </c>
      <c r="X738" s="3">
        <f>ROUND(IF(J738&gt;=2,((T738/100)*G738)/J738,0),0)</f>
        <v>0</v>
      </c>
      <c r="Y738" s="3">
        <f>ROUND(IF(J738&gt;=3,((T738/100)*G738)/J738,0),0)</f>
        <v>0</v>
      </c>
      <c r="Z738" s="3">
        <f>ROUND(IF(J738&gt;=4,((T738/100)*G738)/J738,0),0)</f>
        <v>0</v>
      </c>
      <c r="AA738" s="4">
        <f>G738*P738</f>
        <v>300000</v>
      </c>
      <c r="AB738" s="4">
        <f>(G738*S738)/J738</f>
        <v>10000</v>
      </c>
      <c r="AC738" s="4">
        <f>IF(J738&gt;=2,(G738*S738)/J738,0)</f>
        <v>0</v>
      </c>
      <c r="AD738" s="4">
        <f>IF(J738&gt;=3,(G738*S738)/J738,0)</f>
        <v>0</v>
      </c>
      <c r="AE738" s="4">
        <f>IF(J738&gt;=4,(G738*S738)/J738,0)</f>
        <v>0</v>
      </c>
      <c r="AF738" s="11">
        <v>100</v>
      </c>
      <c r="AG738" s="11">
        <v>0</v>
      </c>
      <c r="AH738" s="11">
        <v>1</v>
      </c>
      <c r="AI738" s="11">
        <v>100</v>
      </c>
      <c r="AJ738" s="11">
        <v>0</v>
      </c>
      <c r="AK738" s="11">
        <v>1</v>
      </c>
      <c r="AL738" s="11">
        <v>0.5</v>
      </c>
      <c r="AM738" s="11">
        <v>0.5</v>
      </c>
      <c r="AN738" s="11">
        <v>0</v>
      </c>
      <c r="AO738" s="11">
        <v>0</v>
      </c>
      <c r="AP738" s="11">
        <v>0</v>
      </c>
      <c r="AQ738" s="11">
        <v>0.01</v>
      </c>
      <c r="AR738" s="11">
        <v>0.01</v>
      </c>
      <c r="AS738" s="11">
        <v>0</v>
      </c>
      <c r="AT738" s="11">
        <v>0</v>
      </c>
      <c r="AU738" s="11">
        <v>0</v>
      </c>
      <c r="AV738" s="11">
        <v>0</v>
      </c>
      <c r="AW738" s="11">
        <v>0.2</v>
      </c>
      <c r="AX738" s="11">
        <v>0</v>
      </c>
      <c r="AY738" s="11">
        <v>0</v>
      </c>
      <c r="AZ738" s="11">
        <v>0</v>
      </c>
      <c r="BA738" s="11">
        <v>0.02</v>
      </c>
      <c r="BB738" s="11">
        <v>0</v>
      </c>
      <c r="BC738" s="2">
        <v>0.05</v>
      </c>
      <c r="BD738" s="2">
        <v>0.05</v>
      </c>
      <c r="BE738" s="11">
        <v>7.4999999999999997E-2</v>
      </c>
      <c r="BF738" s="11">
        <v>5.0000000000000001E-3</v>
      </c>
      <c r="BG738" s="11">
        <v>0</v>
      </c>
      <c r="BH738" s="11">
        <v>0</v>
      </c>
      <c r="BI738" s="11">
        <v>0</v>
      </c>
      <c r="BJ738" s="11">
        <f>BE738/4</f>
        <v>1.8749999999999999E-2</v>
      </c>
      <c r="BK738" s="11">
        <f>BF738/4</f>
        <v>1.25E-3</v>
      </c>
      <c r="BL738" s="11">
        <v>0</v>
      </c>
      <c r="BM738" s="11">
        <v>0</v>
      </c>
      <c r="BN738" s="11">
        <v>0</v>
      </c>
      <c r="BO738" s="11">
        <v>0.1</v>
      </c>
      <c r="BP738" s="11">
        <v>0.1</v>
      </c>
      <c r="BQ738" s="11">
        <v>0</v>
      </c>
      <c r="BR738" s="11">
        <v>0</v>
      </c>
      <c r="BS738" s="11">
        <v>0</v>
      </c>
      <c r="BT738" s="11">
        <v>0.04</v>
      </c>
      <c r="BU738" s="16">
        <v>0.2</v>
      </c>
      <c r="BV738" s="6">
        <f>BT738/(BT738+BU738)</f>
        <v>0.16666666666666666</v>
      </c>
      <c r="BW738" s="6">
        <f>SQRT((BT738*BU738)/((BT738+BU738)^2*(BT738+BU738+1)))</f>
        <v>0.33467472037604118</v>
      </c>
      <c r="BX738" s="11">
        <v>0.1</v>
      </c>
      <c r="BY738" s="11">
        <v>0.7</v>
      </c>
      <c r="BZ738" s="11">
        <v>0.1</v>
      </c>
      <c r="CA738" s="11">
        <v>0.1</v>
      </c>
      <c r="CB738" s="15" t="s">
        <v>83</v>
      </c>
      <c r="CC738" s="11">
        <v>600</v>
      </c>
    </row>
    <row r="739" spans="1:81" s="11" customFormat="1" x14ac:dyDescent="0.2">
      <c r="A739" s="17">
        <f t="shared" si="11"/>
        <v>738</v>
      </c>
      <c r="B739" s="17">
        <v>20</v>
      </c>
      <c r="C739" s="17">
        <v>20</v>
      </c>
      <c r="D739" s="17">
        <v>5</v>
      </c>
      <c r="E739" s="17">
        <v>5</v>
      </c>
      <c r="F739" s="3" t="s">
        <v>80</v>
      </c>
      <c r="G739" s="3">
        <f>IF(F739="rectangle",B739*C739,IF(F739="hook",B739*C739-(D739*E739),IF(F739="eight",B739*C739-2*(D739*E739),IF(F739="tee",B739*C739-2*(D739*E739),IF(F739="cross",B739*C739-4*(D739*E739),"ERROR")))))</f>
        <v>400</v>
      </c>
      <c r="H739" s="3" t="s">
        <v>84</v>
      </c>
      <c r="I739" s="3">
        <f>IF(F739="rectangle",B739/C739,"NA")</f>
        <v>1</v>
      </c>
      <c r="J739" s="2">
        <v>1</v>
      </c>
      <c r="K739" s="11">
        <v>125</v>
      </c>
      <c r="L739" s="11">
        <v>4</v>
      </c>
      <c r="M739" s="12">
        <v>9</v>
      </c>
      <c r="N739" s="2">
        <f>M739/4</f>
        <v>2.25</v>
      </c>
      <c r="O739" s="3">
        <f>M739/N739</f>
        <v>4</v>
      </c>
      <c r="P739" s="13">
        <v>30</v>
      </c>
      <c r="Q739" s="11">
        <f>P739</f>
        <v>30</v>
      </c>
      <c r="R739" s="4">
        <f>AA739/V739</f>
        <v>100</v>
      </c>
      <c r="S739" s="14">
        <v>1</v>
      </c>
      <c r="T739" s="11">
        <f>S739</f>
        <v>1</v>
      </c>
      <c r="U739" s="4">
        <f>AB739/W739</f>
        <v>100</v>
      </c>
      <c r="V739" s="3">
        <f>ROUND((Q739/100)*G739,0)</f>
        <v>120</v>
      </c>
      <c r="W739" s="3">
        <f>ROUND(((T739/100)*G739)/J739,0)</f>
        <v>4</v>
      </c>
      <c r="X739" s="3">
        <f>ROUND(IF(J739&gt;=2,((T739/100)*G739)/J739,0),0)</f>
        <v>0</v>
      </c>
      <c r="Y739" s="3">
        <f>ROUND(IF(J739&gt;=3,((T739/100)*G739)/J739,0),0)</f>
        <v>0</v>
      </c>
      <c r="Z739" s="3">
        <f>ROUND(IF(J739&gt;=4,((T739/100)*G739)/J739,0),0)</f>
        <v>0</v>
      </c>
      <c r="AA739" s="4">
        <f>G739*P739</f>
        <v>12000</v>
      </c>
      <c r="AB739" s="4">
        <f>(G739*S739)/J739</f>
        <v>400</v>
      </c>
      <c r="AC739" s="4">
        <f>IF(J739&gt;=2,(G739*S739)/J739,0)</f>
        <v>0</v>
      </c>
      <c r="AD739" s="4">
        <f>IF(J739&gt;=3,(G739*S739)/J739,0)</f>
        <v>0</v>
      </c>
      <c r="AE739" s="4">
        <f>IF(J739&gt;=4,(G739*S739)/J739,0)</f>
        <v>0</v>
      </c>
      <c r="AF739" s="11">
        <v>100</v>
      </c>
      <c r="AG739" s="11">
        <v>0</v>
      </c>
      <c r="AH739" s="11">
        <v>1</v>
      </c>
      <c r="AI739" s="11">
        <v>100</v>
      </c>
      <c r="AJ739" s="11">
        <v>0</v>
      </c>
      <c r="AK739" s="11">
        <v>1</v>
      </c>
      <c r="AL739" s="11">
        <v>0.5</v>
      </c>
      <c r="AM739" s="11">
        <v>0.5</v>
      </c>
      <c r="AN739" s="11">
        <v>0</v>
      </c>
      <c r="AO739" s="11">
        <v>0</v>
      </c>
      <c r="AP739" s="11">
        <v>0</v>
      </c>
      <c r="AQ739" s="11">
        <v>0.01</v>
      </c>
      <c r="AR739" s="11">
        <v>0.01</v>
      </c>
      <c r="AS739" s="11">
        <v>0</v>
      </c>
      <c r="AT739" s="11">
        <v>0</v>
      </c>
      <c r="AU739" s="11">
        <v>0</v>
      </c>
      <c r="AV739" s="11">
        <v>0</v>
      </c>
      <c r="AW739" s="11">
        <v>0.2</v>
      </c>
      <c r="AX739" s="11">
        <v>0</v>
      </c>
      <c r="AY739" s="11">
        <v>0</v>
      </c>
      <c r="AZ739" s="11">
        <v>0</v>
      </c>
      <c r="BA739" s="11">
        <v>0.02</v>
      </c>
      <c r="BB739" s="11">
        <v>0</v>
      </c>
      <c r="BC739" s="2">
        <v>0.05</v>
      </c>
      <c r="BD739" s="2">
        <v>0.05</v>
      </c>
      <c r="BE739" s="11">
        <v>7.4999999999999997E-2</v>
      </c>
      <c r="BF739" s="11">
        <v>5.0000000000000001E-3</v>
      </c>
      <c r="BG739" s="11">
        <v>0</v>
      </c>
      <c r="BH739" s="11">
        <v>0</v>
      </c>
      <c r="BI739" s="11">
        <v>0</v>
      </c>
      <c r="BJ739" s="11">
        <f>BE739/4</f>
        <v>1.8749999999999999E-2</v>
      </c>
      <c r="BK739" s="11">
        <f>BF739/4</f>
        <v>1.25E-3</v>
      </c>
      <c r="BL739" s="11">
        <v>0</v>
      </c>
      <c r="BM739" s="11">
        <v>0</v>
      </c>
      <c r="BN739" s="11">
        <v>0</v>
      </c>
      <c r="BO739" s="11">
        <v>0.1</v>
      </c>
      <c r="BP739" s="11">
        <v>0.1</v>
      </c>
      <c r="BQ739" s="11">
        <v>0</v>
      </c>
      <c r="BR739" s="11">
        <v>0</v>
      </c>
      <c r="BS739" s="11">
        <v>0</v>
      </c>
      <c r="BT739" s="11">
        <v>0.04</v>
      </c>
      <c r="BU739" s="16">
        <v>0.2</v>
      </c>
      <c r="BV739" s="6">
        <f>BT739/(BT739+BU739)</f>
        <v>0.16666666666666666</v>
      </c>
      <c r="BW739" s="6">
        <f>SQRT((BT739*BU739)/((BT739+BU739)^2*(BT739+BU739+1)))</f>
        <v>0.33467472037604118</v>
      </c>
      <c r="BX739" s="11">
        <v>0.1</v>
      </c>
      <c r="BY739" s="11">
        <v>0.7</v>
      </c>
      <c r="BZ739" s="11">
        <v>0.1</v>
      </c>
      <c r="CA739" s="11">
        <v>0.1</v>
      </c>
      <c r="CB739" s="15" t="s">
        <v>83</v>
      </c>
      <c r="CC739" s="11">
        <v>600</v>
      </c>
    </row>
    <row r="740" spans="1:81" s="11" customFormat="1" x14ac:dyDescent="0.2">
      <c r="A740" s="17">
        <f t="shared" si="11"/>
        <v>739</v>
      </c>
      <c r="B740" s="17">
        <v>100</v>
      </c>
      <c r="C740" s="17">
        <v>100</v>
      </c>
      <c r="D740" s="17">
        <v>5</v>
      </c>
      <c r="E740" s="17">
        <v>5</v>
      </c>
      <c r="F740" s="3" t="s">
        <v>80</v>
      </c>
      <c r="G740" s="3">
        <f>IF(F740="rectangle",B740*C740,IF(F740="hook",B740*C740-(D740*E740),IF(F740="eight",B740*C740-2*(D740*E740),IF(F740="tee",B740*C740-2*(D740*E740),IF(F740="cross",B740*C740-4*(D740*E740),"ERROR")))))</f>
        <v>10000</v>
      </c>
      <c r="H740" s="3" t="s">
        <v>85</v>
      </c>
      <c r="I740" s="3">
        <f>IF(F740="rectangle",B740/C740,"NA")</f>
        <v>1</v>
      </c>
      <c r="J740" s="2">
        <v>1</v>
      </c>
      <c r="K740" s="11">
        <v>125</v>
      </c>
      <c r="L740" s="11">
        <v>4</v>
      </c>
      <c r="M740" s="12">
        <v>1</v>
      </c>
      <c r="N740" s="2">
        <f>M740/4</f>
        <v>0.25</v>
      </c>
      <c r="O740" s="3">
        <f>M740/N740</f>
        <v>4</v>
      </c>
      <c r="P740" s="13">
        <v>30</v>
      </c>
      <c r="Q740" s="11">
        <f>P740</f>
        <v>30</v>
      </c>
      <c r="R740" s="4">
        <f>AA740/V740</f>
        <v>100</v>
      </c>
      <c r="S740" s="14">
        <v>5</v>
      </c>
      <c r="T740" s="11">
        <f>S740</f>
        <v>5</v>
      </c>
      <c r="U740" s="4">
        <f>AB740/W740</f>
        <v>100</v>
      </c>
      <c r="V740" s="3">
        <f>ROUND((Q740/100)*G740,0)</f>
        <v>3000</v>
      </c>
      <c r="W740" s="3">
        <f>ROUND(((T740/100)*G740)/J740,0)</f>
        <v>500</v>
      </c>
      <c r="X740" s="3">
        <f>ROUND(IF(J740&gt;=2,((T740/100)*G740)/J740,0),0)</f>
        <v>0</v>
      </c>
      <c r="Y740" s="3">
        <f>ROUND(IF(J740&gt;=3,((T740/100)*G740)/J740,0),0)</f>
        <v>0</v>
      </c>
      <c r="Z740" s="3">
        <f>ROUND(IF(J740&gt;=4,((T740/100)*G740)/J740,0),0)</f>
        <v>0</v>
      </c>
      <c r="AA740" s="4">
        <f>G740*P740</f>
        <v>300000</v>
      </c>
      <c r="AB740" s="4">
        <f>(G740*S740)/J740</f>
        <v>50000</v>
      </c>
      <c r="AC740" s="4">
        <f>IF(J740&gt;=2,(G740*S740)/J740,0)</f>
        <v>0</v>
      </c>
      <c r="AD740" s="4">
        <f>IF(J740&gt;=3,(G740*S740)/J740,0)</f>
        <v>0</v>
      </c>
      <c r="AE740" s="4">
        <f>IF(J740&gt;=4,(G740*S740)/J740,0)</f>
        <v>0</v>
      </c>
      <c r="AF740" s="11">
        <v>100</v>
      </c>
      <c r="AG740" s="11">
        <v>0</v>
      </c>
      <c r="AH740" s="11">
        <v>1</v>
      </c>
      <c r="AI740" s="11">
        <v>100</v>
      </c>
      <c r="AJ740" s="11">
        <v>0</v>
      </c>
      <c r="AK740" s="11">
        <v>1</v>
      </c>
      <c r="AL740" s="11">
        <v>0.5</v>
      </c>
      <c r="AM740" s="11">
        <v>0.5</v>
      </c>
      <c r="AN740" s="11">
        <v>0</v>
      </c>
      <c r="AO740" s="11">
        <v>0</v>
      </c>
      <c r="AP740" s="11">
        <v>0</v>
      </c>
      <c r="AQ740" s="11">
        <v>0.01</v>
      </c>
      <c r="AR740" s="11">
        <v>0.01</v>
      </c>
      <c r="AS740" s="11">
        <v>0</v>
      </c>
      <c r="AT740" s="11">
        <v>0</v>
      </c>
      <c r="AU740" s="11">
        <v>0</v>
      </c>
      <c r="AV740" s="11">
        <v>0</v>
      </c>
      <c r="AW740" s="11">
        <v>0.2</v>
      </c>
      <c r="AX740" s="11">
        <v>0</v>
      </c>
      <c r="AY740" s="11">
        <v>0</v>
      </c>
      <c r="AZ740" s="11">
        <v>0</v>
      </c>
      <c r="BA740" s="11">
        <v>0.02</v>
      </c>
      <c r="BB740" s="11">
        <v>0</v>
      </c>
      <c r="BC740" s="2">
        <v>0.05</v>
      </c>
      <c r="BD740" s="2">
        <v>0.05</v>
      </c>
      <c r="BE740" s="11">
        <v>7.4999999999999997E-2</v>
      </c>
      <c r="BF740" s="11">
        <v>5.0000000000000001E-3</v>
      </c>
      <c r="BG740" s="11">
        <v>0</v>
      </c>
      <c r="BH740" s="11">
        <v>0</v>
      </c>
      <c r="BI740" s="11">
        <v>0</v>
      </c>
      <c r="BJ740" s="11">
        <f>BE740/4</f>
        <v>1.8749999999999999E-2</v>
      </c>
      <c r="BK740" s="11">
        <f>BF740/4</f>
        <v>1.25E-3</v>
      </c>
      <c r="BL740" s="11">
        <v>0</v>
      </c>
      <c r="BM740" s="11">
        <v>0</v>
      </c>
      <c r="BN740" s="11">
        <v>0</v>
      </c>
      <c r="BO740" s="11">
        <v>0.1</v>
      </c>
      <c r="BP740" s="11">
        <v>0.1</v>
      </c>
      <c r="BQ740" s="11">
        <v>0</v>
      </c>
      <c r="BR740" s="11">
        <v>0</v>
      </c>
      <c r="BS740" s="11">
        <v>0</v>
      </c>
      <c r="BT740" s="11">
        <v>0.04</v>
      </c>
      <c r="BU740" s="16">
        <v>0.2</v>
      </c>
      <c r="BV740" s="6">
        <f>BT740/(BT740+BU740)</f>
        <v>0.16666666666666666</v>
      </c>
      <c r="BW740" s="6">
        <f>SQRT((BT740*BU740)/((BT740+BU740)^2*(BT740+BU740+1)))</f>
        <v>0.33467472037604118</v>
      </c>
      <c r="BX740" s="11">
        <v>0.1</v>
      </c>
      <c r="BY740" s="11">
        <v>0.7</v>
      </c>
      <c r="BZ740" s="11">
        <v>0.1</v>
      </c>
      <c r="CA740" s="11">
        <v>0.1</v>
      </c>
      <c r="CB740" s="15" t="s">
        <v>83</v>
      </c>
      <c r="CC740" s="11">
        <v>600</v>
      </c>
    </row>
    <row r="741" spans="1:81" s="11" customFormat="1" x14ac:dyDescent="0.2">
      <c r="A741" s="17">
        <f t="shared" si="11"/>
        <v>740</v>
      </c>
      <c r="B741" s="17">
        <v>20</v>
      </c>
      <c r="C741" s="17">
        <v>20</v>
      </c>
      <c r="D741" s="17">
        <v>5</v>
      </c>
      <c r="E741" s="17">
        <v>5</v>
      </c>
      <c r="F741" s="3" t="s">
        <v>80</v>
      </c>
      <c r="G741" s="3">
        <f>IF(F741="rectangle",B741*C741,IF(F741="hook",B741*C741-(D741*E741),IF(F741="eight",B741*C741-2*(D741*E741),IF(F741="tee",B741*C741-2*(D741*E741),IF(F741="cross",B741*C741-4*(D741*E741),"ERROR")))))</f>
        <v>400</v>
      </c>
      <c r="H741" s="3" t="s">
        <v>84</v>
      </c>
      <c r="I741" s="3">
        <f>IF(F741="rectangle",B741/C741,"NA")</f>
        <v>1</v>
      </c>
      <c r="J741" s="2">
        <v>1</v>
      </c>
      <c r="K741" s="11">
        <v>125</v>
      </c>
      <c r="L741" s="11">
        <v>4</v>
      </c>
      <c r="M741" s="12">
        <v>1</v>
      </c>
      <c r="N741" s="2">
        <f>M741/4</f>
        <v>0.25</v>
      </c>
      <c r="O741" s="3">
        <f>M741/N741</f>
        <v>4</v>
      </c>
      <c r="P741" s="13">
        <v>30</v>
      </c>
      <c r="Q741" s="11">
        <f>P741</f>
        <v>30</v>
      </c>
      <c r="R741" s="4">
        <f>AA741/V741</f>
        <v>100</v>
      </c>
      <c r="S741" s="14">
        <v>5</v>
      </c>
      <c r="T741" s="11">
        <f>S741</f>
        <v>5</v>
      </c>
      <c r="U741" s="4">
        <f>AB741/W741</f>
        <v>100</v>
      </c>
      <c r="V741" s="3">
        <f>ROUND((Q741/100)*G741,0)</f>
        <v>120</v>
      </c>
      <c r="W741" s="3">
        <f>ROUND(((T741/100)*G741)/J741,0)</f>
        <v>20</v>
      </c>
      <c r="X741" s="3">
        <f>ROUND(IF(J741&gt;=2,((T741/100)*G741)/J741,0),0)</f>
        <v>0</v>
      </c>
      <c r="Y741" s="3">
        <f>ROUND(IF(J741&gt;=3,((T741/100)*G741)/J741,0),0)</f>
        <v>0</v>
      </c>
      <c r="Z741" s="3">
        <f>ROUND(IF(J741&gt;=4,((T741/100)*G741)/J741,0),0)</f>
        <v>0</v>
      </c>
      <c r="AA741" s="4">
        <f>G741*P741</f>
        <v>12000</v>
      </c>
      <c r="AB741" s="4">
        <f>(G741*S741)/J741</f>
        <v>2000</v>
      </c>
      <c r="AC741" s="4">
        <f>IF(J741&gt;=2,(G741*S741)/J741,0)</f>
        <v>0</v>
      </c>
      <c r="AD741" s="4">
        <f>IF(J741&gt;=3,(G741*S741)/J741,0)</f>
        <v>0</v>
      </c>
      <c r="AE741" s="4">
        <f>IF(J741&gt;=4,(G741*S741)/J741,0)</f>
        <v>0</v>
      </c>
      <c r="AF741" s="11">
        <v>100</v>
      </c>
      <c r="AG741" s="11">
        <v>0</v>
      </c>
      <c r="AH741" s="11">
        <v>1</v>
      </c>
      <c r="AI741" s="11">
        <v>100</v>
      </c>
      <c r="AJ741" s="11">
        <v>0</v>
      </c>
      <c r="AK741" s="11">
        <v>1</v>
      </c>
      <c r="AL741" s="11">
        <v>0.5</v>
      </c>
      <c r="AM741" s="11">
        <v>0.5</v>
      </c>
      <c r="AN741" s="11">
        <v>0</v>
      </c>
      <c r="AO741" s="11">
        <v>0</v>
      </c>
      <c r="AP741" s="11">
        <v>0</v>
      </c>
      <c r="AQ741" s="11">
        <v>0.01</v>
      </c>
      <c r="AR741" s="11">
        <v>0.01</v>
      </c>
      <c r="AS741" s="11">
        <v>0</v>
      </c>
      <c r="AT741" s="11">
        <v>0</v>
      </c>
      <c r="AU741" s="11">
        <v>0</v>
      </c>
      <c r="AV741" s="11">
        <v>0</v>
      </c>
      <c r="AW741" s="11">
        <v>0.2</v>
      </c>
      <c r="AX741" s="11">
        <v>0</v>
      </c>
      <c r="AY741" s="11">
        <v>0</v>
      </c>
      <c r="AZ741" s="11">
        <v>0</v>
      </c>
      <c r="BA741" s="11">
        <v>0.02</v>
      </c>
      <c r="BB741" s="11">
        <v>0</v>
      </c>
      <c r="BC741" s="2">
        <v>0.05</v>
      </c>
      <c r="BD741" s="2">
        <v>0.05</v>
      </c>
      <c r="BE741" s="11">
        <v>7.4999999999999997E-2</v>
      </c>
      <c r="BF741" s="11">
        <v>5.0000000000000001E-3</v>
      </c>
      <c r="BG741" s="11">
        <v>0</v>
      </c>
      <c r="BH741" s="11">
        <v>0</v>
      </c>
      <c r="BI741" s="11">
        <v>0</v>
      </c>
      <c r="BJ741" s="11">
        <f>BE741/4</f>
        <v>1.8749999999999999E-2</v>
      </c>
      <c r="BK741" s="11">
        <f>BF741/4</f>
        <v>1.25E-3</v>
      </c>
      <c r="BL741" s="11">
        <v>0</v>
      </c>
      <c r="BM741" s="11">
        <v>0</v>
      </c>
      <c r="BN741" s="11">
        <v>0</v>
      </c>
      <c r="BO741" s="11">
        <v>0.1</v>
      </c>
      <c r="BP741" s="11">
        <v>0.1</v>
      </c>
      <c r="BQ741" s="11">
        <v>0</v>
      </c>
      <c r="BR741" s="11">
        <v>0</v>
      </c>
      <c r="BS741" s="11">
        <v>0</v>
      </c>
      <c r="BT741" s="11">
        <v>0.04</v>
      </c>
      <c r="BU741" s="16">
        <v>0.2</v>
      </c>
      <c r="BV741" s="6">
        <f>BT741/(BT741+BU741)</f>
        <v>0.16666666666666666</v>
      </c>
      <c r="BW741" s="6">
        <f>SQRT((BT741*BU741)/((BT741+BU741)^2*(BT741+BU741+1)))</f>
        <v>0.33467472037604118</v>
      </c>
      <c r="BX741" s="11">
        <v>0.1</v>
      </c>
      <c r="BY741" s="11">
        <v>0.7</v>
      </c>
      <c r="BZ741" s="11">
        <v>0.1</v>
      </c>
      <c r="CA741" s="11">
        <v>0.1</v>
      </c>
      <c r="CB741" s="15" t="s">
        <v>83</v>
      </c>
      <c r="CC741" s="11">
        <v>600</v>
      </c>
    </row>
    <row r="742" spans="1:81" s="11" customFormat="1" x14ac:dyDescent="0.2">
      <c r="A742" s="17">
        <f t="shared" si="11"/>
        <v>741</v>
      </c>
      <c r="B742" s="17">
        <v>100</v>
      </c>
      <c r="C742" s="17">
        <v>100</v>
      </c>
      <c r="D742" s="17">
        <v>5</v>
      </c>
      <c r="E742" s="17">
        <v>5</v>
      </c>
      <c r="F742" s="3" t="s">
        <v>80</v>
      </c>
      <c r="G742" s="3">
        <f>IF(F742="rectangle",B742*C742,IF(F742="hook",B742*C742-(D742*E742),IF(F742="eight",B742*C742-2*(D742*E742),IF(F742="tee",B742*C742-2*(D742*E742),IF(F742="cross",B742*C742-4*(D742*E742),"ERROR")))))</f>
        <v>10000</v>
      </c>
      <c r="H742" s="3" t="s">
        <v>85</v>
      </c>
      <c r="I742" s="3">
        <f>IF(F742="rectangle",B742/C742,"NA")</f>
        <v>1</v>
      </c>
      <c r="J742" s="2">
        <v>1</v>
      </c>
      <c r="K742" s="11">
        <v>125</v>
      </c>
      <c r="L742" s="11">
        <v>4</v>
      </c>
      <c r="M742" s="12">
        <v>2</v>
      </c>
      <c r="N742" s="2">
        <f>M742/4</f>
        <v>0.5</v>
      </c>
      <c r="O742" s="3">
        <f>M742/N742</f>
        <v>4</v>
      </c>
      <c r="P742" s="13">
        <v>30</v>
      </c>
      <c r="Q742" s="11">
        <f>P742</f>
        <v>30</v>
      </c>
      <c r="R742" s="4">
        <f>AA742/V742</f>
        <v>100</v>
      </c>
      <c r="S742" s="14">
        <v>5</v>
      </c>
      <c r="T742" s="11">
        <f>S742</f>
        <v>5</v>
      </c>
      <c r="U742" s="4">
        <f>AB742/W742</f>
        <v>100</v>
      </c>
      <c r="V742" s="3">
        <f>ROUND((Q742/100)*G742,0)</f>
        <v>3000</v>
      </c>
      <c r="W742" s="3">
        <f>ROUND(((T742/100)*G742)/J742,0)</f>
        <v>500</v>
      </c>
      <c r="X742" s="3">
        <f>ROUND(IF(J742&gt;=2,((T742/100)*G742)/J742,0),0)</f>
        <v>0</v>
      </c>
      <c r="Y742" s="3">
        <f>ROUND(IF(J742&gt;=3,((T742/100)*G742)/J742,0),0)</f>
        <v>0</v>
      </c>
      <c r="Z742" s="3">
        <f>ROUND(IF(J742&gt;=4,((T742/100)*G742)/J742,0),0)</f>
        <v>0</v>
      </c>
      <c r="AA742" s="4">
        <f>G742*P742</f>
        <v>300000</v>
      </c>
      <c r="AB742" s="4">
        <f>(G742*S742)/J742</f>
        <v>50000</v>
      </c>
      <c r="AC742" s="4">
        <f>IF(J742&gt;=2,(G742*S742)/J742,0)</f>
        <v>0</v>
      </c>
      <c r="AD742" s="4">
        <f>IF(J742&gt;=3,(G742*S742)/J742,0)</f>
        <v>0</v>
      </c>
      <c r="AE742" s="4">
        <f>IF(J742&gt;=4,(G742*S742)/J742,0)</f>
        <v>0</v>
      </c>
      <c r="AF742" s="11">
        <v>100</v>
      </c>
      <c r="AG742" s="11">
        <v>0</v>
      </c>
      <c r="AH742" s="11">
        <v>1</v>
      </c>
      <c r="AI742" s="11">
        <v>100</v>
      </c>
      <c r="AJ742" s="11">
        <v>0</v>
      </c>
      <c r="AK742" s="11">
        <v>1</v>
      </c>
      <c r="AL742" s="11">
        <v>0.5</v>
      </c>
      <c r="AM742" s="11">
        <v>0.5</v>
      </c>
      <c r="AN742" s="11">
        <v>0</v>
      </c>
      <c r="AO742" s="11">
        <v>0</v>
      </c>
      <c r="AP742" s="11">
        <v>0</v>
      </c>
      <c r="AQ742" s="11">
        <v>0.01</v>
      </c>
      <c r="AR742" s="11">
        <v>0.01</v>
      </c>
      <c r="AS742" s="11">
        <v>0</v>
      </c>
      <c r="AT742" s="11">
        <v>0</v>
      </c>
      <c r="AU742" s="11">
        <v>0</v>
      </c>
      <c r="AV742" s="11">
        <v>0</v>
      </c>
      <c r="AW742" s="11">
        <v>0.2</v>
      </c>
      <c r="AX742" s="11">
        <v>0</v>
      </c>
      <c r="AY742" s="11">
        <v>0</v>
      </c>
      <c r="AZ742" s="11">
        <v>0</v>
      </c>
      <c r="BA742" s="11">
        <v>0.02</v>
      </c>
      <c r="BB742" s="11">
        <v>0</v>
      </c>
      <c r="BC742" s="2">
        <v>0.05</v>
      </c>
      <c r="BD742" s="2">
        <v>0.05</v>
      </c>
      <c r="BE742" s="11">
        <v>7.4999999999999997E-2</v>
      </c>
      <c r="BF742" s="11">
        <v>5.0000000000000001E-3</v>
      </c>
      <c r="BG742" s="11">
        <v>0</v>
      </c>
      <c r="BH742" s="11">
        <v>0</v>
      </c>
      <c r="BI742" s="11">
        <v>0</v>
      </c>
      <c r="BJ742" s="11">
        <f>BE742/4</f>
        <v>1.8749999999999999E-2</v>
      </c>
      <c r="BK742" s="11">
        <f>BF742/4</f>
        <v>1.25E-3</v>
      </c>
      <c r="BL742" s="11">
        <v>0</v>
      </c>
      <c r="BM742" s="11">
        <v>0</v>
      </c>
      <c r="BN742" s="11">
        <v>0</v>
      </c>
      <c r="BO742" s="11">
        <v>0.1</v>
      </c>
      <c r="BP742" s="11">
        <v>0.1</v>
      </c>
      <c r="BQ742" s="11">
        <v>0</v>
      </c>
      <c r="BR742" s="11">
        <v>0</v>
      </c>
      <c r="BS742" s="11">
        <v>0</v>
      </c>
      <c r="BT742" s="11">
        <v>0.04</v>
      </c>
      <c r="BU742" s="16">
        <v>0.2</v>
      </c>
      <c r="BV742" s="6">
        <f>BT742/(BT742+BU742)</f>
        <v>0.16666666666666666</v>
      </c>
      <c r="BW742" s="6">
        <f>SQRT((BT742*BU742)/((BT742+BU742)^2*(BT742+BU742+1)))</f>
        <v>0.33467472037604118</v>
      </c>
      <c r="BX742" s="11">
        <v>0.1</v>
      </c>
      <c r="BY742" s="11">
        <v>0.7</v>
      </c>
      <c r="BZ742" s="11">
        <v>0.1</v>
      </c>
      <c r="CA742" s="11">
        <v>0.1</v>
      </c>
      <c r="CB742" s="15" t="s">
        <v>83</v>
      </c>
      <c r="CC742" s="11">
        <v>600</v>
      </c>
    </row>
    <row r="743" spans="1:81" s="11" customFormat="1" x14ac:dyDescent="0.2">
      <c r="A743" s="17">
        <f t="shared" si="11"/>
        <v>742</v>
      </c>
      <c r="B743" s="17">
        <v>20</v>
      </c>
      <c r="C743" s="17">
        <v>20</v>
      </c>
      <c r="D743" s="17">
        <v>5</v>
      </c>
      <c r="E743" s="17">
        <v>5</v>
      </c>
      <c r="F743" s="3" t="s">
        <v>80</v>
      </c>
      <c r="G743" s="3">
        <f>IF(F743="rectangle",B743*C743,IF(F743="hook",B743*C743-(D743*E743),IF(F743="eight",B743*C743-2*(D743*E743),IF(F743="tee",B743*C743-2*(D743*E743),IF(F743="cross",B743*C743-4*(D743*E743),"ERROR")))))</f>
        <v>400</v>
      </c>
      <c r="H743" s="3" t="s">
        <v>84</v>
      </c>
      <c r="I743" s="3">
        <f>IF(F743="rectangle",B743/C743,"NA")</f>
        <v>1</v>
      </c>
      <c r="J743" s="2">
        <v>1</v>
      </c>
      <c r="K743" s="11">
        <v>125</v>
      </c>
      <c r="L743" s="11">
        <v>4</v>
      </c>
      <c r="M743" s="12">
        <v>2</v>
      </c>
      <c r="N743" s="2">
        <f>M743/4</f>
        <v>0.5</v>
      </c>
      <c r="O743" s="3">
        <f>M743/N743</f>
        <v>4</v>
      </c>
      <c r="P743" s="13">
        <v>30</v>
      </c>
      <c r="Q743" s="11">
        <f>P743</f>
        <v>30</v>
      </c>
      <c r="R743" s="4">
        <f>AA743/V743</f>
        <v>100</v>
      </c>
      <c r="S743" s="14">
        <v>5</v>
      </c>
      <c r="T743" s="11">
        <f>S743</f>
        <v>5</v>
      </c>
      <c r="U743" s="4">
        <f>AB743/W743</f>
        <v>100</v>
      </c>
      <c r="V743" s="3">
        <f>ROUND((Q743/100)*G743,0)</f>
        <v>120</v>
      </c>
      <c r="W743" s="3">
        <f>ROUND(((T743/100)*G743)/J743,0)</f>
        <v>20</v>
      </c>
      <c r="X743" s="3">
        <f>ROUND(IF(J743&gt;=2,((T743/100)*G743)/J743,0),0)</f>
        <v>0</v>
      </c>
      <c r="Y743" s="3">
        <f>ROUND(IF(J743&gt;=3,((T743/100)*G743)/J743,0),0)</f>
        <v>0</v>
      </c>
      <c r="Z743" s="3">
        <f>ROUND(IF(J743&gt;=4,((T743/100)*G743)/J743,0),0)</f>
        <v>0</v>
      </c>
      <c r="AA743" s="4">
        <f>G743*P743</f>
        <v>12000</v>
      </c>
      <c r="AB743" s="4">
        <f>(G743*S743)/J743</f>
        <v>2000</v>
      </c>
      <c r="AC743" s="4">
        <f>IF(J743&gt;=2,(G743*S743)/J743,0)</f>
        <v>0</v>
      </c>
      <c r="AD743" s="4">
        <f>IF(J743&gt;=3,(G743*S743)/J743,0)</f>
        <v>0</v>
      </c>
      <c r="AE743" s="4">
        <f>IF(J743&gt;=4,(G743*S743)/J743,0)</f>
        <v>0</v>
      </c>
      <c r="AF743" s="11">
        <v>100</v>
      </c>
      <c r="AG743" s="11">
        <v>0</v>
      </c>
      <c r="AH743" s="11">
        <v>1</v>
      </c>
      <c r="AI743" s="11">
        <v>100</v>
      </c>
      <c r="AJ743" s="11">
        <v>0</v>
      </c>
      <c r="AK743" s="11">
        <v>1</v>
      </c>
      <c r="AL743" s="11">
        <v>0.5</v>
      </c>
      <c r="AM743" s="11">
        <v>0.5</v>
      </c>
      <c r="AN743" s="11">
        <v>0</v>
      </c>
      <c r="AO743" s="11">
        <v>0</v>
      </c>
      <c r="AP743" s="11">
        <v>0</v>
      </c>
      <c r="AQ743" s="11">
        <v>0.01</v>
      </c>
      <c r="AR743" s="11">
        <v>0.01</v>
      </c>
      <c r="AS743" s="11">
        <v>0</v>
      </c>
      <c r="AT743" s="11">
        <v>0</v>
      </c>
      <c r="AU743" s="11">
        <v>0</v>
      </c>
      <c r="AV743" s="11">
        <v>0</v>
      </c>
      <c r="AW743" s="11">
        <v>0.2</v>
      </c>
      <c r="AX743" s="11">
        <v>0</v>
      </c>
      <c r="AY743" s="11">
        <v>0</v>
      </c>
      <c r="AZ743" s="11">
        <v>0</v>
      </c>
      <c r="BA743" s="11">
        <v>0.02</v>
      </c>
      <c r="BB743" s="11">
        <v>0</v>
      </c>
      <c r="BC743" s="2">
        <v>0.05</v>
      </c>
      <c r="BD743" s="2">
        <v>0.05</v>
      </c>
      <c r="BE743" s="11">
        <v>7.4999999999999997E-2</v>
      </c>
      <c r="BF743" s="11">
        <v>5.0000000000000001E-3</v>
      </c>
      <c r="BG743" s="11">
        <v>0</v>
      </c>
      <c r="BH743" s="11">
        <v>0</v>
      </c>
      <c r="BI743" s="11">
        <v>0</v>
      </c>
      <c r="BJ743" s="11">
        <f>BE743/4</f>
        <v>1.8749999999999999E-2</v>
      </c>
      <c r="BK743" s="11">
        <f>BF743/4</f>
        <v>1.25E-3</v>
      </c>
      <c r="BL743" s="11">
        <v>0</v>
      </c>
      <c r="BM743" s="11">
        <v>0</v>
      </c>
      <c r="BN743" s="11">
        <v>0</v>
      </c>
      <c r="BO743" s="11">
        <v>0.1</v>
      </c>
      <c r="BP743" s="11">
        <v>0.1</v>
      </c>
      <c r="BQ743" s="11">
        <v>0</v>
      </c>
      <c r="BR743" s="11">
        <v>0</v>
      </c>
      <c r="BS743" s="11">
        <v>0</v>
      </c>
      <c r="BT743" s="11">
        <v>0.04</v>
      </c>
      <c r="BU743" s="16">
        <v>0.2</v>
      </c>
      <c r="BV743" s="6">
        <f>BT743/(BT743+BU743)</f>
        <v>0.16666666666666666</v>
      </c>
      <c r="BW743" s="6">
        <f>SQRT((BT743*BU743)/((BT743+BU743)^2*(BT743+BU743+1)))</f>
        <v>0.33467472037604118</v>
      </c>
      <c r="BX743" s="11">
        <v>0.1</v>
      </c>
      <c r="BY743" s="11">
        <v>0.7</v>
      </c>
      <c r="BZ743" s="11">
        <v>0.1</v>
      </c>
      <c r="CA743" s="11">
        <v>0.1</v>
      </c>
      <c r="CB743" s="15" t="s">
        <v>83</v>
      </c>
      <c r="CC743" s="11">
        <v>600</v>
      </c>
    </row>
    <row r="744" spans="1:81" s="11" customFormat="1" x14ac:dyDescent="0.2">
      <c r="A744" s="17">
        <f t="shared" si="11"/>
        <v>743</v>
      </c>
      <c r="B744" s="17">
        <v>100</v>
      </c>
      <c r="C744" s="17">
        <v>100</v>
      </c>
      <c r="D744" s="17">
        <v>5</v>
      </c>
      <c r="E744" s="17">
        <v>5</v>
      </c>
      <c r="F744" s="3" t="s">
        <v>80</v>
      </c>
      <c r="G744" s="3">
        <f>IF(F744="rectangle",B744*C744,IF(F744="hook",B744*C744-(D744*E744),IF(F744="eight",B744*C744-2*(D744*E744),IF(F744="tee",B744*C744-2*(D744*E744),IF(F744="cross",B744*C744-4*(D744*E744),"ERROR")))))</f>
        <v>10000</v>
      </c>
      <c r="H744" s="3" t="s">
        <v>85</v>
      </c>
      <c r="I744" s="3">
        <f>IF(F744="rectangle",B744/C744,"NA")</f>
        <v>1</v>
      </c>
      <c r="J744" s="2">
        <v>1</v>
      </c>
      <c r="K744" s="11">
        <v>125</v>
      </c>
      <c r="L744" s="11">
        <v>4</v>
      </c>
      <c r="M744" s="12">
        <v>3</v>
      </c>
      <c r="N744" s="2">
        <f>M744/4</f>
        <v>0.75</v>
      </c>
      <c r="O744" s="3">
        <f>M744/N744</f>
        <v>4</v>
      </c>
      <c r="P744" s="13">
        <v>30</v>
      </c>
      <c r="Q744" s="11">
        <f>P744</f>
        <v>30</v>
      </c>
      <c r="R744" s="4">
        <f>AA744/V744</f>
        <v>100</v>
      </c>
      <c r="S744" s="14">
        <v>5</v>
      </c>
      <c r="T744" s="11">
        <f>S744</f>
        <v>5</v>
      </c>
      <c r="U744" s="4">
        <f>AB744/W744</f>
        <v>100</v>
      </c>
      <c r="V744" s="3">
        <f>ROUND((Q744/100)*G744,0)</f>
        <v>3000</v>
      </c>
      <c r="W744" s="3">
        <f>ROUND(((T744/100)*G744)/J744,0)</f>
        <v>500</v>
      </c>
      <c r="X744" s="3">
        <f>ROUND(IF(J744&gt;=2,((T744/100)*G744)/J744,0),0)</f>
        <v>0</v>
      </c>
      <c r="Y744" s="3">
        <f>ROUND(IF(J744&gt;=3,((T744/100)*G744)/J744,0),0)</f>
        <v>0</v>
      </c>
      <c r="Z744" s="3">
        <f>ROUND(IF(J744&gt;=4,((T744/100)*G744)/J744,0),0)</f>
        <v>0</v>
      </c>
      <c r="AA744" s="4">
        <f>G744*P744</f>
        <v>300000</v>
      </c>
      <c r="AB744" s="4">
        <f>(G744*S744)/J744</f>
        <v>50000</v>
      </c>
      <c r="AC744" s="4">
        <f>IF(J744&gt;=2,(G744*S744)/J744,0)</f>
        <v>0</v>
      </c>
      <c r="AD744" s="4">
        <f>IF(J744&gt;=3,(G744*S744)/J744,0)</f>
        <v>0</v>
      </c>
      <c r="AE744" s="4">
        <f>IF(J744&gt;=4,(G744*S744)/J744,0)</f>
        <v>0</v>
      </c>
      <c r="AF744" s="11">
        <v>100</v>
      </c>
      <c r="AG744" s="11">
        <v>0</v>
      </c>
      <c r="AH744" s="11">
        <v>1</v>
      </c>
      <c r="AI744" s="11">
        <v>100</v>
      </c>
      <c r="AJ744" s="11">
        <v>0</v>
      </c>
      <c r="AK744" s="11">
        <v>1</v>
      </c>
      <c r="AL744" s="11">
        <v>0.5</v>
      </c>
      <c r="AM744" s="11">
        <v>0.5</v>
      </c>
      <c r="AN744" s="11">
        <v>0</v>
      </c>
      <c r="AO744" s="11">
        <v>0</v>
      </c>
      <c r="AP744" s="11">
        <v>0</v>
      </c>
      <c r="AQ744" s="11">
        <v>0.01</v>
      </c>
      <c r="AR744" s="11">
        <v>0.01</v>
      </c>
      <c r="AS744" s="11">
        <v>0</v>
      </c>
      <c r="AT744" s="11">
        <v>0</v>
      </c>
      <c r="AU744" s="11">
        <v>0</v>
      </c>
      <c r="AV744" s="11">
        <v>0</v>
      </c>
      <c r="AW744" s="11">
        <v>0.2</v>
      </c>
      <c r="AX744" s="11">
        <v>0</v>
      </c>
      <c r="AY744" s="11">
        <v>0</v>
      </c>
      <c r="AZ744" s="11">
        <v>0</v>
      </c>
      <c r="BA744" s="11">
        <v>0.02</v>
      </c>
      <c r="BB744" s="11">
        <v>0</v>
      </c>
      <c r="BC744" s="2">
        <v>0.05</v>
      </c>
      <c r="BD744" s="2">
        <v>0.05</v>
      </c>
      <c r="BE744" s="11">
        <v>7.4999999999999997E-2</v>
      </c>
      <c r="BF744" s="11">
        <v>5.0000000000000001E-3</v>
      </c>
      <c r="BG744" s="11">
        <v>0</v>
      </c>
      <c r="BH744" s="11">
        <v>0</v>
      </c>
      <c r="BI744" s="11">
        <v>0</v>
      </c>
      <c r="BJ744" s="11">
        <f>BE744/4</f>
        <v>1.8749999999999999E-2</v>
      </c>
      <c r="BK744" s="11">
        <f>BF744/4</f>
        <v>1.25E-3</v>
      </c>
      <c r="BL744" s="11">
        <v>0</v>
      </c>
      <c r="BM744" s="11">
        <v>0</v>
      </c>
      <c r="BN744" s="11">
        <v>0</v>
      </c>
      <c r="BO744" s="11">
        <v>0.1</v>
      </c>
      <c r="BP744" s="11">
        <v>0.1</v>
      </c>
      <c r="BQ744" s="11">
        <v>0</v>
      </c>
      <c r="BR744" s="11">
        <v>0</v>
      </c>
      <c r="BS744" s="11">
        <v>0</v>
      </c>
      <c r="BT744" s="11">
        <v>0.04</v>
      </c>
      <c r="BU744" s="16">
        <v>0.2</v>
      </c>
      <c r="BV744" s="6">
        <f>BT744/(BT744+BU744)</f>
        <v>0.16666666666666666</v>
      </c>
      <c r="BW744" s="6">
        <f>SQRT((BT744*BU744)/((BT744+BU744)^2*(BT744+BU744+1)))</f>
        <v>0.33467472037604118</v>
      </c>
      <c r="BX744" s="11">
        <v>0.1</v>
      </c>
      <c r="BY744" s="11">
        <v>0.7</v>
      </c>
      <c r="BZ744" s="11">
        <v>0.1</v>
      </c>
      <c r="CA744" s="11">
        <v>0.1</v>
      </c>
      <c r="CB744" s="15" t="s">
        <v>83</v>
      </c>
      <c r="CC744" s="11">
        <v>600</v>
      </c>
    </row>
    <row r="745" spans="1:81" s="11" customFormat="1" x14ac:dyDescent="0.2">
      <c r="A745" s="17">
        <f t="shared" si="11"/>
        <v>744</v>
      </c>
      <c r="B745" s="17">
        <v>20</v>
      </c>
      <c r="C745" s="17">
        <v>20</v>
      </c>
      <c r="D745" s="17">
        <v>5</v>
      </c>
      <c r="E745" s="17">
        <v>5</v>
      </c>
      <c r="F745" s="3" t="s">
        <v>80</v>
      </c>
      <c r="G745" s="3">
        <f>IF(F745="rectangle",B745*C745,IF(F745="hook",B745*C745-(D745*E745),IF(F745="eight",B745*C745-2*(D745*E745),IF(F745="tee",B745*C745-2*(D745*E745),IF(F745="cross",B745*C745-4*(D745*E745),"ERROR")))))</f>
        <v>400</v>
      </c>
      <c r="H745" s="3" t="s">
        <v>84</v>
      </c>
      <c r="I745" s="3">
        <f>IF(F745="rectangle",B745/C745,"NA")</f>
        <v>1</v>
      </c>
      <c r="J745" s="2">
        <v>1</v>
      </c>
      <c r="K745" s="11">
        <v>125</v>
      </c>
      <c r="L745" s="11">
        <v>4</v>
      </c>
      <c r="M745" s="12">
        <v>3</v>
      </c>
      <c r="N745" s="2">
        <f>M745/4</f>
        <v>0.75</v>
      </c>
      <c r="O745" s="3">
        <f>M745/N745</f>
        <v>4</v>
      </c>
      <c r="P745" s="13">
        <v>30</v>
      </c>
      <c r="Q745" s="11">
        <f>P745</f>
        <v>30</v>
      </c>
      <c r="R745" s="4">
        <f>AA745/V745</f>
        <v>100</v>
      </c>
      <c r="S745" s="14">
        <v>5</v>
      </c>
      <c r="T745" s="11">
        <f>S745</f>
        <v>5</v>
      </c>
      <c r="U745" s="4">
        <f>AB745/W745</f>
        <v>100</v>
      </c>
      <c r="V745" s="3">
        <f>ROUND((Q745/100)*G745,0)</f>
        <v>120</v>
      </c>
      <c r="W745" s="3">
        <f>ROUND(((T745/100)*G745)/J745,0)</f>
        <v>20</v>
      </c>
      <c r="X745" s="3">
        <f>ROUND(IF(J745&gt;=2,((T745/100)*G745)/J745,0),0)</f>
        <v>0</v>
      </c>
      <c r="Y745" s="3">
        <f>ROUND(IF(J745&gt;=3,((T745/100)*G745)/J745,0),0)</f>
        <v>0</v>
      </c>
      <c r="Z745" s="3">
        <f>ROUND(IF(J745&gt;=4,((T745/100)*G745)/J745,0),0)</f>
        <v>0</v>
      </c>
      <c r="AA745" s="4">
        <f>G745*P745</f>
        <v>12000</v>
      </c>
      <c r="AB745" s="4">
        <f>(G745*S745)/J745</f>
        <v>2000</v>
      </c>
      <c r="AC745" s="4">
        <f>IF(J745&gt;=2,(G745*S745)/J745,0)</f>
        <v>0</v>
      </c>
      <c r="AD745" s="4">
        <f>IF(J745&gt;=3,(G745*S745)/J745,0)</f>
        <v>0</v>
      </c>
      <c r="AE745" s="4">
        <f>IF(J745&gt;=4,(G745*S745)/J745,0)</f>
        <v>0</v>
      </c>
      <c r="AF745" s="11">
        <v>100</v>
      </c>
      <c r="AG745" s="11">
        <v>0</v>
      </c>
      <c r="AH745" s="11">
        <v>1</v>
      </c>
      <c r="AI745" s="11">
        <v>100</v>
      </c>
      <c r="AJ745" s="11">
        <v>0</v>
      </c>
      <c r="AK745" s="11">
        <v>1</v>
      </c>
      <c r="AL745" s="11">
        <v>0.5</v>
      </c>
      <c r="AM745" s="11">
        <v>0.5</v>
      </c>
      <c r="AN745" s="11">
        <v>0</v>
      </c>
      <c r="AO745" s="11">
        <v>0</v>
      </c>
      <c r="AP745" s="11">
        <v>0</v>
      </c>
      <c r="AQ745" s="11">
        <v>0.01</v>
      </c>
      <c r="AR745" s="11">
        <v>0.01</v>
      </c>
      <c r="AS745" s="11">
        <v>0</v>
      </c>
      <c r="AT745" s="11">
        <v>0</v>
      </c>
      <c r="AU745" s="11">
        <v>0</v>
      </c>
      <c r="AV745" s="11">
        <v>0</v>
      </c>
      <c r="AW745" s="11">
        <v>0.2</v>
      </c>
      <c r="AX745" s="11">
        <v>0</v>
      </c>
      <c r="AY745" s="11">
        <v>0</v>
      </c>
      <c r="AZ745" s="11">
        <v>0</v>
      </c>
      <c r="BA745" s="11">
        <v>0.02</v>
      </c>
      <c r="BB745" s="11">
        <v>0</v>
      </c>
      <c r="BC745" s="2">
        <v>0.05</v>
      </c>
      <c r="BD745" s="2">
        <v>0.05</v>
      </c>
      <c r="BE745" s="11">
        <v>7.4999999999999997E-2</v>
      </c>
      <c r="BF745" s="11">
        <v>5.0000000000000001E-3</v>
      </c>
      <c r="BG745" s="11">
        <v>0</v>
      </c>
      <c r="BH745" s="11">
        <v>0</v>
      </c>
      <c r="BI745" s="11">
        <v>0</v>
      </c>
      <c r="BJ745" s="11">
        <f>BE745/4</f>
        <v>1.8749999999999999E-2</v>
      </c>
      <c r="BK745" s="11">
        <f>BF745/4</f>
        <v>1.25E-3</v>
      </c>
      <c r="BL745" s="11">
        <v>0</v>
      </c>
      <c r="BM745" s="11">
        <v>0</v>
      </c>
      <c r="BN745" s="11">
        <v>0</v>
      </c>
      <c r="BO745" s="11">
        <v>0.1</v>
      </c>
      <c r="BP745" s="11">
        <v>0.1</v>
      </c>
      <c r="BQ745" s="11">
        <v>0</v>
      </c>
      <c r="BR745" s="11">
        <v>0</v>
      </c>
      <c r="BS745" s="11">
        <v>0</v>
      </c>
      <c r="BT745" s="11">
        <v>0.04</v>
      </c>
      <c r="BU745" s="16">
        <v>0.2</v>
      </c>
      <c r="BV745" s="6">
        <f>BT745/(BT745+BU745)</f>
        <v>0.16666666666666666</v>
      </c>
      <c r="BW745" s="6">
        <f>SQRT((BT745*BU745)/((BT745+BU745)^2*(BT745+BU745+1)))</f>
        <v>0.33467472037604118</v>
      </c>
      <c r="BX745" s="11">
        <v>0.1</v>
      </c>
      <c r="BY745" s="11">
        <v>0.7</v>
      </c>
      <c r="BZ745" s="11">
        <v>0.1</v>
      </c>
      <c r="CA745" s="11">
        <v>0.1</v>
      </c>
      <c r="CB745" s="15" t="s">
        <v>83</v>
      </c>
      <c r="CC745" s="11">
        <v>600</v>
      </c>
    </row>
    <row r="746" spans="1:81" s="11" customFormat="1" x14ac:dyDescent="0.2">
      <c r="A746" s="17">
        <f t="shared" si="11"/>
        <v>745</v>
      </c>
      <c r="B746" s="17">
        <v>100</v>
      </c>
      <c r="C746" s="17">
        <v>100</v>
      </c>
      <c r="D746" s="17">
        <v>5</v>
      </c>
      <c r="E746" s="17">
        <v>5</v>
      </c>
      <c r="F746" s="3" t="s">
        <v>80</v>
      </c>
      <c r="G746" s="3">
        <f>IF(F746="rectangle",B746*C746,IF(F746="hook",B746*C746-(D746*E746),IF(F746="eight",B746*C746-2*(D746*E746),IF(F746="tee",B746*C746-2*(D746*E746),IF(F746="cross",B746*C746-4*(D746*E746),"ERROR")))))</f>
        <v>10000</v>
      </c>
      <c r="H746" s="3" t="s">
        <v>85</v>
      </c>
      <c r="I746" s="3">
        <f>IF(F746="rectangle",B746/C746,"NA")</f>
        <v>1</v>
      </c>
      <c r="J746" s="2">
        <v>1</v>
      </c>
      <c r="K746" s="11">
        <v>125</v>
      </c>
      <c r="L746" s="11">
        <v>4</v>
      </c>
      <c r="M746" s="12">
        <v>4</v>
      </c>
      <c r="N746" s="2">
        <f>M746/4</f>
        <v>1</v>
      </c>
      <c r="O746" s="3">
        <f>M746/N746</f>
        <v>4</v>
      </c>
      <c r="P746" s="13">
        <v>30</v>
      </c>
      <c r="Q746" s="11">
        <f>P746</f>
        <v>30</v>
      </c>
      <c r="R746" s="4">
        <f>AA746/V746</f>
        <v>100</v>
      </c>
      <c r="S746" s="14">
        <v>5</v>
      </c>
      <c r="T746" s="11">
        <f>S746</f>
        <v>5</v>
      </c>
      <c r="U746" s="4">
        <f>AB746/W746</f>
        <v>100</v>
      </c>
      <c r="V746" s="3">
        <f>ROUND((Q746/100)*G746,0)</f>
        <v>3000</v>
      </c>
      <c r="W746" s="3">
        <f>ROUND(((T746/100)*G746)/J746,0)</f>
        <v>500</v>
      </c>
      <c r="X746" s="3">
        <f>ROUND(IF(J746&gt;=2,((T746/100)*G746)/J746,0),0)</f>
        <v>0</v>
      </c>
      <c r="Y746" s="3">
        <f>ROUND(IF(J746&gt;=3,((T746/100)*G746)/J746,0),0)</f>
        <v>0</v>
      </c>
      <c r="Z746" s="3">
        <f>ROUND(IF(J746&gt;=4,((T746/100)*G746)/J746,0),0)</f>
        <v>0</v>
      </c>
      <c r="AA746" s="4">
        <f>G746*P746</f>
        <v>300000</v>
      </c>
      <c r="AB746" s="4">
        <f>(G746*S746)/J746</f>
        <v>50000</v>
      </c>
      <c r="AC746" s="4">
        <f>IF(J746&gt;=2,(G746*S746)/J746,0)</f>
        <v>0</v>
      </c>
      <c r="AD746" s="4">
        <f>IF(J746&gt;=3,(G746*S746)/J746,0)</f>
        <v>0</v>
      </c>
      <c r="AE746" s="4">
        <f>IF(J746&gt;=4,(G746*S746)/J746,0)</f>
        <v>0</v>
      </c>
      <c r="AF746" s="11">
        <v>100</v>
      </c>
      <c r="AG746" s="11">
        <v>0</v>
      </c>
      <c r="AH746" s="11">
        <v>1</v>
      </c>
      <c r="AI746" s="11">
        <v>100</v>
      </c>
      <c r="AJ746" s="11">
        <v>0</v>
      </c>
      <c r="AK746" s="11">
        <v>1</v>
      </c>
      <c r="AL746" s="11">
        <v>0.5</v>
      </c>
      <c r="AM746" s="11">
        <v>0.5</v>
      </c>
      <c r="AN746" s="11">
        <v>0</v>
      </c>
      <c r="AO746" s="11">
        <v>0</v>
      </c>
      <c r="AP746" s="11">
        <v>0</v>
      </c>
      <c r="AQ746" s="11">
        <v>0.01</v>
      </c>
      <c r="AR746" s="11">
        <v>0.01</v>
      </c>
      <c r="AS746" s="11">
        <v>0</v>
      </c>
      <c r="AT746" s="11">
        <v>0</v>
      </c>
      <c r="AU746" s="11">
        <v>0</v>
      </c>
      <c r="AV746" s="11">
        <v>0</v>
      </c>
      <c r="AW746" s="11">
        <v>0.2</v>
      </c>
      <c r="AX746" s="11">
        <v>0</v>
      </c>
      <c r="AY746" s="11">
        <v>0</v>
      </c>
      <c r="AZ746" s="11">
        <v>0</v>
      </c>
      <c r="BA746" s="11">
        <v>0.02</v>
      </c>
      <c r="BB746" s="11">
        <v>0</v>
      </c>
      <c r="BC746" s="2">
        <v>0.05</v>
      </c>
      <c r="BD746" s="2">
        <v>0.05</v>
      </c>
      <c r="BE746" s="11">
        <v>7.4999999999999997E-2</v>
      </c>
      <c r="BF746" s="11">
        <v>5.0000000000000001E-3</v>
      </c>
      <c r="BG746" s="11">
        <v>0</v>
      </c>
      <c r="BH746" s="11">
        <v>0</v>
      </c>
      <c r="BI746" s="11">
        <v>0</v>
      </c>
      <c r="BJ746" s="11">
        <f>BE746/4</f>
        <v>1.8749999999999999E-2</v>
      </c>
      <c r="BK746" s="11">
        <f>BF746/4</f>
        <v>1.25E-3</v>
      </c>
      <c r="BL746" s="11">
        <v>0</v>
      </c>
      <c r="BM746" s="11">
        <v>0</v>
      </c>
      <c r="BN746" s="11">
        <v>0</v>
      </c>
      <c r="BO746" s="11">
        <v>0.1</v>
      </c>
      <c r="BP746" s="11">
        <v>0.1</v>
      </c>
      <c r="BQ746" s="11">
        <v>0</v>
      </c>
      <c r="BR746" s="11">
        <v>0</v>
      </c>
      <c r="BS746" s="11">
        <v>0</v>
      </c>
      <c r="BT746" s="11">
        <v>0.04</v>
      </c>
      <c r="BU746" s="16">
        <v>0.2</v>
      </c>
      <c r="BV746" s="6">
        <f>BT746/(BT746+BU746)</f>
        <v>0.16666666666666666</v>
      </c>
      <c r="BW746" s="6">
        <f>SQRT((BT746*BU746)/((BT746+BU746)^2*(BT746+BU746+1)))</f>
        <v>0.33467472037604118</v>
      </c>
      <c r="BX746" s="11">
        <v>0.1</v>
      </c>
      <c r="BY746" s="11">
        <v>0.7</v>
      </c>
      <c r="BZ746" s="11">
        <v>0.1</v>
      </c>
      <c r="CA746" s="11">
        <v>0.1</v>
      </c>
      <c r="CB746" s="15" t="s">
        <v>83</v>
      </c>
      <c r="CC746" s="11">
        <v>600</v>
      </c>
    </row>
    <row r="747" spans="1:81" s="11" customFormat="1" x14ac:dyDescent="0.2">
      <c r="A747" s="17">
        <f t="shared" si="11"/>
        <v>746</v>
      </c>
      <c r="B747" s="17">
        <v>20</v>
      </c>
      <c r="C747" s="17">
        <v>20</v>
      </c>
      <c r="D747" s="17">
        <v>5</v>
      </c>
      <c r="E747" s="17">
        <v>5</v>
      </c>
      <c r="F747" s="3" t="s">
        <v>80</v>
      </c>
      <c r="G747" s="3">
        <f>IF(F747="rectangle",B747*C747,IF(F747="hook",B747*C747-(D747*E747),IF(F747="eight",B747*C747-2*(D747*E747),IF(F747="tee",B747*C747-2*(D747*E747),IF(F747="cross",B747*C747-4*(D747*E747),"ERROR")))))</f>
        <v>400</v>
      </c>
      <c r="H747" s="3" t="s">
        <v>84</v>
      </c>
      <c r="I747" s="3">
        <f>IF(F747="rectangle",B747/C747,"NA")</f>
        <v>1</v>
      </c>
      <c r="J747" s="2">
        <v>1</v>
      </c>
      <c r="K747" s="11">
        <v>125</v>
      </c>
      <c r="L747" s="11">
        <v>4</v>
      </c>
      <c r="M747" s="12">
        <v>4</v>
      </c>
      <c r="N747" s="2">
        <f>M747/4</f>
        <v>1</v>
      </c>
      <c r="O747" s="3">
        <f>M747/N747</f>
        <v>4</v>
      </c>
      <c r="P747" s="13">
        <v>30</v>
      </c>
      <c r="Q747" s="11">
        <f>P747</f>
        <v>30</v>
      </c>
      <c r="R747" s="4">
        <f>AA747/V747</f>
        <v>100</v>
      </c>
      <c r="S747" s="14">
        <v>5</v>
      </c>
      <c r="T747" s="11">
        <f>S747</f>
        <v>5</v>
      </c>
      <c r="U747" s="4">
        <f>AB747/W747</f>
        <v>100</v>
      </c>
      <c r="V747" s="3">
        <f>ROUND((Q747/100)*G747,0)</f>
        <v>120</v>
      </c>
      <c r="W747" s="3">
        <f>ROUND(((T747/100)*G747)/J747,0)</f>
        <v>20</v>
      </c>
      <c r="X747" s="3">
        <f>ROUND(IF(J747&gt;=2,((T747/100)*G747)/J747,0),0)</f>
        <v>0</v>
      </c>
      <c r="Y747" s="3">
        <f>ROUND(IF(J747&gt;=3,((T747/100)*G747)/J747,0),0)</f>
        <v>0</v>
      </c>
      <c r="Z747" s="3">
        <f>ROUND(IF(J747&gt;=4,((T747/100)*G747)/J747,0),0)</f>
        <v>0</v>
      </c>
      <c r="AA747" s="4">
        <f>G747*P747</f>
        <v>12000</v>
      </c>
      <c r="AB747" s="4">
        <f>(G747*S747)/J747</f>
        <v>2000</v>
      </c>
      <c r="AC747" s="4">
        <f>IF(J747&gt;=2,(G747*S747)/J747,0)</f>
        <v>0</v>
      </c>
      <c r="AD747" s="4">
        <f>IF(J747&gt;=3,(G747*S747)/J747,0)</f>
        <v>0</v>
      </c>
      <c r="AE747" s="4">
        <f>IF(J747&gt;=4,(G747*S747)/J747,0)</f>
        <v>0</v>
      </c>
      <c r="AF747" s="11">
        <v>100</v>
      </c>
      <c r="AG747" s="11">
        <v>0</v>
      </c>
      <c r="AH747" s="11">
        <v>1</v>
      </c>
      <c r="AI747" s="11">
        <v>100</v>
      </c>
      <c r="AJ747" s="11">
        <v>0</v>
      </c>
      <c r="AK747" s="11">
        <v>1</v>
      </c>
      <c r="AL747" s="11">
        <v>0.5</v>
      </c>
      <c r="AM747" s="11">
        <v>0.5</v>
      </c>
      <c r="AN747" s="11">
        <v>0</v>
      </c>
      <c r="AO747" s="11">
        <v>0</v>
      </c>
      <c r="AP747" s="11">
        <v>0</v>
      </c>
      <c r="AQ747" s="11">
        <v>0.01</v>
      </c>
      <c r="AR747" s="11">
        <v>0.01</v>
      </c>
      <c r="AS747" s="11">
        <v>0</v>
      </c>
      <c r="AT747" s="11">
        <v>0</v>
      </c>
      <c r="AU747" s="11">
        <v>0</v>
      </c>
      <c r="AV747" s="11">
        <v>0</v>
      </c>
      <c r="AW747" s="11">
        <v>0.2</v>
      </c>
      <c r="AX747" s="11">
        <v>0</v>
      </c>
      <c r="AY747" s="11">
        <v>0</v>
      </c>
      <c r="AZ747" s="11">
        <v>0</v>
      </c>
      <c r="BA747" s="11">
        <v>0.02</v>
      </c>
      <c r="BB747" s="11">
        <v>0</v>
      </c>
      <c r="BC747" s="2">
        <v>0.05</v>
      </c>
      <c r="BD747" s="2">
        <v>0.05</v>
      </c>
      <c r="BE747" s="11">
        <v>7.4999999999999997E-2</v>
      </c>
      <c r="BF747" s="11">
        <v>5.0000000000000001E-3</v>
      </c>
      <c r="BG747" s="11">
        <v>0</v>
      </c>
      <c r="BH747" s="11">
        <v>0</v>
      </c>
      <c r="BI747" s="11">
        <v>0</v>
      </c>
      <c r="BJ747" s="11">
        <f>BE747/4</f>
        <v>1.8749999999999999E-2</v>
      </c>
      <c r="BK747" s="11">
        <f>BF747/4</f>
        <v>1.25E-3</v>
      </c>
      <c r="BL747" s="11">
        <v>0</v>
      </c>
      <c r="BM747" s="11">
        <v>0</v>
      </c>
      <c r="BN747" s="11">
        <v>0</v>
      </c>
      <c r="BO747" s="11">
        <v>0.1</v>
      </c>
      <c r="BP747" s="11">
        <v>0.1</v>
      </c>
      <c r="BQ747" s="11">
        <v>0</v>
      </c>
      <c r="BR747" s="11">
        <v>0</v>
      </c>
      <c r="BS747" s="11">
        <v>0</v>
      </c>
      <c r="BT747" s="11">
        <v>0.04</v>
      </c>
      <c r="BU747" s="16">
        <v>0.2</v>
      </c>
      <c r="BV747" s="6">
        <f>BT747/(BT747+BU747)</f>
        <v>0.16666666666666666</v>
      </c>
      <c r="BW747" s="6">
        <f>SQRT((BT747*BU747)/((BT747+BU747)^2*(BT747+BU747+1)))</f>
        <v>0.33467472037604118</v>
      </c>
      <c r="BX747" s="11">
        <v>0.1</v>
      </c>
      <c r="BY747" s="11">
        <v>0.7</v>
      </c>
      <c r="BZ747" s="11">
        <v>0.1</v>
      </c>
      <c r="CA747" s="11">
        <v>0.1</v>
      </c>
      <c r="CB747" s="15" t="s">
        <v>83</v>
      </c>
      <c r="CC747" s="11">
        <v>600</v>
      </c>
    </row>
    <row r="748" spans="1:81" s="11" customFormat="1" x14ac:dyDescent="0.2">
      <c r="A748" s="17">
        <f t="shared" si="11"/>
        <v>747</v>
      </c>
      <c r="B748" s="17">
        <v>100</v>
      </c>
      <c r="C748" s="17">
        <v>100</v>
      </c>
      <c r="D748" s="17">
        <v>5</v>
      </c>
      <c r="E748" s="17">
        <v>5</v>
      </c>
      <c r="F748" s="3" t="s">
        <v>80</v>
      </c>
      <c r="G748" s="3">
        <f>IF(F748="rectangle",B748*C748,IF(F748="hook",B748*C748-(D748*E748),IF(F748="eight",B748*C748-2*(D748*E748),IF(F748="tee",B748*C748-2*(D748*E748),IF(F748="cross",B748*C748-4*(D748*E748),"ERROR")))))</f>
        <v>10000</v>
      </c>
      <c r="H748" s="3" t="s">
        <v>85</v>
      </c>
      <c r="I748" s="3">
        <f>IF(F748="rectangle",B748/C748,"NA")</f>
        <v>1</v>
      </c>
      <c r="J748" s="2">
        <v>1</v>
      </c>
      <c r="K748" s="11">
        <v>125</v>
      </c>
      <c r="L748" s="11">
        <v>4</v>
      </c>
      <c r="M748" s="12">
        <v>5</v>
      </c>
      <c r="N748" s="2">
        <f>M748/4</f>
        <v>1.25</v>
      </c>
      <c r="O748" s="3">
        <f>M748/N748</f>
        <v>4</v>
      </c>
      <c r="P748" s="13">
        <v>30</v>
      </c>
      <c r="Q748" s="11">
        <f>P748</f>
        <v>30</v>
      </c>
      <c r="R748" s="4">
        <f>AA748/V748</f>
        <v>100</v>
      </c>
      <c r="S748" s="14">
        <v>5</v>
      </c>
      <c r="T748" s="11">
        <f>S748</f>
        <v>5</v>
      </c>
      <c r="U748" s="4">
        <f>AB748/W748</f>
        <v>100</v>
      </c>
      <c r="V748" s="3">
        <f>ROUND((Q748/100)*G748,0)</f>
        <v>3000</v>
      </c>
      <c r="W748" s="3">
        <f>ROUND(((T748/100)*G748)/J748,0)</f>
        <v>500</v>
      </c>
      <c r="X748" s="3">
        <f>ROUND(IF(J748&gt;=2,((T748/100)*G748)/J748,0),0)</f>
        <v>0</v>
      </c>
      <c r="Y748" s="3">
        <f>ROUND(IF(J748&gt;=3,((T748/100)*G748)/J748,0),0)</f>
        <v>0</v>
      </c>
      <c r="Z748" s="3">
        <f>ROUND(IF(J748&gt;=4,((T748/100)*G748)/J748,0),0)</f>
        <v>0</v>
      </c>
      <c r="AA748" s="4">
        <f>G748*P748</f>
        <v>300000</v>
      </c>
      <c r="AB748" s="4">
        <f>(G748*S748)/J748</f>
        <v>50000</v>
      </c>
      <c r="AC748" s="4">
        <f>IF(J748&gt;=2,(G748*S748)/J748,0)</f>
        <v>0</v>
      </c>
      <c r="AD748" s="4">
        <f>IF(J748&gt;=3,(G748*S748)/J748,0)</f>
        <v>0</v>
      </c>
      <c r="AE748" s="4">
        <f>IF(J748&gt;=4,(G748*S748)/J748,0)</f>
        <v>0</v>
      </c>
      <c r="AF748" s="11">
        <v>100</v>
      </c>
      <c r="AG748" s="11">
        <v>0</v>
      </c>
      <c r="AH748" s="11">
        <v>1</v>
      </c>
      <c r="AI748" s="11">
        <v>100</v>
      </c>
      <c r="AJ748" s="11">
        <v>0</v>
      </c>
      <c r="AK748" s="11">
        <v>1</v>
      </c>
      <c r="AL748" s="11">
        <v>0.5</v>
      </c>
      <c r="AM748" s="11">
        <v>0.5</v>
      </c>
      <c r="AN748" s="11">
        <v>0</v>
      </c>
      <c r="AO748" s="11">
        <v>0</v>
      </c>
      <c r="AP748" s="11">
        <v>0</v>
      </c>
      <c r="AQ748" s="11">
        <v>0.01</v>
      </c>
      <c r="AR748" s="11">
        <v>0.01</v>
      </c>
      <c r="AS748" s="11">
        <v>0</v>
      </c>
      <c r="AT748" s="11">
        <v>0</v>
      </c>
      <c r="AU748" s="11">
        <v>0</v>
      </c>
      <c r="AV748" s="11">
        <v>0</v>
      </c>
      <c r="AW748" s="11">
        <v>0.2</v>
      </c>
      <c r="AX748" s="11">
        <v>0</v>
      </c>
      <c r="AY748" s="11">
        <v>0</v>
      </c>
      <c r="AZ748" s="11">
        <v>0</v>
      </c>
      <c r="BA748" s="11">
        <v>0.02</v>
      </c>
      <c r="BB748" s="11">
        <v>0</v>
      </c>
      <c r="BC748" s="2">
        <v>0.05</v>
      </c>
      <c r="BD748" s="2">
        <v>0.05</v>
      </c>
      <c r="BE748" s="11">
        <v>7.4999999999999997E-2</v>
      </c>
      <c r="BF748" s="11">
        <v>5.0000000000000001E-3</v>
      </c>
      <c r="BG748" s="11">
        <v>0</v>
      </c>
      <c r="BH748" s="11">
        <v>0</v>
      </c>
      <c r="BI748" s="11">
        <v>0</v>
      </c>
      <c r="BJ748" s="11">
        <f>BE748/4</f>
        <v>1.8749999999999999E-2</v>
      </c>
      <c r="BK748" s="11">
        <f>BF748/4</f>
        <v>1.25E-3</v>
      </c>
      <c r="BL748" s="11">
        <v>0</v>
      </c>
      <c r="BM748" s="11">
        <v>0</v>
      </c>
      <c r="BN748" s="11">
        <v>0</v>
      </c>
      <c r="BO748" s="11">
        <v>0.1</v>
      </c>
      <c r="BP748" s="11">
        <v>0.1</v>
      </c>
      <c r="BQ748" s="11">
        <v>0</v>
      </c>
      <c r="BR748" s="11">
        <v>0</v>
      </c>
      <c r="BS748" s="11">
        <v>0</v>
      </c>
      <c r="BT748" s="11">
        <v>0.04</v>
      </c>
      <c r="BU748" s="16">
        <v>0.2</v>
      </c>
      <c r="BV748" s="6">
        <f>BT748/(BT748+BU748)</f>
        <v>0.16666666666666666</v>
      </c>
      <c r="BW748" s="6">
        <f>SQRT((BT748*BU748)/((BT748+BU748)^2*(BT748+BU748+1)))</f>
        <v>0.33467472037604118</v>
      </c>
      <c r="BX748" s="11">
        <v>0.1</v>
      </c>
      <c r="BY748" s="11">
        <v>0.7</v>
      </c>
      <c r="BZ748" s="11">
        <v>0.1</v>
      </c>
      <c r="CA748" s="11">
        <v>0.1</v>
      </c>
      <c r="CB748" s="15" t="s">
        <v>83</v>
      </c>
      <c r="CC748" s="11">
        <v>600</v>
      </c>
    </row>
    <row r="749" spans="1:81" s="11" customFormat="1" x14ac:dyDescent="0.2">
      <c r="A749" s="17">
        <f t="shared" si="11"/>
        <v>748</v>
      </c>
      <c r="B749" s="17">
        <v>20</v>
      </c>
      <c r="C749" s="17">
        <v>20</v>
      </c>
      <c r="D749" s="17">
        <v>5</v>
      </c>
      <c r="E749" s="17">
        <v>5</v>
      </c>
      <c r="F749" s="3" t="s">
        <v>80</v>
      </c>
      <c r="G749" s="3">
        <f>IF(F749="rectangle",B749*C749,IF(F749="hook",B749*C749-(D749*E749),IF(F749="eight",B749*C749-2*(D749*E749),IF(F749="tee",B749*C749-2*(D749*E749),IF(F749="cross",B749*C749-4*(D749*E749),"ERROR")))))</f>
        <v>400</v>
      </c>
      <c r="H749" s="3" t="s">
        <v>84</v>
      </c>
      <c r="I749" s="3">
        <f>IF(F749="rectangle",B749/C749,"NA")</f>
        <v>1</v>
      </c>
      <c r="J749" s="2">
        <v>1</v>
      </c>
      <c r="K749" s="11">
        <v>125</v>
      </c>
      <c r="L749" s="11">
        <v>4</v>
      </c>
      <c r="M749" s="12">
        <v>5</v>
      </c>
      <c r="N749" s="2">
        <f>M749/4</f>
        <v>1.25</v>
      </c>
      <c r="O749" s="3">
        <f>M749/N749</f>
        <v>4</v>
      </c>
      <c r="P749" s="13">
        <v>30</v>
      </c>
      <c r="Q749" s="11">
        <f>P749</f>
        <v>30</v>
      </c>
      <c r="R749" s="4">
        <f>AA749/V749</f>
        <v>100</v>
      </c>
      <c r="S749" s="14">
        <v>5</v>
      </c>
      <c r="T749" s="11">
        <f>S749</f>
        <v>5</v>
      </c>
      <c r="U749" s="4">
        <f>AB749/W749</f>
        <v>100</v>
      </c>
      <c r="V749" s="3">
        <f>ROUND((Q749/100)*G749,0)</f>
        <v>120</v>
      </c>
      <c r="W749" s="3">
        <f>ROUND(((T749/100)*G749)/J749,0)</f>
        <v>20</v>
      </c>
      <c r="X749" s="3">
        <f>ROUND(IF(J749&gt;=2,((T749/100)*G749)/J749,0),0)</f>
        <v>0</v>
      </c>
      <c r="Y749" s="3">
        <f>ROUND(IF(J749&gt;=3,((T749/100)*G749)/J749,0),0)</f>
        <v>0</v>
      </c>
      <c r="Z749" s="3">
        <f>ROUND(IF(J749&gt;=4,((T749/100)*G749)/J749,0),0)</f>
        <v>0</v>
      </c>
      <c r="AA749" s="4">
        <f>G749*P749</f>
        <v>12000</v>
      </c>
      <c r="AB749" s="4">
        <f>(G749*S749)/J749</f>
        <v>2000</v>
      </c>
      <c r="AC749" s="4">
        <f>IF(J749&gt;=2,(G749*S749)/J749,0)</f>
        <v>0</v>
      </c>
      <c r="AD749" s="4">
        <f>IF(J749&gt;=3,(G749*S749)/J749,0)</f>
        <v>0</v>
      </c>
      <c r="AE749" s="4">
        <f>IF(J749&gt;=4,(G749*S749)/J749,0)</f>
        <v>0</v>
      </c>
      <c r="AF749" s="11">
        <v>100</v>
      </c>
      <c r="AG749" s="11">
        <v>0</v>
      </c>
      <c r="AH749" s="11">
        <v>1</v>
      </c>
      <c r="AI749" s="11">
        <v>100</v>
      </c>
      <c r="AJ749" s="11">
        <v>0</v>
      </c>
      <c r="AK749" s="11">
        <v>1</v>
      </c>
      <c r="AL749" s="11">
        <v>0.5</v>
      </c>
      <c r="AM749" s="11">
        <v>0.5</v>
      </c>
      <c r="AN749" s="11">
        <v>0</v>
      </c>
      <c r="AO749" s="11">
        <v>0</v>
      </c>
      <c r="AP749" s="11">
        <v>0</v>
      </c>
      <c r="AQ749" s="11">
        <v>0.01</v>
      </c>
      <c r="AR749" s="11">
        <v>0.01</v>
      </c>
      <c r="AS749" s="11">
        <v>0</v>
      </c>
      <c r="AT749" s="11">
        <v>0</v>
      </c>
      <c r="AU749" s="11">
        <v>0</v>
      </c>
      <c r="AV749" s="11">
        <v>0</v>
      </c>
      <c r="AW749" s="11">
        <v>0.2</v>
      </c>
      <c r="AX749" s="11">
        <v>0</v>
      </c>
      <c r="AY749" s="11">
        <v>0</v>
      </c>
      <c r="AZ749" s="11">
        <v>0</v>
      </c>
      <c r="BA749" s="11">
        <v>0.02</v>
      </c>
      <c r="BB749" s="11">
        <v>0</v>
      </c>
      <c r="BC749" s="2">
        <v>0.05</v>
      </c>
      <c r="BD749" s="2">
        <v>0.05</v>
      </c>
      <c r="BE749" s="11">
        <v>7.4999999999999997E-2</v>
      </c>
      <c r="BF749" s="11">
        <v>5.0000000000000001E-3</v>
      </c>
      <c r="BG749" s="11">
        <v>0</v>
      </c>
      <c r="BH749" s="11">
        <v>0</v>
      </c>
      <c r="BI749" s="11">
        <v>0</v>
      </c>
      <c r="BJ749" s="11">
        <f>BE749/4</f>
        <v>1.8749999999999999E-2</v>
      </c>
      <c r="BK749" s="11">
        <f>BF749/4</f>
        <v>1.25E-3</v>
      </c>
      <c r="BL749" s="11">
        <v>0</v>
      </c>
      <c r="BM749" s="11">
        <v>0</v>
      </c>
      <c r="BN749" s="11">
        <v>0</v>
      </c>
      <c r="BO749" s="11">
        <v>0.1</v>
      </c>
      <c r="BP749" s="11">
        <v>0.1</v>
      </c>
      <c r="BQ749" s="11">
        <v>0</v>
      </c>
      <c r="BR749" s="11">
        <v>0</v>
      </c>
      <c r="BS749" s="11">
        <v>0</v>
      </c>
      <c r="BT749" s="11">
        <v>0.04</v>
      </c>
      <c r="BU749" s="16">
        <v>0.2</v>
      </c>
      <c r="BV749" s="6">
        <f>BT749/(BT749+BU749)</f>
        <v>0.16666666666666666</v>
      </c>
      <c r="BW749" s="6">
        <f>SQRT((BT749*BU749)/((BT749+BU749)^2*(BT749+BU749+1)))</f>
        <v>0.33467472037604118</v>
      </c>
      <c r="BX749" s="11">
        <v>0.1</v>
      </c>
      <c r="BY749" s="11">
        <v>0.7</v>
      </c>
      <c r="BZ749" s="11">
        <v>0.1</v>
      </c>
      <c r="CA749" s="11">
        <v>0.1</v>
      </c>
      <c r="CB749" s="15" t="s">
        <v>83</v>
      </c>
      <c r="CC749" s="11">
        <v>600</v>
      </c>
    </row>
    <row r="750" spans="1:81" s="11" customFormat="1" x14ac:dyDescent="0.2">
      <c r="A750" s="17">
        <f t="shared" si="11"/>
        <v>749</v>
      </c>
      <c r="B750" s="17">
        <v>100</v>
      </c>
      <c r="C750" s="17">
        <v>100</v>
      </c>
      <c r="D750" s="17">
        <v>5</v>
      </c>
      <c r="E750" s="17">
        <v>5</v>
      </c>
      <c r="F750" s="3" t="s">
        <v>80</v>
      </c>
      <c r="G750" s="3">
        <f>IF(F750="rectangle",B750*C750,IF(F750="hook",B750*C750-(D750*E750),IF(F750="eight",B750*C750-2*(D750*E750),IF(F750="tee",B750*C750-2*(D750*E750),IF(F750="cross",B750*C750-4*(D750*E750),"ERROR")))))</f>
        <v>10000</v>
      </c>
      <c r="H750" s="3" t="s">
        <v>85</v>
      </c>
      <c r="I750" s="3">
        <f>IF(F750="rectangle",B750/C750,"NA")</f>
        <v>1</v>
      </c>
      <c r="J750" s="2">
        <v>1</v>
      </c>
      <c r="K750" s="11">
        <v>125</v>
      </c>
      <c r="L750" s="11">
        <v>4</v>
      </c>
      <c r="M750" s="12">
        <v>6</v>
      </c>
      <c r="N750" s="2">
        <f>M750/4</f>
        <v>1.5</v>
      </c>
      <c r="O750" s="3">
        <f>M750/N750</f>
        <v>4</v>
      </c>
      <c r="P750" s="13">
        <v>30</v>
      </c>
      <c r="Q750" s="11">
        <f>P750</f>
        <v>30</v>
      </c>
      <c r="R750" s="4">
        <f>AA750/V750</f>
        <v>100</v>
      </c>
      <c r="S750" s="14">
        <v>5</v>
      </c>
      <c r="T750" s="11">
        <f>S750</f>
        <v>5</v>
      </c>
      <c r="U750" s="4">
        <f>AB750/W750</f>
        <v>100</v>
      </c>
      <c r="V750" s="3">
        <f>ROUND((Q750/100)*G750,0)</f>
        <v>3000</v>
      </c>
      <c r="W750" s="3">
        <f>ROUND(((T750/100)*G750)/J750,0)</f>
        <v>500</v>
      </c>
      <c r="X750" s="3">
        <f>ROUND(IF(J750&gt;=2,((T750/100)*G750)/J750,0),0)</f>
        <v>0</v>
      </c>
      <c r="Y750" s="3">
        <f>ROUND(IF(J750&gt;=3,((T750/100)*G750)/J750,0),0)</f>
        <v>0</v>
      </c>
      <c r="Z750" s="3">
        <f>ROUND(IF(J750&gt;=4,((T750/100)*G750)/J750,0),0)</f>
        <v>0</v>
      </c>
      <c r="AA750" s="4">
        <f>G750*P750</f>
        <v>300000</v>
      </c>
      <c r="AB750" s="4">
        <f>(G750*S750)/J750</f>
        <v>50000</v>
      </c>
      <c r="AC750" s="4">
        <f>IF(J750&gt;=2,(G750*S750)/J750,0)</f>
        <v>0</v>
      </c>
      <c r="AD750" s="4">
        <f>IF(J750&gt;=3,(G750*S750)/J750,0)</f>
        <v>0</v>
      </c>
      <c r="AE750" s="4">
        <f>IF(J750&gt;=4,(G750*S750)/J750,0)</f>
        <v>0</v>
      </c>
      <c r="AF750" s="11">
        <v>100</v>
      </c>
      <c r="AG750" s="11">
        <v>0</v>
      </c>
      <c r="AH750" s="11">
        <v>1</v>
      </c>
      <c r="AI750" s="11">
        <v>100</v>
      </c>
      <c r="AJ750" s="11">
        <v>0</v>
      </c>
      <c r="AK750" s="11">
        <v>1</v>
      </c>
      <c r="AL750" s="11">
        <v>0.5</v>
      </c>
      <c r="AM750" s="11">
        <v>0.5</v>
      </c>
      <c r="AN750" s="11">
        <v>0</v>
      </c>
      <c r="AO750" s="11">
        <v>0</v>
      </c>
      <c r="AP750" s="11">
        <v>0</v>
      </c>
      <c r="AQ750" s="11">
        <v>0.01</v>
      </c>
      <c r="AR750" s="11">
        <v>0.01</v>
      </c>
      <c r="AS750" s="11">
        <v>0</v>
      </c>
      <c r="AT750" s="11">
        <v>0</v>
      </c>
      <c r="AU750" s="11">
        <v>0</v>
      </c>
      <c r="AV750" s="11">
        <v>0</v>
      </c>
      <c r="AW750" s="11">
        <v>0.2</v>
      </c>
      <c r="AX750" s="11">
        <v>0</v>
      </c>
      <c r="AY750" s="11">
        <v>0</v>
      </c>
      <c r="AZ750" s="11">
        <v>0</v>
      </c>
      <c r="BA750" s="11">
        <v>0.02</v>
      </c>
      <c r="BB750" s="11">
        <v>0</v>
      </c>
      <c r="BC750" s="2">
        <v>0.05</v>
      </c>
      <c r="BD750" s="2">
        <v>0.05</v>
      </c>
      <c r="BE750" s="11">
        <v>7.4999999999999997E-2</v>
      </c>
      <c r="BF750" s="11">
        <v>5.0000000000000001E-3</v>
      </c>
      <c r="BG750" s="11">
        <v>0</v>
      </c>
      <c r="BH750" s="11">
        <v>0</v>
      </c>
      <c r="BI750" s="11">
        <v>0</v>
      </c>
      <c r="BJ750" s="11">
        <f>BE750/4</f>
        <v>1.8749999999999999E-2</v>
      </c>
      <c r="BK750" s="11">
        <f>BF750/4</f>
        <v>1.25E-3</v>
      </c>
      <c r="BL750" s="11">
        <v>0</v>
      </c>
      <c r="BM750" s="11">
        <v>0</v>
      </c>
      <c r="BN750" s="11">
        <v>0</v>
      </c>
      <c r="BO750" s="11">
        <v>0.1</v>
      </c>
      <c r="BP750" s="11">
        <v>0.1</v>
      </c>
      <c r="BQ750" s="11">
        <v>0</v>
      </c>
      <c r="BR750" s="11">
        <v>0</v>
      </c>
      <c r="BS750" s="11">
        <v>0</v>
      </c>
      <c r="BT750" s="11">
        <v>0.04</v>
      </c>
      <c r="BU750" s="16">
        <v>0.2</v>
      </c>
      <c r="BV750" s="6">
        <f>BT750/(BT750+BU750)</f>
        <v>0.16666666666666666</v>
      </c>
      <c r="BW750" s="6">
        <f>SQRT((BT750*BU750)/((BT750+BU750)^2*(BT750+BU750+1)))</f>
        <v>0.33467472037604118</v>
      </c>
      <c r="BX750" s="11">
        <v>0.1</v>
      </c>
      <c r="BY750" s="11">
        <v>0.7</v>
      </c>
      <c r="BZ750" s="11">
        <v>0.1</v>
      </c>
      <c r="CA750" s="11">
        <v>0.1</v>
      </c>
      <c r="CB750" s="15" t="s">
        <v>83</v>
      </c>
      <c r="CC750" s="11">
        <v>600</v>
      </c>
    </row>
    <row r="751" spans="1:81" s="11" customFormat="1" x14ac:dyDescent="0.2">
      <c r="A751" s="17">
        <f t="shared" si="11"/>
        <v>750</v>
      </c>
      <c r="B751" s="17">
        <v>20</v>
      </c>
      <c r="C751" s="17">
        <v>20</v>
      </c>
      <c r="D751" s="17">
        <v>5</v>
      </c>
      <c r="E751" s="17">
        <v>5</v>
      </c>
      <c r="F751" s="3" t="s">
        <v>80</v>
      </c>
      <c r="G751" s="3">
        <f>IF(F751="rectangle",B751*C751,IF(F751="hook",B751*C751-(D751*E751),IF(F751="eight",B751*C751-2*(D751*E751),IF(F751="tee",B751*C751-2*(D751*E751),IF(F751="cross",B751*C751-4*(D751*E751),"ERROR")))))</f>
        <v>400</v>
      </c>
      <c r="H751" s="3" t="s">
        <v>84</v>
      </c>
      <c r="I751" s="3">
        <f>IF(F751="rectangle",B751/C751,"NA")</f>
        <v>1</v>
      </c>
      <c r="J751" s="2">
        <v>1</v>
      </c>
      <c r="K751" s="11">
        <v>125</v>
      </c>
      <c r="L751" s="11">
        <v>4</v>
      </c>
      <c r="M751" s="12">
        <v>6</v>
      </c>
      <c r="N751" s="2">
        <f>M751/4</f>
        <v>1.5</v>
      </c>
      <c r="O751" s="3">
        <f>M751/N751</f>
        <v>4</v>
      </c>
      <c r="P751" s="13">
        <v>30</v>
      </c>
      <c r="Q751" s="11">
        <f>P751</f>
        <v>30</v>
      </c>
      <c r="R751" s="4">
        <f>AA751/V751</f>
        <v>100</v>
      </c>
      <c r="S751" s="14">
        <v>5</v>
      </c>
      <c r="T751" s="11">
        <f>S751</f>
        <v>5</v>
      </c>
      <c r="U751" s="4">
        <f>AB751/W751</f>
        <v>100</v>
      </c>
      <c r="V751" s="3">
        <f>ROUND((Q751/100)*G751,0)</f>
        <v>120</v>
      </c>
      <c r="W751" s="3">
        <f>ROUND(((T751/100)*G751)/J751,0)</f>
        <v>20</v>
      </c>
      <c r="X751" s="3">
        <f>ROUND(IF(J751&gt;=2,((T751/100)*G751)/J751,0),0)</f>
        <v>0</v>
      </c>
      <c r="Y751" s="3">
        <f>ROUND(IF(J751&gt;=3,((T751/100)*G751)/J751,0),0)</f>
        <v>0</v>
      </c>
      <c r="Z751" s="3">
        <f>ROUND(IF(J751&gt;=4,((T751/100)*G751)/J751,0),0)</f>
        <v>0</v>
      </c>
      <c r="AA751" s="4">
        <f>G751*P751</f>
        <v>12000</v>
      </c>
      <c r="AB751" s="4">
        <f>(G751*S751)/J751</f>
        <v>2000</v>
      </c>
      <c r="AC751" s="4">
        <f>IF(J751&gt;=2,(G751*S751)/J751,0)</f>
        <v>0</v>
      </c>
      <c r="AD751" s="4">
        <f>IF(J751&gt;=3,(G751*S751)/J751,0)</f>
        <v>0</v>
      </c>
      <c r="AE751" s="4">
        <f>IF(J751&gt;=4,(G751*S751)/J751,0)</f>
        <v>0</v>
      </c>
      <c r="AF751" s="11">
        <v>100</v>
      </c>
      <c r="AG751" s="11">
        <v>0</v>
      </c>
      <c r="AH751" s="11">
        <v>1</v>
      </c>
      <c r="AI751" s="11">
        <v>100</v>
      </c>
      <c r="AJ751" s="11">
        <v>0</v>
      </c>
      <c r="AK751" s="11">
        <v>1</v>
      </c>
      <c r="AL751" s="11">
        <v>0.5</v>
      </c>
      <c r="AM751" s="11">
        <v>0.5</v>
      </c>
      <c r="AN751" s="11">
        <v>0</v>
      </c>
      <c r="AO751" s="11">
        <v>0</v>
      </c>
      <c r="AP751" s="11">
        <v>0</v>
      </c>
      <c r="AQ751" s="11">
        <v>0.01</v>
      </c>
      <c r="AR751" s="11">
        <v>0.01</v>
      </c>
      <c r="AS751" s="11">
        <v>0</v>
      </c>
      <c r="AT751" s="11">
        <v>0</v>
      </c>
      <c r="AU751" s="11">
        <v>0</v>
      </c>
      <c r="AV751" s="11">
        <v>0</v>
      </c>
      <c r="AW751" s="11">
        <v>0.2</v>
      </c>
      <c r="AX751" s="11">
        <v>0</v>
      </c>
      <c r="AY751" s="11">
        <v>0</v>
      </c>
      <c r="AZ751" s="11">
        <v>0</v>
      </c>
      <c r="BA751" s="11">
        <v>0.02</v>
      </c>
      <c r="BB751" s="11">
        <v>0</v>
      </c>
      <c r="BC751" s="2">
        <v>0.05</v>
      </c>
      <c r="BD751" s="2">
        <v>0.05</v>
      </c>
      <c r="BE751" s="11">
        <v>7.4999999999999997E-2</v>
      </c>
      <c r="BF751" s="11">
        <v>5.0000000000000001E-3</v>
      </c>
      <c r="BG751" s="11">
        <v>0</v>
      </c>
      <c r="BH751" s="11">
        <v>0</v>
      </c>
      <c r="BI751" s="11">
        <v>0</v>
      </c>
      <c r="BJ751" s="11">
        <f>BE751/4</f>
        <v>1.8749999999999999E-2</v>
      </c>
      <c r="BK751" s="11">
        <f>BF751/4</f>
        <v>1.25E-3</v>
      </c>
      <c r="BL751" s="11">
        <v>0</v>
      </c>
      <c r="BM751" s="11">
        <v>0</v>
      </c>
      <c r="BN751" s="11">
        <v>0</v>
      </c>
      <c r="BO751" s="11">
        <v>0.1</v>
      </c>
      <c r="BP751" s="11">
        <v>0.1</v>
      </c>
      <c r="BQ751" s="11">
        <v>0</v>
      </c>
      <c r="BR751" s="11">
        <v>0</v>
      </c>
      <c r="BS751" s="11">
        <v>0</v>
      </c>
      <c r="BT751" s="11">
        <v>0.04</v>
      </c>
      <c r="BU751" s="16">
        <v>0.2</v>
      </c>
      <c r="BV751" s="6">
        <f>BT751/(BT751+BU751)</f>
        <v>0.16666666666666666</v>
      </c>
      <c r="BW751" s="6">
        <f>SQRT((BT751*BU751)/((BT751+BU751)^2*(BT751+BU751+1)))</f>
        <v>0.33467472037604118</v>
      </c>
      <c r="BX751" s="11">
        <v>0.1</v>
      </c>
      <c r="BY751" s="11">
        <v>0.7</v>
      </c>
      <c r="BZ751" s="11">
        <v>0.1</v>
      </c>
      <c r="CA751" s="11">
        <v>0.1</v>
      </c>
      <c r="CB751" s="15" t="s">
        <v>83</v>
      </c>
      <c r="CC751" s="11">
        <v>600</v>
      </c>
    </row>
    <row r="752" spans="1:81" s="11" customFormat="1" x14ac:dyDescent="0.2">
      <c r="A752" s="17">
        <f t="shared" si="11"/>
        <v>751</v>
      </c>
      <c r="B752" s="17">
        <v>100</v>
      </c>
      <c r="C752" s="17">
        <v>100</v>
      </c>
      <c r="D752" s="17">
        <v>5</v>
      </c>
      <c r="E752" s="17">
        <v>5</v>
      </c>
      <c r="F752" s="3" t="s">
        <v>80</v>
      </c>
      <c r="G752" s="3">
        <f>IF(F752="rectangle",B752*C752,IF(F752="hook",B752*C752-(D752*E752),IF(F752="eight",B752*C752-2*(D752*E752),IF(F752="tee",B752*C752-2*(D752*E752),IF(F752="cross",B752*C752-4*(D752*E752),"ERROR")))))</f>
        <v>10000</v>
      </c>
      <c r="H752" s="3" t="s">
        <v>85</v>
      </c>
      <c r="I752" s="3">
        <f>IF(F752="rectangle",B752/C752,"NA")</f>
        <v>1</v>
      </c>
      <c r="J752" s="2">
        <v>1</v>
      </c>
      <c r="K752" s="11">
        <v>125</v>
      </c>
      <c r="L752" s="11">
        <v>4</v>
      </c>
      <c r="M752" s="12">
        <v>7</v>
      </c>
      <c r="N752" s="2">
        <f>M752/4</f>
        <v>1.75</v>
      </c>
      <c r="O752" s="3">
        <f>M752/N752</f>
        <v>4</v>
      </c>
      <c r="P752" s="13">
        <v>30</v>
      </c>
      <c r="Q752" s="11">
        <f>P752</f>
        <v>30</v>
      </c>
      <c r="R752" s="4">
        <f>AA752/V752</f>
        <v>100</v>
      </c>
      <c r="S752" s="14">
        <v>5</v>
      </c>
      <c r="T752" s="11">
        <f>S752</f>
        <v>5</v>
      </c>
      <c r="U752" s="4">
        <f>AB752/W752</f>
        <v>100</v>
      </c>
      <c r="V752" s="3">
        <f>ROUND((Q752/100)*G752,0)</f>
        <v>3000</v>
      </c>
      <c r="W752" s="3">
        <f>ROUND(((T752/100)*G752)/J752,0)</f>
        <v>500</v>
      </c>
      <c r="X752" s="3">
        <f>ROUND(IF(J752&gt;=2,((T752/100)*G752)/J752,0),0)</f>
        <v>0</v>
      </c>
      <c r="Y752" s="3">
        <f>ROUND(IF(J752&gt;=3,((T752/100)*G752)/J752,0),0)</f>
        <v>0</v>
      </c>
      <c r="Z752" s="3">
        <f>ROUND(IF(J752&gt;=4,((T752/100)*G752)/J752,0),0)</f>
        <v>0</v>
      </c>
      <c r="AA752" s="4">
        <f>G752*P752</f>
        <v>300000</v>
      </c>
      <c r="AB752" s="4">
        <f>(G752*S752)/J752</f>
        <v>50000</v>
      </c>
      <c r="AC752" s="4">
        <f>IF(J752&gt;=2,(G752*S752)/J752,0)</f>
        <v>0</v>
      </c>
      <c r="AD752" s="4">
        <f>IF(J752&gt;=3,(G752*S752)/J752,0)</f>
        <v>0</v>
      </c>
      <c r="AE752" s="4">
        <f>IF(J752&gt;=4,(G752*S752)/J752,0)</f>
        <v>0</v>
      </c>
      <c r="AF752" s="11">
        <v>100</v>
      </c>
      <c r="AG752" s="11">
        <v>0</v>
      </c>
      <c r="AH752" s="11">
        <v>1</v>
      </c>
      <c r="AI752" s="11">
        <v>100</v>
      </c>
      <c r="AJ752" s="11">
        <v>0</v>
      </c>
      <c r="AK752" s="11">
        <v>1</v>
      </c>
      <c r="AL752" s="11">
        <v>0.5</v>
      </c>
      <c r="AM752" s="11">
        <v>0.5</v>
      </c>
      <c r="AN752" s="11">
        <v>0</v>
      </c>
      <c r="AO752" s="11">
        <v>0</v>
      </c>
      <c r="AP752" s="11">
        <v>0</v>
      </c>
      <c r="AQ752" s="11">
        <v>0.01</v>
      </c>
      <c r="AR752" s="11">
        <v>0.01</v>
      </c>
      <c r="AS752" s="11">
        <v>0</v>
      </c>
      <c r="AT752" s="11">
        <v>0</v>
      </c>
      <c r="AU752" s="11">
        <v>0</v>
      </c>
      <c r="AV752" s="11">
        <v>0</v>
      </c>
      <c r="AW752" s="11">
        <v>0.2</v>
      </c>
      <c r="AX752" s="11">
        <v>0</v>
      </c>
      <c r="AY752" s="11">
        <v>0</v>
      </c>
      <c r="AZ752" s="11">
        <v>0</v>
      </c>
      <c r="BA752" s="11">
        <v>0.02</v>
      </c>
      <c r="BB752" s="11">
        <v>0</v>
      </c>
      <c r="BC752" s="2">
        <v>0.05</v>
      </c>
      <c r="BD752" s="2">
        <v>0.05</v>
      </c>
      <c r="BE752" s="11">
        <v>7.4999999999999997E-2</v>
      </c>
      <c r="BF752" s="11">
        <v>5.0000000000000001E-3</v>
      </c>
      <c r="BG752" s="11">
        <v>0</v>
      </c>
      <c r="BH752" s="11">
        <v>0</v>
      </c>
      <c r="BI752" s="11">
        <v>0</v>
      </c>
      <c r="BJ752" s="11">
        <f>BE752/4</f>
        <v>1.8749999999999999E-2</v>
      </c>
      <c r="BK752" s="11">
        <f>BF752/4</f>
        <v>1.25E-3</v>
      </c>
      <c r="BL752" s="11">
        <v>0</v>
      </c>
      <c r="BM752" s="11">
        <v>0</v>
      </c>
      <c r="BN752" s="11">
        <v>0</v>
      </c>
      <c r="BO752" s="11">
        <v>0.1</v>
      </c>
      <c r="BP752" s="11">
        <v>0.1</v>
      </c>
      <c r="BQ752" s="11">
        <v>0</v>
      </c>
      <c r="BR752" s="11">
        <v>0</v>
      </c>
      <c r="BS752" s="11">
        <v>0</v>
      </c>
      <c r="BT752" s="11">
        <v>0.04</v>
      </c>
      <c r="BU752" s="16">
        <v>0.2</v>
      </c>
      <c r="BV752" s="6">
        <f>BT752/(BT752+BU752)</f>
        <v>0.16666666666666666</v>
      </c>
      <c r="BW752" s="6">
        <f>SQRT((BT752*BU752)/((BT752+BU752)^2*(BT752+BU752+1)))</f>
        <v>0.33467472037604118</v>
      </c>
      <c r="BX752" s="11">
        <v>0.1</v>
      </c>
      <c r="BY752" s="11">
        <v>0.7</v>
      </c>
      <c r="BZ752" s="11">
        <v>0.1</v>
      </c>
      <c r="CA752" s="11">
        <v>0.1</v>
      </c>
      <c r="CB752" s="15" t="s">
        <v>83</v>
      </c>
      <c r="CC752" s="11">
        <v>600</v>
      </c>
    </row>
    <row r="753" spans="1:81" s="11" customFormat="1" x14ac:dyDescent="0.2">
      <c r="A753" s="17">
        <f t="shared" si="11"/>
        <v>752</v>
      </c>
      <c r="B753" s="17">
        <v>20</v>
      </c>
      <c r="C753" s="17">
        <v>20</v>
      </c>
      <c r="D753" s="17">
        <v>5</v>
      </c>
      <c r="E753" s="17">
        <v>5</v>
      </c>
      <c r="F753" s="3" t="s">
        <v>80</v>
      </c>
      <c r="G753" s="3">
        <f>IF(F753="rectangle",B753*C753,IF(F753="hook",B753*C753-(D753*E753),IF(F753="eight",B753*C753-2*(D753*E753),IF(F753="tee",B753*C753-2*(D753*E753),IF(F753="cross",B753*C753-4*(D753*E753),"ERROR")))))</f>
        <v>400</v>
      </c>
      <c r="H753" s="3" t="s">
        <v>84</v>
      </c>
      <c r="I753" s="3">
        <f>IF(F753="rectangle",B753/C753,"NA")</f>
        <v>1</v>
      </c>
      <c r="J753" s="2">
        <v>1</v>
      </c>
      <c r="K753" s="11">
        <v>125</v>
      </c>
      <c r="L753" s="11">
        <v>4</v>
      </c>
      <c r="M753" s="12">
        <v>7</v>
      </c>
      <c r="N753" s="2">
        <f>M753/4</f>
        <v>1.75</v>
      </c>
      <c r="O753" s="3">
        <f>M753/N753</f>
        <v>4</v>
      </c>
      <c r="P753" s="13">
        <v>30</v>
      </c>
      <c r="Q753" s="11">
        <f>P753</f>
        <v>30</v>
      </c>
      <c r="R753" s="4">
        <f>AA753/V753</f>
        <v>100</v>
      </c>
      <c r="S753" s="14">
        <v>5</v>
      </c>
      <c r="T753" s="11">
        <f>S753</f>
        <v>5</v>
      </c>
      <c r="U753" s="4">
        <f>AB753/W753</f>
        <v>100</v>
      </c>
      <c r="V753" s="3">
        <f>ROUND((Q753/100)*G753,0)</f>
        <v>120</v>
      </c>
      <c r="W753" s="3">
        <f>ROUND(((T753/100)*G753)/J753,0)</f>
        <v>20</v>
      </c>
      <c r="X753" s="3">
        <f>ROUND(IF(J753&gt;=2,((T753/100)*G753)/J753,0),0)</f>
        <v>0</v>
      </c>
      <c r="Y753" s="3">
        <f>ROUND(IF(J753&gt;=3,((T753/100)*G753)/J753,0),0)</f>
        <v>0</v>
      </c>
      <c r="Z753" s="3">
        <f>ROUND(IF(J753&gt;=4,((T753/100)*G753)/J753,0),0)</f>
        <v>0</v>
      </c>
      <c r="AA753" s="4">
        <f>G753*P753</f>
        <v>12000</v>
      </c>
      <c r="AB753" s="4">
        <f>(G753*S753)/J753</f>
        <v>2000</v>
      </c>
      <c r="AC753" s="4">
        <f>IF(J753&gt;=2,(G753*S753)/J753,0)</f>
        <v>0</v>
      </c>
      <c r="AD753" s="4">
        <f>IF(J753&gt;=3,(G753*S753)/J753,0)</f>
        <v>0</v>
      </c>
      <c r="AE753" s="4">
        <f>IF(J753&gt;=4,(G753*S753)/J753,0)</f>
        <v>0</v>
      </c>
      <c r="AF753" s="11">
        <v>100</v>
      </c>
      <c r="AG753" s="11">
        <v>0</v>
      </c>
      <c r="AH753" s="11">
        <v>1</v>
      </c>
      <c r="AI753" s="11">
        <v>100</v>
      </c>
      <c r="AJ753" s="11">
        <v>0</v>
      </c>
      <c r="AK753" s="11">
        <v>1</v>
      </c>
      <c r="AL753" s="11">
        <v>0.5</v>
      </c>
      <c r="AM753" s="11">
        <v>0.5</v>
      </c>
      <c r="AN753" s="11">
        <v>0</v>
      </c>
      <c r="AO753" s="11">
        <v>0</v>
      </c>
      <c r="AP753" s="11">
        <v>0</v>
      </c>
      <c r="AQ753" s="11">
        <v>0.01</v>
      </c>
      <c r="AR753" s="11">
        <v>0.01</v>
      </c>
      <c r="AS753" s="11">
        <v>0</v>
      </c>
      <c r="AT753" s="11">
        <v>0</v>
      </c>
      <c r="AU753" s="11">
        <v>0</v>
      </c>
      <c r="AV753" s="11">
        <v>0</v>
      </c>
      <c r="AW753" s="11">
        <v>0.2</v>
      </c>
      <c r="AX753" s="11">
        <v>0</v>
      </c>
      <c r="AY753" s="11">
        <v>0</v>
      </c>
      <c r="AZ753" s="11">
        <v>0</v>
      </c>
      <c r="BA753" s="11">
        <v>0.02</v>
      </c>
      <c r="BB753" s="11">
        <v>0</v>
      </c>
      <c r="BC753" s="2">
        <v>0.05</v>
      </c>
      <c r="BD753" s="2">
        <v>0.05</v>
      </c>
      <c r="BE753" s="11">
        <v>7.4999999999999997E-2</v>
      </c>
      <c r="BF753" s="11">
        <v>5.0000000000000001E-3</v>
      </c>
      <c r="BG753" s="11">
        <v>0</v>
      </c>
      <c r="BH753" s="11">
        <v>0</v>
      </c>
      <c r="BI753" s="11">
        <v>0</v>
      </c>
      <c r="BJ753" s="11">
        <f>BE753/4</f>
        <v>1.8749999999999999E-2</v>
      </c>
      <c r="BK753" s="11">
        <f>BF753/4</f>
        <v>1.25E-3</v>
      </c>
      <c r="BL753" s="11">
        <v>0</v>
      </c>
      <c r="BM753" s="11">
        <v>0</v>
      </c>
      <c r="BN753" s="11">
        <v>0</v>
      </c>
      <c r="BO753" s="11">
        <v>0.1</v>
      </c>
      <c r="BP753" s="11">
        <v>0.1</v>
      </c>
      <c r="BQ753" s="11">
        <v>0</v>
      </c>
      <c r="BR753" s="11">
        <v>0</v>
      </c>
      <c r="BS753" s="11">
        <v>0</v>
      </c>
      <c r="BT753" s="11">
        <v>0.04</v>
      </c>
      <c r="BU753" s="16">
        <v>0.2</v>
      </c>
      <c r="BV753" s="6">
        <f>BT753/(BT753+BU753)</f>
        <v>0.16666666666666666</v>
      </c>
      <c r="BW753" s="6">
        <f>SQRT((BT753*BU753)/((BT753+BU753)^2*(BT753+BU753+1)))</f>
        <v>0.33467472037604118</v>
      </c>
      <c r="BX753" s="11">
        <v>0.1</v>
      </c>
      <c r="BY753" s="11">
        <v>0.7</v>
      </c>
      <c r="BZ753" s="11">
        <v>0.1</v>
      </c>
      <c r="CA753" s="11">
        <v>0.1</v>
      </c>
      <c r="CB753" s="15" t="s">
        <v>83</v>
      </c>
      <c r="CC753" s="11">
        <v>600</v>
      </c>
    </row>
    <row r="754" spans="1:81" s="11" customFormat="1" x14ac:dyDescent="0.2">
      <c r="A754" s="17">
        <f t="shared" si="11"/>
        <v>753</v>
      </c>
      <c r="B754" s="17">
        <v>100</v>
      </c>
      <c r="C754" s="17">
        <v>100</v>
      </c>
      <c r="D754" s="17">
        <v>5</v>
      </c>
      <c r="E754" s="17">
        <v>5</v>
      </c>
      <c r="F754" s="3" t="s">
        <v>80</v>
      </c>
      <c r="G754" s="3">
        <f>IF(F754="rectangle",B754*C754,IF(F754="hook",B754*C754-(D754*E754),IF(F754="eight",B754*C754-2*(D754*E754),IF(F754="tee",B754*C754-2*(D754*E754),IF(F754="cross",B754*C754-4*(D754*E754),"ERROR")))))</f>
        <v>10000</v>
      </c>
      <c r="H754" s="3" t="s">
        <v>85</v>
      </c>
      <c r="I754" s="3">
        <f>IF(F754="rectangle",B754/C754,"NA")</f>
        <v>1</v>
      </c>
      <c r="J754" s="2">
        <v>1</v>
      </c>
      <c r="K754" s="11">
        <v>125</v>
      </c>
      <c r="L754" s="11">
        <v>4</v>
      </c>
      <c r="M754" s="12">
        <v>8</v>
      </c>
      <c r="N754" s="2">
        <f>M754/4</f>
        <v>2</v>
      </c>
      <c r="O754" s="3">
        <f>M754/N754</f>
        <v>4</v>
      </c>
      <c r="P754" s="13">
        <v>30</v>
      </c>
      <c r="Q754" s="11">
        <f>P754</f>
        <v>30</v>
      </c>
      <c r="R754" s="4">
        <f>AA754/V754</f>
        <v>100</v>
      </c>
      <c r="S754" s="14">
        <v>5</v>
      </c>
      <c r="T754" s="11">
        <f>S754</f>
        <v>5</v>
      </c>
      <c r="U754" s="4">
        <f>AB754/W754</f>
        <v>100</v>
      </c>
      <c r="V754" s="3">
        <f>ROUND((Q754/100)*G754,0)</f>
        <v>3000</v>
      </c>
      <c r="W754" s="3">
        <f>ROUND(((T754/100)*G754)/J754,0)</f>
        <v>500</v>
      </c>
      <c r="X754" s="3">
        <f>ROUND(IF(J754&gt;=2,((T754/100)*G754)/J754,0),0)</f>
        <v>0</v>
      </c>
      <c r="Y754" s="3">
        <f>ROUND(IF(J754&gt;=3,((T754/100)*G754)/J754,0),0)</f>
        <v>0</v>
      </c>
      <c r="Z754" s="3">
        <f>ROUND(IF(J754&gt;=4,((T754/100)*G754)/J754,0),0)</f>
        <v>0</v>
      </c>
      <c r="AA754" s="4">
        <f>G754*P754</f>
        <v>300000</v>
      </c>
      <c r="AB754" s="4">
        <f>(G754*S754)/J754</f>
        <v>50000</v>
      </c>
      <c r="AC754" s="4">
        <f>IF(J754&gt;=2,(G754*S754)/J754,0)</f>
        <v>0</v>
      </c>
      <c r="AD754" s="4">
        <f>IF(J754&gt;=3,(G754*S754)/J754,0)</f>
        <v>0</v>
      </c>
      <c r="AE754" s="4">
        <f>IF(J754&gt;=4,(G754*S754)/J754,0)</f>
        <v>0</v>
      </c>
      <c r="AF754" s="11">
        <v>100</v>
      </c>
      <c r="AG754" s="11">
        <v>0</v>
      </c>
      <c r="AH754" s="11">
        <v>1</v>
      </c>
      <c r="AI754" s="11">
        <v>100</v>
      </c>
      <c r="AJ754" s="11">
        <v>0</v>
      </c>
      <c r="AK754" s="11">
        <v>1</v>
      </c>
      <c r="AL754" s="11">
        <v>0.5</v>
      </c>
      <c r="AM754" s="11">
        <v>0.5</v>
      </c>
      <c r="AN754" s="11">
        <v>0</v>
      </c>
      <c r="AO754" s="11">
        <v>0</v>
      </c>
      <c r="AP754" s="11">
        <v>0</v>
      </c>
      <c r="AQ754" s="11">
        <v>0.01</v>
      </c>
      <c r="AR754" s="11">
        <v>0.01</v>
      </c>
      <c r="AS754" s="11">
        <v>0</v>
      </c>
      <c r="AT754" s="11">
        <v>0</v>
      </c>
      <c r="AU754" s="11">
        <v>0</v>
      </c>
      <c r="AV754" s="11">
        <v>0</v>
      </c>
      <c r="AW754" s="11">
        <v>0.2</v>
      </c>
      <c r="AX754" s="11">
        <v>0</v>
      </c>
      <c r="AY754" s="11">
        <v>0</v>
      </c>
      <c r="AZ754" s="11">
        <v>0</v>
      </c>
      <c r="BA754" s="11">
        <v>0.02</v>
      </c>
      <c r="BB754" s="11">
        <v>0</v>
      </c>
      <c r="BC754" s="2">
        <v>0.05</v>
      </c>
      <c r="BD754" s="2">
        <v>0.05</v>
      </c>
      <c r="BE754" s="11">
        <v>7.4999999999999997E-2</v>
      </c>
      <c r="BF754" s="11">
        <v>5.0000000000000001E-3</v>
      </c>
      <c r="BG754" s="11">
        <v>0</v>
      </c>
      <c r="BH754" s="11">
        <v>0</v>
      </c>
      <c r="BI754" s="11">
        <v>0</v>
      </c>
      <c r="BJ754" s="11">
        <f>BE754/4</f>
        <v>1.8749999999999999E-2</v>
      </c>
      <c r="BK754" s="11">
        <f>BF754/4</f>
        <v>1.25E-3</v>
      </c>
      <c r="BL754" s="11">
        <v>0</v>
      </c>
      <c r="BM754" s="11">
        <v>0</v>
      </c>
      <c r="BN754" s="11">
        <v>0</v>
      </c>
      <c r="BO754" s="11">
        <v>0.1</v>
      </c>
      <c r="BP754" s="11">
        <v>0.1</v>
      </c>
      <c r="BQ754" s="11">
        <v>0</v>
      </c>
      <c r="BR754" s="11">
        <v>0</v>
      </c>
      <c r="BS754" s="11">
        <v>0</v>
      </c>
      <c r="BT754" s="11">
        <v>0.04</v>
      </c>
      <c r="BU754" s="16">
        <v>0.2</v>
      </c>
      <c r="BV754" s="6">
        <f>BT754/(BT754+BU754)</f>
        <v>0.16666666666666666</v>
      </c>
      <c r="BW754" s="6">
        <f>SQRT((BT754*BU754)/((BT754+BU754)^2*(BT754+BU754+1)))</f>
        <v>0.33467472037604118</v>
      </c>
      <c r="BX754" s="11">
        <v>0.1</v>
      </c>
      <c r="BY754" s="11">
        <v>0.7</v>
      </c>
      <c r="BZ754" s="11">
        <v>0.1</v>
      </c>
      <c r="CA754" s="11">
        <v>0.1</v>
      </c>
      <c r="CB754" s="15" t="s">
        <v>83</v>
      </c>
      <c r="CC754" s="11">
        <v>600</v>
      </c>
    </row>
    <row r="755" spans="1:81" s="11" customFormat="1" x14ac:dyDescent="0.2">
      <c r="A755" s="17">
        <f t="shared" si="11"/>
        <v>754</v>
      </c>
      <c r="B755" s="17">
        <v>20</v>
      </c>
      <c r="C755" s="17">
        <v>20</v>
      </c>
      <c r="D755" s="17">
        <v>5</v>
      </c>
      <c r="E755" s="17">
        <v>5</v>
      </c>
      <c r="F755" s="3" t="s">
        <v>80</v>
      </c>
      <c r="G755" s="3">
        <f>IF(F755="rectangle",B755*C755,IF(F755="hook",B755*C755-(D755*E755),IF(F755="eight",B755*C755-2*(D755*E755),IF(F755="tee",B755*C755-2*(D755*E755),IF(F755="cross",B755*C755-4*(D755*E755),"ERROR")))))</f>
        <v>400</v>
      </c>
      <c r="H755" s="3" t="s">
        <v>84</v>
      </c>
      <c r="I755" s="3">
        <f>IF(F755="rectangle",B755/C755,"NA")</f>
        <v>1</v>
      </c>
      <c r="J755" s="2">
        <v>1</v>
      </c>
      <c r="K755" s="11">
        <v>125</v>
      </c>
      <c r="L755" s="11">
        <v>4</v>
      </c>
      <c r="M755" s="12">
        <v>8</v>
      </c>
      <c r="N755" s="2">
        <f>M755/4</f>
        <v>2</v>
      </c>
      <c r="O755" s="3">
        <f>M755/N755</f>
        <v>4</v>
      </c>
      <c r="P755" s="13">
        <v>30</v>
      </c>
      <c r="Q755" s="11">
        <f>P755</f>
        <v>30</v>
      </c>
      <c r="R755" s="4">
        <f>AA755/V755</f>
        <v>100</v>
      </c>
      <c r="S755" s="14">
        <v>5</v>
      </c>
      <c r="T755" s="11">
        <f>S755</f>
        <v>5</v>
      </c>
      <c r="U755" s="4">
        <f>AB755/W755</f>
        <v>100</v>
      </c>
      <c r="V755" s="3">
        <f>ROUND((Q755/100)*G755,0)</f>
        <v>120</v>
      </c>
      <c r="W755" s="3">
        <f>ROUND(((T755/100)*G755)/J755,0)</f>
        <v>20</v>
      </c>
      <c r="X755" s="3">
        <f>ROUND(IF(J755&gt;=2,((T755/100)*G755)/J755,0),0)</f>
        <v>0</v>
      </c>
      <c r="Y755" s="3">
        <f>ROUND(IF(J755&gt;=3,((T755/100)*G755)/J755,0),0)</f>
        <v>0</v>
      </c>
      <c r="Z755" s="3">
        <f>ROUND(IF(J755&gt;=4,((T755/100)*G755)/J755,0),0)</f>
        <v>0</v>
      </c>
      <c r="AA755" s="4">
        <f>G755*P755</f>
        <v>12000</v>
      </c>
      <c r="AB755" s="4">
        <f>(G755*S755)/J755</f>
        <v>2000</v>
      </c>
      <c r="AC755" s="4">
        <f>IF(J755&gt;=2,(G755*S755)/J755,0)</f>
        <v>0</v>
      </c>
      <c r="AD755" s="4">
        <f>IF(J755&gt;=3,(G755*S755)/J755,0)</f>
        <v>0</v>
      </c>
      <c r="AE755" s="4">
        <f>IF(J755&gt;=4,(G755*S755)/J755,0)</f>
        <v>0</v>
      </c>
      <c r="AF755" s="11">
        <v>100</v>
      </c>
      <c r="AG755" s="11">
        <v>0</v>
      </c>
      <c r="AH755" s="11">
        <v>1</v>
      </c>
      <c r="AI755" s="11">
        <v>100</v>
      </c>
      <c r="AJ755" s="11">
        <v>0</v>
      </c>
      <c r="AK755" s="11">
        <v>1</v>
      </c>
      <c r="AL755" s="11">
        <v>0.5</v>
      </c>
      <c r="AM755" s="11">
        <v>0.5</v>
      </c>
      <c r="AN755" s="11">
        <v>0</v>
      </c>
      <c r="AO755" s="11">
        <v>0</v>
      </c>
      <c r="AP755" s="11">
        <v>0</v>
      </c>
      <c r="AQ755" s="11">
        <v>0.01</v>
      </c>
      <c r="AR755" s="11">
        <v>0.01</v>
      </c>
      <c r="AS755" s="11">
        <v>0</v>
      </c>
      <c r="AT755" s="11">
        <v>0</v>
      </c>
      <c r="AU755" s="11">
        <v>0</v>
      </c>
      <c r="AV755" s="11">
        <v>0</v>
      </c>
      <c r="AW755" s="11">
        <v>0.2</v>
      </c>
      <c r="AX755" s="11">
        <v>0</v>
      </c>
      <c r="AY755" s="11">
        <v>0</v>
      </c>
      <c r="AZ755" s="11">
        <v>0</v>
      </c>
      <c r="BA755" s="11">
        <v>0.02</v>
      </c>
      <c r="BB755" s="11">
        <v>0</v>
      </c>
      <c r="BC755" s="2">
        <v>0.05</v>
      </c>
      <c r="BD755" s="2">
        <v>0.05</v>
      </c>
      <c r="BE755" s="11">
        <v>7.4999999999999997E-2</v>
      </c>
      <c r="BF755" s="11">
        <v>5.0000000000000001E-3</v>
      </c>
      <c r="BG755" s="11">
        <v>0</v>
      </c>
      <c r="BH755" s="11">
        <v>0</v>
      </c>
      <c r="BI755" s="11">
        <v>0</v>
      </c>
      <c r="BJ755" s="11">
        <f>BE755/4</f>
        <v>1.8749999999999999E-2</v>
      </c>
      <c r="BK755" s="11">
        <f>BF755/4</f>
        <v>1.25E-3</v>
      </c>
      <c r="BL755" s="11">
        <v>0</v>
      </c>
      <c r="BM755" s="11">
        <v>0</v>
      </c>
      <c r="BN755" s="11">
        <v>0</v>
      </c>
      <c r="BO755" s="11">
        <v>0.1</v>
      </c>
      <c r="BP755" s="11">
        <v>0.1</v>
      </c>
      <c r="BQ755" s="11">
        <v>0</v>
      </c>
      <c r="BR755" s="11">
        <v>0</v>
      </c>
      <c r="BS755" s="11">
        <v>0</v>
      </c>
      <c r="BT755" s="11">
        <v>0.04</v>
      </c>
      <c r="BU755" s="16">
        <v>0.2</v>
      </c>
      <c r="BV755" s="6">
        <f>BT755/(BT755+BU755)</f>
        <v>0.16666666666666666</v>
      </c>
      <c r="BW755" s="6">
        <f>SQRT((BT755*BU755)/((BT755+BU755)^2*(BT755+BU755+1)))</f>
        <v>0.33467472037604118</v>
      </c>
      <c r="BX755" s="11">
        <v>0.1</v>
      </c>
      <c r="BY755" s="11">
        <v>0.7</v>
      </c>
      <c r="BZ755" s="11">
        <v>0.1</v>
      </c>
      <c r="CA755" s="11">
        <v>0.1</v>
      </c>
      <c r="CB755" s="15" t="s">
        <v>83</v>
      </c>
      <c r="CC755" s="11">
        <v>600</v>
      </c>
    </row>
    <row r="756" spans="1:81" s="11" customFormat="1" x14ac:dyDescent="0.2">
      <c r="A756" s="17">
        <f t="shared" si="11"/>
        <v>755</v>
      </c>
      <c r="B756" s="17">
        <v>100</v>
      </c>
      <c r="C756" s="17">
        <v>100</v>
      </c>
      <c r="D756" s="17">
        <v>5</v>
      </c>
      <c r="E756" s="17">
        <v>5</v>
      </c>
      <c r="F756" s="3" t="s">
        <v>80</v>
      </c>
      <c r="G756" s="3">
        <f>IF(F756="rectangle",B756*C756,IF(F756="hook",B756*C756-(D756*E756),IF(F756="eight",B756*C756-2*(D756*E756),IF(F756="tee",B756*C756-2*(D756*E756),IF(F756="cross",B756*C756-4*(D756*E756),"ERROR")))))</f>
        <v>10000</v>
      </c>
      <c r="H756" s="3" t="s">
        <v>85</v>
      </c>
      <c r="I756" s="3">
        <f>IF(F756="rectangle",B756/C756,"NA")</f>
        <v>1</v>
      </c>
      <c r="J756" s="2">
        <v>1</v>
      </c>
      <c r="K756" s="11">
        <v>125</v>
      </c>
      <c r="L756" s="11">
        <v>4</v>
      </c>
      <c r="M756" s="12">
        <v>9</v>
      </c>
      <c r="N756" s="2">
        <f>M756/4</f>
        <v>2.25</v>
      </c>
      <c r="O756" s="3">
        <f>M756/N756</f>
        <v>4</v>
      </c>
      <c r="P756" s="13">
        <v>30</v>
      </c>
      <c r="Q756" s="11">
        <f>P756</f>
        <v>30</v>
      </c>
      <c r="R756" s="4">
        <f>AA756/V756</f>
        <v>100</v>
      </c>
      <c r="S756" s="14">
        <v>5</v>
      </c>
      <c r="T756" s="11">
        <f>S756</f>
        <v>5</v>
      </c>
      <c r="U756" s="4">
        <f>AB756/W756</f>
        <v>100</v>
      </c>
      <c r="V756" s="3">
        <f>ROUND((Q756/100)*G756,0)</f>
        <v>3000</v>
      </c>
      <c r="W756" s="3">
        <f>ROUND(((T756/100)*G756)/J756,0)</f>
        <v>500</v>
      </c>
      <c r="X756" s="3">
        <f>ROUND(IF(J756&gt;=2,((T756/100)*G756)/J756,0),0)</f>
        <v>0</v>
      </c>
      <c r="Y756" s="3">
        <f>ROUND(IF(J756&gt;=3,((T756/100)*G756)/J756,0),0)</f>
        <v>0</v>
      </c>
      <c r="Z756" s="3">
        <f>ROUND(IF(J756&gt;=4,((T756/100)*G756)/J756,0),0)</f>
        <v>0</v>
      </c>
      <c r="AA756" s="4">
        <f>G756*P756</f>
        <v>300000</v>
      </c>
      <c r="AB756" s="4">
        <f>(G756*S756)/J756</f>
        <v>50000</v>
      </c>
      <c r="AC756" s="4">
        <f>IF(J756&gt;=2,(G756*S756)/J756,0)</f>
        <v>0</v>
      </c>
      <c r="AD756" s="4">
        <f>IF(J756&gt;=3,(G756*S756)/J756,0)</f>
        <v>0</v>
      </c>
      <c r="AE756" s="4">
        <f>IF(J756&gt;=4,(G756*S756)/J756,0)</f>
        <v>0</v>
      </c>
      <c r="AF756" s="11">
        <v>100</v>
      </c>
      <c r="AG756" s="11">
        <v>0</v>
      </c>
      <c r="AH756" s="11">
        <v>1</v>
      </c>
      <c r="AI756" s="11">
        <v>100</v>
      </c>
      <c r="AJ756" s="11">
        <v>0</v>
      </c>
      <c r="AK756" s="11">
        <v>1</v>
      </c>
      <c r="AL756" s="11">
        <v>0.5</v>
      </c>
      <c r="AM756" s="11">
        <v>0.5</v>
      </c>
      <c r="AN756" s="11">
        <v>0</v>
      </c>
      <c r="AO756" s="11">
        <v>0</v>
      </c>
      <c r="AP756" s="11">
        <v>0</v>
      </c>
      <c r="AQ756" s="11">
        <v>0.01</v>
      </c>
      <c r="AR756" s="11">
        <v>0.01</v>
      </c>
      <c r="AS756" s="11">
        <v>0</v>
      </c>
      <c r="AT756" s="11">
        <v>0</v>
      </c>
      <c r="AU756" s="11">
        <v>0</v>
      </c>
      <c r="AV756" s="11">
        <v>0</v>
      </c>
      <c r="AW756" s="11">
        <v>0.2</v>
      </c>
      <c r="AX756" s="11">
        <v>0</v>
      </c>
      <c r="AY756" s="11">
        <v>0</v>
      </c>
      <c r="AZ756" s="11">
        <v>0</v>
      </c>
      <c r="BA756" s="11">
        <v>0.02</v>
      </c>
      <c r="BB756" s="11">
        <v>0</v>
      </c>
      <c r="BC756" s="2">
        <v>0.05</v>
      </c>
      <c r="BD756" s="2">
        <v>0.05</v>
      </c>
      <c r="BE756" s="11">
        <v>7.4999999999999997E-2</v>
      </c>
      <c r="BF756" s="11">
        <v>5.0000000000000001E-3</v>
      </c>
      <c r="BG756" s="11">
        <v>0</v>
      </c>
      <c r="BH756" s="11">
        <v>0</v>
      </c>
      <c r="BI756" s="11">
        <v>0</v>
      </c>
      <c r="BJ756" s="11">
        <f>BE756/4</f>
        <v>1.8749999999999999E-2</v>
      </c>
      <c r="BK756" s="11">
        <f>BF756/4</f>
        <v>1.25E-3</v>
      </c>
      <c r="BL756" s="11">
        <v>0</v>
      </c>
      <c r="BM756" s="11">
        <v>0</v>
      </c>
      <c r="BN756" s="11">
        <v>0</v>
      </c>
      <c r="BO756" s="11">
        <v>0.1</v>
      </c>
      <c r="BP756" s="11">
        <v>0.1</v>
      </c>
      <c r="BQ756" s="11">
        <v>0</v>
      </c>
      <c r="BR756" s="11">
        <v>0</v>
      </c>
      <c r="BS756" s="11">
        <v>0</v>
      </c>
      <c r="BT756" s="11">
        <v>0.04</v>
      </c>
      <c r="BU756" s="16">
        <v>0.2</v>
      </c>
      <c r="BV756" s="6">
        <f>BT756/(BT756+BU756)</f>
        <v>0.16666666666666666</v>
      </c>
      <c r="BW756" s="6">
        <f>SQRT((BT756*BU756)/((BT756+BU756)^2*(BT756+BU756+1)))</f>
        <v>0.33467472037604118</v>
      </c>
      <c r="BX756" s="11">
        <v>0.1</v>
      </c>
      <c r="BY756" s="11">
        <v>0.7</v>
      </c>
      <c r="BZ756" s="11">
        <v>0.1</v>
      </c>
      <c r="CA756" s="11">
        <v>0.1</v>
      </c>
      <c r="CB756" s="15" t="s">
        <v>83</v>
      </c>
      <c r="CC756" s="11">
        <v>600</v>
      </c>
    </row>
    <row r="757" spans="1:81" s="11" customFormat="1" x14ac:dyDescent="0.2">
      <c r="A757" s="17">
        <f t="shared" si="11"/>
        <v>756</v>
      </c>
      <c r="B757" s="17">
        <v>20</v>
      </c>
      <c r="C757" s="17">
        <v>20</v>
      </c>
      <c r="D757" s="17">
        <v>5</v>
      </c>
      <c r="E757" s="17">
        <v>5</v>
      </c>
      <c r="F757" s="3" t="s">
        <v>80</v>
      </c>
      <c r="G757" s="3">
        <f>IF(F757="rectangle",B757*C757,IF(F757="hook",B757*C757-(D757*E757),IF(F757="eight",B757*C757-2*(D757*E757),IF(F757="tee",B757*C757-2*(D757*E757),IF(F757="cross",B757*C757-4*(D757*E757),"ERROR")))))</f>
        <v>400</v>
      </c>
      <c r="H757" s="3" t="s">
        <v>84</v>
      </c>
      <c r="I757" s="3">
        <f>IF(F757="rectangle",B757/C757,"NA")</f>
        <v>1</v>
      </c>
      <c r="J757" s="2">
        <v>1</v>
      </c>
      <c r="K757" s="11">
        <v>125</v>
      </c>
      <c r="L757" s="11">
        <v>4</v>
      </c>
      <c r="M757" s="12">
        <v>9</v>
      </c>
      <c r="N757" s="2">
        <f>M757/4</f>
        <v>2.25</v>
      </c>
      <c r="O757" s="3">
        <f>M757/N757</f>
        <v>4</v>
      </c>
      <c r="P757" s="13">
        <v>30</v>
      </c>
      <c r="Q757" s="11">
        <f>P757</f>
        <v>30</v>
      </c>
      <c r="R757" s="4">
        <f>AA757/V757</f>
        <v>100</v>
      </c>
      <c r="S757" s="14">
        <v>5</v>
      </c>
      <c r="T757" s="11">
        <f>S757</f>
        <v>5</v>
      </c>
      <c r="U757" s="4">
        <f>AB757/W757</f>
        <v>100</v>
      </c>
      <c r="V757" s="3">
        <f>ROUND((Q757/100)*G757,0)</f>
        <v>120</v>
      </c>
      <c r="W757" s="3">
        <f>ROUND(((T757/100)*G757)/J757,0)</f>
        <v>20</v>
      </c>
      <c r="X757" s="3">
        <f>ROUND(IF(J757&gt;=2,((T757/100)*G757)/J757,0),0)</f>
        <v>0</v>
      </c>
      <c r="Y757" s="3">
        <f>ROUND(IF(J757&gt;=3,((T757/100)*G757)/J757,0),0)</f>
        <v>0</v>
      </c>
      <c r="Z757" s="3">
        <f>ROUND(IF(J757&gt;=4,((T757/100)*G757)/J757,0),0)</f>
        <v>0</v>
      </c>
      <c r="AA757" s="4">
        <f>G757*P757</f>
        <v>12000</v>
      </c>
      <c r="AB757" s="4">
        <f>(G757*S757)/J757</f>
        <v>2000</v>
      </c>
      <c r="AC757" s="4">
        <f>IF(J757&gt;=2,(G757*S757)/J757,0)</f>
        <v>0</v>
      </c>
      <c r="AD757" s="4">
        <f>IF(J757&gt;=3,(G757*S757)/J757,0)</f>
        <v>0</v>
      </c>
      <c r="AE757" s="4">
        <f>IF(J757&gt;=4,(G757*S757)/J757,0)</f>
        <v>0</v>
      </c>
      <c r="AF757" s="11">
        <v>100</v>
      </c>
      <c r="AG757" s="11">
        <v>0</v>
      </c>
      <c r="AH757" s="11">
        <v>1</v>
      </c>
      <c r="AI757" s="11">
        <v>100</v>
      </c>
      <c r="AJ757" s="11">
        <v>0</v>
      </c>
      <c r="AK757" s="11">
        <v>1</v>
      </c>
      <c r="AL757" s="11">
        <v>0.5</v>
      </c>
      <c r="AM757" s="11">
        <v>0.5</v>
      </c>
      <c r="AN757" s="11">
        <v>0</v>
      </c>
      <c r="AO757" s="11">
        <v>0</v>
      </c>
      <c r="AP757" s="11">
        <v>0</v>
      </c>
      <c r="AQ757" s="11">
        <v>0.01</v>
      </c>
      <c r="AR757" s="11">
        <v>0.01</v>
      </c>
      <c r="AS757" s="11">
        <v>0</v>
      </c>
      <c r="AT757" s="11">
        <v>0</v>
      </c>
      <c r="AU757" s="11">
        <v>0</v>
      </c>
      <c r="AV757" s="11">
        <v>0</v>
      </c>
      <c r="AW757" s="11">
        <v>0.2</v>
      </c>
      <c r="AX757" s="11">
        <v>0</v>
      </c>
      <c r="AY757" s="11">
        <v>0</v>
      </c>
      <c r="AZ757" s="11">
        <v>0</v>
      </c>
      <c r="BA757" s="11">
        <v>0.02</v>
      </c>
      <c r="BB757" s="11">
        <v>0</v>
      </c>
      <c r="BC757" s="2">
        <v>0.05</v>
      </c>
      <c r="BD757" s="2">
        <v>0.05</v>
      </c>
      <c r="BE757" s="11">
        <v>7.4999999999999997E-2</v>
      </c>
      <c r="BF757" s="11">
        <v>5.0000000000000001E-3</v>
      </c>
      <c r="BG757" s="11">
        <v>0</v>
      </c>
      <c r="BH757" s="11">
        <v>0</v>
      </c>
      <c r="BI757" s="11">
        <v>0</v>
      </c>
      <c r="BJ757" s="11">
        <f>BE757/4</f>
        <v>1.8749999999999999E-2</v>
      </c>
      <c r="BK757" s="11">
        <f>BF757/4</f>
        <v>1.25E-3</v>
      </c>
      <c r="BL757" s="11">
        <v>0</v>
      </c>
      <c r="BM757" s="11">
        <v>0</v>
      </c>
      <c r="BN757" s="11">
        <v>0</v>
      </c>
      <c r="BO757" s="11">
        <v>0.1</v>
      </c>
      <c r="BP757" s="11">
        <v>0.1</v>
      </c>
      <c r="BQ757" s="11">
        <v>0</v>
      </c>
      <c r="BR757" s="11">
        <v>0</v>
      </c>
      <c r="BS757" s="11">
        <v>0</v>
      </c>
      <c r="BT757" s="11">
        <v>0.04</v>
      </c>
      <c r="BU757" s="16">
        <v>0.2</v>
      </c>
      <c r="BV757" s="6">
        <f>BT757/(BT757+BU757)</f>
        <v>0.16666666666666666</v>
      </c>
      <c r="BW757" s="6">
        <f>SQRT((BT757*BU757)/((BT757+BU757)^2*(BT757+BU757+1)))</f>
        <v>0.33467472037604118</v>
      </c>
      <c r="BX757" s="11">
        <v>0.1</v>
      </c>
      <c r="BY757" s="11">
        <v>0.7</v>
      </c>
      <c r="BZ757" s="11">
        <v>0.1</v>
      </c>
      <c r="CA757" s="11">
        <v>0.1</v>
      </c>
      <c r="CB757" s="15" t="s">
        <v>83</v>
      </c>
      <c r="CC757" s="11">
        <v>600</v>
      </c>
    </row>
    <row r="758" spans="1:81" s="11" customFormat="1" x14ac:dyDescent="0.2">
      <c r="A758" s="17">
        <f t="shared" si="11"/>
        <v>757</v>
      </c>
      <c r="B758" s="17">
        <v>100</v>
      </c>
      <c r="C758" s="17">
        <v>100</v>
      </c>
      <c r="D758" s="17">
        <v>5</v>
      </c>
      <c r="E758" s="17">
        <v>5</v>
      </c>
      <c r="F758" s="3" t="s">
        <v>80</v>
      </c>
      <c r="G758" s="3">
        <f>IF(F758="rectangle",B758*C758,IF(F758="hook",B758*C758-(D758*E758),IF(F758="eight",B758*C758-2*(D758*E758),IF(F758="tee",B758*C758-2*(D758*E758),IF(F758="cross",B758*C758-4*(D758*E758),"ERROR")))))</f>
        <v>10000</v>
      </c>
      <c r="H758" s="3" t="s">
        <v>85</v>
      </c>
      <c r="I758" s="3">
        <f>IF(F758="rectangle",B758/C758,"NA")</f>
        <v>1</v>
      </c>
      <c r="J758" s="2">
        <v>1</v>
      </c>
      <c r="K758" s="11">
        <v>125</v>
      </c>
      <c r="L758" s="11">
        <v>4</v>
      </c>
      <c r="M758" s="12">
        <v>1</v>
      </c>
      <c r="N758" s="2">
        <f>M758/4</f>
        <v>0.25</v>
      </c>
      <c r="O758" s="3">
        <f>M758/N758</f>
        <v>4</v>
      </c>
      <c r="P758" s="13">
        <v>30</v>
      </c>
      <c r="Q758" s="11">
        <f>P758</f>
        <v>30</v>
      </c>
      <c r="R758" s="4">
        <f>AA758/V758</f>
        <v>100</v>
      </c>
      <c r="S758" s="14">
        <v>15</v>
      </c>
      <c r="T758" s="11">
        <f>S758</f>
        <v>15</v>
      </c>
      <c r="U758" s="4">
        <f>AB758/W758</f>
        <v>100</v>
      </c>
      <c r="V758" s="3">
        <f>ROUND((Q758/100)*G758,0)</f>
        <v>3000</v>
      </c>
      <c r="W758" s="3">
        <f>ROUND(((T758/100)*G758)/J758,0)</f>
        <v>1500</v>
      </c>
      <c r="X758" s="3">
        <f>ROUND(IF(J758&gt;=2,((T758/100)*G758)/J758,0),0)</f>
        <v>0</v>
      </c>
      <c r="Y758" s="3">
        <f>ROUND(IF(J758&gt;=3,((T758/100)*G758)/J758,0),0)</f>
        <v>0</v>
      </c>
      <c r="Z758" s="3">
        <f>ROUND(IF(J758&gt;=4,((T758/100)*G758)/J758,0),0)</f>
        <v>0</v>
      </c>
      <c r="AA758" s="4">
        <f>G758*P758</f>
        <v>300000</v>
      </c>
      <c r="AB758" s="4">
        <f>(G758*S758)/J758</f>
        <v>150000</v>
      </c>
      <c r="AC758" s="4">
        <f>IF(J758&gt;=2,(G758*S758)/J758,0)</f>
        <v>0</v>
      </c>
      <c r="AD758" s="4">
        <f>IF(J758&gt;=3,(G758*S758)/J758,0)</f>
        <v>0</v>
      </c>
      <c r="AE758" s="4">
        <f>IF(J758&gt;=4,(G758*S758)/J758,0)</f>
        <v>0</v>
      </c>
      <c r="AF758" s="11">
        <v>100</v>
      </c>
      <c r="AG758" s="11">
        <v>0</v>
      </c>
      <c r="AH758" s="11">
        <v>1</v>
      </c>
      <c r="AI758" s="11">
        <v>100</v>
      </c>
      <c r="AJ758" s="11">
        <v>0</v>
      </c>
      <c r="AK758" s="11">
        <v>1</v>
      </c>
      <c r="AL758" s="11">
        <v>0.5</v>
      </c>
      <c r="AM758" s="11">
        <v>0.5</v>
      </c>
      <c r="AN758" s="11">
        <v>0</v>
      </c>
      <c r="AO758" s="11">
        <v>0</v>
      </c>
      <c r="AP758" s="11">
        <v>0</v>
      </c>
      <c r="AQ758" s="11">
        <v>0.01</v>
      </c>
      <c r="AR758" s="11">
        <v>0.01</v>
      </c>
      <c r="AS758" s="11">
        <v>0</v>
      </c>
      <c r="AT758" s="11">
        <v>0</v>
      </c>
      <c r="AU758" s="11">
        <v>0</v>
      </c>
      <c r="AV758" s="11">
        <v>0</v>
      </c>
      <c r="AW758" s="11">
        <v>0.2</v>
      </c>
      <c r="AX758" s="11">
        <v>0</v>
      </c>
      <c r="AY758" s="11">
        <v>0</v>
      </c>
      <c r="AZ758" s="11">
        <v>0</v>
      </c>
      <c r="BA758" s="11">
        <v>0.02</v>
      </c>
      <c r="BB758" s="11">
        <v>0</v>
      </c>
      <c r="BC758" s="2">
        <v>0.05</v>
      </c>
      <c r="BD758" s="2">
        <v>0.05</v>
      </c>
      <c r="BE758" s="11">
        <v>7.4999999999999997E-2</v>
      </c>
      <c r="BF758" s="11">
        <v>5.0000000000000001E-3</v>
      </c>
      <c r="BG758" s="11">
        <v>0</v>
      </c>
      <c r="BH758" s="11">
        <v>0</v>
      </c>
      <c r="BI758" s="11">
        <v>0</v>
      </c>
      <c r="BJ758" s="11">
        <f>BE758/4</f>
        <v>1.8749999999999999E-2</v>
      </c>
      <c r="BK758" s="11">
        <f>BF758/4</f>
        <v>1.25E-3</v>
      </c>
      <c r="BL758" s="11">
        <v>0</v>
      </c>
      <c r="BM758" s="11">
        <v>0</v>
      </c>
      <c r="BN758" s="11">
        <v>0</v>
      </c>
      <c r="BO758" s="11">
        <v>0.1</v>
      </c>
      <c r="BP758" s="11">
        <v>0.1</v>
      </c>
      <c r="BQ758" s="11">
        <v>0</v>
      </c>
      <c r="BR758" s="11">
        <v>0</v>
      </c>
      <c r="BS758" s="11">
        <v>0</v>
      </c>
      <c r="BT758" s="11">
        <v>0.04</v>
      </c>
      <c r="BU758" s="16">
        <v>0.2</v>
      </c>
      <c r="BV758" s="6">
        <f>BT758/(BT758+BU758)</f>
        <v>0.16666666666666666</v>
      </c>
      <c r="BW758" s="6">
        <f>SQRT((BT758*BU758)/((BT758+BU758)^2*(BT758+BU758+1)))</f>
        <v>0.33467472037604118</v>
      </c>
      <c r="BX758" s="11">
        <v>0.1</v>
      </c>
      <c r="BY758" s="11">
        <v>0.7</v>
      </c>
      <c r="BZ758" s="11">
        <v>0.1</v>
      </c>
      <c r="CA758" s="11">
        <v>0.1</v>
      </c>
      <c r="CB758" s="15" t="s">
        <v>83</v>
      </c>
      <c r="CC758" s="11">
        <v>600</v>
      </c>
    </row>
    <row r="759" spans="1:81" s="11" customFormat="1" x14ac:dyDescent="0.2">
      <c r="A759" s="17">
        <f t="shared" si="11"/>
        <v>758</v>
      </c>
      <c r="B759" s="17">
        <v>20</v>
      </c>
      <c r="C759" s="17">
        <v>20</v>
      </c>
      <c r="D759" s="17">
        <v>5</v>
      </c>
      <c r="E759" s="17">
        <v>5</v>
      </c>
      <c r="F759" s="3" t="s">
        <v>80</v>
      </c>
      <c r="G759" s="3">
        <f>IF(F759="rectangle",B759*C759,IF(F759="hook",B759*C759-(D759*E759),IF(F759="eight",B759*C759-2*(D759*E759),IF(F759="tee",B759*C759-2*(D759*E759),IF(F759="cross",B759*C759-4*(D759*E759),"ERROR")))))</f>
        <v>400</v>
      </c>
      <c r="H759" s="3" t="s">
        <v>84</v>
      </c>
      <c r="I759" s="3">
        <f>IF(F759="rectangle",B759/C759,"NA")</f>
        <v>1</v>
      </c>
      <c r="J759" s="2">
        <v>1</v>
      </c>
      <c r="K759" s="11">
        <v>125</v>
      </c>
      <c r="L759" s="11">
        <v>4</v>
      </c>
      <c r="M759" s="12">
        <v>1</v>
      </c>
      <c r="N759" s="2">
        <f>M759/4</f>
        <v>0.25</v>
      </c>
      <c r="O759" s="3">
        <f>M759/N759</f>
        <v>4</v>
      </c>
      <c r="P759" s="13">
        <v>30</v>
      </c>
      <c r="Q759" s="11">
        <f>P759</f>
        <v>30</v>
      </c>
      <c r="R759" s="4">
        <f>AA759/V759</f>
        <v>100</v>
      </c>
      <c r="S759" s="14">
        <v>15</v>
      </c>
      <c r="T759" s="11">
        <f>S759</f>
        <v>15</v>
      </c>
      <c r="U759" s="4">
        <f>AB759/W759</f>
        <v>100</v>
      </c>
      <c r="V759" s="3">
        <f>ROUND((Q759/100)*G759,0)</f>
        <v>120</v>
      </c>
      <c r="W759" s="3">
        <f>ROUND(((T759/100)*G759)/J759,0)</f>
        <v>60</v>
      </c>
      <c r="X759" s="3">
        <f>ROUND(IF(J759&gt;=2,((T759/100)*G759)/J759,0),0)</f>
        <v>0</v>
      </c>
      <c r="Y759" s="3">
        <f>ROUND(IF(J759&gt;=3,((T759/100)*G759)/J759,0),0)</f>
        <v>0</v>
      </c>
      <c r="Z759" s="3">
        <f>ROUND(IF(J759&gt;=4,((T759/100)*G759)/J759,0),0)</f>
        <v>0</v>
      </c>
      <c r="AA759" s="4">
        <f>G759*P759</f>
        <v>12000</v>
      </c>
      <c r="AB759" s="4">
        <f>(G759*S759)/J759</f>
        <v>6000</v>
      </c>
      <c r="AC759" s="4">
        <f>IF(J759&gt;=2,(G759*S759)/J759,0)</f>
        <v>0</v>
      </c>
      <c r="AD759" s="4">
        <f>IF(J759&gt;=3,(G759*S759)/J759,0)</f>
        <v>0</v>
      </c>
      <c r="AE759" s="4">
        <f>IF(J759&gt;=4,(G759*S759)/J759,0)</f>
        <v>0</v>
      </c>
      <c r="AF759" s="11">
        <v>100</v>
      </c>
      <c r="AG759" s="11">
        <v>0</v>
      </c>
      <c r="AH759" s="11">
        <v>1</v>
      </c>
      <c r="AI759" s="11">
        <v>100</v>
      </c>
      <c r="AJ759" s="11">
        <v>0</v>
      </c>
      <c r="AK759" s="11">
        <v>1</v>
      </c>
      <c r="AL759" s="11">
        <v>0.5</v>
      </c>
      <c r="AM759" s="11">
        <v>0.5</v>
      </c>
      <c r="AN759" s="11">
        <v>0</v>
      </c>
      <c r="AO759" s="11">
        <v>0</v>
      </c>
      <c r="AP759" s="11">
        <v>0</v>
      </c>
      <c r="AQ759" s="11">
        <v>0.01</v>
      </c>
      <c r="AR759" s="11">
        <v>0.01</v>
      </c>
      <c r="AS759" s="11">
        <v>0</v>
      </c>
      <c r="AT759" s="11">
        <v>0</v>
      </c>
      <c r="AU759" s="11">
        <v>0</v>
      </c>
      <c r="AV759" s="11">
        <v>0</v>
      </c>
      <c r="AW759" s="11">
        <v>0.2</v>
      </c>
      <c r="AX759" s="11">
        <v>0</v>
      </c>
      <c r="AY759" s="11">
        <v>0</v>
      </c>
      <c r="AZ759" s="11">
        <v>0</v>
      </c>
      <c r="BA759" s="11">
        <v>0.02</v>
      </c>
      <c r="BB759" s="11">
        <v>0</v>
      </c>
      <c r="BC759" s="2">
        <v>0.05</v>
      </c>
      <c r="BD759" s="2">
        <v>0.05</v>
      </c>
      <c r="BE759" s="11">
        <v>7.4999999999999997E-2</v>
      </c>
      <c r="BF759" s="11">
        <v>5.0000000000000001E-3</v>
      </c>
      <c r="BG759" s="11">
        <v>0</v>
      </c>
      <c r="BH759" s="11">
        <v>0</v>
      </c>
      <c r="BI759" s="11">
        <v>0</v>
      </c>
      <c r="BJ759" s="11">
        <f>BE759/4</f>
        <v>1.8749999999999999E-2</v>
      </c>
      <c r="BK759" s="11">
        <f>BF759/4</f>
        <v>1.25E-3</v>
      </c>
      <c r="BL759" s="11">
        <v>0</v>
      </c>
      <c r="BM759" s="11">
        <v>0</v>
      </c>
      <c r="BN759" s="11">
        <v>0</v>
      </c>
      <c r="BO759" s="11">
        <v>0.1</v>
      </c>
      <c r="BP759" s="11">
        <v>0.1</v>
      </c>
      <c r="BQ759" s="11">
        <v>0</v>
      </c>
      <c r="BR759" s="11">
        <v>0</v>
      </c>
      <c r="BS759" s="11">
        <v>0</v>
      </c>
      <c r="BT759" s="11">
        <v>0.04</v>
      </c>
      <c r="BU759" s="16">
        <v>0.2</v>
      </c>
      <c r="BV759" s="6">
        <f>BT759/(BT759+BU759)</f>
        <v>0.16666666666666666</v>
      </c>
      <c r="BW759" s="6">
        <f>SQRT((BT759*BU759)/((BT759+BU759)^2*(BT759+BU759+1)))</f>
        <v>0.33467472037604118</v>
      </c>
      <c r="BX759" s="11">
        <v>0.1</v>
      </c>
      <c r="BY759" s="11">
        <v>0.7</v>
      </c>
      <c r="BZ759" s="11">
        <v>0.1</v>
      </c>
      <c r="CA759" s="11">
        <v>0.1</v>
      </c>
      <c r="CB759" s="15" t="s">
        <v>83</v>
      </c>
      <c r="CC759" s="11">
        <v>600</v>
      </c>
    </row>
    <row r="760" spans="1:81" s="11" customFormat="1" x14ac:dyDescent="0.2">
      <c r="A760" s="17">
        <f t="shared" si="11"/>
        <v>759</v>
      </c>
      <c r="B760" s="17">
        <v>100</v>
      </c>
      <c r="C760" s="17">
        <v>100</v>
      </c>
      <c r="D760" s="17">
        <v>5</v>
      </c>
      <c r="E760" s="17">
        <v>5</v>
      </c>
      <c r="F760" s="3" t="s">
        <v>80</v>
      </c>
      <c r="G760" s="3">
        <f>IF(F760="rectangle",B760*C760,IF(F760="hook",B760*C760-(D760*E760),IF(F760="eight",B760*C760-2*(D760*E760),IF(F760="tee",B760*C760-2*(D760*E760),IF(F760="cross",B760*C760-4*(D760*E760),"ERROR")))))</f>
        <v>10000</v>
      </c>
      <c r="H760" s="3" t="s">
        <v>85</v>
      </c>
      <c r="I760" s="3">
        <f>IF(F760="rectangle",B760/C760,"NA")</f>
        <v>1</v>
      </c>
      <c r="J760" s="2">
        <v>1</v>
      </c>
      <c r="K760" s="11">
        <v>125</v>
      </c>
      <c r="L760" s="11">
        <v>4</v>
      </c>
      <c r="M760" s="12">
        <v>2</v>
      </c>
      <c r="N760" s="2">
        <f>M760/4</f>
        <v>0.5</v>
      </c>
      <c r="O760" s="3">
        <f>M760/N760</f>
        <v>4</v>
      </c>
      <c r="P760" s="13">
        <v>30</v>
      </c>
      <c r="Q760" s="11">
        <f>P760</f>
        <v>30</v>
      </c>
      <c r="R760" s="4">
        <f>AA760/V760</f>
        <v>100</v>
      </c>
      <c r="S760" s="14">
        <v>15</v>
      </c>
      <c r="T760" s="11">
        <f>S760</f>
        <v>15</v>
      </c>
      <c r="U760" s="4">
        <f>AB760/W760</f>
        <v>100</v>
      </c>
      <c r="V760" s="3">
        <f>ROUND((Q760/100)*G760,0)</f>
        <v>3000</v>
      </c>
      <c r="W760" s="3">
        <f>ROUND(((T760/100)*G760)/J760,0)</f>
        <v>1500</v>
      </c>
      <c r="X760" s="3">
        <f>ROUND(IF(J760&gt;=2,((T760/100)*G760)/J760,0),0)</f>
        <v>0</v>
      </c>
      <c r="Y760" s="3">
        <f>ROUND(IF(J760&gt;=3,((T760/100)*G760)/J760,0),0)</f>
        <v>0</v>
      </c>
      <c r="Z760" s="3">
        <f>ROUND(IF(J760&gt;=4,((T760/100)*G760)/J760,0),0)</f>
        <v>0</v>
      </c>
      <c r="AA760" s="4">
        <f>G760*P760</f>
        <v>300000</v>
      </c>
      <c r="AB760" s="4">
        <f>(G760*S760)/J760</f>
        <v>150000</v>
      </c>
      <c r="AC760" s="4">
        <f>IF(J760&gt;=2,(G760*S760)/J760,0)</f>
        <v>0</v>
      </c>
      <c r="AD760" s="4">
        <f>IF(J760&gt;=3,(G760*S760)/J760,0)</f>
        <v>0</v>
      </c>
      <c r="AE760" s="4">
        <f>IF(J760&gt;=4,(G760*S760)/J760,0)</f>
        <v>0</v>
      </c>
      <c r="AF760" s="11">
        <v>100</v>
      </c>
      <c r="AG760" s="11">
        <v>0</v>
      </c>
      <c r="AH760" s="11">
        <v>1</v>
      </c>
      <c r="AI760" s="11">
        <v>100</v>
      </c>
      <c r="AJ760" s="11">
        <v>0</v>
      </c>
      <c r="AK760" s="11">
        <v>1</v>
      </c>
      <c r="AL760" s="11">
        <v>0.5</v>
      </c>
      <c r="AM760" s="11">
        <v>0.5</v>
      </c>
      <c r="AN760" s="11">
        <v>0</v>
      </c>
      <c r="AO760" s="11">
        <v>0</v>
      </c>
      <c r="AP760" s="11">
        <v>0</v>
      </c>
      <c r="AQ760" s="11">
        <v>0.01</v>
      </c>
      <c r="AR760" s="11">
        <v>0.01</v>
      </c>
      <c r="AS760" s="11">
        <v>0</v>
      </c>
      <c r="AT760" s="11">
        <v>0</v>
      </c>
      <c r="AU760" s="11">
        <v>0</v>
      </c>
      <c r="AV760" s="11">
        <v>0</v>
      </c>
      <c r="AW760" s="11">
        <v>0.2</v>
      </c>
      <c r="AX760" s="11">
        <v>0</v>
      </c>
      <c r="AY760" s="11">
        <v>0</v>
      </c>
      <c r="AZ760" s="11">
        <v>0</v>
      </c>
      <c r="BA760" s="11">
        <v>0.02</v>
      </c>
      <c r="BB760" s="11">
        <v>0</v>
      </c>
      <c r="BC760" s="2">
        <v>0.05</v>
      </c>
      <c r="BD760" s="2">
        <v>0.05</v>
      </c>
      <c r="BE760" s="11">
        <v>7.4999999999999997E-2</v>
      </c>
      <c r="BF760" s="11">
        <v>5.0000000000000001E-3</v>
      </c>
      <c r="BG760" s="11">
        <v>0</v>
      </c>
      <c r="BH760" s="11">
        <v>0</v>
      </c>
      <c r="BI760" s="11">
        <v>0</v>
      </c>
      <c r="BJ760" s="11">
        <f>BE760/4</f>
        <v>1.8749999999999999E-2</v>
      </c>
      <c r="BK760" s="11">
        <f>BF760/4</f>
        <v>1.25E-3</v>
      </c>
      <c r="BL760" s="11">
        <v>0</v>
      </c>
      <c r="BM760" s="11">
        <v>0</v>
      </c>
      <c r="BN760" s="11">
        <v>0</v>
      </c>
      <c r="BO760" s="11">
        <v>0.1</v>
      </c>
      <c r="BP760" s="11">
        <v>0.1</v>
      </c>
      <c r="BQ760" s="11">
        <v>0</v>
      </c>
      <c r="BR760" s="11">
        <v>0</v>
      </c>
      <c r="BS760" s="11">
        <v>0</v>
      </c>
      <c r="BT760" s="11">
        <v>0.04</v>
      </c>
      <c r="BU760" s="16">
        <v>0.2</v>
      </c>
      <c r="BV760" s="6">
        <f>BT760/(BT760+BU760)</f>
        <v>0.16666666666666666</v>
      </c>
      <c r="BW760" s="6">
        <f>SQRT((BT760*BU760)/((BT760+BU760)^2*(BT760+BU760+1)))</f>
        <v>0.33467472037604118</v>
      </c>
      <c r="BX760" s="11">
        <v>0.1</v>
      </c>
      <c r="BY760" s="11">
        <v>0.7</v>
      </c>
      <c r="BZ760" s="11">
        <v>0.1</v>
      </c>
      <c r="CA760" s="11">
        <v>0.1</v>
      </c>
      <c r="CB760" s="15" t="s">
        <v>83</v>
      </c>
      <c r="CC760" s="11">
        <v>600</v>
      </c>
    </row>
    <row r="761" spans="1:81" s="11" customFormat="1" x14ac:dyDescent="0.2">
      <c r="A761" s="17">
        <f t="shared" si="11"/>
        <v>760</v>
      </c>
      <c r="B761" s="17">
        <v>20</v>
      </c>
      <c r="C761" s="17">
        <v>20</v>
      </c>
      <c r="D761" s="17">
        <v>5</v>
      </c>
      <c r="E761" s="17">
        <v>5</v>
      </c>
      <c r="F761" s="3" t="s">
        <v>80</v>
      </c>
      <c r="G761" s="3">
        <f>IF(F761="rectangle",B761*C761,IF(F761="hook",B761*C761-(D761*E761),IF(F761="eight",B761*C761-2*(D761*E761),IF(F761="tee",B761*C761-2*(D761*E761),IF(F761="cross",B761*C761-4*(D761*E761),"ERROR")))))</f>
        <v>400</v>
      </c>
      <c r="H761" s="3" t="s">
        <v>84</v>
      </c>
      <c r="I761" s="3">
        <f>IF(F761="rectangle",B761/C761,"NA")</f>
        <v>1</v>
      </c>
      <c r="J761" s="2">
        <v>1</v>
      </c>
      <c r="K761" s="11">
        <v>125</v>
      </c>
      <c r="L761" s="11">
        <v>4</v>
      </c>
      <c r="M761" s="12">
        <v>2</v>
      </c>
      <c r="N761" s="2">
        <f>M761/4</f>
        <v>0.5</v>
      </c>
      <c r="O761" s="3">
        <f>M761/N761</f>
        <v>4</v>
      </c>
      <c r="P761" s="13">
        <v>30</v>
      </c>
      <c r="Q761" s="11">
        <f>P761</f>
        <v>30</v>
      </c>
      <c r="R761" s="4">
        <f>AA761/V761</f>
        <v>100</v>
      </c>
      <c r="S761" s="14">
        <v>15</v>
      </c>
      <c r="T761" s="11">
        <f>S761</f>
        <v>15</v>
      </c>
      <c r="U761" s="4">
        <f>AB761/W761</f>
        <v>100</v>
      </c>
      <c r="V761" s="3">
        <f>ROUND((Q761/100)*G761,0)</f>
        <v>120</v>
      </c>
      <c r="W761" s="3">
        <f>ROUND(((T761/100)*G761)/J761,0)</f>
        <v>60</v>
      </c>
      <c r="X761" s="3">
        <f>ROUND(IF(J761&gt;=2,((T761/100)*G761)/J761,0),0)</f>
        <v>0</v>
      </c>
      <c r="Y761" s="3">
        <f>ROUND(IF(J761&gt;=3,((T761/100)*G761)/J761,0),0)</f>
        <v>0</v>
      </c>
      <c r="Z761" s="3">
        <f>ROUND(IF(J761&gt;=4,((T761/100)*G761)/J761,0),0)</f>
        <v>0</v>
      </c>
      <c r="AA761" s="4">
        <f>G761*P761</f>
        <v>12000</v>
      </c>
      <c r="AB761" s="4">
        <f>(G761*S761)/J761</f>
        <v>6000</v>
      </c>
      <c r="AC761" s="4">
        <f>IF(J761&gt;=2,(G761*S761)/J761,0)</f>
        <v>0</v>
      </c>
      <c r="AD761" s="4">
        <f>IF(J761&gt;=3,(G761*S761)/J761,0)</f>
        <v>0</v>
      </c>
      <c r="AE761" s="4">
        <f>IF(J761&gt;=4,(G761*S761)/J761,0)</f>
        <v>0</v>
      </c>
      <c r="AF761" s="11">
        <v>100</v>
      </c>
      <c r="AG761" s="11">
        <v>0</v>
      </c>
      <c r="AH761" s="11">
        <v>1</v>
      </c>
      <c r="AI761" s="11">
        <v>100</v>
      </c>
      <c r="AJ761" s="11">
        <v>0</v>
      </c>
      <c r="AK761" s="11">
        <v>1</v>
      </c>
      <c r="AL761" s="11">
        <v>0.5</v>
      </c>
      <c r="AM761" s="11">
        <v>0.5</v>
      </c>
      <c r="AN761" s="11">
        <v>0</v>
      </c>
      <c r="AO761" s="11">
        <v>0</v>
      </c>
      <c r="AP761" s="11">
        <v>0</v>
      </c>
      <c r="AQ761" s="11">
        <v>0.01</v>
      </c>
      <c r="AR761" s="11">
        <v>0.01</v>
      </c>
      <c r="AS761" s="11">
        <v>0</v>
      </c>
      <c r="AT761" s="11">
        <v>0</v>
      </c>
      <c r="AU761" s="11">
        <v>0</v>
      </c>
      <c r="AV761" s="11">
        <v>0</v>
      </c>
      <c r="AW761" s="11">
        <v>0.2</v>
      </c>
      <c r="AX761" s="11">
        <v>0</v>
      </c>
      <c r="AY761" s="11">
        <v>0</v>
      </c>
      <c r="AZ761" s="11">
        <v>0</v>
      </c>
      <c r="BA761" s="11">
        <v>0.02</v>
      </c>
      <c r="BB761" s="11">
        <v>0</v>
      </c>
      <c r="BC761" s="2">
        <v>0.05</v>
      </c>
      <c r="BD761" s="2">
        <v>0.05</v>
      </c>
      <c r="BE761" s="11">
        <v>7.4999999999999997E-2</v>
      </c>
      <c r="BF761" s="11">
        <v>5.0000000000000001E-3</v>
      </c>
      <c r="BG761" s="11">
        <v>0</v>
      </c>
      <c r="BH761" s="11">
        <v>0</v>
      </c>
      <c r="BI761" s="11">
        <v>0</v>
      </c>
      <c r="BJ761" s="11">
        <f>BE761/4</f>
        <v>1.8749999999999999E-2</v>
      </c>
      <c r="BK761" s="11">
        <f>BF761/4</f>
        <v>1.25E-3</v>
      </c>
      <c r="BL761" s="11">
        <v>0</v>
      </c>
      <c r="BM761" s="11">
        <v>0</v>
      </c>
      <c r="BN761" s="11">
        <v>0</v>
      </c>
      <c r="BO761" s="11">
        <v>0.1</v>
      </c>
      <c r="BP761" s="11">
        <v>0.1</v>
      </c>
      <c r="BQ761" s="11">
        <v>0</v>
      </c>
      <c r="BR761" s="11">
        <v>0</v>
      </c>
      <c r="BS761" s="11">
        <v>0</v>
      </c>
      <c r="BT761" s="11">
        <v>0.04</v>
      </c>
      <c r="BU761" s="16">
        <v>0.2</v>
      </c>
      <c r="BV761" s="6">
        <f>BT761/(BT761+BU761)</f>
        <v>0.16666666666666666</v>
      </c>
      <c r="BW761" s="6">
        <f>SQRT((BT761*BU761)/((BT761+BU761)^2*(BT761+BU761+1)))</f>
        <v>0.33467472037604118</v>
      </c>
      <c r="BX761" s="11">
        <v>0.1</v>
      </c>
      <c r="BY761" s="11">
        <v>0.7</v>
      </c>
      <c r="BZ761" s="11">
        <v>0.1</v>
      </c>
      <c r="CA761" s="11">
        <v>0.1</v>
      </c>
      <c r="CB761" s="15" t="s">
        <v>83</v>
      </c>
      <c r="CC761" s="11">
        <v>600</v>
      </c>
    </row>
    <row r="762" spans="1:81" s="11" customFormat="1" x14ac:dyDescent="0.2">
      <c r="A762" s="17">
        <f t="shared" si="11"/>
        <v>761</v>
      </c>
      <c r="B762" s="17">
        <v>100</v>
      </c>
      <c r="C762" s="17">
        <v>100</v>
      </c>
      <c r="D762" s="17">
        <v>5</v>
      </c>
      <c r="E762" s="17">
        <v>5</v>
      </c>
      <c r="F762" s="3" t="s">
        <v>80</v>
      </c>
      <c r="G762" s="3">
        <f>IF(F762="rectangle",B762*C762,IF(F762="hook",B762*C762-(D762*E762),IF(F762="eight",B762*C762-2*(D762*E762),IF(F762="tee",B762*C762-2*(D762*E762),IF(F762="cross",B762*C762-4*(D762*E762),"ERROR")))))</f>
        <v>10000</v>
      </c>
      <c r="H762" s="3" t="s">
        <v>85</v>
      </c>
      <c r="I762" s="3">
        <f>IF(F762="rectangle",B762/C762,"NA")</f>
        <v>1</v>
      </c>
      <c r="J762" s="2">
        <v>1</v>
      </c>
      <c r="K762" s="11">
        <v>125</v>
      </c>
      <c r="L762" s="11">
        <v>4</v>
      </c>
      <c r="M762" s="12">
        <v>3</v>
      </c>
      <c r="N762" s="2">
        <f>M762/4</f>
        <v>0.75</v>
      </c>
      <c r="O762" s="3">
        <f>M762/N762</f>
        <v>4</v>
      </c>
      <c r="P762" s="13">
        <v>30</v>
      </c>
      <c r="Q762" s="11">
        <f>P762</f>
        <v>30</v>
      </c>
      <c r="R762" s="4">
        <f>AA762/V762</f>
        <v>100</v>
      </c>
      <c r="S762" s="14">
        <v>15</v>
      </c>
      <c r="T762" s="11">
        <f>S762</f>
        <v>15</v>
      </c>
      <c r="U762" s="4">
        <f>AB762/W762</f>
        <v>100</v>
      </c>
      <c r="V762" s="3">
        <f>ROUND((Q762/100)*G762,0)</f>
        <v>3000</v>
      </c>
      <c r="W762" s="3">
        <f>ROUND(((T762/100)*G762)/J762,0)</f>
        <v>1500</v>
      </c>
      <c r="X762" s="3">
        <f>ROUND(IF(J762&gt;=2,((T762/100)*G762)/J762,0),0)</f>
        <v>0</v>
      </c>
      <c r="Y762" s="3">
        <f>ROUND(IF(J762&gt;=3,((T762/100)*G762)/J762,0),0)</f>
        <v>0</v>
      </c>
      <c r="Z762" s="3">
        <f>ROUND(IF(J762&gt;=4,((T762/100)*G762)/J762,0),0)</f>
        <v>0</v>
      </c>
      <c r="AA762" s="4">
        <f>G762*P762</f>
        <v>300000</v>
      </c>
      <c r="AB762" s="4">
        <f>(G762*S762)/J762</f>
        <v>150000</v>
      </c>
      <c r="AC762" s="4">
        <f>IF(J762&gt;=2,(G762*S762)/J762,0)</f>
        <v>0</v>
      </c>
      <c r="AD762" s="4">
        <f>IF(J762&gt;=3,(G762*S762)/J762,0)</f>
        <v>0</v>
      </c>
      <c r="AE762" s="4">
        <f>IF(J762&gt;=4,(G762*S762)/J762,0)</f>
        <v>0</v>
      </c>
      <c r="AF762" s="11">
        <v>100</v>
      </c>
      <c r="AG762" s="11">
        <v>0</v>
      </c>
      <c r="AH762" s="11">
        <v>1</v>
      </c>
      <c r="AI762" s="11">
        <v>100</v>
      </c>
      <c r="AJ762" s="11">
        <v>0</v>
      </c>
      <c r="AK762" s="11">
        <v>1</v>
      </c>
      <c r="AL762" s="11">
        <v>0.5</v>
      </c>
      <c r="AM762" s="11">
        <v>0.5</v>
      </c>
      <c r="AN762" s="11">
        <v>0</v>
      </c>
      <c r="AO762" s="11">
        <v>0</v>
      </c>
      <c r="AP762" s="11">
        <v>0</v>
      </c>
      <c r="AQ762" s="11">
        <v>0.01</v>
      </c>
      <c r="AR762" s="11">
        <v>0.01</v>
      </c>
      <c r="AS762" s="11">
        <v>0</v>
      </c>
      <c r="AT762" s="11">
        <v>0</v>
      </c>
      <c r="AU762" s="11">
        <v>0</v>
      </c>
      <c r="AV762" s="11">
        <v>0</v>
      </c>
      <c r="AW762" s="11">
        <v>0.2</v>
      </c>
      <c r="AX762" s="11">
        <v>0</v>
      </c>
      <c r="AY762" s="11">
        <v>0</v>
      </c>
      <c r="AZ762" s="11">
        <v>0</v>
      </c>
      <c r="BA762" s="11">
        <v>0.02</v>
      </c>
      <c r="BB762" s="11">
        <v>0</v>
      </c>
      <c r="BC762" s="2">
        <v>0.05</v>
      </c>
      <c r="BD762" s="2">
        <v>0.05</v>
      </c>
      <c r="BE762" s="11">
        <v>7.4999999999999997E-2</v>
      </c>
      <c r="BF762" s="11">
        <v>5.0000000000000001E-3</v>
      </c>
      <c r="BG762" s="11">
        <v>0</v>
      </c>
      <c r="BH762" s="11">
        <v>0</v>
      </c>
      <c r="BI762" s="11">
        <v>0</v>
      </c>
      <c r="BJ762" s="11">
        <f>BE762/4</f>
        <v>1.8749999999999999E-2</v>
      </c>
      <c r="BK762" s="11">
        <f>BF762/4</f>
        <v>1.25E-3</v>
      </c>
      <c r="BL762" s="11">
        <v>0</v>
      </c>
      <c r="BM762" s="11">
        <v>0</v>
      </c>
      <c r="BN762" s="11">
        <v>0</v>
      </c>
      <c r="BO762" s="11">
        <v>0.1</v>
      </c>
      <c r="BP762" s="11">
        <v>0.1</v>
      </c>
      <c r="BQ762" s="11">
        <v>0</v>
      </c>
      <c r="BR762" s="11">
        <v>0</v>
      </c>
      <c r="BS762" s="11">
        <v>0</v>
      </c>
      <c r="BT762" s="11">
        <v>0.04</v>
      </c>
      <c r="BU762" s="16">
        <v>0.2</v>
      </c>
      <c r="BV762" s="6">
        <f>BT762/(BT762+BU762)</f>
        <v>0.16666666666666666</v>
      </c>
      <c r="BW762" s="6">
        <f>SQRT((BT762*BU762)/((BT762+BU762)^2*(BT762+BU762+1)))</f>
        <v>0.33467472037604118</v>
      </c>
      <c r="BX762" s="11">
        <v>0.1</v>
      </c>
      <c r="BY762" s="11">
        <v>0.7</v>
      </c>
      <c r="BZ762" s="11">
        <v>0.1</v>
      </c>
      <c r="CA762" s="11">
        <v>0.1</v>
      </c>
      <c r="CB762" s="15" t="s">
        <v>83</v>
      </c>
      <c r="CC762" s="11">
        <v>600</v>
      </c>
    </row>
    <row r="763" spans="1:81" s="11" customFormat="1" x14ac:dyDescent="0.2">
      <c r="A763" s="17">
        <f t="shared" si="11"/>
        <v>762</v>
      </c>
      <c r="B763" s="17">
        <v>20</v>
      </c>
      <c r="C763" s="17">
        <v>20</v>
      </c>
      <c r="D763" s="17">
        <v>5</v>
      </c>
      <c r="E763" s="17">
        <v>5</v>
      </c>
      <c r="F763" s="3" t="s">
        <v>80</v>
      </c>
      <c r="G763" s="3">
        <f>IF(F763="rectangle",B763*C763,IF(F763="hook",B763*C763-(D763*E763),IF(F763="eight",B763*C763-2*(D763*E763),IF(F763="tee",B763*C763-2*(D763*E763),IF(F763="cross",B763*C763-4*(D763*E763),"ERROR")))))</f>
        <v>400</v>
      </c>
      <c r="H763" s="3" t="s">
        <v>84</v>
      </c>
      <c r="I763" s="3">
        <f>IF(F763="rectangle",B763/C763,"NA")</f>
        <v>1</v>
      </c>
      <c r="J763" s="2">
        <v>1</v>
      </c>
      <c r="K763" s="11">
        <v>125</v>
      </c>
      <c r="L763" s="11">
        <v>4</v>
      </c>
      <c r="M763" s="12">
        <v>3</v>
      </c>
      <c r="N763" s="2">
        <f>M763/4</f>
        <v>0.75</v>
      </c>
      <c r="O763" s="3">
        <f>M763/N763</f>
        <v>4</v>
      </c>
      <c r="P763" s="13">
        <v>30</v>
      </c>
      <c r="Q763" s="11">
        <f>P763</f>
        <v>30</v>
      </c>
      <c r="R763" s="4">
        <f>AA763/V763</f>
        <v>100</v>
      </c>
      <c r="S763" s="14">
        <v>15</v>
      </c>
      <c r="T763" s="11">
        <f>S763</f>
        <v>15</v>
      </c>
      <c r="U763" s="4">
        <f>AB763/W763</f>
        <v>100</v>
      </c>
      <c r="V763" s="3">
        <f>ROUND((Q763/100)*G763,0)</f>
        <v>120</v>
      </c>
      <c r="W763" s="3">
        <f>ROUND(((T763/100)*G763)/J763,0)</f>
        <v>60</v>
      </c>
      <c r="X763" s="3">
        <f>ROUND(IF(J763&gt;=2,((T763/100)*G763)/J763,0),0)</f>
        <v>0</v>
      </c>
      <c r="Y763" s="3">
        <f>ROUND(IF(J763&gt;=3,((T763/100)*G763)/J763,0),0)</f>
        <v>0</v>
      </c>
      <c r="Z763" s="3">
        <f>ROUND(IF(J763&gt;=4,((T763/100)*G763)/J763,0),0)</f>
        <v>0</v>
      </c>
      <c r="AA763" s="4">
        <f>G763*P763</f>
        <v>12000</v>
      </c>
      <c r="AB763" s="4">
        <f>(G763*S763)/J763</f>
        <v>6000</v>
      </c>
      <c r="AC763" s="4">
        <f>IF(J763&gt;=2,(G763*S763)/J763,0)</f>
        <v>0</v>
      </c>
      <c r="AD763" s="4">
        <f>IF(J763&gt;=3,(G763*S763)/J763,0)</f>
        <v>0</v>
      </c>
      <c r="AE763" s="4">
        <f>IF(J763&gt;=4,(G763*S763)/J763,0)</f>
        <v>0</v>
      </c>
      <c r="AF763" s="11">
        <v>100</v>
      </c>
      <c r="AG763" s="11">
        <v>0</v>
      </c>
      <c r="AH763" s="11">
        <v>1</v>
      </c>
      <c r="AI763" s="11">
        <v>100</v>
      </c>
      <c r="AJ763" s="11">
        <v>0</v>
      </c>
      <c r="AK763" s="11">
        <v>1</v>
      </c>
      <c r="AL763" s="11">
        <v>0.5</v>
      </c>
      <c r="AM763" s="11">
        <v>0.5</v>
      </c>
      <c r="AN763" s="11">
        <v>0</v>
      </c>
      <c r="AO763" s="11">
        <v>0</v>
      </c>
      <c r="AP763" s="11">
        <v>0</v>
      </c>
      <c r="AQ763" s="11">
        <v>0.01</v>
      </c>
      <c r="AR763" s="11">
        <v>0.01</v>
      </c>
      <c r="AS763" s="11">
        <v>0</v>
      </c>
      <c r="AT763" s="11">
        <v>0</v>
      </c>
      <c r="AU763" s="11">
        <v>0</v>
      </c>
      <c r="AV763" s="11">
        <v>0</v>
      </c>
      <c r="AW763" s="11">
        <v>0.2</v>
      </c>
      <c r="AX763" s="11">
        <v>0</v>
      </c>
      <c r="AY763" s="11">
        <v>0</v>
      </c>
      <c r="AZ763" s="11">
        <v>0</v>
      </c>
      <c r="BA763" s="11">
        <v>0.02</v>
      </c>
      <c r="BB763" s="11">
        <v>0</v>
      </c>
      <c r="BC763" s="2">
        <v>0.05</v>
      </c>
      <c r="BD763" s="2">
        <v>0.05</v>
      </c>
      <c r="BE763" s="11">
        <v>7.4999999999999997E-2</v>
      </c>
      <c r="BF763" s="11">
        <v>5.0000000000000001E-3</v>
      </c>
      <c r="BG763" s="11">
        <v>0</v>
      </c>
      <c r="BH763" s="11">
        <v>0</v>
      </c>
      <c r="BI763" s="11">
        <v>0</v>
      </c>
      <c r="BJ763" s="11">
        <f>BE763/4</f>
        <v>1.8749999999999999E-2</v>
      </c>
      <c r="BK763" s="11">
        <f>BF763/4</f>
        <v>1.25E-3</v>
      </c>
      <c r="BL763" s="11">
        <v>0</v>
      </c>
      <c r="BM763" s="11">
        <v>0</v>
      </c>
      <c r="BN763" s="11">
        <v>0</v>
      </c>
      <c r="BO763" s="11">
        <v>0.1</v>
      </c>
      <c r="BP763" s="11">
        <v>0.1</v>
      </c>
      <c r="BQ763" s="11">
        <v>0</v>
      </c>
      <c r="BR763" s="11">
        <v>0</v>
      </c>
      <c r="BS763" s="11">
        <v>0</v>
      </c>
      <c r="BT763" s="11">
        <v>0.04</v>
      </c>
      <c r="BU763" s="16">
        <v>0.2</v>
      </c>
      <c r="BV763" s="6">
        <f>BT763/(BT763+BU763)</f>
        <v>0.16666666666666666</v>
      </c>
      <c r="BW763" s="6">
        <f>SQRT((BT763*BU763)/((BT763+BU763)^2*(BT763+BU763+1)))</f>
        <v>0.33467472037604118</v>
      </c>
      <c r="BX763" s="11">
        <v>0.1</v>
      </c>
      <c r="BY763" s="11">
        <v>0.7</v>
      </c>
      <c r="BZ763" s="11">
        <v>0.1</v>
      </c>
      <c r="CA763" s="11">
        <v>0.1</v>
      </c>
      <c r="CB763" s="15" t="s">
        <v>83</v>
      </c>
      <c r="CC763" s="11">
        <v>600</v>
      </c>
    </row>
    <row r="764" spans="1:81" s="11" customFormat="1" x14ac:dyDescent="0.2">
      <c r="A764" s="17">
        <f t="shared" si="11"/>
        <v>763</v>
      </c>
      <c r="B764" s="17">
        <v>100</v>
      </c>
      <c r="C764" s="17">
        <v>100</v>
      </c>
      <c r="D764" s="17">
        <v>5</v>
      </c>
      <c r="E764" s="17">
        <v>5</v>
      </c>
      <c r="F764" s="3" t="s">
        <v>80</v>
      </c>
      <c r="G764" s="3">
        <f>IF(F764="rectangle",B764*C764,IF(F764="hook",B764*C764-(D764*E764),IF(F764="eight",B764*C764-2*(D764*E764),IF(F764="tee",B764*C764-2*(D764*E764),IF(F764="cross",B764*C764-4*(D764*E764),"ERROR")))))</f>
        <v>10000</v>
      </c>
      <c r="H764" s="3" t="s">
        <v>85</v>
      </c>
      <c r="I764" s="3">
        <f>IF(F764="rectangle",B764/C764,"NA")</f>
        <v>1</v>
      </c>
      <c r="J764" s="2">
        <v>1</v>
      </c>
      <c r="K764" s="11">
        <v>125</v>
      </c>
      <c r="L764" s="11">
        <v>4</v>
      </c>
      <c r="M764" s="12">
        <v>4</v>
      </c>
      <c r="N764" s="2">
        <f>M764/4</f>
        <v>1</v>
      </c>
      <c r="O764" s="3">
        <f>M764/N764</f>
        <v>4</v>
      </c>
      <c r="P764" s="13">
        <v>30</v>
      </c>
      <c r="Q764" s="11">
        <f>P764</f>
        <v>30</v>
      </c>
      <c r="R764" s="4">
        <f>AA764/V764</f>
        <v>100</v>
      </c>
      <c r="S764" s="14">
        <v>15</v>
      </c>
      <c r="T764" s="11">
        <f>S764</f>
        <v>15</v>
      </c>
      <c r="U764" s="4">
        <f>AB764/W764</f>
        <v>100</v>
      </c>
      <c r="V764" s="3">
        <f>ROUND((Q764/100)*G764,0)</f>
        <v>3000</v>
      </c>
      <c r="W764" s="3">
        <f>ROUND(((T764/100)*G764)/J764,0)</f>
        <v>1500</v>
      </c>
      <c r="X764" s="3">
        <f>ROUND(IF(J764&gt;=2,((T764/100)*G764)/J764,0),0)</f>
        <v>0</v>
      </c>
      <c r="Y764" s="3">
        <f>ROUND(IF(J764&gt;=3,((T764/100)*G764)/J764,0),0)</f>
        <v>0</v>
      </c>
      <c r="Z764" s="3">
        <f>ROUND(IF(J764&gt;=4,((T764/100)*G764)/J764,0),0)</f>
        <v>0</v>
      </c>
      <c r="AA764" s="4">
        <f>G764*P764</f>
        <v>300000</v>
      </c>
      <c r="AB764" s="4">
        <f>(G764*S764)/J764</f>
        <v>150000</v>
      </c>
      <c r="AC764" s="4">
        <f>IF(J764&gt;=2,(G764*S764)/J764,0)</f>
        <v>0</v>
      </c>
      <c r="AD764" s="4">
        <f>IF(J764&gt;=3,(G764*S764)/J764,0)</f>
        <v>0</v>
      </c>
      <c r="AE764" s="4">
        <f>IF(J764&gt;=4,(G764*S764)/J764,0)</f>
        <v>0</v>
      </c>
      <c r="AF764" s="11">
        <v>100</v>
      </c>
      <c r="AG764" s="11">
        <v>0</v>
      </c>
      <c r="AH764" s="11">
        <v>1</v>
      </c>
      <c r="AI764" s="11">
        <v>100</v>
      </c>
      <c r="AJ764" s="11">
        <v>0</v>
      </c>
      <c r="AK764" s="11">
        <v>1</v>
      </c>
      <c r="AL764" s="11">
        <v>0.5</v>
      </c>
      <c r="AM764" s="11">
        <v>0.5</v>
      </c>
      <c r="AN764" s="11">
        <v>0</v>
      </c>
      <c r="AO764" s="11">
        <v>0</v>
      </c>
      <c r="AP764" s="11">
        <v>0</v>
      </c>
      <c r="AQ764" s="11">
        <v>0.01</v>
      </c>
      <c r="AR764" s="11">
        <v>0.01</v>
      </c>
      <c r="AS764" s="11">
        <v>0</v>
      </c>
      <c r="AT764" s="11">
        <v>0</v>
      </c>
      <c r="AU764" s="11">
        <v>0</v>
      </c>
      <c r="AV764" s="11">
        <v>0</v>
      </c>
      <c r="AW764" s="11">
        <v>0.2</v>
      </c>
      <c r="AX764" s="11">
        <v>0</v>
      </c>
      <c r="AY764" s="11">
        <v>0</v>
      </c>
      <c r="AZ764" s="11">
        <v>0</v>
      </c>
      <c r="BA764" s="11">
        <v>0.02</v>
      </c>
      <c r="BB764" s="11">
        <v>0</v>
      </c>
      <c r="BC764" s="2">
        <v>0.05</v>
      </c>
      <c r="BD764" s="2">
        <v>0.05</v>
      </c>
      <c r="BE764" s="11">
        <v>7.4999999999999997E-2</v>
      </c>
      <c r="BF764" s="11">
        <v>5.0000000000000001E-3</v>
      </c>
      <c r="BG764" s="11">
        <v>0</v>
      </c>
      <c r="BH764" s="11">
        <v>0</v>
      </c>
      <c r="BI764" s="11">
        <v>0</v>
      </c>
      <c r="BJ764" s="11">
        <f>BE764/4</f>
        <v>1.8749999999999999E-2</v>
      </c>
      <c r="BK764" s="11">
        <f>BF764/4</f>
        <v>1.25E-3</v>
      </c>
      <c r="BL764" s="11">
        <v>0</v>
      </c>
      <c r="BM764" s="11">
        <v>0</v>
      </c>
      <c r="BN764" s="11">
        <v>0</v>
      </c>
      <c r="BO764" s="11">
        <v>0.1</v>
      </c>
      <c r="BP764" s="11">
        <v>0.1</v>
      </c>
      <c r="BQ764" s="11">
        <v>0</v>
      </c>
      <c r="BR764" s="11">
        <v>0</v>
      </c>
      <c r="BS764" s="11">
        <v>0</v>
      </c>
      <c r="BT764" s="11">
        <v>0.04</v>
      </c>
      <c r="BU764" s="16">
        <v>0.2</v>
      </c>
      <c r="BV764" s="6">
        <f>BT764/(BT764+BU764)</f>
        <v>0.16666666666666666</v>
      </c>
      <c r="BW764" s="6">
        <f>SQRT((BT764*BU764)/((BT764+BU764)^2*(BT764+BU764+1)))</f>
        <v>0.33467472037604118</v>
      </c>
      <c r="BX764" s="11">
        <v>0.1</v>
      </c>
      <c r="BY764" s="11">
        <v>0.7</v>
      </c>
      <c r="BZ764" s="11">
        <v>0.1</v>
      </c>
      <c r="CA764" s="11">
        <v>0.1</v>
      </c>
      <c r="CB764" s="15" t="s">
        <v>83</v>
      </c>
      <c r="CC764" s="11">
        <v>600</v>
      </c>
    </row>
    <row r="765" spans="1:81" s="11" customFormat="1" x14ac:dyDescent="0.2">
      <c r="A765" s="17">
        <f t="shared" si="11"/>
        <v>764</v>
      </c>
      <c r="B765" s="17">
        <v>20</v>
      </c>
      <c r="C765" s="17">
        <v>20</v>
      </c>
      <c r="D765" s="17">
        <v>5</v>
      </c>
      <c r="E765" s="17">
        <v>5</v>
      </c>
      <c r="F765" s="3" t="s">
        <v>80</v>
      </c>
      <c r="G765" s="3">
        <f>IF(F765="rectangle",B765*C765,IF(F765="hook",B765*C765-(D765*E765),IF(F765="eight",B765*C765-2*(D765*E765),IF(F765="tee",B765*C765-2*(D765*E765),IF(F765="cross",B765*C765-4*(D765*E765),"ERROR")))))</f>
        <v>400</v>
      </c>
      <c r="H765" s="3" t="s">
        <v>84</v>
      </c>
      <c r="I765" s="3">
        <f>IF(F765="rectangle",B765/C765,"NA")</f>
        <v>1</v>
      </c>
      <c r="J765" s="2">
        <v>1</v>
      </c>
      <c r="K765" s="11">
        <v>125</v>
      </c>
      <c r="L765" s="11">
        <v>4</v>
      </c>
      <c r="M765" s="12">
        <v>4</v>
      </c>
      <c r="N765" s="2">
        <f>M765/4</f>
        <v>1</v>
      </c>
      <c r="O765" s="3">
        <f>M765/N765</f>
        <v>4</v>
      </c>
      <c r="P765" s="13">
        <v>30</v>
      </c>
      <c r="Q765" s="11">
        <f>P765</f>
        <v>30</v>
      </c>
      <c r="R765" s="4">
        <f>AA765/V765</f>
        <v>100</v>
      </c>
      <c r="S765" s="14">
        <v>15</v>
      </c>
      <c r="T765" s="11">
        <f>S765</f>
        <v>15</v>
      </c>
      <c r="U765" s="4">
        <f>AB765/W765</f>
        <v>100</v>
      </c>
      <c r="V765" s="3">
        <f>ROUND((Q765/100)*G765,0)</f>
        <v>120</v>
      </c>
      <c r="W765" s="3">
        <f>ROUND(((T765/100)*G765)/J765,0)</f>
        <v>60</v>
      </c>
      <c r="X765" s="3">
        <f>ROUND(IF(J765&gt;=2,((T765/100)*G765)/J765,0),0)</f>
        <v>0</v>
      </c>
      <c r="Y765" s="3">
        <f>ROUND(IF(J765&gt;=3,((T765/100)*G765)/J765,0),0)</f>
        <v>0</v>
      </c>
      <c r="Z765" s="3">
        <f>ROUND(IF(J765&gt;=4,((T765/100)*G765)/J765,0),0)</f>
        <v>0</v>
      </c>
      <c r="AA765" s="4">
        <f>G765*P765</f>
        <v>12000</v>
      </c>
      <c r="AB765" s="4">
        <f>(G765*S765)/J765</f>
        <v>6000</v>
      </c>
      <c r="AC765" s="4">
        <f>IF(J765&gt;=2,(G765*S765)/J765,0)</f>
        <v>0</v>
      </c>
      <c r="AD765" s="4">
        <f>IF(J765&gt;=3,(G765*S765)/J765,0)</f>
        <v>0</v>
      </c>
      <c r="AE765" s="4">
        <f>IF(J765&gt;=4,(G765*S765)/J765,0)</f>
        <v>0</v>
      </c>
      <c r="AF765" s="11">
        <v>100</v>
      </c>
      <c r="AG765" s="11">
        <v>0</v>
      </c>
      <c r="AH765" s="11">
        <v>1</v>
      </c>
      <c r="AI765" s="11">
        <v>100</v>
      </c>
      <c r="AJ765" s="11">
        <v>0</v>
      </c>
      <c r="AK765" s="11">
        <v>1</v>
      </c>
      <c r="AL765" s="11">
        <v>0.5</v>
      </c>
      <c r="AM765" s="11">
        <v>0.5</v>
      </c>
      <c r="AN765" s="11">
        <v>0</v>
      </c>
      <c r="AO765" s="11">
        <v>0</v>
      </c>
      <c r="AP765" s="11">
        <v>0</v>
      </c>
      <c r="AQ765" s="11">
        <v>0.01</v>
      </c>
      <c r="AR765" s="11">
        <v>0.01</v>
      </c>
      <c r="AS765" s="11">
        <v>0</v>
      </c>
      <c r="AT765" s="11">
        <v>0</v>
      </c>
      <c r="AU765" s="11">
        <v>0</v>
      </c>
      <c r="AV765" s="11">
        <v>0</v>
      </c>
      <c r="AW765" s="11">
        <v>0.2</v>
      </c>
      <c r="AX765" s="11">
        <v>0</v>
      </c>
      <c r="AY765" s="11">
        <v>0</v>
      </c>
      <c r="AZ765" s="11">
        <v>0</v>
      </c>
      <c r="BA765" s="11">
        <v>0.02</v>
      </c>
      <c r="BB765" s="11">
        <v>0</v>
      </c>
      <c r="BC765" s="2">
        <v>0.05</v>
      </c>
      <c r="BD765" s="2">
        <v>0.05</v>
      </c>
      <c r="BE765" s="11">
        <v>7.4999999999999997E-2</v>
      </c>
      <c r="BF765" s="11">
        <v>5.0000000000000001E-3</v>
      </c>
      <c r="BG765" s="11">
        <v>0</v>
      </c>
      <c r="BH765" s="11">
        <v>0</v>
      </c>
      <c r="BI765" s="11">
        <v>0</v>
      </c>
      <c r="BJ765" s="11">
        <f>BE765/4</f>
        <v>1.8749999999999999E-2</v>
      </c>
      <c r="BK765" s="11">
        <f>BF765/4</f>
        <v>1.25E-3</v>
      </c>
      <c r="BL765" s="11">
        <v>0</v>
      </c>
      <c r="BM765" s="11">
        <v>0</v>
      </c>
      <c r="BN765" s="11">
        <v>0</v>
      </c>
      <c r="BO765" s="11">
        <v>0.1</v>
      </c>
      <c r="BP765" s="11">
        <v>0.1</v>
      </c>
      <c r="BQ765" s="11">
        <v>0</v>
      </c>
      <c r="BR765" s="11">
        <v>0</v>
      </c>
      <c r="BS765" s="11">
        <v>0</v>
      </c>
      <c r="BT765" s="11">
        <v>0.04</v>
      </c>
      <c r="BU765" s="16">
        <v>0.2</v>
      </c>
      <c r="BV765" s="6">
        <f>BT765/(BT765+BU765)</f>
        <v>0.16666666666666666</v>
      </c>
      <c r="BW765" s="6">
        <f>SQRT((BT765*BU765)/((BT765+BU765)^2*(BT765+BU765+1)))</f>
        <v>0.33467472037604118</v>
      </c>
      <c r="BX765" s="11">
        <v>0.1</v>
      </c>
      <c r="BY765" s="11">
        <v>0.7</v>
      </c>
      <c r="BZ765" s="11">
        <v>0.1</v>
      </c>
      <c r="CA765" s="11">
        <v>0.1</v>
      </c>
      <c r="CB765" s="15" t="s">
        <v>83</v>
      </c>
      <c r="CC765" s="11">
        <v>600</v>
      </c>
    </row>
    <row r="766" spans="1:81" s="11" customFormat="1" x14ac:dyDescent="0.2">
      <c r="A766" s="17">
        <f t="shared" si="11"/>
        <v>765</v>
      </c>
      <c r="B766" s="17">
        <v>100</v>
      </c>
      <c r="C766" s="17">
        <v>100</v>
      </c>
      <c r="D766" s="17">
        <v>5</v>
      </c>
      <c r="E766" s="17">
        <v>5</v>
      </c>
      <c r="F766" s="3" t="s">
        <v>80</v>
      </c>
      <c r="G766" s="3">
        <f>IF(F766="rectangle",B766*C766,IF(F766="hook",B766*C766-(D766*E766),IF(F766="eight",B766*C766-2*(D766*E766),IF(F766="tee",B766*C766-2*(D766*E766),IF(F766="cross",B766*C766-4*(D766*E766),"ERROR")))))</f>
        <v>10000</v>
      </c>
      <c r="H766" s="3" t="s">
        <v>85</v>
      </c>
      <c r="I766" s="3">
        <f>IF(F766="rectangle",B766/C766,"NA")</f>
        <v>1</v>
      </c>
      <c r="J766" s="2">
        <v>1</v>
      </c>
      <c r="K766" s="11">
        <v>125</v>
      </c>
      <c r="L766" s="11">
        <v>4</v>
      </c>
      <c r="M766" s="12">
        <v>5</v>
      </c>
      <c r="N766" s="2">
        <f>M766/4</f>
        <v>1.25</v>
      </c>
      <c r="O766" s="3">
        <f>M766/N766</f>
        <v>4</v>
      </c>
      <c r="P766" s="13">
        <v>30</v>
      </c>
      <c r="Q766" s="11">
        <f>P766</f>
        <v>30</v>
      </c>
      <c r="R766" s="4">
        <f>AA766/V766</f>
        <v>100</v>
      </c>
      <c r="S766" s="14">
        <v>15</v>
      </c>
      <c r="T766" s="11">
        <f>S766</f>
        <v>15</v>
      </c>
      <c r="U766" s="4">
        <f>AB766/W766</f>
        <v>100</v>
      </c>
      <c r="V766" s="3">
        <f>ROUND((Q766/100)*G766,0)</f>
        <v>3000</v>
      </c>
      <c r="W766" s="3">
        <f>ROUND(((T766/100)*G766)/J766,0)</f>
        <v>1500</v>
      </c>
      <c r="X766" s="3">
        <f>ROUND(IF(J766&gt;=2,((T766/100)*G766)/J766,0),0)</f>
        <v>0</v>
      </c>
      <c r="Y766" s="3">
        <f>ROUND(IF(J766&gt;=3,((T766/100)*G766)/J766,0),0)</f>
        <v>0</v>
      </c>
      <c r="Z766" s="3">
        <f>ROUND(IF(J766&gt;=4,((T766/100)*G766)/J766,0),0)</f>
        <v>0</v>
      </c>
      <c r="AA766" s="4">
        <f>G766*P766</f>
        <v>300000</v>
      </c>
      <c r="AB766" s="4">
        <f>(G766*S766)/J766</f>
        <v>150000</v>
      </c>
      <c r="AC766" s="4">
        <f>IF(J766&gt;=2,(G766*S766)/J766,0)</f>
        <v>0</v>
      </c>
      <c r="AD766" s="4">
        <f>IF(J766&gt;=3,(G766*S766)/J766,0)</f>
        <v>0</v>
      </c>
      <c r="AE766" s="4">
        <f>IF(J766&gt;=4,(G766*S766)/J766,0)</f>
        <v>0</v>
      </c>
      <c r="AF766" s="11">
        <v>100</v>
      </c>
      <c r="AG766" s="11">
        <v>0</v>
      </c>
      <c r="AH766" s="11">
        <v>1</v>
      </c>
      <c r="AI766" s="11">
        <v>100</v>
      </c>
      <c r="AJ766" s="11">
        <v>0</v>
      </c>
      <c r="AK766" s="11">
        <v>1</v>
      </c>
      <c r="AL766" s="11">
        <v>0.5</v>
      </c>
      <c r="AM766" s="11">
        <v>0.5</v>
      </c>
      <c r="AN766" s="11">
        <v>0</v>
      </c>
      <c r="AO766" s="11">
        <v>0</v>
      </c>
      <c r="AP766" s="11">
        <v>0</v>
      </c>
      <c r="AQ766" s="11">
        <v>0.01</v>
      </c>
      <c r="AR766" s="11">
        <v>0.01</v>
      </c>
      <c r="AS766" s="11">
        <v>0</v>
      </c>
      <c r="AT766" s="11">
        <v>0</v>
      </c>
      <c r="AU766" s="11">
        <v>0</v>
      </c>
      <c r="AV766" s="11">
        <v>0</v>
      </c>
      <c r="AW766" s="11">
        <v>0.2</v>
      </c>
      <c r="AX766" s="11">
        <v>0</v>
      </c>
      <c r="AY766" s="11">
        <v>0</v>
      </c>
      <c r="AZ766" s="11">
        <v>0</v>
      </c>
      <c r="BA766" s="11">
        <v>0.02</v>
      </c>
      <c r="BB766" s="11">
        <v>0</v>
      </c>
      <c r="BC766" s="2">
        <v>0.05</v>
      </c>
      <c r="BD766" s="2">
        <v>0.05</v>
      </c>
      <c r="BE766" s="11">
        <v>7.4999999999999997E-2</v>
      </c>
      <c r="BF766" s="11">
        <v>5.0000000000000001E-3</v>
      </c>
      <c r="BG766" s="11">
        <v>0</v>
      </c>
      <c r="BH766" s="11">
        <v>0</v>
      </c>
      <c r="BI766" s="11">
        <v>0</v>
      </c>
      <c r="BJ766" s="11">
        <f>BE766/4</f>
        <v>1.8749999999999999E-2</v>
      </c>
      <c r="BK766" s="11">
        <f>BF766/4</f>
        <v>1.25E-3</v>
      </c>
      <c r="BL766" s="11">
        <v>0</v>
      </c>
      <c r="BM766" s="11">
        <v>0</v>
      </c>
      <c r="BN766" s="11">
        <v>0</v>
      </c>
      <c r="BO766" s="11">
        <v>0.1</v>
      </c>
      <c r="BP766" s="11">
        <v>0.1</v>
      </c>
      <c r="BQ766" s="11">
        <v>0</v>
      </c>
      <c r="BR766" s="11">
        <v>0</v>
      </c>
      <c r="BS766" s="11">
        <v>0</v>
      </c>
      <c r="BT766" s="11">
        <v>0.04</v>
      </c>
      <c r="BU766" s="16">
        <v>0.2</v>
      </c>
      <c r="BV766" s="6">
        <f>BT766/(BT766+BU766)</f>
        <v>0.16666666666666666</v>
      </c>
      <c r="BW766" s="6">
        <f>SQRT((BT766*BU766)/((BT766+BU766)^2*(BT766+BU766+1)))</f>
        <v>0.33467472037604118</v>
      </c>
      <c r="BX766" s="11">
        <v>0.1</v>
      </c>
      <c r="BY766" s="11">
        <v>0.7</v>
      </c>
      <c r="BZ766" s="11">
        <v>0.1</v>
      </c>
      <c r="CA766" s="11">
        <v>0.1</v>
      </c>
      <c r="CB766" s="15" t="s">
        <v>83</v>
      </c>
      <c r="CC766" s="11">
        <v>600</v>
      </c>
    </row>
    <row r="767" spans="1:81" s="11" customFormat="1" x14ac:dyDescent="0.2">
      <c r="A767" s="17">
        <f t="shared" si="11"/>
        <v>766</v>
      </c>
      <c r="B767" s="17">
        <v>20</v>
      </c>
      <c r="C767" s="17">
        <v>20</v>
      </c>
      <c r="D767" s="17">
        <v>5</v>
      </c>
      <c r="E767" s="17">
        <v>5</v>
      </c>
      <c r="F767" s="3" t="s">
        <v>80</v>
      </c>
      <c r="G767" s="3">
        <f>IF(F767="rectangle",B767*C767,IF(F767="hook",B767*C767-(D767*E767),IF(F767="eight",B767*C767-2*(D767*E767),IF(F767="tee",B767*C767-2*(D767*E767),IF(F767="cross",B767*C767-4*(D767*E767),"ERROR")))))</f>
        <v>400</v>
      </c>
      <c r="H767" s="3" t="s">
        <v>84</v>
      </c>
      <c r="I767" s="3">
        <f>IF(F767="rectangle",B767/C767,"NA")</f>
        <v>1</v>
      </c>
      <c r="J767" s="2">
        <v>1</v>
      </c>
      <c r="K767" s="11">
        <v>125</v>
      </c>
      <c r="L767" s="11">
        <v>4</v>
      </c>
      <c r="M767" s="12">
        <v>5</v>
      </c>
      <c r="N767" s="2">
        <f>M767/4</f>
        <v>1.25</v>
      </c>
      <c r="O767" s="3">
        <f>M767/N767</f>
        <v>4</v>
      </c>
      <c r="P767" s="13">
        <v>30</v>
      </c>
      <c r="Q767" s="11">
        <f>P767</f>
        <v>30</v>
      </c>
      <c r="R767" s="4">
        <f>AA767/V767</f>
        <v>100</v>
      </c>
      <c r="S767" s="14">
        <v>15</v>
      </c>
      <c r="T767" s="11">
        <f>S767</f>
        <v>15</v>
      </c>
      <c r="U767" s="4">
        <f>AB767/W767</f>
        <v>100</v>
      </c>
      <c r="V767" s="3">
        <f>ROUND((Q767/100)*G767,0)</f>
        <v>120</v>
      </c>
      <c r="W767" s="3">
        <f>ROUND(((T767/100)*G767)/J767,0)</f>
        <v>60</v>
      </c>
      <c r="X767" s="3">
        <f>ROUND(IF(J767&gt;=2,((T767/100)*G767)/J767,0),0)</f>
        <v>0</v>
      </c>
      <c r="Y767" s="3">
        <f>ROUND(IF(J767&gt;=3,((T767/100)*G767)/J767,0),0)</f>
        <v>0</v>
      </c>
      <c r="Z767" s="3">
        <f>ROUND(IF(J767&gt;=4,((T767/100)*G767)/J767,0),0)</f>
        <v>0</v>
      </c>
      <c r="AA767" s="4">
        <f>G767*P767</f>
        <v>12000</v>
      </c>
      <c r="AB767" s="4">
        <f>(G767*S767)/J767</f>
        <v>6000</v>
      </c>
      <c r="AC767" s="4">
        <f>IF(J767&gt;=2,(G767*S767)/J767,0)</f>
        <v>0</v>
      </c>
      <c r="AD767" s="4">
        <f>IF(J767&gt;=3,(G767*S767)/J767,0)</f>
        <v>0</v>
      </c>
      <c r="AE767" s="4">
        <f>IF(J767&gt;=4,(G767*S767)/J767,0)</f>
        <v>0</v>
      </c>
      <c r="AF767" s="11">
        <v>100</v>
      </c>
      <c r="AG767" s="11">
        <v>0</v>
      </c>
      <c r="AH767" s="11">
        <v>1</v>
      </c>
      <c r="AI767" s="11">
        <v>100</v>
      </c>
      <c r="AJ767" s="11">
        <v>0</v>
      </c>
      <c r="AK767" s="11">
        <v>1</v>
      </c>
      <c r="AL767" s="11">
        <v>0.5</v>
      </c>
      <c r="AM767" s="11">
        <v>0.5</v>
      </c>
      <c r="AN767" s="11">
        <v>0</v>
      </c>
      <c r="AO767" s="11">
        <v>0</v>
      </c>
      <c r="AP767" s="11">
        <v>0</v>
      </c>
      <c r="AQ767" s="11">
        <v>0.01</v>
      </c>
      <c r="AR767" s="11">
        <v>0.01</v>
      </c>
      <c r="AS767" s="11">
        <v>0</v>
      </c>
      <c r="AT767" s="11">
        <v>0</v>
      </c>
      <c r="AU767" s="11">
        <v>0</v>
      </c>
      <c r="AV767" s="11">
        <v>0</v>
      </c>
      <c r="AW767" s="11">
        <v>0.2</v>
      </c>
      <c r="AX767" s="11">
        <v>0</v>
      </c>
      <c r="AY767" s="11">
        <v>0</v>
      </c>
      <c r="AZ767" s="11">
        <v>0</v>
      </c>
      <c r="BA767" s="11">
        <v>0.02</v>
      </c>
      <c r="BB767" s="11">
        <v>0</v>
      </c>
      <c r="BC767" s="2">
        <v>0.05</v>
      </c>
      <c r="BD767" s="2">
        <v>0.05</v>
      </c>
      <c r="BE767" s="11">
        <v>7.4999999999999997E-2</v>
      </c>
      <c r="BF767" s="11">
        <v>5.0000000000000001E-3</v>
      </c>
      <c r="BG767" s="11">
        <v>0</v>
      </c>
      <c r="BH767" s="11">
        <v>0</v>
      </c>
      <c r="BI767" s="11">
        <v>0</v>
      </c>
      <c r="BJ767" s="11">
        <f>BE767/4</f>
        <v>1.8749999999999999E-2</v>
      </c>
      <c r="BK767" s="11">
        <f>BF767/4</f>
        <v>1.25E-3</v>
      </c>
      <c r="BL767" s="11">
        <v>0</v>
      </c>
      <c r="BM767" s="11">
        <v>0</v>
      </c>
      <c r="BN767" s="11">
        <v>0</v>
      </c>
      <c r="BO767" s="11">
        <v>0.1</v>
      </c>
      <c r="BP767" s="11">
        <v>0.1</v>
      </c>
      <c r="BQ767" s="11">
        <v>0</v>
      </c>
      <c r="BR767" s="11">
        <v>0</v>
      </c>
      <c r="BS767" s="11">
        <v>0</v>
      </c>
      <c r="BT767" s="11">
        <v>0.04</v>
      </c>
      <c r="BU767" s="16">
        <v>0.2</v>
      </c>
      <c r="BV767" s="6">
        <f>BT767/(BT767+BU767)</f>
        <v>0.16666666666666666</v>
      </c>
      <c r="BW767" s="6">
        <f>SQRT((BT767*BU767)/((BT767+BU767)^2*(BT767+BU767+1)))</f>
        <v>0.33467472037604118</v>
      </c>
      <c r="BX767" s="11">
        <v>0.1</v>
      </c>
      <c r="BY767" s="11">
        <v>0.7</v>
      </c>
      <c r="BZ767" s="11">
        <v>0.1</v>
      </c>
      <c r="CA767" s="11">
        <v>0.1</v>
      </c>
      <c r="CB767" s="15" t="s">
        <v>83</v>
      </c>
      <c r="CC767" s="11">
        <v>600</v>
      </c>
    </row>
    <row r="768" spans="1:81" s="11" customFormat="1" x14ac:dyDescent="0.2">
      <c r="A768" s="17">
        <f t="shared" si="11"/>
        <v>767</v>
      </c>
      <c r="B768" s="17">
        <v>100</v>
      </c>
      <c r="C768" s="17">
        <v>100</v>
      </c>
      <c r="D768" s="17">
        <v>5</v>
      </c>
      <c r="E768" s="17">
        <v>5</v>
      </c>
      <c r="F768" s="3" t="s">
        <v>80</v>
      </c>
      <c r="G768" s="3">
        <f>IF(F768="rectangle",B768*C768,IF(F768="hook",B768*C768-(D768*E768),IF(F768="eight",B768*C768-2*(D768*E768),IF(F768="tee",B768*C768-2*(D768*E768),IF(F768="cross",B768*C768-4*(D768*E768),"ERROR")))))</f>
        <v>10000</v>
      </c>
      <c r="H768" s="3" t="s">
        <v>85</v>
      </c>
      <c r="I768" s="3">
        <f>IF(F768="rectangle",B768/C768,"NA")</f>
        <v>1</v>
      </c>
      <c r="J768" s="2">
        <v>1</v>
      </c>
      <c r="K768" s="11">
        <v>125</v>
      </c>
      <c r="L768" s="11">
        <v>4</v>
      </c>
      <c r="M768" s="12">
        <v>6</v>
      </c>
      <c r="N768" s="2">
        <f>M768/4</f>
        <v>1.5</v>
      </c>
      <c r="O768" s="3">
        <f>M768/N768</f>
        <v>4</v>
      </c>
      <c r="P768" s="13">
        <v>30</v>
      </c>
      <c r="Q768" s="11">
        <f>P768</f>
        <v>30</v>
      </c>
      <c r="R768" s="4">
        <f>AA768/V768</f>
        <v>100</v>
      </c>
      <c r="S768" s="14">
        <v>15</v>
      </c>
      <c r="T768" s="11">
        <f>S768</f>
        <v>15</v>
      </c>
      <c r="U768" s="4">
        <f>AB768/W768</f>
        <v>100</v>
      </c>
      <c r="V768" s="3">
        <f>ROUND((Q768/100)*G768,0)</f>
        <v>3000</v>
      </c>
      <c r="W768" s="3">
        <f>ROUND(((T768/100)*G768)/J768,0)</f>
        <v>1500</v>
      </c>
      <c r="X768" s="3">
        <f>ROUND(IF(J768&gt;=2,((T768/100)*G768)/J768,0),0)</f>
        <v>0</v>
      </c>
      <c r="Y768" s="3">
        <f>ROUND(IF(J768&gt;=3,((T768/100)*G768)/J768,0),0)</f>
        <v>0</v>
      </c>
      <c r="Z768" s="3">
        <f>ROUND(IF(J768&gt;=4,((T768/100)*G768)/J768,0),0)</f>
        <v>0</v>
      </c>
      <c r="AA768" s="4">
        <f>G768*P768</f>
        <v>300000</v>
      </c>
      <c r="AB768" s="4">
        <f>(G768*S768)/J768</f>
        <v>150000</v>
      </c>
      <c r="AC768" s="4">
        <f>IF(J768&gt;=2,(G768*S768)/J768,0)</f>
        <v>0</v>
      </c>
      <c r="AD768" s="4">
        <f>IF(J768&gt;=3,(G768*S768)/J768,0)</f>
        <v>0</v>
      </c>
      <c r="AE768" s="4">
        <f>IF(J768&gt;=4,(G768*S768)/J768,0)</f>
        <v>0</v>
      </c>
      <c r="AF768" s="11">
        <v>100</v>
      </c>
      <c r="AG768" s="11">
        <v>0</v>
      </c>
      <c r="AH768" s="11">
        <v>1</v>
      </c>
      <c r="AI768" s="11">
        <v>100</v>
      </c>
      <c r="AJ768" s="11">
        <v>0</v>
      </c>
      <c r="AK768" s="11">
        <v>1</v>
      </c>
      <c r="AL768" s="11">
        <v>0.5</v>
      </c>
      <c r="AM768" s="11">
        <v>0.5</v>
      </c>
      <c r="AN768" s="11">
        <v>0</v>
      </c>
      <c r="AO768" s="11">
        <v>0</v>
      </c>
      <c r="AP768" s="11">
        <v>0</v>
      </c>
      <c r="AQ768" s="11">
        <v>0.01</v>
      </c>
      <c r="AR768" s="11">
        <v>0.01</v>
      </c>
      <c r="AS768" s="11">
        <v>0</v>
      </c>
      <c r="AT768" s="11">
        <v>0</v>
      </c>
      <c r="AU768" s="11">
        <v>0</v>
      </c>
      <c r="AV768" s="11">
        <v>0</v>
      </c>
      <c r="AW768" s="11">
        <v>0.2</v>
      </c>
      <c r="AX768" s="11">
        <v>0</v>
      </c>
      <c r="AY768" s="11">
        <v>0</v>
      </c>
      <c r="AZ768" s="11">
        <v>0</v>
      </c>
      <c r="BA768" s="11">
        <v>0.02</v>
      </c>
      <c r="BB768" s="11">
        <v>0</v>
      </c>
      <c r="BC768" s="2">
        <v>0.05</v>
      </c>
      <c r="BD768" s="2">
        <v>0.05</v>
      </c>
      <c r="BE768" s="11">
        <v>7.4999999999999997E-2</v>
      </c>
      <c r="BF768" s="11">
        <v>5.0000000000000001E-3</v>
      </c>
      <c r="BG768" s="11">
        <v>0</v>
      </c>
      <c r="BH768" s="11">
        <v>0</v>
      </c>
      <c r="BI768" s="11">
        <v>0</v>
      </c>
      <c r="BJ768" s="11">
        <f>BE768/4</f>
        <v>1.8749999999999999E-2</v>
      </c>
      <c r="BK768" s="11">
        <f>BF768/4</f>
        <v>1.25E-3</v>
      </c>
      <c r="BL768" s="11">
        <v>0</v>
      </c>
      <c r="BM768" s="11">
        <v>0</v>
      </c>
      <c r="BN768" s="11">
        <v>0</v>
      </c>
      <c r="BO768" s="11">
        <v>0.1</v>
      </c>
      <c r="BP768" s="11">
        <v>0.1</v>
      </c>
      <c r="BQ768" s="11">
        <v>0</v>
      </c>
      <c r="BR768" s="11">
        <v>0</v>
      </c>
      <c r="BS768" s="11">
        <v>0</v>
      </c>
      <c r="BT768" s="11">
        <v>0.04</v>
      </c>
      <c r="BU768" s="16">
        <v>0.2</v>
      </c>
      <c r="BV768" s="6">
        <f>BT768/(BT768+BU768)</f>
        <v>0.16666666666666666</v>
      </c>
      <c r="BW768" s="6">
        <f>SQRT((BT768*BU768)/((BT768+BU768)^2*(BT768+BU768+1)))</f>
        <v>0.33467472037604118</v>
      </c>
      <c r="BX768" s="11">
        <v>0.1</v>
      </c>
      <c r="BY768" s="11">
        <v>0.7</v>
      </c>
      <c r="BZ768" s="11">
        <v>0.1</v>
      </c>
      <c r="CA768" s="11">
        <v>0.1</v>
      </c>
      <c r="CB768" s="15" t="s">
        <v>83</v>
      </c>
      <c r="CC768" s="11">
        <v>600</v>
      </c>
    </row>
    <row r="769" spans="1:81" s="11" customFormat="1" x14ac:dyDescent="0.2">
      <c r="A769" s="17">
        <f t="shared" si="11"/>
        <v>768</v>
      </c>
      <c r="B769" s="17">
        <v>20</v>
      </c>
      <c r="C769" s="17">
        <v>20</v>
      </c>
      <c r="D769" s="17">
        <v>5</v>
      </c>
      <c r="E769" s="17">
        <v>5</v>
      </c>
      <c r="F769" s="3" t="s">
        <v>80</v>
      </c>
      <c r="G769" s="3">
        <f>IF(F769="rectangle",B769*C769,IF(F769="hook",B769*C769-(D769*E769),IF(F769="eight",B769*C769-2*(D769*E769),IF(F769="tee",B769*C769-2*(D769*E769),IF(F769="cross",B769*C769-4*(D769*E769),"ERROR")))))</f>
        <v>400</v>
      </c>
      <c r="H769" s="3" t="s">
        <v>84</v>
      </c>
      <c r="I769" s="3">
        <f>IF(F769="rectangle",B769/C769,"NA")</f>
        <v>1</v>
      </c>
      <c r="J769" s="2">
        <v>1</v>
      </c>
      <c r="K769" s="11">
        <v>125</v>
      </c>
      <c r="L769" s="11">
        <v>4</v>
      </c>
      <c r="M769" s="12">
        <v>6</v>
      </c>
      <c r="N769" s="2">
        <f>M769/4</f>
        <v>1.5</v>
      </c>
      <c r="O769" s="3">
        <f>M769/N769</f>
        <v>4</v>
      </c>
      <c r="P769" s="13">
        <v>30</v>
      </c>
      <c r="Q769" s="11">
        <f>P769</f>
        <v>30</v>
      </c>
      <c r="R769" s="4">
        <f>AA769/V769</f>
        <v>100</v>
      </c>
      <c r="S769" s="14">
        <v>15</v>
      </c>
      <c r="T769" s="11">
        <f>S769</f>
        <v>15</v>
      </c>
      <c r="U769" s="4">
        <f>AB769/W769</f>
        <v>100</v>
      </c>
      <c r="V769" s="3">
        <f>ROUND((Q769/100)*G769,0)</f>
        <v>120</v>
      </c>
      <c r="W769" s="3">
        <f>ROUND(((T769/100)*G769)/J769,0)</f>
        <v>60</v>
      </c>
      <c r="X769" s="3">
        <f>ROUND(IF(J769&gt;=2,((T769/100)*G769)/J769,0),0)</f>
        <v>0</v>
      </c>
      <c r="Y769" s="3">
        <f>ROUND(IF(J769&gt;=3,((T769/100)*G769)/J769,0),0)</f>
        <v>0</v>
      </c>
      <c r="Z769" s="3">
        <f>ROUND(IF(J769&gt;=4,((T769/100)*G769)/J769,0),0)</f>
        <v>0</v>
      </c>
      <c r="AA769" s="4">
        <f>G769*P769</f>
        <v>12000</v>
      </c>
      <c r="AB769" s="4">
        <f>(G769*S769)/J769</f>
        <v>6000</v>
      </c>
      <c r="AC769" s="4">
        <f>IF(J769&gt;=2,(G769*S769)/J769,0)</f>
        <v>0</v>
      </c>
      <c r="AD769" s="4">
        <f>IF(J769&gt;=3,(G769*S769)/J769,0)</f>
        <v>0</v>
      </c>
      <c r="AE769" s="4">
        <f>IF(J769&gt;=4,(G769*S769)/J769,0)</f>
        <v>0</v>
      </c>
      <c r="AF769" s="11">
        <v>100</v>
      </c>
      <c r="AG769" s="11">
        <v>0</v>
      </c>
      <c r="AH769" s="11">
        <v>1</v>
      </c>
      <c r="AI769" s="11">
        <v>100</v>
      </c>
      <c r="AJ769" s="11">
        <v>0</v>
      </c>
      <c r="AK769" s="11">
        <v>1</v>
      </c>
      <c r="AL769" s="11">
        <v>0.5</v>
      </c>
      <c r="AM769" s="11">
        <v>0.5</v>
      </c>
      <c r="AN769" s="11">
        <v>0</v>
      </c>
      <c r="AO769" s="11">
        <v>0</v>
      </c>
      <c r="AP769" s="11">
        <v>0</v>
      </c>
      <c r="AQ769" s="11">
        <v>0.01</v>
      </c>
      <c r="AR769" s="11">
        <v>0.01</v>
      </c>
      <c r="AS769" s="11">
        <v>0</v>
      </c>
      <c r="AT769" s="11">
        <v>0</v>
      </c>
      <c r="AU769" s="11">
        <v>0</v>
      </c>
      <c r="AV769" s="11">
        <v>0</v>
      </c>
      <c r="AW769" s="11">
        <v>0.2</v>
      </c>
      <c r="AX769" s="11">
        <v>0</v>
      </c>
      <c r="AY769" s="11">
        <v>0</v>
      </c>
      <c r="AZ769" s="11">
        <v>0</v>
      </c>
      <c r="BA769" s="11">
        <v>0.02</v>
      </c>
      <c r="BB769" s="11">
        <v>0</v>
      </c>
      <c r="BC769" s="2">
        <v>0.05</v>
      </c>
      <c r="BD769" s="2">
        <v>0.05</v>
      </c>
      <c r="BE769" s="11">
        <v>7.4999999999999997E-2</v>
      </c>
      <c r="BF769" s="11">
        <v>5.0000000000000001E-3</v>
      </c>
      <c r="BG769" s="11">
        <v>0</v>
      </c>
      <c r="BH769" s="11">
        <v>0</v>
      </c>
      <c r="BI769" s="11">
        <v>0</v>
      </c>
      <c r="BJ769" s="11">
        <f>BE769/4</f>
        <v>1.8749999999999999E-2</v>
      </c>
      <c r="BK769" s="11">
        <f>BF769/4</f>
        <v>1.25E-3</v>
      </c>
      <c r="BL769" s="11">
        <v>0</v>
      </c>
      <c r="BM769" s="11">
        <v>0</v>
      </c>
      <c r="BN769" s="11">
        <v>0</v>
      </c>
      <c r="BO769" s="11">
        <v>0.1</v>
      </c>
      <c r="BP769" s="11">
        <v>0.1</v>
      </c>
      <c r="BQ769" s="11">
        <v>0</v>
      </c>
      <c r="BR769" s="11">
        <v>0</v>
      </c>
      <c r="BS769" s="11">
        <v>0</v>
      </c>
      <c r="BT769" s="11">
        <v>0.04</v>
      </c>
      <c r="BU769" s="16">
        <v>0.2</v>
      </c>
      <c r="BV769" s="6">
        <f>BT769/(BT769+BU769)</f>
        <v>0.16666666666666666</v>
      </c>
      <c r="BW769" s="6">
        <f>SQRT((BT769*BU769)/((BT769+BU769)^2*(BT769+BU769+1)))</f>
        <v>0.33467472037604118</v>
      </c>
      <c r="BX769" s="11">
        <v>0.1</v>
      </c>
      <c r="BY769" s="11">
        <v>0.7</v>
      </c>
      <c r="BZ769" s="11">
        <v>0.1</v>
      </c>
      <c r="CA769" s="11">
        <v>0.1</v>
      </c>
      <c r="CB769" s="15" t="s">
        <v>83</v>
      </c>
      <c r="CC769" s="11">
        <v>600</v>
      </c>
    </row>
    <row r="770" spans="1:81" s="11" customFormat="1" x14ac:dyDescent="0.2">
      <c r="A770" s="17">
        <f t="shared" si="11"/>
        <v>769</v>
      </c>
      <c r="B770" s="17">
        <v>100</v>
      </c>
      <c r="C770" s="17">
        <v>100</v>
      </c>
      <c r="D770" s="17">
        <v>5</v>
      </c>
      <c r="E770" s="17">
        <v>5</v>
      </c>
      <c r="F770" s="3" t="s">
        <v>80</v>
      </c>
      <c r="G770" s="3">
        <f>IF(F770="rectangle",B770*C770,IF(F770="hook",B770*C770-(D770*E770),IF(F770="eight",B770*C770-2*(D770*E770),IF(F770="tee",B770*C770-2*(D770*E770),IF(F770="cross",B770*C770-4*(D770*E770),"ERROR")))))</f>
        <v>10000</v>
      </c>
      <c r="H770" s="3" t="s">
        <v>85</v>
      </c>
      <c r="I770" s="3">
        <f>IF(F770="rectangle",B770/C770,"NA")</f>
        <v>1</v>
      </c>
      <c r="J770" s="2">
        <v>1</v>
      </c>
      <c r="K770" s="11">
        <v>125</v>
      </c>
      <c r="L770" s="11">
        <v>4</v>
      </c>
      <c r="M770" s="12">
        <v>7</v>
      </c>
      <c r="N770" s="2">
        <f>M770/4</f>
        <v>1.75</v>
      </c>
      <c r="O770" s="3">
        <f>M770/N770</f>
        <v>4</v>
      </c>
      <c r="P770" s="13">
        <v>30</v>
      </c>
      <c r="Q770" s="11">
        <f>P770</f>
        <v>30</v>
      </c>
      <c r="R770" s="4">
        <f>AA770/V770</f>
        <v>100</v>
      </c>
      <c r="S770" s="14">
        <v>15</v>
      </c>
      <c r="T770" s="11">
        <f>S770</f>
        <v>15</v>
      </c>
      <c r="U770" s="4">
        <f>AB770/W770</f>
        <v>100</v>
      </c>
      <c r="V770" s="3">
        <f>ROUND((Q770/100)*G770,0)</f>
        <v>3000</v>
      </c>
      <c r="W770" s="3">
        <f>ROUND(((T770/100)*G770)/J770,0)</f>
        <v>1500</v>
      </c>
      <c r="X770" s="3">
        <f>ROUND(IF(J770&gt;=2,((T770/100)*G770)/J770,0),0)</f>
        <v>0</v>
      </c>
      <c r="Y770" s="3">
        <f>ROUND(IF(J770&gt;=3,((T770/100)*G770)/J770,0),0)</f>
        <v>0</v>
      </c>
      <c r="Z770" s="3">
        <f>ROUND(IF(J770&gt;=4,((T770/100)*G770)/J770,0),0)</f>
        <v>0</v>
      </c>
      <c r="AA770" s="4">
        <f>G770*P770</f>
        <v>300000</v>
      </c>
      <c r="AB770" s="4">
        <f>(G770*S770)/J770</f>
        <v>150000</v>
      </c>
      <c r="AC770" s="4">
        <f>IF(J770&gt;=2,(G770*S770)/J770,0)</f>
        <v>0</v>
      </c>
      <c r="AD770" s="4">
        <f>IF(J770&gt;=3,(G770*S770)/J770,0)</f>
        <v>0</v>
      </c>
      <c r="AE770" s="4">
        <f>IF(J770&gt;=4,(G770*S770)/J770,0)</f>
        <v>0</v>
      </c>
      <c r="AF770" s="11">
        <v>100</v>
      </c>
      <c r="AG770" s="11">
        <v>0</v>
      </c>
      <c r="AH770" s="11">
        <v>1</v>
      </c>
      <c r="AI770" s="11">
        <v>100</v>
      </c>
      <c r="AJ770" s="11">
        <v>0</v>
      </c>
      <c r="AK770" s="11">
        <v>1</v>
      </c>
      <c r="AL770" s="11">
        <v>0.5</v>
      </c>
      <c r="AM770" s="11">
        <v>0.5</v>
      </c>
      <c r="AN770" s="11">
        <v>0</v>
      </c>
      <c r="AO770" s="11">
        <v>0</v>
      </c>
      <c r="AP770" s="11">
        <v>0</v>
      </c>
      <c r="AQ770" s="11">
        <v>0.01</v>
      </c>
      <c r="AR770" s="11">
        <v>0.01</v>
      </c>
      <c r="AS770" s="11">
        <v>0</v>
      </c>
      <c r="AT770" s="11">
        <v>0</v>
      </c>
      <c r="AU770" s="11">
        <v>0</v>
      </c>
      <c r="AV770" s="11">
        <v>0</v>
      </c>
      <c r="AW770" s="11">
        <v>0.2</v>
      </c>
      <c r="AX770" s="11">
        <v>0</v>
      </c>
      <c r="AY770" s="11">
        <v>0</v>
      </c>
      <c r="AZ770" s="11">
        <v>0</v>
      </c>
      <c r="BA770" s="11">
        <v>0.02</v>
      </c>
      <c r="BB770" s="11">
        <v>0</v>
      </c>
      <c r="BC770" s="2">
        <v>0.05</v>
      </c>
      <c r="BD770" s="2">
        <v>0.05</v>
      </c>
      <c r="BE770" s="11">
        <v>7.4999999999999997E-2</v>
      </c>
      <c r="BF770" s="11">
        <v>5.0000000000000001E-3</v>
      </c>
      <c r="BG770" s="11">
        <v>0</v>
      </c>
      <c r="BH770" s="11">
        <v>0</v>
      </c>
      <c r="BI770" s="11">
        <v>0</v>
      </c>
      <c r="BJ770" s="11">
        <f>BE770/4</f>
        <v>1.8749999999999999E-2</v>
      </c>
      <c r="BK770" s="11">
        <f>BF770/4</f>
        <v>1.25E-3</v>
      </c>
      <c r="BL770" s="11">
        <v>0</v>
      </c>
      <c r="BM770" s="11">
        <v>0</v>
      </c>
      <c r="BN770" s="11">
        <v>0</v>
      </c>
      <c r="BO770" s="11">
        <v>0.1</v>
      </c>
      <c r="BP770" s="11">
        <v>0.1</v>
      </c>
      <c r="BQ770" s="11">
        <v>0</v>
      </c>
      <c r="BR770" s="11">
        <v>0</v>
      </c>
      <c r="BS770" s="11">
        <v>0</v>
      </c>
      <c r="BT770" s="11">
        <v>0.04</v>
      </c>
      <c r="BU770" s="16">
        <v>0.2</v>
      </c>
      <c r="BV770" s="6">
        <f>BT770/(BT770+BU770)</f>
        <v>0.16666666666666666</v>
      </c>
      <c r="BW770" s="6">
        <f>SQRT((BT770*BU770)/((BT770+BU770)^2*(BT770+BU770+1)))</f>
        <v>0.33467472037604118</v>
      </c>
      <c r="BX770" s="11">
        <v>0.1</v>
      </c>
      <c r="BY770" s="11">
        <v>0.7</v>
      </c>
      <c r="BZ770" s="11">
        <v>0.1</v>
      </c>
      <c r="CA770" s="11">
        <v>0.1</v>
      </c>
      <c r="CB770" s="15" t="s">
        <v>83</v>
      </c>
      <c r="CC770" s="11">
        <v>600</v>
      </c>
    </row>
    <row r="771" spans="1:81" s="11" customFormat="1" x14ac:dyDescent="0.2">
      <c r="A771" s="17">
        <f t="shared" si="11"/>
        <v>770</v>
      </c>
      <c r="B771" s="17">
        <v>20</v>
      </c>
      <c r="C771" s="17">
        <v>20</v>
      </c>
      <c r="D771" s="17">
        <v>5</v>
      </c>
      <c r="E771" s="17">
        <v>5</v>
      </c>
      <c r="F771" s="3" t="s">
        <v>80</v>
      </c>
      <c r="G771" s="3">
        <f>IF(F771="rectangle",B771*C771,IF(F771="hook",B771*C771-(D771*E771),IF(F771="eight",B771*C771-2*(D771*E771),IF(F771="tee",B771*C771-2*(D771*E771),IF(F771="cross",B771*C771-4*(D771*E771),"ERROR")))))</f>
        <v>400</v>
      </c>
      <c r="H771" s="3" t="s">
        <v>84</v>
      </c>
      <c r="I771" s="3">
        <f>IF(F771="rectangle",B771/C771,"NA")</f>
        <v>1</v>
      </c>
      <c r="J771" s="2">
        <v>1</v>
      </c>
      <c r="K771" s="11">
        <v>125</v>
      </c>
      <c r="L771" s="11">
        <v>4</v>
      </c>
      <c r="M771" s="12">
        <v>7</v>
      </c>
      <c r="N771" s="2">
        <f>M771/4</f>
        <v>1.75</v>
      </c>
      <c r="O771" s="3">
        <f>M771/N771</f>
        <v>4</v>
      </c>
      <c r="P771" s="13">
        <v>30</v>
      </c>
      <c r="Q771" s="11">
        <f>P771</f>
        <v>30</v>
      </c>
      <c r="R771" s="4">
        <f>AA771/V771</f>
        <v>100</v>
      </c>
      <c r="S771" s="14">
        <v>15</v>
      </c>
      <c r="T771" s="11">
        <f>S771</f>
        <v>15</v>
      </c>
      <c r="U771" s="4">
        <f>AB771/W771</f>
        <v>100</v>
      </c>
      <c r="V771" s="3">
        <f>ROUND((Q771/100)*G771,0)</f>
        <v>120</v>
      </c>
      <c r="W771" s="3">
        <f>ROUND(((T771/100)*G771)/J771,0)</f>
        <v>60</v>
      </c>
      <c r="X771" s="3">
        <f>ROUND(IF(J771&gt;=2,((T771/100)*G771)/J771,0),0)</f>
        <v>0</v>
      </c>
      <c r="Y771" s="3">
        <f>ROUND(IF(J771&gt;=3,((T771/100)*G771)/J771,0),0)</f>
        <v>0</v>
      </c>
      <c r="Z771" s="3">
        <f>ROUND(IF(J771&gt;=4,((T771/100)*G771)/J771,0),0)</f>
        <v>0</v>
      </c>
      <c r="AA771" s="4">
        <f>G771*P771</f>
        <v>12000</v>
      </c>
      <c r="AB771" s="4">
        <f>(G771*S771)/J771</f>
        <v>6000</v>
      </c>
      <c r="AC771" s="4">
        <f>IF(J771&gt;=2,(G771*S771)/J771,0)</f>
        <v>0</v>
      </c>
      <c r="AD771" s="4">
        <f>IF(J771&gt;=3,(G771*S771)/J771,0)</f>
        <v>0</v>
      </c>
      <c r="AE771" s="4">
        <f>IF(J771&gt;=4,(G771*S771)/J771,0)</f>
        <v>0</v>
      </c>
      <c r="AF771" s="11">
        <v>100</v>
      </c>
      <c r="AG771" s="11">
        <v>0</v>
      </c>
      <c r="AH771" s="11">
        <v>1</v>
      </c>
      <c r="AI771" s="11">
        <v>100</v>
      </c>
      <c r="AJ771" s="11">
        <v>0</v>
      </c>
      <c r="AK771" s="11">
        <v>1</v>
      </c>
      <c r="AL771" s="11">
        <v>0.5</v>
      </c>
      <c r="AM771" s="11">
        <v>0.5</v>
      </c>
      <c r="AN771" s="11">
        <v>0</v>
      </c>
      <c r="AO771" s="11">
        <v>0</v>
      </c>
      <c r="AP771" s="11">
        <v>0</v>
      </c>
      <c r="AQ771" s="11">
        <v>0.01</v>
      </c>
      <c r="AR771" s="11">
        <v>0.01</v>
      </c>
      <c r="AS771" s="11">
        <v>0</v>
      </c>
      <c r="AT771" s="11">
        <v>0</v>
      </c>
      <c r="AU771" s="11">
        <v>0</v>
      </c>
      <c r="AV771" s="11">
        <v>0</v>
      </c>
      <c r="AW771" s="11">
        <v>0.2</v>
      </c>
      <c r="AX771" s="11">
        <v>0</v>
      </c>
      <c r="AY771" s="11">
        <v>0</v>
      </c>
      <c r="AZ771" s="11">
        <v>0</v>
      </c>
      <c r="BA771" s="11">
        <v>0.02</v>
      </c>
      <c r="BB771" s="11">
        <v>0</v>
      </c>
      <c r="BC771" s="2">
        <v>0.05</v>
      </c>
      <c r="BD771" s="2">
        <v>0.05</v>
      </c>
      <c r="BE771" s="11">
        <v>7.4999999999999997E-2</v>
      </c>
      <c r="BF771" s="11">
        <v>5.0000000000000001E-3</v>
      </c>
      <c r="BG771" s="11">
        <v>0</v>
      </c>
      <c r="BH771" s="11">
        <v>0</v>
      </c>
      <c r="BI771" s="11">
        <v>0</v>
      </c>
      <c r="BJ771" s="11">
        <f>BE771/4</f>
        <v>1.8749999999999999E-2</v>
      </c>
      <c r="BK771" s="11">
        <f>BF771/4</f>
        <v>1.25E-3</v>
      </c>
      <c r="BL771" s="11">
        <v>0</v>
      </c>
      <c r="BM771" s="11">
        <v>0</v>
      </c>
      <c r="BN771" s="11">
        <v>0</v>
      </c>
      <c r="BO771" s="11">
        <v>0.1</v>
      </c>
      <c r="BP771" s="11">
        <v>0.1</v>
      </c>
      <c r="BQ771" s="11">
        <v>0</v>
      </c>
      <c r="BR771" s="11">
        <v>0</v>
      </c>
      <c r="BS771" s="11">
        <v>0</v>
      </c>
      <c r="BT771" s="11">
        <v>0.04</v>
      </c>
      <c r="BU771" s="16">
        <v>0.2</v>
      </c>
      <c r="BV771" s="6">
        <f>BT771/(BT771+BU771)</f>
        <v>0.16666666666666666</v>
      </c>
      <c r="BW771" s="6">
        <f>SQRT((BT771*BU771)/((BT771+BU771)^2*(BT771+BU771+1)))</f>
        <v>0.33467472037604118</v>
      </c>
      <c r="BX771" s="11">
        <v>0.1</v>
      </c>
      <c r="BY771" s="11">
        <v>0.7</v>
      </c>
      <c r="BZ771" s="11">
        <v>0.1</v>
      </c>
      <c r="CA771" s="11">
        <v>0.1</v>
      </c>
      <c r="CB771" s="15" t="s">
        <v>83</v>
      </c>
      <c r="CC771" s="11">
        <v>600</v>
      </c>
    </row>
    <row r="772" spans="1:81" s="11" customFormat="1" x14ac:dyDescent="0.2">
      <c r="A772" s="17">
        <f t="shared" ref="A772:A835" si="12">A771+1</f>
        <v>771</v>
      </c>
      <c r="B772" s="17">
        <v>100</v>
      </c>
      <c r="C772" s="17">
        <v>100</v>
      </c>
      <c r="D772" s="17">
        <v>5</v>
      </c>
      <c r="E772" s="17">
        <v>5</v>
      </c>
      <c r="F772" s="3" t="s">
        <v>80</v>
      </c>
      <c r="G772" s="3">
        <f>IF(F772="rectangle",B772*C772,IF(F772="hook",B772*C772-(D772*E772),IF(F772="eight",B772*C772-2*(D772*E772),IF(F772="tee",B772*C772-2*(D772*E772),IF(F772="cross",B772*C772-4*(D772*E772),"ERROR")))))</f>
        <v>10000</v>
      </c>
      <c r="H772" s="3" t="s">
        <v>85</v>
      </c>
      <c r="I772" s="3">
        <f>IF(F772="rectangle",B772/C772,"NA")</f>
        <v>1</v>
      </c>
      <c r="J772" s="2">
        <v>1</v>
      </c>
      <c r="K772" s="11">
        <v>125</v>
      </c>
      <c r="L772" s="11">
        <v>4</v>
      </c>
      <c r="M772" s="12">
        <v>8</v>
      </c>
      <c r="N772" s="2">
        <f>M772/4</f>
        <v>2</v>
      </c>
      <c r="O772" s="3">
        <f>M772/N772</f>
        <v>4</v>
      </c>
      <c r="P772" s="13">
        <v>30</v>
      </c>
      <c r="Q772" s="11">
        <f>P772</f>
        <v>30</v>
      </c>
      <c r="R772" s="4">
        <f>AA772/V772</f>
        <v>100</v>
      </c>
      <c r="S772" s="14">
        <v>15</v>
      </c>
      <c r="T772" s="11">
        <f>S772</f>
        <v>15</v>
      </c>
      <c r="U772" s="4">
        <f>AB772/W772</f>
        <v>100</v>
      </c>
      <c r="V772" s="3">
        <f>ROUND((Q772/100)*G772,0)</f>
        <v>3000</v>
      </c>
      <c r="W772" s="3">
        <f>ROUND(((T772/100)*G772)/J772,0)</f>
        <v>1500</v>
      </c>
      <c r="X772" s="3">
        <f>ROUND(IF(J772&gt;=2,((T772/100)*G772)/J772,0),0)</f>
        <v>0</v>
      </c>
      <c r="Y772" s="3">
        <f>ROUND(IF(J772&gt;=3,((T772/100)*G772)/J772,0),0)</f>
        <v>0</v>
      </c>
      <c r="Z772" s="3">
        <f>ROUND(IF(J772&gt;=4,((T772/100)*G772)/J772,0),0)</f>
        <v>0</v>
      </c>
      <c r="AA772" s="4">
        <f>G772*P772</f>
        <v>300000</v>
      </c>
      <c r="AB772" s="4">
        <f>(G772*S772)/J772</f>
        <v>150000</v>
      </c>
      <c r="AC772" s="4">
        <f>IF(J772&gt;=2,(G772*S772)/J772,0)</f>
        <v>0</v>
      </c>
      <c r="AD772" s="4">
        <f>IF(J772&gt;=3,(G772*S772)/J772,0)</f>
        <v>0</v>
      </c>
      <c r="AE772" s="4">
        <f>IF(J772&gt;=4,(G772*S772)/J772,0)</f>
        <v>0</v>
      </c>
      <c r="AF772" s="11">
        <v>100</v>
      </c>
      <c r="AG772" s="11">
        <v>0</v>
      </c>
      <c r="AH772" s="11">
        <v>1</v>
      </c>
      <c r="AI772" s="11">
        <v>100</v>
      </c>
      <c r="AJ772" s="11">
        <v>0</v>
      </c>
      <c r="AK772" s="11">
        <v>1</v>
      </c>
      <c r="AL772" s="11">
        <v>0.5</v>
      </c>
      <c r="AM772" s="11">
        <v>0.5</v>
      </c>
      <c r="AN772" s="11">
        <v>0</v>
      </c>
      <c r="AO772" s="11">
        <v>0</v>
      </c>
      <c r="AP772" s="11">
        <v>0</v>
      </c>
      <c r="AQ772" s="11">
        <v>0.01</v>
      </c>
      <c r="AR772" s="11">
        <v>0.01</v>
      </c>
      <c r="AS772" s="11">
        <v>0</v>
      </c>
      <c r="AT772" s="11">
        <v>0</v>
      </c>
      <c r="AU772" s="11">
        <v>0</v>
      </c>
      <c r="AV772" s="11">
        <v>0</v>
      </c>
      <c r="AW772" s="11">
        <v>0.2</v>
      </c>
      <c r="AX772" s="11">
        <v>0</v>
      </c>
      <c r="AY772" s="11">
        <v>0</v>
      </c>
      <c r="AZ772" s="11">
        <v>0</v>
      </c>
      <c r="BA772" s="11">
        <v>0.02</v>
      </c>
      <c r="BB772" s="11">
        <v>0</v>
      </c>
      <c r="BC772" s="2">
        <v>0.05</v>
      </c>
      <c r="BD772" s="2">
        <v>0.05</v>
      </c>
      <c r="BE772" s="11">
        <v>7.4999999999999997E-2</v>
      </c>
      <c r="BF772" s="11">
        <v>5.0000000000000001E-3</v>
      </c>
      <c r="BG772" s="11">
        <v>0</v>
      </c>
      <c r="BH772" s="11">
        <v>0</v>
      </c>
      <c r="BI772" s="11">
        <v>0</v>
      </c>
      <c r="BJ772" s="11">
        <f>BE772/4</f>
        <v>1.8749999999999999E-2</v>
      </c>
      <c r="BK772" s="11">
        <f>BF772/4</f>
        <v>1.25E-3</v>
      </c>
      <c r="BL772" s="11">
        <v>0</v>
      </c>
      <c r="BM772" s="11">
        <v>0</v>
      </c>
      <c r="BN772" s="11">
        <v>0</v>
      </c>
      <c r="BO772" s="11">
        <v>0.1</v>
      </c>
      <c r="BP772" s="11">
        <v>0.1</v>
      </c>
      <c r="BQ772" s="11">
        <v>0</v>
      </c>
      <c r="BR772" s="11">
        <v>0</v>
      </c>
      <c r="BS772" s="11">
        <v>0</v>
      </c>
      <c r="BT772" s="11">
        <v>0.04</v>
      </c>
      <c r="BU772" s="16">
        <v>0.2</v>
      </c>
      <c r="BV772" s="6">
        <f>BT772/(BT772+BU772)</f>
        <v>0.16666666666666666</v>
      </c>
      <c r="BW772" s="6">
        <f>SQRT((BT772*BU772)/((BT772+BU772)^2*(BT772+BU772+1)))</f>
        <v>0.33467472037604118</v>
      </c>
      <c r="BX772" s="11">
        <v>0.1</v>
      </c>
      <c r="BY772" s="11">
        <v>0.7</v>
      </c>
      <c r="BZ772" s="11">
        <v>0.1</v>
      </c>
      <c r="CA772" s="11">
        <v>0.1</v>
      </c>
      <c r="CB772" s="15" t="s">
        <v>83</v>
      </c>
      <c r="CC772" s="11">
        <v>600</v>
      </c>
    </row>
    <row r="773" spans="1:81" s="11" customFormat="1" x14ac:dyDescent="0.2">
      <c r="A773" s="17">
        <f t="shared" si="12"/>
        <v>772</v>
      </c>
      <c r="B773" s="17">
        <v>20</v>
      </c>
      <c r="C773" s="17">
        <v>20</v>
      </c>
      <c r="D773" s="17">
        <v>5</v>
      </c>
      <c r="E773" s="17">
        <v>5</v>
      </c>
      <c r="F773" s="3" t="s">
        <v>80</v>
      </c>
      <c r="G773" s="3">
        <f>IF(F773="rectangle",B773*C773,IF(F773="hook",B773*C773-(D773*E773),IF(F773="eight",B773*C773-2*(D773*E773),IF(F773="tee",B773*C773-2*(D773*E773),IF(F773="cross",B773*C773-4*(D773*E773),"ERROR")))))</f>
        <v>400</v>
      </c>
      <c r="H773" s="3" t="s">
        <v>84</v>
      </c>
      <c r="I773" s="3">
        <f>IF(F773="rectangle",B773/C773,"NA")</f>
        <v>1</v>
      </c>
      <c r="J773" s="2">
        <v>1</v>
      </c>
      <c r="K773" s="11">
        <v>125</v>
      </c>
      <c r="L773" s="11">
        <v>4</v>
      </c>
      <c r="M773" s="12">
        <v>8</v>
      </c>
      <c r="N773" s="2">
        <f>M773/4</f>
        <v>2</v>
      </c>
      <c r="O773" s="3">
        <f>M773/N773</f>
        <v>4</v>
      </c>
      <c r="P773" s="13">
        <v>30</v>
      </c>
      <c r="Q773" s="11">
        <f>P773</f>
        <v>30</v>
      </c>
      <c r="R773" s="4">
        <f>AA773/V773</f>
        <v>100</v>
      </c>
      <c r="S773" s="14">
        <v>15</v>
      </c>
      <c r="T773" s="11">
        <f>S773</f>
        <v>15</v>
      </c>
      <c r="U773" s="4">
        <f>AB773/W773</f>
        <v>100</v>
      </c>
      <c r="V773" s="3">
        <f>ROUND((Q773/100)*G773,0)</f>
        <v>120</v>
      </c>
      <c r="W773" s="3">
        <f>ROUND(((T773/100)*G773)/J773,0)</f>
        <v>60</v>
      </c>
      <c r="X773" s="3">
        <f>ROUND(IF(J773&gt;=2,((T773/100)*G773)/J773,0),0)</f>
        <v>0</v>
      </c>
      <c r="Y773" s="3">
        <f>ROUND(IF(J773&gt;=3,((T773/100)*G773)/J773,0),0)</f>
        <v>0</v>
      </c>
      <c r="Z773" s="3">
        <f>ROUND(IF(J773&gt;=4,((T773/100)*G773)/J773,0),0)</f>
        <v>0</v>
      </c>
      <c r="AA773" s="4">
        <f>G773*P773</f>
        <v>12000</v>
      </c>
      <c r="AB773" s="4">
        <f>(G773*S773)/J773</f>
        <v>6000</v>
      </c>
      <c r="AC773" s="4">
        <f>IF(J773&gt;=2,(G773*S773)/J773,0)</f>
        <v>0</v>
      </c>
      <c r="AD773" s="4">
        <f>IF(J773&gt;=3,(G773*S773)/J773,0)</f>
        <v>0</v>
      </c>
      <c r="AE773" s="4">
        <f>IF(J773&gt;=4,(G773*S773)/J773,0)</f>
        <v>0</v>
      </c>
      <c r="AF773" s="11">
        <v>100</v>
      </c>
      <c r="AG773" s="11">
        <v>0</v>
      </c>
      <c r="AH773" s="11">
        <v>1</v>
      </c>
      <c r="AI773" s="11">
        <v>100</v>
      </c>
      <c r="AJ773" s="11">
        <v>0</v>
      </c>
      <c r="AK773" s="11">
        <v>1</v>
      </c>
      <c r="AL773" s="11">
        <v>0.5</v>
      </c>
      <c r="AM773" s="11">
        <v>0.5</v>
      </c>
      <c r="AN773" s="11">
        <v>0</v>
      </c>
      <c r="AO773" s="11">
        <v>0</v>
      </c>
      <c r="AP773" s="11">
        <v>0</v>
      </c>
      <c r="AQ773" s="11">
        <v>0.01</v>
      </c>
      <c r="AR773" s="11">
        <v>0.01</v>
      </c>
      <c r="AS773" s="11">
        <v>0</v>
      </c>
      <c r="AT773" s="11">
        <v>0</v>
      </c>
      <c r="AU773" s="11">
        <v>0</v>
      </c>
      <c r="AV773" s="11">
        <v>0</v>
      </c>
      <c r="AW773" s="11">
        <v>0.2</v>
      </c>
      <c r="AX773" s="11">
        <v>0</v>
      </c>
      <c r="AY773" s="11">
        <v>0</v>
      </c>
      <c r="AZ773" s="11">
        <v>0</v>
      </c>
      <c r="BA773" s="11">
        <v>0.02</v>
      </c>
      <c r="BB773" s="11">
        <v>0</v>
      </c>
      <c r="BC773" s="2">
        <v>0.05</v>
      </c>
      <c r="BD773" s="2">
        <v>0.05</v>
      </c>
      <c r="BE773" s="11">
        <v>7.4999999999999997E-2</v>
      </c>
      <c r="BF773" s="11">
        <v>5.0000000000000001E-3</v>
      </c>
      <c r="BG773" s="11">
        <v>0</v>
      </c>
      <c r="BH773" s="11">
        <v>0</v>
      </c>
      <c r="BI773" s="11">
        <v>0</v>
      </c>
      <c r="BJ773" s="11">
        <f>BE773/4</f>
        <v>1.8749999999999999E-2</v>
      </c>
      <c r="BK773" s="11">
        <f>BF773/4</f>
        <v>1.25E-3</v>
      </c>
      <c r="BL773" s="11">
        <v>0</v>
      </c>
      <c r="BM773" s="11">
        <v>0</v>
      </c>
      <c r="BN773" s="11">
        <v>0</v>
      </c>
      <c r="BO773" s="11">
        <v>0.1</v>
      </c>
      <c r="BP773" s="11">
        <v>0.1</v>
      </c>
      <c r="BQ773" s="11">
        <v>0</v>
      </c>
      <c r="BR773" s="11">
        <v>0</v>
      </c>
      <c r="BS773" s="11">
        <v>0</v>
      </c>
      <c r="BT773" s="11">
        <v>0.04</v>
      </c>
      <c r="BU773" s="16">
        <v>0.2</v>
      </c>
      <c r="BV773" s="6">
        <f>BT773/(BT773+BU773)</f>
        <v>0.16666666666666666</v>
      </c>
      <c r="BW773" s="6">
        <f>SQRT((BT773*BU773)/((BT773+BU773)^2*(BT773+BU773+1)))</f>
        <v>0.33467472037604118</v>
      </c>
      <c r="BX773" s="11">
        <v>0.1</v>
      </c>
      <c r="BY773" s="11">
        <v>0.7</v>
      </c>
      <c r="BZ773" s="11">
        <v>0.1</v>
      </c>
      <c r="CA773" s="11">
        <v>0.1</v>
      </c>
      <c r="CB773" s="15" t="s">
        <v>83</v>
      </c>
      <c r="CC773" s="11">
        <v>600</v>
      </c>
    </row>
    <row r="774" spans="1:81" s="11" customFormat="1" x14ac:dyDescent="0.2">
      <c r="A774" s="17">
        <f t="shared" si="12"/>
        <v>773</v>
      </c>
      <c r="B774" s="17">
        <v>100</v>
      </c>
      <c r="C774" s="17">
        <v>100</v>
      </c>
      <c r="D774" s="17">
        <v>5</v>
      </c>
      <c r="E774" s="17">
        <v>5</v>
      </c>
      <c r="F774" s="3" t="s">
        <v>80</v>
      </c>
      <c r="G774" s="3">
        <f>IF(F774="rectangle",B774*C774,IF(F774="hook",B774*C774-(D774*E774),IF(F774="eight",B774*C774-2*(D774*E774),IF(F774="tee",B774*C774-2*(D774*E774),IF(F774="cross",B774*C774-4*(D774*E774),"ERROR")))))</f>
        <v>10000</v>
      </c>
      <c r="H774" s="3" t="s">
        <v>85</v>
      </c>
      <c r="I774" s="3">
        <f>IF(F774="rectangle",B774/C774,"NA")</f>
        <v>1</v>
      </c>
      <c r="J774" s="2">
        <v>1</v>
      </c>
      <c r="K774" s="11">
        <v>125</v>
      </c>
      <c r="L774" s="11">
        <v>4</v>
      </c>
      <c r="M774" s="12">
        <v>9</v>
      </c>
      <c r="N774" s="2">
        <f>M774/4</f>
        <v>2.25</v>
      </c>
      <c r="O774" s="3">
        <f>M774/N774</f>
        <v>4</v>
      </c>
      <c r="P774" s="13">
        <v>30</v>
      </c>
      <c r="Q774" s="11">
        <f>P774</f>
        <v>30</v>
      </c>
      <c r="R774" s="4">
        <f>AA774/V774</f>
        <v>100</v>
      </c>
      <c r="S774" s="14">
        <v>15</v>
      </c>
      <c r="T774" s="11">
        <f>S774</f>
        <v>15</v>
      </c>
      <c r="U774" s="4">
        <f>AB774/W774</f>
        <v>100</v>
      </c>
      <c r="V774" s="3">
        <f>ROUND((Q774/100)*G774,0)</f>
        <v>3000</v>
      </c>
      <c r="W774" s="3">
        <f>ROUND(((T774/100)*G774)/J774,0)</f>
        <v>1500</v>
      </c>
      <c r="X774" s="3">
        <f>ROUND(IF(J774&gt;=2,((T774/100)*G774)/J774,0),0)</f>
        <v>0</v>
      </c>
      <c r="Y774" s="3">
        <f>ROUND(IF(J774&gt;=3,((T774/100)*G774)/J774,0),0)</f>
        <v>0</v>
      </c>
      <c r="Z774" s="3">
        <f>ROUND(IF(J774&gt;=4,((T774/100)*G774)/J774,0),0)</f>
        <v>0</v>
      </c>
      <c r="AA774" s="4">
        <f>G774*P774</f>
        <v>300000</v>
      </c>
      <c r="AB774" s="4">
        <f>(G774*S774)/J774</f>
        <v>150000</v>
      </c>
      <c r="AC774" s="4">
        <f>IF(J774&gt;=2,(G774*S774)/J774,0)</f>
        <v>0</v>
      </c>
      <c r="AD774" s="4">
        <f>IF(J774&gt;=3,(G774*S774)/J774,0)</f>
        <v>0</v>
      </c>
      <c r="AE774" s="4">
        <f>IF(J774&gt;=4,(G774*S774)/J774,0)</f>
        <v>0</v>
      </c>
      <c r="AF774" s="11">
        <v>100</v>
      </c>
      <c r="AG774" s="11">
        <v>0</v>
      </c>
      <c r="AH774" s="11">
        <v>1</v>
      </c>
      <c r="AI774" s="11">
        <v>100</v>
      </c>
      <c r="AJ774" s="11">
        <v>0</v>
      </c>
      <c r="AK774" s="11">
        <v>1</v>
      </c>
      <c r="AL774" s="11">
        <v>0.5</v>
      </c>
      <c r="AM774" s="11">
        <v>0.5</v>
      </c>
      <c r="AN774" s="11">
        <v>0</v>
      </c>
      <c r="AO774" s="11">
        <v>0</v>
      </c>
      <c r="AP774" s="11">
        <v>0</v>
      </c>
      <c r="AQ774" s="11">
        <v>0.01</v>
      </c>
      <c r="AR774" s="11">
        <v>0.01</v>
      </c>
      <c r="AS774" s="11">
        <v>0</v>
      </c>
      <c r="AT774" s="11">
        <v>0</v>
      </c>
      <c r="AU774" s="11">
        <v>0</v>
      </c>
      <c r="AV774" s="11">
        <v>0</v>
      </c>
      <c r="AW774" s="11">
        <v>0.2</v>
      </c>
      <c r="AX774" s="11">
        <v>0</v>
      </c>
      <c r="AY774" s="11">
        <v>0</v>
      </c>
      <c r="AZ774" s="11">
        <v>0</v>
      </c>
      <c r="BA774" s="11">
        <v>0.02</v>
      </c>
      <c r="BB774" s="11">
        <v>0</v>
      </c>
      <c r="BC774" s="2">
        <v>0.05</v>
      </c>
      <c r="BD774" s="2">
        <v>0.05</v>
      </c>
      <c r="BE774" s="11">
        <v>7.4999999999999997E-2</v>
      </c>
      <c r="BF774" s="11">
        <v>5.0000000000000001E-3</v>
      </c>
      <c r="BG774" s="11">
        <v>0</v>
      </c>
      <c r="BH774" s="11">
        <v>0</v>
      </c>
      <c r="BI774" s="11">
        <v>0</v>
      </c>
      <c r="BJ774" s="11">
        <f>BE774/4</f>
        <v>1.8749999999999999E-2</v>
      </c>
      <c r="BK774" s="11">
        <f>BF774/4</f>
        <v>1.25E-3</v>
      </c>
      <c r="BL774" s="11">
        <v>0</v>
      </c>
      <c r="BM774" s="11">
        <v>0</v>
      </c>
      <c r="BN774" s="11">
        <v>0</v>
      </c>
      <c r="BO774" s="11">
        <v>0.1</v>
      </c>
      <c r="BP774" s="11">
        <v>0.1</v>
      </c>
      <c r="BQ774" s="11">
        <v>0</v>
      </c>
      <c r="BR774" s="11">
        <v>0</v>
      </c>
      <c r="BS774" s="11">
        <v>0</v>
      </c>
      <c r="BT774" s="11">
        <v>0.04</v>
      </c>
      <c r="BU774" s="16">
        <v>0.2</v>
      </c>
      <c r="BV774" s="6">
        <f>BT774/(BT774+BU774)</f>
        <v>0.16666666666666666</v>
      </c>
      <c r="BW774" s="6">
        <f>SQRT((BT774*BU774)/((BT774+BU774)^2*(BT774+BU774+1)))</f>
        <v>0.33467472037604118</v>
      </c>
      <c r="BX774" s="11">
        <v>0.1</v>
      </c>
      <c r="BY774" s="11">
        <v>0.7</v>
      </c>
      <c r="BZ774" s="11">
        <v>0.1</v>
      </c>
      <c r="CA774" s="11">
        <v>0.1</v>
      </c>
      <c r="CB774" s="15" t="s">
        <v>83</v>
      </c>
      <c r="CC774" s="11">
        <v>600</v>
      </c>
    </row>
    <row r="775" spans="1:81" s="11" customFormat="1" x14ac:dyDescent="0.2">
      <c r="A775" s="17">
        <f t="shared" si="12"/>
        <v>774</v>
      </c>
      <c r="B775" s="17">
        <v>20</v>
      </c>
      <c r="C775" s="17">
        <v>20</v>
      </c>
      <c r="D775" s="17">
        <v>5</v>
      </c>
      <c r="E775" s="17">
        <v>5</v>
      </c>
      <c r="F775" s="3" t="s">
        <v>80</v>
      </c>
      <c r="G775" s="3">
        <f>IF(F775="rectangle",B775*C775,IF(F775="hook",B775*C775-(D775*E775),IF(F775="eight",B775*C775-2*(D775*E775),IF(F775="tee",B775*C775-2*(D775*E775),IF(F775="cross",B775*C775-4*(D775*E775),"ERROR")))))</f>
        <v>400</v>
      </c>
      <c r="H775" s="3" t="s">
        <v>84</v>
      </c>
      <c r="I775" s="3">
        <f>IF(F775="rectangle",B775/C775,"NA")</f>
        <v>1</v>
      </c>
      <c r="J775" s="2">
        <v>1</v>
      </c>
      <c r="K775" s="11">
        <v>125</v>
      </c>
      <c r="L775" s="11">
        <v>4</v>
      </c>
      <c r="M775" s="12">
        <v>9</v>
      </c>
      <c r="N775" s="2">
        <f>M775/4</f>
        <v>2.25</v>
      </c>
      <c r="O775" s="3">
        <f>M775/N775</f>
        <v>4</v>
      </c>
      <c r="P775" s="13">
        <v>30</v>
      </c>
      <c r="Q775" s="11">
        <f>P775</f>
        <v>30</v>
      </c>
      <c r="R775" s="4">
        <f>AA775/V775</f>
        <v>100</v>
      </c>
      <c r="S775" s="14">
        <v>15</v>
      </c>
      <c r="T775" s="11">
        <f>S775</f>
        <v>15</v>
      </c>
      <c r="U775" s="4">
        <f>AB775/W775</f>
        <v>100</v>
      </c>
      <c r="V775" s="3">
        <f>ROUND((Q775/100)*G775,0)</f>
        <v>120</v>
      </c>
      <c r="W775" s="3">
        <f>ROUND(((T775/100)*G775)/J775,0)</f>
        <v>60</v>
      </c>
      <c r="X775" s="3">
        <f>ROUND(IF(J775&gt;=2,((T775/100)*G775)/J775,0),0)</f>
        <v>0</v>
      </c>
      <c r="Y775" s="3">
        <f>ROUND(IF(J775&gt;=3,((T775/100)*G775)/J775,0),0)</f>
        <v>0</v>
      </c>
      <c r="Z775" s="3">
        <f>ROUND(IF(J775&gt;=4,((T775/100)*G775)/J775,0),0)</f>
        <v>0</v>
      </c>
      <c r="AA775" s="4">
        <f>G775*P775</f>
        <v>12000</v>
      </c>
      <c r="AB775" s="4">
        <f>(G775*S775)/J775</f>
        <v>6000</v>
      </c>
      <c r="AC775" s="4">
        <f>IF(J775&gt;=2,(G775*S775)/J775,0)</f>
        <v>0</v>
      </c>
      <c r="AD775" s="4">
        <f>IF(J775&gt;=3,(G775*S775)/J775,0)</f>
        <v>0</v>
      </c>
      <c r="AE775" s="4">
        <f>IF(J775&gt;=4,(G775*S775)/J775,0)</f>
        <v>0</v>
      </c>
      <c r="AF775" s="11">
        <v>100</v>
      </c>
      <c r="AG775" s="11">
        <v>0</v>
      </c>
      <c r="AH775" s="11">
        <v>1</v>
      </c>
      <c r="AI775" s="11">
        <v>100</v>
      </c>
      <c r="AJ775" s="11">
        <v>0</v>
      </c>
      <c r="AK775" s="11">
        <v>1</v>
      </c>
      <c r="AL775" s="11">
        <v>0.5</v>
      </c>
      <c r="AM775" s="11">
        <v>0.5</v>
      </c>
      <c r="AN775" s="11">
        <v>0</v>
      </c>
      <c r="AO775" s="11">
        <v>0</v>
      </c>
      <c r="AP775" s="11">
        <v>0</v>
      </c>
      <c r="AQ775" s="11">
        <v>0.01</v>
      </c>
      <c r="AR775" s="11">
        <v>0.01</v>
      </c>
      <c r="AS775" s="11">
        <v>0</v>
      </c>
      <c r="AT775" s="11">
        <v>0</v>
      </c>
      <c r="AU775" s="11">
        <v>0</v>
      </c>
      <c r="AV775" s="11">
        <v>0</v>
      </c>
      <c r="AW775" s="11">
        <v>0.2</v>
      </c>
      <c r="AX775" s="11">
        <v>0</v>
      </c>
      <c r="AY775" s="11">
        <v>0</v>
      </c>
      <c r="AZ775" s="11">
        <v>0</v>
      </c>
      <c r="BA775" s="11">
        <v>0.02</v>
      </c>
      <c r="BB775" s="11">
        <v>0</v>
      </c>
      <c r="BC775" s="2">
        <v>0.05</v>
      </c>
      <c r="BD775" s="2">
        <v>0.05</v>
      </c>
      <c r="BE775" s="11">
        <v>7.4999999999999997E-2</v>
      </c>
      <c r="BF775" s="11">
        <v>5.0000000000000001E-3</v>
      </c>
      <c r="BG775" s="11">
        <v>0</v>
      </c>
      <c r="BH775" s="11">
        <v>0</v>
      </c>
      <c r="BI775" s="11">
        <v>0</v>
      </c>
      <c r="BJ775" s="11">
        <f>BE775/4</f>
        <v>1.8749999999999999E-2</v>
      </c>
      <c r="BK775" s="11">
        <f>BF775/4</f>
        <v>1.25E-3</v>
      </c>
      <c r="BL775" s="11">
        <v>0</v>
      </c>
      <c r="BM775" s="11">
        <v>0</v>
      </c>
      <c r="BN775" s="11">
        <v>0</v>
      </c>
      <c r="BO775" s="11">
        <v>0.1</v>
      </c>
      <c r="BP775" s="11">
        <v>0.1</v>
      </c>
      <c r="BQ775" s="11">
        <v>0</v>
      </c>
      <c r="BR775" s="11">
        <v>0</v>
      </c>
      <c r="BS775" s="11">
        <v>0</v>
      </c>
      <c r="BT775" s="11">
        <v>0.04</v>
      </c>
      <c r="BU775" s="16">
        <v>0.2</v>
      </c>
      <c r="BV775" s="6">
        <f>BT775/(BT775+BU775)</f>
        <v>0.16666666666666666</v>
      </c>
      <c r="BW775" s="6">
        <f>SQRT((BT775*BU775)/((BT775+BU775)^2*(BT775+BU775+1)))</f>
        <v>0.33467472037604118</v>
      </c>
      <c r="BX775" s="11">
        <v>0.1</v>
      </c>
      <c r="BY775" s="11">
        <v>0.7</v>
      </c>
      <c r="BZ775" s="11">
        <v>0.1</v>
      </c>
      <c r="CA775" s="11">
        <v>0.1</v>
      </c>
      <c r="CB775" s="15" t="s">
        <v>83</v>
      </c>
      <c r="CC775" s="11">
        <v>600</v>
      </c>
    </row>
    <row r="776" spans="1:81" s="11" customFormat="1" x14ac:dyDescent="0.2">
      <c r="A776" s="17">
        <f t="shared" si="12"/>
        <v>775</v>
      </c>
      <c r="B776" s="17">
        <v>100</v>
      </c>
      <c r="C776" s="17">
        <v>100</v>
      </c>
      <c r="D776" s="17">
        <v>5</v>
      </c>
      <c r="E776" s="17">
        <v>5</v>
      </c>
      <c r="F776" s="3" t="s">
        <v>80</v>
      </c>
      <c r="G776" s="3">
        <f>IF(F776="rectangle",B776*C776,IF(F776="hook",B776*C776-(D776*E776),IF(F776="eight",B776*C776-2*(D776*E776),IF(F776="tee",B776*C776-2*(D776*E776),IF(F776="cross",B776*C776-4*(D776*E776),"ERROR")))))</f>
        <v>10000</v>
      </c>
      <c r="H776" s="3" t="s">
        <v>85</v>
      </c>
      <c r="I776" s="3">
        <f>IF(F776="rectangle",B776/C776,"NA")</f>
        <v>1</v>
      </c>
      <c r="J776" s="2">
        <v>1</v>
      </c>
      <c r="K776" s="11">
        <v>125</v>
      </c>
      <c r="L776" s="11">
        <v>4</v>
      </c>
      <c r="M776" s="12">
        <v>1</v>
      </c>
      <c r="N776" s="2">
        <f>M776/4</f>
        <v>0.25</v>
      </c>
      <c r="O776" s="3">
        <f>M776/N776</f>
        <v>4</v>
      </c>
      <c r="P776" s="13">
        <v>30</v>
      </c>
      <c r="Q776" s="11">
        <f>P776</f>
        <v>30</v>
      </c>
      <c r="R776" s="4">
        <f>AA776/V776</f>
        <v>100</v>
      </c>
      <c r="S776" s="14">
        <v>30</v>
      </c>
      <c r="T776" s="11">
        <f>S776</f>
        <v>30</v>
      </c>
      <c r="U776" s="4">
        <f>AB776/W776</f>
        <v>100</v>
      </c>
      <c r="V776" s="3">
        <f>ROUND((Q776/100)*G776,0)</f>
        <v>3000</v>
      </c>
      <c r="W776" s="3">
        <f>ROUND(((T776/100)*G776)/J776,0)</f>
        <v>3000</v>
      </c>
      <c r="X776" s="3">
        <f>ROUND(IF(J776&gt;=2,((T776/100)*G776)/J776,0),0)</f>
        <v>0</v>
      </c>
      <c r="Y776" s="3">
        <f>ROUND(IF(J776&gt;=3,((T776/100)*G776)/J776,0),0)</f>
        <v>0</v>
      </c>
      <c r="Z776" s="3">
        <f>ROUND(IF(J776&gt;=4,((T776/100)*G776)/J776,0),0)</f>
        <v>0</v>
      </c>
      <c r="AA776" s="4">
        <f>G776*P776</f>
        <v>300000</v>
      </c>
      <c r="AB776" s="4">
        <f>(G776*S776)/J776</f>
        <v>300000</v>
      </c>
      <c r="AC776" s="4">
        <f>IF(J776&gt;=2,(G776*S776)/J776,0)</f>
        <v>0</v>
      </c>
      <c r="AD776" s="4">
        <f>IF(J776&gt;=3,(G776*S776)/J776,0)</f>
        <v>0</v>
      </c>
      <c r="AE776" s="4">
        <f>IF(J776&gt;=4,(G776*S776)/J776,0)</f>
        <v>0</v>
      </c>
      <c r="AF776" s="11">
        <v>100</v>
      </c>
      <c r="AG776" s="11">
        <v>0</v>
      </c>
      <c r="AH776" s="11">
        <v>1</v>
      </c>
      <c r="AI776" s="11">
        <v>100</v>
      </c>
      <c r="AJ776" s="11">
        <v>0</v>
      </c>
      <c r="AK776" s="11">
        <v>1</v>
      </c>
      <c r="AL776" s="11">
        <v>0.5</v>
      </c>
      <c r="AM776" s="11">
        <v>0.5</v>
      </c>
      <c r="AN776" s="11">
        <v>0</v>
      </c>
      <c r="AO776" s="11">
        <v>0</v>
      </c>
      <c r="AP776" s="11">
        <v>0</v>
      </c>
      <c r="AQ776" s="11">
        <v>0.01</v>
      </c>
      <c r="AR776" s="11">
        <v>0.01</v>
      </c>
      <c r="AS776" s="11">
        <v>0</v>
      </c>
      <c r="AT776" s="11">
        <v>0</v>
      </c>
      <c r="AU776" s="11">
        <v>0</v>
      </c>
      <c r="AV776" s="11">
        <v>0</v>
      </c>
      <c r="AW776" s="11">
        <v>0.2</v>
      </c>
      <c r="AX776" s="11">
        <v>0</v>
      </c>
      <c r="AY776" s="11">
        <v>0</v>
      </c>
      <c r="AZ776" s="11">
        <v>0</v>
      </c>
      <c r="BA776" s="11">
        <v>0.02</v>
      </c>
      <c r="BB776" s="11">
        <v>0</v>
      </c>
      <c r="BC776" s="2">
        <v>0.05</v>
      </c>
      <c r="BD776" s="2">
        <v>0.05</v>
      </c>
      <c r="BE776" s="11">
        <v>7.4999999999999997E-2</v>
      </c>
      <c r="BF776" s="11">
        <v>5.0000000000000001E-3</v>
      </c>
      <c r="BG776" s="11">
        <v>0</v>
      </c>
      <c r="BH776" s="11">
        <v>0</v>
      </c>
      <c r="BI776" s="11">
        <v>0</v>
      </c>
      <c r="BJ776" s="11">
        <f>BE776/4</f>
        <v>1.8749999999999999E-2</v>
      </c>
      <c r="BK776" s="11">
        <f>BF776/4</f>
        <v>1.25E-3</v>
      </c>
      <c r="BL776" s="11">
        <v>0</v>
      </c>
      <c r="BM776" s="11">
        <v>0</v>
      </c>
      <c r="BN776" s="11">
        <v>0</v>
      </c>
      <c r="BO776" s="11">
        <v>0.1</v>
      </c>
      <c r="BP776" s="11">
        <v>0.1</v>
      </c>
      <c r="BQ776" s="11">
        <v>0</v>
      </c>
      <c r="BR776" s="11">
        <v>0</v>
      </c>
      <c r="BS776" s="11">
        <v>0</v>
      </c>
      <c r="BT776" s="11">
        <v>0.04</v>
      </c>
      <c r="BU776" s="16">
        <v>0.2</v>
      </c>
      <c r="BV776" s="6">
        <f>BT776/(BT776+BU776)</f>
        <v>0.16666666666666666</v>
      </c>
      <c r="BW776" s="6">
        <f>SQRT((BT776*BU776)/((BT776+BU776)^2*(BT776+BU776+1)))</f>
        <v>0.33467472037604118</v>
      </c>
      <c r="BX776" s="11">
        <v>0.1</v>
      </c>
      <c r="BY776" s="11">
        <v>0.7</v>
      </c>
      <c r="BZ776" s="11">
        <v>0.1</v>
      </c>
      <c r="CA776" s="11">
        <v>0.1</v>
      </c>
      <c r="CB776" s="15" t="s">
        <v>83</v>
      </c>
      <c r="CC776" s="11">
        <v>600</v>
      </c>
    </row>
    <row r="777" spans="1:81" s="11" customFormat="1" x14ac:dyDescent="0.2">
      <c r="A777" s="17">
        <f t="shared" si="12"/>
        <v>776</v>
      </c>
      <c r="B777" s="17">
        <v>20</v>
      </c>
      <c r="C777" s="17">
        <v>20</v>
      </c>
      <c r="D777" s="17">
        <v>5</v>
      </c>
      <c r="E777" s="17">
        <v>5</v>
      </c>
      <c r="F777" s="3" t="s">
        <v>80</v>
      </c>
      <c r="G777" s="3">
        <f>IF(F777="rectangle",B777*C777,IF(F777="hook",B777*C777-(D777*E777),IF(F777="eight",B777*C777-2*(D777*E777),IF(F777="tee",B777*C777-2*(D777*E777),IF(F777="cross",B777*C777-4*(D777*E777),"ERROR")))))</f>
        <v>400</v>
      </c>
      <c r="H777" s="3" t="s">
        <v>84</v>
      </c>
      <c r="I777" s="3">
        <f>IF(F777="rectangle",B777/C777,"NA")</f>
        <v>1</v>
      </c>
      <c r="J777" s="2">
        <v>1</v>
      </c>
      <c r="K777" s="11">
        <v>125</v>
      </c>
      <c r="L777" s="11">
        <v>4</v>
      </c>
      <c r="M777" s="12">
        <v>1</v>
      </c>
      <c r="N777" s="2">
        <f>M777/4</f>
        <v>0.25</v>
      </c>
      <c r="O777" s="3">
        <f>M777/N777</f>
        <v>4</v>
      </c>
      <c r="P777" s="13">
        <v>30</v>
      </c>
      <c r="Q777" s="11">
        <f>P777</f>
        <v>30</v>
      </c>
      <c r="R777" s="4">
        <f>AA777/V777</f>
        <v>100</v>
      </c>
      <c r="S777" s="14">
        <v>30</v>
      </c>
      <c r="T777" s="11">
        <f>S777</f>
        <v>30</v>
      </c>
      <c r="U777" s="4">
        <f>AB777/W777</f>
        <v>100</v>
      </c>
      <c r="V777" s="3">
        <f>ROUND((Q777/100)*G777,0)</f>
        <v>120</v>
      </c>
      <c r="W777" s="3">
        <f>ROUND(((T777/100)*G777)/J777,0)</f>
        <v>120</v>
      </c>
      <c r="X777" s="3">
        <f>ROUND(IF(J777&gt;=2,((T777/100)*G777)/J777,0),0)</f>
        <v>0</v>
      </c>
      <c r="Y777" s="3">
        <f>ROUND(IF(J777&gt;=3,((T777/100)*G777)/J777,0),0)</f>
        <v>0</v>
      </c>
      <c r="Z777" s="3">
        <f>ROUND(IF(J777&gt;=4,((T777/100)*G777)/J777,0),0)</f>
        <v>0</v>
      </c>
      <c r="AA777" s="4">
        <f>G777*P777</f>
        <v>12000</v>
      </c>
      <c r="AB777" s="4">
        <f>(G777*S777)/J777</f>
        <v>12000</v>
      </c>
      <c r="AC777" s="4">
        <f>IF(J777&gt;=2,(G777*S777)/J777,0)</f>
        <v>0</v>
      </c>
      <c r="AD777" s="4">
        <f>IF(J777&gt;=3,(G777*S777)/J777,0)</f>
        <v>0</v>
      </c>
      <c r="AE777" s="4">
        <f>IF(J777&gt;=4,(G777*S777)/J777,0)</f>
        <v>0</v>
      </c>
      <c r="AF777" s="11">
        <v>100</v>
      </c>
      <c r="AG777" s="11">
        <v>0</v>
      </c>
      <c r="AH777" s="11">
        <v>1</v>
      </c>
      <c r="AI777" s="11">
        <v>100</v>
      </c>
      <c r="AJ777" s="11">
        <v>0</v>
      </c>
      <c r="AK777" s="11">
        <v>1</v>
      </c>
      <c r="AL777" s="11">
        <v>0.5</v>
      </c>
      <c r="AM777" s="11">
        <v>0.5</v>
      </c>
      <c r="AN777" s="11">
        <v>0</v>
      </c>
      <c r="AO777" s="11">
        <v>0</v>
      </c>
      <c r="AP777" s="11">
        <v>0</v>
      </c>
      <c r="AQ777" s="11">
        <v>0.01</v>
      </c>
      <c r="AR777" s="11">
        <v>0.01</v>
      </c>
      <c r="AS777" s="11">
        <v>0</v>
      </c>
      <c r="AT777" s="11">
        <v>0</v>
      </c>
      <c r="AU777" s="11">
        <v>0</v>
      </c>
      <c r="AV777" s="11">
        <v>0</v>
      </c>
      <c r="AW777" s="11">
        <v>0.2</v>
      </c>
      <c r="AX777" s="11">
        <v>0</v>
      </c>
      <c r="AY777" s="11">
        <v>0</v>
      </c>
      <c r="AZ777" s="11">
        <v>0</v>
      </c>
      <c r="BA777" s="11">
        <v>0.02</v>
      </c>
      <c r="BB777" s="11">
        <v>0</v>
      </c>
      <c r="BC777" s="2">
        <v>0.05</v>
      </c>
      <c r="BD777" s="2">
        <v>0.05</v>
      </c>
      <c r="BE777" s="11">
        <v>7.4999999999999997E-2</v>
      </c>
      <c r="BF777" s="11">
        <v>5.0000000000000001E-3</v>
      </c>
      <c r="BG777" s="11">
        <v>0</v>
      </c>
      <c r="BH777" s="11">
        <v>0</v>
      </c>
      <c r="BI777" s="11">
        <v>0</v>
      </c>
      <c r="BJ777" s="11">
        <f>BE777/4</f>
        <v>1.8749999999999999E-2</v>
      </c>
      <c r="BK777" s="11">
        <f>BF777/4</f>
        <v>1.25E-3</v>
      </c>
      <c r="BL777" s="11">
        <v>0</v>
      </c>
      <c r="BM777" s="11">
        <v>0</v>
      </c>
      <c r="BN777" s="11">
        <v>0</v>
      </c>
      <c r="BO777" s="11">
        <v>0.1</v>
      </c>
      <c r="BP777" s="11">
        <v>0.1</v>
      </c>
      <c r="BQ777" s="11">
        <v>0</v>
      </c>
      <c r="BR777" s="11">
        <v>0</v>
      </c>
      <c r="BS777" s="11">
        <v>0</v>
      </c>
      <c r="BT777" s="11">
        <v>0.04</v>
      </c>
      <c r="BU777" s="16">
        <v>0.2</v>
      </c>
      <c r="BV777" s="6">
        <f>BT777/(BT777+BU777)</f>
        <v>0.16666666666666666</v>
      </c>
      <c r="BW777" s="6">
        <f>SQRT((BT777*BU777)/((BT777+BU777)^2*(BT777+BU777+1)))</f>
        <v>0.33467472037604118</v>
      </c>
      <c r="BX777" s="11">
        <v>0.1</v>
      </c>
      <c r="BY777" s="11">
        <v>0.7</v>
      </c>
      <c r="BZ777" s="11">
        <v>0.1</v>
      </c>
      <c r="CA777" s="11">
        <v>0.1</v>
      </c>
      <c r="CB777" s="15" t="s">
        <v>83</v>
      </c>
      <c r="CC777" s="11">
        <v>600</v>
      </c>
    </row>
    <row r="778" spans="1:81" s="11" customFormat="1" x14ac:dyDescent="0.2">
      <c r="A778" s="17">
        <f t="shared" si="12"/>
        <v>777</v>
      </c>
      <c r="B778" s="17">
        <v>100</v>
      </c>
      <c r="C778" s="17">
        <v>100</v>
      </c>
      <c r="D778" s="17">
        <v>5</v>
      </c>
      <c r="E778" s="17">
        <v>5</v>
      </c>
      <c r="F778" s="3" t="s">
        <v>80</v>
      </c>
      <c r="G778" s="3">
        <f>IF(F778="rectangle",B778*C778,IF(F778="hook",B778*C778-(D778*E778),IF(F778="eight",B778*C778-2*(D778*E778),IF(F778="tee",B778*C778-2*(D778*E778),IF(F778="cross",B778*C778-4*(D778*E778),"ERROR")))))</f>
        <v>10000</v>
      </c>
      <c r="H778" s="3" t="s">
        <v>85</v>
      </c>
      <c r="I778" s="3">
        <f>IF(F778="rectangle",B778/C778,"NA")</f>
        <v>1</v>
      </c>
      <c r="J778" s="2">
        <v>1</v>
      </c>
      <c r="K778" s="11">
        <v>125</v>
      </c>
      <c r="L778" s="11">
        <v>4</v>
      </c>
      <c r="M778" s="12">
        <v>2</v>
      </c>
      <c r="N778" s="2">
        <f>M778/4</f>
        <v>0.5</v>
      </c>
      <c r="O778" s="3">
        <f>M778/N778</f>
        <v>4</v>
      </c>
      <c r="P778" s="13">
        <v>30</v>
      </c>
      <c r="Q778" s="11">
        <f>P778</f>
        <v>30</v>
      </c>
      <c r="R778" s="4">
        <f>AA778/V778</f>
        <v>100</v>
      </c>
      <c r="S778" s="14">
        <v>30</v>
      </c>
      <c r="T778" s="11">
        <f>S778</f>
        <v>30</v>
      </c>
      <c r="U778" s="4">
        <f>AB778/W778</f>
        <v>100</v>
      </c>
      <c r="V778" s="3">
        <f>ROUND((Q778/100)*G778,0)</f>
        <v>3000</v>
      </c>
      <c r="W778" s="3">
        <f>ROUND(((T778/100)*G778)/J778,0)</f>
        <v>3000</v>
      </c>
      <c r="X778" s="3">
        <f>ROUND(IF(J778&gt;=2,((T778/100)*G778)/J778,0),0)</f>
        <v>0</v>
      </c>
      <c r="Y778" s="3">
        <f>ROUND(IF(J778&gt;=3,((T778/100)*G778)/J778,0),0)</f>
        <v>0</v>
      </c>
      <c r="Z778" s="3">
        <f>ROUND(IF(J778&gt;=4,((T778/100)*G778)/J778,0),0)</f>
        <v>0</v>
      </c>
      <c r="AA778" s="4">
        <f>G778*P778</f>
        <v>300000</v>
      </c>
      <c r="AB778" s="4">
        <f>(G778*S778)/J778</f>
        <v>300000</v>
      </c>
      <c r="AC778" s="4">
        <f>IF(J778&gt;=2,(G778*S778)/J778,0)</f>
        <v>0</v>
      </c>
      <c r="AD778" s="4">
        <f>IF(J778&gt;=3,(G778*S778)/J778,0)</f>
        <v>0</v>
      </c>
      <c r="AE778" s="4">
        <f>IF(J778&gt;=4,(G778*S778)/J778,0)</f>
        <v>0</v>
      </c>
      <c r="AF778" s="11">
        <v>100</v>
      </c>
      <c r="AG778" s="11">
        <v>0</v>
      </c>
      <c r="AH778" s="11">
        <v>1</v>
      </c>
      <c r="AI778" s="11">
        <v>100</v>
      </c>
      <c r="AJ778" s="11">
        <v>0</v>
      </c>
      <c r="AK778" s="11">
        <v>1</v>
      </c>
      <c r="AL778" s="11">
        <v>0.5</v>
      </c>
      <c r="AM778" s="11">
        <v>0.5</v>
      </c>
      <c r="AN778" s="11">
        <v>0</v>
      </c>
      <c r="AO778" s="11">
        <v>0</v>
      </c>
      <c r="AP778" s="11">
        <v>0</v>
      </c>
      <c r="AQ778" s="11">
        <v>0.01</v>
      </c>
      <c r="AR778" s="11">
        <v>0.01</v>
      </c>
      <c r="AS778" s="11">
        <v>0</v>
      </c>
      <c r="AT778" s="11">
        <v>0</v>
      </c>
      <c r="AU778" s="11">
        <v>0</v>
      </c>
      <c r="AV778" s="11">
        <v>0</v>
      </c>
      <c r="AW778" s="11">
        <v>0.2</v>
      </c>
      <c r="AX778" s="11">
        <v>0</v>
      </c>
      <c r="AY778" s="11">
        <v>0</v>
      </c>
      <c r="AZ778" s="11">
        <v>0</v>
      </c>
      <c r="BA778" s="11">
        <v>0.02</v>
      </c>
      <c r="BB778" s="11">
        <v>0</v>
      </c>
      <c r="BC778" s="2">
        <v>0.05</v>
      </c>
      <c r="BD778" s="2">
        <v>0.05</v>
      </c>
      <c r="BE778" s="11">
        <v>7.4999999999999997E-2</v>
      </c>
      <c r="BF778" s="11">
        <v>5.0000000000000001E-3</v>
      </c>
      <c r="BG778" s="11">
        <v>0</v>
      </c>
      <c r="BH778" s="11">
        <v>0</v>
      </c>
      <c r="BI778" s="11">
        <v>0</v>
      </c>
      <c r="BJ778" s="11">
        <f>BE778/4</f>
        <v>1.8749999999999999E-2</v>
      </c>
      <c r="BK778" s="11">
        <f>BF778/4</f>
        <v>1.25E-3</v>
      </c>
      <c r="BL778" s="11">
        <v>0</v>
      </c>
      <c r="BM778" s="11">
        <v>0</v>
      </c>
      <c r="BN778" s="11">
        <v>0</v>
      </c>
      <c r="BO778" s="11">
        <v>0.1</v>
      </c>
      <c r="BP778" s="11">
        <v>0.1</v>
      </c>
      <c r="BQ778" s="11">
        <v>0</v>
      </c>
      <c r="BR778" s="11">
        <v>0</v>
      </c>
      <c r="BS778" s="11">
        <v>0</v>
      </c>
      <c r="BT778" s="11">
        <v>0.04</v>
      </c>
      <c r="BU778" s="16">
        <v>0.2</v>
      </c>
      <c r="BV778" s="6">
        <f>BT778/(BT778+BU778)</f>
        <v>0.16666666666666666</v>
      </c>
      <c r="BW778" s="6">
        <f>SQRT((BT778*BU778)/((BT778+BU778)^2*(BT778+BU778+1)))</f>
        <v>0.33467472037604118</v>
      </c>
      <c r="BX778" s="11">
        <v>0.1</v>
      </c>
      <c r="BY778" s="11">
        <v>0.7</v>
      </c>
      <c r="BZ778" s="11">
        <v>0.1</v>
      </c>
      <c r="CA778" s="11">
        <v>0.1</v>
      </c>
      <c r="CB778" s="15" t="s">
        <v>83</v>
      </c>
      <c r="CC778" s="11">
        <v>600</v>
      </c>
    </row>
    <row r="779" spans="1:81" s="11" customFormat="1" x14ac:dyDescent="0.2">
      <c r="A779" s="17">
        <f t="shared" si="12"/>
        <v>778</v>
      </c>
      <c r="B779" s="17">
        <v>20</v>
      </c>
      <c r="C779" s="17">
        <v>20</v>
      </c>
      <c r="D779" s="17">
        <v>5</v>
      </c>
      <c r="E779" s="17">
        <v>5</v>
      </c>
      <c r="F779" s="3" t="s">
        <v>80</v>
      </c>
      <c r="G779" s="3">
        <f>IF(F779="rectangle",B779*C779,IF(F779="hook",B779*C779-(D779*E779),IF(F779="eight",B779*C779-2*(D779*E779),IF(F779="tee",B779*C779-2*(D779*E779),IF(F779="cross",B779*C779-4*(D779*E779),"ERROR")))))</f>
        <v>400</v>
      </c>
      <c r="H779" s="3" t="s">
        <v>84</v>
      </c>
      <c r="I779" s="3">
        <f>IF(F779="rectangle",B779/C779,"NA")</f>
        <v>1</v>
      </c>
      <c r="J779" s="2">
        <v>1</v>
      </c>
      <c r="K779" s="11">
        <v>125</v>
      </c>
      <c r="L779" s="11">
        <v>4</v>
      </c>
      <c r="M779" s="12">
        <v>2</v>
      </c>
      <c r="N779" s="2">
        <f>M779/4</f>
        <v>0.5</v>
      </c>
      <c r="O779" s="3">
        <f>M779/N779</f>
        <v>4</v>
      </c>
      <c r="P779" s="13">
        <v>30</v>
      </c>
      <c r="Q779" s="11">
        <f>P779</f>
        <v>30</v>
      </c>
      <c r="R779" s="4">
        <f>AA779/V779</f>
        <v>100</v>
      </c>
      <c r="S779" s="14">
        <v>30</v>
      </c>
      <c r="T779" s="11">
        <f>S779</f>
        <v>30</v>
      </c>
      <c r="U779" s="4">
        <f>AB779/W779</f>
        <v>100</v>
      </c>
      <c r="V779" s="3">
        <f>ROUND((Q779/100)*G779,0)</f>
        <v>120</v>
      </c>
      <c r="W779" s="3">
        <f>ROUND(((T779/100)*G779)/J779,0)</f>
        <v>120</v>
      </c>
      <c r="X779" s="3">
        <f>ROUND(IF(J779&gt;=2,((T779/100)*G779)/J779,0),0)</f>
        <v>0</v>
      </c>
      <c r="Y779" s="3">
        <f>ROUND(IF(J779&gt;=3,((T779/100)*G779)/J779,0),0)</f>
        <v>0</v>
      </c>
      <c r="Z779" s="3">
        <f>ROUND(IF(J779&gt;=4,((T779/100)*G779)/J779,0),0)</f>
        <v>0</v>
      </c>
      <c r="AA779" s="4">
        <f>G779*P779</f>
        <v>12000</v>
      </c>
      <c r="AB779" s="4">
        <f>(G779*S779)/J779</f>
        <v>12000</v>
      </c>
      <c r="AC779" s="4">
        <f>IF(J779&gt;=2,(G779*S779)/J779,0)</f>
        <v>0</v>
      </c>
      <c r="AD779" s="4">
        <f>IF(J779&gt;=3,(G779*S779)/J779,0)</f>
        <v>0</v>
      </c>
      <c r="AE779" s="4">
        <f>IF(J779&gt;=4,(G779*S779)/J779,0)</f>
        <v>0</v>
      </c>
      <c r="AF779" s="11">
        <v>100</v>
      </c>
      <c r="AG779" s="11">
        <v>0</v>
      </c>
      <c r="AH779" s="11">
        <v>1</v>
      </c>
      <c r="AI779" s="11">
        <v>100</v>
      </c>
      <c r="AJ779" s="11">
        <v>0</v>
      </c>
      <c r="AK779" s="11">
        <v>1</v>
      </c>
      <c r="AL779" s="11">
        <v>0.5</v>
      </c>
      <c r="AM779" s="11">
        <v>0.5</v>
      </c>
      <c r="AN779" s="11">
        <v>0</v>
      </c>
      <c r="AO779" s="11">
        <v>0</v>
      </c>
      <c r="AP779" s="11">
        <v>0</v>
      </c>
      <c r="AQ779" s="11">
        <v>0.01</v>
      </c>
      <c r="AR779" s="11">
        <v>0.01</v>
      </c>
      <c r="AS779" s="11">
        <v>0</v>
      </c>
      <c r="AT779" s="11">
        <v>0</v>
      </c>
      <c r="AU779" s="11">
        <v>0</v>
      </c>
      <c r="AV779" s="11">
        <v>0</v>
      </c>
      <c r="AW779" s="11">
        <v>0.2</v>
      </c>
      <c r="AX779" s="11">
        <v>0</v>
      </c>
      <c r="AY779" s="11">
        <v>0</v>
      </c>
      <c r="AZ779" s="11">
        <v>0</v>
      </c>
      <c r="BA779" s="11">
        <v>0.02</v>
      </c>
      <c r="BB779" s="11">
        <v>0</v>
      </c>
      <c r="BC779" s="2">
        <v>0.05</v>
      </c>
      <c r="BD779" s="2">
        <v>0.05</v>
      </c>
      <c r="BE779" s="11">
        <v>7.4999999999999997E-2</v>
      </c>
      <c r="BF779" s="11">
        <v>5.0000000000000001E-3</v>
      </c>
      <c r="BG779" s="11">
        <v>0</v>
      </c>
      <c r="BH779" s="11">
        <v>0</v>
      </c>
      <c r="BI779" s="11">
        <v>0</v>
      </c>
      <c r="BJ779" s="11">
        <f>BE779/4</f>
        <v>1.8749999999999999E-2</v>
      </c>
      <c r="BK779" s="11">
        <f>BF779/4</f>
        <v>1.25E-3</v>
      </c>
      <c r="BL779" s="11">
        <v>0</v>
      </c>
      <c r="BM779" s="11">
        <v>0</v>
      </c>
      <c r="BN779" s="11">
        <v>0</v>
      </c>
      <c r="BO779" s="11">
        <v>0.1</v>
      </c>
      <c r="BP779" s="11">
        <v>0.1</v>
      </c>
      <c r="BQ779" s="11">
        <v>0</v>
      </c>
      <c r="BR779" s="11">
        <v>0</v>
      </c>
      <c r="BS779" s="11">
        <v>0</v>
      </c>
      <c r="BT779" s="11">
        <v>0.04</v>
      </c>
      <c r="BU779" s="16">
        <v>0.2</v>
      </c>
      <c r="BV779" s="6">
        <f>BT779/(BT779+BU779)</f>
        <v>0.16666666666666666</v>
      </c>
      <c r="BW779" s="6">
        <f>SQRT((BT779*BU779)/((BT779+BU779)^2*(BT779+BU779+1)))</f>
        <v>0.33467472037604118</v>
      </c>
      <c r="BX779" s="11">
        <v>0.1</v>
      </c>
      <c r="BY779" s="11">
        <v>0.7</v>
      </c>
      <c r="BZ779" s="11">
        <v>0.1</v>
      </c>
      <c r="CA779" s="11">
        <v>0.1</v>
      </c>
      <c r="CB779" s="15" t="s">
        <v>83</v>
      </c>
      <c r="CC779" s="11">
        <v>600</v>
      </c>
    </row>
    <row r="780" spans="1:81" s="11" customFormat="1" x14ac:dyDescent="0.2">
      <c r="A780" s="17">
        <f t="shared" si="12"/>
        <v>779</v>
      </c>
      <c r="B780" s="17">
        <v>100</v>
      </c>
      <c r="C780" s="17">
        <v>100</v>
      </c>
      <c r="D780" s="17">
        <v>5</v>
      </c>
      <c r="E780" s="17">
        <v>5</v>
      </c>
      <c r="F780" s="3" t="s">
        <v>80</v>
      </c>
      <c r="G780" s="3">
        <f>IF(F780="rectangle",B780*C780,IF(F780="hook",B780*C780-(D780*E780),IF(F780="eight",B780*C780-2*(D780*E780),IF(F780="tee",B780*C780-2*(D780*E780),IF(F780="cross",B780*C780-4*(D780*E780),"ERROR")))))</f>
        <v>10000</v>
      </c>
      <c r="H780" s="3" t="s">
        <v>85</v>
      </c>
      <c r="I780" s="3">
        <f>IF(F780="rectangle",B780/C780,"NA")</f>
        <v>1</v>
      </c>
      <c r="J780" s="2">
        <v>1</v>
      </c>
      <c r="K780" s="11">
        <v>125</v>
      </c>
      <c r="L780" s="11">
        <v>4</v>
      </c>
      <c r="M780" s="12">
        <v>3</v>
      </c>
      <c r="N780" s="2">
        <f>M780/4</f>
        <v>0.75</v>
      </c>
      <c r="O780" s="3">
        <f>M780/N780</f>
        <v>4</v>
      </c>
      <c r="P780" s="13">
        <v>30</v>
      </c>
      <c r="Q780" s="11">
        <f>P780</f>
        <v>30</v>
      </c>
      <c r="R780" s="4">
        <f>AA780/V780</f>
        <v>100</v>
      </c>
      <c r="S780" s="14">
        <v>30</v>
      </c>
      <c r="T780" s="11">
        <f>S780</f>
        <v>30</v>
      </c>
      <c r="U780" s="4">
        <f>AB780/W780</f>
        <v>100</v>
      </c>
      <c r="V780" s="3">
        <f>ROUND((Q780/100)*G780,0)</f>
        <v>3000</v>
      </c>
      <c r="W780" s="3">
        <f>ROUND(((T780/100)*G780)/J780,0)</f>
        <v>3000</v>
      </c>
      <c r="X780" s="3">
        <f>ROUND(IF(J780&gt;=2,((T780/100)*G780)/J780,0),0)</f>
        <v>0</v>
      </c>
      <c r="Y780" s="3">
        <f>ROUND(IF(J780&gt;=3,((T780/100)*G780)/J780,0),0)</f>
        <v>0</v>
      </c>
      <c r="Z780" s="3">
        <f>ROUND(IF(J780&gt;=4,((T780/100)*G780)/J780,0),0)</f>
        <v>0</v>
      </c>
      <c r="AA780" s="4">
        <f>G780*P780</f>
        <v>300000</v>
      </c>
      <c r="AB780" s="4">
        <f>(G780*S780)/J780</f>
        <v>300000</v>
      </c>
      <c r="AC780" s="4">
        <f>IF(J780&gt;=2,(G780*S780)/J780,0)</f>
        <v>0</v>
      </c>
      <c r="AD780" s="4">
        <f>IF(J780&gt;=3,(G780*S780)/J780,0)</f>
        <v>0</v>
      </c>
      <c r="AE780" s="4">
        <f>IF(J780&gt;=4,(G780*S780)/J780,0)</f>
        <v>0</v>
      </c>
      <c r="AF780" s="11">
        <v>100</v>
      </c>
      <c r="AG780" s="11">
        <v>0</v>
      </c>
      <c r="AH780" s="11">
        <v>1</v>
      </c>
      <c r="AI780" s="11">
        <v>100</v>
      </c>
      <c r="AJ780" s="11">
        <v>0</v>
      </c>
      <c r="AK780" s="11">
        <v>1</v>
      </c>
      <c r="AL780" s="11">
        <v>0.5</v>
      </c>
      <c r="AM780" s="11">
        <v>0.5</v>
      </c>
      <c r="AN780" s="11">
        <v>0</v>
      </c>
      <c r="AO780" s="11">
        <v>0</v>
      </c>
      <c r="AP780" s="11">
        <v>0</v>
      </c>
      <c r="AQ780" s="11">
        <v>0.01</v>
      </c>
      <c r="AR780" s="11">
        <v>0.01</v>
      </c>
      <c r="AS780" s="11">
        <v>0</v>
      </c>
      <c r="AT780" s="11">
        <v>0</v>
      </c>
      <c r="AU780" s="11">
        <v>0</v>
      </c>
      <c r="AV780" s="11">
        <v>0</v>
      </c>
      <c r="AW780" s="11">
        <v>0.2</v>
      </c>
      <c r="AX780" s="11">
        <v>0</v>
      </c>
      <c r="AY780" s="11">
        <v>0</v>
      </c>
      <c r="AZ780" s="11">
        <v>0</v>
      </c>
      <c r="BA780" s="11">
        <v>0.02</v>
      </c>
      <c r="BB780" s="11">
        <v>0</v>
      </c>
      <c r="BC780" s="2">
        <v>0.05</v>
      </c>
      <c r="BD780" s="2">
        <v>0.05</v>
      </c>
      <c r="BE780" s="11">
        <v>7.4999999999999997E-2</v>
      </c>
      <c r="BF780" s="11">
        <v>5.0000000000000001E-3</v>
      </c>
      <c r="BG780" s="11">
        <v>0</v>
      </c>
      <c r="BH780" s="11">
        <v>0</v>
      </c>
      <c r="BI780" s="11">
        <v>0</v>
      </c>
      <c r="BJ780" s="11">
        <f>BE780/4</f>
        <v>1.8749999999999999E-2</v>
      </c>
      <c r="BK780" s="11">
        <f>BF780/4</f>
        <v>1.25E-3</v>
      </c>
      <c r="BL780" s="11">
        <v>0</v>
      </c>
      <c r="BM780" s="11">
        <v>0</v>
      </c>
      <c r="BN780" s="11">
        <v>0</v>
      </c>
      <c r="BO780" s="11">
        <v>0.1</v>
      </c>
      <c r="BP780" s="11">
        <v>0.1</v>
      </c>
      <c r="BQ780" s="11">
        <v>0</v>
      </c>
      <c r="BR780" s="11">
        <v>0</v>
      </c>
      <c r="BS780" s="11">
        <v>0</v>
      </c>
      <c r="BT780" s="11">
        <v>0.04</v>
      </c>
      <c r="BU780" s="16">
        <v>0.2</v>
      </c>
      <c r="BV780" s="6">
        <f>BT780/(BT780+BU780)</f>
        <v>0.16666666666666666</v>
      </c>
      <c r="BW780" s="6">
        <f>SQRT((BT780*BU780)/((BT780+BU780)^2*(BT780+BU780+1)))</f>
        <v>0.33467472037604118</v>
      </c>
      <c r="BX780" s="11">
        <v>0.1</v>
      </c>
      <c r="BY780" s="11">
        <v>0.7</v>
      </c>
      <c r="BZ780" s="11">
        <v>0.1</v>
      </c>
      <c r="CA780" s="11">
        <v>0.1</v>
      </c>
      <c r="CB780" s="15" t="s">
        <v>83</v>
      </c>
      <c r="CC780" s="11">
        <v>600</v>
      </c>
    </row>
    <row r="781" spans="1:81" s="11" customFormat="1" x14ac:dyDescent="0.2">
      <c r="A781" s="17">
        <f t="shared" si="12"/>
        <v>780</v>
      </c>
      <c r="B781" s="17">
        <v>20</v>
      </c>
      <c r="C781" s="17">
        <v>20</v>
      </c>
      <c r="D781" s="17">
        <v>5</v>
      </c>
      <c r="E781" s="17">
        <v>5</v>
      </c>
      <c r="F781" s="3" t="s">
        <v>80</v>
      </c>
      <c r="G781" s="3">
        <f>IF(F781="rectangle",B781*C781,IF(F781="hook",B781*C781-(D781*E781),IF(F781="eight",B781*C781-2*(D781*E781),IF(F781="tee",B781*C781-2*(D781*E781),IF(F781="cross",B781*C781-4*(D781*E781),"ERROR")))))</f>
        <v>400</v>
      </c>
      <c r="H781" s="3" t="s">
        <v>84</v>
      </c>
      <c r="I781" s="3">
        <f>IF(F781="rectangle",B781/C781,"NA")</f>
        <v>1</v>
      </c>
      <c r="J781" s="2">
        <v>1</v>
      </c>
      <c r="K781" s="11">
        <v>125</v>
      </c>
      <c r="L781" s="11">
        <v>4</v>
      </c>
      <c r="M781" s="12">
        <v>3</v>
      </c>
      <c r="N781" s="2">
        <f>M781/4</f>
        <v>0.75</v>
      </c>
      <c r="O781" s="3">
        <f>M781/N781</f>
        <v>4</v>
      </c>
      <c r="P781" s="13">
        <v>30</v>
      </c>
      <c r="Q781" s="11">
        <f>P781</f>
        <v>30</v>
      </c>
      <c r="R781" s="4">
        <f>AA781/V781</f>
        <v>100</v>
      </c>
      <c r="S781" s="14">
        <v>30</v>
      </c>
      <c r="T781" s="11">
        <f>S781</f>
        <v>30</v>
      </c>
      <c r="U781" s="4">
        <f>AB781/W781</f>
        <v>100</v>
      </c>
      <c r="V781" s="3">
        <f>ROUND((Q781/100)*G781,0)</f>
        <v>120</v>
      </c>
      <c r="W781" s="3">
        <f>ROUND(((T781/100)*G781)/J781,0)</f>
        <v>120</v>
      </c>
      <c r="X781" s="3">
        <f>ROUND(IF(J781&gt;=2,((T781/100)*G781)/J781,0),0)</f>
        <v>0</v>
      </c>
      <c r="Y781" s="3">
        <f>ROUND(IF(J781&gt;=3,((T781/100)*G781)/J781,0),0)</f>
        <v>0</v>
      </c>
      <c r="Z781" s="3">
        <f>ROUND(IF(J781&gt;=4,((T781/100)*G781)/J781,0),0)</f>
        <v>0</v>
      </c>
      <c r="AA781" s="4">
        <f>G781*P781</f>
        <v>12000</v>
      </c>
      <c r="AB781" s="4">
        <f>(G781*S781)/J781</f>
        <v>12000</v>
      </c>
      <c r="AC781" s="4">
        <f>IF(J781&gt;=2,(G781*S781)/J781,0)</f>
        <v>0</v>
      </c>
      <c r="AD781" s="4">
        <f>IF(J781&gt;=3,(G781*S781)/J781,0)</f>
        <v>0</v>
      </c>
      <c r="AE781" s="4">
        <f>IF(J781&gt;=4,(G781*S781)/J781,0)</f>
        <v>0</v>
      </c>
      <c r="AF781" s="11">
        <v>100</v>
      </c>
      <c r="AG781" s="11">
        <v>0</v>
      </c>
      <c r="AH781" s="11">
        <v>1</v>
      </c>
      <c r="AI781" s="11">
        <v>100</v>
      </c>
      <c r="AJ781" s="11">
        <v>0</v>
      </c>
      <c r="AK781" s="11">
        <v>1</v>
      </c>
      <c r="AL781" s="11">
        <v>0.5</v>
      </c>
      <c r="AM781" s="11">
        <v>0.5</v>
      </c>
      <c r="AN781" s="11">
        <v>0</v>
      </c>
      <c r="AO781" s="11">
        <v>0</v>
      </c>
      <c r="AP781" s="11">
        <v>0</v>
      </c>
      <c r="AQ781" s="11">
        <v>0.01</v>
      </c>
      <c r="AR781" s="11">
        <v>0.01</v>
      </c>
      <c r="AS781" s="11">
        <v>0</v>
      </c>
      <c r="AT781" s="11">
        <v>0</v>
      </c>
      <c r="AU781" s="11">
        <v>0</v>
      </c>
      <c r="AV781" s="11">
        <v>0</v>
      </c>
      <c r="AW781" s="11">
        <v>0.2</v>
      </c>
      <c r="AX781" s="11">
        <v>0</v>
      </c>
      <c r="AY781" s="11">
        <v>0</v>
      </c>
      <c r="AZ781" s="11">
        <v>0</v>
      </c>
      <c r="BA781" s="11">
        <v>0.02</v>
      </c>
      <c r="BB781" s="11">
        <v>0</v>
      </c>
      <c r="BC781" s="2">
        <v>0.05</v>
      </c>
      <c r="BD781" s="2">
        <v>0.05</v>
      </c>
      <c r="BE781" s="11">
        <v>7.4999999999999997E-2</v>
      </c>
      <c r="BF781" s="11">
        <v>5.0000000000000001E-3</v>
      </c>
      <c r="BG781" s="11">
        <v>0</v>
      </c>
      <c r="BH781" s="11">
        <v>0</v>
      </c>
      <c r="BI781" s="11">
        <v>0</v>
      </c>
      <c r="BJ781" s="11">
        <f>BE781/4</f>
        <v>1.8749999999999999E-2</v>
      </c>
      <c r="BK781" s="11">
        <f>BF781/4</f>
        <v>1.25E-3</v>
      </c>
      <c r="BL781" s="11">
        <v>0</v>
      </c>
      <c r="BM781" s="11">
        <v>0</v>
      </c>
      <c r="BN781" s="11">
        <v>0</v>
      </c>
      <c r="BO781" s="11">
        <v>0.1</v>
      </c>
      <c r="BP781" s="11">
        <v>0.1</v>
      </c>
      <c r="BQ781" s="11">
        <v>0</v>
      </c>
      <c r="BR781" s="11">
        <v>0</v>
      </c>
      <c r="BS781" s="11">
        <v>0</v>
      </c>
      <c r="BT781" s="11">
        <v>0.04</v>
      </c>
      <c r="BU781" s="16">
        <v>0.2</v>
      </c>
      <c r="BV781" s="6">
        <f>BT781/(BT781+BU781)</f>
        <v>0.16666666666666666</v>
      </c>
      <c r="BW781" s="6">
        <f>SQRT((BT781*BU781)/((BT781+BU781)^2*(BT781+BU781+1)))</f>
        <v>0.33467472037604118</v>
      </c>
      <c r="BX781" s="11">
        <v>0.1</v>
      </c>
      <c r="BY781" s="11">
        <v>0.7</v>
      </c>
      <c r="BZ781" s="11">
        <v>0.1</v>
      </c>
      <c r="CA781" s="11">
        <v>0.1</v>
      </c>
      <c r="CB781" s="15" t="s">
        <v>83</v>
      </c>
      <c r="CC781" s="11">
        <v>600</v>
      </c>
    </row>
    <row r="782" spans="1:81" s="11" customFormat="1" x14ac:dyDescent="0.2">
      <c r="A782" s="17">
        <f t="shared" si="12"/>
        <v>781</v>
      </c>
      <c r="B782" s="17">
        <v>100</v>
      </c>
      <c r="C782" s="17">
        <v>100</v>
      </c>
      <c r="D782" s="17">
        <v>5</v>
      </c>
      <c r="E782" s="17">
        <v>5</v>
      </c>
      <c r="F782" s="3" t="s">
        <v>80</v>
      </c>
      <c r="G782" s="3">
        <f>IF(F782="rectangle",B782*C782,IF(F782="hook",B782*C782-(D782*E782),IF(F782="eight",B782*C782-2*(D782*E782),IF(F782="tee",B782*C782-2*(D782*E782),IF(F782="cross",B782*C782-4*(D782*E782),"ERROR")))))</f>
        <v>10000</v>
      </c>
      <c r="H782" s="3" t="s">
        <v>85</v>
      </c>
      <c r="I782" s="3">
        <f>IF(F782="rectangle",B782/C782,"NA")</f>
        <v>1</v>
      </c>
      <c r="J782" s="2">
        <v>1</v>
      </c>
      <c r="K782" s="11">
        <v>125</v>
      </c>
      <c r="L782" s="11">
        <v>4</v>
      </c>
      <c r="M782" s="12">
        <v>4</v>
      </c>
      <c r="N782" s="2">
        <f>M782/4</f>
        <v>1</v>
      </c>
      <c r="O782" s="3">
        <f>M782/N782</f>
        <v>4</v>
      </c>
      <c r="P782" s="13">
        <v>30</v>
      </c>
      <c r="Q782" s="11">
        <f>P782</f>
        <v>30</v>
      </c>
      <c r="R782" s="4">
        <f>AA782/V782</f>
        <v>100</v>
      </c>
      <c r="S782" s="14">
        <v>30</v>
      </c>
      <c r="T782" s="11">
        <f>S782</f>
        <v>30</v>
      </c>
      <c r="U782" s="4">
        <f>AB782/W782</f>
        <v>100</v>
      </c>
      <c r="V782" s="3">
        <f>ROUND((Q782/100)*G782,0)</f>
        <v>3000</v>
      </c>
      <c r="W782" s="3">
        <f>ROUND(((T782/100)*G782)/J782,0)</f>
        <v>3000</v>
      </c>
      <c r="X782" s="3">
        <f>ROUND(IF(J782&gt;=2,((T782/100)*G782)/J782,0),0)</f>
        <v>0</v>
      </c>
      <c r="Y782" s="3">
        <f>ROUND(IF(J782&gt;=3,((T782/100)*G782)/J782,0),0)</f>
        <v>0</v>
      </c>
      <c r="Z782" s="3">
        <f>ROUND(IF(J782&gt;=4,((T782/100)*G782)/J782,0),0)</f>
        <v>0</v>
      </c>
      <c r="AA782" s="4">
        <f>G782*P782</f>
        <v>300000</v>
      </c>
      <c r="AB782" s="4">
        <f>(G782*S782)/J782</f>
        <v>300000</v>
      </c>
      <c r="AC782" s="4">
        <f>IF(J782&gt;=2,(G782*S782)/J782,0)</f>
        <v>0</v>
      </c>
      <c r="AD782" s="4">
        <f>IF(J782&gt;=3,(G782*S782)/J782,0)</f>
        <v>0</v>
      </c>
      <c r="AE782" s="4">
        <f>IF(J782&gt;=4,(G782*S782)/J782,0)</f>
        <v>0</v>
      </c>
      <c r="AF782" s="11">
        <v>100</v>
      </c>
      <c r="AG782" s="11">
        <v>0</v>
      </c>
      <c r="AH782" s="11">
        <v>1</v>
      </c>
      <c r="AI782" s="11">
        <v>100</v>
      </c>
      <c r="AJ782" s="11">
        <v>0</v>
      </c>
      <c r="AK782" s="11">
        <v>1</v>
      </c>
      <c r="AL782" s="11">
        <v>0.5</v>
      </c>
      <c r="AM782" s="11">
        <v>0.5</v>
      </c>
      <c r="AN782" s="11">
        <v>0</v>
      </c>
      <c r="AO782" s="11">
        <v>0</v>
      </c>
      <c r="AP782" s="11">
        <v>0</v>
      </c>
      <c r="AQ782" s="11">
        <v>0.01</v>
      </c>
      <c r="AR782" s="11">
        <v>0.01</v>
      </c>
      <c r="AS782" s="11">
        <v>0</v>
      </c>
      <c r="AT782" s="11">
        <v>0</v>
      </c>
      <c r="AU782" s="11">
        <v>0</v>
      </c>
      <c r="AV782" s="11">
        <v>0</v>
      </c>
      <c r="AW782" s="11">
        <v>0.2</v>
      </c>
      <c r="AX782" s="11">
        <v>0</v>
      </c>
      <c r="AY782" s="11">
        <v>0</v>
      </c>
      <c r="AZ782" s="11">
        <v>0</v>
      </c>
      <c r="BA782" s="11">
        <v>0.02</v>
      </c>
      <c r="BB782" s="11">
        <v>0</v>
      </c>
      <c r="BC782" s="2">
        <v>0.05</v>
      </c>
      <c r="BD782" s="2">
        <v>0.05</v>
      </c>
      <c r="BE782" s="11">
        <v>7.4999999999999997E-2</v>
      </c>
      <c r="BF782" s="11">
        <v>5.0000000000000001E-3</v>
      </c>
      <c r="BG782" s="11">
        <v>0</v>
      </c>
      <c r="BH782" s="11">
        <v>0</v>
      </c>
      <c r="BI782" s="11">
        <v>0</v>
      </c>
      <c r="BJ782" s="11">
        <f>BE782/4</f>
        <v>1.8749999999999999E-2</v>
      </c>
      <c r="BK782" s="11">
        <f>BF782/4</f>
        <v>1.25E-3</v>
      </c>
      <c r="BL782" s="11">
        <v>0</v>
      </c>
      <c r="BM782" s="11">
        <v>0</v>
      </c>
      <c r="BN782" s="11">
        <v>0</v>
      </c>
      <c r="BO782" s="11">
        <v>0.1</v>
      </c>
      <c r="BP782" s="11">
        <v>0.1</v>
      </c>
      <c r="BQ782" s="11">
        <v>0</v>
      </c>
      <c r="BR782" s="11">
        <v>0</v>
      </c>
      <c r="BS782" s="11">
        <v>0</v>
      </c>
      <c r="BT782" s="11">
        <v>0.04</v>
      </c>
      <c r="BU782" s="16">
        <v>0.2</v>
      </c>
      <c r="BV782" s="6">
        <f>BT782/(BT782+BU782)</f>
        <v>0.16666666666666666</v>
      </c>
      <c r="BW782" s="6">
        <f>SQRT((BT782*BU782)/((BT782+BU782)^2*(BT782+BU782+1)))</f>
        <v>0.33467472037604118</v>
      </c>
      <c r="BX782" s="11">
        <v>0.1</v>
      </c>
      <c r="BY782" s="11">
        <v>0.7</v>
      </c>
      <c r="BZ782" s="11">
        <v>0.1</v>
      </c>
      <c r="CA782" s="11">
        <v>0.1</v>
      </c>
      <c r="CB782" s="15" t="s">
        <v>83</v>
      </c>
      <c r="CC782" s="11">
        <v>600</v>
      </c>
    </row>
    <row r="783" spans="1:81" s="11" customFormat="1" x14ac:dyDescent="0.2">
      <c r="A783" s="17">
        <f t="shared" si="12"/>
        <v>782</v>
      </c>
      <c r="B783" s="17">
        <v>20</v>
      </c>
      <c r="C783" s="17">
        <v>20</v>
      </c>
      <c r="D783" s="17">
        <v>5</v>
      </c>
      <c r="E783" s="17">
        <v>5</v>
      </c>
      <c r="F783" s="3" t="s">
        <v>80</v>
      </c>
      <c r="G783" s="3">
        <f>IF(F783="rectangle",B783*C783,IF(F783="hook",B783*C783-(D783*E783),IF(F783="eight",B783*C783-2*(D783*E783),IF(F783="tee",B783*C783-2*(D783*E783),IF(F783="cross",B783*C783-4*(D783*E783),"ERROR")))))</f>
        <v>400</v>
      </c>
      <c r="H783" s="3" t="s">
        <v>84</v>
      </c>
      <c r="I783" s="3">
        <f>IF(F783="rectangle",B783/C783,"NA")</f>
        <v>1</v>
      </c>
      <c r="J783" s="2">
        <v>1</v>
      </c>
      <c r="K783" s="11">
        <v>125</v>
      </c>
      <c r="L783" s="11">
        <v>4</v>
      </c>
      <c r="M783" s="12">
        <v>4</v>
      </c>
      <c r="N783" s="2">
        <f>M783/4</f>
        <v>1</v>
      </c>
      <c r="O783" s="3">
        <f>M783/N783</f>
        <v>4</v>
      </c>
      <c r="P783" s="13">
        <v>30</v>
      </c>
      <c r="Q783" s="11">
        <f>P783</f>
        <v>30</v>
      </c>
      <c r="R783" s="4">
        <f>AA783/V783</f>
        <v>100</v>
      </c>
      <c r="S783" s="14">
        <v>30</v>
      </c>
      <c r="T783" s="11">
        <f>S783</f>
        <v>30</v>
      </c>
      <c r="U783" s="4">
        <f>AB783/W783</f>
        <v>100</v>
      </c>
      <c r="V783" s="3">
        <f>ROUND((Q783/100)*G783,0)</f>
        <v>120</v>
      </c>
      <c r="W783" s="3">
        <f>ROUND(((T783/100)*G783)/J783,0)</f>
        <v>120</v>
      </c>
      <c r="X783" s="3">
        <f>ROUND(IF(J783&gt;=2,((T783/100)*G783)/J783,0),0)</f>
        <v>0</v>
      </c>
      <c r="Y783" s="3">
        <f>ROUND(IF(J783&gt;=3,((T783/100)*G783)/J783,0),0)</f>
        <v>0</v>
      </c>
      <c r="Z783" s="3">
        <f>ROUND(IF(J783&gt;=4,((T783/100)*G783)/J783,0),0)</f>
        <v>0</v>
      </c>
      <c r="AA783" s="4">
        <f>G783*P783</f>
        <v>12000</v>
      </c>
      <c r="AB783" s="4">
        <f>(G783*S783)/J783</f>
        <v>12000</v>
      </c>
      <c r="AC783" s="4">
        <f>IF(J783&gt;=2,(G783*S783)/J783,0)</f>
        <v>0</v>
      </c>
      <c r="AD783" s="4">
        <f>IF(J783&gt;=3,(G783*S783)/J783,0)</f>
        <v>0</v>
      </c>
      <c r="AE783" s="4">
        <f>IF(J783&gt;=4,(G783*S783)/J783,0)</f>
        <v>0</v>
      </c>
      <c r="AF783" s="11">
        <v>100</v>
      </c>
      <c r="AG783" s="11">
        <v>0</v>
      </c>
      <c r="AH783" s="11">
        <v>1</v>
      </c>
      <c r="AI783" s="11">
        <v>100</v>
      </c>
      <c r="AJ783" s="11">
        <v>0</v>
      </c>
      <c r="AK783" s="11">
        <v>1</v>
      </c>
      <c r="AL783" s="11">
        <v>0.5</v>
      </c>
      <c r="AM783" s="11">
        <v>0.5</v>
      </c>
      <c r="AN783" s="11">
        <v>0</v>
      </c>
      <c r="AO783" s="11">
        <v>0</v>
      </c>
      <c r="AP783" s="11">
        <v>0</v>
      </c>
      <c r="AQ783" s="11">
        <v>0.01</v>
      </c>
      <c r="AR783" s="11">
        <v>0.01</v>
      </c>
      <c r="AS783" s="11">
        <v>0</v>
      </c>
      <c r="AT783" s="11">
        <v>0</v>
      </c>
      <c r="AU783" s="11">
        <v>0</v>
      </c>
      <c r="AV783" s="11">
        <v>0</v>
      </c>
      <c r="AW783" s="11">
        <v>0.2</v>
      </c>
      <c r="AX783" s="11">
        <v>0</v>
      </c>
      <c r="AY783" s="11">
        <v>0</v>
      </c>
      <c r="AZ783" s="11">
        <v>0</v>
      </c>
      <c r="BA783" s="11">
        <v>0.02</v>
      </c>
      <c r="BB783" s="11">
        <v>0</v>
      </c>
      <c r="BC783" s="2">
        <v>0.05</v>
      </c>
      <c r="BD783" s="2">
        <v>0.05</v>
      </c>
      <c r="BE783" s="11">
        <v>7.4999999999999997E-2</v>
      </c>
      <c r="BF783" s="11">
        <v>5.0000000000000001E-3</v>
      </c>
      <c r="BG783" s="11">
        <v>0</v>
      </c>
      <c r="BH783" s="11">
        <v>0</v>
      </c>
      <c r="BI783" s="11">
        <v>0</v>
      </c>
      <c r="BJ783" s="11">
        <f>BE783/4</f>
        <v>1.8749999999999999E-2</v>
      </c>
      <c r="BK783" s="11">
        <f>BF783/4</f>
        <v>1.25E-3</v>
      </c>
      <c r="BL783" s="11">
        <v>0</v>
      </c>
      <c r="BM783" s="11">
        <v>0</v>
      </c>
      <c r="BN783" s="11">
        <v>0</v>
      </c>
      <c r="BO783" s="11">
        <v>0.1</v>
      </c>
      <c r="BP783" s="11">
        <v>0.1</v>
      </c>
      <c r="BQ783" s="11">
        <v>0</v>
      </c>
      <c r="BR783" s="11">
        <v>0</v>
      </c>
      <c r="BS783" s="11">
        <v>0</v>
      </c>
      <c r="BT783" s="11">
        <v>0.04</v>
      </c>
      <c r="BU783" s="16">
        <v>0.2</v>
      </c>
      <c r="BV783" s="6">
        <f>BT783/(BT783+BU783)</f>
        <v>0.16666666666666666</v>
      </c>
      <c r="BW783" s="6">
        <f>SQRT((BT783*BU783)/((BT783+BU783)^2*(BT783+BU783+1)))</f>
        <v>0.33467472037604118</v>
      </c>
      <c r="BX783" s="11">
        <v>0.1</v>
      </c>
      <c r="BY783" s="11">
        <v>0.7</v>
      </c>
      <c r="BZ783" s="11">
        <v>0.1</v>
      </c>
      <c r="CA783" s="11">
        <v>0.1</v>
      </c>
      <c r="CB783" s="15" t="s">
        <v>83</v>
      </c>
      <c r="CC783" s="11">
        <v>600</v>
      </c>
    </row>
    <row r="784" spans="1:81" s="11" customFormat="1" x14ac:dyDescent="0.2">
      <c r="A784" s="17">
        <f t="shared" si="12"/>
        <v>783</v>
      </c>
      <c r="B784" s="17">
        <v>100</v>
      </c>
      <c r="C784" s="17">
        <v>100</v>
      </c>
      <c r="D784" s="17">
        <v>5</v>
      </c>
      <c r="E784" s="17">
        <v>5</v>
      </c>
      <c r="F784" s="3" t="s">
        <v>80</v>
      </c>
      <c r="G784" s="3">
        <f>IF(F784="rectangle",B784*C784,IF(F784="hook",B784*C784-(D784*E784),IF(F784="eight",B784*C784-2*(D784*E784),IF(F784="tee",B784*C784-2*(D784*E784),IF(F784="cross",B784*C784-4*(D784*E784),"ERROR")))))</f>
        <v>10000</v>
      </c>
      <c r="H784" s="3" t="s">
        <v>85</v>
      </c>
      <c r="I784" s="3">
        <f>IF(F784="rectangle",B784/C784,"NA")</f>
        <v>1</v>
      </c>
      <c r="J784" s="2">
        <v>1</v>
      </c>
      <c r="K784" s="11">
        <v>125</v>
      </c>
      <c r="L784" s="11">
        <v>4</v>
      </c>
      <c r="M784" s="12">
        <v>5</v>
      </c>
      <c r="N784" s="2">
        <f>M784/4</f>
        <v>1.25</v>
      </c>
      <c r="O784" s="3">
        <f>M784/N784</f>
        <v>4</v>
      </c>
      <c r="P784" s="13">
        <v>30</v>
      </c>
      <c r="Q784" s="11">
        <f>P784</f>
        <v>30</v>
      </c>
      <c r="R784" s="4">
        <f>AA784/V784</f>
        <v>100</v>
      </c>
      <c r="S784" s="14">
        <v>30</v>
      </c>
      <c r="T784" s="11">
        <f>S784</f>
        <v>30</v>
      </c>
      <c r="U784" s="4">
        <f>AB784/W784</f>
        <v>100</v>
      </c>
      <c r="V784" s="3">
        <f>ROUND((Q784/100)*G784,0)</f>
        <v>3000</v>
      </c>
      <c r="W784" s="3">
        <f>ROUND(((T784/100)*G784)/J784,0)</f>
        <v>3000</v>
      </c>
      <c r="X784" s="3">
        <f>ROUND(IF(J784&gt;=2,((T784/100)*G784)/J784,0),0)</f>
        <v>0</v>
      </c>
      <c r="Y784" s="3">
        <f>ROUND(IF(J784&gt;=3,((T784/100)*G784)/J784,0),0)</f>
        <v>0</v>
      </c>
      <c r="Z784" s="3">
        <f>ROUND(IF(J784&gt;=4,((T784/100)*G784)/J784,0),0)</f>
        <v>0</v>
      </c>
      <c r="AA784" s="4">
        <f>G784*P784</f>
        <v>300000</v>
      </c>
      <c r="AB784" s="4">
        <f>(G784*S784)/J784</f>
        <v>300000</v>
      </c>
      <c r="AC784" s="4">
        <f>IF(J784&gt;=2,(G784*S784)/J784,0)</f>
        <v>0</v>
      </c>
      <c r="AD784" s="4">
        <f>IF(J784&gt;=3,(G784*S784)/J784,0)</f>
        <v>0</v>
      </c>
      <c r="AE784" s="4">
        <f>IF(J784&gt;=4,(G784*S784)/J784,0)</f>
        <v>0</v>
      </c>
      <c r="AF784" s="11">
        <v>100</v>
      </c>
      <c r="AG784" s="11">
        <v>0</v>
      </c>
      <c r="AH784" s="11">
        <v>1</v>
      </c>
      <c r="AI784" s="11">
        <v>100</v>
      </c>
      <c r="AJ784" s="11">
        <v>0</v>
      </c>
      <c r="AK784" s="11">
        <v>1</v>
      </c>
      <c r="AL784" s="11">
        <v>0.5</v>
      </c>
      <c r="AM784" s="11">
        <v>0.5</v>
      </c>
      <c r="AN784" s="11">
        <v>0</v>
      </c>
      <c r="AO784" s="11">
        <v>0</v>
      </c>
      <c r="AP784" s="11">
        <v>0</v>
      </c>
      <c r="AQ784" s="11">
        <v>0.01</v>
      </c>
      <c r="AR784" s="11">
        <v>0.01</v>
      </c>
      <c r="AS784" s="11">
        <v>0</v>
      </c>
      <c r="AT784" s="11">
        <v>0</v>
      </c>
      <c r="AU784" s="11">
        <v>0</v>
      </c>
      <c r="AV784" s="11">
        <v>0</v>
      </c>
      <c r="AW784" s="11">
        <v>0.2</v>
      </c>
      <c r="AX784" s="11">
        <v>0</v>
      </c>
      <c r="AY784" s="11">
        <v>0</v>
      </c>
      <c r="AZ784" s="11">
        <v>0</v>
      </c>
      <c r="BA784" s="11">
        <v>0.02</v>
      </c>
      <c r="BB784" s="11">
        <v>0</v>
      </c>
      <c r="BC784" s="2">
        <v>0.05</v>
      </c>
      <c r="BD784" s="2">
        <v>0.05</v>
      </c>
      <c r="BE784" s="11">
        <v>7.4999999999999997E-2</v>
      </c>
      <c r="BF784" s="11">
        <v>5.0000000000000001E-3</v>
      </c>
      <c r="BG784" s="11">
        <v>0</v>
      </c>
      <c r="BH784" s="11">
        <v>0</v>
      </c>
      <c r="BI784" s="11">
        <v>0</v>
      </c>
      <c r="BJ784" s="11">
        <f>BE784/4</f>
        <v>1.8749999999999999E-2</v>
      </c>
      <c r="BK784" s="11">
        <f>BF784/4</f>
        <v>1.25E-3</v>
      </c>
      <c r="BL784" s="11">
        <v>0</v>
      </c>
      <c r="BM784" s="11">
        <v>0</v>
      </c>
      <c r="BN784" s="11">
        <v>0</v>
      </c>
      <c r="BO784" s="11">
        <v>0.1</v>
      </c>
      <c r="BP784" s="11">
        <v>0.1</v>
      </c>
      <c r="BQ784" s="11">
        <v>0</v>
      </c>
      <c r="BR784" s="11">
        <v>0</v>
      </c>
      <c r="BS784" s="11">
        <v>0</v>
      </c>
      <c r="BT784" s="11">
        <v>0.04</v>
      </c>
      <c r="BU784" s="16">
        <v>0.2</v>
      </c>
      <c r="BV784" s="6">
        <f>BT784/(BT784+BU784)</f>
        <v>0.16666666666666666</v>
      </c>
      <c r="BW784" s="6">
        <f>SQRT((BT784*BU784)/((BT784+BU784)^2*(BT784+BU784+1)))</f>
        <v>0.33467472037604118</v>
      </c>
      <c r="BX784" s="11">
        <v>0.1</v>
      </c>
      <c r="BY784" s="11">
        <v>0.7</v>
      </c>
      <c r="BZ784" s="11">
        <v>0.1</v>
      </c>
      <c r="CA784" s="11">
        <v>0.1</v>
      </c>
      <c r="CB784" s="15" t="s">
        <v>83</v>
      </c>
      <c r="CC784" s="11">
        <v>600</v>
      </c>
    </row>
    <row r="785" spans="1:81" s="11" customFormat="1" x14ac:dyDescent="0.2">
      <c r="A785" s="17">
        <f t="shared" si="12"/>
        <v>784</v>
      </c>
      <c r="B785" s="17">
        <v>20</v>
      </c>
      <c r="C785" s="17">
        <v>20</v>
      </c>
      <c r="D785" s="17">
        <v>5</v>
      </c>
      <c r="E785" s="17">
        <v>5</v>
      </c>
      <c r="F785" s="3" t="s">
        <v>80</v>
      </c>
      <c r="G785" s="3">
        <f>IF(F785="rectangle",B785*C785,IF(F785="hook",B785*C785-(D785*E785),IF(F785="eight",B785*C785-2*(D785*E785),IF(F785="tee",B785*C785-2*(D785*E785),IF(F785="cross",B785*C785-4*(D785*E785),"ERROR")))))</f>
        <v>400</v>
      </c>
      <c r="H785" s="3" t="s">
        <v>84</v>
      </c>
      <c r="I785" s="3">
        <f>IF(F785="rectangle",B785/C785,"NA")</f>
        <v>1</v>
      </c>
      <c r="J785" s="2">
        <v>1</v>
      </c>
      <c r="K785" s="11">
        <v>125</v>
      </c>
      <c r="L785" s="11">
        <v>4</v>
      </c>
      <c r="M785" s="12">
        <v>5</v>
      </c>
      <c r="N785" s="2">
        <f>M785/4</f>
        <v>1.25</v>
      </c>
      <c r="O785" s="3">
        <f>M785/N785</f>
        <v>4</v>
      </c>
      <c r="P785" s="13">
        <v>30</v>
      </c>
      <c r="Q785" s="11">
        <f>P785</f>
        <v>30</v>
      </c>
      <c r="R785" s="4">
        <f>AA785/V785</f>
        <v>100</v>
      </c>
      <c r="S785" s="14">
        <v>30</v>
      </c>
      <c r="T785" s="11">
        <f>S785</f>
        <v>30</v>
      </c>
      <c r="U785" s="4">
        <f>AB785/W785</f>
        <v>100</v>
      </c>
      <c r="V785" s="3">
        <f>ROUND((Q785/100)*G785,0)</f>
        <v>120</v>
      </c>
      <c r="W785" s="3">
        <f>ROUND(((T785/100)*G785)/J785,0)</f>
        <v>120</v>
      </c>
      <c r="X785" s="3">
        <f>ROUND(IF(J785&gt;=2,((T785/100)*G785)/J785,0),0)</f>
        <v>0</v>
      </c>
      <c r="Y785" s="3">
        <f>ROUND(IF(J785&gt;=3,((T785/100)*G785)/J785,0),0)</f>
        <v>0</v>
      </c>
      <c r="Z785" s="3">
        <f>ROUND(IF(J785&gt;=4,((T785/100)*G785)/J785,0),0)</f>
        <v>0</v>
      </c>
      <c r="AA785" s="4">
        <f>G785*P785</f>
        <v>12000</v>
      </c>
      <c r="AB785" s="4">
        <f>(G785*S785)/J785</f>
        <v>12000</v>
      </c>
      <c r="AC785" s="4">
        <f>IF(J785&gt;=2,(G785*S785)/J785,0)</f>
        <v>0</v>
      </c>
      <c r="AD785" s="4">
        <f>IF(J785&gt;=3,(G785*S785)/J785,0)</f>
        <v>0</v>
      </c>
      <c r="AE785" s="4">
        <f>IF(J785&gt;=4,(G785*S785)/J785,0)</f>
        <v>0</v>
      </c>
      <c r="AF785" s="11">
        <v>100</v>
      </c>
      <c r="AG785" s="11">
        <v>0</v>
      </c>
      <c r="AH785" s="11">
        <v>1</v>
      </c>
      <c r="AI785" s="11">
        <v>100</v>
      </c>
      <c r="AJ785" s="11">
        <v>0</v>
      </c>
      <c r="AK785" s="11">
        <v>1</v>
      </c>
      <c r="AL785" s="11">
        <v>0.5</v>
      </c>
      <c r="AM785" s="11">
        <v>0.5</v>
      </c>
      <c r="AN785" s="11">
        <v>0</v>
      </c>
      <c r="AO785" s="11">
        <v>0</v>
      </c>
      <c r="AP785" s="11">
        <v>0</v>
      </c>
      <c r="AQ785" s="11">
        <v>0.01</v>
      </c>
      <c r="AR785" s="11">
        <v>0.01</v>
      </c>
      <c r="AS785" s="11">
        <v>0</v>
      </c>
      <c r="AT785" s="11">
        <v>0</v>
      </c>
      <c r="AU785" s="11">
        <v>0</v>
      </c>
      <c r="AV785" s="11">
        <v>0</v>
      </c>
      <c r="AW785" s="11">
        <v>0.2</v>
      </c>
      <c r="AX785" s="11">
        <v>0</v>
      </c>
      <c r="AY785" s="11">
        <v>0</v>
      </c>
      <c r="AZ785" s="11">
        <v>0</v>
      </c>
      <c r="BA785" s="11">
        <v>0.02</v>
      </c>
      <c r="BB785" s="11">
        <v>0</v>
      </c>
      <c r="BC785" s="2">
        <v>0.05</v>
      </c>
      <c r="BD785" s="2">
        <v>0.05</v>
      </c>
      <c r="BE785" s="11">
        <v>7.4999999999999997E-2</v>
      </c>
      <c r="BF785" s="11">
        <v>5.0000000000000001E-3</v>
      </c>
      <c r="BG785" s="11">
        <v>0</v>
      </c>
      <c r="BH785" s="11">
        <v>0</v>
      </c>
      <c r="BI785" s="11">
        <v>0</v>
      </c>
      <c r="BJ785" s="11">
        <f>BE785/4</f>
        <v>1.8749999999999999E-2</v>
      </c>
      <c r="BK785" s="11">
        <f>BF785/4</f>
        <v>1.25E-3</v>
      </c>
      <c r="BL785" s="11">
        <v>0</v>
      </c>
      <c r="BM785" s="11">
        <v>0</v>
      </c>
      <c r="BN785" s="11">
        <v>0</v>
      </c>
      <c r="BO785" s="11">
        <v>0.1</v>
      </c>
      <c r="BP785" s="11">
        <v>0.1</v>
      </c>
      <c r="BQ785" s="11">
        <v>0</v>
      </c>
      <c r="BR785" s="11">
        <v>0</v>
      </c>
      <c r="BS785" s="11">
        <v>0</v>
      </c>
      <c r="BT785" s="11">
        <v>0.04</v>
      </c>
      <c r="BU785" s="16">
        <v>0.2</v>
      </c>
      <c r="BV785" s="6">
        <f>BT785/(BT785+BU785)</f>
        <v>0.16666666666666666</v>
      </c>
      <c r="BW785" s="6">
        <f>SQRT((BT785*BU785)/((BT785+BU785)^2*(BT785+BU785+1)))</f>
        <v>0.33467472037604118</v>
      </c>
      <c r="BX785" s="11">
        <v>0.1</v>
      </c>
      <c r="BY785" s="11">
        <v>0.7</v>
      </c>
      <c r="BZ785" s="11">
        <v>0.1</v>
      </c>
      <c r="CA785" s="11">
        <v>0.1</v>
      </c>
      <c r="CB785" s="15" t="s">
        <v>83</v>
      </c>
      <c r="CC785" s="11">
        <v>600</v>
      </c>
    </row>
    <row r="786" spans="1:81" s="11" customFormat="1" x14ac:dyDescent="0.2">
      <c r="A786" s="17">
        <f t="shared" si="12"/>
        <v>785</v>
      </c>
      <c r="B786" s="17">
        <v>100</v>
      </c>
      <c r="C786" s="17">
        <v>100</v>
      </c>
      <c r="D786" s="17">
        <v>5</v>
      </c>
      <c r="E786" s="17">
        <v>5</v>
      </c>
      <c r="F786" s="3" t="s">
        <v>80</v>
      </c>
      <c r="G786" s="3">
        <f>IF(F786="rectangle",B786*C786,IF(F786="hook",B786*C786-(D786*E786),IF(F786="eight",B786*C786-2*(D786*E786),IF(F786="tee",B786*C786-2*(D786*E786),IF(F786="cross",B786*C786-4*(D786*E786),"ERROR")))))</f>
        <v>10000</v>
      </c>
      <c r="H786" s="3" t="s">
        <v>85</v>
      </c>
      <c r="I786" s="3">
        <f>IF(F786="rectangle",B786/C786,"NA")</f>
        <v>1</v>
      </c>
      <c r="J786" s="2">
        <v>1</v>
      </c>
      <c r="K786" s="11">
        <v>125</v>
      </c>
      <c r="L786" s="11">
        <v>4</v>
      </c>
      <c r="M786" s="12">
        <v>6</v>
      </c>
      <c r="N786" s="2">
        <f>M786/4</f>
        <v>1.5</v>
      </c>
      <c r="O786" s="3">
        <f>M786/N786</f>
        <v>4</v>
      </c>
      <c r="P786" s="13">
        <v>30</v>
      </c>
      <c r="Q786" s="11">
        <f>P786</f>
        <v>30</v>
      </c>
      <c r="R786" s="4">
        <f>AA786/V786</f>
        <v>100</v>
      </c>
      <c r="S786" s="14">
        <v>30</v>
      </c>
      <c r="T786" s="11">
        <f>S786</f>
        <v>30</v>
      </c>
      <c r="U786" s="4">
        <f>AB786/W786</f>
        <v>100</v>
      </c>
      <c r="V786" s="3">
        <f>ROUND((Q786/100)*G786,0)</f>
        <v>3000</v>
      </c>
      <c r="W786" s="3">
        <f>ROUND(((T786/100)*G786)/J786,0)</f>
        <v>3000</v>
      </c>
      <c r="X786" s="3">
        <f>ROUND(IF(J786&gt;=2,((T786/100)*G786)/J786,0),0)</f>
        <v>0</v>
      </c>
      <c r="Y786" s="3">
        <f>ROUND(IF(J786&gt;=3,((T786/100)*G786)/J786,0),0)</f>
        <v>0</v>
      </c>
      <c r="Z786" s="3">
        <f>ROUND(IF(J786&gt;=4,((T786/100)*G786)/J786,0),0)</f>
        <v>0</v>
      </c>
      <c r="AA786" s="4">
        <f>G786*P786</f>
        <v>300000</v>
      </c>
      <c r="AB786" s="4">
        <f>(G786*S786)/J786</f>
        <v>300000</v>
      </c>
      <c r="AC786" s="4">
        <f>IF(J786&gt;=2,(G786*S786)/J786,0)</f>
        <v>0</v>
      </c>
      <c r="AD786" s="4">
        <f>IF(J786&gt;=3,(G786*S786)/J786,0)</f>
        <v>0</v>
      </c>
      <c r="AE786" s="4">
        <f>IF(J786&gt;=4,(G786*S786)/J786,0)</f>
        <v>0</v>
      </c>
      <c r="AF786" s="11">
        <v>100</v>
      </c>
      <c r="AG786" s="11">
        <v>0</v>
      </c>
      <c r="AH786" s="11">
        <v>1</v>
      </c>
      <c r="AI786" s="11">
        <v>100</v>
      </c>
      <c r="AJ786" s="11">
        <v>0</v>
      </c>
      <c r="AK786" s="11">
        <v>1</v>
      </c>
      <c r="AL786" s="11">
        <v>0.5</v>
      </c>
      <c r="AM786" s="11">
        <v>0.5</v>
      </c>
      <c r="AN786" s="11">
        <v>0</v>
      </c>
      <c r="AO786" s="11">
        <v>0</v>
      </c>
      <c r="AP786" s="11">
        <v>0</v>
      </c>
      <c r="AQ786" s="11">
        <v>0.01</v>
      </c>
      <c r="AR786" s="11">
        <v>0.01</v>
      </c>
      <c r="AS786" s="11">
        <v>0</v>
      </c>
      <c r="AT786" s="11">
        <v>0</v>
      </c>
      <c r="AU786" s="11">
        <v>0</v>
      </c>
      <c r="AV786" s="11">
        <v>0</v>
      </c>
      <c r="AW786" s="11">
        <v>0.2</v>
      </c>
      <c r="AX786" s="11">
        <v>0</v>
      </c>
      <c r="AY786" s="11">
        <v>0</v>
      </c>
      <c r="AZ786" s="11">
        <v>0</v>
      </c>
      <c r="BA786" s="11">
        <v>0.02</v>
      </c>
      <c r="BB786" s="11">
        <v>0</v>
      </c>
      <c r="BC786" s="2">
        <v>0.05</v>
      </c>
      <c r="BD786" s="2">
        <v>0.05</v>
      </c>
      <c r="BE786" s="11">
        <v>7.4999999999999997E-2</v>
      </c>
      <c r="BF786" s="11">
        <v>5.0000000000000001E-3</v>
      </c>
      <c r="BG786" s="11">
        <v>0</v>
      </c>
      <c r="BH786" s="11">
        <v>0</v>
      </c>
      <c r="BI786" s="11">
        <v>0</v>
      </c>
      <c r="BJ786" s="11">
        <f>BE786/4</f>
        <v>1.8749999999999999E-2</v>
      </c>
      <c r="BK786" s="11">
        <f>BF786/4</f>
        <v>1.25E-3</v>
      </c>
      <c r="BL786" s="11">
        <v>0</v>
      </c>
      <c r="BM786" s="11">
        <v>0</v>
      </c>
      <c r="BN786" s="11">
        <v>0</v>
      </c>
      <c r="BO786" s="11">
        <v>0.1</v>
      </c>
      <c r="BP786" s="11">
        <v>0.1</v>
      </c>
      <c r="BQ786" s="11">
        <v>0</v>
      </c>
      <c r="BR786" s="11">
        <v>0</v>
      </c>
      <c r="BS786" s="11">
        <v>0</v>
      </c>
      <c r="BT786" s="11">
        <v>0.04</v>
      </c>
      <c r="BU786" s="16">
        <v>0.2</v>
      </c>
      <c r="BV786" s="6">
        <f>BT786/(BT786+BU786)</f>
        <v>0.16666666666666666</v>
      </c>
      <c r="BW786" s="6">
        <f>SQRT((BT786*BU786)/((BT786+BU786)^2*(BT786+BU786+1)))</f>
        <v>0.33467472037604118</v>
      </c>
      <c r="BX786" s="11">
        <v>0.1</v>
      </c>
      <c r="BY786" s="11">
        <v>0.7</v>
      </c>
      <c r="BZ786" s="11">
        <v>0.1</v>
      </c>
      <c r="CA786" s="11">
        <v>0.1</v>
      </c>
      <c r="CB786" s="15" t="s">
        <v>83</v>
      </c>
      <c r="CC786" s="11">
        <v>600</v>
      </c>
    </row>
    <row r="787" spans="1:81" s="11" customFormat="1" x14ac:dyDescent="0.2">
      <c r="A787" s="17">
        <f t="shared" si="12"/>
        <v>786</v>
      </c>
      <c r="B787" s="17">
        <v>20</v>
      </c>
      <c r="C787" s="17">
        <v>20</v>
      </c>
      <c r="D787" s="17">
        <v>5</v>
      </c>
      <c r="E787" s="17">
        <v>5</v>
      </c>
      <c r="F787" s="3" t="s">
        <v>80</v>
      </c>
      <c r="G787" s="3">
        <f>IF(F787="rectangle",B787*C787,IF(F787="hook",B787*C787-(D787*E787),IF(F787="eight",B787*C787-2*(D787*E787),IF(F787="tee",B787*C787-2*(D787*E787),IF(F787="cross",B787*C787-4*(D787*E787),"ERROR")))))</f>
        <v>400</v>
      </c>
      <c r="H787" s="3" t="s">
        <v>84</v>
      </c>
      <c r="I787" s="3">
        <f>IF(F787="rectangle",B787/C787,"NA")</f>
        <v>1</v>
      </c>
      <c r="J787" s="2">
        <v>1</v>
      </c>
      <c r="K787" s="11">
        <v>125</v>
      </c>
      <c r="L787" s="11">
        <v>4</v>
      </c>
      <c r="M787" s="12">
        <v>6</v>
      </c>
      <c r="N787" s="2">
        <f>M787/4</f>
        <v>1.5</v>
      </c>
      <c r="O787" s="3">
        <f>M787/N787</f>
        <v>4</v>
      </c>
      <c r="P787" s="13">
        <v>30</v>
      </c>
      <c r="Q787" s="11">
        <f>P787</f>
        <v>30</v>
      </c>
      <c r="R787" s="4">
        <f>AA787/V787</f>
        <v>100</v>
      </c>
      <c r="S787" s="14">
        <v>30</v>
      </c>
      <c r="T787" s="11">
        <f>S787</f>
        <v>30</v>
      </c>
      <c r="U787" s="4">
        <f>AB787/W787</f>
        <v>100</v>
      </c>
      <c r="V787" s="3">
        <f>ROUND((Q787/100)*G787,0)</f>
        <v>120</v>
      </c>
      <c r="W787" s="3">
        <f>ROUND(((T787/100)*G787)/J787,0)</f>
        <v>120</v>
      </c>
      <c r="X787" s="3">
        <f>ROUND(IF(J787&gt;=2,((T787/100)*G787)/J787,0),0)</f>
        <v>0</v>
      </c>
      <c r="Y787" s="3">
        <f>ROUND(IF(J787&gt;=3,((T787/100)*G787)/J787,0),0)</f>
        <v>0</v>
      </c>
      <c r="Z787" s="3">
        <f>ROUND(IF(J787&gt;=4,((T787/100)*G787)/J787,0),0)</f>
        <v>0</v>
      </c>
      <c r="AA787" s="4">
        <f>G787*P787</f>
        <v>12000</v>
      </c>
      <c r="AB787" s="4">
        <f>(G787*S787)/J787</f>
        <v>12000</v>
      </c>
      <c r="AC787" s="4">
        <f>IF(J787&gt;=2,(G787*S787)/J787,0)</f>
        <v>0</v>
      </c>
      <c r="AD787" s="4">
        <f>IF(J787&gt;=3,(G787*S787)/J787,0)</f>
        <v>0</v>
      </c>
      <c r="AE787" s="4">
        <f>IF(J787&gt;=4,(G787*S787)/J787,0)</f>
        <v>0</v>
      </c>
      <c r="AF787" s="11">
        <v>100</v>
      </c>
      <c r="AG787" s="11">
        <v>0</v>
      </c>
      <c r="AH787" s="11">
        <v>1</v>
      </c>
      <c r="AI787" s="11">
        <v>100</v>
      </c>
      <c r="AJ787" s="11">
        <v>0</v>
      </c>
      <c r="AK787" s="11">
        <v>1</v>
      </c>
      <c r="AL787" s="11">
        <v>0.5</v>
      </c>
      <c r="AM787" s="11">
        <v>0.5</v>
      </c>
      <c r="AN787" s="11">
        <v>0</v>
      </c>
      <c r="AO787" s="11">
        <v>0</v>
      </c>
      <c r="AP787" s="11">
        <v>0</v>
      </c>
      <c r="AQ787" s="11">
        <v>0.01</v>
      </c>
      <c r="AR787" s="11">
        <v>0.01</v>
      </c>
      <c r="AS787" s="11">
        <v>0</v>
      </c>
      <c r="AT787" s="11">
        <v>0</v>
      </c>
      <c r="AU787" s="11">
        <v>0</v>
      </c>
      <c r="AV787" s="11">
        <v>0</v>
      </c>
      <c r="AW787" s="11">
        <v>0.2</v>
      </c>
      <c r="AX787" s="11">
        <v>0</v>
      </c>
      <c r="AY787" s="11">
        <v>0</v>
      </c>
      <c r="AZ787" s="11">
        <v>0</v>
      </c>
      <c r="BA787" s="11">
        <v>0.02</v>
      </c>
      <c r="BB787" s="11">
        <v>0</v>
      </c>
      <c r="BC787" s="2">
        <v>0.05</v>
      </c>
      <c r="BD787" s="2">
        <v>0.05</v>
      </c>
      <c r="BE787" s="11">
        <v>7.4999999999999997E-2</v>
      </c>
      <c r="BF787" s="11">
        <v>5.0000000000000001E-3</v>
      </c>
      <c r="BG787" s="11">
        <v>0</v>
      </c>
      <c r="BH787" s="11">
        <v>0</v>
      </c>
      <c r="BI787" s="11">
        <v>0</v>
      </c>
      <c r="BJ787" s="11">
        <f>BE787/4</f>
        <v>1.8749999999999999E-2</v>
      </c>
      <c r="BK787" s="11">
        <f>BF787/4</f>
        <v>1.25E-3</v>
      </c>
      <c r="BL787" s="11">
        <v>0</v>
      </c>
      <c r="BM787" s="11">
        <v>0</v>
      </c>
      <c r="BN787" s="11">
        <v>0</v>
      </c>
      <c r="BO787" s="11">
        <v>0.1</v>
      </c>
      <c r="BP787" s="11">
        <v>0.1</v>
      </c>
      <c r="BQ787" s="11">
        <v>0</v>
      </c>
      <c r="BR787" s="11">
        <v>0</v>
      </c>
      <c r="BS787" s="11">
        <v>0</v>
      </c>
      <c r="BT787" s="11">
        <v>0.04</v>
      </c>
      <c r="BU787" s="16">
        <v>0.2</v>
      </c>
      <c r="BV787" s="6">
        <f>BT787/(BT787+BU787)</f>
        <v>0.16666666666666666</v>
      </c>
      <c r="BW787" s="6">
        <f>SQRT((BT787*BU787)/((BT787+BU787)^2*(BT787+BU787+1)))</f>
        <v>0.33467472037604118</v>
      </c>
      <c r="BX787" s="11">
        <v>0.1</v>
      </c>
      <c r="BY787" s="11">
        <v>0.7</v>
      </c>
      <c r="BZ787" s="11">
        <v>0.1</v>
      </c>
      <c r="CA787" s="11">
        <v>0.1</v>
      </c>
      <c r="CB787" s="15" t="s">
        <v>83</v>
      </c>
      <c r="CC787" s="11">
        <v>600</v>
      </c>
    </row>
    <row r="788" spans="1:81" s="11" customFormat="1" x14ac:dyDescent="0.2">
      <c r="A788" s="17">
        <f t="shared" si="12"/>
        <v>787</v>
      </c>
      <c r="B788" s="17">
        <v>100</v>
      </c>
      <c r="C788" s="17">
        <v>100</v>
      </c>
      <c r="D788" s="17">
        <v>5</v>
      </c>
      <c r="E788" s="17">
        <v>5</v>
      </c>
      <c r="F788" s="3" t="s">
        <v>80</v>
      </c>
      <c r="G788" s="3">
        <f>IF(F788="rectangle",B788*C788,IF(F788="hook",B788*C788-(D788*E788),IF(F788="eight",B788*C788-2*(D788*E788),IF(F788="tee",B788*C788-2*(D788*E788),IF(F788="cross",B788*C788-4*(D788*E788),"ERROR")))))</f>
        <v>10000</v>
      </c>
      <c r="H788" s="3" t="s">
        <v>85</v>
      </c>
      <c r="I788" s="3">
        <f>IF(F788="rectangle",B788/C788,"NA")</f>
        <v>1</v>
      </c>
      <c r="J788" s="2">
        <v>1</v>
      </c>
      <c r="K788" s="11">
        <v>125</v>
      </c>
      <c r="L788" s="11">
        <v>4</v>
      </c>
      <c r="M788" s="12">
        <v>7</v>
      </c>
      <c r="N788" s="2">
        <f>M788/4</f>
        <v>1.75</v>
      </c>
      <c r="O788" s="3">
        <f>M788/N788</f>
        <v>4</v>
      </c>
      <c r="P788" s="13">
        <v>30</v>
      </c>
      <c r="Q788" s="11">
        <f>P788</f>
        <v>30</v>
      </c>
      <c r="R788" s="4">
        <f>AA788/V788</f>
        <v>100</v>
      </c>
      <c r="S788" s="14">
        <v>30</v>
      </c>
      <c r="T788" s="11">
        <f>S788</f>
        <v>30</v>
      </c>
      <c r="U788" s="4">
        <f>AB788/W788</f>
        <v>100</v>
      </c>
      <c r="V788" s="3">
        <f>ROUND((Q788/100)*G788,0)</f>
        <v>3000</v>
      </c>
      <c r="W788" s="3">
        <f>ROUND(((T788/100)*G788)/J788,0)</f>
        <v>3000</v>
      </c>
      <c r="X788" s="3">
        <f>ROUND(IF(J788&gt;=2,((T788/100)*G788)/J788,0),0)</f>
        <v>0</v>
      </c>
      <c r="Y788" s="3">
        <f>ROUND(IF(J788&gt;=3,((T788/100)*G788)/J788,0),0)</f>
        <v>0</v>
      </c>
      <c r="Z788" s="3">
        <f>ROUND(IF(J788&gt;=4,((T788/100)*G788)/J788,0),0)</f>
        <v>0</v>
      </c>
      <c r="AA788" s="4">
        <f>G788*P788</f>
        <v>300000</v>
      </c>
      <c r="AB788" s="4">
        <f>(G788*S788)/J788</f>
        <v>300000</v>
      </c>
      <c r="AC788" s="4">
        <f>IF(J788&gt;=2,(G788*S788)/J788,0)</f>
        <v>0</v>
      </c>
      <c r="AD788" s="4">
        <f>IF(J788&gt;=3,(G788*S788)/J788,0)</f>
        <v>0</v>
      </c>
      <c r="AE788" s="4">
        <f>IF(J788&gt;=4,(G788*S788)/J788,0)</f>
        <v>0</v>
      </c>
      <c r="AF788" s="11">
        <v>100</v>
      </c>
      <c r="AG788" s="11">
        <v>0</v>
      </c>
      <c r="AH788" s="11">
        <v>1</v>
      </c>
      <c r="AI788" s="11">
        <v>100</v>
      </c>
      <c r="AJ788" s="11">
        <v>0</v>
      </c>
      <c r="AK788" s="11">
        <v>1</v>
      </c>
      <c r="AL788" s="11">
        <v>0.5</v>
      </c>
      <c r="AM788" s="11">
        <v>0.5</v>
      </c>
      <c r="AN788" s="11">
        <v>0</v>
      </c>
      <c r="AO788" s="11">
        <v>0</v>
      </c>
      <c r="AP788" s="11">
        <v>0</v>
      </c>
      <c r="AQ788" s="11">
        <v>0.01</v>
      </c>
      <c r="AR788" s="11">
        <v>0.01</v>
      </c>
      <c r="AS788" s="11">
        <v>0</v>
      </c>
      <c r="AT788" s="11">
        <v>0</v>
      </c>
      <c r="AU788" s="11">
        <v>0</v>
      </c>
      <c r="AV788" s="11">
        <v>0</v>
      </c>
      <c r="AW788" s="11">
        <v>0.2</v>
      </c>
      <c r="AX788" s="11">
        <v>0</v>
      </c>
      <c r="AY788" s="11">
        <v>0</v>
      </c>
      <c r="AZ788" s="11">
        <v>0</v>
      </c>
      <c r="BA788" s="11">
        <v>0.02</v>
      </c>
      <c r="BB788" s="11">
        <v>0</v>
      </c>
      <c r="BC788" s="2">
        <v>0.05</v>
      </c>
      <c r="BD788" s="2">
        <v>0.05</v>
      </c>
      <c r="BE788" s="11">
        <v>7.4999999999999997E-2</v>
      </c>
      <c r="BF788" s="11">
        <v>5.0000000000000001E-3</v>
      </c>
      <c r="BG788" s="11">
        <v>0</v>
      </c>
      <c r="BH788" s="11">
        <v>0</v>
      </c>
      <c r="BI788" s="11">
        <v>0</v>
      </c>
      <c r="BJ788" s="11">
        <f>BE788/4</f>
        <v>1.8749999999999999E-2</v>
      </c>
      <c r="BK788" s="11">
        <f>BF788/4</f>
        <v>1.25E-3</v>
      </c>
      <c r="BL788" s="11">
        <v>0</v>
      </c>
      <c r="BM788" s="11">
        <v>0</v>
      </c>
      <c r="BN788" s="11">
        <v>0</v>
      </c>
      <c r="BO788" s="11">
        <v>0.1</v>
      </c>
      <c r="BP788" s="11">
        <v>0.1</v>
      </c>
      <c r="BQ788" s="11">
        <v>0</v>
      </c>
      <c r="BR788" s="11">
        <v>0</v>
      </c>
      <c r="BS788" s="11">
        <v>0</v>
      </c>
      <c r="BT788" s="11">
        <v>0.04</v>
      </c>
      <c r="BU788" s="16">
        <v>0.2</v>
      </c>
      <c r="BV788" s="6">
        <f>BT788/(BT788+BU788)</f>
        <v>0.16666666666666666</v>
      </c>
      <c r="BW788" s="6">
        <f>SQRT((BT788*BU788)/((BT788+BU788)^2*(BT788+BU788+1)))</f>
        <v>0.33467472037604118</v>
      </c>
      <c r="BX788" s="11">
        <v>0.1</v>
      </c>
      <c r="BY788" s="11">
        <v>0.7</v>
      </c>
      <c r="BZ788" s="11">
        <v>0.1</v>
      </c>
      <c r="CA788" s="11">
        <v>0.1</v>
      </c>
      <c r="CB788" s="15" t="s">
        <v>83</v>
      </c>
      <c r="CC788" s="11">
        <v>600</v>
      </c>
    </row>
    <row r="789" spans="1:81" s="11" customFormat="1" x14ac:dyDescent="0.2">
      <c r="A789" s="17">
        <f t="shared" si="12"/>
        <v>788</v>
      </c>
      <c r="B789" s="17">
        <v>20</v>
      </c>
      <c r="C789" s="17">
        <v>20</v>
      </c>
      <c r="D789" s="17">
        <v>5</v>
      </c>
      <c r="E789" s="17">
        <v>5</v>
      </c>
      <c r="F789" s="3" t="s">
        <v>80</v>
      </c>
      <c r="G789" s="3">
        <f>IF(F789="rectangle",B789*C789,IF(F789="hook",B789*C789-(D789*E789),IF(F789="eight",B789*C789-2*(D789*E789),IF(F789="tee",B789*C789-2*(D789*E789),IF(F789="cross",B789*C789-4*(D789*E789),"ERROR")))))</f>
        <v>400</v>
      </c>
      <c r="H789" s="3" t="s">
        <v>84</v>
      </c>
      <c r="I789" s="3">
        <f>IF(F789="rectangle",B789/C789,"NA")</f>
        <v>1</v>
      </c>
      <c r="J789" s="2">
        <v>1</v>
      </c>
      <c r="K789" s="11">
        <v>125</v>
      </c>
      <c r="L789" s="11">
        <v>4</v>
      </c>
      <c r="M789" s="12">
        <v>7</v>
      </c>
      <c r="N789" s="2">
        <f>M789/4</f>
        <v>1.75</v>
      </c>
      <c r="O789" s="3">
        <f>M789/N789</f>
        <v>4</v>
      </c>
      <c r="P789" s="13">
        <v>30</v>
      </c>
      <c r="Q789" s="11">
        <f>P789</f>
        <v>30</v>
      </c>
      <c r="R789" s="4">
        <f>AA789/V789</f>
        <v>100</v>
      </c>
      <c r="S789" s="14">
        <v>30</v>
      </c>
      <c r="T789" s="11">
        <f>S789</f>
        <v>30</v>
      </c>
      <c r="U789" s="4">
        <f>AB789/W789</f>
        <v>100</v>
      </c>
      <c r="V789" s="3">
        <f>ROUND((Q789/100)*G789,0)</f>
        <v>120</v>
      </c>
      <c r="W789" s="3">
        <f>ROUND(((T789/100)*G789)/J789,0)</f>
        <v>120</v>
      </c>
      <c r="X789" s="3">
        <f>ROUND(IF(J789&gt;=2,((T789/100)*G789)/J789,0),0)</f>
        <v>0</v>
      </c>
      <c r="Y789" s="3">
        <f>ROUND(IF(J789&gt;=3,((T789/100)*G789)/J789,0),0)</f>
        <v>0</v>
      </c>
      <c r="Z789" s="3">
        <f>ROUND(IF(J789&gt;=4,((T789/100)*G789)/J789,0),0)</f>
        <v>0</v>
      </c>
      <c r="AA789" s="4">
        <f>G789*P789</f>
        <v>12000</v>
      </c>
      <c r="AB789" s="4">
        <f>(G789*S789)/J789</f>
        <v>12000</v>
      </c>
      <c r="AC789" s="4">
        <f>IF(J789&gt;=2,(G789*S789)/J789,0)</f>
        <v>0</v>
      </c>
      <c r="AD789" s="4">
        <f>IF(J789&gt;=3,(G789*S789)/J789,0)</f>
        <v>0</v>
      </c>
      <c r="AE789" s="4">
        <f>IF(J789&gt;=4,(G789*S789)/J789,0)</f>
        <v>0</v>
      </c>
      <c r="AF789" s="11">
        <v>100</v>
      </c>
      <c r="AG789" s="11">
        <v>0</v>
      </c>
      <c r="AH789" s="11">
        <v>1</v>
      </c>
      <c r="AI789" s="11">
        <v>100</v>
      </c>
      <c r="AJ789" s="11">
        <v>0</v>
      </c>
      <c r="AK789" s="11">
        <v>1</v>
      </c>
      <c r="AL789" s="11">
        <v>0.5</v>
      </c>
      <c r="AM789" s="11">
        <v>0.5</v>
      </c>
      <c r="AN789" s="11">
        <v>0</v>
      </c>
      <c r="AO789" s="11">
        <v>0</v>
      </c>
      <c r="AP789" s="11">
        <v>0</v>
      </c>
      <c r="AQ789" s="11">
        <v>0.01</v>
      </c>
      <c r="AR789" s="11">
        <v>0.01</v>
      </c>
      <c r="AS789" s="11">
        <v>0</v>
      </c>
      <c r="AT789" s="11">
        <v>0</v>
      </c>
      <c r="AU789" s="11">
        <v>0</v>
      </c>
      <c r="AV789" s="11">
        <v>0</v>
      </c>
      <c r="AW789" s="11">
        <v>0.2</v>
      </c>
      <c r="AX789" s="11">
        <v>0</v>
      </c>
      <c r="AY789" s="11">
        <v>0</v>
      </c>
      <c r="AZ789" s="11">
        <v>0</v>
      </c>
      <c r="BA789" s="11">
        <v>0.02</v>
      </c>
      <c r="BB789" s="11">
        <v>0</v>
      </c>
      <c r="BC789" s="2">
        <v>0.05</v>
      </c>
      <c r="BD789" s="2">
        <v>0.05</v>
      </c>
      <c r="BE789" s="11">
        <v>7.4999999999999997E-2</v>
      </c>
      <c r="BF789" s="11">
        <v>5.0000000000000001E-3</v>
      </c>
      <c r="BG789" s="11">
        <v>0</v>
      </c>
      <c r="BH789" s="11">
        <v>0</v>
      </c>
      <c r="BI789" s="11">
        <v>0</v>
      </c>
      <c r="BJ789" s="11">
        <f>BE789/4</f>
        <v>1.8749999999999999E-2</v>
      </c>
      <c r="BK789" s="11">
        <f>BF789/4</f>
        <v>1.25E-3</v>
      </c>
      <c r="BL789" s="11">
        <v>0</v>
      </c>
      <c r="BM789" s="11">
        <v>0</v>
      </c>
      <c r="BN789" s="11">
        <v>0</v>
      </c>
      <c r="BO789" s="11">
        <v>0.1</v>
      </c>
      <c r="BP789" s="11">
        <v>0.1</v>
      </c>
      <c r="BQ789" s="11">
        <v>0</v>
      </c>
      <c r="BR789" s="11">
        <v>0</v>
      </c>
      <c r="BS789" s="11">
        <v>0</v>
      </c>
      <c r="BT789" s="11">
        <v>0.04</v>
      </c>
      <c r="BU789" s="16">
        <v>0.2</v>
      </c>
      <c r="BV789" s="6">
        <f>BT789/(BT789+BU789)</f>
        <v>0.16666666666666666</v>
      </c>
      <c r="BW789" s="6">
        <f>SQRT((BT789*BU789)/((BT789+BU789)^2*(BT789+BU789+1)))</f>
        <v>0.33467472037604118</v>
      </c>
      <c r="BX789" s="11">
        <v>0.1</v>
      </c>
      <c r="BY789" s="11">
        <v>0.7</v>
      </c>
      <c r="BZ789" s="11">
        <v>0.1</v>
      </c>
      <c r="CA789" s="11">
        <v>0.1</v>
      </c>
      <c r="CB789" s="15" t="s">
        <v>83</v>
      </c>
      <c r="CC789" s="11">
        <v>600</v>
      </c>
    </row>
    <row r="790" spans="1:81" s="11" customFormat="1" x14ac:dyDescent="0.2">
      <c r="A790" s="17">
        <f t="shared" si="12"/>
        <v>789</v>
      </c>
      <c r="B790" s="17">
        <v>100</v>
      </c>
      <c r="C790" s="17">
        <v>100</v>
      </c>
      <c r="D790" s="17">
        <v>5</v>
      </c>
      <c r="E790" s="17">
        <v>5</v>
      </c>
      <c r="F790" s="3" t="s">
        <v>80</v>
      </c>
      <c r="G790" s="3">
        <f>IF(F790="rectangle",B790*C790,IF(F790="hook",B790*C790-(D790*E790),IF(F790="eight",B790*C790-2*(D790*E790),IF(F790="tee",B790*C790-2*(D790*E790),IF(F790="cross",B790*C790-4*(D790*E790),"ERROR")))))</f>
        <v>10000</v>
      </c>
      <c r="H790" s="3" t="s">
        <v>85</v>
      </c>
      <c r="I790" s="3">
        <f>IF(F790="rectangle",B790/C790,"NA")</f>
        <v>1</v>
      </c>
      <c r="J790" s="2">
        <v>1</v>
      </c>
      <c r="K790" s="11">
        <v>125</v>
      </c>
      <c r="L790" s="11">
        <v>4</v>
      </c>
      <c r="M790" s="12">
        <v>8</v>
      </c>
      <c r="N790" s="2">
        <f>M790/4</f>
        <v>2</v>
      </c>
      <c r="O790" s="3">
        <f>M790/N790</f>
        <v>4</v>
      </c>
      <c r="P790" s="13">
        <v>30</v>
      </c>
      <c r="Q790" s="11">
        <f>P790</f>
        <v>30</v>
      </c>
      <c r="R790" s="4">
        <f>AA790/V790</f>
        <v>100</v>
      </c>
      <c r="S790" s="14">
        <v>30</v>
      </c>
      <c r="T790" s="11">
        <f>S790</f>
        <v>30</v>
      </c>
      <c r="U790" s="4">
        <f>AB790/W790</f>
        <v>100</v>
      </c>
      <c r="V790" s="3">
        <f>ROUND((Q790/100)*G790,0)</f>
        <v>3000</v>
      </c>
      <c r="W790" s="3">
        <f>ROUND(((T790/100)*G790)/J790,0)</f>
        <v>3000</v>
      </c>
      <c r="X790" s="3">
        <f>ROUND(IF(J790&gt;=2,((T790/100)*G790)/J790,0),0)</f>
        <v>0</v>
      </c>
      <c r="Y790" s="3">
        <f>ROUND(IF(J790&gt;=3,((T790/100)*G790)/J790,0),0)</f>
        <v>0</v>
      </c>
      <c r="Z790" s="3">
        <f>ROUND(IF(J790&gt;=4,((T790/100)*G790)/J790,0),0)</f>
        <v>0</v>
      </c>
      <c r="AA790" s="4">
        <f>G790*P790</f>
        <v>300000</v>
      </c>
      <c r="AB790" s="4">
        <f>(G790*S790)/J790</f>
        <v>300000</v>
      </c>
      <c r="AC790" s="4">
        <f>IF(J790&gt;=2,(G790*S790)/J790,0)</f>
        <v>0</v>
      </c>
      <c r="AD790" s="4">
        <f>IF(J790&gt;=3,(G790*S790)/J790,0)</f>
        <v>0</v>
      </c>
      <c r="AE790" s="4">
        <f>IF(J790&gt;=4,(G790*S790)/J790,0)</f>
        <v>0</v>
      </c>
      <c r="AF790" s="11">
        <v>100</v>
      </c>
      <c r="AG790" s="11">
        <v>0</v>
      </c>
      <c r="AH790" s="11">
        <v>1</v>
      </c>
      <c r="AI790" s="11">
        <v>100</v>
      </c>
      <c r="AJ790" s="11">
        <v>0</v>
      </c>
      <c r="AK790" s="11">
        <v>1</v>
      </c>
      <c r="AL790" s="11">
        <v>0.5</v>
      </c>
      <c r="AM790" s="11">
        <v>0.5</v>
      </c>
      <c r="AN790" s="11">
        <v>0</v>
      </c>
      <c r="AO790" s="11">
        <v>0</v>
      </c>
      <c r="AP790" s="11">
        <v>0</v>
      </c>
      <c r="AQ790" s="11">
        <v>0.01</v>
      </c>
      <c r="AR790" s="11">
        <v>0.01</v>
      </c>
      <c r="AS790" s="11">
        <v>0</v>
      </c>
      <c r="AT790" s="11">
        <v>0</v>
      </c>
      <c r="AU790" s="11">
        <v>0</v>
      </c>
      <c r="AV790" s="11">
        <v>0</v>
      </c>
      <c r="AW790" s="11">
        <v>0.2</v>
      </c>
      <c r="AX790" s="11">
        <v>0</v>
      </c>
      <c r="AY790" s="11">
        <v>0</v>
      </c>
      <c r="AZ790" s="11">
        <v>0</v>
      </c>
      <c r="BA790" s="11">
        <v>0.02</v>
      </c>
      <c r="BB790" s="11">
        <v>0</v>
      </c>
      <c r="BC790" s="2">
        <v>0.05</v>
      </c>
      <c r="BD790" s="2">
        <v>0.05</v>
      </c>
      <c r="BE790" s="11">
        <v>7.4999999999999997E-2</v>
      </c>
      <c r="BF790" s="11">
        <v>5.0000000000000001E-3</v>
      </c>
      <c r="BG790" s="11">
        <v>0</v>
      </c>
      <c r="BH790" s="11">
        <v>0</v>
      </c>
      <c r="BI790" s="11">
        <v>0</v>
      </c>
      <c r="BJ790" s="11">
        <f>BE790/4</f>
        <v>1.8749999999999999E-2</v>
      </c>
      <c r="BK790" s="11">
        <f>BF790/4</f>
        <v>1.25E-3</v>
      </c>
      <c r="BL790" s="11">
        <v>0</v>
      </c>
      <c r="BM790" s="11">
        <v>0</v>
      </c>
      <c r="BN790" s="11">
        <v>0</v>
      </c>
      <c r="BO790" s="11">
        <v>0.1</v>
      </c>
      <c r="BP790" s="11">
        <v>0.1</v>
      </c>
      <c r="BQ790" s="11">
        <v>0</v>
      </c>
      <c r="BR790" s="11">
        <v>0</v>
      </c>
      <c r="BS790" s="11">
        <v>0</v>
      </c>
      <c r="BT790" s="11">
        <v>0.04</v>
      </c>
      <c r="BU790" s="16">
        <v>0.2</v>
      </c>
      <c r="BV790" s="6">
        <f>BT790/(BT790+BU790)</f>
        <v>0.16666666666666666</v>
      </c>
      <c r="BW790" s="6">
        <f>SQRT((BT790*BU790)/((BT790+BU790)^2*(BT790+BU790+1)))</f>
        <v>0.33467472037604118</v>
      </c>
      <c r="BX790" s="11">
        <v>0.1</v>
      </c>
      <c r="BY790" s="11">
        <v>0.7</v>
      </c>
      <c r="BZ790" s="11">
        <v>0.1</v>
      </c>
      <c r="CA790" s="11">
        <v>0.1</v>
      </c>
      <c r="CB790" s="15" t="s">
        <v>83</v>
      </c>
      <c r="CC790" s="11">
        <v>600</v>
      </c>
    </row>
    <row r="791" spans="1:81" s="11" customFormat="1" x14ac:dyDescent="0.2">
      <c r="A791" s="17">
        <f t="shared" si="12"/>
        <v>790</v>
      </c>
      <c r="B791" s="17">
        <v>20</v>
      </c>
      <c r="C791" s="17">
        <v>20</v>
      </c>
      <c r="D791" s="17">
        <v>5</v>
      </c>
      <c r="E791" s="17">
        <v>5</v>
      </c>
      <c r="F791" s="3" t="s">
        <v>80</v>
      </c>
      <c r="G791" s="3">
        <f>IF(F791="rectangle",B791*C791,IF(F791="hook",B791*C791-(D791*E791),IF(F791="eight",B791*C791-2*(D791*E791),IF(F791="tee",B791*C791-2*(D791*E791),IF(F791="cross",B791*C791-4*(D791*E791),"ERROR")))))</f>
        <v>400</v>
      </c>
      <c r="H791" s="3" t="s">
        <v>84</v>
      </c>
      <c r="I791" s="3">
        <f>IF(F791="rectangle",B791/C791,"NA")</f>
        <v>1</v>
      </c>
      <c r="J791" s="2">
        <v>1</v>
      </c>
      <c r="K791" s="11">
        <v>125</v>
      </c>
      <c r="L791" s="11">
        <v>4</v>
      </c>
      <c r="M791" s="12">
        <v>8</v>
      </c>
      <c r="N791" s="2">
        <f>M791/4</f>
        <v>2</v>
      </c>
      <c r="O791" s="3">
        <f>M791/N791</f>
        <v>4</v>
      </c>
      <c r="P791" s="13">
        <v>30</v>
      </c>
      <c r="Q791" s="11">
        <f>P791</f>
        <v>30</v>
      </c>
      <c r="R791" s="4">
        <f>AA791/V791</f>
        <v>100</v>
      </c>
      <c r="S791" s="14">
        <v>30</v>
      </c>
      <c r="T791" s="11">
        <f>S791</f>
        <v>30</v>
      </c>
      <c r="U791" s="4">
        <f>AB791/W791</f>
        <v>100</v>
      </c>
      <c r="V791" s="3">
        <f>ROUND((Q791/100)*G791,0)</f>
        <v>120</v>
      </c>
      <c r="W791" s="3">
        <f>ROUND(((T791/100)*G791)/J791,0)</f>
        <v>120</v>
      </c>
      <c r="X791" s="3">
        <f>ROUND(IF(J791&gt;=2,((T791/100)*G791)/J791,0),0)</f>
        <v>0</v>
      </c>
      <c r="Y791" s="3">
        <f>ROUND(IF(J791&gt;=3,((T791/100)*G791)/J791,0),0)</f>
        <v>0</v>
      </c>
      <c r="Z791" s="3">
        <f>ROUND(IF(J791&gt;=4,((T791/100)*G791)/J791,0),0)</f>
        <v>0</v>
      </c>
      <c r="AA791" s="4">
        <f>G791*P791</f>
        <v>12000</v>
      </c>
      <c r="AB791" s="4">
        <f>(G791*S791)/J791</f>
        <v>12000</v>
      </c>
      <c r="AC791" s="4">
        <f>IF(J791&gt;=2,(G791*S791)/J791,0)</f>
        <v>0</v>
      </c>
      <c r="AD791" s="4">
        <f>IF(J791&gt;=3,(G791*S791)/J791,0)</f>
        <v>0</v>
      </c>
      <c r="AE791" s="4">
        <f>IF(J791&gt;=4,(G791*S791)/J791,0)</f>
        <v>0</v>
      </c>
      <c r="AF791" s="11">
        <v>100</v>
      </c>
      <c r="AG791" s="11">
        <v>0</v>
      </c>
      <c r="AH791" s="11">
        <v>1</v>
      </c>
      <c r="AI791" s="11">
        <v>100</v>
      </c>
      <c r="AJ791" s="11">
        <v>0</v>
      </c>
      <c r="AK791" s="11">
        <v>1</v>
      </c>
      <c r="AL791" s="11">
        <v>0.5</v>
      </c>
      <c r="AM791" s="11">
        <v>0.5</v>
      </c>
      <c r="AN791" s="11">
        <v>0</v>
      </c>
      <c r="AO791" s="11">
        <v>0</v>
      </c>
      <c r="AP791" s="11">
        <v>0</v>
      </c>
      <c r="AQ791" s="11">
        <v>0.01</v>
      </c>
      <c r="AR791" s="11">
        <v>0.01</v>
      </c>
      <c r="AS791" s="11">
        <v>0</v>
      </c>
      <c r="AT791" s="11">
        <v>0</v>
      </c>
      <c r="AU791" s="11">
        <v>0</v>
      </c>
      <c r="AV791" s="11">
        <v>0</v>
      </c>
      <c r="AW791" s="11">
        <v>0.2</v>
      </c>
      <c r="AX791" s="11">
        <v>0</v>
      </c>
      <c r="AY791" s="11">
        <v>0</v>
      </c>
      <c r="AZ791" s="11">
        <v>0</v>
      </c>
      <c r="BA791" s="11">
        <v>0.02</v>
      </c>
      <c r="BB791" s="11">
        <v>0</v>
      </c>
      <c r="BC791" s="2">
        <v>0.05</v>
      </c>
      <c r="BD791" s="2">
        <v>0.05</v>
      </c>
      <c r="BE791" s="11">
        <v>7.4999999999999997E-2</v>
      </c>
      <c r="BF791" s="11">
        <v>5.0000000000000001E-3</v>
      </c>
      <c r="BG791" s="11">
        <v>0</v>
      </c>
      <c r="BH791" s="11">
        <v>0</v>
      </c>
      <c r="BI791" s="11">
        <v>0</v>
      </c>
      <c r="BJ791" s="11">
        <f>BE791/4</f>
        <v>1.8749999999999999E-2</v>
      </c>
      <c r="BK791" s="11">
        <f>BF791/4</f>
        <v>1.25E-3</v>
      </c>
      <c r="BL791" s="11">
        <v>0</v>
      </c>
      <c r="BM791" s="11">
        <v>0</v>
      </c>
      <c r="BN791" s="11">
        <v>0</v>
      </c>
      <c r="BO791" s="11">
        <v>0.1</v>
      </c>
      <c r="BP791" s="11">
        <v>0.1</v>
      </c>
      <c r="BQ791" s="11">
        <v>0</v>
      </c>
      <c r="BR791" s="11">
        <v>0</v>
      </c>
      <c r="BS791" s="11">
        <v>0</v>
      </c>
      <c r="BT791" s="11">
        <v>0.04</v>
      </c>
      <c r="BU791" s="16">
        <v>0.2</v>
      </c>
      <c r="BV791" s="6">
        <f>BT791/(BT791+BU791)</f>
        <v>0.16666666666666666</v>
      </c>
      <c r="BW791" s="6">
        <f>SQRT((BT791*BU791)/((BT791+BU791)^2*(BT791+BU791+1)))</f>
        <v>0.33467472037604118</v>
      </c>
      <c r="BX791" s="11">
        <v>0.1</v>
      </c>
      <c r="BY791" s="11">
        <v>0.7</v>
      </c>
      <c r="BZ791" s="11">
        <v>0.1</v>
      </c>
      <c r="CA791" s="11">
        <v>0.1</v>
      </c>
      <c r="CB791" s="15" t="s">
        <v>83</v>
      </c>
      <c r="CC791" s="11">
        <v>600</v>
      </c>
    </row>
    <row r="792" spans="1:81" s="11" customFormat="1" x14ac:dyDescent="0.2">
      <c r="A792" s="17">
        <f t="shared" si="12"/>
        <v>791</v>
      </c>
      <c r="B792" s="17">
        <v>100</v>
      </c>
      <c r="C792" s="17">
        <v>100</v>
      </c>
      <c r="D792" s="17">
        <v>5</v>
      </c>
      <c r="E792" s="17">
        <v>5</v>
      </c>
      <c r="F792" s="3" t="s">
        <v>80</v>
      </c>
      <c r="G792" s="3">
        <f>IF(F792="rectangle",B792*C792,IF(F792="hook",B792*C792-(D792*E792),IF(F792="eight",B792*C792-2*(D792*E792),IF(F792="tee",B792*C792-2*(D792*E792),IF(F792="cross",B792*C792-4*(D792*E792),"ERROR")))))</f>
        <v>10000</v>
      </c>
      <c r="H792" s="3" t="s">
        <v>85</v>
      </c>
      <c r="I792" s="3">
        <f>IF(F792="rectangle",B792/C792,"NA")</f>
        <v>1</v>
      </c>
      <c r="J792" s="2">
        <v>1</v>
      </c>
      <c r="K792" s="11">
        <v>125</v>
      </c>
      <c r="L792" s="11">
        <v>4</v>
      </c>
      <c r="M792" s="12">
        <v>9</v>
      </c>
      <c r="N792" s="2">
        <f>M792/4</f>
        <v>2.25</v>
      </c>
      <c r="O792" s="3">
        <f>M792/N792</f>
        <v>4</v>
      </c>
      <c r="P792" s="13">
        <v>30</v>
      </c>
      <c r="Q792" s="11">
        <f>P792</f>
        <v>30</v>
      </c>
      <c r="R792" s="4">
        <f>AA792/V792</f>
        <v>100</v>
      </c>
      <c r="S792" s="14">
        <v>30</v>
      </c>
      <c r="T792" s="11">
        <f>S792</f>
        <v>30</v>
      </c>
      <c r="U792" s="4">
        <f>AB792/W792</f>
        <v>100</v>
      </c>
      <c r="V792" s="3">
        <f>ROUND((Q792/100)*G792,0)</f>
        <v>3000</v>
      </c>
      <c r="W792" s="3">
        <f>ROUND(((T792/100)*G792)/J792,0)</f>
        <v>3000</v>
      </c>
      <c r="X792" s="3">
        <f>ROUND(IF(J792&gt;=2,((T792/100)*G792)/J792,0),0)</f>
        <v>0</v>
      </c>
      <c r="Y792" s="3">
        <f>ROUND(IF(J792&gt;=3,((T792/100)*G792)/J792,0),0)</f>
        <v>0</v>
      </c>
      <c r="Z792" s="3">
        <f>ROUND(IF(J792&gt;=4,((T792/100)*G792)/J792,0),0)</f>
        <v>0</v>
      </c>
      <c r="AA792" s="4">
        <f>G792*P792</f>
        <v>300000</v>
      </c>
      <c r="AB792" s="4">
        <f>(G792*S792)/J792</f>
        <v>300000</v>
      </c>
      <c r="AC792" s="4">
        <f>IF(J792&gt;=2,(G792*S792)/J792,0)</f>
        <v>0</v>
      </c>
      <c r="AD792" s="4">
        <f>IF(J792&gt;=3,(G792*S792)/J792,0)</f>
        <v>0</v>
      </c>
      <c r="AE792" s="4">
        <f>IF(J792&gt;=4,(G792*S792)/J792,0)</f>
        <v>0</v>
      </c>
      <c r="AF792" s="11">
        <v>100</v>
      </c>
      <c r="AG792" s="11">
        <v>0</v>
      </c>
      <c r="AH792" s="11">
        <v>1</v>
      </c>
      <c r="AI792" s="11">
        <v>100</v>
      </c>
      <c r="AJ792" s="11">
        <v>0</v>
      </c>
      <c r="AK792" s="11">
        <v>1</v>
      </c>
      <c r="AL792" s="11">
        <v>0.5</v>
      </c>
      <c r="AM792" s="11">
        <v>0.5</v>
      </c>
      <c r="AN792" s="11">
        <v>0</v>
      </c>
      <c r="AO792" s="11">
        <v>0</v>
      </c>
      <c r="AP792" s="11">
        <v>0</v>
      </c>
      <c r="AQ792" s="11">
        <v>0.01</v>
      </c>
      <c r="AR792" s="11">
        <v>0.01</v>
      </c>
      <c r="AS792" s="11">
        <v>0</v>
      </c>
      <c r="AT792" s="11">
        <v>0</v>
      </c>
      <c r="AU792" s="11">
        <v>0</v>
      </c>
      <c r="AV792" s="11">
        <v>0</v>
      </c>
      <c r="AW792" s="11">
        <v>0.2</v>
      </c>
      <c r="AX792" s="11">
        <v>0</v>
      </c>
      <c r="AY792" s="11">
        <v>0</v>
      </c>
      <c r="AZ792" s="11">
        <v>0</v>
      </c>
      <c r="BA792" s="11">
        <v>0.02</v>
      </c>
      <c r="BB792" s="11">
        <v>0</v>
      </c>
      <c r="BC792" s="2">
        <v>0.05</v>
      </c>
      <c r="BD792" s="2">
        <v>0.05</v>
      </c>
      <c r="BE792" s="11">
        <v>7.4999999999999997E-2</v>
      </c>
      <c r="BF792" s="11">
        <v>5.0000000000000001E-3</v>
      </c>
      <c r="BG792" s="11">
        <v>0</v>
      </c>
      <c r="BH792" s="11">
        <v>0</v>
      </c>
      <c r="BI792" s="11">
        <v>0</v>
      </c>
      <c r="BJ792" s="11">
        <f>BE792/4</f>
        <v>1.8749999999999999E-2</v>
      </c>
      <c r="BK792" s="11">
        <f>BF792/4</f>
        <v>1.25E-3</v>
      </c>
      <c r="BL792" s="11">
        <v>0</v>
      </c>
      <c r="BM792" s="11">
        <v>0</v>
      </c>
      <c r="BN792" s="11">
        <v>0</v>
      </c>
      <c r="BO792" s="11">
        <v>0.1</v>
      </c>
      <c r="BP792" s="11">
        <v>0.1</v>
      </c>
      <c r="BQ792" s="11">
        <v>0</v>
      </c>
      <c r="BR792" s="11">
        <v>0</v>
      </c>
      <c r="BS792" s="11">
        <v>0</v>
      </c>
      <c r="BT792" s="11">
        <v>0.04</v>
      </c>
      <c r="BU792" s="16">
        <v>0.2</v>
      </c>
      <c r="BV792" s="6">
        <f>BT792/(BT792+BU792)</f>
        <v>0.16666666666666666</v>
      </c>
      <c r="BW792" s="6">
        <f>SQRT((BT792*BU792)/((BT792+BU792)^2*(BT792+BU792+1)))</f>
        <v>0.33467472037604118</v>
      </c>
      <c r="BX792" s="11">
        <v>0.1</v>
      </c>
      <c r="BY792" s="11">
        <v>0.7</v>
      </c>
      <c r="BZ792" s="11">
        <v>0.1</v>
      </c>
      <c r="CA792" s="11">
        <v>0.1</v>
      </c>
      <c r="CB792" s="15" t="s">
        <v>83</v>
      </c>
      <c r="CC792" s="11">
        <v>600</v>
      </c>
    </row>
    <row r="793" spans="1:81" s="11" customFormat="1" x14ac:dyDescent="0.2">
      <c r="A793" s="17">
        <f t="shared" si="12"/>
        <v>792</v>
      </c>
      <c r="B793" s="17">
        <v>20</v>
      </c>
      <c r="C793" s="17">
        <v>20</v>
      </c>
      <c r="D793" s="17">
        <v>5</v>
      </c>
      <c r="E793" s="17">
        <v>5</v>
      </c>
      <c r="F793" s="3" t="s">
        <v>80</v>
      </c>
      <c r="G793" s="3">
        <f>IF(F793="rectangle",B793*C793,IF(F793="hook",B793*C793-(D793*E793),IF(F793="eight",B793*C793-2*(D793*E793),IF(F793="tee",B793*C793-2*(D793*E793),IF(F793="cross",B793*C793-4*(D793*E793),"ERROR")))))</f>
        <v>400</v>
      </c>
      <c r="H793" s="3" t="s">
        <v>84</v>
      </c>
      <c r="I793" s="3">
        <f>IF(F793="rectangle",B793/C793,"NA")</f>
        <v>1</v>
      </c>
      <c r="J793" s="2">
        <v>1</v>
      </c>
      <c r="K793" s="11">
        <v>125</v>
      </c>
      <c r="L793" s="11">
        <v>4</v>
      </c>
      <c r="M793" s="12">
        <v>9</v>
      </c>
      <c r="N793" s="2">
        <f>M793/4</f>
        <v>2.25</v>
      </c>
      <c r="O793" s="3">
        <f>M793/N793</f>
        <v>4</v>
      </c>
      <c r="P793" s="13">
        <v>30</v>
      </c>
      <c r="Q793" s="11">
        <f>P793</f>
        <v>30</v>
      </c>
      <c r="R793" s="4">
        <f>AA793/V793</f>
        <v>100</v>
      </c>
      <c r="S793" s="14">
        <v>30</v>
      </c>
      <c r="T793" s="11">
        <f>S793</f>
        <v>30</v>
      </c>
      <c r="U793" s="4">
        <f>AB793/W793</f>
        <v>100</v>
      </c>
      <c r="V793" s="3">
        <f>ROUND((Q793/100)*G793,0)</f>
        <v>120</v>
      </c>
      <c r="W793" s="3">
        <f>ROUND(((T793/100)*G793)/J793,0)</f>
        <v>120</v>
      </c>
      <c r="X793" s="3">
        <f>ROUND(IF(J793&gt;=2,((T793/100)*G793)/J793,0),0)</f>
        <v>0</v>
      </c>
      <c r="Y793" s="3">
        <f>ROUND(IF(J793&gt;=3,((T793/100)*G793)/J793,0),0)</f>
        <v>0</v>
      </c>
      <c r="Z793" s="3">
        <f>ROUND(IF(J793&gt;=4,((T793/100)*G793)/J793,0),0)</f>
        <v>0</v>
      </c>
      <c r="AA793" s="4">
        <f>G793*P793</f>
        <v>12000</v>
      </c>
      <c r="AB793" s="4">
        <f>(G793*S793)/J793</f>
        <v>12000</v>
      </c>
      <c r="AC793" s="4">
        <f>IF(J793&gt;=2,(G793*S793)/J793,0)</f>
        <v>0</v>
      </c>
      <c r="AD793" s="4">
        <f>IF(J793&gt;=3,(G793*S793)/J793,0)</f>
        <v>0</v>
      </c>
      <c r="AE793" s="4">
        <f>IF(J793&gt;=4,(G793*S793)/J793,0)</f>
        <v>0</v>
      </c>
      <c r="AF793" s="11">
        <v>100</v>
      </c>
      <c r="AG793" s="11">
        <v>0</v>
      </c>
      <c r="AH793" s="11">
        <v>1</v>
      </c>
      <c r="AI793" s="11">
        <v>100</v>
      </c>
      <c r="AJ793" s="11">
        <v>0</v>
      </c>
      <c r="AK793" s="11">
        <v>1</v>
      </c>
      <c r="AL793" s="11">
        <v>0.5</v>
      </c>
      <c r="AM793" s="11">
        <v>0.5</v>
      </c>
      <c r="AN793" s="11">
        <v>0</v>
      </c>
      <c r="AO793" s="11">
        <v>0</v>
      </c>
      <c r="AP793" s="11">
        <v>0</v>
      </c>
      <c r="AQ793" s="11">
        <v>0.01</v>
      </c>
      <c r="AR793" s="11">
        <v>0.01</v>
      </c>
      <c r="AS793" s="11">
        <v>0</v>
      </c>
      <c r="AT793" s="11">
        <v>0</v>
      </c>
      <c r="AU793" s="11">
        <v>0</v>
      </c>
      <c r="AV793" s="11">
        <v>0</v>
      </c>
      <c r="AW793" s="11">
        <v>0.2</v>
      </c>
      <c r="AX793" s="11">
        <v>0</v>
      </c>
      <c r="AY793" s="11">
        <v>0</v>
      </c>
      <c r="AZ793" s="11">
        <v>0</v>
      </c>
      <c r="BA793" s="11">
        <v>0.02</v>
      </c>
      <c r="BB793" s="11">
        <v>0</v>
      </c>
      <c r="BC793" s="2">
        <v>0.05</v>
      </c>
      <c r="BD793" s="2">
        <v>0.05</v>
      </c>
      <c r="BE793" s="11">
        <v>7.4999999999999997E-2</v>
      </c>
      <c r="BF793" s="11">
        <v>5.0000000000000001E-3</v>
      </c>
      <c r="BG793" s="11">
        <v>0</v>
      </c>
      <c r="BH793" s="11">
        <v>0</v>
      </c>
      <c r="BI793" s="11">
        <v>0</v>
      </c>
      <c r="BJ793" s="11">
        <f>BE793/4</f>
        <v>1.8749999999999999E-2</v>
      </c>
      <c r="BK793" s="11">
        <f>BF793/4</f>
        <v>1.25E-3</v>
      </c>
      <c r="BL793" s="11">
        <v>0</v>
      </c>
      <c r="BM793" s="11">
        <v>0</v>
      </c>
      <c r="BN793" s="11">
        <v>0</v>
      </c>
      <c r="BO793" s="11">
        <v>0.1</v>
      </c>
      <c r="BP793" s="11">
        <v>0.1</v>
      </c>
      <c r="BQ793" s="11">
        <v>0</v>
      </c>
      <c r="BR793" s="11">
        <v>0</v>
      </c>
      <c r="BS793" s="11">
        <v>0</v>
      </c>
      <c r="BT793" s="11">
        <v>0.04</v>
      </c>
      <c r="BU793" s="16">
        <v>0.2</v>
      </c>
      <c r="BV793" s="6">
        <f>BT793/(BT793+BU793)</f>
        <v>0.16666666666666666</v>
      </c>
      <c r="BW793" s="6">
        <f>SQRT((BT793*BU793)/((BT793+BU793)^2*(BT793+BU793+1)))</f>
        <v>0.33467472037604118</v>
      </c>
      <c r="BX793" s="11">
        <v>0.1</v>
      </c>
      <c r="BY793" s="11">
        <v>0.7</v>
      </c>
      <c r="BZ793" s="11">
        <v>0.1</v>
      </c>
      <c r="CA793" s="11">
        <v>0.1</v>
      </c>
      <c r="CB793" s="15" t="s">
        <v>83</v>
      </c>
      <c r="CC793" s="11">
        <v>600</v>
      </c>
    </row>
    <row r="794" spans="1:81" s="11" customFormat="1" x14ac:dyDescent="0.2">
      <c r="A794" s="17">
        <f t="shared" si="12"/>
        <v>793</v>
      </c>
      <c r="B794" s="17">
        <v>100</v>
      </c>
      <c r="C794" s="17">
        <v>100</v>
      </c>
      <c r="D794" s="17">
        <v>5</v>
      </c>
      <c r="E794" s="17">
        <v>5</v>
      </c>
      <c r="F794" s="3" t="s">
        <v>80</v>
      </c>
      <c r="G794" s="3">
        <f>IF(F794="rectangle",B794*C794,IF(F794="hook",B794*C794-(D794*E794),IF(F794="eight",B794*C794-2*(D794*E794),IF(F794="tee",B794*C794-2*(D794*E794),IF(F794="cross",B794*C794-4*(D794*E794),"ERROR")))))</f>
        <v>10000</v>
      </c>
      <c r="H794" s="3" t="s">
        <v>85</v>
      </c>
      <c r="I794" s="3">
        <f>IF(F794="rectangle",B794/C794,"NA")</f>
        <v>1</v>
      </c>
      <c r="J794" s="2">
        <v>1</v>
      </c>
      <c r="K794" s="11">
        <v>125</v>
      </c>
      <c r="L794" s="11">
        <v>4</v>
      </c>
      <c r="M794" s="12">
        <v>1</v>
      </c>
      <c r="N794" s="2">
        <f>M794/4</f>
        <v>0.25</v>
      </c>
      <c r="O794" s="3">
        <f>M794/N794</f>
        <v>4</v>
      </c>
      <c r="P794" s="13">
        <v>30</v>
      </c>
      <c r="Q794" s="11">
        <f>P794</f>
        <v>30</v>
      </c>
      <c r="R794" s="4">
        <f>AA794/V794</f>
        <v>100</v>
      </c>
      <c r="S794" s="14">
        <v>45</v>
      </c>
      <c r="T794" s="11">
        <f>S794</f>
        <v>45</v>
      </c>
      <c r="U794" s="4">
        <f>AB794/W794</f>
        <v>100</v>
      </c>
      <c r="V794" s="3">
        <f>ROUND((Q794/100)*G794,0)</f>
        <v>3000</v>
      </c>
      <c r="W794" s="3">
        <f>ROUND(((T794/100)*G794)/J794,0)</f>
        <v>4500</v>
      </c>
      <c r="X794" s="3">
        <f>ROUND(IF(J794&gt;=2,((T794/100)*G794)/J794,0),0)</f>
        <v>0</v>
      </c>
      <c r="Y794" s="3">
        <f>ROUND(IF(J794&gt;=3,((T794/100)*G794)/J794,0),0)</f>
        <v>0</v>
      </c>
      <c r="Z794" s="3">
        <f>ROUND(IF(J794&gt;=4,((T794/100)*G794)/J794,0),0)</f>
        <v>0</v>
      </c>
      <c r="AA794" s="4">
        <f>G794*P794</f>
        <v>300000</v>
      </c>
      <c r="AB794" s="4">
        <f>(G794*S794)/J794</f>
        <v>450000</v>
      </c>
      <c r="AC794" s="4">
        <f>IF(J794&gt;=2,(G794*S794)/J794,0)</f>
        <v>0</v>
      </c>
      <c r="AD794" s="4">
        <f>IF(J794&gt;=3,(G794*S794)/J794,0)</f>
        <v>0</v>
      </c>
      <c r="AE794" s="4">
        <f>IF(J794&gt;=4,(G794*S794)/J794,0)</f>
        <v>0</v>
      </c>
      <c r="AF794" s="11">
        <v>100</v>
      </c>
      <c r="AG794" s="11">
        <v>0</v>
      </c>
      <c r="AH794" s="11">
        <v>1</v>
      </c>
      <c r="AI794" s="11">
        <v>100</v>
      </c>
      <c r="AJ794" s="11">
        <v>0</v>
      </c>
      <c r="AK794" s="11">
        <v>1</v>
      </c>
      <c r="AL794" s="11">
        <v>0.5</v>
      </c>
      <c r="AM794" s="11">
        <v>0.5</v>
      </c>
      <c r="AN794" s="11">
        <v>0</v>
      </c>
      <c r="AO794" s="11">
        <v>0</v>
      </c>
      <c r="AP794" s="11">
        <v>0</v>
      </c>
      <c r="AQ794" s="11">
        <v>0.01</v>
      </c>
      <c r="AR794" s="11">
        <v>0.01</v>
      </c>
      <c r="AS794" s="11">
        <v>0</v>
      </c>
      <c r="AT794" s="11">
        <v>0</v>
      </c>
      <c r="AU794" s="11">
        <v>0</v>
      </c>
      <c r="AV794" s="11">
        <v>0</v>
      </c>
      <c r="AW794" s="11">
        <v>0.2</v>
      </c>
      <c r="AX794" s="11">
        <v>0</v>
      </c>
      <c r="AY794" s="11">
        <v>0</v>
      </c>
      <c r="AZ794" s="11">
        <v>0</v>
      </c>
      <c r="BA794" s="11">
        <v>0.02</v>
      </c>
      <c r="BB794" s="11">
        <v>0</v>
      </c>
      <c r="BC794" s="2">
        <v>0.05</v>
      </c>
      <c r="BD794" s="2">
        <v>0.05</v>
      </c>
      <c r="BE794" s="11">
        <v>7.4999999999999997E-2</v>
      </c>
      <c r="BF794" s="11">
        <v>5.0000000000000001E-3</v>
      </c>
      <c r="BG794" s="11">
        <v>0</v>
      </c>
      <c r="BH794" s="11">
        <v>0</v>
      </c>
      <c r="BI794" s="11">
        <v>0</v>
      </c>
      <c r="BJ794" s="11">
        <f>BE794/4</f>
        <v>1.8749999999999999E-2</v>
      </c>
      <c r="BK794" s="11">
        <f>BF794/4</f>
        <v>1.25E-3</v>
      </c>
      <c r="BL794" s="11">
        <v>0</v>
      </c>
      <c r="BM794" s="11">
        <v>0</v>
      </c>
      <c r="BN794" s="11">
        <v>0</v>
      </c>
      <c r="BO794" s="11">
        <v>0.1</v>
      </c>
      <c r="BP794" s="11">
        <v>0.1</v>
      </c>
      <c r="BQ794" s="11">
        <v>0</v>
      </c>
      <c r="BR794" s="11">
        <v>0</v>
      </c>
      <c r="BS794" s="11">
        <v>0</v>
      </c>
      <c r="BT794" s="11">
        <v>0.04</v>
      </c>
      <c r="BU794" s="16">
        <v>0.2</v>
      </c>
      <c r="BV794" s="6">
        <f>BT794/(BT794+BU794)</f>
        <v>0.16666666666666666</v>
      </c>
      <c r="BW794" s="6">
        <f>SQRT((BT794*BU794)/((BT794+BU794)^2*(BT794+BU794+1)))</f>
        <v>0.33467472037604118</v>
      </c>
      <c r="BX794" s="11">
        <v>0.1</v>
      </c>
      <c r="BY794" s="11">
        <v>0.7</v>
      </c>
      <c r="BZ794" s="11">
        <v>0.1</v>
      </c>
      <c r="CA794" s="11">
        <v>0.1</v>
      </c>
      <c r="CB794" s="15" t="s">
        <v>83</v>
      </c>
      <c r="CC794" s="11">
        <v>600</v>
      </c>
    </row>
    <row r="795" spans="1:81" s="11" customFormat="1" x14ac:dyDescent="0.2">
      <c r="A795" s="17">
        <f t="shared" si="12"/>
        <v>794</v>
      </c>
      <c r="B795" s="17">
        <v>20</v>
      </c>
      <c r="C795" s="17">
        <v>20</v>
      </c>
      <c r="D795" s="17">
        <v>5</v>
      </c>
      <c r="E795" s="17">
        <v>5</v>
      </c>
      <c r="F795" s="3" t="s">
        <v>80</v>
      </c>
      <c r="G795" s="3">
        <f>IF(F795="rectangle",B795*C795,IF(F795="hook",B795*C795-(D795*E795),IF(F795="eight",B795*C795-2*(D795*E795),IF(F795="tee",B795*C795-2*(D795*E795),IF(F795="cross",B795*C795-4*(D795*E795),"ERROR")))))</f>
        <v>400</v>
      </c>
      <c r="H795" s="3" t="s">
        <v>84</v>
      </c>
      <c r="I795" s="3">
        <f>IF(F795="rectangle",B795/C795,"NA")</f>
        <v>1</v>
      </c>
      <c r="J795" s="2">
        <v>1</v>
      </c>
      <c r="K795" s="11">
        <v>125</v>
      </c>
      <c r="L795" s="11">
        <v>4</v>
      </c>
      <c r="M795" s="12">
        <v>1</v>
      </c>
      <c r="N795" s="2">
        <f>M795/4</f>
        <v>0.25</v>
      </c>
      <c r="O795" s="3">
        <f>M795/N795</f>
        <v>4</v>
      </c>
      <c r="P795" s="13">
        <v>30</v>
      </c>
      <c r="Q795" s="11">
        <f>P795</f>
        <v>30</v>
      </c>
      <c r="R795" s="4">
        <f>AA795/V795</f>
        <v>100</v>
      </c>
      <c r="S795" s="14">
        <v>45</v>
      </c>
      <c r="T795" s="11">
        <f>S795</f>
        <v>45</v>
      </c>
      <c r="U795" s="4">
        <f>AB795/W795</f>
        <v>100</v>
      </c>
      <c r="V795" s="3">
        <f>ROUND((Q795/100)*G795,0)</f>
        <v>120</v>
      </c>
      <c r="W795" s="3">
        <f>ROUND(((T795/100)*G795)/J795,0)</f>
        <v>180</v>
      </c>
      <c r="X795" s="3">
        <f>ROUND(IF(J795&gt;=2,((T795/100)*G795)/J795,0),0)</f>
        <v>0</v>
      </c>
      <c r="Y795" s="3">
        <f>ROUND(IF(J795&gt;=3,((T795/100)*G795)/J795,0),0)</f>
        <v>0</v>
      </c>
      <c r="Z795" s="3">
        <f>ROUND(IF(J795&gt;=4,((T795/100)*G795)/J795,0),0)</f>
        <v>0</v>
      </c>
      <c r="AA795" s="4">
        <f>G795*P795</f>
        <v>12000</v>
      </c>
      <c r="AB795" s="4">
        <f>(G795*S795)/J795</f>
        <v>18000</v>
      </c>
      <c r="AC795" s="4">
        <f>IF(J795&gt;=2,(G795*S795)/J795,0)</f>
        <v>0</v>
      </c>
      <c r="AD795" s="4">
        <f>IF(J795&gt;=3,(G795*S795)/J795,0)</f>
        <v>0</v>
      </c>
      <c r="AE795" s="4">
        <f>IF(J795&gt;=4,(G795*S795)/J795,0)</f>
        <v>0</v>
      </c>
      <c r="AF795" s="11">
        <v>100</v>
      </c>
      <c r="AG795" s="11">
        <v>0</v>
      </c>
      <c r="AH795" s="11">
        <v>1</v>
      </c>
      <c r="AI795" s="11">
        <v>100</v>
      </c>
      <c r="AJ795" s="11">
        <v>0</v>
      </c>
      <c r="AK795" s="11">
        <v>1</v>
      </c>
      <c r="AL795" s="11">
        <v>0.5</v>
      </c>
      <c r="AM795" s="11">
        <v>0.5</v>
      </c>
      <c r="AN795" s="11">
        <v>0</v>
      </c>
      <c r="AO795" s="11">
        <v>0</v>
      </c>
      <c r="AP795" s="11">
        <v>0</v>
      </c>
      <c r="AQ795" s="11">
        <v>0.01</v>
      </c>
      <c r="AR795" s="11">
        <v>0.01</v>
      </c>
      <c r="AS795" s="11">
        <v>0</v>
      </c>
      <c r="AT795" s="11">
        <v>0</v>
      </c>
      <c r="AU795" s="11">
        <v>0</v>
      </c>
      <c r="AV795" s="11">
        <v>0</v>
      </c>
      <c r="AW795" s="11">
        <v>0.2</v>
      </c>
      <c r="AX795" s="11">
        <v>0</v>
      </c>
      <c r="AY795" s="11">
        <v>0</v>
      </c>
      <c r="AZ795" s="11">
        <v>0</v>
      </c>
      <c r="BA795" s="11">
        <v>0.02</v>
      </c>
      <c r="BB795" s="11">
        <v>0</v>
      </c>
      <c r="BC795" s="2">
        <v>0.05</v>
      </c>
      <c r="BD795" s="2">
        <v>0.05</v>
      </c>
      <c r="BE795" s="11">
        <v>7.4999999999999997E-2</v>
      </c>
      <c r="BF795" s="11">
        <v>5.0000000000000001E-3</v>
      </c>
      <c r="BG795" s="11">
        <v>0</v>
      </c>
      <c r="BH795" s="11">
        <v>0</v>
      </c>
      <c r="BI795" s="11">
        <v>0</v>
      </c>
      <c r="BJ795" s="11">
        <f>BE795/4</f>
        <v>1.8749999999999999E-2</v>
      </c>
      <c r="BK795" s="11">
        <f>BF795/4</f>
        <v>1.25E-3</v>
      </c>
      <c r="BL795" s="11">
        <v>0</v>
      </c>
      <c r="BM795" s="11">
        <v>0</v>
      </c>
      <c r="BN795" s="11">
        <v>0</v>
      </c>
      <c r="BO795" s="11">
        <v>0.1</v>
      </c>
      <c r="BP795" s="11">
        <v>0.1</v>
      </c>
      <c r="BQ795" s="11">
        <v>0</v>
      </c>
      <c r="BR795" s="11">
        <v>0</v>
      </c>
      <c r="BS795" s="11">
        <v>0</v>
      </c>
      <c r="BT795" s="11">
        <v>0.04</v>
      </c>
      <c r="BU795" s="16">
        <v>0.2</v>
      </c>
      <c r="BV795" s="6">
        <f>BT795/(BT795+BU795)</f>
        <v>0.16666666666666666</v>
      </c>
      <c r="BW795" s="6">
        <f>SQRT((BT795*BU795)/((BT795+BU795)^2*(BT795+BU795+1)))</f>
        <v>0.33467472037604118</v>
      </c>
      <c r="BX795" s="11">
        <v>0.1</v>
      </c>
      <c r="BY795" s="11">
        <v>0.7</v>
      </c>
      <c r="BZ795" s="11">
        <v>0.1</v>
      </c>
      <c r="CA795" s="11">
        <v>0.1</v>
      </c>
      <c r="CB795" s="15" t="s">
        <v>83</v>
      </c>
      <c r="CC795" s="11">
        <v>600</v>
      </c>
    </row>
    <row r="796" spans="1:81" s="11" customFormat="1" x14ac:dyDescent="0.2">
      <c r="A796" s="17">
        <f t="shared" si="12"/>
        <v>795</v>
      </c>
      <c r="B796" s="17">
        <v>100</v>
      </c>
      <c r="C796" s="17">
        <v>100</v>
      </c>
      <c r="D796" s="17">
        <v>5</v>
      </c>
      <c r="E796" s="17">
        <v>5</v>
      </c>
      <c r="F796" s="3" t="s">
        <v>80</v>
      </c>
      <c r="G796" s="3">
        <f>IF(F796="rectangle",B796*C796,IF(F796="hook",B796*C796-(D796*E796),IF(F796="eight",B796*C796-2*(D796*E796),IF(F796="tee",B796*C796-2*(D796*E796),IF(F796="cross",B796*C796-4*(D796*E796),"ERROR")))))</f>
        <v>10000</v>
      </c>
      <c r="H796" s="3" t="s">
        <v>85</v>
      </c>
      <c r="I796" s="3">
        <f>IF(F796="rectangle",B796/C796,"NA")</f>
        <v>1</v>
      </c>
      <c r="J796" s="2">
        <v>1</v>
      </c>
      <c r="K796" s="11">
        <v>125</v>
      </c>
      <c r="L796" s="11">
        <v>4</v>
      </c>
      <c r="M796" s="12">
        <v>2</v>
      </c>
      <c r="N796" s="2">
        <f>M796/4</f>
        <v>0.5</v>
      </c>
      <c r="O796" s="3">
        <f>M796/N796</f>
        <v>4</v>
      </c>
      <c r="P796" s="13">
        <v>30</v>
      </c>
      <c r="Q796" s="11">
        <f>P796</f>
        <v>30</v>
      </c>
      <c r="R796" s="4">
        <f>AA796/V796</f>
        <v>100</v>
      </c>
      <c r="S796" s="14">
        <v>45</v>
      </c>
      <c r="T796" s="11">
        <f>S796</f>
        <v>45</v>
      </c>
      <c r="U796" s="4">
        <f>AB796/W796</f>
        <v>100</v>
      </c>
      <c r="V796" s="3">
        <f>ROUND((Q796/100)*G796,0)</f>
        <v>3000</v>
      </c>
      <c r="W796" s="3">
        <f>ROUND(((T796/100)*G796)/J796,0)</f>
        <v>4500</v>
      </c>
      <c r="X796" s="3">
        <f>ROUND(IF(J796&gt;=2,((T796/100)*G796)/J796,0),0)</f>
        <v>0</v>
      </c>
      <c r="Y796" s="3">
        <f>ROUND(IF(J796&gt;=3,((T796/100)*G796)/J796,0),0)</f>
        <v>0</v>
      </c>
      <c r="Z796" s="3">
        <f>ROUND(IF(J796&gt;=4,((T796/100)*G796)/J796,0),0)</f>
        <v>0</v>
      </c>
      <c r="AA796" s="4">
        <f>G796*P796</f>
        <v>300000</v>
      </c>
      <c r="AB796" s="4">
        <f>(G796*S796)/J796</f>
        <v>450000</v>
      </c>
      <c r="AC796" s="4">
        <f>IF(J796&gt;=2,(G796*S796)/J796,0)</f>
        <v>0</v>
      </c>
      <c r="AD796" s="4">
        <f>IF(J796&gt;=3,(G796*S796)/J796,0)</f>
        <v>0</v>
      </c>
      <c r="AE796" s="4">
        <f>IF(J796&gt;=4,(G796*S796)/J796,0)</f>
        <v>0</v>
      </c>
      <c r="AF796" s="11">
        <v>100</v>
      </c>
      <c r="AG796" s="11">
        <v>0</v>
      </c>
      <c r="AH796" s="11">
        <v>1</v>
      </c>
      <c r="AI796" s="11">
        <v>100</v>
      </c>
      <c r="AJ796" s="11">
        <v>0</v>
      </c>
      <c r="AK796" s="11">
        <v>1</v>
      </c>
      <c r="AL796" s="11">
        <v>0.5</v>
      </c>
      <c r="AM796" s="11">
        <v>0.5</v>
      </c>
      <c r="AN796" s="11">
        <v>0</v>
      </c>
      <c r="AO796" s="11">
        <v>0</v>
      </c>
      <c r="AP796" s="11">
        <v>0</v>
      </c>
      <c r="AQ796" s="11">
        <v>0.01</v>
      </c>
      <c r="AR796" s="11">
        <v>0.01</v>
      </c>
      <c r="AS796" s="11">
        <v>0</v>
      </c>
      <c r="AT796" s="11">
        <v>0</v>
      </c>
      <c r="AU796" s="11">
        <v>0</v>
      </c>
      <c r="AV796" s="11">
        <v>0</v>
      </c>
      <c r="AW796" s="11">
        <v>0.2</v>
      </c>
      <c r="AX796" s="11">
        <v>0</v>
      </c>
      <c r="AY796" s="11">
        <v>0</v>
      </c>
      <c r="AZ796" s="11">
        <v>0</v>
      </c>
      <c r="BA796" s="11">
        <v>0.02</v>
      </c>
      <c r="BB796" s="11">
        <v>0</v>
      </c>
      <c r="BC796" s="2">
        <v>0.05</v>
      </c>
      <c r="BD796" s="2">
        <v>0.05</v>
      </c>
      <c r="BE796" s="11">
        <v>7.4999999999999997E-2</v>
      </c>
      <c r="BF796" s="11">
        <v>5.0000000000000001E-3</v>
      </c>
      <c r="BG796" s="11">
        <v>0</v>
      </c>
      <c r="BH796" s="11">
        <v>0</v>
      </c>
      <c r="BI796" s="11">
        <v>0</v>
      </c>
      <c r="BJ796" s="11">
        <f>BE796/4</f>
        <v>1.8749999999999999E-2</v>
      </c>
      <c r="BK796" s="11">
        <f>BF796/4</f>
        <v>1.25E-3</v>
      </c>
      <c r="BL796" s="11">
        <v>0</v>
      </c>
      <c r="BM796" s="11">
        <v>0</v>
      </c>
      <c r="BN796" s="11">
        <v>0</v>
      </c>
      <c r="BO796" s="11">
        <v>0.1</v>
      </c>
      <c r="BP796" s="11">
        <v>0.1</v>
      </c>
      <c r="BQ796" s="11">
        <v>0</v>
      </c>
      <c r="BR796" s="11">
        <v>0</v>
      </c>
      <c r="BS796" s="11">
        <v>0</v>
      </c>
      <c r="BT796" s="11">
        <v>0.04</v>
      </c>
      <c r="BU796" s="16">
        <v>0.2</v>
      </c>
      <c r="BV796" s="6">
        <f>BT796/(BT796+BU796)</f>
        <v>0.16666666666666666</v>
      </c>
      <c r="BW796" s="6">
        <f>SQRT((BT796*BU796)/((BT796+BU796)^2*(BT796+BU796+1)))</f>
        <v>0.33467472037604118</v>
      </c>
      <c r="BX796" s="11">
        <v>0.1</v>
      </c>
      <c r="BY796" s="11">
        <v>0.7</v>
      </c>
      <c r="BZ796" s="11">
        <v>0.1</v>
      </c>
      <c r="CA796" s="11">
        <v>0.1</v>
      </c>
      <c r="CB796" s="15" t="s">
        <v>83</v>
      </c>
      <c r="CC796" s="11">
        <v>600</v>
      </c>
    </row>
    <row r="797" spans="1:81" s="11" customFormat="1" x14ac:dyDescent="0.2">
      <c r="A797" s="17">
        <f t="shared" si="12"/>
        <v>796</v>
      </c>
      <c r="B797" s="17">
        <v>20</v>
      </c>
      <c r="C797" s="17">
        <v>20</v>
      </c>
      <c r="D797" s="17">
        <v>5</v>
      </c>
      <c r="E797" s="17">
        <v>5</v>
      </c>
      <c r="F797" s="3" t="s">
        <v>80</v>
      </c>
      <c r="G797" s="3">
        <f>IF(F797="rectangle",B797*C797,IF(F797="hook",B797*C797-(D797*E797),IF(F797="eight",B797*C797-2*(D797*E797),IF(F797="tee",B797*C797-2*(D797*E797),IF(F797="cross",B797*C797-4*(D797*E797),"ERROR")))))</f>
        <v>400</v>
      </c>
      <c r="H797" s="3" t="s">
        <v>84</v>
      </c>
      <c r="I797" s="3">
        <f>IF(F797="rectangle",B797/C797,"NA")</f>
        <v>1</v>
      </c>
      <c r="J797" s="2">
        <v>1</v>
      </c>
      <c r="K797" s="11">
        <v>125</v>
      </c>
      <c r="L797" s="11">
        <v>4</v>
      </c>
      <c r="M797" s="12">
        <v>2</v>
      </c>
      <c r="N797" s="2">
        <f>M797/4</f>
        <v>0.5</v>
      </c>
      <c r="O797" s="3">
        <f>M797/N797</f>
        <v>4</v>
      </c>
      <c r="P797" s="13">
        <v>30</v>
      </c>
      <c r="Q797" s="11">
        <f>P797</f>
        <v>30</v>
      </c>
      <c r="R797" s="4">
        <f>AA797/V797</f>
        <v>100</v>
      </c>
      <c r="S797" s="14">
        <v>45</v>
      </c>
      <c r="T797" s="11">
        <f>S797</f>
        <v>45</v>
      </c>
      <c r="U797" s="4">
        <f>AB797/W797</f>
        <v>100</v>
      </c>
      <c r="V797" s="3">
        <f>ROUND((Q797/100)*G797,0)</f>
        <v>120</v>
      </c>
      <c r="W797" s="3">
        <f>ROUND(((T797/100)*G797)/J797,0)</f>
        <v>180</v>
      </c>
      <c r="X797" s="3">
        <f>ROUND(IF(J797&gt;=2,((T797/100)*G797)/J797,0),0)</f>
        <v>0</v>
      </c>
      <c r="Y797" s="3">
        <f>ROUND(IF(J797&gt;=3,((T797/100)*G797)/J797,0),0)</f>
        <v>0</v>
      </c>
      <c r="Z797" s="3">
        <f>ROUND(IF(J797&gt;=4,((T797/100)*G797)/J797,0),0)</f>
        <v>0</v>
      </c>
      <c r="AA797" s="4">
        <f>G797*P797</f>
        <v>12000</v>
      </c>
      <c r="AB797" s="4">
        <f>(G797*S797)/J797</f>
        <v>18000</v>
      </c>
      <c r="AC797" s="4">
        <f>IF(J797&gt;=2,(G797*S797)/J797,0)</f>
        <v>0</v>
      </c>
      <c r="AD797" s="4">
        <f>IF(J797&gt;=3,(G797*S797)/J797,0)</f>
        <v>0</v>
      </c>
      <c r="AE797" s="4">
        <f>IF(J797&gt;=4,(G797*S797)/J797,0)</f>
        <v>0</v>
      </c>
      <c r="AF797" s="11">
        <v>100</v>
      </c>
      <c r="AG797" s="11">
        <v>0</v>
      </c>
      <c r="AH797" s="11">
        <v>1</v>
      </c>
      <c r="AI797" s="11">
        <v>100</v>
      </c>
      <c r="AJ797" s="11">
        <v>0</v>
      </c>
      <c r="AK797" s="11">
        <v>1</v>
      </c>
      <c r="AL797" s="11">
        <v>0.5</v>
      </c>
      <c r="AM797" s="11">
        <v>0.5</v>
      </c>
      <c r="AN797" s="11">
        <v>0</v>
      </c>
      <c r="AO797" s="11">
        <v>0</v>
      </c>
      <c r="AP797" s="11">
        <v>0</v>
      </c>
      <c r="AQ797" s="11">
        <v>0.01</v>
      </c>
      <c r="AR797" s="11">
        <v>0.01</v>
      </c>
      <c r="AS797" s="11">
        <v>0</v>
      </c>
      <c r="AT797" s="11">
        <v>0</v>
      </c>
      <c r="AU797" s="11">
        <v>0</v>
      </c>
      <c r="AV797" s="11">
        <v>0</v>
      </c>
      <c r="AW797" s="11">
        <v>0.2</v>
      </c>
      <c r="AX797" s="11">
        <v>0</v>
      </c>
      <c r="AY797" s="11">
        <v>0</v>
      </c>
      <c r="AZ797" s="11">
        <v>0</v>
      </c>
      <c r="BA797" s="11">
        <v>0.02</v>
      </c>
      <c r="BB797" s="11">
        <v>0</v>
      </c>
      <c r="BC797" s="2">
        <v>0.05</v>
      </c>
      <c r="BD797" s="2">
        <v>0.05</v>
      </c>
      <c r="BE797" s="11">
        <v>7.4999999999999997E-2</v>
      </c>
      <c r="BF797" s="11">
        <v>5.0000000000000001E-3</v>
      </c>
      <c r="BG797" s="11">
        <v>0</v>
      </c>
      <c r="BH797" s="11">
        <v>0</v>
      </c>
      <c r="BI797" s="11">
        <v>0</v>
      </c>
      <c r="BJ797" s="11">
        <f>BE797/4</f>
        <v>1.8749999999999999E-2</v>
      </c>
      <c r="BK797" s="11">
        <f>BF797/4</f>
        <v>1.25E-3</v>
      </c>
      <c r="BL797" s="11">
        <v>0</v>
      </c>
      <c r="BM797" s="11">
        <v>0</v>
      </c>
      <c r="BN797" s="11">
        <v>0</v>
      </c>
      <c r="BO797" s="11">
        <v>0.1</v>
      </c>
      <c r="BP797" s="11">
        <v>0.1</v>
      </c>
      <c r="BQ797" s="11">
        <v>0</v>
      </c>
      <c r="BR797" s="11">
        <v>0</v>
      </c>
      <c r="BS797" s="11">
        <v>0</v>
      </c>
      <c r="BT797" s="11">
        <v>0.04</v>
      </c>
      <c r="BU797" s="16">
        <v>0.2</v>
      </c>
      <c r="BV797" s="6">
        <f>BT797/(BT797+BU797)</f>
        <v>0.16666666666666666</v>
      </c>
      <c r="BW797" s="6">
        <f>SQRT((BT797*BU797)/((BT797+BU797)^2*(BT797+BU797+1)))</f>
        <v>0.33467472037604118</v>
      </c>
      <c r="BX797" s="11">
        <v>0.1</v>
      </c>
      <c r="BY797" s="11">
        <v>0.7</v>
      </c>
      <c r="BZ797" s="11">
        <v>0.1</v>
      </c>
      <c r="CA797" s="11">
        <v>0.1</v>
      </c>
      <c r="CB797" s="15" t="s">
        <v>83</v>
      </c>
      <c r="CC797" s="11">
        <v>600</v>
      </c>
    </row>
    <row r="798" spans="1:81" s="11" customFormat="1" x14ac:dyDescent="0.2">
      <c r="A798" s="17">
        <f t="shared" si="12"/>
        <v>797</v>
      </c>
      <c r="B798" s="17">
        <v>100</v>
      </c>
      <c r="C798" s="17">
        <v>100</v>
      </c>
      <c r="D798" s="17">
        <v>5</v>
      </c>
      <c r="E798" s="17">
        <v>5</v>
      </c>
      <c r="F798" s="3" t="s">
        <v>80</v>
      </c>
      <c r="G798" s="3">
        <f>IF(F798="rectangle",B798*C798,IF(F798="hook",B798*C798-(D798*E798),IF(F798="eight",B798*C798-2*(D798*E798),IF(F798="tee",B798*C798-2*(D798*E798),IF(F798="cross",B798*C798-4*(D798*E798),"ERROR")))))</f>
        <v>10000</v>
      </c>
      <c r="H798" s="3" t="s">
        <v>85</v>
      </c>
      <c r="I798" s="3">
        <f>IF(F798="rectangle",B798/C798,"NA")</f>
        <v>1</v>
      </c>
      <c r="J798" s="2">
        <v>1</v>
      </c>
      <c r="K798" s="11">
        <v>125</v>
      </c>
      <c r="L798" s="11">
        <v>4</v>
      </c>
      <c r="M798" s="12">
        <v>3</v>
      </c>
      <c r="N798" s="2">
        <f>M798/4</f>
        <v>0.75</v>
      </c>
      <c r="O798" s="3">
        <f>M798/N798</f>
        <v>4</v>
      </c>
      <c r="P798" s="13">
        <v>30</v>
      </c>
      <c r="Q798" s="11">
        <f>P798</f>
        <v>30</v>
      </c>
      <c r="R798" s="4">
        <f>AA798/V798</f>
        <v>100</v>
      </c>
      <c r="S798" s="14">
        <v>45</v>
      </c>
      <c r="T798" s="11">
        <f>S798</f>
        <v>45</v>
      </c>
      <c r="U798" s="4">
        <f>AB798/W798</f>
        <v>100</v>
      </c>
      <c r="V798" s="3">
        <f>ROUND((Q798/100)*G798,0)</f>
        <v>3000</v>
      </c>
      <c r="W798" s="3">
        <f>ROUND(((T798/100)*G798)/J798,0)</f>
        <v>4500</v>
      </c>
      <c r="X798" s="3">
        <f>ROUND(IF(J798&gt;=2,((T798/100)*G798)/J798,0),0)</f>
        <v>0</v>
      </c>
      <c r="Y798" s="3">
        <f>ROUND(IF(J798&gt;=3,((T798/100)*G798)/J798,0),0)</f>
        <v>0</v>
      </c>
      <c r="Z798" s="3">
        <f>ROUND(IF(J798&gt;=4,((T798/100)*G798)/J798,0),0)</f>
        <v>0</v>
      </c>
      <c r="AA798" s="4">
        <f>G798*P798</f>
        <v>300000</v>
      </c>
      <c r="AB798" s="4">
        <f>(G798*S798)/J798</f>
        <v>450000</v>
      </c>
      <c r="AC798" s="4">
        <f>IF(J798&gt;=2,(G798*S798)/J798,0)</f>
        <v>0</v>
      </c>
      <c r="AD798" s="4">
        <f>IF(J798&gt;=3,(G798*S798)/J798,0)</f>
        <v>0</v>
      </c>
      <c r="AE798" s="4">
        <f>IF(J798&gt;=4,(G798*S798)/J798,0)</f>
        <v>0</v>
      </c>
      <c r="AF798" s="11">
        <v>100</v>
      </c>
      <c r="AG798" s="11">
        <v>0</v>
      </c>
      <c r="AH798" s="11">
        <v>1</v>
      </c>
      <c r="AI798" s="11">
        <v>100</v>
      </c>
      <c r="AJ798" s="11">
        <v>0</v>
      </c>
      <c r="AK798" s="11">
        <v>1</v>
      </c>
      <c r="AL798" s="11">
        <v>0.5</v>
      </c>
      <c r="AM798" s="11">
        <v>0.5</v>
      </c>
      <c r="AN798" s="11">
        <v>0</v>
      </c>
      <c r="AO798" s="11">
        <v>0</v>
      </c>
      <c r="AP798" s="11">
        <v>0</v>
      </c>
      <c r="AQ798" s="11">
        <v>0.01</v>
      </c>
      <c r="AR798" s="11">
        <v>0.01</v>
      </c>
      <c r="AS798" s="11">
        <v>0</v>
      </c>
      <c r="AT798" s="11">
        <v>0</v>
      </c>
      <c r="AU798" s="11">
        <v>0</v>
      </c>
      <c r="AV798" s="11">
        <v>0</v>
      </c>
      <c r="AW798" s="11">
        <v>0.2</v>
      </c>
      <c r="AX798" s="11">
        <v>0</v>
      </c>
      <c r="AY798" s="11">
        <v>0</v>
      </c>
      <c r="AZ798" s="11">
        <v>0</v>
      </c>
      <c r="BA798" s="11">
        <v>0.02</v>
      </c>
      <c r="BB798" s="11">
        <v>0</v>
      </c>
      <c r="BC798" s="2">
        <v>0.05</v>
      </c>
      <c r="BD798" s="2">
        <v>0.05</v>
      </c>
      <c r="BE798" s="11">
        <v>7.4999999999999997E-2</v>
      </c>
      <c r="BF798" s="11">
        <v>5.0000000000000001E-3</v>
      </c>
      <c r="BG798" s="11">
        <v>0</v>
      </c>
      <c r="BH798" s="11">
        <v>0</v>
      </c>
      <c r="BI798" s="11">
        <v>0</v>
      </c>
      <c r="BJ798" s="11">
        <f>BE798/4</f>
        <v>1.8749999999999999E-2</v>
      </c>
      <c r="BK798" s="11">
        <f>BF798/4</f>
        <v>1.25E-3</v>
      </c>
      <c r="BL798" s="11">
        <v>0</v>
      </c>
      <c r="BM798" s="11">
        <v>0</v>
      </c>
      <c r="BN798" s="11">
        <v>0</v>
      </c>
      <c r="BO798" s="11">
        <v>0.1</v>
      </c>
      <c r="BP798" s="11">
        <v>0.1</v>
      </c>
      <c r="BQ798" s="11">
        <v>0</v>
      </c>
      <c r="BR798" s="11">
        <v>0</v>
      </c>
      <c r="BS798" s="11">
        <v>0</v>
      </c>
      <c r="BT798" s="11">
        <v>0.04</v>
      </c>
      <c r="BU798" s="16">
        <v>0.2</v>
      </c>
      <c r="BV798" s="6">
        <f>BT798/(BT798+BU798)</f>
        <v>0.16666666666666666</v>
      </c>
      <c r="BW798" s="6">
        <f>SQRT((BT798*BU798)/((BT798+BU798)^2*(BT798+BU798+1)))</f>
        <v>0.33467472037604118</v>
      </c>
      <c r="BX798" s="11">
        <v>0.1</v>
      </c>
      <c r="BY798" s="11">
        <v>0.7</v>
      </c>
      <c r="BZ798" s="11">
        <v>0.1</v>
      </c>
      <c r="CA798" s="11">
        <v>0.1</v>
      </c>
      <c r="CB798" s="15" t="s">
        <v>83</v>
      </c>
      <c r="CC798" s="11">
        <v>600</v>
      </c>
    </row>
    <row r="799" spans="1:81" s="11" customFormat="1" x14ac:dyDescent="0.2">
      <c r="A799" s="17">
        <f t="shared" si="12"/>
        <v>798</v>
      </c>
      <c r="B799" s="17">
        <v>20</v>
      </c>
      <c r="C799" s="17">
        <v>20</v>
      </c>
      <c r="D799" s="17">
        <v>5</v>
      </c>
      <c r="E799" s="17">
        <v>5</v>
      </c>
      <c r="F799" s="3" t="s">
        <v>80</v>
      </c>
      <c r="G799" s="3">
        <f>IF(F799="rectangle",B799*C799,IF(F799="hook",B799*C799-(D799*E799),IF(F799="eight",B799*C799-2*(D799*E799),IF(F799="tee",B799*C799-2*(D799*E799),IF(F799="cross",B799*C799-4*(D799*E799),"ERROR")))))</f>
        <v>400</v>
      </c>
      <c r="H799" s="3" t="s">
        <v>84</v>
      </c>
      <c r="I799" s="3">
        <f>IF(F799="rectangle",B799/C799,"NA")</f>
        <v>1</v>
      </c>
      <c r="J799" s="2">
        <v>1</v>
      </c>
      <c r="K799" s="11">
        <v>125</v>
      </c>
      <c r="L799" s="11">
        <v>4</v>
      </c>
      <c r="M799" s="12">
        <v>3</v>
      </c>
      <c r="N799" s="2">
        <f>M799/4</f>
        <v>0.75</v>
      </c>
      <c r="O799" s="3">
        <f>M799/N799</f>
        <v>4</v>
      </c>
      <c r="P799" s="13">
        <v>30</v>
      </c>
      <c r="Q799" s="11">
        <f>P799</f>
        <v>30</v>
      </c>
      <c r="R799" s="4">
        <f>AA799/V799</f>
        <v>100</v>
      </c>
      <c r="S799" s="14">
        <v>45</v>
      </c>
      <c r="T799" s="11">
        <f>S799</f>
        <v>45</v>
      </c>
      <c r="U799" s="4">
        <f>AB799/W799</f>
        <v>100</v>
      </c>
      <c r="V799" s="3">
        <f>ROUND((Q799/100)*G799,0)</f>
        <v>120</v>
      </c>
      <c r="W799" s="3">
        <f>ROUND(((T799/100)*G799)/J799,0)</f>
        <v>180</v>
      </c>
      <c r="X799" s="3">
        <f>ROUND(IF(J799&gt;=2,((T799/100)*G799)/J799,0),0)</f>
        <v>0</v>
      </c>
      <c r="Y799" s="3">
        <f>ROUND(IF(J799&gt;=3,((T799/100)*G799)/J799,0),0)</f>
        <v>0</v>
      </c>
      <c r="Z799" s="3">
        <f>ROUND(IF(J799&gt;=4,((T799/100)*G799)/J799,0),0)</f>
        <v>0</v>
      </c>
      <c r="AA799" s="4">
        <f>G799*P799</f>
        <v>12000</v>
      </c>
      <c r="AB799" s="4">
        <f>(G799*S799)/J799</f>
        <v>18000</v>
      </c>
      <c r="AC799" s="4">
        <f>IF(J799&gt;=2,(G799*S799)/J799,0)</f>
        <v>0</v>
      </c>
      <c r="AD799" s="4">
        <f>IF(J799&gt;=3,(G799*S799)/J799,0)</f>
        <v>0</v>
      </c>
      <c r="AE799" s="4">
        <f>IF(J799&gt;=4,(G799*S799)/J799,0)</f>
        <v>0</v>
      </c>
      <c r="AF799" s="11">
        <v>100</v>
      </c>
      <c r="AG799" s="11">
        <v>0</v>
      </c>
      <c r="AH799" s="11">
        <v>1</v>
      </c>
      <c r="AI799" s="11">
        <v>100</v>
      </c>
      <c r="AJ799" s="11">
        <v>0</v>
      </c>
      <c r="AK799" s="11">
        <v>1</v>
      </c>
      <c r="AL799" s="11">
        <v>0.5</v>
      </c>
      <c r="AM799" s="11">
        <v>0.5</v>
      </c>
      <c r="AN799" s="11">
        <v>0</v>
      </c>
      <c r="AO799" s="11">
        <v>0</v>
      </c>
      <c r="AP799" s="11">
        <v>0</v>
      </c>
      <c r="AQ799" s="11">
        <v>0.01</v>
      </c>
      <c r="AR799" s="11">
        <v>0.01</v>
      </c>
      <c r="AS799" s="11">
        <v>0</v>
      </c>
      <c r="AT799" s="11">
        <v>0</v>
      </c>
      <c r="AU799" s="11">
        <v>0</v>
      </c>
      <c r="AV799" s="11">
        <v>0</v>
      </c>
      <c r="AW799" s="11">
        <v>0.2</v>
      </c>
      <c r="AX799" s="11">
        <v>0</v>
      </c>
      <c r="AY799" s="11">
        <v>0</v>
      </c>
      <c r="AZ799" s="11">
        <v>0</v>
      </c>
      <c r="BA799" s="11">
        <v>0.02</v>
      </c>
      <c r="BB799" s="11">
        <v>0</v>
      </c>
      <c r="BC799" s="2">
        <v>0.05</v>
      </c>
      <c r="BD799" s="2">
        <v>0.05</v>
      </c>
      <c r="BE799" s="11">
        <v>7.4999999999999997E-2</v>
      </c>
      <c r="BF799" s="11">
        <v>5.0000000000000001E-3</v>
      </c>
      <c r="BG799" s="11">
        <v>0</v>
      </c>
      <c r="BH799" s="11">
        <v>0</v>
      </c>
      <c r="BI799" s="11">
        <v>0</v>
      </c>
      <c r="BJ799" s="11">
        <f>BE799/4</f>
        <v>1.8749999999999999E-2</v>
      </c>
      <c r="BK799" s="11">
        <f>BF799/4</f>
        <v>1.25E-3</v>
      </c>
      <c r="BL799" s="11">
        <v>0</v>
      </c>
      <c r="BM799" s="11">
        <v>0</v>
      </c>
      <c r="BN799" s="11">
        <v>0</v>
      </c>
      <c r="BO799" s="11">
        <v>0.1</v>
      </c>
      <c r="BP799" s="11">
        <v>0.1</v>
      </c>
      <c r="BQ799" s="11">
        <v>0</v>
      </c>
      <c r="BR799" s="11">
        <v>0</v>
      </c>
      <c r="BS799" s="11">
        <v>0</v>
      </c>
      <c r="BT799" s="11">
        <v>0.04</v>
      </c>
      <c r="BU799" s="16">
        <v>0.2</v>
      </c>
      <c r="BV799" s="6">
        <f>BT799/(BT799+BU799)</f>
        <v>0.16666666666666666</v>
      </c>
      <c r="BW799" s="6">
        <f>SQRT((BT799*BU799)/((BT799+BU799)^2*(BT799+BU799+1)))</f>
        <v>0.33467472037604118</v>
      </c>
      <c r="BX799" s="11">
        <v>0.1</v>
      </c>
      <c r="BY799" s="11">
        <v>0.7</v>
      </c>
      <c r="BZ799" s="11">
        <v>0.1</v>
      </c>
      <c r="CA799" s="11">
        <v>0.1</v>
      </c>
      <c r="CB799" s="15" t="s">
        <v>83</v>
      </c>
      <c r="CC799" s="11">
        <v>600</v>
      </c>
    </row>
    <row r="800" spans="1:81" s="11" customFormat="1" x14ac:dyDescent="0.2">
      <c r="A800" s="17">
        <f t="shared" si="12"/>
        <v>799</v>
      </c>
      <c r="B800" s="17">
        <v>100</v>
      </c>
      <c r="C800" s="17">
        <v>100</v>
      </c>
      <c r="D800" s="17">
        <v>5</v>
      </c>
      <c r="E800" s="17">
        <v>5</v>
      </c>
      <c r="F800" s="3" t="s">
        <v>80</v>
      </c>
      <c r="G800" s="3">
        <f>IF(F800="rectangle",B800*C800,IF(F800="hook",B800*C800-(D800*E800),IF(F800="eight",B800*C800-2*(D800*E800),IF(F800="tee",B800*C800-2*(D800*E800),IF(F800="cross",B800*C800-4*(D800*E800),"ERROR")))))</f>
        <v>10000</v>
      </c>
      <c r="H800" s="3" t="s">
        <v>85</v>
      </c>
      <c r="I800" s="3">
        <f>IF(F800="rectangle",B800/C800,"NA")</f>
        <v>1</v>
      </c>
      <c r="J800" s="2">
        <v>1</v>
      </c>
      <c r="K800" s="11">
        <v>125</v>
      </c>
      <c r="L800" s="11">
        <v>4</v>
      </c>
      <c r="M800" s="12">
        <v>4</v>
      </c>
      <c r="N800" s="2">
        <f>M800/4</f>
        <v>1</v>
      </c>
      <c r="O800" s="3">
        <f>M800/N800</f>
        <v>4</v>
      </c>
      <c r="P800" s="13">
        <v>30</v>
      </c>
      <c r="Q800" s="11">
        <f>P800</f>
        <v>30</v>
      </c>
      <c r="R800" s="4">
        <f>AA800/V800</f>
        <v>100</v>
      </c>
      <c r="S800" s="14">
        <v>45</v>
      </c>
      <c r="T800" s="11">
        <f>S800</f>
        <v>45</v>
      </c>
      <c r="U800" s="4">
        <f>AB800/W800</f>
        <v>100</v>
      </c>
      <c r="V800" s="3">
        <f>ROUND((Q800/100)*G800,0)</f>
        <v>3000</v>
      </c>
      <c r="W800" s="3">
        <f>ROUND(((T800/100)*G800)/J800,0)</f>
        <v>4500</v>
      </c>
      <c r="X800" s="3">
        <f>ROUND(IF(J800&gt;=2,((T800/100)*G800)/J800,0),0)</f>
        <v>0</v>
      </c>
      <c r="Y800" s="3">
        <f>ROUND(IF(J800&gt;=3,((T800/100)*G800)/J800,0),0)</f>
        <v>0</v>
      </c>
      <c r="Z800" s="3">
        <f>ROUND(IF(J800&gt;=4,((T800/100)*G800)/J800,0),0)</f>
        <v>0</v>
      </c>
      <c r="AA800" s="4">
        <f>G800*P800</f>
        <v>300000</v>
      </c>
      <c r="AB800" s="4">
        <f>(G800*S800)/J800</f>
        <v>450000</v>
      </c>
      <c r="AC800" s="4">
        <f>IF(J800&gt;=2,(G800*S800)/J800,0)</f>
        <v>0</v>
      </c>
      <c r="AD800" s="4">
        <f>IF(J800&gt;=3,(G800*S800)/J800,0)</f>
        <v>0</v>
      </c>
      <c r="AE800" s="4">
        <f>IF(J800&gt;=4,(G800*S800)/J800,0)</f>
        <v>0</v>
      </c>
      <c r="AF800" s="11">
        <v>100</v>
      </c>
      <c r="AG800" s="11">
        <v>0</v>
      </c>
      <c r="AH800" s="11">
        <v>1</v>
      </c>
      <c r="AI800" s="11">
        <v>100</v>
      </c>
      <c r="AJ800" s="11">
        <v>0</v>
      </c>
      <c r="AK800" s="11">
        <v>1</v>
      </c>
      <c r="AL800" s="11">
        <v>0.5</v>
      </c>
      <c r="AM800" s="11">
        <v>0.5</v>
      </c>
      <c r="AN800" s="11">
        <v>0</v>
      </c>
      <c r="AO800" s="11">
        <v>0</v>
      </c>
      <c r="AP800" s="11">
        <v>0</v>
      </c>
      <c r="AQ800" s="11">
        <v>0.01</v>
      </c>
      <c r="AR800" s="11">
        <v>0.01</v>
      </c>
      <c r="AS800" s="11">
        <v>0</v>
      </c>
      <c r="AT800" s="11">
        <v>0</v>
      </c>
      <c r="AU800" s="11">
        <v>0</v>
      </c>
      <c r="AV800" s="11">
        <v>0</v>
      </c>
      <c r="AW800" s="11">
        <v>0.2</v>
      </c>
      <c r="AX800" s="11">
        <v>0</v>
      </c>
      <c r="AY800" s="11">
        <v>0</v>
      </c>
      <c r="AZ800" s="11">
        <v>0</v>
      </c>
      <c r="BA800" s="11">
        <v>0.02</v>
      </c>
      <c r="BB800" s="11">
        <v>0</v>
      </c>
      <c r="BC800" s="2">
        <v>0.05</v>
      </c>
      <c r="BD800" s="2">
        <v>0.05</v>
      </c>
      <c r="BE800" s="11">
        <v>7.4999999999999997E-2</v>
      </c>
      <c r="BF800" s="11">
        <v>5.0000000000000001E-3</v>
      </c>
      <c r="BG800" s="11">
        <v>0</v>
      </c>
      <c r="BH800" s="11">
        <v>0</v>
      </c>
      <c r="BI800" s="11">
        <v>0</v>
      </c>
      <c r="BJ800" s="11">
        <f>BE800/4</f>
        <v>1.8749999999999999E-2</v>
      </c>
      <c r="BK800" s="11">
        <f>BF800/4</f>
        <v>1.25E-3</v>
      </c>
      <c r="BL800" s="11">
        <v>0</v>
      </c>
      <c r="BM800" s="11">
        <v>0</v>
      </c>
      <c r="BN800" s="11">
        <v>0</v>
      </c>
      <c r="BO800" s="11">
        <v>0.1</v>
      </c>
      <c r="BP800" s="11">
        <v>0.1</v>
      </c>
      <c r="BQ800" s="11">
        <v>0</v>
      </c>
      <c r="BR800" s="11">
        <v>0</v>
      </c>
      <c r="BS800" s="11">
        <v>0</v>
      </c>
      <c r="BT800" s="11">
        <v>0.04</v>
      </c>
      <c r="BU800" s="16">
        <v>0.2</v>
      </c>
      <c r="BV800" s="6">
        <f>BT800/(BT800+BU800)</f>
        <v>0.16666666666666666</v>
      </c>
      <c r="BW800" s="6">
        <f>SQRT((BT800*BU800)/((BT800+BU800)^2*(BT800+BU800+1)))</f>
        <v>0.33467472037604118</v>
      </c>
      <c r="BX800" s="11">
        <v>0.1</v>
      </c>
      <c r="BY800" s="11">
        <v>0.7</v>
      </c>
      <c r="BZ800" s="11">
        <v>0.1</v>
      </c>
      <c r="CA800" s="11">
        <v>0.1</v>
      </c>
      <c r="CB800" s="15" t="s">
        <v>83</v>
      </c>
      <c r="CC800" s="11">
        <v>600</v>
      </c>
    </row>
    <row r="801" spans="1:81" s="11" customFormat="1" x14ac:dyDescent="0.2">
      <c r="A801" s="17">
        <f t="shared" si="12"/>
        <v>800</v>
      </c>
      <c r="B801" s="17">
        <v>20</v>
      </c>
      <c r="C801" s="17">
        <v>20</v>
      </c>
      <c r="D801" s="17">
        <v>5</v>
      </c>
      <c r="E801" s="17">
        <v>5</v>
      </c>
      <c r="F801" s="3" t="s">
        <v>80</v>
      </c>
      <c r="G801" s="3">
        <f>IF(F801="rectangle",B801*C801,IF(F801="hook",B801*C801-(D801*E801),IF(F801="eight",B801*C801-2*(D801*E801),IF(F801="tee",B801*C801-2*(D801*E801),IF(F801="cross",B801*C801-4*(D801*E801),"ERROR")))))</f>
        <v>400</v>
      </c>
      <c r="H801" s="3" t="s">
        <v>84</v>
      </c>
      <c r="I801" s="3">
        <f>IF(F801="rectangle",B801/C801,"NA")</f>
        <v>1</v>
      </c>
      <c r="J801" s="2">
        <v>1</v>
      </c>
      <c r="K801" s="11">
        <v>125</v>
      </c>
      <c r="L801" s="11">
        <v>4</v>
      </c>
      <c r="M801" s="12">
        <v>4</v>
      </c>
      <c r="N801" s="2">
        <f>M801/4</f>
        <v>1</v>
      </c>
      <c r="O801" s="3">
        <f>M801/N801</f>
        <v>4</v>
      </c>
      <c r="P801" s="13">
        <v>30</v>
      </c>
      <c r="Q801" s="11">
        <f>P801</f>
        <v>30</v>
      </c>
      <c r="R801" s="4">
        <f>AA801/V801</f>
        <v>100</v>
      </c>
      <c r="S801" s="14">
        <v>45</v>
      </c>
      <c r="T801" s="11">
        <f>S801</f>
        <v>45</v>
      </c>
      <c r="U801" s="4">
        <f>AB801/W801</f>
        <v>100</v>
      </c>
      <c r="V801" s="3">
        <f>ROUND((Q801/100)*G801,0)</f>
        <v>120</v>
      </c>
      <c r="W801" s="3">
        <f>ROUND(((T801/100)*G801)/J801,0)</f>
        <v>180</v>
      </c>
      <c r="X801" s="3">
        <f>ROUND(IF(J801&gt;=2,((T801/100)*G801)/J801,0),0)</f>
        <v>0</v>
      </c>
      <c r="Y801" s="3">
        <f>ROUND(IF(J801&gt;=3,((T801/100)*G801)/J801,0),0)</f>
        <v>0</v>
      </c>
      <c r="Z801" s="3">
        <f>ROUND(IF(J801&gt;=4,((T801/100)*G801)/J801,0),0)</f>
        <v>0</v>
      </c>
      <c r="AA801" s="4">
        <f>G801*P801</f>
        <v>12000</v>
      </c>
      <c r="AB801" s="4">
        <f>(G801*S801)/J801</f>
        <v>18000</v>
      </c>
      <c r="AC801" s="4">
        <f>IF(J801&gt;=2,(G801*S801)/J801,0)</f>
        <v>0</v>
      </c>
      <c r="AD801" s="4">
        <f>IF(J801&gt;=3,(G801*S801)/J801,0)</f>
        <v>0</v>
      </c>
      <c r="AE801" s="4">
        <f>IF(J801&gt;=4,(G801*S801)/J801,0)</f>
        <v>0</v>
      </c>
      <c r="AF801" s="11">
        <v>100</v>
      </c>
      <c r="AG801" s="11">
        <v>0</v>
      </c>
      <c r="AH801" s="11">
        <v>1</v>
      </c>
      <c r="AI801" s="11">
        <v>100</v>
      </c>
      <c r="AJ801" s="11">
        <v>0</v>
      </c>
      <c r="AK801" s="11">
        <v>1</v>
      </c>
      <c r="AL801" s="11">
        <v>0.5</v>
      </c>
      <c r="AM801" s="11">
        <v>0.5</v>
      </c>
      <c r="AN801" s="11">
        <v>0</v>
      </c>
      <c r="AO801" s="11">
        <v>0</v>
      </c>
      <c r="AP801" s="11">
        <v>0</v>
      </c>
      <c r="AQ801" s="11">
        <v>0.01</v>
      </c>
      <c r="AR801" s="11">
        <v>0.01</v>
      </c>
      <c r="AS801" s="11">
        <v>0</v>
      </c>
      <c r="AT801" s="11">
        <v>0</v>
      </c>
      <c r="AU801" s="11">
        <v>0</v>
      </c>
      <c r="AV801" s="11">
        <v>0</v>
      </c>
      <c r="AW801" s="11">
        <v>0.2</v>
      </c>
      <c r="AX801" s="11">
        <v>0</v>
      </c>
      <c r="AY801" s="11">
        <v>0</v>
      </c>
      <c r="AZ801" s="11">
        <v>0</v>
      </c>
      <c r="BA801" s="11">
        <v>0.02</v>
      </c>
      <c r="BB801" s="11">
        <v>0</v>
      </c>
      <c r="BC801" s="2">
        <v>0.05</v>
      </c>
      <c r="BD801" s="2">
        <v>0.05</v>
      </c>
      <c r="BE801" s="11">
        <v>7.4999999999999997E-2</v>
      </c>
      <c r="BF801" s="11">
        <v>5.0000000000000001E-3</v>
      </c>
      <c r="BG801" s="11">
        <v>0</v>
      </c>
      <c r="BH801" s="11">
        <v>0</v>
      </c>
      <c r="BI801" s="11">
        <v>0</v>
      </c>
      <c r="BJ801" s="11">
        <f>BE801/4</f>
        <v>1.8749999999999999E-2</v>
      </c>
      <c r="BK801" s="11">
        <f>BF801/4</f>
        <v>1.25E-3</v>
      </c>
      <c r="BL801" s="11">
        <v>0</v>
      </c>
      <c r="BM801" s="11">
        <v>0</v>
      </c>
      <c r="BN801" s="11">
        <v>0</v>
      </c>
      <c r="BO801" s="11">
        <v>0.1</v>
      </c>
      <c r="BP801" s="11">
        <v>0.1</v>
      </c>
      <c r="BQ801" s="11">
        <v>0</v>
      </c>
      <c r="BR801" s="11">
        <v>0</v>
      </c>
      <c r="BS801" s="11">
        <v>0</v>
      </c>
      <c r="BT801" s="11">
        <v>0.04</v>
      </c>
      <c r="BU801" s="16">
        <v>0.2</v>
      </c>
      <c r="BV801" s="6">
        <f>BT801/(BT801+BU801)</f>
        <v>0.16666666666666666</v>
      </c>
      <c r="BW801" s="6">
        <f>SQRT((BT801*BU801)/((BT801+BU801)^2*(BT801+BU801+1)))</f>
        <v>0.33467472037604118</v>
      </c>
      <c r="BX801" s="11">
        <v>0.1</v>
      </c>
      <c r="BY801" s="11">
        <v>0.7</v>
      </c>
      <c r="BZ801" s="11">
        <v>0.1</v>
      </c>
      <c r="CA801" s="11">
        <v>0.1</v>
      </c>
      <c r="CB801" s="15" t="s">
        <v>83</v>
      </c>
      <c r="CC801" s="11">
        <v>600</v>
      </c>
    </row>
    <row r="802" spans="1:81" s="11" customFormat="1" x14ac:dyDescent="0.2">
      <c r="A802" s="17">
        <f t="shared" si="12"/>
        <v>801</v>
      </c>
      <c r="B802" s="17">
        <v>100</v>
      </c>
      <c r="C802" s="17">
        <v>100</v>
      </c>
      <c r="D802" s="17">
        <v>5</v>
      </c>
      <c r="E802" s="17">
        <v>5</v>
      </c>
      <c r="F802" s="3" t="s">
        <v>80</v>
      </c>
      <c r="G802" s="3">
        <f>IF(F802="rectangle",B802*C802,IF(F802="hook",B802*C802-(D802*E802),IF(F802="eight",B802*C802-2*(D802*E802),IF(F802="tee",B802*C802-2*(D802*E802),IF(F802="cross",B802*C802-4*(D802*E802),"ERROR")))))</f>
        <v>10000</v>
      </c>
      <c r="H802" s="3" t="s">
        <v>85</v>
      </c>
      <c r="I802" s="3">
        <f>IF(F802="rectangle",B802/C802,"NA")</f>
        <v>1</v>
      </c>
      <c r="J802" s="2">
        <v>1</v>
      </c>
      <c r="K802" s="11">
        <v>125</v>
      </c>
      <c r="L802" s="11">
        <v>4</v>
      </c>
      <c r="M802" s="12">
        <v>5</v>
      </c>
      <c r="N802" s="2">
        <f>M802/4</f>
        <v>1.25</v>
      </c>
      <c r="O802" s="3">
        <f>M802/N802</f>
        <v>4</v>
      </c>
      <c r="P802" s="13">
        <v>30</v>
      </c>
      <c r="Q802" s="11">
        <f>P802</f>
        <v>30</v>
      </c>
      <c r="R802" s="4">
        <f>AA802/V802</f>
        <v>100</v>
      </c>
      <c r="S802" s="14">
        <v>45</v>
      </c>
      <c r="T802" s="11">
        <f>S802</f>
        <v>45</v>
      </c>
      <c r="U802" s="4">
        <f>AB802/W802</f>
        <v>100</v>
      </c>
      <c r="V802" s="3">
        <f>ROUND((Q802/100)*G802,0)</f>
        <v>3000</v>
      </c>
      <c r="W802" s="3">
        <f>ROUND(((T802/100)*G802)/J802,0)</f>
        <v>4500</v>
      </c>
      <c r="X802" s="3">
        <f>ROUND(IF(J802&gt;=2,((T802/100)*G802)/J802,0),0)</f>
        <v>0</v>
      </c>
      <c r="Y802" s="3">
        <f>ROUND(IF(J802&gt;=3,((T802/100)*G802)/J802,0),0)</f>
        <v>0</v>
      </c>
      <c r="Z802" s="3">
        <f>ROUND(IF(J802&gt;=4,((T802/100)*G802)/J802,0),0)</f>
        <v>0</v>
      </c>
      <c r="AA802" s="4">
        <f>G802*P802</f>
        <v>300000</v>
      </c>
      <c r="AB802" s="4">
        <f>(G802*S802)/J802</f>
        <v>450000</v>
      </c>
      <c r="AC802" s="4">
        <f>IF(J802&gt;=2,(G802*S802)/J802,0)</f>
        <v>0</v>
      </c>
      <c r="AD802" s="4">
        <f>IF(J802&gt;=3,(G802*S802)/J802,0)</f>
        <v>0</v>
      </c>
      <c r="AE802" s="4">
        <f>IF(J802&gt;=4,(G802*S802)/J802,0)</f>
        <v>0</v>
      </c>
      <c r="AF802" s="11">
        <v>100</v>
      </c>
      <c r="AG802" s="11">
        <v>0</v>
      </c>
      <c r="AH802" s="11">
        <v>1</v>
      </c>
      <c r="AI802" s="11">
        <v>100</v>
      </c>
      <c r="AJ802" s="11">
        <v>0</v>
      </c>
      <c r="AK802" s="11">
        <v>1</v>
      </c>
      <c r="AL802" s="11">
        <v>0.5</v>
      </c>
      <c r="AM802" s="11">
        <v>0.5</v>
      </c>
      <c r="AN802" s="11">
        <v>0</v>
      </c>
      <c r="AO802" s="11">
        <v>0</v>
      </c>
      <c r="AP802" s="11">
        <v>0</v>
      </c>
      <c r="AQ802" s="11">
        <v>0.01</v>
      </c>
      <c r="AR802" s="11">
        <v>0.01</v>
      </c>
      <c r="AS802" s="11">
        <v>0</v>
      </c>
      <c r="AT802" s="11">
        <v>0</v>
      </c>
      <c r="AU802" s="11">
        <v>0</v>
      </c>
      <c r="AV802" s="11">
        <v>0</v>
      </c>
      <c r="AW802" s="11">
        <v>0.2</v>
      </c>
      <c r="AX802" s="11">
        <v>0</v>
      </c>
      <c r="AY802" s="11">
        <v>0</v>
      </c>
      <c r="AZ802" s="11">
        <v>0</v>
      </c>
      <c r="BA802" s="11">
        <v>0.02</v>
      </c>
      <c r="BB802" s="11">
        <v>0</v>
      </c>
      <c r="BC802" s="2">
        <v>0.05</v>
      </c>
      <c r="BD802" s="2">
        <v>0.05</v>
      </c>
      <c r="BE802" s="11">
        <v>7.4999999999999997E-2</v>
      </c>
      <c r="BF802" s="11">
        <v>5.0000000000000001E-3</v>
      </c>
      <c r="BG802" s="11">
        <v>0</v>
      </c>
      <c r="BH802" s="11">
        <v>0</v>
      </c>
      <c r="BI802" s="11">
        <v>0</v>
      </c>
      <c r="BJ802" s="11">
        <f>BE802/4</f>
        <v>1.8749999999999999E-2</v>
      </c>
      <c r="BK802" s="11">
        <f>BF802/4</f>
        <v>1.25E-3</v>
      </c>
      <c r="BL802" s="11">
        <v>0</v>
      </c>
      <c r="BM802" s="11">
        <v>0</v>
      </c>
      <c r="BN802" s="11">
        <v>0</v>
      </c>
      <c r="BO802" s="11">
        <v>0.1</v>
      </c>
      <c r="BP802" s="11">
        <v>0.1</v>
      </c>
      <c r="BQ802" s="11">
        <v>0</v>
      </c>
      <c r="BR802" s="11">
        <v>0</v>
      </c>
      <c r="BS802" s="11">
        <v>0</v>
      </c>
      <c r="BT802" s="11">
        <v>0.04</v>
      </c>
      <c r="BU802" s="16">
        <v>0.2</v>
      </c>
      <c r="BV802" s="6">
        <f>BT802/(BT802+BU802)</f>
        <v>0.16666666666666666</v>
      </c>
      <c r="BW802" s="6">
        <f>SQRT((BT802*BU802)/((BT802+BU802)^2*(BT802+BU802+1)))</f>
        <v>0.33467472037604118</v>
      </c>
      <c r="BX802" s="11">
        <v>0.1</v>
      </c>
      <c r="BY802" s="11">
        <v>0.7</v>
      </c>
      <c r="BZ802" s="11">
        <v>0.1</v>
      </c>
      <c r="CA802" s="11">
        <v>0.1</v>
      </c>
      <c r="CB802" s="15" t="s">
        <v>83</v>
      </c>
      <c r="CC802" s="11">
        <v>600</v>
      </c>
    </row>
    <row r="803" spans="1:81" s="11" customFormat="1" x14ac:dyDescent="0.2">
      <c r="A803" s="17">
        <f t="shared" si="12"/>
        <v>802</v>
      </c>
      <c r="B803" s="17">
        <v>20</v>
      </c>
      <c r="C803" s="17">
        <v>20</v>
      </c>
      <c r="D803" s="17">
        <v>5</v>
      </c>
      <c r="E803" s="17">
        <v>5</v>
      </c>
      <c r="F803" s="3" t="s">
        <v>80</v>
      </c>
      <c r="G803" s="3">
        <f>IF(F803="rectangle",B803*C803,IF(F803="hook",B803*C803-(D803*E803),IF(F803="eight",B803*C803-2*(D803*E803),IF(F803="tee",B803*C803-2*(D803*E803),IF(F803="cross",B803*C803-4*(D803*E803),"ERROR")))))</f>
        <v>400</v>
      </c>
      <c r="H803" s="3" t="s">
        <v>84</v>
      </c>
      <c r="I803" s="3">
        <f>IF(F803="rectangle",B803/C803,"NA")</f>
        <v>1</v>
      </c>
      <c r="J803" s="2">
        <v>1</v>
      </c>
      <c r="K803" s="11">
        <v>125</v>
      </c>
      <c r="L803" s="11">
        <v>4</v>
      </c>
      <c r="M803" s="12">
        <v>5</v>
      </c>
      <c r="N803" s="2">
        <f>M803/4</f>
        <v>1.25</v>
      </c>
      <c r="O803" s="3">
        <f>M803/N803</f>
        <v>4</v>
      </c>
      <c r="P803" s="13">
        <v>30</v>
      </c>
      <c r="Q803" s="11">
        <f>P803</f>
        <v>30</v>
      </c>
      <c r="R803" s="4">
        <f>AA803/V803</f>
        <v>100</v>
      </c>
      <c r="S803" s="14">
        <v>45</v>
      </c>
      <c r="T803" s="11">
        <f>S803</f>
        <v>45</v>
      </c>
      <c r="U803" s="4">
        <f>AB803/W803</f>
        <v>100</v>
      </c>
      <c r="V803" s="3">
        <f>ROUND((Q803/100)*G803,0)</f>
        <v>120</v>
      </c>
      <c r="W803" s="3">
        <f>ROUND(((T803/100)*G803)/J803,0)</f>
        <v>180</v>
      </c>
      <c r="X803" s="3">
        <f>ROUND(IF(J803&gt;=2,((T803/100)*G803)/J803,0),0)</f>
        <v>0</v>
      </c>
      <c r="Y803" s="3">
        <f>ROUND(IF(J803&gt;=3,((T803/100)*G803)/J803,0),0)</f>
        <v>0</v>
      </c>
      <c r="Z803" s="3">
        <f>ROUND(IF(J803&gt;=4,((T803/100)*G803)/J803,0),0)</f>
        <v>0</v>
      </c>
      <c r="AA803" s="4">
        <f>G803*P803</f>
        <v>12000</v>
      </c>
      <c r="AB803" s="4">
        <f>(G803*S803)/J803</f>
        <v>18000</v>
      </c>
      <c r="AC803" s="4">
        <f>IF(J803&gt;=2,(G803*S803)/J803,0)</f>
        <v>0</v>
      </c>
      <c r="AD803" s="4">
        <f>IF(J803&gt;=3,(G803*S803)/J803,0)</f>
        <v>0</v>
      </c>
      <c r="AE803" s="4">
        <f>IF(J803&gt;=4,(G803*S803)/J803,0)</f>
        <v>0</v>
      </c>
      <c r="AF803" s="11">
        <v>100</v>
      </c>
      <c r="AG803" s="11">
        <v>0</v>
      </c>
      <c r="AH803" s="11">
        <v>1</v>
      </c>
      <c r="AI803" s="11">
        <v>100</v>
      </c>
      <c r="AJ803" s="11">
        <v>0</v>
      </c>
      <c r="AK803" s="11">
        <v>1</v>
      </c>
      <c r="AL803" s="11">
        <v>0.5</v>
      </c>
      <c r="AM803" s="11">
        <v>0.5</v>
      </c>
      <c r="AN803" s="11">
        <v>0</v>
      </c>
      <c r="AO803" s="11">
        <v>0</v>
      </c>
      <c r="AP803" s="11">
        <v>0</v>
      </c>
      <c r="AQ803" s="11">
        <v>0.01</v>
      </c>
      <c r="AR803" s="11">
        <v>0.01</v>
      </c>
      <c r="AS803" s="11">
        <v>0</v>
      </c>
      <c r="AT803" s="11">
        <v>0</v>
      </c>
      <c r="AU803" s="11">
        <v>0</v>
      </c>
      <c r="AV803" s="11">
        <v>0</v>
      </c>
      <c r="AW803" s="11">
        <v>0.2</v>
      </c>
      <c r="AX803" s="11">
        <v>0</v>
      </c>
      <c r="AY803" s="11">
        <v>0</v>
      </c>
      <c r="AZ803" s="11">
        <v>0</v>
      </c>
      <c r="BA803" s="11">
        <v>0.02</v>
      </c>
      <c r="BB803" s="11">
        <v>0</v>
      </c>
      <c r="BC803" s="2">
        <v>0.05</v>
      </c>
      <c r="BD803" s="2">
        <v>0.05</v>
      </c>
      <c r="BE803" s="11">
        <v>7.4999999999999997E-2</v>
      </c>
      <c r="BF803" s="11">
        <v>5.0000000000000001E-3</v>
      </c>
      <c r="BG803" s="11">
        <v>0</v>
      </c>
      <c r="BH803" s="11">
        <v>0</v>
      </c>
      <c r="BI803" s="11">
        <v>0</v>
      </c>
      <c r="BJ803" s="11">
        <f>BE803/4</f>
        <v>1.8749999999999999E-2</v>
      </c>
      <c r="BK803" s="11">
        <f>BF803/4</f>
        <v>1.25E-3</v>
      </c>
      <c r="BL803" s="11">
        <v>0</v>
      </c>
      <c r="BM803" s="11">
        <v>0</v>
      </c>
      <c r="BN803" s="11">
        <v>0</v>
      </c>
      <c r="BO803" s="11">
        <v>0.1</v>
      </c>
      <c r="BP803" s="11">
        <v>0.1</v>
      </c>
      <c r="BQ803" s="11">
        <v>0</v>
      </c>
      <c r="BR803" s="11">
        <v>0</v>
      </c>
      <c r="BS803" s="11">
        <v>0</v>
      </c>
      <c r="BT803" s="11">
        <v>0.04</v>
      </c>
      <c r="BU803" s="16">
        <v>0.2</v>
      </c>
      <c r="BV803" s="6">
        <f>BT803/(BT803+BU803)</f>
        <v>0.16666666666666666</v>
      </c>
      <c r="BW803" s="6">
        <f>SQRT((BT803*BU803)/((BT803+BU803)^2*(BT803+BU803+1)))</f>
        <v>0.33467472037604118</v>
      </c>
      <c r="BX803" s="11">
        <v>0.1</v>
      </c>
      <c r="BY803" s="11">
        <v>0.7</v>
      </c>
      <c r="BZ803" s="11">
        <v>0.1</v>
      </c>
      <c r="CA803" s="11">
        <v>0.1</v>
      </c>
      <c r="CB803" s="15" t="s">
        <v>83</v>
      </c>
      <c r="CC803" s="11">
        <v>600</v>
      </c>
    </row>
    <row r="804" spans="1:81" s="11" customFormat="1" x14ac:dyDescent="0.2">
      <c r="A804" s="17">
        <f t="shared" si="12"/>
        <v>803</v>
      </c>
      <c r="B804" s="17">
        <v>100</v>
      </c>
      <c r="C804" s="17">
        <v>100</v>
      </c>
      <c r="D804" s="17">
        <v>5</v>
      </c>
      <c r="E804" s="17">
        <v>5</v>
      </c>
      <c r="F804" s="3" t="s">
        <v>80</v>
      </c>
      <c r="G804" s="3">
        <f>IF(F804="rectangle",B804*C804,IF(F804="hook",B804*C804-(D804*E804),IF(F804="eight",B804*C804-2*(D804*E804),IF(F804="tee",B804*C804-2*(D804*E804),IF(F804="cross",B804*C804-4*(D804*E804),"ERROR")))))</f>
        <v>10000</v>
      </c>
      <c r="H804" s="3" t="s">
        <v>85</v>
      </c>
      <c r="I804" s="3">
        <f>IF(F804="rectangle",B804/C804,"NA")</f>
        <v>1</v>
      </c>
      <c r="J804" s="2">
        <v>1</v>
      </c>
      <c r="K804" s="11">
        <v>125</v>
      </c>
      <c r="L804" s="11">
        <v>4</v>
      </c>
      <c r="M804" s="12">
        <v>6</v>
      </c>
      <c r="N804" s="2">
        <f>M804/4</f>
        <v>1.5</v>
      </c>
      <c r="O804" s="3">
        <f>M804/N804</f>
        <v>4</v>
      </c>
      <c r="P804" s="13">
        <v>30</v>
      </c>
      <c r="Q804" s="11">
        <f>P804</f>
        <v>30</v>
      </c>
      <c r="R804" s="4">
        <f>AA804/V804</f>
        <v>100</v>
      </c>
      <c r="S804" s="14">
        <v>45</v>
      </c>
      <c r="T804" s="11">
        <f>S804</f>
        <v>45</v>
      </c>
      <c r="U804" s="4">
        <f>AB804/W804</f>
        <v>100</v>
      </c>
      <c r="V804" s="3">
        <f>ROUND((Q804/100)*G804,0)</f>
        <v>3000</v>
      </c>
      <c r="W804" s="3">
        <f>ROUND(((T804/100)*G804)/J804,0)</f>
        <v>4500</v>
      </c>
      <c r="X804" s="3">
        <f>ROUND(IF(J804&gt;=2,((T804/100)*G804)/J804,0),0)</f>
        <v>0</v>
      </c>
      <c r="Y804" s="3">
        <f>ROUND(IF(J804&gt;=3,((T804/100)*G804)/J804,0),0)</f>
        <v>0</v>
      </c>
      <c r="Z804" s="3">
        <f>ROUND(IF(J804&gt;=4,((T804/100)*G804)/J804,0),0)</f>
        <v>0</v>
      </c>
      <c r="AA804" s="4">
        <f>G804*P804</f>
        <v>300000</v>
      </c>
      <c r="AB804" s="4">
        <f>(G804*S804)/J804</f>
        <v>450000</v>
      </c>
      <c r="AC804" s="4">
        <f>IF(J804&gt;=2,(G804*S804)/J804,0)</f>
        <v>0</v>
      </c>
      <c r="AD804" s="4">
        <f>IF(J804&gt;=3,(G804*S804)/J804,0)</f>
        <v>0</v>
      </c>
      <c r="AE804" s="4">
        <f>IF(J804&gt;=4,(G804*S804)/J804,0)</f>
        <v>0</v>
      </c>
      <c r="AF804" s="11">
        <v>100</v>
      </c>
      <c r="AG804" s="11">
        <v>0</v>
      </c>
      <c r="AH804" s="11">
        <v>1</v>
      </c>
      <c r="AI804" s="11">
        <v>100</v>
      </c>
      <c r="AJ804" s="11">
        <v>0</v>
      </c>
      <c r="AK804" s="11">
        <v>1</v>
      </c>
      <c r="AL804" s="11">
        <v>0.5</v>
      </c>
      <c r="AM804" s="11">
        <v>0.5</v>
      </c>
      <c r="AN804" s="11">
        <v>0</v>
      </c>
      <c r="AO804" s="11">
        <v>0</v>
      </c>
      <c r="AP804" s="11">
        <v>0</v>
      </c>
      <c r="AQ804" s="11">
        <v>0.01</v>
      </c>
      <c r="AR804" s="11">
        <v>0.01</v>
      </c>
      <c r="AS804" s="11">
        <v>0</v>
      </c>
      <c r="AT804" s="11">
        <v>0</v>
      </c>
      <c r="AU804" s="11">
        <v>0</v>
      </c>
      <c r="AV804" s="11">
        <v>0</v>
      </c>
      <c r="AW804" s="11">
        <v>0.2</v>
      </c>
      <c r="AX804" s="11">
        <v>0</v>
      </c>
      <c r="AY804" s="11">
        <v>0</v>
      </c>
      <c r="AZ804" s="11">
        <v>0</v>
      </c>
      <c r="BA804" s="11">
        <v>0.02</v>
      </c>
      <c r="BB804" s="11">
        <v>0</v>
      </c>
      <c r="BC804" s="2">
        <v>0.05</v>
      </c>
      <c r="BD804" s="2">
        <v>0.05</v>
      </c>
      <c r="BE804" s="11">
        <v>7.4999999999999997E-2</v>
      </c>
      <c r="BF804" s="11">
        <v>5.0000000000000001E-3</v>
      </c>
      <c r="BG804" s="11">
        <v>0</v>
      </c>
      <c r="BH804" s="11">
        <v>0</v>
      </c>
      <c r="BI804" s="11">
        <v>0</v>
      </c>
      <c r="BJ804" s="11">
        <f>BE804/4</f>
        <v>1.8749999999999999E-2</v>
      </c>
      <c r="BK804" s="11">
        <f>BF804/4</f>
        <v>1.25E-3</v>
      </c>
      <c r="BL804" s="11">
        <v>0</v>
      </c>
      <c r="BM804" s="11">
        <v>0</v>
      </c>
      <c r="BN804" s="11">
        <v>0</v>
      </c>
      <c r="BO804" s="11">
        <v>0.1</v>
      </c>
      <c r="BP804" s="11">
        <v>0.1</v>
      </c>
      <c r="BQ804" s="11">
        <v>0</v>
      </c>
      <c r="BR804" s="11">
        <v>0</v>
      </c>
      <c r="BS804" s="11">
        <v>0</v>
      </c>
      <c r="BT804" s="11">
        <v>0.04</v>
      </c>
      <c r="BU804" s="16">
        <v>0.2</v>
      </c>
      <c r="BV804" s="6">
        <f>BT804/(BT804+BU804)</f>
        <v>0.16666666666666666</v>
      </c>
      <c r="BW804" s="6">
        <f>SQRT((BT804*BU804)/((BT804+BU804)^2*(BT804+BU804+1)))</f>
        <v>0.33467472037604118</v>
      </c>
      <c r="BX804" s="11">
        <v>0.1</v>
      </c>
      <c r="BY804" s="11">
        <v>0.7</v>
      </c>
      <c r="BZ804" s="11">
        <v>0.1</v>
      </c>
      <c r="CA804" s="11">
        <v>0.1</v>
      </c>
      <c r="CB804" s="15" t="s">
        <v>83</v>
      </c>
      <c r="CC804" s="11">
        <v>600</v>
      </c>
    </row>
    <row r="805" spans="1:81" s="11" customFormat="1" x14ac:dyDescent="0.2">
      <c r="A805" s="17">
        <f t="shared" si="12"/>
        <v>804</v>
      </c>
      <c r="B805" s="17">
        <v>20</v>
      </c>
      <c r="C805" s="17">
        <v>20</v>
      </c>
      <c r="D805" s="17">
        <v>5</v>
      </c>
      <c r="E805" s="17">
        <v>5</v>
      </c>
      <c r="F805" s="3" t="s">
        <v>80</v>
      </c>
      <c r="G805" s="3">
        <f>IF(F805="rectangle",B805*C805,IF(F805="hook",B805*C805-(D805*E805),IF(F805="eight",B805*C805-2*(D805*E805),IF(F805="tee",B805*C805-2*(D805*E805),IF(F805="cross",B805*C805-4*(D805*E805),"ERROR")))))</f>
        <v>400</v>
      </c>
      <c r="H805" s="3" t="s">
        <v>84</v>
      </c>
      <c r="I805" s="3">
        <f>IF(F805="rectangle",B805/C805,"NA")</f>
        <v>1</v>
      </c>
      <c r="J805" s="2">
        <v>1</v>
      </c>
      <c r="K805" s="11">
        <v>125</v>
      </c>
      <c r="L805" s="11">
        <v>4</v>
      </c>
      <c r="M805" s="12">
        <v>6</v>
      </c>
      <c r="N805" s="2">
        <f>M805/4</f>
        <v>1.5</v>
      </c>
      <c r="O805" s="3">
        <f>M805/N805</f>
        <v>4</v>
      </c>
      <c r="P805" s="13">
        <v>30</v>
      </c>
      <c r="Q805" s="11">
        <f>P805</f>
        <v>30</v>
      </c>
      <c r="R805" s="4">
        <f>AA805/V805</f>
        <v>100</v>
      </c>
      <c r="S805" s="14">
        <v>45</v>
      </c>
      <c r="T805" s="11">
        <f>S805</f>
        <v>45</v>
      </c>
      <c r="U805" s="4">
        <f>AB805/W805</f>
        <v>100</v>
      </c>
      <c r="V805" s="3">
        <f>ROUND((Q805/100)*G805,0)</f>
        <v>120</v>
      </c>
      <c r="W805" s="3">
        <f>ROUND(((T805/100)*G805)/J805,0)</f>
        <v>180</v>
      </c>
      <c r="X805" s="3">
        <f>ROUND(IF(J805&gt;=2,((T805/100)*G805)/J805,0),0)</f>
        <v>0</v>
      </c>
      <c r="Y805" s="3">
        <f>ROUND(IF(J805&gt;=3,((T805/100)*G805)/J805,0),0)</f>
        <v>0</v>
      </c>
      <c r="Z805" s="3">
        <f>ROUND(IF(J805&gt;=4,((T805/100)*G805)/J805,0),0)</f>
        <v>0</v>
      </c>
      <c r="AA805" s="4">
        <f>G805*P805</f>
        <v>12000</v>
      </c>
      <c r="AB805" s="4">
        <f>(G805*S805)/J805</f>
        <v>18000</v>
      </c>
      <c r="AC805" s="4">
        <f>IF(J805&gt;=2,(G805*S805)/J805,0)</f>
        <v>0</v>
      </c>
      <c r="AD805" s="4">
        <f>IF(J805&gt;=3,(G805*S805)/J805,0)</f>
        <v>0</v>
      </c>
      <c r="AE805" s="4">
        <f>IF(J805&gt;=4,(G805*S805)/J805,0)</f>
        <v>0</v>
      </c>
      <c r="AF805" s="11">
        <v>100</v>
      </c>
      <c r="AG805" s="11">
        <v>0</v>
      </c>
      <c r="AH805" s="11">
        <v>1</v>
      </c>
      <c r="AI805" s="11">
        <v>100</v>
      </c>
      <c r="AJ805" s="11">
        <v>0</v>
      </c>
      <c r="AK805" s="11">
        <v>1</v>
      </c>
      <c r="AL805" s="11">
        <v>0.5</v>
      </c>
      <c r="AM805" s="11">
        <v>0.5</v>
      </c>
      <c r="AN805" s="11">
        <v>0</v>
      </c>
      <c r="AO805" s="11">
        <v>0</v>
      </c>
      <c r="AP805" s="11">
        <v>0</v>
      </c>
      <c r="AQ805" s="11">
        <v>0.01</v>
      </c>
      <c r="AR805" s="11">
        <v>0.01</v>
      </c>
      <c r="AS805" s="11">
        <v>0</v>
      </c>
      <c r="AT805" s="11">
        <v>0</v>
      </c>
      <c r="AU805" s="11">
        <v>0</v>
      </c>
      <c r="AV805" s="11">
        <v>0</v>
      </c>
      <c r="AW805" s="11">
        <v>0.2</v>
      </c>
      <c r="AX805" s="11">
        <v>0</v>
      </c>
      <c r="AY805" s="11">
        <v>0</v>
      </c>
      <c r="AZ805" s="11">
        <v>0</v>
      </c>
      <c r="BA805" s="11">
        <v>0.02</v>
      </c>
      <c r="BB805" s="11">
        <v>0</v>
      </c>
      <c r="BC805" s="2">
        <v>0.05</v>
      </c>
      <c r="BD805" s="2">
        <v>0.05</v>
      </c>
      <c r="BE805" s="11">
        <v>7.4999999999999997E-2</v>
      </c>
      <c r="BF805" s="11">
        <v>5.0000000000000001E-3</v>
      </c>
      <c r="BG805" s="11">
        <v>0</v>
      </c>
      <c r="BH805" s="11">
        <v>0</v>
      </c>
      <c r="BI805" s="11">
        <v>0</v>
      </c>
      <c r="BJ805" s="11">
        <f>BE805/4</f>
        <v>1.8749999999999999E-2</v>
      </c>
      <c r="BK805" s="11">
        <f>BF805/4</f>
        <v>1.25E-3</v>
      </c>
      <c r="BL805" s="11">
        <v>0</v>
      </c>
      <c r="BM805" s="11">
        <v>0</v>
      </c>
      <c r="BN805" s="11">
        <v>0</v>
      </c>
      <c r="BO805" s="11">
        <v>0.1</v>
      </c>
      <c r="BP805" s="11">
        <v>0.1</v>
      </c>
      <c r="BQ805" s="11">
        <v>0</v>
      </c>
      <c r="BR805" s="11">
        <v>0</v>
      </c>
      <c r="BS805" s="11">
        <v>0</v>
      </c>
      <c r="BT805" s="11">
        <v>0.04</v>
      </c>
      <c r="BU805" s="16">
        <v>0.2</v>
      </c>
      <c r="BV805" s="6">
        <f>BT805/(BT805+BU805)</f>
        <v>0.16666666666666666</v>
      </c>
      <c r="BW805" s="6">
        <f>SQRT((BT805*BU805)/((BT805+BU805)^2*(BT805+BU805+1)))</f>
        <v>0.33467472037604118</v>
      </c>
      <c r="BX805" s="11">
        <v>0.1</v>
      </c>
      <c r="BY805" s="11">
        <v>0.7</v>
      </c>
      <c r="BZ805" s="11">
        <v>0.1</v>
      </c>
      <c r="CA805" s="11">
        <v>0.1</v>
      </c>
      <c r="CB805" s="15" t="s">
        <v>83</v>
      </c>
      <c r="CC805" s="11">
        <v>600</v>
      </c>
    </row>
    <row r="806" spans="1:81" s="11" customFormat="1" x14ac:dyDescent="0.2">
      <c r="A806" s="17">
        <f t="shared" si="12"/>
        <v>805</v>
      </c>
      <c r="B806" s="17">
        <v>100</v>
      </c>
      <c r="C806" s="17">
        <v>100</v>
      </c>
      <c r="D806" s="17">
        <v>5</v>
      </c>
      <c r="E806" s="17">
        <v>5</v>
      </c>
      <c r="F806" s="3" t="s">
        <v>80</v>
      </c>
      <c r="G806" s="3">
        <f>IF(F806="rectangle",B806*C806,IF(F806="hook",B806*C806-(D806*E806),IF(F806="eight",B806*C806-2*(D806*E806),IF(F806="tee",B806*C806-2*(D806*E806),IF(F806="cross",B806*C806-4*(D806*E806),"ERROR")))))</f>
        <v>10000</v>
      </c>
      <c r="H806" s="3" t="s">
        <v>85</v>
      </c>
      <c r="I806" s="3">
        <f>IF(F806="rectangle",B806/C806,"NA")</f>
        <v>1</v>
      </c>
      <c r="J806" s="2">
        <v>1</v>
      </c>
      <c r="K806" s="11">
        <v>125</v>
      </c>
      <c r="L806" s="11">
        <v>4</v>
      </c>
      <c r="M806" s="12">
        <v>7</v>
      </c>
      <c r="N806" s="2">
        <f>M806/4</f>
        <v>1.75</v>
      </c>
      <c r="O806" s="3">
        <f>M806/N806</f>
        <v>4</v>
      </c>
      <c r="P806" s="13">
        <v>30</v>
      </c>
      <c r="Q806" s="11">
        <f>P806</f>
        <v>30</v>
      </c>
      <c r="R806" s="4">
        <f>AA806/V806</f>
        <v>100</v>
      </c>
      <c r="S806" s="14">
        <v>45</v>
      </c>
      <c r="T806" s="11">
        <f>S806</f>
        <v>45</v>
      </c>
      <c r="U806" s="4">
        <f>AB806/W806</f>
        <v>100</v>
      </c>
      <c r="V806" s="3">
        <f>ROUND((Q806/100)*G806,0)</f>
        <v>3000</v>
      </c>
      <c r="W806" s="3">
        <f>ROUND(((T806/100)*G806)/J806,0)</f>
        <v>4500</v>
      </c>
      <c r="X806" s="3">
        <f>ROUND(IF(J806&gt;=2,((T806/100)*G806)/J806,0),0)</f>
        <v>0</v>
      </c>
      <c r="Y806" s="3">
        <f>ROUND(IF(J806&gt;=3,((T806/100)*G806)/J806,0),0)</f>
        <v>0</v>
      </c>
      <c r="Z806" s="3">
        <f>ROUND(IF(J806&gt;=4,((T806/100)*G806)/J806,0),0)</f>
        <v>0</v>
      </c>
      <c r="AA806" s="4">
        <f>G806*P806</f>
        <v>300000</v>
      </c>
      <c r="AB806" s="4">
        <f>(G806*S806)/J806</f>
        <v>450000</v>
      </c>
      <c r="AC806" s="4">
        <f>IF(J806&gt;=2,(G806*S806)/J806,0)</f>
        <v>0</v>
      </c>
      <c r="AD806" s="4">
        <f>IF(J806&gt;=3,(G806*S806)/J806,0)</f>
        <v>0</v>
      </c>
      <c r="AE806" s="4">
        <f>IF(J806&gt;=4,(G806*S806)/J806,0)</f>
        <v>0</v>
      </c>
      <c r="AF806" s="11">
        <v>100</v>
      </c>
      <c r="AG806" s="11">
        <v>0</v>
      </c>
      <c r="AH806" s="11">
        <v>1</v>
      </c>
      <c r="AI806" s="11">
        <v>100</v>
      </c>
      <c r="AJ806" s="11">
        <v>0</v>
      </c>
      <c r="AK806" s="11">
        <v>1</v>
      </c>
      <c r="AL806" s="11">
        <v>0.5</v>
      </c>
      <c r="AM806" s="11">
        <v>0.5</v>
      </c>
      <c r="AN806" s="11">
        <v>0</v>
      </c>
      <c r="AO806" s="11">
        <v>0</v>
      </c>
      <c r="AP806" s="11">
        <v>0</v>
      </c>
      <c r="AQ806" s="11">
        <v>0.01</v>
      </c>
      <c r="AR806" s="11">
        <v>0.01</v>
      </c>
      <c r="AS806" s="11">
        <v>0</v>
      </c>
      <c r="AT806" s="11">
        <v>0</v>
      </c>
      <c r="AU806" s="11">
        <v>0</v>
      </c>
      <c r="AV806" s="11">
        <v>0</v>
      </c>
      <c r="AW806" s="11">
        <v>0.2</v>
      </c>
      <c r="AX806" s="11">
        <v>0</v>
      </c>
      <c r="AY806" s="11">
        <v>0</v>
      </c>
      <c r="AZ806" s="11">
        <v>0</v>
      </c>
      <c r="BA806" s="11">
        <v>0.02</v>
      </c>
      <c r="BB806" s="11">
        <v>0</v>
      </c>
      <c r="BC806" s="2">
        <v>0.05</v>
      </c>
      <c r="BD806" s="2">
        <v>0.05</v>
      </c>
      <c r="BE806" s="11">
        <v>7.4999999999999997E-2</v>
      </c>
      <c r="BF806" s="11">
        <v>5.0000000000000001E-3</v>
      </c>
      <c r="BG806" s="11">
        <v>0</v>
      </c>
      <c r="BH806" s="11">
        <v>0</v>
      </c>
      <c r="BI806" s="11">
        <v>0</v>
      </c>
      <c r="BJ806" s="11">
        <f>BE806/4</f>
        <v>1.8749999999999999E-2</v>
      </c>
      <c r="BK806" s="11">
        <f>BF806/4</f>
        <v>1.25E-3</v>
      </c>
      <c r="BL806" s="11">
        <v>0</v>
      </c>
      <c r="BM806" s="11">
        <v>0</v>
      </c>
      <c r="BN806" s="11">
        <v>0</v>
      </c>
      <c r="BO806" s="11">
        <v>0.1</v>
      </c>
      <c r="BP806" s="11">
        <v>0.1</v>
      </c>
      <c r="BQ806" s="11">
        <v>0</v>
      </c>
      <c r="BR806" s="11">
        <v>0</v>
      </c>
      <c r="BS806" s="11">
        <v>0</v>
      </c>
      <c r="BT806" s="11">
        <v>0.04</v>
      </c>
      <c r="BU806" s="16">
        <v>0.2</v>
      </c>
      <c r="BV806" s="6">
        <f>BT806/(BT806+BU806)</f>
        <v>0.16666666666666666</v>
      </c>
      <c r="BW806" s="6">
        <f>SQRT((BT806*BU806)/((BT806+BU806)^2*(BT806+BU806+1)))</f>
        <v>0.33467472037604118</v>
      </c>
      <c r="BX806" s="11">
        <v>0.1</v>
      </c>
      <c r="BY806" s="11">
        <v>0.7</v>
      </c>
      <c r="BZ806" s="11">
        <v>0.1</v>
      </c>
      <c r="CA806" s="11">
        <v>0.1</v>
      </c>
      <c r="CB806" s="15" t="s">
        <v>83</v>
      </c>
      <c r="CC806" s="11">
        <v>600</v>
      </c>
    </row>
    <row r="807" spans="1:81" s="11" customFormat="1" x14ac:dyDescent="0.2">
      <c r="A807" s="17">
        <f t="shared" si="12"/>
        <v>806</v>
      </c>
      <c r="B807" s="17">
        <v>20</v>
      </c>
      <c r="C807" s="17">
        <v>20</v>
      </c>
      <c r="D807" s="17">
        <v>5</v>
      </c>
      <c r="E807" s="17">
        <v>5</v>
      </c>
      <c r="F807" s="3" t="s">
        <v>80</v>
      </c>
      <c r="G807" s="3">
        <f>IF(F807="rectangle",B807*C807,IF(F807="hook",B807*C807-(D807*E807),IF(F807="eight",B807*C807-2*(D807*E807),IF(F807="tee",B807*C807-2*(D807*E807),IF(F807="cross",B807*C807-4*(D807*E807),"ERROR")))))</f>
        <v>400</v>
      </c>
      <c r="H807" s="3" t="s">
        <v>84</v>
      </c>
      <c r="I807" s="3">
        <f>IF(F807="rectangle",B807/C807,"NA")</f>
        <v>1</v>
      </c>
      <c r="J807" s="2">
        <v>1</v>
      </c>
      <c r="K807" s="11">
        <v>125</v>
      </c>
      <c r="L807" s="11">
        <v>4</v>
      </c>
      <c r="M807" s="12">
        <v>7</v>
      </c>
      <c r="N807" s="2">
        <f>M807/4</f>
        <v>1.75</v>
      </c>
      <c r="O807" s="3">
        <f>M807/N807</f>
        <v>4</v>
      </c>
      <c r="P807" s="13">
        <v>30</v>
      </c>
      <c r="Q807" s="11">
        <f>P807</f>
        <v>30</v>
      </c>
      <c r="R807" s="4">
        <f>AA807/V807</f>
        <v>100</v>
      </c>
      <c r="S807" s="14">
        <v>45</v>
      </c>
      <c r="T807" s="11">
        <f>S807</f>
        <v>45</v>
      </c>
      <c r="U807" s="4">
        <f>AB807/W807</f>
        <v>100</v>
      </c>
      <c r="V807" s="3">
        <f>ROUND((Q807/100)*G807,0)</f>
        <v>120</v>
      </c>
      <c r="W807" s="3">
        <f>ROUND(((T807/100)*G807)/J807,0)</f>
        <v>180</v>
      </c>
      <c r="X807" s="3">
        <f>ROUND(IF(J807&gt;=2,((T807/100)*G807)/J807,0),0)</f>
        <v>0</v>
      </c>
      <c r="Y807" s="3">
        <f>ROUND(IF(J807&gt;=3,((T807/100)*G807)/J807,0),0)</f>
        <v>0</v>
      </c>
      <c r="Z807" s="3">
        <f>ROUND(IF(J807&gt;=4,((T807/100)*G807)/J807,0),0)</f>
        <v>0</v>
      </c>
      <c r="AA807" s="4">
        <f>G807*P807</f>
        <v>12000</v>
      </c>
      <c r="AB807" s="4">
        <f>(G807*S807)/J807</f>
        <v>18000</v>
      </c>
      <c r="AC807" s="4">
        <f>IF(J807&gt;=2,(G807*S807)/J807,0)</f>
        <v>0</v>
      </c>
      <c r="AD807" s="4">
        <f>IF(J807&gt;=3,(G807*S807)/J807,0)</f>
        <v>0</v>
      </c>
      <c r="AE807" s="4">
        <f>IF(J807&gt;=4,(G807*S807)/J807,0)</f>
        <v>0</v>
      </c>
      <c r="AF807" s="11">
        <v>100</v>
      </c>
      <c r="AG807" s="11">
        <v>0</v>
      </c>
      <c r="AH807" s="11">
        <v>1</v>
      </c>
      <c r="AI807" s="11">
        <v>100</v>
      </c>
      <c r="AJ807" s="11">
        <v>0</v>
      </c>
      <c r="AK807" s="11">
        <v>1</v>
      </c>
      <c r="AL807" s="11">
        <v>0.5</v>
      </c>
      <c r="AM807" s="11">
        <v>0.5</v>
      </c>
      <c r="AN807" s="11">
        <v>0</v>
      </c>
      <c r="AO807" s="11">
        <v>0</v>
      </c>
      <c r="AP807" s="11">
        <v>0</v>
      </c>
      <c r="AQ807" s="11">
        <v>0.01</v>
      </c>
      <c r="AR807" s="11">
        <v>0.01</v>
      </c>
      <c r="AS807" s="11">
        <v>0</v>
      </c>
      <c r="AT807" s="11">
        <v>0</v>
      </c>
      <c r="AU807" s="11">
        <v>0</v>
      </c>
      <c r="AV807" s="11">
        <v>0</v>
      </c>
      <c r="AW807" s="11">
        <v>0.2</v>
      </c>
      <c r="AX807" s="11">
        <v>0</v>
      </c>
      <c r="AY807" s="11">
        <v>0</v>
      </c>
      <c r="AZ807" s="11">
        <v>0</v>
      </c>
      <c r="BA807" s="11">
        <v>0.02</v>
      </c>
      <c r="BB807" s="11">
        <v>0</v>
      </c>
      <c r="BC807" s="2">
        <v>0.05</v>
      </c>
      <c r="BD807" s="2">
        <v>0.05</v>
      </c>
      <c r="BE807" s="11">
        <v>7.4999999999999997E-2</v>
      </c>
      <c r="BF807" s="11">
        <v>5.0000000000000001E-3</v>
      </c>
      <c r="BG807" s="11">
        <v>0</v>
      </c>
      <c r="BH807" s="11">
        <v>0</v>
      </c>
      <c r="BI807" s="11">
        <v>0</v>
      </c>
      <c r="BJ807" s="11">
        <f>BE807/4</f>
        <v>1.8749999999999999E-2</v>
      </c>
      <c r="BK807" s="11">
        <f>BF807/4</f>
        <v>1.25E-3</v>
      </c>
      <c r="BL807" s="11">
        <v>0</v>
      </c>
      <c r="BM807" s="11">
        <v>0</v>
      </c>
      <c r="BN807" s="11">
        <v>0</v>
      </c>
      <c r="BO807" s="11">
        <v>0.1</v>
      </c>
      <c r="BP807" s="11">
        <v>0.1</v>
      </c>
      <c r="BQ807" s="11">
        <v>0</v>
      </c>
      <c r="BR807" s="11">
        <v>0</v>
      </c>
      <c r="BS807" s="11">
        <v>0</v>
      </c>
      <c r="BT807" s="11">
        <v>0.04</v>
      </c>
      <c r="BU807" s="16">
        <v>0.2</v>
      </c>
      <c r="BV807" s="6">
        <f>BT807/(BT807+BU807)</f>
        <v>0.16666666666666666</v>
      </c>
      <c r="BW807" s="6">
        <f>SQRT((BT807*BU807)/((BT807+BU807)^2*(BT807+BU807+1)))</f>
        <v>0.33467472037604118</v>
      </c>
      <c r="BX807" s="11">
        <v>0.1</v>
      </c>
      <c r="BY807" s="11">
        <v>0.7</v>
      </c>
      <c r="BZ807" s="11">
        <v>0.1</v>
      </c>
      <c r="CA807" s="11">
        <v>0.1</v>
      </c>
      <c r="CB807" s="15" t="s">
        <v>83</v>
      </c>
      <c r="CC807" s="11">
        <v>600</v>
      </c>
    </row>
    <row r="808" spans="1:81" s="11" customFormat="1" x14ac:dyDescent="0.2">
      <c r="A808" s="17">
        <f t="shared" si="12"/>
        <v>807</v>
      </c>
      <c r="B808" s="17">
        <v>100</v>
      </c>
      <c r="C808" s="17">
        <v>100</v>
      </c>
      <c r="D808" s="17">
        <v>5</v>
      </c>
      <c r="E808" s="17">
        <v>5</v>
      </c>
      <c r="F808" s="3" t="s">
        <v>80</v>
      </c>
      <c r="G808" s="3">
        <f>IF(F808="rectangle",B808*C808,IF(F808="hook",B808*C808-(D808*E808),IF(F808="eight",B808*C808-2*(D808*E808),IF(F808="tee",B808*C808-2*(D808*E808),IF(F808="cross",B808*C808-4*(D808*E808),"ERROR")))))</f>
        <v>10000</v>
      </c>
      <c r="H808" s="3" t="s">
        <v>85</v>
      </c>
      <c r="I808" s="3">
        <f>IF(F808="rectangle",B808/C808,"NA")</f>
        <v>1</v>
      </c>
      <c r="J808" s="2">
        <v>1</v>
      </c>
      <c r="K808" s="11">
        <v>125</v>
      </c>
      <c r="L808" s="11">
        <v>4</v>
      </c>
      <c r="M808" s="12">
        <v>8</v>
      </c>
      <c r="N808" s="2">
        <f>M808/4</f>
        <v>2</v>
      </c>
      <c r="O808" s="3">
        <f>M808/N808</f>
        <v>4</v>
      </c>
      <c r="P808" s="13">
        <v>30</v>
      </c>
      <c r="Q808" s="11">
        <f>P808</f>
        <v>30</v>
      </c>
      <c r="R808" s="4">
        <f>AA808/V808</f>
        <v>100</v>
      </c>
      <c r="S808" s="14">
        <v>45</v>
      </c>
      <c r="T808" s="11">
        <f>S808</f>
        <v>45</v>
      </c>
      <c r="U808" s="4">
        <f>AB808/W808</f>
        <v>100</v>
      </c>
      <c r="V808" s="3">
        <f>ROUND((Q808/100)*G808,0)</f>
        <v>3000</v>
      </c>
      <c r="W808" s="3">
        <f>ROUND(((T808/100)*G808)/J808,0)</f>
        <v>4500</v>
      </c>
      <c r="X808" s="3">
        <f>ROUND(IF(J808&gt;=2,((T808/100)*G808)/J808,0),0)</f>
        <v>0</v>
      </c>
      <c r="Y808" s="3">
        <f>ROUND(IF(J808&gt;=3,((T808/100)*G808)/J808,0),0)</f>
        <v>0</v>
      </c>
      <c r="Z808" s="3">
        <f>ROUND(IF(J808&gt;=4,((T808/100)*G808)/J808,0),0)</f>
        <v>0</v>
      </c>
      <c r="AA808" s="4">
        <f>G808*P808</f>
        <v>300000</v>
      </c>
      <c r="AB808" s="4">
        <f>(G808*S808)/J808</f>
        <v>450000</v>
      </c>
      <c r="AC808" s="4">
        <f>IF(J808&gt;=2,(G808*S808)/J808,0)</f>
        <v>0</v>
      </c>
      <c r="AD808" s="4">
        <f>IF(J808&gt;=3,(G808*S808)/J808,0)</f>
        <v>0</v>
      </c>
      <c r="AE808" s="4">
        <f>IF(J808&gt;=4,(G808*S808)/J808,0)</f>
        <v>0</v>
      </c>
      <c r="AF808" s="11">
        <v>100</v>
      </c>
      <c r="AG808" s="11">
        <v>0</v>
      </c>
      <c r="AH808" s="11">
        <v>1</v>
      </c>
      <c r="AI808" s="11">
        <v>100</v>
      </c>
      <c r="AJ808" s="11">
        <v>0</v>
      </c>
      <c r="AK808" s="11">
        <v>1</v>
      </c>
      <c r="AL808" s="11">
        <v>0.5</v>
      </c>
      <c r="AM808" s="11">
        <v>0.5</v>
      </c>
      <c r="AN808" s="11">
        <v>0</v>
      </c>
      <c r="AO808" s="11">
        <v>0</v>
      </c>
      <c r="AP808" s="11">
        <v>0</v>
      </c>
      <c r="AQ808" s="11">
        <v>0.01</v>
      </c>
      <c r="AR808" s="11">
        <v>0.01</v>
      </c>
      <c r="AS808" s="11">
        <v>0</v>
      </c>
      <c r="AT808" s="11">
        <v>0</v>
      </c>
      <c r="AU808" s="11">
        <v>0</v>
      </c>
      <c r="AV808" s="11">
        <v>0</v>
      </c>
      <c r="AW808" s="11">
        <v>0.2</v>
      </c>
      <c r="AX808" s="11">
        <v>0</v>
      </c>
      <c r="AY808" s="11">
        <v>0</v>
      </c>
      <c r="AZ808" s="11">
        <v>0</v>
      </c>
      <c r="BA808" s="11">
        <v>0.02</v>
      </c>
      <c r="BB808" s="11">
        <v>0</v>
      </c>
      <c r="BC808" s="2">
        <v>0.05</v>
      </c>
      <c r="BD808" s="2">
        <v>0.05</v>
      </c>
      <c r="BE808" s="11">
        <v>7.4999999999999997E-2</v>
      </c>
      <c r="BF808" s="11">
        <v>5.0000000000000001E-3</v>
      </c>
      <c r="BG808" s="11">
        <v>0</v>
      </c>
      <c r="BH808" s="11">
        <v>0</v>
      </c>
      <c r="BI808" s="11">
        <v>0</v>
      </c>
      <c r="BJ808" s="11">
        <f>BE808/4</f>
        <v>1.8749999999999999E-2</v>
      </c>
      <c r="BK808" s="11">
        <f>BF808/4</f>
        <v>1.25E-3</v>
      </c>
      <c r="BL808" s="11">
        <v>0</v>
      </c>
      <c r="BM808" s="11">
        <v>0</v>
      </c>
      <c r="BN808" s="11">
        <v>0</v>
      </c>
      <c r="BO808" s="11">
        <v>0.1</v>
      </c>
      <c r="BP808" s="11">
        <v>0.1</v>
      </c>
      <c r="BQ808" s="11">
        <v>0</v>
      </c>
      <c r="BR808" s="11">
        <v>0</v>
      </c>
      <c r="BS808" s="11">
        <v>0</v>
      </c>
      <c r="BT808" s="11">
        <v>0.04</v>
      </c>
      <c r="BU808" s="16">
        <v>0.2</v>
      </c>
      <c r="BV808" s="6">
        <f>BT808/(BT808+BU808)</f>
        <v>0.16666666666666666</v>
      </c>
      <c r="BW808" s="6">
        <f>SQRT((BT808*BU808)/((BT808+BU808)^2*(BT808+BU808+1)))</f>
        <v>0.33467472037604118</v>
      </c>
      <c r="BX808" s="11">
        <v>0.1</v>
      </c>
      <c r="BY808" s="11">
        <v>0.7</v>
      </c>
      <c r="BZ808" s="11">
        <v>0.1</v>
      </c>
      <c r="CA808" s="11">
        <v>0.1</v>
      </c>
      <c r="CB808" s="15" t="s">
        <v>83</v>
      </c>
      <c r="CC808" s="11">
        <v>600</v>
      </c>
    </row>
    <row r="809" spans="1:81" s="11" customFormat="1" x14ac:dyDescent="0.2">
      <c r="A809" s="17">
        <f t="shared" si="12"/>
        <v>808</v>
      </c>
      <c r="B809" s="17">
        <v>20</v>
      </c>
      <c r="C809" s="17">
        <v>20</v>
      </c>
      <c r="D809" s="17">
        <v>5</v>
      </c>
      <c r="E809" s="17">
        <v>5</v>
      </c>
      <c r="F809" s="3" t="s">
        <v>80</v>
      </c>
      <c r="G809" s="3">
        <f>IF(F809="rectangle",B809*C809,IF(F809="hook",B809*C809-(D809*E809),IF(F809="eight",B809*C809-2*(D809*E809),IF(F809="tee",B809*C809-2*(D809*E809),IF(F809="cross",B809*C809-4*(D809*E809),"ERROR")))))</f>
        <v>400</v>
      </c>
      <c r="H809" s="3" t="s">
        <v>84</v>
      </c>
      <c r="I809" s="3">
        <f>IF(F809="rectangle",B809/C809,"NA")</f>
        <v>1</v>
      </c>
      <c r="J809" s="2">
        <v>1</v>
      </c>
      <c r="K809" s="11">
        <v>125</v>
      </c>
      <c r="L809" s="11">
        <v>4</v>
      </c>
      <c r="M809" s="12">
        <v>8</v>
      </c>
      <c r="N809" s="2">
        <f>M809/4</f>
        <v>2</v>
      </c>
      <c r="O809" s="3">
        <f>M809/N809</f>
        <v>4</v>
      </c>
      <c r="P809" s="13">
        <v>30</v>
      </c>
      <c r="Q809" s="11">
        <f>P809</f>
        <v>30</v>
      </c>
      <c r="R809" s="4">
        <f>AA809/V809</f>
        <v>100</v>
      </c>
      <c r="S809" s="14">
        <v>45</v>
      </c>
      <c r="T809" s="11">
        <f>S809</f>
        <v>45</v>
      </c>
      <c r="U809" s="4">
        <f>AB809/W809</f>
        <v>100</v>
      </c>
      <c r="V809" s="3">
        <f>ROUND((Q809/100)*G809,0)</f>
        <v>120</v>
      </c>
      <c r="W809" s="3">
        <f>ROUND(((T809/100)*G809)/J809,0)</f>
        <v>180</v>
      </c>
      <c r="X809" s="3">
        <f>ROUND(IF(J809&gt;=2,((T809/100)*G809)/J809,0),0)</f>
        <v>0</v>
      </c>
      <c r="Y809" s="3">
        <f>ROUND(IF(J809&gt;=3,((T809/100)*G809)/J809,0),0)</f>
        <v>0</v>
      </c>
      <c r="Z809" s="3">
        <f>ROUND(IF(J809&gt;=4,((T809/100)*G809)/J809,0),0)</f>
        <v>0</v>
      </c>
      <c r="AA809" s="4">
        <f>G809*P809</f>
        <v>12000</v>
      </c>
      <c r="AB809" s="4">
        <f>(G809*S809)/J809</f>
        <v>18000</v>
      </c>
      <c r="AC809" s="4">
        <f>IF(J809&gt;=2,(G809*S809)/J809,0)</f>
        <v>0</v>
      </c>
      <c r="AD809" s="4">
        <f>IF(J809&gt;=3,(G809*S809)/J809,0)</f>
        <v>0</v>
      </c>
      <c r="AE809" s="4">
        <f>IF(J809&gt;=4,(G809*S809)/J809,0)</f>
        <v>0</v>
      </c>
      <c r="AF809" s="11">
        <v>100</v>
      </c>
      <c r="AG809" s="11">
        <v>0</v>
      </c>
      <c r="AH809" s="11">
        <v>1</v>
      </c>
      <c r="AI809" s="11">
        <v>100</v>
      </c>
      <c r="AJ809" s="11">
        <v>0</v>
      </c>
      <c r="AK809" s="11">
        <v>1</v>
      </c>
      <c r="AL809" s="11">
        <v>0.5</v>
      </c>
      <c r="AM809" s="11">
        <v>0.5</v>
      </c>
      <c r="AN809" s="11">
        <v>0</v>
      </c>
      <c r="AO809" s="11">
        <v>0</v>
      </c>
      <c r="AP809" s="11">
        <v>0</v>
      </c>
      <c r="AQ809" s="11">
        <v>0.01</v>
      </c>
      <c r="AR809" s="11">
        <v>0.01</v>
      </c>
      <c r="AS809" s="11">
        <v>0</v>
      </c>
      <c r="AT809" s="11">
        <v>0</v>
      </c>
      <c r="AU809" s="11">
        <v>0</v>
      </c>
      <c r="AV809" s="11">
        <v>0</v>
      </c>
      <c r="AW809" s="11">
        <v>0.2</v>
      </c>
      <c r="AX809" s="11">
        <v>0</v>
      </c>
      <c r="AY809" s="11">
        <v>0</v>
      </c>
      <c r="AZ809" s="11">
        <v>0</v>
      </c>
      <c r="BA809" s="11">
        <v>0.02</v>
      </c>
      <c r="BB809" s="11">
        <v>0</v>
      </c>
      <c r="BC809" s="2">
        <v>0.05</v>
      </c>
      <c r="BD809" s="2">
        <v>0.05</v>
      </c>
      <c r="BE809" s="11">
        <v>7.4999999999999997E-2</v>
      </c>
      <c r="BF809" s="11">
        <v>5.0000000000000001E-3</v>
      </c>
      <c r="BG809" s="11">
        <v>0</v>
      </c>
      <c r="BH809" s="11">
        <v>0</v>
      </c>
      <c r="BI809" s="11">
        <v>0</v>
      </c>
      <c r="BJ809" s="11">
        <f>BE809/4</f>
        <v>1.8749999999999999E-2</v>
      </c>
      <c r="BK809" s="11">
        <f>BF809/4</f>
        <v>1.25E-3</v>
      </c>
      <c r="BL809" s="11">
        <v>0</v>
      </c>
      <c r="BM809" s="11">
        <v>0</v>
      </c>
      <c r="BN809" s="11">
        <v>0</v>
      </c>
      <c r="BO809" s="11">
        <v>0.1</v>
      </c>
      <c r="BP809" s="11">
        <v>0.1</v>
      </c>
      <c r="BQ809" s="11">
        <v>0</v>
      </c>
      <c r="BR809" s="11">
        <v>0</v>
      </c>
      <c r="BS809" s="11">
        <v>0</v>
      </c>
      <c r="BT809" s="11">
        <v>0.04</v>
      </c>
      <c r="BU809" s="16">
        <v>0.2</v>
      </c>
      <c r="BV809" s="6">
        <f>BT809/(BT809+BU809)</f>
        <v>0.16666666666666666</v>
      </c>
      <c r="BW809" s="6">
        <f>SQRT((BT809*BU809)/((BT809+BU809)^2*(BT809+BU809+1)))</f>
        <v>0.33467472037604118</v>
      </c>
      <c r="BX809" s="11">
        <v>0.1</v>
      </c>
      <c r="BY809" s="11">
        <v>0.7</v>
      </c>
      <c r="BZ809" s="11">
        <v>0.1</v>
      </c>
      <c r="CA809" s="11">
        <v>0.1</v>
      </c>
      <c r="CB809" s="15" t="s">
        <v>83</v>
      </c>
      <c r="CC809" s="11">
        <v>600</v>
      </c>
    </row>
    <row r="810" spans="1:81" s="11" customFormat="1" x14ac:dyDescent="0.2">
      <c r="A810" s="17">
        <f t="shared" si="12"/>
        <v>809</v>
      </c>
      <c r="B810" s="17">
        <v>100</v>
      </c>
      <c r="C810" s="17">
        <v>100</v>
      </c>
      <c r="D810" s="17">
        <v>5</v>
      </c>
      <c r="E810" s="17">
        <v>5</v>
      </c>
      <c r="F810" s="3" t="s">
        <v>80</v>
      </c>
      <c r="G810" s="3">
        <f>IF(F810="rectangle",B810*C810,IF(F810="hook",B810*C810-(D810*E810),IF(F810="eight",B810*C810-2*(D810*E810),IF(F810="tee",B810*C810-2*(D810*E810),IF(F810="cross",B810*C810-4*(D810*E810),"ERROR")))))</f>
        <v>10000</v>
      </c>
      <c r="H810" s="3" t="s">
        <v>85</v>
      </c>
      <c r="I810" s="3">
        <f>IF(F810="rectangle",B810/C810,"NA")</f>
        <v>1</v>
      </c>
      <c r="J810" s="2">
        <v>1</v>
      </c>
      <c r="K810" s="11">
        <v>125</v>
      </c>
      <c r="L810" s="11">
        <v>4</v>
      </c>
      <c r="M810" s="12">
        <v>9</v>
      </c>
      <c r="N810" s="2">
        <f>M810/4</f>
        <v>2.25</v>
      </c>
      <c r="O810" s="3">
        <f>M810/N810</f>
        <v>4</v>
      </c>
      <c r="P810" s="13">
        <v>30</v>
      </c>
      <c r="Q810" s="11">
        <f>P810</f>
        <v>30</v>
      </c>
      <c r="R810" s="4">
        <f>AA810/V810</f>
        <v>100</v>
      </c>
      <c r="S810" s="14">
        <v>45</v>
      </c>
      <c r="T810" s="11">
        <f>S810</f>
        <v>45</v>
      </c>
      <c r="U810" s="4">
        <f>AB810/W810</f>
        <v>100</v>
      </c>
      <c r="V810" s="3">
        <f>ROUND((Q810/100)*G810,0)</f>
        <v>3000</v>
      </c>
      <c r="W810" s="3">
        <f>ROUND(((T810/100)*G810)/J810,0)</f>
        <v>4500</v>
      </c>
      <c r="X810" s="3">
        <f>ROUND(IF(J810&gt;=2,((T810/100)*G810)/J810,0),0)</f>
        <v>0</v>
      </c>
      <c r="Y810" s="3">
        <f>ROUND(IF(J810&gt;=3,((T810/100)*G810)/J810,0),0)</f>
        <v>0</v>
      </c>
      <c r="Z810" s="3">
        <f>ROUND(IF(J810&gt;=4,((T810/100)*G810)/J810,0),0)</f>
        <v>0</v>
      </c>
      <c r="AA810" s="4">
        <f>G810*P810</f>
        <v>300000</v>
      </c>
      <c r="AB810" s="4">
        <f>(G810*S810)/J810</f>
        <v>450000</v>
      </c>
      <c r="AC810" s="4">
        <f>IF(J810&gt;=2,(G810*S810)/J810,0)</f>
        <v>0</v>
      </c>
      <c r="AD810" s="4">
        <f>IF(J810&gt;=3,(G810*S810)/J810,0)</f>
        <v>0</v>
      </c>
      <c r="AE810" s="4">
        <f>IF(J810&gt;=4,(G810*S810)/J810,0)</f>
        <v>0</v>
      </c>
      <c r="AF810" s="11">
        <v>100</v>
      </c>
      <c r="AG810" s="11">
        <v>0</v>
      </c>
      <c r="AH810" s="11">
        <v>1</v>
      </c>
      <c r="AI810" s="11">
        <v>100</v>
      </c>
      <c r="AJ810" s="11">
        <v>0</v>
      </c>
      <c r="AK810" s="11">
        <v>1</v>
      </c>
      <c r="AL810" s="11">
        <v>0.5</v>
      </c>
      <c r="AM810" s="11">
        <v>0.5</v>
      </c>
      <c r="AN810" s="11">
        <v>0</v>
      </c>
      <c r="AO810" s="11">
        <v>0</v>
      </c>
      <c r="AP810" s="11">
        <v>0</v>
      </c>
      <c r="AQ810" s="11">
        <v>0.01</v>
      </c>
      <c r="AR810" s="11">
        <v>0.01</v>
      </c>
      <c r="AS810" s="11">
        <v>0</v>
      </c>
      <c r="AT810" s="11">
        <v>0</v>
      </c>
      <c r="AU810" s="11">
        <v>0</v>
      </c>
      <c r="AV810" s="11">
        <v>0</v>
      </c>
      <c r="AW810" s="11">
        <v>0.2</v>
      </c>
      <c r="AX810" s="11">
        <v>0</v>
      </c>
      <c r="AY810" s="11">
        <v>0</v>
      </c>
      <c r="AZ810" s="11">
        <v>0</v>
      </c>
      <c r="BA810" s="11">
        <v>0.02</v>
      </c>
      <c r="BB810" s="11">
        <v>0</v>
      </c>
      <c r="BC810" s="2">
        <v>0.05</v>
      </c>
      <c r="BD810" s="2">
        <v>0.05</v>
      </c>
      <c r="BE810" s="11">
        <v>7.4999999999999997E-2</v>
      </c>
      <c r="BF810" s="11">
        <v>5.0000000000000001E-3</v>
      </c>
      <c r="BG810" s="11">
        <v>0</v>
      </c>
      <c r="BH810" s="11">
        <v>0</v>
      </c>
      <c r="BI810" s="11">
        <v>0</v>
      </c>
      <c r="BJ810" s="11">
        <f>BE810/4</f>
        <v>1.8749999999999999E-2</v>
      </c>
      <c r="BK810" s="11">
        <f>BF810/4</f>
        <v>1.25E-3</v>
      </c>
      <c r="BL810" s="11">
        <v>0</v>
      </c>
      <c r="BM810" s="11">
        <v>0</v>
      </c>
      <c r="BN810" s="11">
        <v>0</v>
      </c>
      <c r="BO810" s="11">
        <v>0.1</v>
      </c>
      <c r="BP810" s="11">
        <v>0.1</v>
      </c>
      <c r="BQ810" s="11">
        <v>0</v>
      </c>
      <c r="BR810" s="11">
        <v>0</v>
      </c>
      <c r="BS810" s="11">
        <v>0</v>
      </c>
      <c r="BT810" s="11">
        <v>0.04</v>
      </c>
      <c r="BU810" s="16">
        <v>0.2</v>
      </c>
      <c r="BV810" s="6">
        <f>BT810/(BT810+BU810)</f>
        <v>0.16666666666666666</v>
      </c>
      <c r="BW810" s="6">
        <f>SQRT((BT810*BU810)/((BT810+BU810)^2*(BT810+BU810+1)))</f>
        <v>0.33467472037604118</v>
      </c>
      <c r="BX810" s="11">
        <v>0.1</v>
      </c>
      <c r="BY810" s="11">
        <v>0.7</v>
      </c>
      <c r="BZ810" s="11">
        <v>0.1</v>
      </c>
      <c r="CA810" s="11">
        <v>0.1</v>
      </c>
      <c r="CB810" s="15" t="s">
        <v>83</v>
      </c>
      <c r="CC810" s="11">
        <v>600</v>
      </c>
    </row>
    <row r="811" spans="1:81" s="11" customFormat="1" x14ac:dyDescent="0.2">
      <c r="A811" s="17">
        <f t="shared" si="12"/>
        <v>810</v>
      </c>
      <c r="B811" s="17">
        <v>20</v>
      </c>
      <c r="C811" s="17">
        <v>20</v>
      </c>
      <c r="D811" s="17">
        <v>5</v>
      </c>
      <c r="E811" s="17">
        <v>5</v>
      </c>
      <c r="F811" s="3" t="s">
        <v>80</v>
      </c>
      <c r="G811" s="3">
        <f>IF(F811="rectangle",B811*C811,IF(F811="hook",B811*C811-(D811*E811),IF(F811="eight",B811*C811-2*(D811*E811),IF(F811="tee",B811*C811-2*(D811*E811),IF(F811="cross",B811*C811-4*(D811*E811),"ERROR")))))</f>
        <v>400</v>
      </c>
      <c r="H811" s="3" t="s">
        <v>84</v>
      </c>
      <c r="I811" s="3">
        <f>IF(F811="rectangle",B811/C811,"NA")</f>
        <v>1</v>
      </c>
      <c r="J811" s="2">
        <v>1</v>
      </c>
      <c r="K811" s="11">
        <v>125</v>
      </c>
      <c r="L811" s="11">
        <v>4</v>
      </c>
      <c r="M811" s="12">
        <v>9</v>
      </c>
      <c r="N811" s="2">
        <f>M811/4</f>
        <v>2.25</v>
      </c>
      <c r="O811" s="3">
        <f>M811/N811</f>
        <v>4</v>
      </c>
      <c r="P811" s="13">
        <v>30</v>
      </c>
      <c r="Q811" s="11">
        <f>P811</f>
        <v>30</v>
      </c>
      <c r="R811" s="4">
        <f>AA811/V811</f>
        <v>100</v>
      </c>
      <c r="S811" s="14">
        <v>45</v>
      </c>
      <c r="T811" s="11">
        <f>S811</f>
        <v>45</v>
      </c>
      <c r="U811" s="4">
        <f>AB811/W811</f>
        <v>100</v>
      </c>
      <c r="V811" s="3">
        <f>ROUND((Q811/100)*G811,0)</f>
        <v>120</v>
      </c>
      <c r="W811" s="3">
        <f>ROUND(((T811/100)*G811)/J811,0)</f>
        <v>180</v>
      </c>
      <c r="X811" s="3">
        <f>ROUND(IF(J811&gt;=2,((T811/100)*G811)/J811,0),0)</f>
        <v>0</v>
      </c>
      <c r="Y811" s="3">
        <f>ROUND(IF(J811&gt;=3,((T811/100)*G811)/J811,0),0)</f>
        <v>0</v>
      </c>
      <c r="Z811" s="3">
        <f>ROUND(IF(J811&gt;=4,((T811/100)*G811)/J811,0),0)</f>
        <v>0</v>
      </c>
      <c r="AA811" s="4">
        <f>G811*P811</f>
        <v>12000</v>
      </c>
      <c r="AB811" s="4">
        <f>(G811*S811)/J811</f>
        <v>18000</v>
      </c>
      <c r="AC811" s="4">
        <f>IF(J811&gt;=2,(G811*S811)/J811,0)</f>
        <v>0</v>
      </c>
      <c r="AD811" s="4">
        <f>IF(J811&gt;=3,(G811*S811)/J811,0)</f>
        <v>0</v>
      </c>
      <c r="AE811" s="4">
        <f>IF(J811&gt;=4,(G811*S811)/J811,0)</f>
        <v>0</v>
      </c>
      <c r="AF811" s="11">
        <v>100</v>
      </c>
      <c r="AG811" s="11">
        <v>0</v>
      </c>
      <c r="AH811" s="11">
        <v>1</v>
      </c>
      <c r="AI811" s="11">
        <v>100</v>
      </c>
      <c r="AJ811" s="11">
        <v>0</v>
      </c>
      <c r="AK811" s="11">
        <v>1</v>
      </c>
      <c r="AL811" s="11">
        <v>0.5</v>
      </c>
      <c r="AM811" s="11">
        <v>0.5</v>
      </c>
      <c r="AN811" s="11">
        <v>0</v>
      </c>
      <c r="AO811" s="11">
        <v>0</v>
      </c>
      <c r="AP811" s="11">
        <v>0</v>
      </c>
      <c r="AQ811" s="11">
        <v>0.01</v>
      </c>
      <c r="AR811" s="11">
        <v>0.01</v>
      </c>
      <c r="AS811" s="11">
        <v>0</v>
      </c>
      <c r="AT811" s="11">
        <v>0</v>
      </c>
      <c r="AU811" s="11">
        <v>0</v>
      </c>
      <c r="AV811" s="11">
        <v>0</v>
      </c>
      <c r="AW811" s="11">
        <v>0.2</v>
      </c>
      <c r="AX811" s="11">
        <v>0</v>
      </c>
      <c r="AY811" s="11">
        <v>0</v>
      </c>
      <c r="AZ811" s="11">
        <v>0</v>
      </c>
      <c r="BA811" s="11">
        <v>0.02</v>
      </c>
      <c r="BB811" s="11">
        <v>0</v>
      </c>
      <c r="BC811" s="2">
        <v>0.05</v>
      </c>
      <c r="BD811" s="2">
        <v>0.05</v>
      </c>
      <c r="BE811" s="11">
        <v>7.4999999999999997E-2</v>
      </c>
      <c r="BF811" s="11">
        <v>5.0000000000000001E-3</v>
      </c>
      <c r="BG811" s="11">
        <v>0</v>
      </c>
      <c r="BH811" s="11">
        <v>0</v>
      </c>
      <c r="BI811" s="11">
        <v>0</v>
      </c>
      <c r="BJ811" s="11">
        <f>BE811/4</f>
        <v>1.8749999999999999E-2</v>
      </c>
      <c r="BK811" s="11">
        <f>BF811/4</f>
        <v>1.25E-3</v>
      </c>
      <c r="BL811" s="11">
        <v>0</v>
      </c>
      <c r="BM811" s="11">
        <v>0</v>
      </c>
      <c r="BN811" s="11">
        <v>0</v>
      </c>
      <c r="BO811" s="11">
        <v>0.1</v>
      </c>
      <c r="BP811" s="11">
        <v>0.1</v>
      </c>
      <c r="BQ811" s="11">
        <v>0</v>
      </c>
      <c r="BR811" s="11">
        <v>0</v>
      </c>
      <c r="BS811" s="11">
        <v>0</v>
      </c>
      <c r="BT811" s="11">
        <v>0.04</v>
      </c>
      <c r="BU811" s="16">
        <v>0.2</v>
      </c>
      <c r="BV811" s="6">
        <f>BT811/(BT811+BU811)</f>
        <v>0.16666666666666666</v>
      </c>
      <c r="BW811" s="6">
        <f>SQRT((BT811*BU811)/((BT811+BU811)^2*(BT811+BU811+1)))</f>
        <v>0.33467472037604118</v>
      </c>
      <c r="BX811" s="11">
        <v>0.1</v>
      </c>
      <c r="BY811" s="11">
        <v>0.7</v>
      </c>
      <c r="BZ811" s="11">
        <v>0.1</v>
      </c>
      <c r="CA811" s="11">
        <v>0.1</v>
      </c>
      <c r="CB811" s="15" t="s">
        <v>83</v>
      </c>
      <c r="CC811" s="11">
        <v>600</v>
      </c>
    </row>
    <row r="812" spans="1:81" s="11" customFormat="1" x14ac:dyDescent="0.2">
      <c r="A812" s="17">
        <f t="shared" si="12"/>
        <v>811</v>
      </c>
      <c r="B812" s="17">
        <v>100</v>
      </c>
      <c r="C812" s="17">
        <v>100</v>
      </c>
      <c r="D812" s="17">
        <v>5</v>
      </c>
      <c r="E812" s="17">
        <v>5</v>
      </c>
      <c r="F812" s="3" t="s">
        <v>80</v>
      </c>
      <c r="G812" s="3">
        <f>IF(F812="rectangle",B812*C812,IF(F812="hook",B812*C812-(D812*E812),IF(F812="eight",B812*C812-2*(D812*E812),IF(F812="tee",B812*C812-2*(D812*E812),IF(F812="cross",B812*C812-4*(D812*E812),"ERROR")))))</f>
        <v>10000</v>
      </c>
      <c r="H812" s="3" t="s">
        <v>85</v>
      </c>
      <c r="I812" s="3">
        <f>IF(F812="rectangle",B812/C812,"NA")</f>
        <v>1</v>
      </c>
      <c r="J812" s="2">
        <v>1</v>
      </c>
      <c r="K812" s="11">
        <v>125</v>
      </c>
      <c r="L812" s="11">
        <v>4</v>
      </c>
      <c r="M812" s="12">
        <v>1</v>
      </c>
      <c r="N812" s="2">
        <f>M812/4</f>
        <v>0.25</v>
      </c>
      <c r="O812" s="3">
        <f>M812/N812</f>
        <v>4</v>
      </c>
      <c r="P812" s="13">
        <v>45</v>
      </c>
      <c r="Q812" s="11">
        <f>P812</f>
        <v>45</v>
      </c>
      <c r="R812" s="4">
        <f>AA812/V812</f>
        <v>100</v>
      </c>
      <c r="S812" s="14">
        <v>1</v>
      </c>
      <c r="T812" s="11">
        <f>S812</f>
        <v>1</v>
      </c>
      <c r="U812" s="4">
        <f>AB812/W812</f>
        <v>100</v>
      </c>
      <c r="V812" s="3">
        <f>ROUND((Q812/100)*G812,0)</f>
        <v>4500</v>
      </c>
      <c r="W812" s="3">
        <f>ROUND(((T812/100)*G812)/J812,0)</f>
        <v>100</v>
      </c>
      <c r="X812" s="3">
        <f>ROUND(IF(J812&gt;=2,((T812/100)*G812)/J812,0),0)</f>
        <v>0</v>
      </c>
      <c r="Y812" s="3">
        <f>ROUND(IF(J812&gt;=3,((T812/100)*G812)/J812,0),0)</f>
        <v>0</v>
      </c>
      <c r="Z812" s="3">
        <f>ROUND(IF(J812&gt;=4,((T812/100)*G812)/J812,0),0)</f>
        <v>0</v>
      </c>
      <c r="AA812" s="4">
        <f>G812*P812</f>
        <v>450000</v>
      </c>
      <c r="AB812" s="4">
        <f>(G812*S812)/J812</f>
        <v>10000</v>
      </c>
      <c r="AC812" s="4">
        <f>IF(J812&gt;=2,(G812*S812)/J812,0)</f>
        <v>0</v>
      </c>
      <c r="AD812" s="4">
        <f>IF(J812&gt;=3,(G812*S812)/J812,0)</f>
        <v>0</v>
      </c>
      <c r="AE812" s="4">
        <f>IF(J812&gt;=4,(G812*S812)/J812,0)</f>
        <v>0</v>
      </c>
      <c r="AF812" s="11">
        <v>100</v>
      </c>
      <c r="AG812" s="11">
        <v>0</v>
      </c>
      <c r="AH812" s="11">
        <v>1</v>
      </c>
      <c r="AI812" s="11">
        <v>100</v>
      </c>
      <c r="AJ812" s="11">
        <v>0</v>
      </c>
      <c r="AK812" s="11">
        <v>1</v>
      </c>
      <c r="AL812" s="11">
        <v>0.5</v>
      </c>
      <c r="AM812" s="11">
        <v>0.5</v>
      </c>
      <c r="AN812" s="11">
        <v>0</v>
      </c>
      <c r="AO812" s="11">
        <v>0</v>
      </c>
      <c r="AP812" s="11">
        <v>0</v>
      </c>
      <c r="AQ812" s="11">
        <v>0.01</v>
      </c>
      <c r="AR812" s="11">
        <v>0.01</v>
      </c>
      <c r="AS812" s="11">
        <v>0</v>
      </c>
      <c r="AT812" s="11">
        <v>0</v>
      </c>
      <c r="AU812" s="11">
        <v>0</v>
      </c>
      <c r="AV812" s="11">
        <v>0</v>
      </c>
      <c r="AW812" s="11">
        <v>0.2</v>
      </c>
      <c r="AX812" s="11">
        <v>0</v>
      </c>
      <c r="AY812" s="11">
        <v>0</v>
      </c>
      <c r="AZ812" s="11">
        <v>0</v>
      </c>
      <c r="BA812" s="11">
        <v>0.02</v>
      </c>
      <c r="BB812" s="11">
        <v>0</v>
      </c>
      <c r="BC812" s="2">
        <v>0.05</v>
      </c>
      <c r="BD812" s="2">
        <v>0.05</v>
      </c>
      <c r="BE812" s="11">
        <v>7.4999999999999997E-2</v>
      </c>
      <c r="BF812" s="11">
        <v>5.0000000000000001E-3</v>
      </c>
      <c r="BG812" s="11">
        <v>0</v>
      </c>
      <c r="BH812" s="11">
        <v>0</v>
      </c>
      <c r="BI812" s="11">
        <v>0</v>
      </c>
      <c r="BJ812" s="11">
        <f>BE812/4</f>
        <v>1.8749999999999999E-2</v>
      </c>
      <c r="BK812" s="11">
        <f>BF812/4</f>
        <v>1.25E-3</v>
      </c>
      <c r="BL812" s="11">
        <v>0</v>
      </c>
      <c r="BM812" s="11">
        <v>0</v>
      </c>
      <c r="BN812" s="11">
        <v>0</v>
      </c>
      <c r="BO812" s="11">
        <v>0.1</v>
      </c>
      <c r="BP812" s="11">
        <v>0.1</v>
      </c>
      <c r="BQ812" s="11">
        <v>0</v>
      </c>
      <c r="BR812" s="11">
        <v>0</v>
      </c>
      <c r="BS812" s="11">
        <v>0</v>
      </c>
      <c r="BT812" s="11">
        <v>0.04</v>
      </c>
      <c r="BU812" s="16">
        <v>0.2</v>
      </c>
      <c r="BV812" s="6">
        <f>BT812/(BT812+BU812)</f>
        <v>0.16666666666666666</v>
      </c>
      <c r="BW812" s="6">
        <f>SQRT((BT812*BU812)/((BT812+BU812)^2*(BT812+BU812+1)))</f>
        <v>0.33467472037604118</v>
      </c>
      <c r="BX812" s="11">
        <v>0.1</v>
      </c>
      <c r="BY812" s="11">
        <v>0.7</v>
      </c>
      <c r="BZ812" s="11">
        <v>0.1</v>
      </c>
      <c r="CA812" s="11">
        <v>0.1</v>
      </c>
      <c r="CB812" s="15" t="s">
        <v>83</v>
      </c>
      <c r="CC812" s="11">
        <v>600</v>
      </c>
    </row>
    <row r="813" spans="1:81" s="11" customFormat="1" x14ac:dyDescent="0.2">
      <c r="A813" s="17">
        <f t="shared" si="12"/>
        <v>812</v>
      </c>
      <c r="B813" s="17">
        <v>20</v>
      </c>
      <c r="C813" s="17">
        <v>20</v>
      </c>
      <c r="D813" s="17">
        <v>5</v>
      </c>
      <c r="E813" s="17">
        <v>5</v>
      </c>
      <c r="F813" s="3" t="s">
        <v>80</v>
      </c>
      <c r="G813" s="3">
        <f>IF(F813="rectangle",B813*C813,IF(F813="hook",B813*C813-(D813*E813),IF(F813="eight",B813*C813-2*(D813*E813),IF(F813="tee",B813*C813-2*(D813*E813),IF(F813="cross",B813*C813-4*(D813*E813),"ERROR")))))</f>
        <v>400</v>
      </c>
      <c r="H813" s="3" t="s">
        <v>84</v>
      </c>
      <c r="I813" s="3">
        <f>IF(F813="rectangle",B813/C813,"NA")</f>
        <v>1</v>
      </c>
      <c r="J813" s="2">
        <v>1</v>
      </c>
      <c r="K813" s="11">
        <v>125</v>
      </c>
      <c r="L813" s="11">
        <v>4</v>
      </c>
      <c r="M813" s="12">
        <v>1</v>
      </c>
      <c r="N813" s="2">
        <f>M813/4</f>
        <v>0.25</v>
      </c>
      <c r="O813" s="3">
        <f>M813/N813</f>
        <v>4</v>
      </c>
      <c r="P813" s="13">
        <v>45</v>
      </c>
      <c r="Q813" s="11">
        <f>P813</f>
        <v>45</v>
      </c>
      <c r="R813" s="4">
        <f>AA813/V813</f>
        <v>100</v>
      </c>
      <c r="S813" s="14">
        <v>1</v>
      </c>
      <c r="T813" s="11">
        <f>S813</f>
        <v>1</v>
      </c>
      <c r="U813" s="4">
        <f>AB813/W813</f>
        <v>100</v>
      </c>
      <c r="V813" s="3">
        <f>ROUND((Q813/100)*G813,0)</f>
        <v>180</v>
      </c>
      <c r="W813" s="3">
        <f>ROUND(((T813/100)*G813)/J813,0)</f>
        <v>4</v>
      </c>
      <c r="X813" s="3">
        <f>ROUND(IF(J813&gt;=2,((T813/100)*G813)/J813,0),0)</f>
        <v>0</v>
      </c>
      <c r="Y813" s="3">
        <f>ROUND(IF(J813&gt;=3,((T813/100)*G813)/J813,0),0)</f>
        <v>0</v>
      </c>
      <c r="Z813" s="3">
        <f>ROUND(IF(J813&gt;=4,((T813/100)*G813)/J813,0),0)</f>
        <v>0</v>
      </c>
      <c r="AA813" s="4">
        <f>G813*P813</f>
        <v>18000</v>
      </c>
      <c r="AB813" s="4">
        <f>(G813*S813)/J813</f>
        <v>400</v>
      </c>
      <c r="AC813" s="4">
        <f>IF(J813&gt;=2,(G813*S813)/J813,0)</f>
        <v>0</v>
      </c>
      <c r="AD813" s="4">
        <f>IF(J813&gt;=3,(G813*S813)/J813,0)</f>
        <v>0</v>
      </c>
      <c r="AE813" s="4">
        <f>IF(J813&gt;=4,(G813*S813)/J813,0)</f>
        <v>0</v>
      </c>
      <c r="AF813" s="11">
        <v>100</v>
      </c>
      <c r="AG813" s="11">
        <v>0</v>
      </c>
      <c r="AH813" s="11">
        <v>1</v>
      </c>
      <c r="AI813" s="11">
        <v>100</v>
      </c>
      <c r="AJ813" s="11">
        <v>0</v>
      </c>
      <c r="AK813" s="11">
        <v>1</v>
      </c>
      <c r="AL813" s="11">
        <v>0.5</v>
      </c>
      <c r="AM813" s="11">
        <v>0.5</v>
      </c>
      <c r="AN813" s="11">
        <v>0</v>
      </c>
      <c r="AO813" s="11">
        <v>0</v>
      </c>
      <c r="AP813" s="11">
        <v>0</v>
      </c>
      <c r="AQ813" s="11">
        <v>0.01</v>
      </c>
      <c r="AR813" s="11">
        <v>0.01</v>
      </c>
      <c r="AS813" s="11">
        <v>0</v>
      </c>
      <c r="AT813" s="11">
        <v>0</v>
      </c>
      <c r="AU813" s="11">
        <v>0</v>
      </c>
      <c r="AV813" s="11">
        <v>0</v>
      </c>
      <c r="AW813" s="11">
        <v>0.2</v>
      </c>
      <c r="AX813" s="11">
        <v>0</v>
      </c>
      <c r="AY813" s="11">
        <v>0</v>
      </c>
      <c r="AZ813" s="11">
        <v>0</v>
      </c>
      <c r="BA813" s="11">
        <v>0.02</v>
      </c>
      <c r="BB813" s="11">
        <v>0</v>
      </c>
      <c r="BC813" s="2">
        <v>0.05</v>
      </c>
      <c r="BD813" s="2">
        <v>0.05</v>
      </c>
      <c r="BE813" s="11">
        <v>7.4999999999999997E-2</v>
      </c>
      <c r="BF813" s="11">
        <v>5.0000000000000001E-3</v>
      </c>
      <c r="BG813" s="11">
        <v>0</v>
      </c>
      <c r="BH813" s="11">
        <v>0</v>
      </c>
      <c r="BI813" s="11">
        <v>0</v>
      </c>
      <c r="BJ813" s="11">
        <f>BE813/4</f>
        <v>1.8749999999999999E-2</v>
      </c>
      <c r="BK813" s="11">
        <f>BF813/4</f>
        <v>1.25E-3</v>
      </c>
      <c r="BL813" s="11">
        <v>0</v>
      </c>
      <c r="BM813" s="11">
        <v>0</v>
      </c>
      <c r="BN813" s="11">
        <v>0</v>
      </c>
      <c r="BO813" s="11">
        <v>0.1</v>
      </c>
      <c r="BP813" s="11">
        <v>0.1</v>
      </c>
      <c r="BQ813" s="11">
        <v>0</v>
      </c>
      <c r="BR813" s="11">
        <v>0</v>
      </c>
      <c r="BS813" s="11">
        <v>0</v>
      </c>
      <c r="BT813" s="11">
        <v>0.04</v>
      </c>
      <c r="BU813" s="16">
        <v>0.2</v>
      </c>
      <c r="BV813" s="6">
        <f>BT813/(BT813+BU813)</f>
        <v>0.16666666666666666</v>
      </c>
      <c r="BW813" s="6">
        <f>SQRT((BT813*BU813)/((BT813+BU813)^2*(BT813+BU813+1)))</f>
        <v>0.33467472037604118</v>
      </c>
      <c r="BX813" s="11">
        <v>0.1</v>
      </c>
      <c r="BY813" s="11">
        <v>0.7</v>
      </c>
      <c r="BZ813" s="11">
        <v>0.1</v>
      </c>
      <c r="CA813" s="11">
        <v>0.1</v>
      </c>
      <c r="CB813" s="15" t="s">
        <v>83</v>
      </c>
      <c r="CC813" s="11">
        <v>600</v>
      </c>
    </row>
    <row r="814" spans="1:81" s="11" customFormat="1" x14ac:dyDescent="0.2">
      <c r="A814" s="17">
        <f t="shared" si="12"/>
        <v>813</v>
      </c>
      <c r="B814" s="17">
        <v>100</v>
      </c>
      <c r="C814" s="17">
        <v>100</v>
      </c>
      <c r="D814" s="17">
        <v>5</v>
      </c>
      <c r="E814" s="17">
        <v>5</v>
      </c>
      <c r="F814" s="3" t="s">
        <v>80</v>
      </c>
      <c r="G814" s="3">
        <f>IF(F814="rectangle",B814*C814,IF(F814="hook",B814*C814-(D814*E814),IF(F814="eight",B814*C814-2*(D814*E814),IF(F814="tee",B814*C814-2*(D814*E814),IF(F814="cross",B814*C814-4*(D814*E814),"ERROR")))))</f>
        <v>10000</v>
      </c>
      <c r="H814" s="3" t="s">
        <v>85</v>
      </c>
      <c r="I814" s="3">
        <f>IF(F814="rectangle",B814/C814,"NA")</f>
        <v>1</v>
      </c>
      <c r="J814" s="2">
        <v>1</v>
      </c>
      <c r="K814" s="11">
        <v>125</v>
      </c>
      <c r="L814" s="11">
        <v>4</v>
      </c>
      <c r="M814" s="12">
        <v>2</v>
      </c>
      <c r="N814" s="2">
        <f>M814/4</f>
        <v>0.5</v>
      </c>
      <c r="O814" s="3">
        <f>M814/N814</f>
        <v>4</v>
      </c>
      <c r="P814" s="13">
        <v>45</v>
      </c>
      <c r="Q814" s="11">
        <f>P814</f>
        <v>45</v>
      </c>
      <c r="R814" s="4">
        <f>AA814/V814</f>
        <v>100</v>
      </c>
      <c r="S814" s="14">
        <v>1</v>
      </c>
      <c r="T814" s="11">
        <f>S814</f>
        <v>1</v>
      </c>
      <c r="U814" s="4">
        <f>AB814/W814</f>
        <v>100</v>
      </c>
      <c r="V814" s="3">
        <f>ROUND((Q814/100)*G814,0)</f>
        <v>4500</v>
      </c>
      <c r="W814" s="3">
        <f>ROUND(((T814/100)*G814)/J814,0)</f>
        <v>100</v>
      </c>
      <c r="X814" s="3">
        <f>ROUND(IF(J814&gt;=2,((T814/100)*G814)/J814,0),0)</f>
        <v>0</v>
      </c>
      <c r="Y814" s="3">
        <f>ROUND(IF(J814&gt;=3,((T814/100)*G814)/J814,0),0)</f>
        <v>0</v>
      </c>
      <c r="Z814" s="3">
        <f>ROUND(IF(J814&gt;=4,((T814/100)*G814)/J814,0),0)</f>
        <v>0</v>
      </c>
      <c r="AA814" s="4">
        <f>G814*P814</f>
        <v>450000</v>
      </c>
      <c r="AB814" s="4">
        <f>(G814*S814)/J814</f>
        <v>10000</v>
      </c>
      <c r="AC814" s="4">
        <f>IF(J814&gt;=2,(G814*S814)/J814,0)</f>
        <v>0</v>
      </c>
      <c r="AD814" s="4">
        <f>IF(J814&gt;=3,(G814*S814)/J814,0)</f>
        <v>0</v>
      </c>
      <c r="AE814" s="4">
        <f>IF(J814&gt;=4,(G814*S814)/J814,0)</f>
        <v>0</v>
      </c>
      <c r="AF814" s="11">
        <v>100</v>
      </c>
      <c r="AG814" s="11">
        <v>0</v>
      </c>
      <c r="AH814" s="11">
        <v>1</v>
      </c>
      <c r="AI814" s="11">
        <v>100</v>
      </c>
      <c r="AJ814" s="11">
        <v>0</v>
      </c>
      <c r="AK814" s="11">
        <v>1</v>
      </c>
      <c r="AL814" s="11">
        <v>0.5</v>
      </c>
      <c r="AM814" s="11">
        <v>0.5</v>
      </c>
      <c r="AN814" s="11">
        <v>0</v>
      </c>
      <c r="AO814" s="11">
        <v>0</v>
      </c>
      <c r="AP814" s="11">
        <v>0</v>
      </c>
      <c r="AQ814" s="11">
        <v>0.01</v>
      </c>
      <c r="AR814" s="11">
        <v>0.01</v>
      </c>
      <c r="AS814" s="11">
        <v>0</v>
      </c>
      <c r="AT814" s="11">
        <v>0</v>
      </c>
      <c r="AU814" s="11">
        <v>0</v>
      </c>
      <c r="AV814" s="11">
        <v>0</v>
      </c>
      <c r="AW814" s="11">
        <v>0.2</v>
      </c>
      <c r="AX814" s="11">
        <v>0</v>
      </c>
      <c r="AY814" s="11">
        <v>0</v>
      </c>
      <c r="AZ814" s="11">
        <v>0</v>
      </c>
      <c r="BA814" s="11">
        <v>0.02</v>
      </c>
      <c r="BB814" s="11">
        <v>0</v>
      </c>
      <c r="BC814" s="2">
        <v>0.05</v>
      </c>
      <c r="BD814" s="2">
        <v>0.05</v>
      </c>
      <c r="BE814" s="11">
        <v>7.4999999999999997E-2</v>
      </c>
      <c r="BF814" s="11">
        <v>5.0000000000000001E-3</v>
      </c>
      <c r="BG814" s="11">
        <v>0</v>
      </c>
      <c r="BH814" s="11">
        <v>0</v>
      </c>
      <c r="BI814" s="11">
        <v>0</v>
      </c>
      <c r="BJ814" s="11">
        <f>BE814/4</f>
        <v>1.8749999999999999E-2</v>
      </c>
      <c r="BK814" s="11">
        <f>BF814/4</f>
        <v>1.25E-3</v>
      </c>
      <c r="BL814" s="11">
        <v>0</v>
      </c>
      <c r="BM814" s="11">
        <v>0</v>
      </c>
      <c r="BN814" s="11">
        <v>0</v>
      </c>
      <c r="BO814" s="11">
        <v>0.1</v>
      </c>
      <c r="BP814" s="11">
        <v>0.1</v>
      </c>
      <c r="BQ814" s="11">
        <v>0</v>
      </c>
      <c r="BR814" s="11">
        <v>0</v>
      </c>
      <c r="BS814" s="11">
        <v>0</v>
      </c>
      <c r="BT814" s="11">
        <v>0.04</v>
      </c>
      <c r="BU814" s="16">
        <v>0.2</v>
      </c>
      <c r="BV814" s="6">
        <f>BT814/(BT814+BU814)</f>
        <v>0.16666666666666666</v>
      </c>
      <c r="BW814" s="6">
        <f>SQRT((BT814*BU814)/((BT814+BU814)^2*(BT814+BU814+1)))</f>
        <v>0.33467472037604118</v>
      </c>
      <c r="BX814" s="11">
        <v>0.1</v>
      </c>
      <c r="BY814" s="11">
        <v>0.7</v>
      </c>
      <c r="BZ814" s="11">
        <v>0.1</v>
      </c>
      <c r="CA814" s="11">
        <v>0.1</v>
      </c>
      <c r="CB814" s="15" t="s">
        <v>83</v>
      </c>
      <c r="CC814" s="11">
        <v>600</v>
      </c>
    </row>
    <row r="815" spans="1:81" s="11" customFormat="1" x14ac:dyDescent="0.2">
      <c r="A815" s="17">
        <f t="shared" si="12"/>
        <v>814</v>
      </c>
      <c r="B815" s="17">
        <v>20</v>
      </c>
      <c r="C815" s="17">
        <v>20</v>
      </c>
      <c r="D815" s="17">
        <v>5</v>
      </c>
      <c r="E815" s="17">
        <v>5</v>
      </c>
      <c r="F815" s="3" t="s">
        <v>80</v>
      </c>
      <c r="G815" s="3">
        <f>IF(F815="rectangle",B815*C815,IF(F815="hook",B815*C815-(D815*E815),IF(F815="eight",B815*C815-2*(D815*E815),IF(F815="tee",B815*C815-2*(D815*E815),IF(F815="cross",B815*C815-4*(D815*E815),"ERROR")))))</f>
        <v>400</v>
      </c>
      <c r="H815" s="3" t="s">
        <v>84</v>
      </c>
      <c r="I815" s="3">
        <f>IF(F815="rectangle",B815/C815,"NA")</f>
        <v>1</v>
      </c>
      <c r="J815" s="2">
        <v>1</v>
      </c>
      <c r="K815" s="11">
        <v>125</v>
      </c>
      <c r="L815" s="11">
        <v>4</v>
      </c>
      <c r="M815" s="12">
        <v>2</v>
      </c>
      <c r="N815" s="2">
        <f>M815/4</f>
        <v>0.5</v>
      </c>
      <c r="O815" s="3">
        <f>M815/N815</f>
        <v>4</v>
      </c>
      <c r="P815" s="13">
        <v>45</v>
      </c>
      <c r="Q815" s="11">
        <f>P815</f>
        <v>45</v>
      </c>
      <c r="R815" s="4">
        <f>AA815/V815</f>
        <v>100</v>
      </c>
      <c r="S815" s="14">
        <v>1</v>
      </c>
      <c r="T815" s="11">
        <f>S815</f>
        <v>1</v>
      </c>
      <c r="U815" s="4">
        <f>AB815/W815</f>
        <v>100</v>
      </c>
      <c r="V815" s="3">
        <f>ROUND((Q815/100)*G815,0)</f>
        <v>180</v>
      </c>
      <c r="W815" s="3">
        <f>ROUND(((T815/100)*G815)/J815,0)</f>
        <v>4</v>
      </c>
      <c r="X815" s="3">
        <f>ROUND(IF(J815&gt;=2,((T815/100)*G815)/J815,0),0)</f>
        <v>0</v>
      </c>
      <c r="Y815" s="3">
        <f>ROUND(IF(J815&gt;=3,((T815/100)*G815)/J815,0),0)</f>
        <v>0</v>
      </c>
      <c r="Z815" s="3">
        <f>ROUND(IF(J815&gt;=4,((T815/100)*G815)/J815,0),0)</f>
        <v>0</v>
      </c>
      <c r="AA815" s="4">
        <f>G815*P815</f>
        <v>18000</v>
      </c>
      <c r="AB815" s="4">
        <f>(G815*S815)/J815</f>
        <v>400</v>
      </c>
      <c r="AC815" s="4">
        <f>IF(J815&gt;=2,(G815*S815)/J815,0)</f>
        <v>0</v>
      </c>
      <c r="AD815" s="4">
        <f>IF(J815&gt;=3,(G815*S815)/J815,0)</f>
        <v>0</v>
      </c>
      <c r="AE815" s="4">
        <f>IF(J815&gt;=4,(G815*S815)/J815,0)</f>
        <v>0</v>
      </c>
      <c r="AF815" s="11">
        <v>100</v>
      </c>
      <c r="AG815" s="11">
        <v>0</v>
      </c>
      <c r="AH815" s="11">
        <v>1</v>
      </c>
      <c r="AI815" s="11">
        <v>100</v>
      </c>
      <c r="AJ815" s="11">
        <v>0</v>
      </c>
      <c r="AK815" s="11">
        <v>1</v>
      </c>
      <c r="AL815" s="11">
        <v>0.5</v>
      </c>
      <c r="AM815" s="11">
        <v>0.5</v>
      </c>
      <c r="AN815" s="11">
        <v>0</v>
      </c>
      <c r="AO815" s="11">
        <v>0</v>
      </c>
      <c r="AP815" s="11">
        <v>0</v>
      </c>
      <c r="AQ815" s="11">
        <v>0.01</v>
      </c>
      <c r="AR815" s="11">
        <v>0.01</v>
      </c>
      <c r="AS815" s="11">
        <v>0</v>
      </c>
      <c r="AT815" s="11">
        <v>0</v>
      </c>
      <c r="AU815" s="11">
        <v>0</v>
      </c>
      <c r="AV815" s="11">
        <v>0</v>
      </c>
      <c r="AW815" s="11">
        <v>0.2</v>
      </c>
      <c r="AX815" s="11">
        <v>0</v>
      </c>
      <c r="AY815" s="11">
        <v>0</v>
      </c>
      <c r="AZ815" s="11">
        <v>0</v>
      </c>
      <c r="BA815" s="11">
        <v>0.02</v>
      </c>
      <c r="BB815" s="11">
        <v>0</v>
      </c>
      <c r="BC815" s="2">
        <v>0.05</v>
      </c>
      <c r="BD815" s="2">
        <v>0.05</v>
      </c>
      <c r="BE815" s="11">
        <v>7.4999999999999997E-2</v>
      </c>
      <c r="BF815" s="11">
        <v>5.0000000000000001E-3</v>
      </c>
      <c r="BG815" s="11">
        <v>0</v>
      </c>
      <c r="BH815" s="11">
        <v>0</v>
      </c>
      <c r="BI815" s="11">
        <v>0</v>
      </c>
      <c r="BJ815" s="11">
        <f>BE815/4</f>
        <v>1.8749999999999999E-2</v>
      </c>
      <c r="BK815" s="11">
        <f>BF815/4</f>
        <v>1.25E-3</v>
      </c>
      <c r="BL815" s="11">
        <v>0</v>
      </c>
      <c r="BM815" s="11">
        <v>0</v>
      </c>
      <c r="BN815" s="11">
        <v>0</v>
      </c>
      <c r="BO815" s="11">
        <v>0.1</v>
      </c>
      <c r="BP815" s="11">
        <v>0.1</v>
      </c>
      <c r="BQ815" s="11">
        <v>0</v>
      </c>
      <c r="BR815" s="11">
        <v>0</v>
      </c>
      <c r="BS815" s="11">
        <v>0</v>
      </c>
      <c r="BT815" s="11">
        <v>0.04</v>
      </c>
      <c r="BU815" s="16">
        <v>0.2</v>
      </c>
      <c r="BV815" s="6">
        <f>BT815/(BT815+BU815)</f>
        <v>0.16666666666666666</v>
      </c>
      <c r="BW815" s="6">
        <f>SQRT((BT815*BU815)/((BT815+BU815)^2*(BT815+BU815+1)))</f>
        <v>0.33467472037604118</v>
      </c>
      <c r="BX815" s="11">
        <v>0.1</v>
      </c>
      <c r="BY815" s="11">
        <v>0.7</v>
      </c>
      <c r="BZ815" s="11">
        <v>0.1</v>
      </c>
      <c r="CA815" s="11">
        <v>0.1</v>
      </c>
      <c r="CB815" s="15" t="s">
        <v>83</v>
      </c>
      <c r="CC815" s="11">
        <v>600</v>
      </c>
    </row>
    <row r="816" spans="1:81" s="11" customFormat="1" x14ac:dyDescent="0.2">
      <c r="A816" s="17">
        <f t="shared" si="12"/>
        <v>815</v>
      </c>
      <c r="B816" s="17">
        <v>100</v>
      </c>
      <c r="C816" s="17">
        <v>100</v>
      </c>
      <c r="D816" s="17">
        <v>5</v>
      </c>
      <c r="E816" s="17">
        <v>5</v>
      </c>
      <c r="F816" s="3" t="s">
        <v>80</v>
      </c>
      <c r="G816" s="3">
        <f>IF(F816="rectangle",B816*C816,IF(F816="hook",B816*C816-(D816*E816),IF(F816="eight",B816*C816-2*(D816*E816),IF(F816="tee",B816*C816-2*(D816*E816),IF(F816="cross",B816*C816-4*(D816*E816),"ERROR")))))</f>
        <v>10000</v>
      </c>
      <c r="H816" s="3" t="s">
        <v>85</v>
      </c>
      <c r="I816" s="3">
        <f>IF(F816="rectangle",B816/C816,"NA")</f>
        <v>1</v>
      </c>
      <c r="J816" s="2">
        <v>1</v>
      </c>
      <c r="K816" s="11">
        <v>125</v>
      </c>
      <c r="L816" s="11">
        <v>4</v>
      </c>
      <c r="M816" s="12">
        <v>3</v>
      </c>
      <c r="N816" s="2">
        <f>M816/4</f>
        <v>0.75</v>
      </c>
      <c r="O816" s="3">
        <f>M816/N816</f>
        <v>4</v>
      </c>
      <c r="P816" s="13">
        <v>45</v>
      </c>
      <c r="Q816" s="11">
        <f>P816</f>
        <v>45</v>
      </c>
      <c r="R816" s="4">
        <f>AA816/V816</f>
        <v>100</v>
      </c>
      <c r="S816" s="14">
        <v>1</v>
      </c>
      <c r="T816" s="11">
        <f>S816</f>
        <v>1</v>
      </c>
      <c r="U816" s="4">
        <f>AB816/W816</f>
        <v>100</v>
      </c>
      <c r="V816" s="3">
        <f>ROUND((Q816/100)*G816,0)</f>
        <v>4500</v>
      </c>
      <c r="W816" s="3">
        <f>ROUND(((T816/100)*G816)/J816,0)</f>
        <v>100</v>
      </c>
      <c r="X816" s="3">
        <f>ROUND(IF(J816&gt;=2,((T816/100)*G816)/J816,0),0)</f>
        <v>0</v>
      </c>
      <c r="Y816" s="3">
        <f>ROUND(IF(J816&gt;=3,((T816/100)*G816)/J816,0),0)</f>
        <v>0</v>
      </c>
      <c r="Z816" s="3">
        <f>ROUND(IF(J816&gt;=4,((T816/100)*G816)/J816,0),0)</f>
        <v>0</v>
      </c>
      <c r="AA816" s="4">
        <f>G816*P816</f>
        <v>450000</v>
      </c>
      <c r="AB816" s="4">
        <f>(G816*S816)/J816</f>
        <v>10000</v>
      </c>
      <c r="AC816" s="4">
        <f>IF(J816&gt;=2,(G816*S816)/J816,0)</f>
        <v>0</v>
      </c>
      <c r="AD816" s="4">
        <f>IF(J816&gt;=3,(G816*S816)/J816,0)</f>
        <v>0</v>
      </c>
      <c r="AE816" s="4">
        <f>IF(J816&gt;=4,(G816*S816)/J816,0)</f>
        <v>0</v>
      </c>
      <c r="AF816" s="11">
        <v>100</v>
      </c>
      <c r="AG816" s="11">
        <v>0</v>
      </c>
      <c r="AH816" s="11">
        <v>1</v>
      </c>
      <c r="AI816" s="11">
        <v>100</v>
      </c>
      <c r="AJ816" s="11">
        <v>0</v>
      </c>
      <c r="AK816" s="11">
        <v>1</v>
      </c>
      <c r="AL816" s="11">
        <v>0.5</v>
      </c>
      <c r="AM816" s="11">
        <v>0.5</v>
      </c>
      <c r="AN816" s="11">
        <v>0</v>
      </c>
      <c r="AO816" s="11">
        <v>0</v>
      </c>
      <c r="AP816" s="11">
        <v>0</v>
      </c>
      <c r="AQ816" s="11">
        <v>0.01</v>
      </c>
      <c r="AR816" s="11">
        <v>0.01</v>
      </c>
      <c r="AS816" s="11">
        <v>0</v>
      </c>
      <c r="AT816" s="11">
        <v>0</v>
      </c>
      <c r="AU816" s="11">
        <v>0</v>
      </c>
      <c r="AV816" s="11">
        <v>0</v>
      </c>
      <c r="AW816" s="11">
        <v>0.2</v>
      </c>
      <c r="AX816" s="11">
        <v>0</v>
      </c>
      <c r="AY816" s="11">
        <v>0</v>
      </c>
      <c r="AZ816" s="11">
        <v>0</v>
      </c>
      <c r="BA816" s="11">
        <v>0.02</v>
      </c>
      <c r="BB816" s="11">
        <v>0</v>
      </c>
      <c r="BC816" s="2">
        <v>0.05</v>
      </c>
      <c r="BD816" s="2">
        <v>0.05</v>
      </c>
      <c r="BE816" s="11">
        <v>7.4999999999999997E-2</v>
      </c>
      <c r="BF816" s="11">
        <v>5.0000000000000001E-3</v>
      </c>
      <c r="BG816" s="11">
        <v>0</v>
      </c>
      <c r="BH816" s="11">
        <v>0</v>
      </c>
      <c r="BI816" s="11">
        <v>0</v>
      </c>
      <c r="BJ816" s="11">
        <f>BE816/4</f>
        <v>1.8749999999999999E-2</v>
      </c>
      <c r="BK816" s="11">
        <f>BF816/4</f>
        <v>1.25E-3</v>
      </c>
      <c r="BL816" s="11">
        <v>0</v>
      </c>
      <c r="BM816" s="11">
        <v>0</v>
      </c>
      <c r="BN816" s="11">
        <v>0</v>
      </c>
      <c r="BO816" s="11">
        <v>0.1</v>
      </c>
      <c r="BP816" s="11">
        <v>0.1</v>
      </c>
      <c r="BQ816" s="11">
        <v>0</v>
      </c>
      <c r="BR816" s="11">
        <v>0</v>
      </c>
      <c r="BS816" s="11">
        <v>0</v>
      </c>
      <c r="BT816" s="11">
        <v>0.04</v>
      </c>
      <c r="BU816" s="16">
        <v>0.2</v>
      </c>
      <c r="BV816" s="6">
        <f>BT816/(BT816+BU816)</f>
        <v>0.16666666666666666</v>
      </c>
      <c r="BW816" s="6">
        <f>SQRT((BT816*BU816)/((BT816+BU816)^2*(BT816+BU816+1)))</f>
        <v>0.33467472037604118</v>
      </c>
      <c r="BX816" s="11">
        <v>0.1</v>
      </c>
      <c r="BY816" s="11">
        <v>0.7</v>
      </c>
      <c r="BZ816" s="11">
        <v>0.1</v>
      </c>
      <c r="CA816" s="11">
        <v>0.1</v>
      </c>
      <c r="CB816" s="15" t="s">
        <v>83</v>
      </c>
      <c r="CC816" s="11">
        <v>600</v>
      </c>
    </row>
    <row r="817" spans="1:81" s="11" customFormat="1" x14ac:dyDescent="0.2">
      <c r="A817" s="17">
        <f t="shared" si="12"/>
        <v>816</v>
      </c>
      <c r="B817" s="17">
        <v>20</v>
      </c>
      <c r="C817" s="17">
        <v>20</v>
      </c>
      <c r="D817" s="17">
        <v>5</v>
      </c>
      <c r="E817" s="17">
        <v>5</v>
      </c>
      <c r="F817" s="3" t="s">
        <v>80</v>
      </c>
      <c r="G817" s="3">
        <f>IF(F817="rectangle",B817*C817,IF(F817="hook",B817*C817-(D817*E817),IF(F817="eight",B817*C817-2*(D817*E817),IF(F817="tee",B817*C817-2*(D817*E817),IF(F817="cross",B817*C817-4*(D817*E817),"ERROR")))))</f>
        <v>400</v>
      </c>
      <c r="H817" s="3" t="s">
        <v>84</v>
      </c>
      <c r="I817" s="3">
        <f>IF(F817="rectangle",B817/C817,"NA")</f>
        <v>1</v>
      </c>
      <c r="J817" s="2">
        <v>1</v>
      </c>
      <c r="K817" s="11">
        <v>125</v>
      </c>
      <c r="L817" s="11">
        <v>4</v>
      </c>
      <c r="M817" s="12">
        <v>3</v>
      </c>
      <c r="N817" s="2">
        <f>M817/4</f>
        <v>0.75</v>
      </c>
      <c r="O817" s="3">
        <f>M817/N817</f>
        <v>4</v>
      </c>
      <c r="P817" s="13">
        <v>45</v>
      </c>
      <c r="Q817" s="11">
        <f>P817</f>
        <v>45</v>
      </c>
      <c r="R817" s="4">
        <f>AA817/V817</f>
        <v>100</v>
      </c>
      <c r="S817" s="14">
        <v>1</v>
      </c>
      <c r="T817" s="11">
        <f>S817</f>
        <v>1</v>
      </c>
      <c r="U817" s="4">
        <f>AB817/W817</f>
        <v>100</v>
      </c>
      <c r="V817" s="3">
        <f>ROUND((Q817/100)*G817,0)</f>
        <v>180</v>
      </c>
      <c r="W817" s="3">
        <f>ROUND(((T817/100)*G817)/J817,0)</f>
        <v>4</v>
      </c>
      <c r="X817" s="3">
        <f>ROUND(IF(J817&gt;=2,((T817/100)*G817)/J817,0),0)</f>
        <v>0</v>
      </c>
      <c r="Y817" s="3">
        <f>ROUND(IF(J817&gt;=3,((T817/100)*G817)/J817,0),0)</f>
        <v>0</v>
      </c>
      <c r="Z817" s="3">
        <f>ROUND(IF(J817&gt;=4,((T817/100)*G817)/J817,0),0)</f>
        <v>0</v>
      </c>
      <c r="AA817" s="4">
        <f>G817*P817</f>
        <v>18000</v>
      </c>
      <c r="AB817" s="4">
        <f>(G817*S817)/J817</f>
        <v>400</v>
      </c>
      <c r="AC817" s="4">
        <f>IF(J817&gt;=2,(G817*S817)/J817,0)</f>
        <v>0</v>
      </c>
      <c r="AD817" s="4">
        <f>IF(J817&gt;=3,(G817*S817)/J817,0)</f>
        <v>0</v>
      </c>
      <c r="AE817" s="4">
        <f>IF(J817&gt;=4,(G817*S817)/J817,0)</f>
        <v>0</v>
      </c>
      <c r="AF817" s="11">
        <v>100</v>
      </c>
      <c r="AG817" s="11">
        <v>0</v>
      </c>
      <c r="AH817" s="11">
        <v>1</v>
      </c>
      <c r="AI817" s="11">
        <v>100</v>
      </c>
      <c r="AJ817" s="11">
        <v>0</v>
      </c>
      <c r="AK817" s="11">
        <v>1</v>
      </c>
      <c r="AL817" s="11">
        <v>0.5</v>
      </c>
      <c r="AM817" s="11">
        <v>0.5</v>
      </c>
      <c r="AN817" s="11">
        <v>0</v>
      </c>
      <c r="AO817" s="11">
        <v>0</v>
      </c>
      <c r="AP817" s="11">
        <v>0</v>
      </c>
      <c r="AQ817" s="11">
        <v>0.01</v>
      </c>
      <c r="AR817" s="11">
        <v>0.01</v>
      </c>
      <c r="AS817" s="11">
        <v>0</v>
      </c>
      <c r="AT817" s="11">
        <v>0</v>
      </c>
      <c r="AU817" s="11">
        <v>0</v>
      </c>
      <c r="AV817" s="11">
        <v>0</v>
      </c>
      <c r="AW817" s="11">
        <v>0.2</v>
      </c>
      <c r="AX817" s="11">
        <v>0</v>
      </c>
      <c r="AY817" s="11">
        <v>0</v>
      </c>
      <c r="AZ817" s="11">
        <v>0</v>
      </c>
      <c r="BA817" s="11">
        <v>0.02</v>
      </c>
      <c r="BB817" s="11">
        <v>0</v>
      </c>
      <c r="BC817" s="2">
        <v>0.05</v>
      </c>
      <c r="BD817" s="2">
        <v>0.05</v>
      </c>
      <c r="BE817" s="11">
        <v>7.4999999999999997E-2</v>
      </c>
      <c r="BF817" s="11">
        <v>5.0000000000000001E-3</v>
      </c>
      <c r="BG817" s="11">
        <v>0</v>
      </c>
      <c r="BH817" s="11">
        <v>0</v>
      </c>
      <c r="BI817" s="11">
        <v>0</v>
      </c>
      <c r="BJ817" s="11">
        <f>BE817/4</f>
        <v>1.8749999999999999E-2</v>
      </c>
      <c r="BK817" s="11">
        <f>BF817/4</f>
        <v>1.25E-3</v>
      </c>
      <c r="BL817" s="11">
        <v>0</v>
      </c>
      <c r="BM817" s="11">
        <v>0</v>
      </c>
      <c r="BN817" s="11">
        <v>0</v>
      </c>
      <c r="BO817" s="11">
        <v>0.1</v>
      </c>
      <c r="BP817" s="11">
        <v>0.1</v>
      </c>
      <c r="BQ817" s="11">
        <v>0</v>
      </c>
      <c r="BR817" s="11">
        <v>0</v>
      </c>
      <c r="BS817" s="11">
        <v>0</v>
      </c>
      <c r="BT817" s="11">
        <v>0.04</v>
      </c>
      <c r="BU817" s="16">
        <v>0.2</v>
      </c>
      <c r="BV817" s="6">
        <f>BT817/(BT817+BU817)</f>
        <v>0.16666666666666666</v>
      </c>
      <c r="BW817" s="6">
        <f>SQRT((BT817*BU817)/((BT817+BU817)^2*(BT817+BU817+1)))</f>
        <v>0.33467472037604118</v>
      </c>
      <c r="BX817" s="11">
        <v>0.1</v>
      </c>
      <c r="BY817" s="11">
        <v>0.7</v>
      </c>
      <c r="BZ817" s="11">
        <v>0.1</v>
      </c>
      <c r="CA817" s="11">
        <v>0.1</v>
      </c>
      <c r="CB817" s="15" t="s">
        <v>83</v>
      </c>
      <c r="CC817" s="11">
        <v>600</v>
      </c>
    </row>
    <row r="818" spans="1:81" s="11" customFormat="1" x14ac:dyDescent="0.2">
      <c r="A818" s="17">
        <f t="shared" si="12"/>
        <v>817</v>
      </c>
      <c r="B818" s="17">
        <v>100</v>
      </c>
      <c r="C818" s="17">
        <v>100</v>
      </c>
      <c r="D818" s="17">
        <v>5</v>
      </c>
      <c r="E818" s="17">
        <v>5</v>
      </c>
      <c r="F818" s="3" t="s">
        <v>80</v>
      </c>
      <c r="G818" s="3">
        <f>IF(F818="rectangle",B818*C818,IF(F818="hook",B818*C818-(D818*E818),IF(F818="eight",B818*C818-2*(D818*E818),IF(F818="tee",B818*C818-2*(D818*E818),IF(F818="cross",B818*C818-4*(D818*E818),"ERROR")))))</f>
        <v>10000</v>
      </c>
      <c r="H818" s="3" t="s">
        <v>85</v>
      </c>
      <c r="I818" s="3">
        <f>IF(F818="rectangle",B818/C818,"NA")</f>
        <v>1</v>
      </c>
      <c r="J818" s="2">
        <v>1</v>
      </c>
      <c r="K818" s="11">
        <v>125</v>
      </c>
      <c r="L818" s="11">
        <v>4</v>
      </c>
      <c r="M818" s="12">
        <v>4</v>
      </c>
      <c r="N818" s="2">
        <f>M818/4</f>
        <v>1</v>
      </c>
      <c r="O818" s="3">
        <f>M818/N818</f>
        <v>4</v>
      </c>
      <c r="P818" s="13">
        <v>45</v>
      </c>
      <c r="Q818" s="11">
        <f>P818</f>
        <v>45</v>
      </c>
      <c r="R818" s="4">
        <f>AA818/V818</f>
        <v>100</v>
      </c>
      <c r="S818" s="14">
        <v>1</v>
      </c>
      <c r="T818" s="11">
        <f>S818</f>
        <v>1</v>
      </c>
      <c r="U818" s="4">
        <f>AB818/W818</f>
        <v>100</v>
      </c>
      <c r="V818" s="3">
        <f>ROUND((Q818/100)*G818,0)</f>
        <v>4500</v>
      </c>
      <c r="W818" s="3">
        <f>ROUND(((T818/100)*G818)/J818,0)</f>
        <v>100</v>
      </c>
      <c r="X818" s="3">
        <f>ROUND(IF(J818&gt;=2,((T818/100)*G818)/J818,0),0)</f>
        <v>0</v>
      </c>
      <c r="Y818" s="3">
        <f>ROUND(IF(J818&gt;=3,((T818/100)*G818)/J818,0),0)</f>
        <v>0</v>
      </c>
      <c r="Z818" s="3">
        <f>ROUND(IF(J818&gt;=4,((T818/100)*G818)/J818,0),0)</f>
        <v>0</v>
      </c>
      <c r="AA818" s="4">
        <f>G818*P818</f>
        <v>450000</v>
      </c>
      <c r="AB818" s="4">
        <f>(G818*S818)/J818</f>
        <v>10000</v>
      </c>
      <c r="AC818" s="4">
        <f>IF(J818&gt;=2,(G818*S818)/J818,0)</f>
        <v>0</v>
      </c>
      <c r="AD818" s="4">
        <f>IF(J818&gt;=3,(G818*S818)/J818,0)</f>
        <v>0</v>
      </c>
      <c r="AE818" s="4">
        <f>IF(J818&gt;=4,(G818*S818)/J818,0)</f>
        <v>0</v>
      </c>
      <c r="AF818" s="11">
        <v>100</v>
      </c>
      <c r="AG818" s="11">
        <v>0</v>
      </c>
      <c r="AH818" s="11">
        <v>1</v>
      </c>
      <c r="AI818" s="11">
        <v>100</v>
      </c>
      <c r="AJ818" s="11">
        <v>0</v>
      </c>
      <c r="AK818" s="11">
        <v>1</v>
      </c>
      <c r="AL818" s="11">
        <v>0.5</v>
      </c>
      <c r="AM818" s="11">
        <v>0.5</v>
      </c>
      <c r="AN818" s="11">
        <v>0</v>
      </c>
      <c r="AO818" s="11">
        <v>0</v>
      </c>
      <c r="AP818" s="11">
        <v>0</v>
      </c>
      <c r="AQ818" s="11">
        <v>0.01</v>
      </c>
      <c r="AR818" s="11">
        <v>0.01</v>
      </c>
      <c r="AS818" s="11">
        <v>0</v>
      </c>
      <c r="AT818" s="11">
        <v>0</v>
      </c>
      <c r="AU818" s="11">
        <v>0</v>
      </c>
      <c r="AV818" s="11">
        <v>0</v>
      </c>
      <c r="AW818" s="11">
        <v>0.2</v>
      </c>
      <c r="AX818" s="11">
        <v>0</v>
      </c>
      <c r="AY818" s="11">
        <v>0</v>
      </c>
      <c r="AZ818" s="11">
        <v>0</v>
      </c>
      <c r="BA818" s="11">
        <v>0.02</v>
      </c>
      <c r="BB818" s="11">
        <v>0</v>
      </c>
      <c r="BC818" s="2">
        <v>0.05</v>
      </c>
      <c r="BD818" s="2">
        <v>0.05</v>
      </c>
      <c r="BE818" s="11">
        <v>7.4999999999999997E-2</v>
      </c>
      <c r="BF818" s="11">
        <v>5.0000000000000001E-3</v>
      </c>
      <c r="BG818" s="11">
        <v>0</v>
      </c>
      <c r="BH818" s="11">
        <v>0</v>
      </c>
      <c r="BI818" s="11">
        <v>0</v>
      </c>
      <c r="BJ818" s="11">
        <f>BE818/4</f>
        <v>1.8749999999999999E-2</v>
      </c>
      <c r="BK818" s="11">
        <f>BF818/4</f>
        <v>1.25E-3</v>
      </c>
      <c r="BL818" s="11">
        <v>0</v>
      </c>
      <c r="BM818" s="11">
        <v>0</v>
      </c>
      <c r="BN818" s="11">
        <v>0</v>
      </c>
      <c r="BO818" s="11">
        <v>0.1</v>
      </c>
      <c r="BP818" s="11">
        <v>0.1</v>
      </c>
      <c r="BQ818" s="11">
        <v>0</v>
      </c>
      <c r="BR818" s="11">
        <v>0</v>
      </c>
      <c r="BS818" s="11">
        <v>0</v>
      </c>
      <c r="BT818" s="11">
        <v>0.04</v>
      </c>
      <c r="BU818" s="16">
        <v>0.2</v>
      </c>
      <c r="BV818" s="6">
        <f>BT818/(BT818+BU818)</f>
        <v>0.16666666666666666</v>
      </c>
      <c r="BW818" s="6">
        <f>SQRT((BT818*BU818)/((BT818+BU818)^2*(BT818+BU818+1)))</f>
        <v>0.33467472037604118</v>
      </c>
      <c r="BX818" s="11">
        <v>0.1</v>
      </c>
      <c r="BY818" s="11">
        <v>0.7</v>
      </c>
      <c r="BZ818" s="11">
        <v>0.1</v>
      </c>
      <c r="CA818" s="11">
        <v>0.1</v>
      </c>
      <c r="CB818" s="15" t="s">
        <v>83</v>
      </c>
      <c r="CC818" s="11">
        <v>600</v>
      </c>
    </row>
    <row r="819" spans="1:81" s="11" customFormat="1" x14ac:dyDescent="0.2">
      <c r="A819" s="17">
        <f t="shared" si="12"/>
        <v>818</v>
      </c>
      <c r="B819" s="17">
        <v>20</v>
      </c>
      <c r="C819" s="17">
        <v>20</v>
      </c>
      <c r="D819" s="17">
        <v>5</v>
      </c>
      <c r="E819" s="17">
        <v>5</v>
      </c>
      <c r="F819" s="3" t="s">
        <v>80</v>
      </c>
      <c r="G819" s="3">
        <f>IF(F819="rectangle",B819*C819,IF(F819="hook",B819*C819-(D819*E819),IF(F819="eight",B819*C819-2*(D819*E819),IF(F819="tee",B819*C819-2*(D819*E819),IF(F819="cross",B819*C819-4*(D819*E819),"ERROR")))))</f>
        <v>400</v>
      </c>
      <c r="H819" s="3" t="s">
        <v>84</v>
      </c>
      <c r="I819" s="3">
        <f>IF(F819="rectangle",B819/C819,"NA")</f>
        <v>1</v>
      </c>
      <c r="J819" s="2">
        <v>1</v>
      </c>
      <c r="K819" s="11">
        <v>125</v>
      </c>
      <c r="L819" s="11">
        <v>4</v>
      </c>
      <c r="M819" s="12">
        <v>4</v>
      </c>
      <c r="N819" s="2">
        <f>M819/4</f>
        <v>1</v>
      </c>
      <c r="O819" s="3">
        <f>M819/N819</f>
        <v>4</v>
      </c>
      <c r="P819" s="13">
        <v>45</v>
      </c>
      <c r="Q819" s="11">
        <f>P819</f>
        <v>45</v>
      </c>
      <c r="R819" s="4">
        <f>AA819/V819</f>
        <v>100</v>
      </c>
      <c r="S819" s="14">
        <v>1</v>
      </c>
      <c r="T819" s="11">
        <f>S819</f>
        <v>1</v>
      </c>
      <c r="U819" s="4">
        <f>AB819/W819</f>
        <v>100</v>
      </c>
      <c r="V819" s="3">
        <f>ROUND((Q819/100)*G819,0)</f>
        <v>180</v>
      </c>
      <c r="W819" s="3">
        <f>ROUND(((T819/100)*G819)/J819,0)</f>
        <v>4</v>
      </c>
      <c r="X819" s="3">
        <f>ROUND(IF(J819&gt;=2,((T819/100)*G819)/J819,0),0)</f>
        <v>0</v>
      </c>
      <c r="Y819" s="3">
        <f>ROUND(IF(J819&gt;=3,((T819/100)*G819)/J819,0),0)</f>
        <v>0</v>
      </c>
      <c r="Z819" s="3">
        <f>ROUND(IF(J819&gt;=4,((T819/100)*G819)/J819,0),0)</f>
        <v>0</v>
      </c>
      <c r="AA819" s="4">
        <f>G819*P819</f>
        <v>18000</v>
      </c>
      <c r="AB819" s="4">
        <f>(G819*S819)/J819</f>
        <v>400</v>
      </c>
      <c r="AC819" s="4">
        <f>IF(J819&gt;=2,(G819*S819)/J819,0)</f>
        <v>0</v>
      </c>
      <c r="AD819" s="4">
        <f>IF(J819&gt;=3,(G819*S819)/J819,0)</f>
        <v>0</v>
      </c>
      <c r="AE819" s="4">
        <f>IF(J819&gt;=4,(G819*S819)/J819,0)</f>
        <v>0</v>
      </c>
      <c r="AF819" s="11">
        <v>100</v>
      </c>
      <c r="AG819" s="11">
        <v>0</v>
      </c>
      <c r="AH819" s="11">
        <v>1</v>
      </c>
      <c r="AI819" s="11">
        <v>100</v>
      </c>
      <c r="AJ819" s="11">
        <v>0</v>
      </c>
      <c r="AK819" s="11">
        <v>1</v>
      </c>
      <c r="AL819" s="11">
        <v>0.5</v>
      </c>
      <c r="AM819" s="11">
        <v>0.5</v>
      </c>
      <c r="AN819" s="11">
        <v>0</v>
      </c>
      <c r="AO819" s="11">
        <v>0</v>
      </c>
      <c r="AP819" s="11">
        <v>0</v>
      </c>
      <c r="AQ819" s="11">
        <v>0.01</v>
      </c>
      <c r="AR819" s="11">
        <v>0.01</v>
      </c>
      <c r="AS819" s="11">
        <v>0</v>
      </c>
      <c r="AT819" s="11">
        <v>0</v>
      </c>
      <c r="AU819" s="11">
        <v>0</v>
      </c>
      <c r="AV819" s="11">
        <v>0</v>
      </c>
      <c r="AW819" s="11">
        <v>0.2</v>
      </c>
      <c r="AX819" s="11">
        <v>0</v>
      </c>
      <c r="AY819" s="11">
        <v>0</v>
      </c>
      <c r="AZ819" s="11">
        <v>0</v>
      </c>
      <c r="BA819" s="11">
        <v>0.02</v>
      </c>
      <c r="BB819" s="11">
        <v>0</v>
      </c>
      <c r="BC819" s="2">
        <v>0.05</v>
      </c>
      <c r="BD819" s="2">
        <v>0.05</v>
      </c>
      <c r="BE819" s="11">
        <v>7.4999999999999997E-2</v>
      </c>
      <c r="BF819" s="11">
        <v>5.0000000000000001E-3</v>
      </c>
      <c r="BG819" s="11">
        <v>0</v>
      </c>
      <c r="BH819" s="11">
        <v>0</v>
      </c>
      <c r="BI819" s="11">
        <v>0</v>
      </c>
      <c r="BJ819" s="11">
        <f>BE819/4</f>
        <v>1.8749999999999999E-2</v>
      </c>
      <c r="BK819" s="11">
        <f>BF819/4</f>
        <v>1.25E-3</v>
      </c>
      <c r="BL819" s="11">
        <v>0</v>
      </c>
      <c r="BM819" s="11">
        <v>0</v>
      </c>
      <c r="BN819" s="11">
        <v>0</v>
      </c>
      <c r="BO819" s="11">
        <v>0.1</v>
      </c>
      <c r="BP819" s="11">
        <v>0.1</v>
      </c>
      <c r="BQ819" s="11">
        <v>0</v>
      </c>
      <c r="BR819" s="11">
        <v>0</v>
      </c>
      <c r="BS819" s="11">
        <v>0</v>
      </c>
      <c r="BT819" s="11">
        <v>0.04</v>
      </c>
      <c r="BU819" s="16">
        <v>0.2</v>
      </c>
      <c r="BV819" s="6">
        <f>BT819/(BT819+BU819)</f>
        <v>0.16666666666666666</v>
      </c>
      <c r="BW819" s="6">
        <f>SQRT((BT819*BU819)/((BT819+BU819)^2*(BT819+BU819+1)))</f>
        <v>0.33467472037604118</v>
      </c>
      <c r="BX819" s="11">
        <v>0.1</v>
      </c>
      <c r="BY819" s="11">
        <v>0.7</v>
      </c>
      <c r="BZ819" s="11">
        <v>0.1</v>
      </c>
      <c r="CA819" s="11">
        <v>0.1</v>
      </c>
      <c r="CB819" s="15" t="s">
        <v>83</v>
      </c>
      <c r="CC819" s="11">
        <v>600</v>
      </c>
    </row>
    <row r="820" spans="1:81" s="11" customFormat="1" x14ac:dyDescent="0.2">
      <c r="A820" s="17">
        <f t="shared" si="12"/>
        <v>819</v>
      </c>
      <c r="B820" s="17">
        <v>100</v>
      </c>
      <c r="C820" s="17">
        <v>100</v>
      </c>
      <c r="D820" s="17">
        <v>5</v>
      </c>
      <c r="E820" s="17">
        <v>5</v>
      </c>
      <c r="F820" s="3" t="s">
        <v>80</v>
      </c>
      <c r="G820" s="3">
        <f>IF(F820="rectangle",B820*C820,IF(F820="hook",B820*C820-(D820*E820),IF(F820="eight",B820*C820-2*(D820*E820),IF(F820="tee",B820*C820-2*(D820*E820),IF(F820="cross",B820*C820-4*(D820*E820),"ERROR")))))</f>
        <v>10000</v>
      </c>
      <c r="H820" s="3" t="s">
        <v>85</v>
      </c>
      <c r="I820" s="3">
        <f>IF(F820="rectangle",B820/C820,"NA")</f>
        <v>1</v>
      </c>
      <c r="J820" s="2">
        <v>1</v>
      </c>
      <c r="K820" s="11">
        <v>125</v>
      </c>
      <c r="L820" s="11">
        <v>4</v>
      </c>
      <c r="M820" s="12">
        <v>5</v>
      </c>
      <c r="N820" s="2">
        <f>M820/4</f>
        <v>1.25</v>
      </c>
      <c r="O820" s="3">
        <f>M820/N820</f>
        <v>4</v>
      </c>
      <c r="P820" s="13">
        <v>45</v>
      </c>
      <c r="Q820" s="11">
        <f>P820</f>
        <v>45</v>
      </c>
      <c r="R820" s="4">
        <f>AA820/V820</f>
        <v>100</v>
      </c>
      <c r="S820" s="14">
        <v>1</v>
      </c>
      <c r="T820" s="11">
        <f>S820</f>
        <v>1</v>
      </c>
      <c r="U820" s="4">
        <f>AB820/W820</f>
        <v>100</v>
      </c>
      <c r="V820" s="3">
        <f>ROUND((Q820/100)*G820,0)</f>
        <v>4500</v>
      </c>
      <c r="W820" s="3">
        <f>ROUND(((T820/100)*G820)/J820,0)</f>
        <v>100</v>
      </c>
      <c r="X820" s="3">
        <f>ROUND(IF(J820&gt;=2,((T820/100)*G820)/J820,0),0)</f>
        <v>0</v>
      </c>
      <c r="Y820" s="3">
        <f>ROUND(IF(J820&gt;=3,((T820/100)*G820)/J820,0),0)</f>
        <v>0</v>
      </c>
      <c r="Z820" s="3">
        <f>ROUND(IF(J820&gt;=4,((T820/100)*G820)/J820,0),0)</f>
        <v>0</v>
      </c>
      <c r="AA820" s="4">
        <f>G820*P820</f>
        <v>450000</v>
      </c>
      <c r="AB820" s="4">
        <f>(G820*S820)/J820</f>
        <v>10000</v>
      </c>
      <c r="AC820" s="4">
        <f>IF(J820&gt;=2,(G820*S820)/J820,0)</f>
        <v>0</v>
      </c>
      <c r="AD820" s="4">
        <f>IF(J820&gt;=3,(G820*S820)/J820,0)</f>
        <v>0</v>
      </c>
      <c r="AE820" s="4">
        <f>IF(J820&gt;=4,(G820*S820)/J820,0)</f>
        <v>0</v>
      </c>
      <c r="AF820" s="11">
        <v>100</v>
      </c>
      <c r="AG820" s="11">
        <v>0</v>
      </c>
      <c r="AH820" s="11">
        <v>1</v>
      </c>
      <c r="AI820" s="11">
        <v>100</v>
      </c>
      <c r="AJ820" s="11">
        <v>0</v>
      </c>
      <c r="AK820" s="11">
        <v>1</v>
      </c>
      <c r="AL820" s="11">
        <v>0.5</v>
      </c>
      <c r="AM820" s="11">
        <v>0.5</v>
      </c>
      <c r="AN820" s="11">
        <v>0</v>
      </c>
      <c r="AO820" s="11">
        <v>0</v>
      </c>
      <c r="AP820" s="11">
        <v>0</v>
      </c>
      <c r="AQ820" s="11">
        <v>0.01</v>
      </c>
      <c r="AR820" s="11">
        <v>0.01</v>
      </c>
      <c r="AS820" s="11">
        <v>0</v>
      </c>
      <c r="AT820" s="11">
        <v>0</v>
      </c>
      <c r="AU820" s="11">
        <v>0</v>
      </c>
      <c r="AV820" s="11">
        <v>0</v>
      </c>
      <c r="AW820" s="11">
        <v>0.2</v>
      </c>
      <c r="AX820" s="11">
        <v>0</v>
      </c>
      <c r="AY820" s="11">
        <v>0</v>
      </c>
      <c r="AZ820" s="11">
        <v>0</v>
      </c>
      <c r="BA820" s="11">
        <v>0.02</v>
      </c>
      <c r="BB820" s="11">
        <v>0</v>
      </c>
      <c r="BC820" s="2">
        <v>0.05</v>
      </c>
      <c r="BD820" s="2">
        <v>0.05</v>
      </c>
      <c r="BE820" s="11">
        <v>7.4999999999999997E-2</v>
      </c>
      <c r="BF820" s="11">
        <v>5.0000000000000001E-3</v>
      </c>
      <c r="BG820" s="11">
        <v>0</v>
      </c>
      <c r="BH820" s="11">
        <v>0</v>
      </c>
      <c r="BI820" s="11">
        <v>0</v>
      </c>
      <c r="BJ820" s="11">
        <f>BE820/4</f>
        <v>1.8749999999999999E-2</v>
      </c>
      <c r="BK820" s="11">
        <f>BF820/4</f>
        <v>1.25E-3</v>
      </c>
      <c r="BL820" s="11">
        <v>0</v>
      </c>
      <c r="BM820" s="11">
        <v>0</v>
      </c>
      <c r="BN820" s="11">
        <v>0</v>
      </c>
      <c r="BO820" s="11">
        <v>0.1</v>
      </c>
      <c r="BP820" s="11">
        <v>0.1</v>
      </c>
      <c r="BQ820" s="11">
        <v>0</v>
      </c>
      <c r="BR820" s="11">
        <v>0</v>
      </c>
      <c r="BS820" s="11">
        <v>0</v>
      </c>
      <c r="BT820" s="11">
        <v>0.04</v>
      </c>
      <c r="BU820" s="16">
        <v>0.2</v>
      </c>
      <c r="BV820" s="6">
        <f>BT820/(BT820+BU820)</f>
        <v>0.16666666666666666</v>
      </c>
      <c r="BW820" s="6">
        <f>SQRT((BT820*BU820)/((BT820+BU820)^2*(BT820+BU820+1)))</f>
        <v>0.33467472037604118</v>
      </c>
      <c r="BX820" s="11">
        <v>0.1</v>
      </c>
      <c r="BY820" s="11">
        <v>0.7</v>
      </c>
      <c r="BZ820" s="11">
        <v>0.1</v>
      </c>
      <c r="CA820" s="11">
        <v>0.1</v>
      </c>
      <c r="CB820" s="15" t="s">
        <v>83</v>
      </c>
      <c r="CC820" s="11">
        <v>600</v>
      </c>
    </row>
    <row r="821" spans="1:81" s="11" customFormat="1" x14ac:dyDescent="0.2">
      <c r="A821" s="17">
        <f t="shared" si="12"/>
        <v>820</v>
      </c>
      <c r="B821" s="17">
        <v>20</v>
      </c>
      <c r="C821" s="17">
        <v>20</v>
      </c>
      <c r="D821" s="17">
        <v>5</v>
      </c>
      <c r="E821" s="17">
        <v>5</v>
      </c>
      <c r="F821" s="3" t="s">
        <v>80</v>
      </c>
      <c r="G821" s="3">
        <f>IF(F821="rectangle",B821*C821,IF(F821="hook",B821*C821-(D821*E821),IF(F821="eight",B821*C821-2*(D821*E821),IF(F821="tee",B821*C821-2*(D821*E821),IF(F821="cross",B821*C821-4*(D821*E821),"ERROR")))))</f>
        <v>400</v>
      </c>
      <c r="H821" s="3" t="s">
        <v>84</v>
      </c>
      <c r="I821" s="3">
        <f>IF(F821="rectangle",B821/C821,"NA")</f>
        <v>1</v>
      </c>
      <c r="J821" s="2">
        <v>1</v>
      </c>
      <c r="K821" s="11">
        <v>125</v>
      </c>
      <c r="L821" s="11">
        <v>4</v>
      </c>
      <c r="M821" s="12">
        <v>5</v>
      </c>
      <c r="N821" s="2">
        <f>M821/4</f>
        <v>1.25</v>
      </c>
      <c r="O821" s="3">
        <f>M821/N821</f>
        <v>4</v>
      </c>
      <c r="P821" s="13">
        <v>45</v>
      </c>
      <c r="Q821" s="11">
        <f>P821</f>
        <v>45</v>
      </c>
      <c r="R821" s="4">
        <f>AA821/V821</f>
        <v>100</v>
      </c>
      <c r="S821" s="14">
        <v>1</v>
      </c>
      <c r="T821" s="11">
        <f>S821</f>
        <v>1</v>
      </c>
      <c r="U821" s="4">
        <f>AB821/W821</f>
        <v>100</v>
      </c>
      <c r="V821" s="3">
        <f>ROUND((Q821/100)*G821,0)</f>
        <v>180</v>
      </c>
      <c r="W821" s="3">
        <f>ROUND(((T821/100)*G821)/J821,0)</f>
        <v>4</v>
      </c>
      <c r="X821" s="3">
        <f>ROUND(IF(J821&gt;=2,((T821/100)*G821)/J821,0),0)</f>
        <v>0</v>
      </c>
      <c r="Y821" s="3">
        <f>ROUND(IF(J821&gt;=3,((T821/100)*G821)/J821,0),0)</f>
        <v>0</v>
      </c>
      <c r="Z821" s="3">
        <f>ROUND(IF(J821&gt;=4,((T821/100)*G821)/J821,0),0)</f>
        <v>0</v>
      </c>
      <c r="AA821" s="4">
        <f>G821*P821</f>
        <v>18000</v>
      </c>
      <c r="AB821" s="4">
        <f>(G821*S821)/J821</f>
        <v>400</v>
      </c>
      <c r="AC821" s="4">
        <f>IF(J821&gt;=2,(G821*S821)/J821,0)</f>
        <v>0</v>
      </c>
      <c r="AD821" s="4">
        <f>IF(J821&gt;=3,(G821*S821)/J821,0)</f>
        <v>0</v>
      </c>
      <c r="AE821" s="4">
        <f>IF(J821&gt;=4,(G821*S821)/J821,0)</f>
        <v>0</v>
      </c>
      <c r="AF821" s="11">
        <v>100</v>
      </c>
      <c r="AG821" s="11">
        <v>0</v>
      </c>
      <c r="AH821" s="11">
        <v>1</v>
      </c>
      <c r="AI821" s="11">
        <v>100</v>
      </c>
      <c r="AJ821" s="11">
        <v>0</v>
      </c>
      <c r="AK821" s="11">
        <v>1</v>
      </c>
      <c r="AL821" s="11">
        <v>0.5</v>
      </c>
      <c r="AM821" s="11">
        <v>0.5</v>
      </c>
      <c r="AN821" s="11">
        <v>0</v>
      </c>
      <c r="AO821" s="11">
        <v>0</v>
      </c>
      <c r="AP821" s="11">
        <v>0</v>
      </c>
      <c r="AQ821" s="11">
        <v>0.01</v>
      </c>
      <c r="AR821" s="11">
        <v>0.01</v>
      </c>
      <c r="AS821" s="11">
        <v>0</v>
      </c>
      <c r="AT821" s="11">
        <v>0</v>
      </c>
      <c r="AU821" s="11">
        <v>0</v>
      </c>
      <c r="AV821" s="11">
        <v>0</v>
      </c>
      <c r="AW821" s="11">
        <v>0.2</v>
      </c>
      <c r="AX821" s="11">
        <v>0</v>
      </c>
      <c r="AY821" s="11">
        <v>0</v>
      </c>
      <c r="AZ821" s="11">
        <v>0</v>
      </c>
      <c r="BA821" s="11">
        <v>0.02</v>
      </c>
      <c r="BB821" s="11">
        <v>0</v>
      </c>
      <c r="BC821" s="2">
        <v>0.05</v>
      </c>
      <c r="BD821" s="2">
        <v>0.05</v>
      </c>
      <c r="BE821" s="11">
        <v>7.4999999999999997E-2</v>
      </c>
      <c r="BF821" s="11">
        <v>5.0000000000000001E-3</v>
      </c>
      <c r="BG821" s="11">
        <v>0</v>
      </c>
      <c r="BH821" s="11">
        <v>0</v>
      </c>
      <c r="BI821" s="11">
        <v>0</v>
      </c>
      <c r="BJ821" s="11">
        <f>BE821/4</f>
        <v>1.8749999999999999E-2</v>
      </c>
      <c r="BK821" s="11">
        <f>BF821/4</f>
        <v>1.25E-3</v>
      </c>
      <c r="BL821" s="11">
        <v>0</v>
      </c>
      <c r="BM821" s="11">
        <v>0</v>
      </c>
      <c r="BN821" s="11">
        <v>0</v>
      </c>
      <c r="BO821" s="11">
        <v>0.1</v>
      </c>
      <c r="BP821" s="11">
        <v>0.1</v>
      </c>
      <c r="BQ821" s="11">
        <v>0</v>
      </c>
      <c r="BR821" s="11">
        <v>0</v>
      </c>
      <c r="BS821" s="11">
        <v>0</v>
      </c>
      <c r="BT821" s="11">
        <v>0.04</v>
      </c>
      <c r="BU821" s="16">
        <v>0.2</v>
      </c>
      <c r="BV821" s="6">
        <f>BT821/(BT821+BU821)</f>
        <v>0.16666666666666666</v>
      </c>
      <c r="BW821" s="6">
        <f>SQRT((BT821*BU821)/((BT821+BU821)^2*(BT821+BU821+1)))</f>
        <v>0.33467472037604118</v>
      </c>
      <c r="BX821" s="11">
        <v>0.1</v>
      </c>
      <c r="BY821" s="11">
        <v>0.7</v>
      </c>
      <c r="BZ821" s="11">
        <v>0.1</v>
      </c>
      <c r="CA821" s="11">
        <v>0.1</v>
      </c>
      <c r="CB821" s="15" t="s">
        <v>83</v>
      </c>
      <c r="CC821" s="11">
        <v>600</v>
      </c>
    </row>
    <row r="822" spans="1:81" s="11" customFormat="1" x14ac:dyDescent="0.2">
      <c r="A822" s="17">
        <f t="shared" si="12"/>
        <v>821</v>
      </c>
      <c r="B822" s="17">
        <v>100</v>
      </c>
      <c r="C822" s="17">
        <v>100</v>
      </c>
      <c r="D822" s="17">
        <v>5</v>
      </c>
      <c r="E822" s="17">
        <v>5</v>
      </c>
      <c r="F822" s="3" t="s">
        <v>80</v>
      </c>
      <c r="G822" s="3">
        <f>IF(F822="rectangle",B822*C822,IF(F822="hook",B822*C822-(D822*E822),IF(F822="eight",B822*C822-2*(D822*E822),IF(F822="tee",B822*C822-2*(D822*E822),IF(F822="cross",B822*C822-4*(D822*E822),"ERROR")))))</f>
        <v>10000</v>
      </c>
      <c r="H822" s="3" t="s">
        <v>85</v>
      </c>
      <c r="I822" s="3">
        <f>IF(F822="rectangle",B822/C822,"NA")</f>
        <v>1</v>
      </c>
      <c r="J822" s="2">
        <v>1</v>
      </c>
      <c r="K822" s="11">
        <v>125</v>
      </c>
      <c r="L822" s="11">
        <v>4</v>
      </c>
      <c r="M822" s="12">
        <v>6</v>
      </c>
      <c r="N822" s="2">
        <f>M822/4</f>
        <v>1.5</v>
      </c>
      <c r="O822" s="3">
        <f>M822/N822</f>
        <v>4</v>
      </c>
      <c r="P822" s="13">
        <v>45</v>
      </c>
      <c r="Q822" s="11">
        <f>P822</f>
        <v>45</v>
      </c>
      <c r="R822" s="4">
        <f>AA822/V822</f>
        <v>100</v>
      </c>
      <c r="S822" s="14">
        <v>1</v>
      </c>
      <c r="T822" s="11">
        <f>S822</f>
        <v>1</v>
      </c>
      <c r="U822" s="4">
        <f>AB822/W822</f>
        <v>100</v>
      </c>
      <c r="V822" s="3">
        <f>ROUND((Q822/100)*G822,0)</f>
        <v>4500</v>
      </c>
      <c r="W822" s="3">
        <f>ROUND(((T822/100)*G822)/J822,0)</f>
        <v>100</v>
      </c>
      <c r="X822" s="3">
        <f>ROUND(IF(J822&gt;=2,((T822/100)*G822)/J822,0),0)</f>
        <v>0</v>
      </c>
      <c r="Y822" s="3">
        <f>ROUND(IF(J822&gt;=3,((T822/100)*G822)/J822,0),0)</f>
        <v>0</v>
      </c>
      <c r="Z822" s="3">
        <f>ROUND(IF(J822&gt;=4,((T822/100)*G822)/J822,0),0)</f>
        <v>0</v>
      </c>
      <c r="AA822" s="4">
        <f>G822*P822</f>
        <v>450000</v>
      </c>
      <c r="AB822" s="4">
        <f>(G822*S822)/J822</f>
        <v>10000</v>
      </c>
      <c r="AC822" s="4">
        <f>IF(J822&gt;=2,(G822*S822)/J822,0)</f>
        <v>0</v>
      </c>
      <c r="AD822" s="4">
        <f>IF(J822&gt;=3,(G822*S822)/J822,0)</f>
        <v>0</v>
      </c>
      <c r="AE822" s="4">
        <f>IF(J822&gt;=4,(G822*S822)/J822,0)</f>
        <v>0</v>
      </c>
      <c r="AF822" s="11">
        <v>100</v>
      </c>
      <c r="AG822" s="11">
        <v>0</v>
      </c>
      <c r="AH822" s="11">
        <v>1</v>
      </c>
      <c r="AI822" s="11">
        <v>100</v>
      </c>
      <c r="AJ822" s="11">
        <v>0</v>
      </c>
      <c r="AK822" s="11">
        <v>1</v>
      </c>
      <c r="AL822" s="11">
        <v>0.5</v>
      </c>
      <c r="AM822" s="11">
        <v>0.5</v>
      </c>
      <c r="AN822" s="11">
        <v>0</v>
      </c>
      <c r="AO822" s="11">
        <v>0</v>
      </c>
      <c r="AP822" s="11">
        <v>0</v>
      </c>
      <c r="AQ822" s="11">
        <v>0.01</v>
      </c>
      <c r="AR822" s="11">
        <v>0.01</v>
      </c>
      <c r="AS822" s="11">
        <v>0</v>
      </c>
      <c r="AT822" s="11">
        <v>0</v>
      </c>
      <c r="AU822" s="11">
        <v>0</v>
      </c>
      <c r="AV822" s="11">
        <v>0</v>
      </c>
      <c r="AW822" s="11">
        <v>0.2</v>
      </c>
      <c r="AX822" s="11">
        <v>0</v>
      </c>
      <c r="AY822" s="11">
        <v>0</v>
      </c>
      <c r="AZ822" s="11">
        <v>0</v>
      </c>
      <c r="BA822" s="11">
        <v>0.02</v>
      </c>
      <c r="BB822" s="11">
        <v>0</v>
      </c>
      <c r="BC822" s="2">
        <v>0.05</v>
      </c>
      <c r="BD822" s="2">
        <v>0.05</v>
      </c>
      <c r="BE822" s="11">
        <v>7.4999999999999997E-2</v>
      </c>
      <c r="BF822" s="11">
        <v>5.0000000000000001E-3</v>
      </c>
      <c r="BG822" s="11">
        <v>0</v>
      </c>
      <c r="BH822" s="11">
        <v>0</v>
      </c>
      <c r="BI822" s="11">
        <v>0</v>
      </c>
      <c r="BJ822" s="11">
        <f>BE822/4</f>
        <v>1.8749999999999999E-2</v>
      </c>
      <c r="BK822" s="11">
        <f>BF822/4</f>
        <v>1.25E-3</v>
      </c>
      <c r="BL822" s="11">
        <v>0</v>
      </c>
      <c r="BM822" s="11">
        <v>0</v>
      </c>
      <c r="BN822" s="11">
        <v>0</v>
      </c>
      <c r="BO822" s="11">
        <v>0.1</v>
      </c>
      <c r="BP822" s="11">
        <v>0.1</v>
      </c>
      <c r="BQ822" s="11">
        <v>0</v>
      </c>
      <c r="BR822" s="11">
        <v>0</v>
      </c>
      <c r="BS822" s="11">
        <v>0</v>
      </c>
      <c r="BT822" s="11">
        <v>0.04</v>
      </c>
      <c r="BU822" s="16">
        <v>0.2</v>
      </c>
      <c r="BV822" s="6">
        <f>BT822/(BT822+BU822)</f>
        <v>0.16666666666666666</v>
      </c>
      <c r="BW822" s="6">
        <f>SQRT((BT822*BU822)/((BT822+BU822)^2*(BT822+BU822+1)))</f>
        <v>0.33467472037604118</v>
      </c>
      <c r="BX822" s="11">
        <v>0.1</v>
      </c>
      <c r="BY822" s="11">
        <v>0.7</v>
      </c>
      <c r="BZ822" s="11">
        <v>0.1</v>
      </c>
      <c r="CA822" s="11">
        <v>0.1</v>
      </c>
      <c r="CB822" s="15" t="s">
        <v>83</v>
      </c>
      <c r="CC822" s="11">
        <v>600</v>
      </c>
    </row>
    <row r="823" spans="1:81" s="11" customFormat="1" x14ac:dyDescent="0.2">
      <c r="A823" s="17">
        <f t="shared" si="12"/>
        <v>822</v>
      </c>
      <c r="B823" s="17">
        <v>20</v>
      </c>
      <c r="C823" s="17">
        <v>20</v>
      </c>
      <c r="D823" s="17">
        <v>5</v>
      </c>
      <c r="E823" s="17">
        <v>5</v>
      </c>
      <c r="F823" s="3" t="s">
        <v>80</v>
      </c>
      <c r="G823" s="3">
        <f>IF(F823="rectangle",B823*C823,IF(F823="hook",B823*C823-(D823*E823),IF(F823="eight",B823*C823-2*(D823*E823),IF(F823="tee",B823*C823-2*(D823*E823),IF(F823="cross",B823*C823-4*(D823*E823),"ERROR")))))</f>
        <v>400</v>
      </c>
      <c r="H823" s="3" t="s">
        <v>84</v>
      </c>
      <c r="I823" s="3">
        <f>IF(F823="rectangle",B823/C823,"NA")</f>
        <v>1</v>
      </c>
      <c r="J823" s="2">
        <v>1</v>
      </c>
      <c r="K823" s="11">
        <v>125</v>
      </c>
      <c r="L823" s="11">
        <v>4</v>
      </c>
      <c r="M823" s="12">
        <v>6</v>
      </c>
      <c r="N823" s="2">
        <f>M823/4</f>
        <v>1.5</v>
      </c>
      <c r="O823" s="3">
        <f>M823/N823</f>
        <v>4</v>
      </c>
      <c r="P823" s="13">
        <v>45</v>
      </c>
      <c r="Q823" s="11">
        <f>P823</f>
        <v>45</v>
      </c>
      <c r="R823" s="4">
        <f>AA823/V823</f>
        <v>100</v>
      </c>
      <c r="S823" s="14">
        <v>1</v>
      </c>
      <c r="T823" s="11">
        <f>S823</f>
        <v>1</v>
      </c>
      <c r="U823" s="4">
        <f>AB823/W823</f>
        <v>100</v>
      </c>
      <c r="V823" s="3">
        <f>ROUND((Q823/100)*G823,0)</f>
        <v>180</v>
      </c>
      <c r="W823" s="3">
        <f>ROUND(((T823/100)*G823)/J823,0)</f>
        <v>4</v>
      </c>
      <c r="X823" s="3">
        <f>ROUND(IF(J823&gt;=2,((T823/100)*G823)/J823,0),0)</f>
        <v>0</v>
      </c>
      <c r="Y823" s="3">
        <f>ROUND(IF(J823&gt;=3,((T823/100)*G823)/J823,0),0)</f>
        <v>0</v>
      </c>
      <c r="Z823" s="3">
        <f>ROUND(IF(J823&gt;=4,((T823/100)*G823)/J823,0),0)</f>
        <v>0</v>
      </c>
      <c r="AA823" s="4">
        <f>G823*P823</f>
        <v>18000</v>
      </c>
      <c r="AB823" s="4">
        <f>(G823*S823)/J823</f>
        <v>400</v>
      </c>
      <c r="AC823" s="4">
        <f>IF(J823&gt;=2,(G823*S823)/J823,0)</f>
        <v>0</v>
      </c>
      <c r="AD823" s="4">
        <f>IF(J823&gt;=3,(G823*S823)/J823,0)</f>
        <v>0</v>
      </c>
      <c r="AE823" s="4">
        <f>IF(J823&gt;=4,(G823*S823)/J823,0)</f>
        <v>0</v>
      </c>
      <c r="AF823" s="11">
        <v>100</v>
      </c>
      <c r="AG823" s="11">
        <v>0</v>
      </c>
      <c r="AH823" s="11">
        <v>1</v>
      </c>
      <c r="AI823" s="11">
        <v>100</v>
      </c>
      <c r="AJ823" s="11">
        <v>0</v>
      </c>
      <c r="AK823" s="11">
        <v>1</v>
      </c>
      <c r="AL823" s="11">
        <v>0.5</v>
      </c>
      <c r="AM823" s="11">
        <v>0.5</v>
      </c>
      <c r="AN823" s="11">
        <v>0</v>
      </c>
      <c r="AO823" s="11">
        <v>0</v>
      </c>
      <c r="AP823" s="11">
        <v>0</v>
      </c>
      <c r="AQ823" s="11">
        <v>0.01</v>
      </c>
      <c r="AR823" s="11">
        <v>0.01</v>
      </c>
      <c r="AS823" s="11">
        <v>0</v>
      </c>
      <c r="AT823" s="11">
        <v>0</v>
      </c>
      <c r="AU823" s="11">
        <v>0</v>
      </c>
      <c r="AV823" s="11">
        <v>0</v>
      </c>
      <c r="AW823" s="11">
        <v>0.2</v>
      </c>
      <c r="AX823" s="11">
        <v>0</v>
      </c>
      <c r="AY823" s="11">
        <v>0</v>
      </c>
      <c r="AZ823" s="11">
        <v>0</v>
      </c>
      <c r="BA823" s="11">
        <v>0.02</v>
      </c>
      <c r="BB823" s="11">
        <v>0</v>
      </c>
      <c r="BC823" s="2">
        <v>0.05</v>
      </c>
      <c r="BD823" s="2">
        <v>0.05</v>
      </c>
      <c r="BE823" s="11">
        <v>7.4999999999999997E-2</v>
      </c>
      <c r="BF823" s="11">
        <v>5.0000000000000001E-3</v>
      </c>
      <c r="BG823" s="11">
        <v>0</v>
      </c>
      <c r="BH823" s="11">
        <v>0</v>
      </c>
      <c r="BI823" s="11">
        <v>0</v>
      </c>
      <c r="BJ823" s="11">
        <f>BE823/4</f>
        <v>1.8749999999999999E-2</v>
      </c>
      <c r="BK823" s="11">
        <f>BF823/4</f>
        <v>1.25E-3</v>
      </c>
      <c r="BL823" s="11">
        <v>0</v>
      </c>
      <c r="BM823" s="11">
        <v>0</v>
      </c>
      <c r="BN823" s="11">
        <v>0</v>
      </c>
      <c r="BO823" s="11">
        <v>0.1</v>
      </c>
      <c r="BP823" s="11">
        <v>0.1</v>
      </c>
      <c r="BQ823" s="11">
        <v>0</v>
      </c>
      <c r="BR823" s="11">
        <v>0</v>
      </c>
      <c r="BS823" s="11">
        <v>0</v>
      </c>
      <c r="BT823" s="11">
        <v>0.04</v>
      </c>
      <c r="BU823" s="16">
        <v>0.2</v>
      </c>
      <c r="BV823" s="6">
        <f>BT823/(BT823+BU823)</f>
        <v>0.16666666666666666</v>
      </c>
      <c r="BW823" s="6">
        <f>SQRT((BT823*BU823)/((BT823+BU823)^2*(BT823+BU823+1)))</f>
        <v>0.33467472037604118</v>
      </c>
      <c r="BX823" s="11">
        <v>0.1</v>
      </c>
      <c r="BY823" s="11">
        <v>0.7</v>
      </c>
      <c r="BZ823" s="11">
        <v>0.1</v>
      </c>
      <c r="CA823" s="11">
        <v>0.1</v>
      </c>
      <c r="CB823" s="15" t="s">
        <v>83</v>
      </c>
      <c r="CC823" s="11">
        <v>600</v>
      </c>
    </row>
    <row r="824" spans="1:81" s="11" customFormat="1" x14ac:dyDescent="0.2">
      <c r="A824" s="17">
        <f t="shared" si="12"/>
        <v>823</v>
      </c>
      <c r="B824" s="17">
        <v>100</v>
      </c>
      <c r="C824" s="17">
        <v>100</v>
      </c>
      <c r="D824" s="17">
        <v>5</v>
      </c>
      <c r="E824" s="17">
        <v>5</v>
      </c>
      <c r="F824" s="3" t="s">
        <v>80</v>
      </c>
      <c r="G824" s="3">
        <f>IF(F824="rectangle",B824*C824,IF(F824="hook",B824*C824-(D824*E824),IF(F824="eight",B824*C824-2*(D824*E824),IF(F824="tee",B824*C824-2*(D824*E824),IF(F824="cross",B824*C824-4*(D824*E824),"ERROR")))))</f>
        <v>10000</v>
      </c>
      <c r="H824" s="3" t="s">
        <v>85</v>
      </c>
      <c r="I824" s="3">
        <f>IF(F824="rectangle",B824/C824,"NA")</f>
        <v>1</v>
      </c>
      <c r="J824" s="2">
        <v>1</v>
      </c>
      <c r="K824" s="11">
        <v>125</v>
      </c>
      <c r="L824" s="11">
        <v>4</v>
      </c>
      <c r="M824" s="12">
        <v>7</v>
      </c>
      <c r="N824" s="2">
        <f>M824/4</f>
        <v>1.75</v>
      </c>
      <c r="O824" s="3">
        <f>M824/N824</f>
        <v>4</v>
      </c>
      <c r="P824" s="13">
        <v>45</v>
      </c>
      <c r="Q824" s="11">
        <f>P824</f>
        <v>45</v>
      </c>
      <c r="R824" s="4">
        <f>AA824/V824</f>
        <v>100</v>
      </c>
      <c r="S824" s="14">
        <v>1</v>
      </c>
      <c r="T824" s="11">
        <f>S824</f>
        <v>1</v>
      </c>
      <c r="U824" s="4">
        <f>AB824/W824</f>
        <v>100</v>
      </c>
      <c r="V824" s="3">
        <f>ROUND((Q824/100)*G824,0)</f>
        <v>4500</v>
      </c>
      <c r="W824" s="3">
        <f>ROUND(((T824/100)*G824)/J824,0)</f>
        <v>100</v>
      </c>
      <c r="X824" s="3">
        <f>ROUND(IF(J824&gt;=2,((T824/100)*G824)/J824,0),0)</f>
        <v>0</v>
      </c>
      <c r="Y824" s="3">
        <f>ROUND(IF(J824&gt;=3,((T824/100)*G824)/J824,0),0)</f>
        <v>0</v>
      </c>
      <c r="Z824" s="3">
        <f>ROUND(IF(J824&gt;=4,((T824/100)*G824)/J824,0),0)</f>
        <v>0</v>
      </c>
      <c r="AA824" s="4">
        <f>G824*P824</f>
        <v>450000</v>
      </c>
      <c r="AB824" s="4">
        <f>(G824*S824)/J824</f>
        <v>10000</v>
      </c>
      <c r="AC824" s="4">
        <f>IF(J824&gt;=2,(G824*S824)/J824,0)</f>
        <v>0</v>
      </c>
      <c r="AD824" s="4">
        <f>IF(J824&gt;=3,(G824*S824)/J824,0)</f>
        <v>0</v>
      </c>
      <c r="AE824" s="4">
        <f>IF(J824&gt;=4,(G824*S824)/J824,0)</f>
        <v>0</v>
      </c>
      <c r="AF824" s="11">
        <v>100</v>
      </c>
      <c r="AG824" s="11">
        <v>0</v>
      </c>
      <c r="AH824" s="11">
        <v>1</v>
      </c>
      <c r="AI824" s="11">
        <v>100</v>
      </c>
      <c r="AJ824" s="11">
        <v>0</v>
      </c>
      <c r="AK824" s="11">
        <v>1</v>
      </c>
      <c r="AL824" s="11">
        <v>0.5</v>
      </c>
      <c r="AM824" s="11">
        <v>0.5</v>
      </c>
      <c r="AN824" s="11">
        <v>0</v>
      </c>
      <c r="AO824" s="11">
        <v>0</v>
      </c>
      <c r="AP824" s="11">
        <v>0</v>
      </c>
      <c r="AQ824" s="11">
        <v>0.01</v>
      </c>
      <c r="AR824" s="11">
        <v>0.01</v>
      </c>
      <c r="AS824" s="11">
        <v>0</v>
      </c>
      <c r="AT824" s="11">
        <v>0</v>
      </c>
      <c r="AU824" s="11">
        <v>0</v>
      </c>
      <c r="AV824" s="11">
        <v>0</v>
      </c>
      <c r="AW824" s="11">
        <v>0.2</v>
      </c>
      <c r="AX824" s="11">
        <v>0</v>
      </c>
      <c r="AY824" s="11">
        <v>0</v>
      </c>
      <c r="AZ824" s="11">
        <v>0</v>
      </c>
      <c r="BA824" s="11">
        <v>0.02</v>
      </c>
      <c r="BB824" s="11">
        <v>0</v>
      </c>
      <c r="BC824" s="2">
        <v>0.05</v>
      </c>
      <c r="BD824" s="2">
        <v>0.05</v>
      </c>
      <c r="BE824" s="11">
        <v>7.4999999999999997E-2</v>
      </c>
      <c r="BF824" s="11">
        <v>5.0000000000000001E-3</v>
      </c>
      <c r="BG824" s="11">
        <v>0</v>
      </c>
      <c r="BH824" s="11">
        <v>0</v>
      </c>
      <c r="BI824" s="11">
        <v>0</v>
      </c>
      <c r="BJ824" s="11">
        <f>BE824/4</f>
        <v>1.8749999999999999E-2</v>
      </c>
      <c r="BK824" s="11">
        <f>BF824/4</f>
        <v>1.25E-3</v>
      </c>
      <c r="BL824" s="11">
        <v>0</v>
      </c>
      <c r="BM824" s="11">
        <v>0</v>
      </c>
      <c r="BN824" s="11">
        <v>0</v>
      </c>
      <c r="BO824" s="11">
        <v>0.1</v>
      </c>
      <c r="BP824" s="11">
        <v>0.1</v>
      </c>
      <c r="BQ824" s="11">
        <v>0</v>
      </c>
      <c r="BR824" s="11">
        <v>0</v>
      </c>
      <c r="BS824" s="11">
        <v>0</v>
      </c>
      <c r="BT824" s="11">
        <v>0.04</v>
      </c>
      <c r="BU824" s="16">
        <v>0.2</v>
      </c>
      <c r="BV824" s="6">
        <f>BT824/(BT824+BU824)</f>
        <v>0.16666666666666666</v>
      </c>
      <c r="BW824" s="6">
        <f>SQRT((BT824*BU824)/((BT824+BU824)^2*(BT824+BU824+1)))</f>
        <v>0.33467472037604118</v>
      </c>
      <c r="BX824" s="11">
        <v>0.1</v>
      </c>
      <c r="BY824" s="11">
        <v>0.7</v>
      </c>
      <c r="BZ824" s="11">
        <v>0.1</v>
      </c>
      <c r="CA824" s="11">
        <v>0.1</v>
      </c>
      <c r="CB824" s="15" t="s">
        <v>83</v>
      </c>
      <c r="CC824" s="11">
        <v>600</v>
      </c>
    </row>
    <row r="825" spans="1:81" s="11" customFormat="1" x14ac:dyDescent="0.2">
      <c r="A825" s="17">
        <f t="shared" si="12"/>
        <v>824</v>
      </c>
      <c r="B825" s="17">
        <v>20</v>
      </c>
      <c r="C825" s="17">
        <v>20</v>
      </c>
      <c r="D825" s="17">
        <v>5</v>
      </c>
      <c r="E825" s="17">
        <v>5</v>
      </c>
      <c r="F825" s="3" t="s">
        <v>80</v>
      </c>
      <c r="G825" s="3">
        <f>IF(F825="rectangle",B825*C825,IF(F825="hook",B825*C825-(D825*E825),IF(F825="eight",B825*C825-2*(D825*E825),IF(F825="tee",B825*C825-2*(D825*E825),IF(F825="cross",B825*C825-4*(D825*E825),"ERROR")))))</f>
        <v>400</v>
      </c>
      <c r="H825" s="3" t="s">
        <v>84</v>
      </c>
      <c r="I825" s="3">
        <f>IF(F825="rectangle",B825/C825,"NA")</f>
        <v>1</v>
      </c>
      <c r="J825" s="2">
        <v>1</v>
      </c>
      <c r="K825" s="11">
        <v>125</v>
      </c>
      <c r="L825" s="11">
        <v>4</v>
      </c>
      <c r="M825" s="12">
        <v>7</v>
      </c>
      <c r="N825" s="2">
        <f>M825/4</f>
        <v>1.75</v>
      </c>
      <c r="O825" s="3">
        <f>M825/N825</f>
        <v>4</v>
      </c>
      <c r="P825" s="13">
        <v>45</v>
      </c>
      <c r="Q825" s="11">
        <f>P825</f>
        <v>45</v>
      </c>
      <c r="R825" s="4">
        <f>AA825/V825</f>
        <v>100</v>
      </c>
      <c r="S825" s="14">
        <v>1</v>
      </c>
      <c r="T825" s="11">
        <f>S825</f>
        <v>1</v>
      </c>
      <c r="U825" s="4">
        <f>AB825/W825</f>
        <v>100</v>
      </c>
      <c r="V825" s="3">
        <f>ROUND((Q825/100)*G825,0)</f>
        <v>180</v>
      </c>
      <c r="W825" s="3">
        <f>ROUND(((T825/100)*G825)/J825,0)</f>
        <v>4</v>
      </c>
      <c r="X825" s="3">
        <f>ROUND(IF(J825&gt;=2,((T825/100)*G825)/J825,0),0)</f>
        <v>0</v>
      </c>
      <c r="Y825" s="3">
        <f>ROUND(IF(J825&gt;=3,((T825/100)*G825)/J825,0),0)</f>
        <v>0</v>
      </c>
      <c r="Z825" s="3">
        <f>ROUND(IF(J825&gt;=4,((T825/100)*G825)/J825,0),0)</f>
        <v>0</v>
      </c>
      <c r="AA825" s="4">
        <f>G825*P825</f>
        <v>18000</v>
      </c>
      <c r="AB825" s="4">
        <f>(G825*S825)/J825</f>
        <v>400</v>
      </c>
      <c r="AC825" s="4">
        <f>IF(J825&gt;=2,(G825*S825)/J825,0)</f>
        <v>0</v>
      </c>
      <c r="AD825" s="4">
        <f>IF(J825&gt;=3,(G825*S825)/J825,0)</f>
        <v>0</v>
      </c>
      <c r="AE825" s="4">
        <f>IF(J825&gt;=4,(G825*S825)/J825,0)</f>
        <v>0</v>
      </c>
      <c r="AF825" s="11">
        <v>100</v>
      </c>
      <c r="AG825" s="11">
        <v>0</v>
      </c>
      <c r="AH825" s="11">
        <v>1</v>
      </c>
      <c r="AI825" s="11">
        <v>100</v>
      </c>
      <c r="AJ825" s="11">
        <v>0</v>
      </c>
      <c r="AK825" s="11">
        <v>1</v>
      </c>
      <c r="AL825" s="11">
        <v>0.5</v>
      </c>
      <c r="AM825" s="11">
        <v>0.5</v>
      </c>
      <c r="AN825" s="11">
        <v>0</v>
      </c>
      <c r="AO825" s="11">
        <v>0</v>
      </c>
      <c r="AP825" s="11">
        <v>0</v>
      </c>
      <c r="AQ825" s="11">
        <v>0.01</v>
      </c>
      <c r="AR825" s="11">
        <v>0.01</v>
      </c>
      <c r="AS825" s="11">
        <v>0</v>
      </c>
      <c r="AT825" s="11">
        <v>0</v>
      </c>
      <c r="AU825" s="11">
        <v>0</v>
      </c>
      <c r="AV825" s="11">
        <v>0</v>
      </c>
      <c r="AW825" s="11">
        <v>0.2</v>
      </c>
      <c r="AX825" s="11">
        <v>0</v>
      </c>
      <c r="AY825" s="11">
        <v>0</v>
      </c>
      <c r="AZ825" s="11">
        <v>0</v>
      </c>
      <c r="BA825" s="11">
        <v>0.02</v>
      </c>
      <c r="BB825" s="11">
        <v>0</v>
      </c>
      <c r="BC825" s="2">
        <v>0.05</v>
      </c>
      <c r="BD825" s="2">
        <v>0.05</v>
      </c>
      <c r="BE825" s="11">
        <v>7.4999999999999997E-2</v>
      </c>
      <c r="BF825" s="11">
        <v>5.0000000000000001E-3</v>
      </c>
      <c r="BG825" s="11">
        <v>0</v>
      </c>
      <c r="BH825" s="11">
        <v>0</v>
      </c>
      <c r="BI825" s="11">
        <v>0</v>
      </c>
      <c r="BJ825" s="11">
        <f>BE825/4</f>
        <v>1.8749999999999999E-2</v>
      </c>
      <c r="BK825" s="11">
        <f>BF825/4</f>
        <v>1.25E-3</v>
      </c>
      <c r="BL825" s="11">
        <v>0</v>
      </c>
      <c r="BM825" s="11">
        <v>0</v>
      </c>
      <c r="BN825" s="11">
        <v>0</v>
      </c>
      <c r="BO825" s="11">
        <v>0.1</v>
      </c>
      <c r="BP825" s="11">
        <v>0.1</v>
      </c>
      <c r="BQ825" s="11">
        <v>0</v>
      </c>
      <c r="BR825" s="11">
        <v>0</v>
      </c>
      <c r="BS825" s="11">
        <v>0</v>
      </c>
      <c r="BT825" s="11">
        <v>0.04</v>
      </c>
      <c r="BU825" s="16">
        <v>0.2</v>
      </c>
      <c r="BV825" s="6">
        <f>BT825/(BT825+BU825)</f>
        <v>0.16666666666666666</v>
      </c>
      <c r="BW825" s="6">
        <f>SQRT((BT825*BU825)/((BT825+BU825)^2*(BT825+BU825+1)))</f>
        <v>0.33467472037604118</v>
      </c>
      <c r="BX825" s="11">
        <v>0.1</v>
      </c>
      <c r="BY825" s="11">
        <v>0.7</v>
      </c>
      <c r="BZ825" s="11">
        <v>0.1</v>
      </c>
      <c r="CA825" s="11">
        <v>0.1</v>
      </c>
      <c r="CB825" s="15" t="s">
        <v>83</v>
      </c>
      <c r="CC825" s="11">
        <v>600</v>
      </c>
    </row>
    <row r="826" spans="1:81" s="11" customFormat="1" x14ac:dyDescent="0.2">
      <c r="A826" s="17">
        <f t="shared" si="12"/>
        <v>825</v>
      </c>
      <c r="B826" s="17">
        <v>100</v>
      </c>
      <c r="C826" s="17">
        <v>100</v>
      </c>
      <c r="D826" s="17">
        <v>5</v>
      </c>
      <c r="E826" s="17">
        <v>5</v>
      </c>
      <c r="F826" s="3" t="s">
        <v>80</v>
      </c>
      <c r="G826" s="3">
        <f>IF(F826="rectangle",B826*C826,IF(F826="hook",B826*C826-(D826*E826),IF(F826="eight",B826*C826-2*(D826*E826),IF(F826="tee",B826*C826-2*(D826*E826),IF(F826="cross",B826*C826-4*(D826*E826),"ERROR")))))</f>
        <v>10000</v>
      </c>
      <c r="H826" s="3" t="s">
        <v>85</v>
      </c>
      <c r="I826" s="3">
        <f>IF(F826="rectangle",B826/C826,"NA")</f>
        <v>1</v>
      </c>
      <c r="J826" s="2">
        <v>1</v>
      </c>
      <c r="K826" s="11">
        <v>125</v>
      </c>
      <c r="L826" s="11">
        <v>4</v>
      </c>
      <c r="M826" s="12">
        <v>8</v>
      </c>
      <c r="N826" s="2">
        <f>M826/4</f>
        <v>2</v>
      </c>
      <c r="O826" s="3">
        <f>M826/N826</f>
        <v>4</v>
      </c>
      <c r="P826" s="13">
        <v>45</v>
      </c>
      <c r="Q826" s="11">
        <f>P826</f>
        <v>45</v>
      </c>
      <c r="R826" s="4">
        <f>AA826/V826</f>
        <v>100</v>
      </c>
      <c r="S826" s="14">
        <v>1</v>
      </c>
      <c r="T826" s="11">
        <f>S826</f>
        <v>1</v>
      </c>
      <c r="U826" s="4">
        <f>AB826/W826</f>
        <v>100</v>
      </c>
      <c r="V826" s="3">
        <f>ROUND((Q826/100)*G826,0)</f>
        <v>4500</v>
      </c>
      <c r="W826" s="3">
        <f>ROUND(((T826/100)*G826)/J826,0)</f>
        <v>100</v>
      </c>
      <c r="X826" s="3">
        <f>ROUND(IF(J826&gt;=2,((T826/100)*G826)/J826,0),0)</f>
        <v>0</v>
      </c>
      <c r="Y826" s="3">
        <f>ROUND(IF(J826&gt;=3,((T826/100)*G826)/J826,0),0)</f>
        <v>0</v>
      </c>
      <c r="Z826" s="3">
        <f>ROUND(IF(J826&gt;=4,((T826/100)*G826)/J826,0),0)</f>
        <v>0</v>
      </c>
      <c r="AA826" s="4">
        <f>G826*P826</f>
        <v>450000</v>
      </c>
      <c r="AB826" s="4">
        <f>(G826*S826)/J826</f>
        <v>10000</v>
      </c>
      <c r="AC826" s="4">
        <f>IF(J826&gt;=2,(G826*S826)/J826,0)</f>
        <v>0</v>
      </c>
      <c r="AD826" s="4">
        <f>IF(J826&gt;=3,(G826*S826)/J826,0)</f>
        <v>0</v>
      </c>
      <c r="AE826" s="4">
        <f>IF(J826&gt;=4,(G826*S826)/J826,0)</f>
        <v>0</v>
      </c>
      <c r="AF826" s="11">
        <v>100</v>
      </c>
      <c r="AG826" s="11">
        <v>0</v>
      </c>
      <c r="AH826" s="11">
        <v>1</v>
      </c>
      <c r="AI826" s="11">
        <v>100</v>
      </c>
      <c r="AJ826" s="11">
        <v>0</v>
      </c>
      <c r="AK826" s="11">
        <v>1</v>
      </c>
      <c r="AL826" s="11">
        <v>0.5</v>
      </c>
      <c r="AM826" s="11">
        <v>0.5</v>
      </c>
      <c r="AN826" s="11">
        <v>0</v>
      </c>
      <c r="AO826" s="11">
        <v>0</v>
      </c>
      <c r="AP826" s="11">
        <v>0</v>
      </c>
      <c r="AQ826" s="11">
        <v>0.01</v>
      </c>
      <c r="AR826" s="11">
        <v>0.01</v>
      </c>
      <c r="AS826" s="11">
        <v>0</v>
      </c>
      <c r="AT826" s="11">
        <v>0</v>
      </c>
      <c r="AU826" s="11">
        <v>0</v>
      </c>
      <c r="AV826" s="11">
        <v>0</v>
      </c>
      <c r="AW826" s="11">
        <v>0.2</v>
      </c>
      <c r="AX826" s="11">
        <v>0</v>
      </c>
      <c r="AY826" s="11">
        <v>0</v>
      </c>
      <c r="AZ826" s="11">
        <v>0</v>
      </c>
      <c r="BA826" s="11">
        <v>0.02</v>
      </c>
      <c r="BB826" s="11">
        <v>0</v>
      </c>
      <c r="BC826" s="2">
        <v>0.05</v>
      </c>
      <c r="BD826" s="2">
        <v>0.05</v>
      </c>
      <c r="BE826" s="11">
        <v>7.4999999999999997E-2</v>
      </c>
      <c r="BF826" s="11">
        <v>5.0000000000000001E-3</v>
      </c>
      <c r="BG826" s="11">
        <v>0</v>
      </c>
      <c r="BH826" s="11">
        <v>0</v>
      </c>
      <c r="BI826" s="11">
        <v>0</v>
      </c>
      <c r="BJ826" s="11">
        <f>BE826/4</f>
        <v>1.8749999999999999E-2</v>
      </c>
      <c r="BK826" s="11">
        <f>BF826/4</f>
        <v>1.25E-3</v>
      </c>
      <c r="BL826" s="11">
        <v>0</v>
      </c>
      <c r="BM826" s="11">
        <v>0</v>
      </c>
      <c r="BN826" s="11">
        <v>0</v>
      </c>
      <c r="BO826" s="11">
        <v>0.1</v>
      </c>
      <c r="BP826" s="11">
        <v>0.1</v>
      </c>
      <c r="BQ826" s="11">
        <v>0</v>
      </c>
      <c r="BR826" s="11">
        <v>0</v>
      </c>
      <c r="BS826" s="11">
        <v>0</v>
      </c>
      <c r="BT826" s="11">
        <v>0.04</v>
      </c>
      <c r="BU826" s="16">
        <v>0.2</v>
      </c>
      <c r="BV826" s="6">
        <f>BT826/(BT826+BU826)</f>
        <v>0.16666666666666666</v>
      </c>
      <c r="BW826" s="6">
        <f>SQRT((BT826*BU826)/((BT826+BU826)^2*(BT826+BU826+1)))</f>
        <v>0.33467472037604118</v>
      </c>
      <c r="BX826" s="11">
        <v>0.1</v>
      </c>
      <c r="BY826" s="11">
        <v>0.7</v>
      </c>
      <c r="BZ826" s="11">
        <v>0.1</v>
      </c>
      <c r="CA826" s="11">
        <v>0.1</v>
      </c>
      <c r="CB826" s="15" t="s">
        <v>83</v>
      </c>
      <c r="CC826" s="11">
        <v>600</v>
      </c>
    </row>
    <row r="827" spans="1:81" s="11" customFormat="1" x14ac:dyDescent="0.2">
      <c r="A827" s="17">
        <f t="shared" si="12"/>
        <v>826</v>
      </c>
      <c r="B827" s="17">
        <v>20</v>
      </c>
      <c r="C827" s="17">
        <v>20</v>
      </c>
      <c r="D827" s="17">
        <v>5</v>
      </c>
      <c r="E827" s="17">
        <v>5</v>
      </c>
      <c r="F827" s="3" t="s">
        <v>80</v>
      </c>
      <c r="G827" s="3">
        <f>IF(F827="rectangle",B827*C827,IF(F827="hook",B827*C827-(D827*E827),IF(F827="eight",B827*C827-2*(D827*E827),IF(F827="tee",B827*C827-2*(D827*E827),IF(F827="cross",B827*C827-4*(D827*E827),"ERROR")))))</f>
        <v>400</v>
      </c>
      <c r="H827" s="3" t="s">
        <v>84</v>
      </c>
      <c r="I827" s="3">
        <f>IF(F827="rectangle",B827/C827,"NA")</f>
        <v>1</v>
      </c>
      <c r="J827" s="2">
        <v>1</v>
      </c>
      <c r="K827" s="11">
        <v>125</v>
      </c>
      <c r="L827" s="11">
        <v>4</v>
      </c>
      <c r="M827" s="12">
        <v>8</v>
      </c>
      <c r="N827" s="2">
        <f>M827/4</f>
        <v>2</v>
      </c>
      <c r="O827" s="3">
        <f>M827/N827</f>
        <v>4</v>
      </c>
      <c r="P827" s="13">
        <v>45</v>
      </c>
      <c r="Q827" s="11">
        <f>P827</f>
        <v>45</v>
      </c>
      <c r="R827" s="4">
        <f>AA827/V827</f>
        <v>100</v>
      </c>
      <c r="S827" s="14">
        <v>1</v>
      </c>
      <c r="T827" s="11">
        <f>S827</f>
        <v>1</v>
      </c>
      <c r="U827" s="4">
        <f>AB827/W827</f>
        <v>100</v>
      </c>
      <c r="V827" s="3">
        <f>ROUND((Q827/100)*G827,0)</f>
        <v>180</v>
      </c>
      <c r="W827" s="3">
        <f>ROUND(((T827/100)*G827)/J827,0)</f>
        <v>4</v>
      </c>
      <c r="X827" s="3">
        <f>ROUND(IF(J827&gt;=2,((T827/100)*G827)/J827,0),0)</f>
        <v>0</v>
      </c>
      <c r="Y827" s="3">
        <f>ROUND(IF(J827&gt;=3,((T827/100)*G827)/J827,0),0)</f>
        <v>0</v>
      </c>
      <c r="Z827" s="3">
        <f>ROUND(IF(J827&gt;=4,((T827/100)*G827)/J827,0),0)</f>
        <v>0</v>
      </c>
      <c r="AA827" s="4">
        <f>G827*P827</f>
        <v>18000</v>
      </c>
      <c r="AB827" s="4">
        <f>(G827*S827)/J827</f>
        <v>400</v>
      </c>
      <c r="AC827" s="4">
        <f>IF(J827&gt;=2,(G827*S827)/J827,0)</f>
        <v>0</v>
      </c>
      <c r="AD827" s="4">
        <f>IF(J827&gt;=3,(G827*S827)/J827,0)</f>
        <v>0</v>
      </c>
      <c r="AE827" s="4">
        <f>IF(J827&gt;=4,(G827*S827)/J827,0)</f>
        <v>0</v>
      </c>
      <c r="AF827" s="11">
        <v>100</v>
      </c>
      <c r="AG827" s="11">
        <v>0</v>
      </c>
      <c r="AH827" s="11">
        <v>1</v>
      </c>
      <c r="AI827" s="11">
        <v>100</v>
      </c>
      <c r="AJ827" s="11">
        <v>0</v>
      </c>
      <c r="AK827" s="11">
        <v>1</v>
      </c>
      <c r="AL827" s="11">
        <v>0.5</v>
      </c>
      <c r="AM827" s="11">
        <v>0.5</v>
      </c>
      <c r="AN827" s="11">
        <v>0</v>
      </c>
      <c r="AO827" s="11">
        <v>0</v>
      </c>
      <c r="AP827" s="11">
        <v>0</v>
      </c>
      <c r="AQ827" s="11">
        <v>0.01</v>
      </c>
      <c r="AR827" s="11">
        <v>0.01</v>
      </c>
      <c r="AS827" s="11">
        <v>0</v>
      </c>
      <c r="AT827" s="11">
        <v>0</v>
      </c>
      <c r="AU827" s="11">
        <v>0</v>
      </c>
      <c r="AV827" s="11">
        <v>0</v>
      </c>
      <c r="AW827" s="11">
        <v>0.2</v>
      </c>
      <c r="AX827" s="11">
        <v>0</v>
      </c>
      <c r="AY827" s="11">
        <v>0</v>
      </c>
      <c r="AZ827" s="11">
        <v>0</v>
      </c>
      <c r="BA827" s="11">
        <v>0.02</v>
      </c>
      <c r="BB827" s="11">
        <v>0</v>
      </c>
      <c r="BC827" s="2">
        <v>0.05</v>
      </c>
      <c r="BD827" s="2">
        <v>0.05</v>
      </c>
      <c r="BE827" s="11">
        <v>7.4999999999999997E-2</v>
      </c>
      <c r="BF827" s="11">
        <v>5.0000000000000001E-3</v>
      </c>
      <c r="BG827" s="11">
        <v>0</v>
      </c>
      <c r="BH827" s="11">
        <v>0</v>
      </c>
      <c r="BI827" s="11">
        <v>0</v>
      </c>
      <c r="BJ827" s="11">
        <f>BE827/4</f>
        <v>1.8749999999999999E-2</v>
      </c>
      <c r="BK827" s="11">
        <f>BF827/4</f>
        <v>1.25E-3</v>
      </c>
      <c r="BL827" s="11">
        <v>0</v>
      </c>
      <c r="BM827" s="11">
        <v>0</v>
      </c>
      <c r="BN827" s="11">
        <v>0</v>
      </c>
      <c r="BO827" s="11">
        <v>0.1</v>
      </c>
      <c r="BP827" s="11">
        <v>0.1</v>
      </c>
      <c r="BQ827" s="11">
        <v>0</v>
      </c>
      <c r="BR827" s="11">
        <v>0</v>
      </c>
      <c r="BS827" s="11">
        <v>0</v>
      </c>
      <c r="BT827" s="11">
        <v>0.04</v>
      </c>
      <c r="BU827" s="16">
        <v>0.2</v>
      </c>
      <c r="BV827" s="6">
        <f>BT827/(BT827+BU827)</f>
        <v>0.16666666666666666</v>
      </c>
      <c r="BW827" s="6">
        <f>SQRT((BT827*BU827)/((BT827+BU827)^2*(BT827+BU827+1)))</f>
        <v>0.33467472037604118</v>
      </c>
      <c r="BX827" s="11">
        <v>0.1</v>
      </c>
      <c r="BY827" s="11">
        <v>0.7</v>
      </c>
      <c r="BZ827" s="11">
        <v>0.1</v>
      </c>
      <c r="CA827" s="11">
        <v>0.1</v>
      </c>
      <c r="CB827" s="15" t="s">
        <v>83</v>
      </c>
      <c r="CC827" s="11">
        <v>600</v>
      </c>
    </row>
    <row r="828" spans="1:81" s="11" customFormat="1" x14ac:dyDescent="0.2">
      <c r="A828" s="17">
        <f t="shared" si="12"/>
        <v>827</v>
      </c>
      <c r="B828" s="17">
        <v>100</v>
      </c>
      <c r="C828" s="17">
        <v>100</v>
      </c>
      <c r="D828" s="17">
        <v>5</v>
      </c>
      <c r="E828" s="17">
        <v>5</v>
      </c>
      <c r="F828" s="3" t="s">
        <v>80</v>
      </c>
      <c r="G828" s="3">
        <f>IF(F828="rectangle",B828*C828,IF(F828="hook",B828*C828-(D828*E828),IF(F828="eight",B828*C828-2*(D828*E828),IF(F828="tee",B828*C828-2*(D828*E828),IF(F828="cross",B828*C828-4*(D828*E828),"ERROR")))))</f>
        <v>10000</v>
      </c>
      <c r="H828" s="3" t="s">
        <v>85</v>
      </c>
      <c r="I828" s="3">
        <f>IF(F828="rectangle",B828/C828,"NA")</f>
        <v>1</v>
      </c>
      <c r="J828" s="2">
        <v>1</v>
      </c>
      <c r="K828" s="11">
        <v>125</v>
      </c>
      <c r="L828" s="11">
        <v>4</v>
      </c>
      <c r="M828" s="12">
        <v>9</v>
      </c>
      <c r="N828" s="2">
        <f>M828/4</f>
        <v>2.25</v>
      </c>
      <c r="O828" s="3">
        <f>M828/N828</f>
        <v>4</v>
      </c>
      <c r="P828" s="13">
        <v>45</v>
      </c>
      <c r="Q828" s="11">
        <f>P828</f>
        <v>45</v>
      </c>
      <c r="R828" s="4">
        <f>AA828/V828</f>
        <v>100</v>
      </c>
      <c r="S828" s="14">
        <v>1</v>
      </c>
      <c r="T828" s="11">
        <f>S828</f>
        <v>1</v>
      </c>
      <c r="U828" s="4">
        <f>AB828/W828</f>
        <v>100</v>
      </c>
      <c r="V828" s="3">
        <f>ROUND((Q828/100)*G828,0)</f>
        <v>4500</v>
      </c>
      <c r="W828" s="3">
        <f>ROUND(((T828/100)*G828)/J828,0)</f>
        <v>100</v>
      </c>
      <c r="X828" s="3">
        <f>ROUND(IF(J828&gt;=2,((T828/100)*G828)/J828,0),0)</f>
        <v>0</v>
      </c>
      <c r="Y828" s="3">
        <f>ROUND(IF(J828&gt;=3,((T828/100)*G828)/J828,0),0)</f>
        <v>0</v>
      </c>
      <c r="Z828" s="3">
        <f>ROUND(IF(J828&gt;=4,((T828/100)*G828)/J828,0),0)</f>
        <v>0</v>
      </c>
      <c r="AA828" s="4">
        <f>G828*P828</f>
        <v>450000</v>
      </c>
      <c r="AB828" s="4">
        <f>(G828*S828)/J828</f>
        <v>10000</v>
      </c>
      <c r="AC828" s="4">
        <f>IF(J828&gt;=2,(G828*S828)/J828,0)</f>
        <v>0</v>
      </c>
      <c r="AD828" s="4">
        <f>IF(J828&gt;=3,(G828*S828)/J828,0)</f>
        <v>0</v>
      </c>
      <c r="AE828" s="4">
        <f>IF(J828&gt;=4,(G828*S828)/J828,0)</f>
        <v>0</v>
      </c>
      <c r="AF828" s="11">
        <v>100</v>
      </c>
      <c r="AG828" s="11">
        <v>0</v>
      </c>
      <c r="AH828" s="11">
        <v>1</v>
      </c>
      <c r="AI828" s="11">
        <v>100</v>
      </c>
      <c r="AJ828" s="11">
        <v>0</v>
      </c>
      <c r="AK828" s="11">
        <v>1</v>
      </c>
      <c r="AL828" s="11">
        <v>0.5</v>
      </c>
      <c r="AM828" s="11">
        <v>0.5</v>
      </c>
      <c r="AN828" s="11">
        <v>0</v>
      </c>
      <c r="AO828" s="11">
        <v>0</v>
      </c>
      <c r="AP828" s="11">
        <v>0</v>
      </c>
      <c r="AQ828" s="11">
        <v>0.01</v>
      </c>
      <c r="AR828" s="11">
        <v>0.01</v>
      </c>
      <c r="AS828" s="11">
        <v>0</v>
      </c>
      <c r="AT828" s="11">
        <v>0</v>
      </c>
      <c r="AU828" s="11">
        <v>0</v>
      </c>
      <c r="AV828" s="11">
        <v>0</v>
      </c>
      <c r="AW828" s="11">
        <v>0.2</v>
      </c>
      <c r="AX828" s="11">
        <v>0</v>
      </c>
      <c r="AY828" s="11">
        <v>0</v>
      </c>
      <c r="AZ828" s="11">
        <v>0</v>
      </c>
      <c r="BA828" s="11">
        <v>0.02</v>
      </c>
      <c r="BB828" s="11">
        <v>0</v>
      </c>
      <c r="BC828" s="2">
        <v>0.05</v>
      </c>
      <c r="BD828" s="2">
        <v>0.05</v>
      </c>
      <c r="BE828" s="11">
        <v>7.4999999999999997E-2</v>
      </c>
      <c r="BF828" s="11">
        <v>5.0000000000000001E-3</v>
      </c>
      <c r="BG828" s="11">
        <v>0</v>
      </c>
      <c r="BH828" s="11">
        <v>0</v>
      </c>
      <c r="BI828" s="11">
        <v>0</v>
      </c>
      <c r="BJ828" s="11">
        <f>BE828/4</f>
        <v>1.8749999999999999E-2</v>
      </c>
      <c r="BK828" s="11">
        <f>BF828/4</f>
        <v>1.25E-3</v>
      </c>
      <c r="BL828" s="11">
        <v>0</v>
      </c>
      <c r="BM828" s="11">
        <v>0</v>
      </c>
      <c r="BN828" s="11">
        <v>0</v>
      </c>
      <c r="BO828" s="11">
        <v>0.1</v>
      </c>
      <c r="BP828" s="11">
        <v>0.1</v>
      </c>
      <c r="BQ828" s="11">
        <v>0</v>
      </c>
      <c r="BR828" s="11">
        <v>0</v>
      </c>
      <c r="BS828" s="11">
        <v>0</v>
      </c>
      <c r="BT828" s="11">
        <v>0.04</v>
      </c>
      <c r="BU828" s="16">
        <v>0.2</v>
      </c>
      <c r="BV828" s="6">
        <f>BT828/(BT828+BU828)</f>
        <v>0.16666666666666666</v>
      </c>
      <c r="BW828" s="6">
        <f>SQRT((BT828*BU828)/((BT828+BU828)^2*(BT828+BU828+1)))</f>
        <v>0.33467472037604118</v>
      </c>
      <c r="BX828" s="11">
        <v>0.1</v>
      </c>
      <c r="BY828" s="11">
        <v>0.7</v>
      </c>
      <c r="BZ828" s="11">
        <v>0.1</v>
      </c>
      <c r="CA828" s="11">
        <v>0.1</v>
      </c>
      <c r="CB828" s="15" t="s">
        <v>83</v>
      </c>
      <c r="CC828" s="11">
        <v>600</v>
      </c>
    </row>
    <row r="829" spans="1:81" s="11" customFormat="1" x14ac:dyDescent="0.2">
      <c r="A829" s="17">
        <f t="shared" si="12"/>
        <v>828</v>
      </c>
      <c r="B829" s="17">
        <v>20</v>
      </c>
      <c r="C829" s="17">
        <v>20</v>
      </c>
      <c r="D829" s="17">
        <v>5</v>
      </c>
      <c r="E829" s="17">
        <v>5</v>
      </c>
      <c r="F829" s="3" t="s">
        <v>80</v>
      </c>
      <c r="G829" s="3">
        <f>IF(F829="rectangle",B829*C829,IF(F829="hook",B829*C829-(D829*E829),IF(F829="eight",B829*C829-2*(D829*E829),IF(F829="tee",B829*C829-2*(D829*E829),IF(F829="cross",B829*C829-4*(D829*E829),"ERROR")))))</f>
        <v>400</v>
      </c>
      <c r="H829" s="3" t="s">
        <v>84</v>
      </c>
      <c r="I829" s="3">
        <f>IF(F829="rectangle",B829/C829,"NA")</f>
        <v>1</v>
      </c>
      <c r="J829" s="2">
        <v>1</v>
      </c>
      <c r="K829" s="11">
        <v>125</v>
      </c>
      <c r="L829" s="11">
        <v>4</v>
      </c>
      <c r="M829" s="12">
        <v>9</v>
      </c>
      <c r="N829" s="2">
        <f>M829/4</f>
        <v>2.25</v>
      </c>
      <c r="O829" s="3">
        <f>M829/N829</f>
        <v>4</v>
      </c>
      <c r="P829" s="13">
        <v>45</v>
      </c>
      <c r="Q829" s="11">
        <f>P829</f>
        <v>45</v>
      </c>
      <c r="R829" s="4">
        <f>AA829/V829</f>
        <v>100</v>
      </c>
      <c r="S829" s="14">
        <v>1</v>
      </c>
      <c r="T829" s="11">
        <f>S829</f>
        <v>1</v>
      </c>
      <c r="U829" s="4">
        <f>AB829/W829</f>
        <v>100</v>
      </c>
      <c r="V829" s="3">
        <f>ROUND((Q829/100)*G829,0)</f>
        <v>180</v>
      </c>
      <c r="W829" s="3">
        <f>ROUND(((T829/100)*G829)/J829,0)</f>
        <v>4</v>
      </c>
      <c r="X829" s="3">
        <f>ROUND(IF(J829&gt;=2,((T829/100)*G829)/J829,0),0)</f>
        <v>0</v>
      </c>
      <c r="Y829" s="3">
        <f>ROUND(IF(J829&gt;=3,((T829/100)*G829)/J829,0),0)</f>
        <v>0</v>
      </c>
      <c r="Z829" s="3">
        <f>ROUND(IF(J829&gt;=4,((T829/100)*G829)/J829,0),0)</f>
        <v>0</v>
      </c>
      <c r="AA829" s="4">
        <f>G829*P829</f>
        <v>18000</v>
      </c>
      <c r="AB829" s="4">
        <f>(G829*S829)/J829</f>
        <v>400</v>
      </c>
      <c r="AC829" s="4">
        <f>IF(J829&gt;=2,(G829*S829)/J829,0)</f>
        <v>0</v>
      </c>
      <c r="AD829" s="4">
        <f>IF(J829&gt;=3,(G829*S829)/J829,0)</f>
        <v>0</v>
      </c>
      <c r="AE829" s="4">
        <f>IF(J829&gt;=4,(G829*S829)/J829,0)</f>
        <v>0</v>
      </c>
      <c r="AF829" s="11">
        <v>100</v>
      </c>
      <c r="AG829" s="11">
        <v>0</v>
      </c>
      <c r="AH829" s="11">
        <v>1</v>
      </c>
      <c r="AI829" s="11">
        <v>100</v>
      </c>
      <c r="AJ829" s="11">
        <v>0</v>
      </c>
      <c r="AK829" s="11">
        <v>1</v>
      </c>
      <c r="AL829" s="11">
        <v>0.5</v>
      </c>
      <c r="AM829" s="11">
        <v>0.5</v>
      </c>
      <c r="AN829" s="11">
        <v>0</v>
      </c>
      <c r="AO829" s="11">
        <v>0</v>
      </c>
      <c r="AP829" s="11">
        <v>0</v>
      </c>
      <c r="AQ829" s="11">
        <v>0.01</v>
      </c>
      <c r="AR829" s="11">
        <v>0.01</v>
      </c>
      <c r="AS829" s="11">
        <v>0</v>
      </c>
      <c r="AT829" s="11">
        <v>0</v>
      </c>
      <c r="AU829" s="11">
        <v>0</v>
      </c>
      <c r="AV829" s="11">
        <v>0</v>
      </c>
      <c r="AW829" s="11">
        <v>0.2</v>
      </c>
      <c r="AX829" s="11">
        <v>0</v>
      </c>
      <c r="AY829" s="11">
        <v>0</v>
      </c>
      <c r="AZ829" s="11">
        <v>0</v>
      </c>
      <c r="BA829" s="11">
        <v>0.02</v>
      </c>
      <c r="BB829" s="11">
        <v>0</v>
      </c>
      <c r="BC829" s="2">
        <v>0.05</v>
      </c>
      <c r="BD829" s="2">
        <v>0.05</v>
      </c>
      <c r="BE829" s="11">
        <v>7.4999999999999997E-2</v>
      </c>
      <c r="BF829" s="11">
        <v>5.0000000000000001E-3</v>
      </c>
      <c r="BG829" s="11">
        <v>0</v>
      </c>
      <c r="BH829" s="11">
        <v>0</v>
      </c>
      <c r="BI829" s="11">
        <v>0</v>
      </c>
      <c r="BJ829" s="11">
        <f>BE829/4</f>
        <v>1.8749999999999999E-2</v>
      </c>
      <c r="BK829" s="11">
        <f>BF829/4</f>
        <v>1.25E-3</v>
      </c>
      <c r="BL829" s="11">
        <v>0</v>
      </c>
      <c r="BM829" s="11">
        <v>0</v>
      </c>
      <c r="BN829" s="11">
        <v>0</v>
      </c>
      <c r="BO829" s="11">
        <v>0.1</v>
      </c>
      <c r="BP829" s="11">
        <v>0.1</v>
      </c>
      <c r="BQ829" s="11">
        <v>0</v>
      </c>
      <c r="BR829" s="11">
        <v>0</v>
      </c>
      <c r="BS829" s="11">
        <v>0</v>
      </c>
      <c r="BT829" s="11">
        <v>0.04</v>
      </c>
      <c r="BU829" s="16">
        <v>0.2</v>
      </c>
      <c r="BV829" s="6">
        <f>BT829/(BT829+BU829)</f>
        <v>0.16666666666666666</v>
      </c>
      <c r="BW829" s="6">
        <f>SQRT((BT829*BU829)/((BT829+BU829)^2*(BT829+BU829+1)))</f>
        <v>0.33467472037604118</v>
      </c>
      <c r="BX829" s="11">
        <v>0.1</v>
      </c>
      <c r="BY829" s="11">
        <v>0.7</v>
      </c>
      <c r="BZ829" s="11">
        <v>0.1</v>
      </c>
      <c r="CA829" s="11">
        <v>0.1</v>
      </c>
      <c r="CB829" s="15" t="s">
        <v>83</v>
      </c>
      <c r="CC829" s="11">
        <v>600</v>
      </c>
    </row>
    <row r="830" spans="1:81" s="11" customFormat="1" x14ac:dyDescent="0.2">
      <c r="A830" s="17">
        <f t="shared" si="12"/>
        <v>829</v>
      </c>
      <c r="B830" s="17">
        <v>100</v>
      </c>
      <c r="C830" s="17">
        <v>100</v>
      </c>
      <c r="D830" s="17">
        <v>5</v>
      </c>
      <c r="E830" s="17">
        <v>5</v>
      </c>
      <c r="F830" s="3" t="s">
        <v>80</v>
      </c>
      <c r="G830" s="3">
        <f>IF(F830="rectangle",B830*C830,IF(F830="hook",B830*C830-(D830*E830),IF(F830="eight",B830*C830-2*(D830*E830),IF(F830="tee",B830*C830-2*(D830*E830),IF(F830="cross",B830*C830-4*(D830*E830),"ERROR")))))</f>
        <v>10000</v>
      </c>
      <c r="H830" s="3" t="s">
        <v>85</v>
      </c>
      <c r="I830" s="3">
        <f>IF(F830="rectangle",B830/C830,"NA")</f>
        <v>1</v>
      </c>
      <c r="J830" s="2">
        <v>1</v>
      </c>
      <c r="K830" s="11">
        <v>125</v>
      </c>
      <c r="L830" s="11">
        <v>4</v>
      </c>
      <c r="M830" s="12">
        <v>1</v>
      </c>
      <c r="N830" s="2">
        <f>M830/4</f>
        <v>0.25</v>
      </c>
      <c r="O830" s="3">
        <f>M830/N830</f>
        <v>4</v>
      </c>
      <c r="P830" s="13">
        <v>45</v>
      </c>
      <c r="Q830" s="11">
        <f>P830</f>
        <v>45</v>
      </c>
      <c r="R830" s="4">
        <f>AA830/V830</f>
        <v>100</v>
      </c>
      <c r="S830" s="14">
        <v>5</v>
      </c>
      <c r="T830" s="11">
        <f>S830</f>
        <v>5</v>
      </c>
      <c r="U830" s="4">
        <f>AB830/W830</f>
        <v>100</v>
      </c>
      <c r="V830" s="3">
        <f>ROUND((Q830/100)*G830,0)</f>
        <v>4500</v>
      </c>
      <c r="W830" s="3">
        <f>ROUND(((T830/100)*G830)/J830,0)</f>
        <v>500</v>
      </c>
      <c r="X830" s="3">
        <f>ROUND(IF(J830&gt;=2,((T830/100)*G830)/J830,0),0)</f>
        <v>0</v>
      </c>
      <c r="Y830" s="3">
        <f>ROUND(IF(J830&gt;=3,((T830/100)*G830)/J830,0),0)</f>
        <v>0</v>
      </c>
      <c r="Z830" s="3">
        <f>ROUND(IF(J830&gt;=4,((T830/100)*G830)/J830,0),0)</f>
        <v>0</v>
      </c>
      <c r="AA830" s="4">
        <f>G830*P830</f>
        <v>450000</v>
      </c>
      <c r="AB830" s="4">
        <f>(G830*S830)/J830</f>
        <v>50000</v>
      </c>
      <c r="AC830" s="4">
        <f>IF(J830&gt;=2,(G830*S830)/J830,0)</f>
        <v>0</v>
      </c>
      <c r="AD830" s="4">
        <f>IF(J830&gt;=3,(G830*S830)/J830,0)</f>
        <v>0</v>
      </c>
      <c r="AE830" s="4">
        <f>IF(J830&gt;=4,(G830*S830)/J830,0)</f>
        <v>0</v>
      </c>
      <c r="AF830" s="11">
        <v>100</v>
      </c>
      <c r="AG830" s="11">
        <v>0</v>
      </c>
      <c r="AH830" s="11">
        <v>1</v>
      </c>
      <c r="AI830" s="11">
        <v>100</v>
      </c>
      <c r="AJ830" s="11">
        <v>0</v>
      </c>
      <c r="AK830" s="11">
        <v>1</v>
      </c>
      <c r="AL830" s="11">
        <v>0.5</v>
      </c>
      <c r="AM830" s="11">
        <v>0.5</v>
      </c>
      <c r="AN830" s="11">
        <v>0</v>
      </c>
      <c r="AO830" s="11">
        <v>0</v>
      </c>
      <c r="AP830" s="11">
        <v>0</v>
      </c>
      <c r="AQ830" s="11">
        <v>0.01</v>
      </c>
      <c r="AR830" s="11">
        <v>0.01</v>
      </c>
      <c r="AS830" s="11">
        <v>0</v>
      </c>
      <c r="AT830" s="11">
        <v>0</v>
      </c>
      <c r="AU830" s="11">
        <v>0</v>
      </c>
      <c r="AV830" s="11">
        <v>0</v>
      </c>
      <c r="AW830" s="11">
        <v>0.2</v>
      </c>
      <c r="AX830" s="11">
        <v>0</v>
      </c>
      <c r="AY830" s="11">
        <v>0</v>
      </c>
      <c r="AZ830" s="11">
        <v>0</v>
      </c>
      <c r="BA830" s="11">
        <v>0.02</v>
      </c>
      <c r="BB830" s="11">
        <v>0</v>
      </c>
      <c r="BC830" s="2">
        <v>0.05</v>
      </c>
      <c r="BD830" s="2">
        <v>0.05</v>
      </c>
      <c r="BE830" s="11">
        <v>7.4999999999999997E-2</v>
      </c>
      <c r="BF830" s="11">
        <v>5.0000000000000001E-3</v>
      </c>
      <c r="BG830" s="11">
        <v>0</v>
      </c>
      <c r="BH830" s="11">
        <v>0</v>
      </c>
      <c r="BI830" s="11">
        <v>0</v>
      </c>
      <c r="BJ830" s="11">
        <f>BE830/4</f>
        <v>1.8749999999999999E-2</v>
      </c>
      <c r="BK830" s="11">
        <f>BF830/4</f>
        <v>1.25E-3</v>
      </c>
      <c r="BL830" s="11">
        <v>0</v>
      </c>
      <c r="BM830" s="11">
        <v>0</v>
      </c>
      <c r="BN830" s="11">
        <v>0</v>
      </c>
      <c r="BO830" s="11">
        <v>0.1</v>
      </c>
      <c r="BP830" s="11">
        <v>0.1</v>
      </c>
      <c r="BQ830" s="11">
        <v>0</v>
      </c>
      <c r="BR830" s="11">
        <v>0</v>
      </c>
      <c r="BS830" s="11">
        <v>0</v>
      </c>
      <c r="BT830" s="11">
        <v>0.04</v>
      </c>
      <c r="BU830" s="16">
        <v>0.2</v>
      </c>
      <c r="BV830" s="6">
        <f>BT830/(BT830+BU830)</f>
        <v>0.16666666666666666</v>
      </c>
      <c r="BW830" s="6">
        <f>SQRT((BT830*BU830)/((BT830+BU830)^2*(BT830+BU830+1)))</f>
        <v>0.33467472037604118</v>
      </c>
      <c r="BX830" s="11">
        <v>0.1</v>
      </c>
      <c r="BY830" s="11">
        <v>0.7</v>
      </c>
      <c r="BZ830" s="11">
        <v>0.1</v>
      </c>
      <c r="CA830" s="11">
        <v>0.1</v>
      </c>
      <c r="CB830" s="15" t="s">
        <v>83</v>
      </c>
      <c r="CC830" s="11">
        <v>600</v>
      </c>
    </row>
    <row r="831" spans="1:81" s="11" customFormat="1" x14ac:dyDescent="0.2">
      <c r="A831" s="17">
        <f t="shared" si="12"/>
        <v>830</v>
      </c>
      <c r="B831" s="17">
        <v>20</v>
      </c>
      <c r="C831" s="17">
        <v>20</v>
      </c>
      <c r="D831" s="17">
        <v>5</v>
      </c>
      <c r="E831" s="17">
        <v>5</v>
      </c>
      <c r="F831" s="3" t="s">
        <v>80</v>
      </c>
      <c r="G831" s="3">
        <f>IF(F831="rectangle",B831*C831,IF(F831="hook",B831*C831-(D831*E831),IF(F831="eight",B831*C831-2*(D831*E831),IF(F831="tee",B831*C831-2*(D831*E831),IF(F831="cross",B831*C831-4*(D831*E831),"ERROR")))))</f>
        <v>400</v>
      </c>
      <c r="H831" s="3" t="s">
        <v>84</v>
      </c>
      <c r="I831" s="3">
        <f>IF(F831="rectangle",B831/C831,"NA")</f>
        <v>1</v>
      </c>
      <c r="J831" s="2">
        <v>1</v>
      </c>
      <c r="K831" s="11">
        <v>125</v>
      </c>
      <c r="L831" s="11">
        <v>4</v>
      </c>
      <c r="M831" s="12">
        <v>1</v>
      </c>
      <c r="N831" s="2">
        <f>M831/4</f>
        <v>0.25</v>
      </c>
      <c r="O831" s="3">
        <f>M831/N831</f>
        <v>4</v>
      </c>
      <c r="P831" s="13">
        <v>45</v>
      </c>
      <c r="Q831" s="11">
        <f>P831</f>
        <v>45</v>
      </c>
      <c r="R831" s="4">
        <f>AA831/V831</f>
        <v>100</v>
      </c>
      <c r="S831" s="14">
        <v>5</v>
      </c>
      <c r="T831" s="11">
        <f>S831</f>
        <v>5</v>
      </c>
      <c r="U831" s="4">
        <f>AB831/W831</f>
        <v>100</v>
      </c>
      <c r="V831" s="3">
        <f>ROUND((Q831/100)*G831,0)</f>
        <v>180</v>
      </c>
      <c r="W831" s="3">
        <f>ROUND(((T831/100)*G831)/J831,0)</f>
        <v>20</v>
      </c>
      <c r="X831" s="3">
        <f>ROUND(IF(J831&gt;=2,((T831/100)*G831)/J831,0),0)</f>
        <v>0</v>
      </c>
      <c r="Y831" s="3">
        <f>ROUND(IF(J831&gt;=3,((T831/100)*G831)/J831,0),0)</f>
        <v>0</v>
      </c>
      <c r="Z831" s="3">
        <f>ROUND(IF(J831&gt;=4,((T831/100)*G831)/J831,0),0)</f>
        <v>0</v>
      </c>
      <c r="AA831" s="4">
        <f>G831*P831</f>
        <v>18000</v>
      </c>
      <c r="AB831" s="4">
        <f>(G831*S831)/J831</f>
        <v>2000</v>
      </c>
      <c r="AC831" s="4">
        <f>IF(J831&gt;=2,(G831*S831)/J831,0)</f>
        <v>0</v>
      </c>
      <c r="AD831" s="4">
        <f>IF(J831&gt;=3,(G831*S831)/J831,0)</f>
        <v>0</v>
      </c>
      <c r="AE831" s="4">
        <f>IF(J831&gt;=4,(G831*S831)/J831,0)</f>
        <v>0</v>
      </c>
      <c r="AF831" s="11">
        <v>100</v>
      </c>
      <c r="AG831" s="11">
        <v>0</v>
      </c>
      <c r="AH831" s="11">
        <v>1</v>
      </c>
      <c r="AI831" s="11">
        <v>100</v>
      </c>
      <c r="AJ831" s="11">
        <v>0</v>
      </c>
      <c r="AK831" s="11">
        <v>1</v>
      </c>
      <c r="AL831" s="11">
        <v>0.5</v>
      </c>
      <c r="AM831" s="11">
        <v>0.5</v>
      </c>
      <c r="AN831" s="11">
        <v>0</v>
      </c>
      <c r="AO831" s="11">
        <v>0</v>
      </c>
      <c r="AP831" s="11">
        <v>0</v>
      </c>
      <c r="AQ831" s="11">
        <v>0.01</v>
      </c>
      <c r="AR831" s="11">
        <v>0.01</v>
      </c>
      <c r="AS831" s="11">
        <v>0</v>
      </c>
      <c r="AT831" s="11">
        <v>0</v>
      </c>
      <c r="AU831" s="11">
        <v>0</v>
      </c>
      <c r="AV831" s="11">
        <v>0</v>
      </c>
      <c r="AW831" s="11">
        <v>0.2</v>
      </c>
      <c r="AX831" s="11">
        <v>0</v>
      </c>
      <c r="AY831" s="11">
        <v>0</v>
      </c>
      <c r="AZ831" s="11">
        <v>0</v>
      </c>
      <c r="BA831" s="11">
        <v>0.02</v>
      </c>
      <c r="BB831" s="11">
        <v>0</v>
      </c>
      <c r="BC831" s="2">
        <v>0.05</v>
      </c>
      <c r="BD831" s="2">
        <v>0.05</v>
      </c>
      <c r="BE831" s="11">
        <v>7.4999999999999997E-2</v>
      </c>
      <c r="BF831" s="11">
        <v>5.0000000000000001E-3</v>
      </c>
      <c r="BG831" s="11">
        <v>0</v>
      </c>
      <c r="BH831" s="11">
        <v>0</v>
      </c>
      <c r="BI831" s="11">
        <v>0</v>
      </c>
      <c r="BJ831" s="11">
        <f>BE831/4</f>
        <v>1.8749999999999999E-2</v>
      </c>
      <c r="BK831" s="11">
        <f>BF831/4</f>
        <v>1.25E-3</v>
      </c>
      <c r="BL831" s="11">
        <v>0</v>
      </c>
      <c r="BM831" s="11">
        <v>0</v>
      </c>
      <c r="BN831" s="11">
        <v>0</v>
      </c>
      <c r="BO831" s="11">
        <v>0.1</v>
      </c>
      <c r="BP831" s="11">
        <v>0.1</v>
      </c>
      <c r="BQ831" s="11">
        <v>0</v>
      </c>
      <c r="BR831" s="11">
        <v>0</v>
      </c>
      <c r="BS831" s="11">
        <v>0</v>
      </c>
      <c r="BT831" s="11">
        <v>0.04</v>
      </c>
      <c r="BU831" s="16">
        <v>0.2</v>
      </c>
      <c r="BV831" s="6">
        <f>BT831/(BT831+BU831)</f>
        <v>0.16666666666666666</v>
      </c>
      <c r="BW831" s="6">
        <f>SQRT((BT831*BU831)/((BT831+BU831)^2*(BT831+BU831+1)))</f>
        <v>0.33467472037604118</v>
      </c>
      <c r="BX831" s="11">
        <v>0.1</v>
      </c>
      <c r="BY831" s="11">
        <v>0.7</v>
      </c>
      <c r="BZ831" s="11">
        <v>0.1</v>
      </c>
      <c r="CA831" s="11">
        <v>0.1</v>
      </c>
      <c r="CB831" s="15" t="s">
        <v>83</v>
      </c>
      <c r="CC831" s="11">
        <v>600</v>
      </c>
    </row>
    <row r="832" spans="1:81" s="11" customFormat="1" x14ac:dyDescent="0.2">
      <c r="A832" s="17">
        <f t="shared" si="12"/>
        <v>831</v>
      </c>
      <c r="B832" s="17">
        <v>100</v>
      </c>
      <c r="C832" s="17">
        <v>100</v>
      </c>
      <c r="D832" s="17">
        <v>5</v>
      </c>
      <c r="E832" s="17">
        <v>5</v>
      </c>
      <c r="F832" s="3" t="s">
        <v>80</v>
      </c>
      <c r="G832" s="3">
        <f>IF(F832="rectangle",B832*C832,IF(F832="hook",B832*C832-(D832*E832),IF(F832="eight",B832*C832-2*(D832*E832),IF(F832="tee",B832*C832-2*(D832*E832),IF(F832="cross",B832*C832-4*(D832*E832),"ERROR")))))</f>
        <v>10000</v>
      </c>
      <c r="H832" s="3" t="s">
        <v>85</v>
      </c>
      <c r="I832" s="3">
        <f>IF(F832="rectangle",B832/C832,"NA")</f>
        <v>1</v>
      </c>
      <c r="J832" s="2">
        <v>1</v>
      </c>
      <c r="K832" s="11">
        <v>125</v>
      </c>
      <c r="L832" s="11">
        <v>4</v>
      </c>
      <c r="M832" s="12">
        <v>2</v>
      </c>
      <c r="N832" s="2">
        <f>M832/4</f>
        <v>0.5</v>
      </c>
      <c r="O832" s="3">
        <f>M832/N832</f>
        <v>4</v>
      </c>
      <c r="P832" s="13">
        <v>45</v>
      </c>
      <c r="Q832" s="11">
        <f>P832</f>
        <v>45</v>
      </c>
      <c r="R832" s="4">
        <f>AA832/V832</f>
        <v>100</v>
      </c>
      <c r="S832" s="14">
        <v>5</v>
      </c>
      <c r="T832" s="11">
        <f>S832</f>
        <v>5</v>
      </c>
      <c r="U832" s="4">
        <f>AB832/W832</f>
        <v>100</v>
      </c>
      <c r="V832" s="3">
        <f>ROUND((Q832/100)*G832,0)</f>
        <v>4500</v>
      </c>
      <c r="W832" s="3">
        <f>ROUND(((T832/100)*G832)/J832,0)</f>
        <v>500</v>
      </c>
      <c r="X832" s="3">
        <f>ROUND(IF(J832&gt;=2,((T832/100)*G832)/J832,0),0)</f>
        <v>0</v>
      </c>
      <c r="Y832" s="3">
        <f>ROUND(IF(J832&gt;=3,((T832/100)*G832)/J832,0),0)</f>
        <v>0</v>
      </c>
      <c r="Z832" s="3">
        <f>ROUND(IF(J832&gt;=4,((T832/100)*G832)/J832,0),0)</f>
        <v>0</v>
      </c>
      <c r="AA832" s="4">
        <f>G832*P832</f>
        <v>450000</v>
      </c>
      <c r="AB832" s="4">
        <f>(G832*S832)/J832</f>
        <v>50000</v>
      </c>
      <c r="AC832" s="4">
        <f>IF(J832&gt;=2,(G832*S832)/J832,0)</f>
        <v>0</v>
      </c>
      <c r="AD832" s="4">
        <f>IF(J832&gt;=3,(G832*S832)/J832,0)</f>
        <v>0</v>
      </c>
      <c r="AE832" s="4">
        <f>IF(J832&gt;=4,(G832*S832)/J832,0)</f>
        <v>0</v>
      </c>
      <c r="AF832" s="11">
        <v>100</v>
      </c>
      <c r="AG832" s="11">
        <v>0</v>
      </c>
      <c r="AH832" s="11">
        <v>1</v>
      </c>
      <c r="AI832" s="11">
        <v>100</v>
      </c>
      <c r="AJ832" s="11">
        <v>0</v>
      </c>
      <c r="AK832" s="11">
        <v>1</v>
      </c>
      <c r="AL832" s="11">
        <v>0.5</v>
      </c>
      <c r="AM832" s="11">
        <v>0.5</v>
      </c>
      <c r="AN832" s="11">
        <v>0</v>
      </c>
      <c r="AO832" s="11">
        <v>0</v>
      </c>
      <c r="AP832" s="11">
        <v>0</v>
      </c>
      <c r="AQ832" s="11">
        <v>0.01</v>
      </c>
      <c r="AR832" s="11">
        <v>0.01</v>
      </c>
      <c r="AS832" s="11">
        <v>0</v>
      </c>
      <c r="AT832" s="11">
        <v>0</v>
      </c>
      <c r="AU832" s="11">
        <v>0</v>
      </c>
      <c r="AV832" s="11">
        <v>0</v>
      </c>
      <c r="AW832" s="11">
        <v>0.2</v>
      </c>
      <c r="AX832" s="11">
        <v>0</v>
      </c>
      <c r="AY832" s="11">
        <v>0</v>
      </c>
      <c r="AZ832" s="11">
        <v>0</v>
      </c>
      <c r="BA832" s="11">
        <v>0.02</v>
      </c>
      <c r="BB832" s="11">
        <v>0</v>
      </c>
      <c r="BC832" s="2">
        <v>0.05</v>
      </c>
      <c r="BD832" s="2">
        <v>0.05</v>
      </c>
      <c r="BE832" s="11">
        <v>7.4999999999999997E-2</v>
      </c>
      <c r="BF832" s="11">
        <v>5.0000000000000001E-3</v>
      </c>
      <c r="BG832" s="11">
        <v>0</v>
      </c>
      <c r="BH832" s="11">
        <v>0</v>
      </c>
      <c r="BI832" s="11">
        <v>0</v>
      </c>
      <c r="BJ832" s="11">
        <f>BE832/4</f>
        <v>1.8749999999999999E-2</v>
      </c>
      <c r="BK832" s="11">
        <f>BF832/4</f>
        <v>1.25E-3</v>
      </c>
      <c r="BL832" s="11">
        <v>0</v>
      </c>
      <c r="BM832" s="11">
        <v>0</v>
      </c>
      <c r="BN832" s="11">
        <v>0</v>
      </c>
      <c r="BO832" s="11">
        <v>0.1</v>
      </c>
      <c r="BP832" s="11">
        <v>0.1</v>
      </c>
      <c r="BQ832" s="11">
        <v>0</v>
      </c>
      <c r="BR832" s="11">
        <v>0</v>
      </c>
      <c r="BS832" s="11">
        <v>0</v>
      </c>
      <c r="BT832" s="11">
        <v>0.04</v>
      </c>
      <c r="BU832" s="16">
        <v>0.2</v>
      </c>
      <c r="BV832" s="6">
        <f>BT832/(BT832+BU832)</f>
        <v>0.16666666666666666</v>
      </c>
      <c r="BW832" s="6">
        <f>SQRT((BT832*BU832)/((BT832+BU832)^2*(BT832+BU832+1)))</f>
        <v>0.33467472037604118</v>
      </c>
      <c r="BX832" s="11">
        <v>0.1</v>
      </c>
      <c r="BY832" s="11">
        <v>0.7</v>
      </c>
      <c r="BZ832" s="11">
        <v>0.1</v>
      </c>
      <c r="CA832" s="11">
        <v>0.1</v>
      </c>
      <c r="CB832" s="15" t="s">
        <v>83</v>
      </c>
      <c r="CC832" s="11">
        <v>600</v>
      </c>
    </row>
    <row r="833" spans="1:81" s="11" customFormat="1" x14ac:dyDescent="0.2">
      <c r="A833" s="17">
        <f t="shared" si="12"/>
        <v>832</v>
      </c>
      <c r="B833" s="17">
        <v>20</v>
      </c>
      <c r="C833" s="17">
        <v>20</v>
      </c>
      <c r="D833" s="17">
        <v>5</v>
      </c>
      <c r="E833" s="17">
        <v>5</v>
      </c>
      <c r="F833" s="3" t="s">
        <v>80</v>
      </c>
      <c r="G833" s="3">
        <f>IF(F833="rectangle",B833*C833,IF(F833="hook",B833*C833-(D833*E833),IF(F833="eight",B833*C833-2*(D833*E833),IF(F833="tee",B833*C833-2*(D833*E833),IF(F833="cross",B833*C833-4*(D833*E833),"ERROR")))))</f>
        <v>400</v>
      </c>
      <c r="H833" s="3" t="s">
        <v>84</v>
      </c>
      <c r="I833" s="3">
        <f>IF(F833="rectangle",B833/C833,"NA")</f>
        <v>1</v>
      </c>
      <c r="J833" s="2">
        <v>1</v>
      </c>
      <c r="K833" s="11">
        <v>125</v>
      </c>
      <c r="L833" s="11">
        <v>4</v>
      </c>
      <c r="M833" s="12">
        <v>2</v>
      </c>
      <c r="N833" s="2">
        <f>M833/4</f>
        <v>0.5</v>
      </c>
      <c r="O833" s="3">
        <f>M833/N833</f>
        <v>4</v>
      </c>
      <c r="P833" s="13">
        <v>45</v>
      </c>
      <c r="Q833" s="11">
        <f>P833</f>
        <v>45</v>
      </c>
      <c r="R833" s="4">
        <f>AA833/V833</f>
        <v>100</v>
      </c>
      <c r="S833" s="14">
        <v>5</v>
      </c>
      <c r="T833" s="11">
        <f>S833</f>
        <v>5</v>
      </c>
      <c r="U833" s="4">
        <f>AB833/W833</f>
        <v>100</v>
      </c>
      <c r="V833" s="3">
        <f>ROUND((Q833/100)*G833,0)</f>
        <v>180</v>
      </c>
      <c r="W833" s="3">
        <f>ROUND(((T833/100)*G833)/J833,0)</f>
        <v>20</v>
      </c>
      <c r="X833" s="3">
        <f>ROUND(IF(J833&gt;=2,((T833/100)*G833)/J833,0),0)</f>
        <v>0</v>
      </c>
      <c r="Y833" s="3">
        <f>ROUND(IF(J833&gt;=3,((T833/100)*G833)/J833,0),0)</f>
        <v>0</v>
      </c>
      <c r="Z833" s="3">
        <f>ROUND(IF(J833&gt;=4,((T833/100)*G833)/J833,0),0)</f>
        <v>0</v>
      </c>
      <c r="AA833" s="4">
        <f>G833*P833</f>
        <v>18000</v>
      </c>
      <c r="AB833" s="4">
        <f>(G833*S833)/J833</f>
        <v>2000</v>
      </c>
      <c r="AC833" s="4">
        <f>IF(J833&gt;=2,(G833*S833)/J833,0)</f>
        <v>0</v>
      </c>
      <c r="AD833" s="4">
        <f>IF(J833&gt;=3,(G833*S833)/J833,0)</f>
        <v>0</v>
      </c>
      <c r="AE833" s="4">
        <f>IF(J833&gt;=4,(G833*S833)/J833,0)</f>
        <v>0</v>
      </c>
      <c r="AF833" s="11">
        <v>100</v>
      </c>
      <c r="AG833" s="11">
        <v>0</v>
      </c>
      <c r="AH833" s="11">
        <v>1</v>
      </c>
      <c r="AI833" s="11">
        <v>100</v>
      </c>
      <c r="AJ833" s="11">
        <v>0</v>
      </c>
      <c r="AK833" s="11">
        <v>1</v>
      </c>
      <c r="AL833" s="11">
        <v>0.5</v>
      </c>
      <c r="AM833" s="11">
        <v>0.5</v>
      </c>
      <c r="AN833" s="11">
        <v>0</v>
      </c>
      <c r="AO833" s="11">
        <v>0</v>
      </c>
      <c r="AP833" s="11">
        <v>0</v>
      </c>
      <c r="AQ833" s="11">
        <v>0.01</v>
      </c>
      <c r="AR833" s="11">
        <v>0.01</v>
      </c>
      <c r="AS833" s="11">
        <v>0</v>
      </c>
      <c r="AT833" s="11">
        <v>0</v>
      </c>
      <c r="AU833" s="11">
        <v>0</v>
      </c>
      <c r="AV833" s="11">
        <v>0</v>
      </c>
      <c r="AW833" s="11">
        <v>0.2</v>
      </c>
      <c r="AX833" s="11">
        <v>0</v>
      </c>
      <c r="AY833" s="11">
        <v>0</v>
      </c>
      <c r="AZ833" s="11">
        <v>0</v>
      </c>
      <c r="BA833" s="11">
        <v>0.02</v>
      </c>
      <c r="BB833" s="11">
        <v>0</v>
      </c>
      <c r="BC833" s="2">
        <v>0.05</v>
      </c>
      <c r="BD833" s="2">
        <v>0.05</v>
      </c>
      <c r="BE833" s="11">
        <v>7.4999999999999997E-2</v>
      </c>
      <c r="BF833" s="11">
        <v>5.0000000000000001E-3</v>
      </c>
      <c r="BG833" s="11">
        <v>0</v>
      </c>
      <c r="BH833" s="11">
        <v>0</v>
      </c>
      <c r="BI833" s="11">
        <v>0</v>
      </c>
      <c r="BJ833" s="11">
        <f>BE833/4</f>
        <v>1.8749999999999999E-2</v>
      </c>
      <c r="BK833" s="11">
        <f>BF833/4</f>
        <v>1.25E-3</v>
      </c>
      <c r="BL833" s="11">
        <v>0</v>
      </c>
      <c r="BM833" s="11">
        <v>0</v>
      </c>
      <c r="BN833" s="11">
        <v>0</v>
      </c>
      <c r="BO833" s="11">
        <v>0.1</v>
      </c>
      <c r="BP833" s="11">
        <v>0.1</v>
      </c>
      <c r="BQ833" s="11">
        <v>0</v>
      </c>
      <c r="BR833" s="11">
        <v>0</v>
      </c>
      <c r="BS833" s="11">
        <v>0</v>
      </c>
      <c r="BT833" s="11">
        <v>0.04</v>
      </c>
      <c r="BU833" s="16">
        <v>0.2</v>
      </c>
      <c r="BV833" s="6">
        <f>BT833/(BT833+BU833)</f>
        <v>0.16666666666666666</v>
      </c>
      <c r="BW833" s="6">
        <f>SQRT((BT833*BU833)/((BT833+BU833)^2*(BT833+BU833+1)))</f>
        <v>0.33467472037604118</v>
      </c>
      <c r="BX833" s="11">
        <v>0.1</v>
      </c>
      <c r="BY833" s="11">
        <v>0.7</v>
      </c>
      <c r="BZ833" s="11">
        <v>0.1</v>
      </c>
      <c r="CA833" s="11">
        <v>0.1</v>
      </c>
      <c r="CB833" s="15" t="s">
        <v>83</v>
      </c>
      <c r="CC833" s="11">
        <v>600</v>
      </c>
    </row>
    <row r="834" spans="1:81" s="11" customFormat="1" x14ac:dyDescent="0.2">
      <c r="A834" s="17">
        <f t="shared" si="12"/>
        <v>833</v>
      </c>
      <c r="B834" s="17">
        <v>100</v>
      </c>
      <c r="C834" s="17">
        <v>100</v>
      </c>
      <c r="D834" s="17">
        <v>5</v>
      </c>
      <c r="E834" s="17">
        <v>5</v>
      </c>
      <c r="F834" s="3" t="s">
        <v>80</v>
      </c>
      <c r="G834" s="3">
        <f>IF(F834="rectangle",B834*C834,IF(F834="hook",B834*C834-(D834*E834),IF(F834="eight",B834*C834-2*(D834*E834),IF(F834="tee",B834*C834-2*(D834*E834),IF(F834="cross",B834*C834-4*(D834*E834),"ERROR")))))</f>
        <v>10000</v>
      </c>
      <c r="H834" s="3" t="s">
        <v>85</v>
      </c>
      <c r="I834" s="3">
        <f>IF(F834="rectangle",B834/C834,"NA")</f>
        <v>1</v>
      </c>
      <c r="J834" s="2">
        <v>1</v>
      </c>
      <c r="K834" s="11">
        <v>125</v>
      </c>
      <c r="L834" s="11">
        <v>4</v>
      </c>
      <c r="M834" s="12">
        <v>3</v>
      </c>
      <c r="N834" s="2">
        <f>M834/4</f>
        <v>0.75</v>
      </c>
      <c r="O834" s="3">
        <f>M834/N834</f>
        <v>4</v>
      </c>
      <c r="P834" s="13">
        <v>45</v>
      </c>
      <c r="Q834" s="11">
        <f>P834</f>
        <v>45</v>
      </c>
      <c r="R834" s="4">
        <f>AA834/V834</f>
        <v>100</v>
      </c>
      <c r="S834" s="14">
        <v>5</v>
      </c>
      <c r="T834" s="11">
        <f>S834</f>
        <v>5</v>
      </c>
      <c r="U834" s="4">
        <f>AB834/W834</f>
        <v>100</v>
      </c>
      <c r="V834" s="3">
        <f>ROUND((Q834/100)*G834,0)</f>
        <v>4500</v>
      </c>
      <c r="W834" s="3">
        <f>ROUND(((T834/100)*G834)/J834,0)</f>
        <v>500</v>
      </c>
      <c r="X834" s="3">
        <f>ROUND(IF(J834&gt;=2,((T834/100)*G834)/J834,0),0)</f>
        <v>0</v>
      </c>
      <c r="Y834" s="3">
        <f>ROUND(IF(J834&gt;=3,((T834/100)*G834)/J834,0),0)</f>
        <v>0</v>
      </c>
      <c r="Z834" s="3">
        <f>ROUND(IF(J834&gt;=4,((T834/100)*G834)/J834,0),0)</f>
        <v>0</v>
      </c>
      <c r="AA834" s="4">
        <f>G834*P834</f>
        <v>450000</v>
      </c>
      <c r="AB834" s="4">
        <f>(G834*S834)/J834</f>
        <v>50000</v>
      </c>
      <c r="AC834" s="4">
        <f>IF(J834&gt;=2,(G834*S834)/J834,0)</f>
        <v>0</v>
      </c>
      <c r="AD834" s="4">
        <f>IF(J834&gt;=3,(G834*S834)/J834,0)</f>
        <v>0</v>
      </c>
      <c r="AE834" s="4">
        <f>IF(J834&gt;=4,(G834*S834)/J834,0)</f>
        <v>0</v>
      </c>
      <c r="AF834" s="11">
        <v>100</v>
      </c>
      <c r="AG834" s="11">
        <v>0</v>
      </c>
      <c r="AH834" s="11">
        <v>1</v>
      </c>
      <c r="AI834" s="11">
        <v>100</v>
      </c>
      <c r="AJ834" s="11">
        <v>0</v>
      </c>
      <c r="AK834" s="11">
        <v>1</v>
      </c>
      <c r="AL834" s="11">
        <v>0.5</v>
      </c>
      <c r="AM834" s="11">
        <v>0.5</v>
      </c>
      <c r="AN834" s="11">
        <v>0</v>
      </c>
      <c r="AO834" s="11">
        <v>0</v>
      </c>
      <c r="AP834" s="11">
        <v>0</v>
      </c>
      <c r="AQ834" s="11">
        <v>0.01</v>
      </c>
      <c r="AR834" s="11">
        <v>0.01</v>
      </c>
      <c r="AS834" s="11">
        <v>0</v>
      </c>
      <c r="AT834" s="11">
        <v>0</v>
      </c>
      <c r="AU834" s="11">
        <v>0</v>
      </c>
      <c r="AV834" s="11">
        <v>0</v>
      </c>
      <c r="AW834" s="11">
        <v>0.2</v>
      </c>
      <c r="AX834" s="11">
        <v>0</v>
      </c>
      <c r="AY834" s="11">
        <v>0</v>
      </c>
      <c r="AZ834" s="11">
        <v>0</v>
      </c>
      <c r="BA834" s="11">
        <v>0.02</v>
      </c>
      <c r="BB834" s="11">
        <v>0</v>
      </c>
      <c r="BC834" s="2">
        <v>0.05</v>
      </c>
      <c r="BD834" s="2">
        <v>0.05</v>
      </c>
      <c r="BE834" s="11">
        <v>7.4999999999999997E-2</v>
      </c>
      <c r="BF834" s="11">
        <v>5.0000000000000001E-3</v>
      </c>
      <c r="BG834" s="11">
        <v>0</v>
      </c>
      <c r="BH834" s="11">
        <v>0</v>
      </c>
      <c r="BI834" s="11">
        <v>0</v>
      </c>
      <c r="BJ834" s="11">
        <f>BE834/4</f>
        <v>1.8749999999999999E-2</v>
      </c>
      <c r="BK834" s="11">
        <f>BF834/4</f>
        <v>1.25E-3</v>
      </c>
      <c r="BL834" s="11">
        <v>0</v>
      </c>
      <c r="BM834" s="11">
        <v>0</v>
      </c>
      <c r="BN834" s="11">
        <v>0</v>
      </c>
      <c r="BO834" s="11">
        <v>0.1</v>
      </c>
      <c r="BP834" s="11">
        <v>0.1</v>
      </c>
      <c r="BQ834" s="11">
        <v>0</v>
      </c>
      <c r="BR834" s="11">
        <v>0</v>
      </c>
      <c r="BS834" s="11">
        <v>0</v>
      </c>
      <c r="BT834" s="11">
        <v>0.04</v>
      </c>
      <c r="BU834" s="16">
        <v>0.2</v>
      </c>
      <c r="BV834" s="6">
        <f>BT834/(BT834+BU834)</f>
        <v>0.16666666666666666</v>
      </c>
      <c r="BW834" s="6">
        <f>SQRT((BT834*BU834)/((BT834+BU834)^2*(BT834+BU834+1)))</f>
        <v>0.33467472037604118</v>
      </c>
      <c r="BX834" s="11">
        <v>0.1</v>
      </c>
      <c r="BY834" s="11">
        <v>0.7</v>
      </c>
      <c r="BZ834" s="11">
        <v>0.1</v>
      </c>
      <c r="CA834" s="11">
        <v>0.1</v>
      </c>
      <c r="CB834" s="15" t="s">
        <v>83</v>
      </c>
      <c r="CC834" s="11">
        <v>600</v>
      </c>
    </row>
    <row r="835" spans="1:81" s="11" customFormat="1" x14ac:dyDescent="0.2">
      <c r="A835" s="17">
        <f t="shared" si="12"/>
        <v>834</v>
      </c>
      <c r="B835" s="17">
        <v>20</v>
      </c>
      <c r="C835" s="17">
        <v>20</v>
      </c>
      <c r="D835" s="17">
        <v>5</v>
      </c>
      <c r="E835" s="17">
        <v>5</v>
      </c>
      <c r="F835" s="3" t="s">
        <v>80</v>
      </c>
      <c r="G835" s="3">
        <f>IF(F835="rectangle",B835*C835,IF(F835="hook",B835*C835-(D835*E835),IF(F835="eight",B835*C835-2*(D835*E835),IF(F835="tee",B835*C835-2*(D835*E835),IF(F835="cross",B835*C835-4*(D835*E835),"ERROR")))))</f>
        <v>400</v>
      </c>
      <c r="H835" s="3" t="s">
        <v>84</v>
      </c>
      <c r="I835" s="3">
        <f>IF(F835="rectangle",B835/C835,"NA")</f>
        <v>1</v>
      </c>
      <c r="J835" s="2">
        <v>1</v>
      </c>
      <c r="K835" s="11">
        <v>125</v>
      </c>
      <c r="L835" s="11">
        <v>4</v>
      </c>
      <c r="M835" s="12">
        <v>3</v>
      </c>
      <c r="N835" s="2">
        <f>M835/4</f>
        <v>0.75</v>
      </c>
      <c r="O835" s="3">
        <f>M835/N835</f>
        <v>4</v>
      </c>
      <c r="P835" s="13">
        <v>45</v>
      </c>
      <c r="Q835" s="11">
        <f>P835</f>
        <v>45</v>
      </c>
      <c r="R835" s="4">
        <f>AA835/V835</f>
        <v>100</v>
      </c>
      <c r="S835" s="14">
        <v>5</v>
      </c>
      <c r="T835" s="11">
        <f>S835</f>
        <v>5</v>
      </c>
      <c r="U835" s="4">
        <f>AB835/W835</f>
        <v>100</v>
      </c>
      <c r="V835" s="3">
        <f>ROUND((Q835/100)*G835,0)</f>
        <v>180</v>
      </c>
      <c r="W835" s="3">
        <f>ROUND(((T835/100)*G835)/J835,0)</f>
        <v>20</v>
      </c>
      <c r="X835" s="3">
        <f>ROUND(IF(J835&gt;=2,((T835/100)*G835)/J835,0),0)</f>
        <v>0</v>
      </c>
      <c r="Y835" s="3">
        <f>ROUND(IF(J835&gt;=3,((T835/100)*G835)/J835,0),0)</f>
        <v>0</v>
      </c>
      <c r="Z835" s="3">
        <f>ROUND(IF(J835&gt;=4,((T835/100)*G835)/J835,0),0)</f>
        <v>0</v>
      </c>
      <c r="AA835" s="4">
        <f>G835*P835</f>
        <v>18000</v>
      </c>
      <c r="AB835" s="4">
        <f>(G835*S835)/J835</f>
        <v>2000</v>
      </c>
      <c r="AC835" s="4">
        <f>IF(J835&gt;=2,(G835*S835)/J835,0)</f>
        <v>0</v>
      </c>
      <c r="AD835" s="4">
        <f>IF(J835&gt;=3,(G835*S835)/J835,0)</f>
        <v>0</v>
      </c>
      <c r="AE835" s="4">
        <f>IF(J835&gt;=4,(G835*S835)/J835,0)</f>
        <v>0</v>
      </c>
      <c r="AF835" s="11">
        <v>100</v>
      </c>
      <c r="AG835" s="11">
        <v>0</v>
      </c>
      <c r="AH835" s="11">
        <v>1</v>
      </c>
      <c r="AI835" s="11">
        <v>100</v>
      </c>
      <c r="AJ835" s="11">
        <v>0</v>
      </c>
      <c r="AK835" s="11">
        <v>1</v>
      </c>
      <c r="AL835" s="11">
        <v>0.5</v>
      </c>
      <c r="AM835" s="11">
        <v>0.5</v>
      </c>
      <c r="AN835" s="11">
        <v>0</v>
      </c>
      <c r="AO835" s="11">
        <v>0</v>
      </c>
      <c r="AP835" s="11">
        <v>0</v>
      </c>
      <c r="AQ835" s="11">
        <v>0.01</v>
      </c>
      <c r="AR835" s="11">
        <v>0.01</v>
      </c>
      <c r="AS835" s="11">
        <v>0</v>
      </c>
      <c r="AT835" s="11">
        <v>0</v>
      </c>
      <c r="AU835" s="11">
        <v>0</v>
      </c>
      <c r="AV835" s="11">
        <v>0</v>
      </c>
      <c r="AW835" s="11">
        <v>0.2</v>
      </c>
      <c r="AX835" s="11">
        <v>0</v>
      </c>
      <c r="AY835" s="11">
        <v>0</v>
      </c>
      <c r="AZ835" s="11">
        <v>0</v>
      </c>
      <c r="BA835" s="11">
        <v>0.02</v>
      </c>
      <c r="BB835" s="11">
        <v>0</v>
      </c>
      <c r="BC835" s="2">
        <v>0.05</v>
      </c>
      <c r="BD835" s="2">
        <v>0.05</v>
      </c>
      <c r="BE835" s="11">
        <v>7.4999999999999997E-2</v>
      </c>
      <c r="BF835" s="11">
        <v>5.0000000000000001E-3</v>
      </c>
      <c r="BG835" s="11">
        <v>0</v>
      </c>
      <c r="BH835" s="11">
        <v>0</v>
      </c>
      <c r="BI835" s="11">
        <v>0</v>
      </c>
      <c r="BJ835" s="11">
        <f>BE835/4</f>
        <v>1.8749999999999999E-2</v>
      </c>
      <c r="BK835" s="11">
        <f>BF835/4</f>
        <v>1.25E-3</v>
      </c>
      <c r="BL835" s="11">
        <v>0</v>
      </c>
      <c r="BM835" s="11">
        <v>0</v>
      </c>
      <c r="BN835" s="11">
        <v>0</v>
      </c>
      <c r="BO835" s="11">
        <v>0.1</v>
      </c>
      <c r="BP835" s="11">
        <v>0.1</v>
      </c>
      <c r="BQ835" s="11">
        <v>0</v>
      </c>
      <c r="BR835" s="11">
        <v>0</v>
      </c>
      <c r="BS835" s="11">
        <v>0</v>
      </c>
      <c r="BT835" s="11">
        <v>0.04</v>
      </c>
      <c r="BU835" s="16">
        <v>0.2</v>
      </c>
      <c r="BV835" s="6">
        <f>BT835/(BT835+BU835)</f>
        <v>0.16666666666666666</v>
      </c>
      <c r="BW835" s="6">
        <f>SQRT((BT835*BU835)/((BT835+BU835)^2*(BT835+BU835+1)))</f>
        <v>0.33467472037604118</v>
      </c>
      <c r="BX835" s="11">
        <v>0.1</v>
      </c>
      <c r="BY835" s="11">
        <v>0.7</v>
      </c>
      <c r="BZ835" s="11">
        <v>0.1</v>
      </c>
      <c r="CA835" s="11">
        <v>0.1</v>
      </c>
      <c r="CB835" s="15" t="s">
        <v>83</v>
      </c>
      <c r="CC835" s="11">
        <v>600</v>
      </c>
    </row>
    <row r="836" spans="1:81" s="11" customFormat="1" x14ac:dyDescent="0.2">
      <c r="A836" s="17">
        <f t="shared" ref="A836:A899" si="13">A835+1</f>
        <v>835</v>
      </c>
      <c r="B836" s="17">
        <v>100</v>
      </c>
      <c r="C836" s="17">
        <v>100</v>
      </c>
      <c r="D836" s="17">
        <v>5</v>
      </c>
      <c r="E836" s="17">
        <v>5</v>
      </c>
      <c r="F836" s="3" t="s">
        <v>80</v>
      </c>
      <c r="G836" s="3">
        <f>IF(F836="rectangle",B836*C836,IF(F836="hook",B836*C836-(D836*E836),IF(F836="eight",B836*C836-2*(D836*E836),IF(F836="tee",B836*C836-2*(D836*E836),IF(F836="cross",B836*C836-4*(D836*E836),"ERROR")))))</f>
        <v>10000</v>
      </c>
      <c r="H836" s="3" t="s">
        <v>85</v>
      </c>
      <c r="I836" s="3">
        <f>IF(F836="rectangle",B836/C836,"NA")</f>
        <v>1</v>
      </c>
      <c r="J836" s="2">
        <v>1</v>
      </c>
      <c r="K836" s="11">
        <v>125</v>
      </c>
      <c r="L836" s="11">
        <v>4</v>
      </c>
      <c r="M836" s="12">
        <v>4</v>
      </c>
      <c r="N836" s="2">
        <f>M836/4</f>
        <v>1</v>
      </c>
      <c r="O836" s="3">
        <f>M836/N836</f>
        <v>4</v>
      </c>
      <c r="P836" s="13">
        <v>45</v>
      </c>
      <c r="Q836" s="11">
        <f>P836</f>
        <v>45</v>
      </c>
      <c r="R836" s="4">
        <f>AA836/V836</f>
        <v>100</v>
      </c>
      <c r="S836" s="14">
        <v>5</v>
      </c>
      <c r="T836" s="11">
        <f>S836</f>
        <v>5</v>
      </c>
      <c r="U836" s="4">
        <f>AB836/W836</f>
        <v>100</v>
      </c>
      <c r="V836" s="3">
        <f>ROUND((Q836/100)*G836,0)</f>
        <v>4500</v>
      </c>
      <c r="W836" s="3">
        <f>ROUND(((T836/100)*G836)/J836,0)</f>
        <v>500</v>
      </c>
      <c r="X836" s="3">
        <f>ROUND(IF(J836&gt;=2,((T836/100)*G836)/J836,0),0)</f>
        <v>0</v>
      </c>
      <c r="Y836" s="3">
        <f>ROUND(IF(J836&gt;=3,((T836/100)*G836)/J836,0),0)</f>
        <v>0</v>
      </c>
      <c r="Z836" s="3">
        <f>ROUND(IF(J836&gt;=4,((T836/100)*G836)/J836,0),0)</f>
        <v>0</v>
      </c>
      <c r="AA836" s="4">
        <f>G836*P836</f>
        <v>450000</v>
      </c>
      <c r="AB836" s="4">
        <f>(G836*S836)/J836</f>
        <v>50000</v>
      </c>
      <c r="AC836" s="4">
        <f>IF(J836&gt;=2,(G836*S836)/J836,0)</f>
        <v>0</v>
      </c>
      <c r="AD836" s="4">
        <f>IF(J836&gt;=3,(G836*S836)/J836,0)</f>
        <v>0</v>
      </c>
      <c r="AE836" s="4">
        <f>IF(J836&gt;=4,(G836*S836)/J836,0)</f>
        <v>0</v>
      </c>
      <c r="AF836" s="11">
        <v>100</v>
      </c>
      <c r="AG836" s="11">
        <v>0</v>
      </c>
      <c r="AH836" s="11">
        <v>1</v>
      </c>
      <c r="AI836" s="11">
        <v>100</v>
      </c>
      <c r="AJ836" s="11">
        <v>0</v>
      </c>
      <c r="AK836" s="11">
        <v>1</v>
      </c>
      <c r="AL836" s="11">
        <v>0.5</v>
      </c>
      <c r="AM836" s="11">
        <v>0.5</v>
      </c>
      <c r="AN836" s="11">
        <v>0</v>
      </c>
      <c r="AO836" s="11">
        <v>0</v>
      </c>
      <c r="AP836" s="11">
        <v>0</v>
      </c>
      <c r="AQ836" s="11">
        <v>0.01</v>
      </c>
      <c r="AR836" s="11">
        <v>0.01</v>
      </c>
      <c r="AS836" s="11">
        <v>0</v>
      </c>
      <c r="AT836" s="11">
        <v>0</v>
      </c>
      <c r="AU836" s="11">
        <v>0</v>
      </c>
      <c r="AV836" s="11">
        <v>0</v>
      </c>
      <c r="AW836" s="11">
        <v>0.2</v>
      </c>
      <c r="AX836" s="11">
        <v>0</v>
      </c>
      <c r="AY836" s="11">
        <v>0</v>
      </c>
      <c r="AZ836" s="11">
        <v>0</v>
      </c>
      <c r="BA836" s="11">
        <v>0.02</v>
      </c>
      <c r="BB836" s="11">
        <v>0</v>
      </c>
      <c r="BC836" s="2">
        <v>0.05</v>
      </c>
      <c r="BD836" s="2">
        <v>0.05</v>
      </c>
      <c r="BE836" s="11">
        <v>7.4999999999999997E-2</v>
      </c>
      <c r="BF836" s="11">
        <v>5.0000000000000001E-3</v>
      </c>
      <c r="BG836" s="11">
        <v>0</v>
      </c>
      <c r="BH836" s="11">
        <v>0</v>
      </c>
      <c r="BI836" s="11">
        <v>0</v>
      </c>
      <c r="BJ836" s="11">
        <f>BE836/4</f>
        <v>1.8749999999999999E-2</v>
      </c>
      <c r="BK836" s="11">
        <f>BF836/4</f>
        <v>1.25E-3</v>
      </c>
      <c r="BL836" s="11">
        <v>0</v>
      </c>
      <c r="BM836" s="11">
        <v>0</v>
      </c>
      <c r="BN836" s="11">
        <v>0</v>
      </c>
      <c r="BO836" s="11">
        <v>0.1</v>
      </c>
      <c r="BP836" s="11">
        <v>0.1</v>
      </c>
      <c r="BQ836" s="11">
        <v>0</v>
      </c>
      <c r="BR836" s="11">
        <v>0</v>
      </c>
      <c r="BS836" s="11">
        <v>0</v>
      </c>
      <c r="BT836" s="11">
        <v>0.04</v>
      </c>
      <c r="BU836" s="16">
        <v>0.2</v>
      </c>
      <c r="BV836" s="6">
        <f>BT836/(BT836+BU836)</f>
        <v>0.16666666666666666</v>
      </c>
      <c r="BW836" s="6">
        <f>SQRT((BT836*BU836)/((BT836+BU836)^2*(BT836+BU836+1)))</f>
        <v>0.33467472037604118</v>
      </c>
      <c r="BX836" s="11">
        <v>0.1</v>
      </c>
      <c r="BY836" s="11">
        <v>0.7</v>
      </c>
      <c r="BZ836" s="11">
        <v>0.1</v>
      </c>
      <c r="CA836" s="11">
        <v>0.1</v>
      </c>
      <c r="CB836" s="15" t="s">
        <v>83</v>
      </c>
      <c r="CC836" s="11">
        <v>600</v>
      </c>
    </row>
    <row r="837" spans="1:81" s="11" customFormat="1" x14ac:dyDescent="0.2">
      <c r="A837" s="17">
        <f t="shared" si="13"/>
        <v>836</v>
      </c>
      <c r="B837" s="17">
        <v>20</v>
      </c>
      <c r="C837" s="17">
        <v>20</v>
      </c>
      <c r="D837" s="17">
        <v>5</v>
      </c>
      <c r="E837" s="17">
        <v>5</v>
      </c>
      <c r="F837" s="3" t="s">
        <v>80</v>
      </c>
      <c r="G837" s="3">
        <f>IF(F837="rectangle",B837*C837,IF(F837="hook",B837*C837-(D837*E837),IF(F837="eight",B837*C837-2*(D837*E837),IF(F837="tee",B837*C837-2*(D837*E837),IF(F837="cross",B837*C837-4*(D837*E837),"ERROR")))))</f>
        <v>400</v>
      </c>
      <c r="H837" s="3" t="s">
        <v>84</v>
      </c>
      <c r="I837" s="3">
        <f>IF(F837="rectangle",B837/C837,"NA")</f>
        <v>1</v>
      </c>
      <c r="J837" s="2">
        <v>1</v>
      </c>
      <c r="K837" s="11">
        <v>125</v>
      </c>
      <c r="L837" s="11">
        <v>4</v>
      </c>
      <c r="M837" s="12">
        <v>4</v>
      </c>
      <c r="N837" s="2">
        <f>M837/4</f>
        <v>1</v>
      </c>
      <c r="O837" s="3">
        <f>M837/N837</f>
        <v>4</v>
      </c>
      <c r="P837" s="13">
        <v>45</v>
      </c>
      <c r="Q837" s="11">
        <f>P837</f>
        <v>45</v>
      </c>
      <c r="R837" s="4">
        <f>AA837/V837</f>
        <v>100</v>
      </c>
      <c r="S837" s="14">
        <v>5</v>
      </c>
      <c r="T837" s="11">
        <f>S837</f>
        <v>5</v>
      </c>
      <c r="U837" s="4">
        <f>AB837/W837</f>
        <v>100</v>
      </c>
      <c r="V837" s="3">
        <f>ROUND((Q837/100)*G837,0)</f>
        <v>180</v>
      </c>
      <c r="W837" s="3">
        <f>ROUND(((T837/100)*G837)/J837,0)</f>
        <v>20</v>
      </c>
      <c r="X837" s="3">
        <f>ROUND(IF(J837&gt;=2,((T837/100)*G837)/J837,0),0)</f>
        <v>0</v>
      </c>
      <c r="Y837" s="3">
        <f>ROUND(IF(J837&gt;=3,((T837/100)*G837)/J837,0),0)</f>
        <v>0</v>
      </c>
      <c r="Z837" s="3">
        <f>ROUND(IF(J837&gt;=4,((T837/100)*G837)/J837,0),0)</f>
        <v>0</v>
      </c>
      <c r="AA837" s="4">
        <f>G837*P837</f>
        <v>18000</v>
      </c>
      <c r="AB837" s="4">
        <f>(G837*S837)/J837</f>
        <v>2000</v>
      </c>
      <c r="AC837" s="4">
        <f>IF(J837&gt;=2,(G837*S837)/J837,0)</f>
        <v>0</v>
      </c>
      <c r="AD837" s="4">
        <f>IF(J837&gt;=3,(G837*S837)/J837,0)</f>
        <v>0</v>
      </c>
      <c r="AE837" s="4">
        <f>IF(J837&gt;=4,(G837*S837)/J837,0)</f>
        <v>0</v>
      </c>
      <c r="AF837" s="11">
        <v>100</v>
      </c>
      <c r="AG837" s="11">
        <v>0</v>
      </c>
      <c r="AH837" s="11">
        <v>1</v>
      </c>
      <c r="AI837" s="11">
        <v>100</v>
      </c>
      <c r="AJ837" s="11">
        <v>0</v>
      </c>
      <c r="AK837" s="11">
        <v>1</v>
      </c>
      <c r="AL837" s="11">
        <v>0.5</v>
      </c>
      <c r="AM837" s="11">
        <v>0.5</v>
      </c>
      <c r="AN837" s="11">
        <v>0</v>
      </c>
      <c r="AO837" s="11">
        <v>0</v>
      </c>
      <c r="AP837" s="11">
        <v>0</v>
      </c>
      <c r="AQ837" s="11">
        <v>0.01</v>
      </c>
      <c r="AR837" s="11">
        <v>0.01</v>
      </c>
      <c r="AS837" s="11">
        <v>0</v>
      </c>
      <c r="AT837" s="11">
        <v>0</v>
      </c>
      <c r="AU837" s="11">
        <v>0</v>
      </c>
      <c r="AV837" s="11">
        <v>0</v>
      </c>
      <c r="AW837" s="11">
        <v>0.2</v>
      </c>
      <c r="AX837" s="11">
        <v>0</v>
      </c>
      <c r="AY837" s="11">
        <v>0</v>
      </c>
      <c r="AZ837" s="11">
        <v>0</v>
      </c>
      <c r="BA837" s="11">
        <v>0.02</v>
      </c>
      <c r="BB837" s="11">
        <v>0</v>
      </c>
      <c r="BC837" s="2">
        <v>0.05</v>
      </c>
      <c r="BD837" s="2">
        <v>0.05</v>
      </c>
      <c r="BE837" s="11">
        <v>7.4999999999999997E-2</v>
      </c>
      <c r="BF837" s="11">
        <v>5.0000000000000001E-3</v>
      </c>
      <c r="BG837" s="11">
        <v>0</v>
      </c>
      <c r="BH837" s="11">
        <v>0</v>
      </c>
      <c r="BI837" s="11">
        <v>0</v>
      </c>
      <c r="BJ837" s="11">
        <f>BE837/4</f>
        <v>1.8749999999999999E-2</v>
      </c>
      <c r="BK837" s="11">
        <f>BF837/4</f>
        <v>1.25E-3</v>
      </c>
      <c r="BL837" s="11">
        <v>0</v>
      </c>
      <c r="BM837" s="11">
        <v>0</v>
      </c>
      <c r="BN837" s="11">
        <v>0</v>
      </c>
      <c r="BO837" s="11">
        <v>0.1</v>
      </c>
      <c r="BP837" s="11">
        <v>0.1</v>
      </c>
      <c r="BQ837" s="11">
        <v>0</v>
      </c>
      <c r="BR837" s="11">
        <v>0</v>
      </c>
      <c r="BS837" s="11">
        <v>0</v>
      </c>
      <c r="BT837" s="11">
        <v>0.04</v>
      </c>
      <c r="BU837" s="16">
        <v>0.2</v>
      </c>
      <c r="BV837" s="6">
        <f>BT837/(BT837+BU837)</f>
        <v>0.16666666666666666</v>
      </c>
      <c r="BW837" s="6">
        <f>SQRT((BT837*BU837)/((BT837+BU837)^2*(BT837+BU837+1)))</f>
        <v>0.33467472037604118</v>
      </c>
      <c r="BX837" s="11">
        <v>0.1</v>
      </c>
      <c r="BY837" s="11">
        <v>0.7</v>
      </c>
      <c r="BZ837" s="11">
        <v>0.1</v>
      </c>
      <c r="CA837" s="11">
        <v>0.1</v>
      </c>
      <c r="CB837" s="15" t="s">
        <v>83</v>
      </c>
      <c r="CC837" s="11">
        <v>600</v>
      </c>
    </row>
    <row r="838" spans="1:81" s="11" customFormat="1" x14ac:dyDescent="0.2">
      <c r="A838" s="17">
        <f t="shared" si="13"/>
        <v>837</v>
      </c>
      <c r="B838" s="17">
        <v>100</v>
      </c>
      <c r="C838" s="17">
        <v>100</v>
      </c>
      <c r="D838" s="17">
        <v>5</v>
      </c>
      <c r="E838" s="17">
        <v>5</v>
      </c>
      <c r="F838" s="3" t="s">
        <v>80</v>
      </c>
      <c r="G838" s="3">
        <f>IF(F838="rectangle",B838*C838,IF(F838="hook",B838*C838-(D838*E838),IF(F838="eight",B838*C838-2*(D838*E838),IF(F838="tee",B838*C838-2*(D838*E838),IF(F838="cross",B838*C838-4*(D838*E838),"ERROR")))))</f>
        <v>10000</v>
      </c>
      <c r="H838" s="3" t="s">
        <v>85</v>
      </c>
      <c r="I838" s="3">
        <f>IF(F838="rectangle",B838/C838,"NA")</f>
        <v>1</v>
      </c>
      <c r="J838" s="2">
        <v>1</v>
      </c>
      <c r="K838" s="11">
        <v>125</v>
      </c>
      <c r="L838" s="11">
        <v>4</v>
      </c>
      <c r="M838" s="12">
        <v>5</v>
      </c>
      <c r="N838" s="2">
        <f>M838/4</f>
        <v>1.25</v>
      </c>
      <c r="O838" s="3">
        <f>M838/N838</f>
        <v>4</v>
      </c>
      <c r="P838" s="13">
        <v>45</v>
      </c>
      <c r="Q838" s="11">
        <f>P838</f>
        <v>45</v>
      </c>
      <c r="R838" s="4">
        <f>AA838/V838</f>
        <v>100</v>
      </c>
      <c r="S838" s="14">
        <v>5</v>
      </c>
      <c r="T838" s="11">
        <f>S838</f>
        <v>5</v>
      </c>
      <c r="U838" s="4">
        <f>AB838/W838</f>
        <v>100</v>
      </c>
      <c r="V838" s="3">
        <f>ROUND((Q838/100)*G838,0)</f>
        <v>4500</v>
      </c>
      <c r="W838" s="3">
        <f>ROUND(((T838/100)*G838)/J838,0)</f>
        <v>500</v>
      </c>
      <c r="X838" s="3">
        <f>ROUND(IF(J838&gt;=2,((T838/100)*G838)/J838,0),0)</f>
        <v>0</v>
      </c>
      <c r="Y838" s="3">
        <f>ROUND(IF(J838&gt;=3,((T838/100)*G838)/J838,0),0)</f>
        <v>0</v>
      </c>
      <c r="Z838" s="3">
        <f>ROUND(IF(J838&gt;=4,((T838/100)*G838)/J838,0),0)</f>
        <v>0</v>
      </c>
      <c r="AA838" s="4">
        <f>G838*P838</f>
        <v>450000</v>
      </c>
      <c r="AB838" s="4">
        <f>(G838*S838)/J838</f>
        <v>50000</v>
      </c>
      <c r="AC838" s="4">
        <f>IF(J838&gt;=2,(G838*S838)/J838,0)</f>
        <v>0</v>
      </c>
      <c r="AD838" s="4">
        <f>IF(J838&gt;=3,(G838*S838)/J838,0)</f>
        <v>0</v>
      </c>
      <c r="AE838" s="4">
        <f>IF(J838&gt;=4,(G838*S838)/J838,0)</f>
        <v>0</v>
      </c>
      <c r="AF838" s="11">
        <v>100</v>
      </c>
      <c r="AG838" s="11">
        <v>0</v>
      </c>
      <c r="AH838" s="11">
        <v>1</v>
      </c>
      <c r="AI838" s="11">
        <v>100</v>
      </c>
      <c r="AJ838" s="11">
        <v>0</v>
      </c>
      <c r="AK838" s="11">
        <v>1</v>
      </c>
      <c r="AL838" s="11">
        <v>0.5</v>
      </c>
      <c r="AM838" s="11">
        <v>0.5</v>
      </c>
      <c r="AN838" s="11">
        <v>0</v>
      </c>
      <c r="AO838" s="11">
        <v>0</v>
      </c>
      <c r="AP838" s="11">
        <v>0</v>
      </c>
      <c r="AQ838" s="11">
        <v>0.01</v>
      </c>
      <c r="AR838" s="11">
        <v>0.01</v>
      </c>
      <c r="AS838" s="11">
        <v>0</v>
      </c>
      <c r="AT838" s="11">
        <v>0</v>
      </c>
      <c r="AU838" s="11">
        <v>0</v>
      </c>
      <c r="AV838" s="11">
        <v>0</v>
      </c>
      <c r="AW838" s="11">
        <v>0.2</v>
      </c>
      <c r="AX838" s="11">
        <v>0</v>
      </c>
      <c r="AY838" s="11">
        <v>0</v>
      </c>
      <c r="AZ838" s="11">
        <v>0</v>
      </c>
      <c r="BA838" s="11">
        <v>0.02</v>
      </c>
      <c r="BB838" s="11">
        <v>0</v>
      </c>
      <c r="BC838" s="2">
        <v>0.05</v>
      </c>
      <c r="BD838" s="2">
        <v>0.05</v>
      </c>
      <c r="BE838" s="11">
        <v>7.4999999999999997E-2</v>
      </c>
      <c r="BF838" s="11">
        <v>5.0000000000000001E-3</v>
      </c>
      <c r="BG838" s="11">
        <v>0</v>
      </c>
      <c r="BH838" s="11">
        <v>0</v>
      </c>
      <c r="BI838" s="11">
        <v>0</v>
      </c>
      <c r="BJ838" s="11">
        <f>BE838/4</f>
        <v>1.8749999999999999E-2</v>
      </c>
      <c r="BK838" s="11">
        <f>BF838/4</f>
        <v>1.25E-3</v>
      </c>
      <c r="BL838" s="11">
        <v>0</v>
      </c>
      <c r="BM838" s="11">
        <v>0</v>
      </c>
      <c r="BN838" s="11">
        <v>0</v>
      </c>
      <c r="BO838" s="11">
        <v>0.1</v>
      </c>
      <c r="BP838" s="11">
        <v>0.1</v>
      </c>
      <c r="BQ838" s="11">
        <v>0</v>
      </c>
      <c r="BR838" s="11">
        <v>0</v>
      </c>
      <c r="BS838" s="11">
        <v>0</v>
      </c>
      <c r="BT838" s="11">
        <v>0.04</v>
      </c>
      <c r="BU838" s="16">
        <v>0.2</v>
      </c>
      <c r="BV838" s="6">
        <f>BT838/(BT838+BU838)</f>
        <v>0.16666666666666666</v>
      </c>
      <c r="BW838" s="6">
        <f>SQRT((BT838*BU838)/((BT838+BU838)^2*(BT838+BU838+1)))</f>
        <v>0.33467472037604118</v>
      </c>
      <c r="BX838" s="11">
        <v>0.1</v>
      </c>
      <c r="BY838" s="11">
        <v>0.7</v>
      </c>
      <c r="BZ838" s="11">
        <v>0.1</v>
      </c>
      <c r="CA838" s="11">
        <v>0.1</v>
      </c>
      <c r="CB838" s="15" t="s">
        <v>83</v>
      </c>
      <c r="CC838" s="11">
        <v>600</v>
      </c>
    </row>
    <row r="839" spans="1:81" s="11" customFormat="1" x14ac:dyDescent="0.2">
      <c r="A839" s="17">
        <f t="shared" si="13"/>
        <v>838</v>
      </c>
      <c r="B839" s="17">
        <v>20</v>
      </c>
      <c r="C839" s="17">
        <v>20</v>
      </c>
      <c r="D839" s="17">
        <v>5</v>
      </c>
      <c r="E839" s="17">
        <v>5</v>
      </c>
      <c r="F839" s="3" t="s">
        <v>80</v>
      </c>
      <c r="G839" s="3">
        <f>IF(F839="rectangle",B839*C839,IF(F839="hook",B839*C839-(D839*E839),IF(F839="eight",B839*C839-2*(D839*E839),IF(F839="tee",B839*C839-2*(D839*E839),IF(F839="cross",B839*C839-4*(D839*E839),"ERROR")))))</f>
        <v>400</v>
      </c>
      <c r="H839" s="3" t="s">
        <v>84</v>
      </c>
      <c r="I839" s="3">
        <f>IF(F839="rectangle",B839/C839,"NA")</f>
        <v>1</v>
      </c>
      <c r="J839" s="2">
        <v>1</v>
      </c>
      <c r="K839" s="11">
        <v>125</v>
      </c>
      <c r="L839" s="11">
        <v>4</v>
      </c>
      <c r="M839" s="12">
        <v>5</v>
      </c>
      <c r="N839" s="2">
        <f>M839/4</f>
        <v>1.25</v>
      </c>
      <c r="O839" s="3">
        <f>M839/N839</f>
        <v>4</v>
      </c>
      <c r="P839" s="13">
        <v>45</v>
      </c>
      <c r="Q839" s="11">
        <f>P839</f>
        <v>45</v>
      </c>
      <c r="R839" s="4">
        <f>AA839/V839</f>
        <v>100</v>
      </c>
      <c r="S839" s="14">
        <v>5</v>
      </c>
      <c r="T839" s="11">
        <f>S839</f>
        <v>5</v>
      </c>
      <c r="U839" s="4">
        <f>AB839/W839</f>
        <v>100</v>
      </c>
      <c r="V839" s="3">
        <f>ROUND((Q839/100)*G839,0)</f>
        <v>180</v>
      </c>
      <c r="W839" s="3">
        <f>ROUND(((T839/100)*G839)/J839,0)</f>
        <v>20</v>
      </c>
      <c r="X839" s="3">
        <f>ROUND(IF(J839&gt;=2,((T839/100)*G839)/J839,0),0)</f>
        <v>0</v>
      </c>
      <c r="Y839" s="3">
        <f>ROUND(IF(J839&gt;=3,((T839/100)*G839)/J839,0),0)</f>
        <v>0</v>
      </c>
      <c r="Z839" s="3">
        <f>ROUND(IF(J839&gt;=4,((T839/100)*G839)/J839,0),0)</f>
        <v>0</v>
      </c>
      <c r="AA839" s="4">
        <f>G839*P839</f>
        <v>18000</v>
      </c>
      <c r="AB839" s="4">
        <f>(G839*S839)/J839</f>
        <v>2000</v>
      </c>
      <c r="AC839" s="4">
        <f>IF(J839&gt;=2,(G839*S839)/J839,0)</f>
        <v>0</v>
      </c>
      <c r="AD839" s="4">
        <f>IF(J839&gt;=3,(G839*S839)/J839,0)</f>
        <v>0</v>
      </c>
      <c r="AE839" s="4">
        <f>IF(J839&gt;=4,(G839*S839)/J839,0)</f>
        <v>0</v>
      </c>
      <c r="AF839" s="11">
        <v>100</v>
      </c>
      <c r="AG839" s="11">
        <v>0</v>
      </c>
      <c r="AH839" s="11">
        <v>1</v>
      </c>
      <c r="AI839" s="11">
        <v>100</v>
      </c>
      <c r="AJ839" s="11">
        <v>0</v>
      </c>
      <c r="AK839" s="11">
        <v>1</v>
      </c>
      <c r="AL839" s="11">
        <v>0.5</v>
      </c>
      <c r="AM839" s="11">
        <v>0.5</v>
      </c>
      <c r="AN839" s="11">
        <v>0</v>
      </c>
      <c r="AO839" s="11">
        <v>0</v>
      </c>
      <c r="AP839" s="11">
        <v>0</v>
      </c>
      <c r="AQ839" s="11">
        <v>0.01</v>
      </c>
      <c r="AR839" s="11">
        <v>0.01</v>
      </c>
      <c r="AS839" s="11">
        <v>0</v>
      </c>
      <c r="AT839" s="11">
        <v>0</v>
      </c>
      <c r="AU839" s="11">
        <v>0</v>
      </c>
      <c r="AV839" s="11">
        <v>0</v>
      </c>
      <c r="AW839" s="11">
        <v>0.2</v>
      </c>
      <c r="AX839" s="11">
        <v>0</v>
      </c>
      <c r="AY839" s="11">
        <v>0</v>
      </c>
      <c r="AZ839" s="11">
        <v>0</v>
      </c>
      <c r="BA839" s="11">
        <v>0.02</v>
      </c>
      <c r="BB839" s="11">
        <v>0</v>
      </c>
      <c r="BC839" s="2">
        <v>0.05</v>
      </c>
      <c r="BD839" s="2">
        <v>0.05</v>
      </c>
      <c r="BE839" s="11">
        <v>7.4999999999999997E-2</v>
      </c>
      <c r="BF839" s="11">
        <v>5.0000000000000001E-3</v>
      </c>
      <c r="BG839" s="11">
        <v>0</v>
      </c>
      <c r="BH839" s="11">
        <v>0</v>
      </c>
      <c r="BI839" s="11">
        <v>0</v>
      </c>
      <c r="BJ839" s="11">
        <f>BE839/4</f>
        <v>1.8749999999999999E-2</v>
      </c>
      <c r="BK839" s="11">
        <f>BF839/4</f>
        <v>1.25E-3</v>
      </c>
      <c r="BL839" s="11">
        <v>0</v>
      </c>
      <c r="BM839" s="11">
        <v>0</v>
      </c>
      <c r="BN839" s="11">
        <v>0</v>
      </c>
      <c r="BO839" s="11">
        <v>0.1</v>
      </c>
      <c r="BP839" s="11">
        <v>0.1</v>
      </c>
      <c r="BQ839" s="11">
        <v>0</v>
      </c>
      <c r="BR839" s="11">
        <v>0</v>
      </c>
      <c r="BS839" s="11">
        <v>0</v>
      </c>
      <c r="BT839" s="11">
        <v>0.04</v>
      </c>
      <c r="BU839" s="16">
        <v>0.2</v>
      </c>
      <c r="BV839" s="6">
        <f>BT839/(BT839+BU839)</f>
        <v>0.16666666666666666</v>
      </c>
      <c r="BW839" s="6">
        <f>SQRT((BT839*BU839)/((BT839+BU839)^2*(BT839+BU839+1)))</f>
        <v>0.33467472037604118</v>
      </c>
      <c r="BX839" s="11">
        <v>0.1</v>
      </c>
      <c r="BY839" s="11">
        <v>0.7</v>
      </c>
      <c r="BZ839" s="11">
        <v>0.1</v>
      </c>
      <c r="CA839" s="11">
        <v>0.1</v>
      </c>
      <c r="CB839" s="15" t="s">
        <v>83</v>
      </c>
      <c r="CC839" s="11">
        <v>600</v>
      </c>
    </row>
    <row r="840" spans="1:81" s="11" customFormat="1" x14ac:dyDescent="0.2">
      <c r="A840" s="17">
        <f t="shared" si="13"/>
        <v>839</v>
      </c>
      <c r="B840" s="17">
        <v>100</v>
      </c>
      <c r="C840" s="17">
        <v>100</v>
      </c>
      <c r="D840" s="17">
        <v>5</v>
      </c>
      <c r="E840" s="17">
        <v>5</v>
      </c>
      <c r="F840" s="3" t="s">
        <v>80</v>
      </c>
      <c r="G840" s="3">
        <f>IF(F840="rectangle",B840*C840,IF(F840="hook",B840*C840-(D840*E840),IF(F840="eight",B840*C840-2*(D840*E840),IF(F840="tee",B840*C840-2*(D840*E840),IF(F840="cross",B840*C840-4*(D840*E840),"ERROR")))))</f>
        <v>10000</v>
      </c>
      <c r="H840" s="3" t="s">
        <v>85</v>
      </c>
      <c r="I840" s="3">
        <f>IF(F840="rectangle",B840/C840,"NA")</f>
        <v>1</v>
      </c>
      <c r="J840" s="2">
        <v>1</v>
      </c>
      <c r="K840" s="11">
        <v>125</v>
      </c>
      <c r="L840" s="11">
        <v>4</v>
      </c>
      <c r="M840" s="12">
        <v>6</v>
      </c>
      <c r="N840" s="2">
        <f>M840/4</f>
        <v>1.5</v>
      </c>
      <c r="O840" s="3">
        <f>M840/N840</f>
        <v>4</v>
      </c>
      <c r="P840" s="13">
        <v>45</v>
      </c>
      <c r="Q840" s="11">
        <f>P840</f>
        <v>45</v>
      </c>
      <c r="R840" s="4">
        <f>AA840/V840</f>
        <v>100</v>
      </c>
      <c r="S840" s="14">
        <v>5</v>
      </c>
      <c r="T840" s="11">
        <f>S840</f>
        <v>5</v>
      </c>
      <c r="U840" s="4">
        <f>AB840/W840</f>
        <v>100</v>
      </c>
      <c r="V840" s="3">
        <f>ROUND((Q840/100)*G840,0)</f>
        <v>4500</v>
      </c>
      <c r="W840" s="3">
        <f>ROUND(((T840/100)*G840)/J840,0)</f>
        <v>500</v>
      </c>
      <c r="X840" s="3">
        <f>ROUND(IF(J840&gt;=2,((T840/100)*G840)/J840,0),0)</f>
        <v>0</v>
      </c>
      <c r="Y840" s="3">
        <f>ROUND(IF(J840&gt;=3,((T840/100)*G840)/J840,0),0)</f>
        <v>0</v>
      </c>
      <c r="Z840" s="3">
        <f>ROUND(IF(J840&gt;=4,((T840/100)*G840)/J840,0),0)</f>
        <v>0</v>
      </c>
      <c r="AA840" s="4">
        <f>G840*P840</f>
        <v>450000</v>
      </c>
      <c r="AB840" s="4">
        <f>(G840*S840)/J840</f>
        <v>50000</v>
      </c>
      <c r="AC840" s="4">
        <f>IF(J840&gt;=2,(G840*S840)/J840,0)</f>
        <v>0</v>
      </c>
      <c r="AD840" s="4">
        <f>IF(J840&gt;=3,(G840*S840)/J840,0)</f>
        <v>0</v>
      </c>
      <c r="AE840" s="4">
        <f>IF(J840&gt;=4,(G840*S840)/J840,0)</f>
        <v>0</v>
      </c>
      <c r="AF840" s="11">
        <v>100</v>
      </c>
      <c r="AG840" s="11">
        <v>0</v>
      </c>
      <c r="AH840" s="11">
        <v>1</v>
      </c>
      <c r="AI840" s="11">
        <v>100</v>
      </c>
      <c r="AJ840" s="11">
        <v>0</v>
      </c>
      <c r="AK840" s="11">
        <v>1</v>
      </c>
      <c r="AL840" s="11">
        <v>0.5</v>
      </c>
      <c r="AM840" s="11">
        <v>0.5</v>
      </c>
      <c r="AN840" s="11">
        <v>0</v>
      </c>
      <c r="AO840" s="11">
        <v>0</v>
      </c>
      <c r="AP840" s="11">
        <v>0</v>
      </c>
      <c r="AQ840" s="11">
        <v>0.01</v>
      </c>
      <c r="AR840" s="11">
        <v>0.01</v>
      </c>
      <c r="AS840" s="11">
        <v>0</v>
      </c>
      <c r="AT840" s="11">
        <v>0</v>
      </c>
      <c r="AU840" s="11">
        <v>0</v>
      </c>
      <c r="AV840" s="11">
        <v>0</v>
      </c>
      <c r="AW840" s="11">
        <v>0.2</v>
      </c>
      <c r="AX840" s="11">
        <v>0</v>
      </c>
      <c r="AY840" s="11">
        <v>0</v>
      </c>
      <c r="AZ840" s="11">
        <v>0</v>
      </c>
      <c r="BA840" s="11">
        <v>0.02</v>
      </c>
      <c r="BB840" s="11">
        <v>0</v>
      </c>
      <c r="BC840" s="2">
        <v>0.05</v>
      </c>
      <c r="BD840" s="2">
        <v>0.05</v>
      </c>
      <c r="BE840" s="11">
        <v>7.4999999999999997E-2</v>
      </c>
      <c r="BF840" s="11">
        <v>5.0000000000000001E-3</v>
      </c>
      <c r="BG840" s="11">
        <v>0</v>
      </c>
      <c r="BH840" s="11">
        <v>0</v>
      </c>
      <c r="BI840" s="11">
        <v>0</v>
      </c>
      <c r="BJ840" s="11">
        <f>BE840/4</f>
        <v>1.8749999999999999E-2</v>
      </c>
      <c r="BK840" s="11">
        <f>BF840/4</f>
        <v>1.25E-3</v>
      </c>
      <c r="BL840" s="11">
        <v>0</v>
      </c>
      <c r="BM840" s="11">
        <v>0</v>
      </c>
      <c r="BN840" s="11">
        <v>0</v>
      </c>
      <c r="BO840" s="11">
        <v>0.1</v>
      </c>
      <c r="BP840" s="11">
        <v>0.1</v>
      </c>
      <c r="BQ840" s="11">
        <v>0</v>
      </c>
      <c r="BR840" s="11">
        <v>0</v>
      </c>
      <c r="BS840" s="11">
        <v>0</v>
      </c>
      <c r="BT840" s="11">
        <v>0.04</v>
      </c>
      <c r="BU840" s="16">
        <v>0.2</v>
      </c>
      <c r="BV840" s="6">
        <f>BT840/(BT840+BU840)</f>
        <v>0.16666666666666666</v>
      </c>
      <c r="BW840" s="6">
        <f>SQRT((BT840*BU840)/((BT840+BU840)^2*(BT840+BU840+1)))</f>
        <v>0.33467472037604118</v>
      </c>
      <c r="BX840" s="11">
        <v>0.1</v>
      </c>
      <c r="BY840" s="11">
        <v>0.7</v>
      </c>
      <c r="BZ840" s="11">
        <v>0.1</v>
      </c>
      <c r="CA840" s="11">
        <v>0.1</v>
      </c>
      <c r="CB840" s="15" t="s">
        <v>83</v>
      </c>
      <c r="CC840" s="11">
        <v>600</v>
      </c>
    </row>
    <row r="841" spans="1:81" s="11" customFormat="1" x14ac:dyDescent="0.2">
      <c r="A841" s="17">
        <f t="shared" si="13"/>
        <v>840</v>
      </c>
      <c r="B841" s="17">
        <v>20</v>
      </c>
      <c r="C841" s="17">
        <v>20</v>
      </c>
      <c r="D841" s="17">
        <v>5</v>
      </c>
      <c r="E841" s="17">
        <v>5</v>
      </c>
      <c r="F841" s="3" t="s">
        <v>80</v>
      </c>
      <c r="G841" s="3">
        <f>IF(F841="rectangle",B841*C841,IF(F841="hook",B841*C841-(D841*E841),IF(F841="eight",B841*C841-2*(D841*E841),IF(F841="tee",B841*C841-2*(D841*E841),IF(F841="cross",B841*C841-4*(D841*E841),"ERROR")))))</f>
        <v>400</v>
      </c>
      <c r="H841" s="3" t="s">
        <v>84</v>
      </c>
      <c r="I841" s="3">
        <f>IF(F841="rectangle",B841/C841,"NA")</f>
        <v>1</v>
      </c>
      <c r="J841" s="2">
        <v>1</v>
      </c>
      <c r="K841" s="11">
        <v>125</v>
      </c>
      <c r="L841" s="11">
        <v>4</v>
      </c>
      <c r="M841" s="12">
        <v>6</v>
      </c>
      <c r="N841" s="2">
        <f>M841/4</f>
        <v>1.5</v>
      </c>
      <c r="O841" s="3">
        <f>M841/N841</f>
        <v>4</v>
      </c>
      <c r="P841" s="13">
        <v>45</v>
      </c>
      <c r="Q841" s="11">
        <f>P841</f>
        <v>45</v>
      </c>
      <c r="R841" s="4">
        <f>AA841/V841</f>
        <v>100</v>
      </c>
      <c r="S841" s="14">
        <v>5</v>
      </c>
      <c r="T841" s="11">
        <f>S841</f>
        <v>5</v>
      </c>
      <c r="U841" s="4">
        <f>AB841/W841</f>
        <v>100</v>
      </c>
      <c r="V841" s="3">
        <f>ROUND((Q841/100)*G841,0)</f>
        <v>180</v>
      </c>
      <c r="W841" s="3">
        <f>ROUND(((T841/100)*G841)/J841,0)</f>
        <v>20</v>
      </c>
      <c r="X841" s="3">
        <f>ROUND(IF(J841&gt;=2,((T841/100)*G841)/J841,0),0)</f>
        <v>0</v>
      </c>
      <c r="Y841" s="3">
        <f>ROUND(IF(J841&gt;=3,((T841/100)*G841)/J841,0),0)</f>
        <v>0</v>
      </c>
      <c r="Z841" s="3">
        <f>ROUND(IF(J841&gt;=4,((T841/100)*G841)/J841,0),0)</f>
        <v>0</v>
      </c>
      <c r="AA841" s="4">
        <f>G841*P841</f>
        <v>18000</v>
      </c>
      <c r="AB841" s="4">
        <f>(G841*S841)/J841</f>
        <v>2000</v>
      </c>
      <c r="AC841" s="4">
        <f>IF(J841&gt;=2,(G841*S841)/J841,0)</f>
        <v>0</v>
      </c>
      <c r="AD841" s="4">
        <f>IF(J841&gt;=3,(G841*S841)/J841,0)</f>
        <v>0</v>
      </c>
      <c r="AE841" s="4">
        <f>IF(J841&gt;=4,(G841*S841)/J841,0)</f>
        <v>0</v>
      </c>
      <c r="AF841" s="11">
        <v>100</v>
      </c>
      <c r="AG841" s="11">
        <v>0</v>
      </c>
      <c r="AH841" s="11">
        <v>1</v>
      </c>
      <c r="AI841" s="11">
        <v>100</v>
      </c>
      <c r="AJ841" s="11">
        <v>0</v>
      </c>
      <c r="AK841" s="11">
        <v>1</v>
      </c>
      <c r="AL841" s="11">
        <v>0.5</v>
      </c>
      <c r="AM841" s="11">
        <v>0.5</v>
      </c>
      <c r="AN841" s="11">
        <v>0</v>
      </c>
      <c r="AO841" s="11">
        <v>0</v>
      </c>
      <c r="AP841" s="11">
        <v>0</v>
      </c>
      <c r="AQ841" s="11">
        <v>0.01</v>
      </c>
      <c r="AR841" s="11">
        <v>0.01</v>
      </c>
      <c r="AS841" s="11">
        <v>0</v>
      </c>
      <c r="AT841" s="11">
        <v>0</v>
      </c>
      <c r="AU841" s="11">
        <v>0</v>
      </c>
      <c r="AV841" s="11">
        <v>0</v>
      </c>
      <c r="AW841" s="11">
        <v>0.2</v>
      </c>
      <c r="AX841" s="11">
        <v>0</v>
      </c>
      <c r="AY841" s="11">
        <v>0</v>
      </c>
      <c r="AZ841" s="11">
        <v>0</v>
      </c>
      <c r="BA841" s="11">
        <v>0.02</v>
      </c>
      <c r="BB841" s="11">
        <v>0</v>
      </c>
      <c r="BC841" s="2">
        <v>0.05</v>
      </c>
      <c r="BD841" s="2">
        <v>0.05</v>
      </c>
      <c r="BE841" s="11">
        <v>7.4999999999999997E-2</v>
      </c>
      <c r="BF841" s="11">
        <v>5.0000000000000001E-3</v>
      </c>
      <c r="BG841" s="11">
        <v>0</v>
      </c>
      <c r="BH841" s="11">
        <v>0</v>
      </c>
      <c r="BI841" s="11">
        <v>0</v>
      </c>
      <c r="BJ841" s="11">
        <f>BE841/4</f>
        <v>1.8749999999999999E-2</v>
      </c>
      <c r="BK841" s="11">
        <f>BF841/4</f>
        <v>1.25E-3</v>
      </c>
      <c r="BL841" s="11">
        <v>0</v>
      </c>
      <c r="BM841" s="11">
        <v>0</v>
      </c>
      <c r="BN841" s="11">
        <v>0</v>
      </c>
      <c r="BO841" s="11">
        <v>0.1</v>
      </c>
      <c r="BP841" s="11">
        <v>0.1</v>
      </c>
      <c r="BQ841" s="11">
        <v>0</v>
      </c>
      <c r="BR841" s="11">
        <v>0</v>
      </c>
      <c r="BS841" s="11">
        <v>0</v>
      </c>
      <c r="BT841" s="11">
        <v>0.04</v>
      </c>
      <c r="BU841" s="16">
        <v>0.2</v>
      </c>
      <c r="BV841" s="6">
        <f>BT841/(BT841+BU841)</f>
        <v>0.16666666666666666</v>
      </c>
      <c r="BW841" s="6">
        <f>SQRT((BT841*BU841)/((BT841+BU841)^2*(BT841+BU841+1)))</f>
        <v>0.33467472037604118</v>
      </c>
      <c r="BX841" s="11">
        <v>0.1</v>
      </c>
      <c r="BY841" s="11">
        <v>0.7</v>
      </c>
      <c r="BZ841" s="11">
        <v>0.1</v>
      </c>
      <c r="CA841" s="11">
        <v>0.1</v>
      </c>
      <c r="CB841" s="15" t="s">
        <v>83</v>
      </c>
      <c r="CC841" s="11">
        <v>600</v>
      </c>
    </row>
    <row r="842" spans="1:81" s="11" customFormat="1" x14ac:dyDescent="0.2">
      <c r="A842" s="17">
        <f t="shared" si="13"/>
        <v>841</v>
      </c>
      <c r="B842" s="17">
        <v>100</v>
      </c>
      <c r="C842" s="17">
        <v>100</v>
      </c>
      <c r="D842" s="17">
        <v>5</v>
      </c>
      <c r="E842" s="17">
        <v>5</v>
      </c>
      <c r="F842" s="3" t="s">
        <v>80</v>
      </c>
      <c r="G842" s="3">
        <f>IF(F842="rectangle",B842*C842,IF(F842="hook",B842*C842-(D842*E842),IF(F842="eight",B842*C842-2*(D842*E842),IF(F842="tee",B842*C842-2*(D842*E842),IF(F842="cross",B842*C842-4*(D842*E842),"ERROR")))))</f>
        <v>10000</v>
      </c>
      <c r="H842" s="3" t="s">
        <v>85</v>
      </c>
      <c r="I842" s="3">
        <f>IF(F842="rectangle",B842/C842,"NA")</f>
        <v>1</v>
      </c>
      <c r="J842" s="2">
        <v>1</v>
      </c>
      <c r="K842" s="11">
        <v>125</v>
      </c>
      <c r="L842" s="11">
        <v>4</v>
      </c>
      <c r="M842" s="12">
        <v>7</v>
      </c>
      <c r="N842" s="2">
        <f>M842/4</f>
        <v>1.75</v>
      </c>
      <c r="O842" s="3">
        <f>M842/N842</f>
        <v>4</v>
      </c>
      <c r="P842" s="13">
        <v>45</v>
      </c>
      <c r="Q842" s="11">
        <f>P842</f>
        <v>45</v>
      </c>
      <c r="R842" s="4">
        <f>AA842/V842</f>
        <v>100</v>
      </c>
      <c r="S842" s="14">
        <v>5</v>
      </c>
      <c r="T842" s="11">
        <f>S842</f>
        <v>5</v>
      </c>
      <c r="U842" s="4">
        <f>AB842/W842</f>
        <v>100</v>
      </c>
      <c r="V842" s="3">
        <f>ROUND((Q842/100)*G842,0)</f>
        <v>4500</v>
      </c>
      <c r="W842" s="3">
        <f>ROUND(((T842/100)*G842)/J842,0)</f>
        <v>500</v>
      </c>
      <c r="X842" s="3">
        <f>ROUND(IF(J842&gt;=2,((T842/100)*G842)/J842,0),0)</f>
        <v>0</v>
      </c>
      <c r="Y842" s="3">
        <f>ROUND(IF(J842&gt;=3,((T842/100)*G842)/J842,0),0)</f>
        <v>0</v>
      </c>
      <c r="Z842" s="3">
        <f>ROUND(IF(J842&gt;=4,((T842/100)*G842)/J842,0),0)</f>
        <v>0</v>
      </c>
      <c r="AA842" s="4">
        <f>G842*P842</f>
        <v>450000</v>
      </c>
      <c r="AB842" s="4">
        <f>(G842*S842)/J842</f>
        <v>50000</v>
      </c>
      <c r="AC842" s="4">
        <f>IF(J842&gt;=2,(G842*S842)/J842,0)</f>
        <v>0</v>
      </c>
      <c r="AD842" s="4">
        <f>IF(J842&gt;=3,(G842*S842)/J842,0)</f>
        <v>0</v>
      </c>
      <c r="AE842" s="4">
        <f>IF(J842&gt;=4,(G842*S842)/J842,0)</f>
        <v>0</v>
      </c>
      <c r="AF842" s="11">
        <v>100</v>
      </c>
      <c r="AG842" s="11">
        <v>0</v>
      </c>
      <c r="AH842" s="11">
        <v>1</v>
      </c>
      <c r="AI842" s="11">
        <v>100</v>
      </c>
      <c r="AJ842" s="11">
        <v>0</v>
      </c>
      <c r="AK842" s="11">
        <v>1</v>
      </c>
      <c r="AL842" s="11">
        <v>0.5</v>
      </c>
      <c r="AM842" s="11">
        <v>0.5</v>
      </c>
      <c r="AN842" s="11">
        <v>0</v>
      </c>
      <c r="AO842" s="11">
        <v>0</v>
      </c>
      <c r="AP842" s="11">
        <v>0</v>
      </c>
      <c r="AQ842" s="11">
        <v>0.01</v>
      </c>
      <c r="AR842" s="11">
        <v>0.01</v>
      </c>
      <c r="AS842" s="11">
        <v>0</v>
      </c>
      <c r="AT842" s="11">
        <v>0</v>
      </c>
      <c r="AU842" s="11">
        <v>0</v>
      </c>
      <c r="AV842" s="11">
        <v>0</v>
      </c>
      <c r="AW842" s="11">
        <v>0.2</v>
      </c>
      <c r="AX842" s="11">
        <v>0</v>
      </c>
      <c r="AY842" s="11">
        <v>0</v>
      </c>
      <c r="AZ842" s="11">
        <v>0</v>
      </c>
      <c r="BA842" s="11">
        <v>0.02</v>
      </c>
      <c r="BB842" s="11">
        <v>0</v>
      </c>
      <c r="BC842" s="2">
        <v>0.05</v>
      </c>
      <c r="BD842" s="2">
        <v>0.05</v>
      </c>
      <c r="BE842" s="11">
        <v>7.4999999999999997E-2</v>
      </c>
      <c r="BF842" s="11">
        <v>5.0000000000000001E-3</v>
      </c>
      <c r="BG842" s="11">
        <v>0</v>
      </c>
      <c r="BH842" s="11">
        <v>0</v>
      </c>
      <c r="BI842" s="11">
        <v>0</v>
      </c>
      <c r="BJ842" s="11">
        <f>BE842/4</f>
        <v>1.8749999999999999E-2</v>
      </c>
      <c r="BK842" s="11">
        <f>BF842/4</f>
        <v>1.25E-3</v>
      </c>
      <c r="BL842" s="11">
        <v>0</v>
      </c>
      <c r="BM842" s="11">
        <v>0</v>
      </c>
      <c r="BN842" s="11">
        <v>0</v>
      </c>
      <c r="BO842" s="11">
        <v>0.1</v>
      </c>
      <c r="BP842" s="11">
        <v>0.1</v>
      </c>
      <c r="BQ842" s="11">
        <v>0</v>
      </c>
      <c r="BR842" s="11">
        <v>0</v>
      </c>
      <c r="BS842" s="11">
        <v>0</v>
      </c>
      <c r="BT842" s="11">
        <v>0.04</v>
      </c>
      <c r="BU842" s="16">
        <v>0.2</v>
      </c>
      <c r="BV842" s="6">
        <f>BT842/(BT842+BU842)</f>
        <v>0.16666666666666666</v>
      </c>
      <c r="BW842" s="6">
        <f>SQRT((BT842*BU842)/((BT842+BU842)^2*(BT842+BU842+1)))</f>
        <v>0.33467472037604118</v>
      </c>
      <c r="BX842" s="11">
        <v>0.1</v>
      </c>
      <c r="BY842" s="11">
        <v>0.7</v>
      </c>
      <c r="BZ842" s="11">
        <v>0.1</v>
      </c>
      <c r="CA842" s="11">
        <v>0.1</v>
      </c>
      <c r="CB842" s="15" t="s">
        <v>83</v>
      </c>
      <c r="CC842" s="11">
        <v>600</v>
      </c>
    </row>
    <row r="843" spans="1:81" s="11" customFormat="1" x14ac:dyDescent="0.2">
      <c r="A843" s="17">
        <f t="shared" si="13"/>
        <v>842</v>
      </c>
      <c r="B843" s="17">
        <v>20</v>
      </c>
      <c r="C843" s="17">
        <v>20</v>
      </c>
      <c r="D843" s="17">
        <v>5</v>
      </c>
      <c r="E843" s="17">
        <v>5</v>
      </c>
      <c r="F843" s="3" t="s">
        <v>80</v>
      </c>
      <c r="G843" s="3">
        <f>IF(F843="rectangle",B843*C843,IF(F843="hook",B843*C843-(D843*E843),IF(F843="eight",B843*C843-2*(D843*E843),IF(F843="tee",B843*C843-2*(D843*E843),IF(F843="cross",B843*C843-4*(D843*E843),"ERROR")))))</f>
        <v>400</v>
      </c>
      <c r="H843" s="3" t="s">
        <v>84</v>
      </c>
      <c r="I843" s="3">
        <f>IF(F843="rectangle",B843/C843,"NA")</f>
        <v>1</v>
      </c>
      <c r="J843" s="2">
        <v>1</v>
      </c>
      <c r="K843" s="11">
        <v>125</v>
      </c>
      <c r="L843" s="11">
        <v>4</v>
      </c>
      <c r="M843" s="12">
        <v>7</v>
      </c>
      <c r="N843" s="2">
        <f>M843/4</f>
        <v>1.75</v>
      </c>
      <c r="O843" s="3">
        <f>M843/N843</f>
        <v>4</v>
      </c>
      <c r="P843" s="13">
        <v>45</v>
      </c>
      <c r="Q843" s="11">
        <f>P843</f>
        <v>45</v>
      </c>
      <c r="R843" s="4">
        <f>AA843/V843</f>
        <v>100</v>
      </c>
      <c r="S843" s="14">
        <v>5</v>
      </c>
      <c r="T843" s="11">
        <f>S843</f>
        <v>5</v>
      </c>
      <c r="U843" s="4">
        <f>AB843/W843</f>
        <v>100</v>
      </c>
      <c r="V843" s="3">
        <f>ROUND((Q843/100)*G843,0)</f>
        <v>180</v>
      </c>
      <c r="W843" s="3">
        <f>ROUND(((T843/100)*G843)/J843,0)</f>
        <v>20</v>
      </c>
      <c r="X843" s="3">
        <f>ROUND(IF(J843&gt;=2,((T843/100)*G843)/J843,0),0)</f>
        <v>0</v>
      </c>
      <c r="Y843" s="3">
        <f>ROUND(IF(J843&gt;=3,((T843/100)*G843)/J843,0),0)</f>
        <v>0</v>
      </c>
      <c r="Z843" s="3">
        <f>ROUND(IF(J843&gt;=4,((T843/100)*G843)/J843,0),0)</f>
        <v>0</v>
      </c>
      <c r="AA843" s="4">
        <f>G843*P843</f>
        <v>18000</v>
      </c>
      <c r="AB843" s="4">
        <f>(G843*S843)/J843</f>
        <v>2000</v>
      </c>
      <c r="AC843" s="4">
        <f>IF(J843&gt;=2,(G843*S843)/J843,0)</f>
        <v>0</v>
      </c>
      <c r="AD843" s="4">
        <f>IF(J843&gt;=3,(G843*S843)/J843,0)</f>
        <v>0</v>
      </c>
      <c r="AE843" s="4">
        <f>IF(J843&gt;=4,(G843*S843)/J843,0)</f>
        <v>0</v>
      </c>
      <c r="AF843" s="11">
        <v>100</v>
      </c>
      <c r="AG843" s="11">
        <v>0</v>
      </c>
      <c r="AH843" s="11">
        <v>1</v>
      </c>
      <c r="AI843" s="11">
        <v>100</v>
      </c>
      <c r="AJ843" s="11">
        <v>0</v>
      </c>
      <c r="AK843" s="11">
        <v>1</v>
      </c>
      <c r="AL843" s="11">
        <v>0.5</v>
      </c>
      <c r="AM843" s="11">
        <v>0.5</v>
      </c>
      <c r="AN843" s="11">
        <v>0</v>
      </c>
      <c r="AO843" s="11">
        <v>0</v>
      </c>
      <c r="AP843" s="11">
        <v>0</v>
      </c>
      <c r="AQ843" s="11">
        <v>0.01</v>
      </c>
      <c r="AR843" s="11">
        <v>0.01</v>
      </c>
      <c r="AS843" s="11">
        <v>0</v>
      </c>
      <c r="AT843" s="11">
        <v>0</v>
      </c>
      <c r="AU843" s="11">
        <v>0</v>
      </c>
      <c r="AV843" s="11">
        <v>0</v>
      </c>
      <c r="AW843" s="11">
        <v>0.2</v>
      </c>
      <c r="AX843" s="11">
        <v>0</v>
      </c>
      <c r="AY843" s="11">
        <v>0</v>
      </c>
      <c r="AZ843" s="11">
        <v>0</v>
      </c>
      <c r="BA843" s="11">
        <v>0.02</v>
      </c>
      <c r="BB843" s="11">
        <v>0</v>
      </c>
      <c r="BC843" s="2">
        <v>0.05</v>
      </c>
      <c r="BD843" s="2">
        <v>0.05</v>
      </c>
      <c r="BE843" s="11">
        <v>7.4999999999999997E-2</v>
      </c>
      <c r="BF843" s="11">
        <v>5.0000000000000001E-3</v>
      </c>
      <c r="BG843" s="11">
        <v>0</v>
      </c>
      <c r="BH843" s="11">
        <v>0</v>
      </c>
      <c r="BI843" s="11">
        <v>0</v>
      </c>
      <c r="BJ843" s="11">
        <f>BE843/4</f>
        <v>1.8749999999999999E-2</v>
      </c>
      <c r="BK843" s="11">
        <f>BF843/4</f>
        <v>1.25E-3</v>
      </c>
      <c r="BL843" s="11">
        <v>0</v>
      </c>
      <c r="BM843" s="11">
        <v>0</v>
      </c>
      <c r="BN843" s="11">
        <v>0</v>
      </c>
      <c r="BO843" s="11">
        <v>0.1</v>
      </c>
      <c r="BP843" s="11">
        <v>0.1</v>
      </c>
      <c r="BQ843" s="11">
        <v>0</v>
      </c>
      <c r="BR843" s="11">
        <v>0</v>
      </c>
      <c r="BS843" s="11">
        <v>0</v>
      </c>
      <c r="BT843" s="11">
        <v>0.04</v>
      </c>
      <c r="BU843" s="16">
        <v>0.2</v>
      </c>
      <c r="BV843" s="6">
        <f>BT843/(BT843+BU843)</f>
        <v>0.16666666666666666</v>
      </c>
      <c r="BW843" s="6">
        <f>SQRT((BT843*BU843)/((BT843+BU843)^2*(BT843+BU843+1)))</f>
        <v>0.33467472037604118</v>
      </c>
      <c r="BX843" s="11">
        <v>0.1</v>
      </c>
      <c r="BY843" s="11">
        <v>0.7</v>
      </c>
      <c r="BZ843" s="11">
        <v>0.1</v>
      </c>
      <c r="CA843" s="11">
        <v>0.1</v>
      </c>
      <c r="CB843" s="15" t="s">
        <v>83</v>
      </c>
      <c r="CC843" s="11">
        <v>600</v>
      </c>
    </row>
    <row r="844" spans="1:81" s="11" customFormat="1" x14ac:dyDescent="0.2">
      <c r="A844" s="17">
        <f t="shared" si="13"/>
        <v>843</v>
      </c>
      <c r="B844" s="17">
        <v>100</v>
      </c>
      <c r="C844" s="17">
        <v>100</v>
      </c>
      <c r="D844" s="17">
        <v>5</v>
      </c>
      <c r="E844" s="17">
        <v>5</v>
      </c>
      <c r="F844" s="3" t="s">
        <v>80</v>
      </c>
      <c r="G844" s="3">
        <f>IF(F844="rectangle",B844*C844,IF(F844="hook",B844*C844-(D844*E844),IF(F844="eight",B844*C844-2*(D844*E844),IF(F844="tee",B844*C844-2*(D844*E844),IF(F844="cross",B844*C844-4*(D844*E844),"ERROR")))))</f>
        <v>10000</v>
      </c>
      <c r="H844" s="3" t="s">
        <v>85</v>
      </c>
      <c r="I844" s="3">
        <f>IF(F844="rectangle",B844/C844,"NA")</f>
        <v>1</v>
      </c>
      <c r="J844" s="2">
        <v>1</v>
      </c>
      <c r="K844" s="11">
        <v>125</v>
      </c>
      <c r="L844" s="11">
        <v>4</v>
      </c>
      <c r="M844" s="12">
        <v>8</v>
      </c>
      <c r="N844" s="2">
        <f>M844/4</f>
        <v>2</v>
      </c>
      <c r="O844" s="3">
        <f>M844/N844</f>
        <v>4</v>
      </c>
      <c r="P844" s="13">
        <v>45</v>
      </c>
      <c r="Q844" s="11">
        <f>P844</f>
        <v>45</v>
      </c>
      <c r="R844" s="4">
        <f>AA844/V844</f>
        <v>100</v>
      </c>
      <c r="S844" s="14">
        <v>5</v>
      </c>
      <c r="T844" s="11">
        <f>S844</f>
        <v>5</v>
      </c>
      <c r="U844" s="4">
        <f>AB844/W844</f>
        <v>100</v>
      </c>
      <c r="V844" s="3">
        <f>ROUND((Q844/100)*G844,0)</f>
        <v>4500</v>
      </c>
      <c r="W844" s="3">
        <f>ROUND(((T844/100)*G844)/J844,0)</f>
        <v>500</v>
      </c>
      <c r="X844" s="3">
        <f>ROUND(IF(J844&gt;=2,((T844/100)*G844)/J844,0),0)</f>
        <v>0</v>
      </c>
      <c r="Y844" s="3">
        <f>ROUND(IF(J844&gt;=3,((T844/100)*G844)/J844,0),0)</f>
        <v>0</v>
      </c>
      <c r="Z844" s="3">
        <f>ROUND(IF(J844&gt;=4,((T844/100)*G844)/J844,0),0)</f>
        <v>0</v>
      </c>
      <c r="AA844" s="4">
        <f>G844*P844</f>
        <v>450000</v>
      </c>
      <c r="AB844" s="4">
        <f>(G844*S844)/J844</f>
        <v>50000</v>
      </c>
      <c r="AC844" s="4">
        <f>IF(J844&gt;=2,(G844*S844)/J844,0)</f>
        <v>0</v>
      </c>
      <c r="AD844" s="4">
        <f>IF(J844&gt;=3,(G844*S844)/J844,0)</f>
        <v>0</v>
      </c>
      <c r="AE844" s="4">
        <f>IF(J844&gt;=4,(G844*S844)/J844,0)</f>
        <v>0</v>
      </c>
      <c r="AF844" s="11">
        <v>100</v>
      </c>
      <c r="AG844" s="11">
        <v>0</v>
      </c>
      <c r="AH844" s="11">
        <v>1</v>
      </c>
      <c r="AI844" s="11">
        <v>100</v>
      </c>
      <c r="AJ844" s="11">
        <v>0</v>
      </c>
      <c r="AK844" s="11">
        <v>1</v>
      </c>
      <c r="AL844" s="11">
        <v>0.5</v>
      </c>
      <c r="AM844" s="11">
        <v>0.5</v>
      </c>
      <c r="AN844" s="11">
        <v>0</v>
      </c>
      <c r="AO844" s="11">
        <v>0</v>
      </c>
      <c r="AP844" s="11">
        <v>0</v>
      </c>
      <c r="AQ844" s="11">
        <v>0.01</v>
      </c>
      <c r="AR844" s="11">
        <v>0.01</v>
      </c>
      <c r="AS844" s="11">
        <v>0</v>
      </c>
      <c r="AT844" s="11">
        <v>0</v>
      </c>
      <c r="AU844" s="11">
        <v>0</v>
      </c>
      <c r="AV844" s="11">
        <v>0</v>
      </c>
      <c r="AW844" s="11">
        <v>0.2</v>
      </c>
      <c r="AX844" s="11">
        <v>0</v>
      </c>
      <c r="AY844" s="11">
        <v>0</v>
      </c>
      <c r="AZ844" s="11">
        <v>0</v>
      </c>
      <c r="BA844" s="11">
        <v>0.02</v>
      </c>
      <c r="BB844" s="11">
        <v>0</v>
      </c>
      <c r="BC844" s="2">
        <v>0.05</v>
      </c>
      <c r="BD844" s="2">
        <v>0.05</v>
      </c>
      <c r="BE844" s="11">
        <v>7.4999999999999997E-2</v>
      </c>
      <c r="BF844" s="11">
        <v>5.0000000000000001E-3</v>
      </c>
      <c r="BG844" s="11">
        <v>0</v>
      </c>
      <c r="BH844" s="11">
        <v>0</v>
      </c>
      <c r="BI844" s="11">
        <v>0</v>
      </c>
      <c r="BJ844" s="11">
        <f>BE844/4</f>
        <v>1.8749999999999999E-2</v>
      </c>
      <c r="BK844" s="11">
        <f>BF844/4</f>
        <v>1.25E-3</v>
      </c>
      <c r="BL844" s="11">
        <v>0</v>
      </c>
      <c r="BM844" s="11">
        <v>0</v>
      </c>
      <c r="BN844" s="11">
        <v>0</v>
      </c>
      <c r="BO844" s="11">
        <v>0.1</v>
      </c>
      <c r="BP844" s="11">
        <v>0.1</v>
      </c>
      <c r="BQ844" s="11">
        <v>0</v>
      </c>
      <c r="BR844" s="11">
        <v>0</v>
      </c>
      <c r="BS844" s="11">
        <v>0</v>
      </c>
      <c r="BT844" s="11">
        <v>0.04</v>
      </c>
      <c r="BU844" s="16">
        <v>0.2</v>
      </c>
      <c r="BV844" s="6">
        <f>BT844/(BT844+BU844)</f>
        <v>0.16666666666666666</v>
      </c>
      <c r="BW844" s="6">
        <f>SQRT((BT844*BU844)/((BT844+BU844)^2*(BT844+BU844+1)))</f>
        <v>0.33467472037604118</v>
      </c>
      <c r="BX844" s="11">
        <v>0.1</v>
      </c>
      <c r="BY844" s="11">
        <v>0.7</v>
      </c>
      <c r="BZ844" s="11">
        <v>0.1</v>
      </c>
      <c r="CA844" s="11">
        <v>0.1</v>
      </c>
      <c r="CB844" s="15" t="s">
        <v>83</v>
      </c>
      <c r="CC844" s="11">
        <v>600</v>
      </c>
    </row>
    <row r="845" spans="1:81" s="11" customFormat="1" x14ac:dyDescent="0.2">
      <c r="A845" s="17">
        <f t="shared" si="13"/>
        <v>844</v>
      </c>
      <c r="B845" s="17">
        <v>20</v>
      </c>
      <c r="C845" s="17">
        <v>20</v>
      </c>
      <c r="D845" s="17">
        <v>5</v>
      </c>
      <c r="E845" s="17">
        <v>5</v>
      </c>
      <c r="F845" s="3" t="s">
        <v>80</v>
      </c>
      <c r="G845" s="3">
        <f>IF(F845="rectangle",B845*C845,IF(F845="hook",B845*C845-(D845*E845),IF(F845="eight",B845*C845-2*(D845*E845),IF(F845="tee",B845*C845-2*(D845*E845),IF(F845="cross",B845*C845-4*(D845*E845),"ERROR")))))</f>
        <v>400</v>
      </c>
      <c r="H845" s="3" t="s">
        <v>84</v>
      </c>
      <c r="I845" s="3">
        <f>IF(F845="rectangle",B845/C845,"NA")</f>
        <v>1</v>
      </c>
      <c r="J845" s="2">
        <v>1</v>
      </c>
      <c r="K845" s="11">
        <v>125</v>
      </c>
      <c r="L845" s="11">
        <v>4</v>
      </c>
      <c r="M845" s="12">
        <v>8</v>
      </c>
      <c r="N845" s="2">
        <f>M845/4</f>
        <v>2</v>
      </c>
      <c r="O845" s="3">
        <f>M845/N845</f>
        <v>4</v>
      </c>
      <c r="P845" s="13">
        <v>45</v>
      </c>
      <c r="Q845" s="11">
        <f>P845</f>
        <v>45</v>
      </c>
      <c r="R845" s="4">
        <f>AA845/V845</f>
        <v>100</v>
      </c>
      <c r="S845" s="14">
        <v>5</v>
      </c>
      <c r="T845" s="11">
        <f>S845</f>
        <v>5</v>
      </c>
      <c r="U845" s="4">
        <f>AB845/W845</f>
        <v>100</v>
      </c>
      <c r="V845" s="3">
        <f>ROUND((Q845/100)*G845,0)</f>
        <v>180</v>
      </c>
      <c r="W845" s="3">
        <f>ROUND(((T845/100)*G845)/J845,0)</f>
        <v>20</v>
      </c>
      <c r="X845" s="3">
        <f>ROUND(IF(J845&gt;=2,((T845/100)*G845)/J845,0),0)</f>
        <v>0</v>
      </c>
      <c r="Y845" s="3">
        <f>ROUND(IF(J845&gt;=3,((T845/100)*G845)/J845,0),0)</f>
        <v>0</v>
      </c>
      <c r="Z845" s="3">
        <f>ROUND(IF(J845&gt;=4,((T845/100)*G845)/J845,0),0)</f>
        <v>0</v>
      </c>
      <c r="AA845" s="4">
        <f>G845*P845</f>
        <v>18000</v>
      </c>
      <c r="AB845" s="4">
        <f>(G845*S845)/J845</f>
        <v>2000</v>
      </c>
      <c r="AC845" s="4">
        <f>IF(J845&gt;=2,(G845*S845)/J845,0)</f>
        <v>0</v>
      </c>
      <c r="AD845" s="4">
        <f>IF(J845&gt;=3,(G845*S845)/J845,0)</f>
        <v>0</v>
      </c>
      <c r="AE845" s="4">
        <f>IF(J845&gt;=4,(G845*S845)/J845,0)</f>
        <v>0</v>
      </c>
      <c r="AF845" s="11">
        <v>100</v>
      </c>
      <c r="AG845" s="11">
        <v>0</v>
      </c>
      <c r="AH845" s="11">
        <v>1</v>
      </c>
      <c r="AI845" s="11">
        <v>100</v>
      </c>
      <c r="AJ845" s="11">
        <v>0</v>
      </c>
      <c r="AK845" s="11">
        <v>1</v>
      </c>
      <c r="AL845" s="11">
        <v>0.5</v>
      </c>
      <c r="AM845" s="11">
        <v>0.5</v>
      </c>
      <c r="AN845" s="11">
        <v>0</v>
      </c>
      <c r="AO845" s="11">
        <v>0</v>
      </c>
      <c r="AP845" s="11">
        <v>0</v>
      </c>
      <c r="AQ845" s="11">
        <v>0.01</v>
      </c>
      <c r="AR845" s="11">
        <v>0.01</v>
      </c>
      <c r="AS845" s="11">
        <v>0</v>
      </c>
      <c r="AT845" s="11">
        <v>0</v>
      </c>
      <c r="AU845" s="11">
        <v>0</v>
      </c>
      <c r="AV845" s="11">
        <v>0</v>
      </c>
      <c r="AW845" s="11">
        <v>0.2</v>
      </c>
      <c r="AX845" s="11">
        <v>0</v>
      </c>
      <c r="AY845" s="11">
        <v>0</v>
      </c>
      <c r="AZ845" s="11">
        <v>0</v>
      </c>
      <c r="BA845" s="11">
        <v>0.02</v>
      </c>
      <c r="BB845" s="11">
        <v>0</v>
      </c>
      <c r="BC845" s="2">
        <v>0.05</v>
      </c>
      <c r="BD845" s="2">
        <v>0.05</v>
      </c>
      <c r="BE845" s="11">
        <v>7.4999999999999997E-2</v>
      </c>
      <c r="BF845" s="11">
        <v>5.0000000000000001E-3</v>
      </c>
      <c r="BG845" s="11">
        <v>0</v>
      </c>
      <c r="BH845" s="11">
        <v>0</v>
      </c>
      <c r="BI845" s="11">
        <v>0</v>
      </c>
      <c r="BJ845" s="11">
        <f>BE845/4</f>
        <v>1.8749999999999999E-2</v>
      </c>
      <c r="BK845" s="11">
        <f>BF845/4</f>
        <v>1.25E-3</v>
      </c>
      <c r="BL845" s="11">
        <v>0</v>
      </c>
      <c r="BM845" s="11">
        <v>0</v>
      </c>
      <c r="BN845" s="11">
        <v>0</v>
      </c>
      <c r="BO845" s="11">
        <v>0.1</v>
      </c>
      <c r="BP845" s="11">
        <v>0.1</v>
      </c>
      <c r="BQ845" s="11">
        <v>0</v>
      </c>
      <c r="BR845" s="11">
        <v>0</v>
      </c>
      <c r="BS845" s="11">
        <v>0</v>
      </c>
      <c r="BT845" s="11">
        <v>0.04</v>
      </c>
      <c r="BU845" s="16">
        <v>0.2</v>
      </c>
      <c r="BV845" s="6">
        <f>BT845/(BT845+BU845)</f>
        <v>0.16666666666666666</v>
      </c>
      <c r="BW845" s="6">
        <f>SQRT((BT845*BU845)/((BT845+BU845)^2*(BT845+BU845+1)))</f>
        <v>0.33467472037604118</v>
      </c>
      <c r="BX845" s="11">
        <v>0.1</v>
      </c>
      <c r="BY845" s="11">
        <v>0.7</v>
      </c>
      <c r="BZ845" s="11">
        <v>0.1</v>
      </c>
      <c r="CA845" s="11">
        <v>0.1</v>
      </c>
      <c r="CB845" s="15" t="s">
        <v>83</v>
      </c>
      <c r="CC845" s="11">
        <v>600</v>
      </c>
    </row>
    <row r="846" spans="1:81" s="11" customFormat="1" x14ac:dyDescent="0.2">
      <c r="A846" s="17">
        <f t="shared" si="13"/>
        <v>845</v>
      </c>
      <c r="B846" s="17">
        <v>100</v>
      </c>
      <c r="C846" s="17">
        <v>100</v>
      </c>
      <c r="D846" s="17">
        <v>5</v>
      </c>
      <c r="E846" s="17">
        <v>5</v>
      </c>
      <c r="F846" s="3" t="s">
        <v>80</v>
      </c>
      <c r="G846" s="3">
        <f>IF(F846="rectangle",B846*C846,IF(F846="hook",B846*C846-(D846*E846),IF(F846="eight",B846*C846-2*(D846*E846),IF(F846="tee",B846*C846-2*(D846*E846),IF(F846="cross",B846*C846-4*(D846*E846),"ERROR")))))</f>
        <v>10000</v>
      </c>
      <c r="H846" s="3" t="s">
        <v>85</v>
      </c>
      <c r="I846" s="3">
        <f>IF(F846="rectangle",B846/C846,"NA")</f>
        <v>1</v>
      </c>
      <c r="J846" s="2">
        <v>1</v>
      </c>
      <c r="K846" s="11">
        <v>125</v>
      </c>
      <c r="L846" s="11">
        <v>4</v>
      </c>
      <c r="M846" s="12">
        <v>9</v>
      </c>
      <c r="N846" s="2">
        <f>M846/4</f>
        <v>2.25</v>
      </c>
      <c r="O846" s="3">
        <f>M846/N846</f>
        <v>4</v>
      </c>
      <c r="P846" s="13">
        <v>45</v>
      </c>
      <c r="Q846" s="11">
        <f>P846</f>
        <v>45</v>
      </c>
      <c r="R846" s="4">
        <f>AA846/V846</f>
        <v>100</v>
      </c>
      <c r="S846" s="14">
        <v>5</v>
      </c>
      <c r="T846" s="11">
        <f>S846</f>
        <v>5</v>
      </c>
      <c r="U846" s="4">
        <f>AB846/W846</f>
        <v>100</v>
      </c>
      <c r="V846" s="3">
        <f>ROUND((Q846/100)*G846,0)</f>
        <v>4500</v>
      </c>
      <c r="W846" s="3">
        <f>ROUND(((T846/100)*G846)/J846,0)</f>
        <v>500</v>
      </c>
      <c r="X846" s="3">
        <f>ROUND(IF(J846&gt;=2,((T846/100)*G846)/J846,0),0)</f>
        <v>0</v>
      </c>
      <c r="Y846" s="3">
        <f>ROUND(IF(J846&gt;=3,((T846/100)*G846)/J846,0),0)</f>
        <v>0</v>
      </c>
      <c r="Z846" s="3">
        <f>ROUND(IF(J846&gt;=4,((T846/100)*G846)/J846,0),0)</f>
        <v>0</v>
      </c>
      <c r="AA846" s="4">
        <f>G846*P846</f>
        <v>450000</v>
      </c>
      <c r="AB846" s="4">
        <f>(G846*S846)/J846</f>
        <v>50000</v>
      </c>
      <c r="AC846" s="4">
        <f>IF(J846&gt;=2,(G846*S846)/J846,0)</f>
        <v>0</v>
      </c>
      <c r="AD846" s="4">
        <f>IF(J846&gt;=3,(G846*S846)/J846,0)</f>
        <v>0</v>
      </c>
      <c r="AE846" s="4">
        <f>IF(J846&gt;=4,(G846*S846)/J846,0)</f>
        <v>0</v>
      </c>
      <c r="AF846" s="11">
        <v>100</v>
      </c>
      <c r="AG846" s="11">
        <v>0</v>
      </c>
      <c r="AH846" s="11">
        <v>1</v>
      </c>
      <c r="AI846" s="11">
        <v>100</v>
      </c>
      <c r="AJ846" s="11">
        <v>0</v>
      </c>
      <c r="AK846" s="11">
        <v>1</v>
      </c>
      <c r="AL846" s="11">
        <v>0.5</v>
      </c>
      <c r="AM846" s="11">
        <v>0.5</v>
      </c>
      <c r="AN846" s="11">
        <v>0</v>
      </c>
      <c r="AO846" s="11">
        <v>0</v>
      </c>
      <c r="AP846" s="11">
        <v>0</v>
      </c>
      <c r="AQ846" s="11">
        <v>0.01</v>
      </c>
      <c r="AR846" s="11">
        <v>0.01</v>
      </c>
      <c r="AS846" s="11">
        <v>0</v>
      </c>
      <c r="AT846" s="11">
        <v>0</v>
      </c>
      <c r="AU846" s="11">
        <v>0</v>
      </c>
      <c r="AV846" s="11">
        <v>0</v>
      </c>
      <c r="AW846" s="11">
        <v>0.2</v>
      </c>
      <c r="AX846" s="11">
        <v>0</v>
      </c>
      <c r="AY846" s="11">
        <v>0</v>
      </c>
      <c r="AZ846" s="11">
        <v>0</v>
      </c>
      <c r="BA846" s="11">
        <v>0.02</v>
      </c>
      <c r="BB846" s="11">
        <v>0</v>
      </c>
      <c r="BC846" s="2">
        <v>0.05</v>
      </c>
      <c r="BD846" s="2">
        <v>0.05</v>
      </c>
      <c r="BE846" s="11">
        <v>7.4999999999999997E-2</v>
      </c>
      <c r="BF846" s="11">
        <v>5.0000000000000001E-3</v>
      </c>
      <c r="BG846" s="11">
        <v>0</v>
      </c>
      <c r="BH846" s="11">
        <v>0</v>
      </c>
      <c r="BI846" s="11">
        <v>0</v>
      </c>
      <c r="BJ846" s="11">
        <f>BE846/4</f>
        <v>1.8749999999999999E-2</v>
      </c>
      <c r="BK846" s="11">
        <f>BF846/4</f>
        <v>1.25E-3</v>
      </c>
      <c r="BL846" s="11">
        <v>0</v>
      </c>
      <c r="BM846" s="11">
        <v>0</v>
      </c>
      <c r="BN846" s="11">
        <v>0</v>
      </c>
      <c r="BO846" s="11">
        <v>0.1</v>
      </c>
      <c r="BP846" s="11">
        <v>0.1</v>
      </c>
      <c r="BQ846" s="11">
        <v>0</v>
      </c>
      <c r="BR846" s="11">
        <v>0</v>
      </c>
      <c r="BS846" s="11">
        <v>0</v>
      </c>
      <c r="BT846" s="11">
        <v>0.04</v>
      </c>
      <c r="BU846" s="16">
        <v>0.2</v>
      </c>
      <c r="BV846" s="6">
        <f>BT846/(BT846+BU846)</f>
        <v>0.16666666666666666</v>
      </c>
      <c r="BW846" s="6">
        <f>SQRT((BT846*BU846)/((BT846+BU846)^2*(BT846+BU846+1)))</f>
        <v>0.33467472037604118</v>
      </c>
      <c r="BX846" s="11">
        <v>0.1</v>
      </c>
      <c r="BY846" s="11">
        <v>0.7</v>
      </c>
      <c r="BZ846" s="11">
        <v>0.1</v>
      </c>
      <c r="CA846" s="11">
        <v>0.1</v>
      </c>
      <c r="CB846" s="15" t="s">
        <v>83</v>
      </c>
      <c r="CC846" s="11">
        <v>600</v>
      </c>
    </row>
    <row r="847" spans="1:81" s="11" customFormat="1" x14ac:dyDescent="0.2">
      <c r="A847" s="17">
        <f t="shared" si="13"/>
        <v>846</v>
      </c>
      <c r="B847" s="17">
        <v>20</v>
      </c>
      <c r="C847" s="17">
        <v>20</v>
      </c>
      <c r="D847" s="17">
        <v>5</v>
      </c>
      <c r="E847" s="17">
        <v>5</v>
      </c>
      <c r="F847" s="3" t="s">
        <v>80</v>
      </c>
      <c r="G847" s="3">
        <f>IF(F847="rectangle",B847*C847,IF(F847="hook",B847*C847-(D847*E847),IF(F847="eight",B847*C847-2*(D847*E847),IF(F847="tee",B847*C847-2*(D847*E847),IF(F847="cross",B847*C847-4*(D847*E847),"ERROR")))))</f>
        <v>400</v>
      </c>
      <c r="H847" s="3" t="s">
        <v>84</v>
      </c>
      <c r="I847" s="3">
        <f>IF(F847="rectangle",B847/C847,"NA")</f>
        <v>1</v>
      </c>
      <c r="J847" s="2">
        <v>1</v>
      </c>
      <c r="K847" s="11">
        <v>125</v>
      </c>
      <c r="L847" s="11">
        <v>4</v>
      </c>
      <c r="M847" s="12">
        <v>9</v>
      </c>
      <c r="N847" s="2">
        <f>M847/4</f>
        <v>2.25</v>
      </c>
      <c r="O847" s="3">
        <f>M847/N847</f>
        <v>4</v>
      </c>
      <c r="P847" s="13">
        <v>45</v>
      </c>
      <c r="Q847" s="11">
        <f>P847</f>
        <v>45</v>
      </c>
      <c r="R847" s="4">
        <f>AA847/V847</f>
        <v>100</v>
      </c>
      <c r="S847" s="14">
        <v>5</v>
      </c>
      <c r="T847" s="11">
        <f>S847</f>
        <v>5</v>
      </c>
      <c r="U847" s="4">
        <f>AB847/W847</f>
        <v>100</v>
      </c>
      <c r="V847" s="3">
        <f>ROUND((Q847/100)*G847,0)</f>
        <v>180</v>
      </c>
      <c r="W847" s="3">
        <f>ROUND(((T847/100)*G847)/J847,0)</f>
        <v>20</v>
      </c>
      <c r="X847" s="3">
        <f>ROUND(IF(J847&gt;=2,((T847/100)*G847)/J847,0),0)</f>
        <v>0</v>
      </c>
      <c r="Y847" s="3">
        <f>ROUND(IF(J847&gt;=3,((T847/100)*G847)/J847,0),0)</f>
        <v>0</v>
      </c>
      <c r="Z847" s="3">
        <f>ROUND(IF(J847&gt;=4,((T847/100)*G847)/J847,0),0)</f>
        <v>0</v>
      </c>
      <c r="AA847" s="4">
        <f>G847*P847</f>
        <v>18000</v>
      </c>
      <c r="AB847" s="4">
        <f>(G847*S847)/J847</f>
        <v>2000</v>
      </c>
      <c r="AC847" s="4">
        <f>IF(J847&gt;=2,(G847*S847)/J847,0)</f>
        <v>0</v>
      </c>
      <c r="AD847" s="4">
        <f>IF(J847&gt;=3,(G847*S847)/J847,0)</f>
        <v>0</v>
      </c>
      <c r="AE847" s="4">
        <f>IF(J847&gt;=4,(G847*S847)/J847,0)</f>
        <v>0</v>
      </c>
      <c r="AF847" s="11">
        <v>100</v>
      </c>
      <c r="AG847" s="11">
        <v>0</v>
      </c>
      <c r="AH847" s="11">
        <v>1</v>
      </c>
      <c r="AI847" s="11">
        <v>100</v>
      </c>
      <c r="AJ847" s="11">
        <v>0</v>
      </c>
      <c r="AK847" s="11">
        <v>1</v>
      </c>
      <c r="AL847" s="11">
        <v>0.5</v>
      </c>
      <c r="AM847" s="11">
        <v>0.5</v>
      </c>
      <c r="AN847" s="11">
        <v>0</v>
      </c>
      <c r="AO847" s="11">
        <v>0</v>
      </c>
      <c r="AP847" s="11">
        <v>0</v>
      </c>
      <c r="AQ847" s="11">
        <v>0.01</v>
      </c>
      <c r="AR847" s="11">
        <v>0.01</v>
      </c>
      <c r="AS847" s="11">
        <v>0</v>
      </c>
      <c r="AT847" s="11">
        <v>0</v>
      </c>
      <c r="AU847" s="11">
        <v>0</v>
      </c>
      <c r="AV847" s="11">
        <v>0</v>
      </c>
      <c r="AW847" s="11">
        <v>0.2</v>
      </c>
      <c r="AX847" s="11">
        <v>0</v>
      </c>
      <c r="AY847" s="11">
        <v>0</v>
      </c>
      <c r="AZ847" s="11">
        <v>0</v>
      </c>
      <c r="BA847" s="11">
        <v>0.02</v>
      </c>
      <c r="BB847" s="11">
        <v>0</v>
      </c>
      <c r="BC847" s="2">
        <v>0.05</v>
      </c>
      <c r="BD847" s="2">
        <v>0.05</v>
      </c>
      <c r="BE847" s="11">
        <v>7.4999999999999997E-2</v>
      </c>
      <c r="BF847" s="11">
        <v>5.0000000000000001E-3</v>
      </c>
      <c r="BG847" s="11">
        <v>0</v>
      </c>
      <c r="BH847" s="11">
        <v>0</v>
      </c>
      <c r="BI847" s="11">
        <v>0</v>
      </c>
      <c r="BJ847" s="11">
        <f>BE847/4</f>
        <v>1.8749999999999999E-2</v>
      </c>
      <c r="BK847" s="11">
        <f>BF847/4</f>
        <v>1.25E-3</v>
      </c>
      <c r="BL847" s="11">
        <v>0</v>
      </c>
      <c r="BM847" s="11">
        <v>0</v>
      </c>
      <c r="BN847" s="11">
        <v>0</v>
      </c>
      <c r="BO847" s="11">
        <v>0.1</v>
      </c>
      <c r="BP847" s="11">
        <v>0.1</v>
      </c>
      <c r="BQ847" s="11">
        <v>0</v>
      </c>
      <c r="BR847" s="11">
        <v>0</v>
      </c>
      <c r="BS847" s="11">
        <v>0</v>
      </c>
      <c r="BT847" s="11">
        <v>0.04</v>
      </c>
      <c r="BU847" s="16">
        <v>0.2</v>
      </c>
      <c r="BV847" s="6">
        <f>BT847/(BT847+BU847)</f>
        <v>0.16666666666666666</v>
      </c>
      <c r="BW847" s="6">
        <f>SQRT((BT847*BU847)/((BT847+BU847)^2*(BT847+BU847+1)))</f>
        <v>0.33467472037604118</v>
      </c>
      <c r="BX847" s="11">
        <v>0.1</v>
      </c>
      <c r="BY847" s="11">
        <v>0.7</v>
      </c>
      <c r="BZ847" s="11">
        <v>0.1</v>
      </c>
      <c r="CA847" s="11">
        <v>0.1</v>
      </c>
      <c r="CB847" s="15" t="s">
        <v>83</v>
      </c>
      <c r="CC847" s="11">
        <v>600</v>
      </c>
    </row>
    <row r="848" spans="1:81" s="11" customFormat="1" x14ac:dyDescent="0.2">
      <c r="A848" s="17">
        <f t="shared" si="13"/>
        <v>847</v>
      </c>
      <c r="B848" s="17">
        <v>100</v>
      </c>
      <c r="C848" s="17">
        <v>100</v>
      </c>
      <c r="D848" s="17">
        <v>5</v>
      </c>
      <c r="E848" s="17">
        <v>5</v>
      </c>
      <c r="F848" s="3" t="s">
        <v>80</v>
      </c>
      <c r="G848" s="3">
        <f>IF(F848="rectangle",B848*C848,IF(F848="hook",B848*C848-(D848*E848),IF(F848="eight",B848*C848-2*(D848*E848),IF(F848="tee",B848*C848-2*(D848*E848),IF(F848="cross",B848*C848-4*(D848*E848),"ERROR")))))</f>
        <v>10000</v>
      </c>
      <c r="H848" s="3" t="s">
        <v>85</v>
      </c>
      <c r="I848" s="3">
        <f>IF(F848="rectangle",B848/C848,"NA")</f>
        <v>1</v>
      </c>
      <c r="J848" s="2">
        <v>1</v>
      </c>
      <c r="K848" s="11">
        <v>125</v>
      </c>
      <c r="L848" s="11">
        <v>4</v>
      </c>
      <c r="M848" s="12">
        <v>1</v>
      </c>
      <c r="N848" s="2">
        <f>M848/4</f>
        <v>0.25</v>
      </c>
      <c r="O848" s="3">
        <f>M848/N848</f>
        <v>4</v>
      </c>
      <c r="P848" s="13">
        <v>45</v>
      </c>
      <c r="Q848" s="11">
        <f>P848</f>
        <v>45</v>
      </c>
      <c r="R848" s="4">
        <f>AA848/V848</f>
        <v>100</v>
      </c>
      <c r="S848" s="14">
        <v>15</v>
      </c>
      <c r="T848" s="11">
        <f>S848</f>
        <v>15</v>
      </c>
      <c r="U848" s="4">
        <f>AB848/W848</f>
        <v>100</v>
      </c>
      <c r="V848" s="3">
        <f>ROUND((Q848/100)*G848,0)</f>
        <v>4500</v>
      </c>
      <c r="W848" s="3">
        <f>ROUND(((T848/100)*G848)/J848,0)</f>
        <v>1500</v>
      </c>
      <c r="X848" s="3">
        <f>ROUND(IF(J848&gt;=2,((T848/100)*G848)/J848,0),0)</f>
        <v>0</v>
      </c>
      <c r="Y848" s="3">
        <f>ROUND(IF(J848&gt;=3,((T848/100)*G848)/J848,0),0)</f>
        <v>0</v>
      </c>
      <c r="Z848" s="3">
        <f>ROUND(IF(J848&gt;=4,((T848/100)*G848)/J848,0),0)</f>
        <v>0</v>
      </c>
      <c r="AA848" s="4">
        <f>G848*P848</f>
        <v>450000</v>
      </c>
      <c r="AB848" s="4">
        <f>(G848*S848)/J848</f>
        <v>150000</v>
      </c>
      <c r="AC848" s="4">
        <f>IF(J848&gt;=2,(G848*S848)/J848,0)</f>
        <v>0</v>
      </c>
      <c r="AD848" s="4">
        <f>IF(J848&gt;=3,(G848*S848)/J848,0)</f>
        <v>0</v>
      </c>
      <c r="AE848" s="4">
        <f>IF(J848&gt;=4,(G848*S848)/J848,0)</f>
        <v>0</v>
      </c>
      <c r="AF848" s="11">
        <v>100</v>
      </c>
      <c r="AG848" s="11">
        <v>0</v>
      </c>
      <c r="AH848" s="11">
        <v>1</v>
      </c>
      <c r="AI848" s="11">
        <v>100</v>
      </c>
      <c r="AJ848" s="11">
        <v>0</v>
      </c>
      <c r="AK848" s="11">
        <v>1</v>
      </c>
      <c r="AL848" s="11">
        <v>0.5</v>
      </c>
      <c r="AM848" s="11">
        <v>0.5</v>
      </c>
      <c r="AN848" s="11">
        <v>0</v>
      </c>
      <c r="AO848" s="11">
        <v>0</v>
      </c>
      <c r="AP848" s="11">
        <v>0</v>
      </c>
      <c r="AQ848" s="11">
        <v>0.01</v>
      </c>
      <c r="AR848" s="11">
        <v>0.01</v>
      </c>
      <c r="AS848" s="11">
        <v>0</v>
      </c>
      <c r="AT848" s="11">
        <v>0</v>
      </c>
      <c r="AU848" s="11">
        <v>0</v>
      </c>
      <c r="AV848" s="11">
        <v>0</v>
      </c>
      <c r="AW848" s="11">
        <v>0.2</v>
      </c>
      <c r="AX848" s="11">
        <v>0</v>
      </c>
      <c r="AY848" s="11">
        <v>0</v>
      </c>
      <c r="AZ848" s="11">
        <v>0</v>
      </c>
      <c r="BA848" s="11">
        <v>0.02</v>
      </c>
      <c r="BB848" s="11">
        <v>0</v>
      </c>
      <c r="BC848" s="2">
        <v>0.05</v>
      </c>
      <c r="BD848" s="2">
        <v>0.05</v>
      </c>
      <c r="BE848" s="11">
        <v>7.4999999999999997E-2</v>
      </c>
      <c r="BF848" s="11">
        <v>5.0000000000000001E-3</v>
      </c>
      <c r="BG848" s="11">
        <v>0</v>
      </c>
      <c r="BH848" s="11">
        <v>0</v>
      </c>
      <c r="BI848" s="11">
        <v>0</v>
      </c>
      <c r="BJ848" s="11">
        <f>BE848/4</f>
        <v>1.8749999999999999E-2</v>
      </c>
      <c r="BK848" s="11">
        <f>BF848/4</f>
        <v>1.25E-3</v>
      </c>
      <c r="BL848" s="11">
        <v>0</v>
      </c>
      <c r="BM848" s="11">
        <v>0</v>
      </c>
      <c r="BN848" s="11">
        <v>0</v>
      </c>
      <c r="BO848" s="11">
        <v>0.1</v>
      </c>
      <c r="BP848" s="11">
        <v>0.1</v>
      </c>
      <c r="BQ848" s="11">
        <v>0</v>
      </c>
      <c r="BR848" s="11">
        <v>0</v>
      </c>
      <c r="BS848" s="11">
        <v>0</v>
      </c>
      <c r="BT848" s="11">
        <v>0.04</v>
      </c>
      <c r="BU848" s="16">
        <v>0.2</v>
      </c>
      <c r="BV848" s="6">
        <f>BT848/(BT848+BU848)</f>
        <v>0.16666666666666666</v>
      </c>
      <c r="BW848" s="6">
        <f>SQRT((BT848*BU848)/((BT848+BU848)^2*(BT848+BU848+1)))</f>
        <v>0.33467472037604118</v>
      </c>
      <c r="BX848" s="11">
        <v>0.1</v>
      </c>
      <c r="BY848" s="11">
        <v>0.7</v>
      </c>
      <c r="BZ848" s="11">
        <v>0.1</v>
      </c>
      <c r="CA848" s="11">
        <v>0.1</v>
      </c>
      <c r="CB848" s="15" t="s">
        <v>83</v>
      </c>
      <c r="CC848" s="11">
        <v>600</v>
      </c>
    </row>
    <row r="849" spans="1:81" s="11" customFormat="1" x14ac:dyDescent="0.2">
      <c r="A849" s="17">
        <f t="shared" si="13"/>
        <v>848</v>
      </c>
      <c r="B849" s="17">
        <v>20</v>
      </c>
      <c r="C849" s="17">
        <v>20</v>
      </c>
      <c r="D849" s="17">
        <v>5</v>
      </c>
      <c r="E849" s="17">
        <v>5</v>
      </c>
      <c r="F849" s="3" t="s">
        <v>80</v>
      </c>
      <c r="G849" s="3">
        <f>IF(F849="rectangle",B849*C849,IF(F849="hook",B849*C849-(D849*E849),IF(F849="eight",B849*C849-2*(D849*E849),IF(F849="tee",B849*C849-2*(D849*E849),IF(F849="cross",B849*C849-4*(D849*E849),"ERROR")))))</f>
        <v>400</v>
      </c>
      <c r="H849" s="3" t="s">
        <v>84</v>
      </c>
      <c r="I849" s="3">
        <f>IF(F849="rectangle",B849/C849,"NA")</f>
        <v>1</v>
      </c>
      <c r="J849" s="2">
        <v>1</v>
      </c>
      <c r="K849" s="11">
        <v>125</v>
      </c>
      <c r="L849" s="11">
        <v>4</v>
      </c>
      <c r="M849" s="12">
        <v>1</v>
      </c>
      <c r="N849" s="2">
        <f>M849/4</f>
        <v>0.25</v>
      </c>
      <c r="O849" s="3">
        <f>M849/N849</f>
        <v>4</v>
      </c>
      <c r="P849" s="13">
        <v>45</v>
      </c>
      <c r="Q849" s="11">
        <f>P849</f>
        <v>45</v>
      </c>
      <c r="R849" s="4">
        <f>AA849/V849</f>
        <v>100</v>
      </c>
      <c r="S849" s="14">
        <v>15</v>
      </c>
      <c r="T849" s="11">
        <f>S849</f>
        <v>15</v>
      </c>
      <c r="U849" s="4">
        <f>AB849/W849</f>
        <v>100</v>
      </c>
      <c r="V849" s="3">
        <f>ROUND((Q849/100)*G849,0)</f>
        <v>180</v>
      </c>
      <c r="W849" s="3">
        <f>ROUND(((T849/100)*G849)/J849,0)</f>
        <v>60</v>
      </c>
      <c r="X849" s="3">
        <f>ROUND(IF(J849&gt;=2,((T849/100)*G849)/J849,0),0)</f>
        <v>0</v>
      </c>
      <c r="Y849" s="3">
        <f>ROUND(IF(J849&gt;=3,((T849/100)*G849)/J849,0),0)</f>
        <v>0</v>
      </c>
      <c r="Z849" s="3">
        <f>ROUND(IF(J849&gt;=4,((T849/100)*G849)/J849,0),0)</f>
        <v>0</v>
      </c>
      <c r="AA849" s="4">
        <f>G849*P849</f>
        <v>18000</v>
      </c>
      <c r="AB849" s="4">
        <f>(G849*S849)/J849</f>
        <v>6000</v>
      </c>
      <c r="AC849" s="4">
        <f>IF(J849&gt;=2,(G849*S849)/J849,0)</f>
        <v>0</v>
      </c>
      <c r="AD849" s="4">
        <f>IF(J849&gt;=3,(G849*S849)/J849,0)</f>
        <v>0</v>
      </c>
      <c r="AE849" s="4">
        <f>IF(J849&gt;=4,(G849*S849)/J849,0)</f>
        <v>0</v>
      </c>
      <c r="AF849" s="11">
        <v>100</v>
      </c>
      <c r="AG849" s="11">
        <v>0</v>
      </c>
      <c r="AH849" s="11">
        <v>1</v>
      </c>
      <c r="AI849" s="11">
        <v>100</v>
      </c>
      <c r="AJ849" s="11">
        <v>0</v>
      </c>
      <c r="AK849" s="11">
        <v>1</v>
      </c>
      <c r="AL849" s="11">
        <v>0.5</v>
      </c>
      <c r="AM849" s="11">
        <v>0.5</v>
      </c>
      <c r="AN849" s="11">
        <v>0</v>
      </c>
      <c r="AO849" s="11">
        <v>0</v>
      </c>
      <c r="AP849" s="11">
        <v>0</v>
      </c>
      <c r="AQ849" s="11">
        <v>0.01</v>
      </c>
      <c r="AR849" s="11">
        <v>0.01</v>
      </c>
      <c r="AS849" s="11">
        <v>0</v>
      </c>
      <c r="AT849" s="11">
        <v>0</v>
      </c>
      <c r="AU849" s="11">
        <v>0</v>
      </c>
      <c r="AV849" s="11">
        <v>0</v>
      </c>
      <c r="AW849" s="11">
        <v>0.2</v>
      </c>
      <c r="AX849" s="11">
        <v>0</v>
      </c>
      <c r="AY849" s="11">
        <v>0</v>
      </c>
      <c r="AZ849" s="11">
        <v>0</v>
      </c>
      <c r="BA849" s="11">
        <v>0.02</v>
      </c>
      <c r="BB849" s="11">
        <v>0</v>
      </c>
      <c r="BC849" s="2">
        <v>0.05</v>
      </c>
      <c r="BD849" s="2">
        <v>0.05</v>
      </c>
      <c r="BE849" s="11">
        <v>7.4999999999999997E-2</v>
      </c>
      <c r="BF849" s="11">
        <v>5.0000000000000001E-3</v>
      </c>
      <c r="BG849" s="11">
        <v>0</v>
      </c>
      <c r="BH849" s="11">
        <v>0</v>
      </c>
      <c r="BI849" s="11">
        <v>0</v>
      </c>
      <c r="BJ849" s="11">
        <f>BE849/4</f>
        <v>1.8749999999999999E-2</v>
      </c>
      <c r="BK849" s="11">
        <f>BF849/4</f>
        <v>1.25E-3</v>
      </c>
      <c r="BL849" s="11">
        <v>0</v>
      </c>
      <c r="BM849" s="11">
        <v>0</v>
      </c>
      <c r="BN849" s="11">
        <v>0</v>
      </c>
      <c r="BO849" s="11">
        <v>0.1</v>
      </c>
      <c r="BP849" s="11">
        <v>0.1</v>
      </c>
      <c r="BQ849" s="11">
        <v>0</v>
      </c>
      <c r="BR849" s="11">
        <v>0</v>
      </c>
      <c r="BS849" s="11">
        <v>0</v>
      </c>
      <c r="BT849" s="11">
        <v>0.04</v>
      </c>
      <c r="BU849" s="16">
        <v>0.2</v>
      </c>
      <c r="BV849" s="6">
        <f>BT849/(BT849+BU849)</f>
        <v>0.16666666666666666</v>
      </c>
      <c r="BW849" s="6">
        <f>SQRT((BT849*BU849)/((BT849+BU849)^2*(BT849+BU849+1)))</f>
        <v>0.33467472037604118</v>
      </c>
      <c r="BX849" s="11">
        <v>0.1</v>
      </c>
      <c r="BY849" s="11">
        <v>0.7</v>
      </c>
      <c r="BZ849" s="11">
        <v>0.1</v>
      </c>
      <c r="CA849" s="11">
        <v>0.1</v>
      </c>
      <c r="CB849" s="15" t="s">
        <v>83</v>
      </c>
      <c r="CC849" s="11">
        <v>600</v>
      </c>
    </row>
    <row r="850" spans="1:81" s="11" customFormat="1" x14ac:dyDescent="0.2">
      <c r="A850" s="17">
        <f t="shared" si="13"/>
        <v>849</v>
      </c>
      <c r="B850" s="17">
        <v>100</v>
      </c>
      <c r="C850" s="17">
        <v>100</v>
      </c>
      <c r="D850" s="17">
        <v>5</v>
      </c>
      <c r="E850" s="17">
        <v>5</v>
      </c>
      <c r="F850" s="3" t="s">
        <v>80</v>
      </c>
      <c r="G850" s="3">
        <f>IF(F850="rectangle",B850*C850,IF(F850="hook",B850*C850-(D850*E850),IF(F850="eight",B850*C850-2*(D850*E850),IF(F850="tee",B850*C850-2*(D850*E850),IF(F850="cross",B850*C850-4*(D850*E850),"ERROR")))))</f>
        <v>10000</v>
      </c>
      <c r="H850" s="3" t="s">
        <v>85</v>
      </c>
      <c r="I850" s="3">
        <f>IF(F850="rectangle",B850/C850,"NA")</f>
        <v>1</v>
      </c>
      <c r="J850" s="2">
        <v>1</v>
      </c>
      <c r="K850" s="11">
        <v>125</v>
      </c>
      <c r="L850" s="11">
        <v>4</v>
      </c>
      <c r="M850" s="12">
        <v>2</v>
      </c>
      <c r="N850" s="2">
        <f>M850/4</f>
        <v>0.5</v>
      </c>
      <c r="O850" s="3">
        <f>M850/N850</f>
        <v>4</v>
      </c>
      <c r="P850" s="13">
        <v>45</v>
      </c>
      <c r="Q850" s="11">
        <f>P850</f>
        <v>45</v>
      </c>
      <c r="R850" s="4">
        <f>AA850/V850</f>
        <v>100</v>
      </c>
      <c r="S850" s="14">
        <v>15</v>
      </c>
      <c r="T850" s="11">
        <f>S850</f>
        <v>15</v>
      </c>
      <c r="U850" s="4">
        <f>AB850/W850</f>
        <v>100</v>
      </c>
      <c r="V850" s="3">
        <f>ROUND((Q850/100)*G850,0)</f>
        <v>4500</v>
      </c>
      <c r="W850" s="3">
        <f>ROUND(((T850/100)*G850)/J850,0)</f>
        <v>1500</v>
      </c>
      <c r="X850" s="3">
        <f>ROUND(IF(J850&gt;=2,((T850/100)*G850)/J850,0),0)</f>
        <v>0</v>
      </c>
      <c r="Y850" s="3">
        <f>ROUND(IF(J850&gt;=3,((T850/100)*G850)/J850,0),0)</f>
        <v>0</v>
      </c>
      <c r="Z850" s="3">
        <f>ROUND(IF(J850&gt;=4,((T850/100)*G850)/J850,0),0)</f>
        <v>0</v>
      </c>
      <c r="AA850" s="4">
        <f>G850*P850</f>
        <v>450000</v>
      </c>
      <c r="AB850" s="4">
        <f>(G850*S850)/J850</f>
        <v>150000</v>
      </c>
      <c r="AC850" s="4">
        <f>IF(J850&gt;=2,(G850*S850)/J850,0)</f>
        <v>0</v>
      </c>
      <c r="AD850" s="4">
        <f>IF(J850&gt;=3,(G850*S850)/J850,0)</f>
        <v>0</v>
      </c>
      <c r="AE850" s="4">
        <f>IF(J850&gt;=4,(G850*S850)/J850,0)</f>
        <v>0</v>
      </c>
      <c r="AF850" s="11">
        <v>100</v>
      </c>
      <c r="AG850" s="11">
        <v>0</v>
      </c>
      <c r="AH850" s="11">
        <v>1</v>
      </c>
      <c r="AI850" s="11">
        <v>100</v>
      </c>
      <c r="AJ850" s="11">
        <v>0</v>
      </c>
      <c r="AK850" s="11">
        <v>1</v>
      </c>
      <c r="AL850" s="11">
        <v>0.5</v>
      </c>
      <c r="AM850" s="11">
        <v>0.5</v>
      </c>
      <c r="AN850" s="11">
        <v>0</v>
      </c>
      <c r="AO850" s="11">
        <v>0</v>
      </c>
      <c r="AP850" s="11">
        <v>0</v>
      </c>
      <c r="AQ850" s="11">
        <v>0.01</v>
      </c>
      <c r="AR850" s="11">
        <v>0.01</v>
      </c>
      <c r="AS850" s="11">
        <v>0</v>
      </c>
      <c r="AT850" s="11">
        <v>0</v>
      </c>
      <c r="AU850" s="11">
        <v>0</v>
      </c>
      <c r="AV850" s="11">
        <v>0</v>
      </c>
      <c r="AW850" s="11">
        <v>0.2</v>
      </c>
      <c r="AX850" s="11">
        <v>0</v>
      </c>
      <c r="AY850" s="11">
        <v>0</v>
      </c>
      <c r="AZ850" s="11">
        <v>0</v>
      </c>
      <c r="BA850" s="11">
        <v>0.02</v>
      </c>
      <c r="BB850" s="11">
        <v>0</v>
      </c>
      <c r="BC850" s="2">
        <v>0.05</v>
      </c>
      <c r="BD850" s="2">
        <v>0.05</v>
      </c>
      <c r="BE850" s="11">
        <v>7.4999999999999997E-2</v>
      </c>
      <c r="BF850" s="11">
        <v>5.0000000000000001E-3</v>
      </c>
      <c r="BG850" s="11">
        <v>0</v>
      </c>
      <c r="BH850" s="11">
        <v>0</v>
      </c>
      <c r="BI850" s="11">
        <v>0</v>
      </c>
      <c r="BJ850" s="11">
        <f>BE850/4</f>
        <v>1.8749999999999999E-2</v>
      </c>
      <c r="BK850" s="11">
        <f>BF850/4</f>
        <v>1.25E-3</v>
      </c>
      <c r="BL850" s="11">
        <v>0</v>
      </c>
      <c r="BM850" s="11">
        <v>0</v>
      </c>
      <c r="BN850" s="11">
        <v>0</v>
      </c>
      <c r="BO850" s="11">
        <v>0.1</v>
      </c>
      <c r="BP850" s="11">
        <v>0.1</v>
      </c>
      <c r="BQ850" s="11">
        <v>0</v>
      </c>
      <c r="BR850" s="11">
        <v>0</v>
      </c>
      <c r="BS850" s="11">
        <v>0</v>
      </c>
      <c r="BT850" s="11">
        <v>0.04</v>
      </c>
      <c r="BU850" s="16">
        <v>0.2</v>
      </c>
      <c r="BV850" s="6">
        <f>BT850/(BT850+BU850)</f>
        <v>0.16666666666666666</v>
      </c>
      <c r="BW850" s="6">
        <f>SQRT((BT850*BU850)/((BT850+BU850)^2*(BT850+BU850+1)))</f>
        <v>0.33467472037604118</v>
      </c>
      <c r="BX850" s="11">
        <v>0.1</v>
      </c>
      <c r="BY850" s="11">
        <v>0.7</v>
      </c>
      <c r="BZ850" s="11">
        <v>0.1</v>
      </c>
      <c r="CA850" s="11">
        <v>0.1</v>
      </c>
      <c r="CB850" s="15" t="s">
        <v>83</v>
      </c>
      <c r="CC850" s="11">
        <v>600</v>
      </c>
    </row>
    <row r="851" spans="1:81" s="11" customFormat="1" x14ac:dyDescent="0.2">
      <c r="A851" s="17">
        <f t="shared" si="13"/>
        <v>850</v>
      </c>
      <c r="B851" s="17">
        <v>20</v>
      </c>
      <c r="C851" s="17">
        <v>20</v>
      </c>
      <c r="D851" s="17">
        <v>5</v>
      </c>
      <c r="E851" s="17">
        <v>5</v>
      </c>
      <c r="F851" s="3" t="s">
        <v>80</v>
      </c>
      <c r="G851" s="3">
        <f>IF(F851="rectangle",B851*C851,IF(F851="hook",B851*C851-(D851*E851),IF(F851="eight",B851*C851-2*(D851*E851),IF(F851="tee",B851*C851-2*(D851*E851),IF(F851="cross",B851*C851-4*(D851*E851),"ERROR")))))</f>
        <v>400</v>
      </c>
      <c r="H851" s="3" t="s">
        <v>84</v>
      </c>
      <c r="I851" s="3">
        <f>IF(F851="rectangle",B851/C851,"NA")</f>
        <v>1</v>
      </c>
      <c r="J851" s="2">
        <v>1</v>
      </c>
      <c r="K851" s="11">
        <v>125</v>
      </c>
      <c r="L851" s="11">
        <v>4</v>
      </c>
      <c r="M851" s="12">
        <v>2</v>
      </c>
      <c r="N851" s="2">
        <f>M851/4</f>
        <v>0.5</v>
      </c>
      <c r="O851" s="3">
        <f>M851/N851</f>
        <v>4</v>
      </c>
      <c r="P851" s="13">
        <v>45</v>
      </c>
      <c r="Q851" s="11">
        <f>P851</f>
        <v>45</v>
      </c>
      <c r="R851" s="4">
        <f>AA851/V851</f>
        <v>100</v>
      </c>
      <c r="S851" s="14">
        <v>15</v>
      </c>
      <c r="T851" s="11">
        <f>S851</f>
        <v>15</v>
      </c>
      <c r="U851" s="4">
        <f>AB851/W851</f>
        <v>100</v>
      </c>
      <c r="V851" s="3">
        <f>ROUND((Q851/100)*G851,0)</f>
        <v>180</v>
      </c>
      <c r="W851" s="3">
        <f>ROUND(((T851/100)*G851)/J851,0)</f>
        <v>60</v>
      </c>
      <c r="X851" s="3">
        <f>ROUND(IF(J851&gt;=2,((T851/100)*G851)/J851,0),0)</f>
        <v>0</v>
      </c>
      <c r="Y851" s="3">
        <f>ROUND(IF(J851&gt;=3,((T851/100)*G851)/J851,0),0)</f>
        <v>0</v>
      </c>
      <c r="Z851" s="3">
        <f>ROUND(IF(J851&gt;=4,((T851/100)*G851)/J851,0),0)</f>
        <v>0</v>
      </c>
      <c r="AA851" s="4">
        <f>G851*P851</f>
        <v>18000</v>
      </c>
      <c r="AB851" s="4">
        <f>(G851*S851)/J851</f>
        <v>6000</v>
      </c>
      <c r="AC851" s="4">
        <f>IF(J851&gt;=2,(G851*S851)/J851,0)</f>
        <v>0</v>
      </c>
      <c r="AD851" s="4">
        <f>IF(J851&gt;=3,(G851*S851)/J851,0)</f>
        <v>0</v>
      </c>
      <c r="AE851" s="4">
        <f>IF(J851&gt;=4,(G851*S851)/J851,0)</f>
        <v>0</v>
      </c>
      <c r="AF851" s="11">
        <v>100</v>
      </c>
      <c r="AG851" s="11">
        <v>0</v>
      </c>
      <c r="AH851" s="11">
        <v>1</v>
      </c>
      <c r="AI851" s="11">
        <v>100</v>
      </c>
      <c r="AJ851" s="11">
        <v>0</v>
      </c>
      <c r="AK851" s="11">
        <v>1</v>
      </c>
      <c r="AL851" s="11">
        <v>0.5</v>
      </c>
      <c r="AM851" s="11">
        <v>0.5</v>
      </c>
      <c r="AN851" s="11">
        <v>0</v>
      </c>
      <c r="AO851" s="11">
        <v>0</v>
      </c>
      <c r="AP851" s="11">
        <v>0</v>
      </c>
      <c r="AQ851" s="11">
        <v>0.01</v>
      </c>
      <c r="AR851" s="11">
        <v>0.01</v>
      </c>
      <c r="AS851" s="11">
        <v>0</v>
      </c>
      <c r="AT851" s="11">
        <v>0</v>
      </c>
      <c r="AU851" s="11">
        <v>0</v>
      </c>
      <c r="AV851" s="11">
        <v>0</v>
      </c>
      <c r="AW851" s="11">
        <v>0.2</v>
      </c>
      <c r="AX851" s="11">
        <v>0</v>
      </c>
      <c r="AY851" s="11">
        <v>0</v>
      </c>
      <c r="AZ851" s="11">
        <v>0</v>
      </c>
      <c r="BA851" s="11">
        <v>0.02</v>
      </c>
      <c r="BB851" s="11">
        <v>0</v>
      </c>
      <c r="BC851" s="2">
        <v>0.05</v>
      </c>
      <c r="BD851" s="2">
        <v>0.05</v>
      </c>
      <c r="BE851" s="11">
        <v>7.4999999999999997E-2</v>
      </c>
      <c r="BF851" s="11">
        <v>5.0000000000000001E-3</v>
      </c>
      <c r="BG851" s="11">
        <v>0</v>
      </c>
      <c r="BH851" s="11">
        <v>0</v>
      </c>
      <c r="BI851" s="11">
        <v>0</v>
      </c>
      <c r="BJ851" s="11">
        <f>BE851/4</f>
        <v>1.8749999999999999E-2</v>
      </c>
      <c r="BK851" s="11">
        <f>BF851/4</f>
        <v>1.25E-3</v>
      </c>
      <c r="BL851" s="11">
        <v>0</v>
      </c>
      <c r="BM851" s="11">
        <v>0</v>
      </c>
      <c r="BN851" s="11">
        <v>0</v>
      </c>
      <c r="BO851" s="11">
        <v>0.1</v>
      </c>
      <c r="BP851" s="11">
        <v>0.1</v>
      </c>
      <c r="BQ851" s="11">
        <v>0</v>
      </c>
      <c r="BR851" s="11">
        <v>0</v>
      </c>
      <c r="BS851" s="11">
        <v>0</v>
      </c>
      <c r="BT851" s="11">
        <v>0.04</v>
      </c>
      <c r="BU851" s="16">
        <v>0.2</v>
      </c>
      <c r="BV851" s="6">
        <f>BT851/(BT851+BU851)</f>
        <v>0.16666666666666666</v>
      </c>
      <c r="BW851" s="6">
        <f>SQRT((BT851*BU851)/((BT851+BU851)^2*(BT851+BU851+1)))</f>
        <v>0.33467472037604118</v>
      </c>
      <c r="BX851" s="11">
        <v>0.1</v>
      </c>
      <c r="BY851" s="11">
        <v>0.7</v>
      </c>
      <c r="BZ851" s="11">
        <v>0.1</v>
      </c>
      <c r="CA851" s="11">
        <v>0.1</v>
      </c>
      <c r="CB851" s="15" t="s">
        <v>83</v>
      </c>
      <c r="CC851" s="11">
        <v>600</v>
      </c>
    </row>
    <row r="852" spans="1:81" s="11" customFormat="1" x14ac:dyDescent="0.2">
      <c r="A852" s="17">
        <f t="shared" si="13"/>
        <v>851</v>
      </c>
      <c r="B852" s="17">
        <v>100</v>
      </c>
      <c r="C852" s="17">
        <v>100</v>
      </c>
      <c r="D852" s="17">
        <v>5</v>
      </c>
      <c r="E852" s="17">
        <v>5</v>
      </c>
      <c r="F852" s="3" t="s">
        <v>80</v>
      </c>
      <c r="G852" s="3">
        <f>IF(F852="rectangle",B852*C852,IF(F852="hook",B852*C852-(D852*E852),IF(F852="eight",B852*C852-2*(D852*E852),IF(F852="tee",B852*C852-2*(D852*E852),IF(F852="cross",B852*C852-4*(D852*E852),"ERROR")))))</f>
        <v>10000</v>
      </c>
      <c r="H852" s="3" t="s">
        <v>85</v>
      </c>
      <c r="I852" s="3">
        <f>IF(F852="rectangle",B852/C852,"NA")</f>
        <v>1</v>
      </c>
      <c r="J852" s="2">
        <v>1</v>
      </c>
      <c r="K852" s="11">
        <v>125</v>
      </c>
      <c r="L852" s="11">
        <v>4</v>
      </c>
      <c r="M852" s="12">
        <v>3</v>
      </c>
      <c r="N852" s="2">
        <f>M852/4</f>
        <v>0.75</v>
      </c>
      <c r="O852" s="3">
        <f>M852/N852</f>
        <v>4</v>
      </c>
      <c r="P852" s="13">
        <v>45</v>
      </c>
      <c r="Q852" s="11">
        <f>P852</f>
        <v>45</v>
      </c>
      <c r="R852" s="4">
        <f>AA852/V852</f>
        <v>100</v>
      </c>
      <c r="S852" s="14">
        <v>15</v>
      </c>
      <c r="T852" s="11">
        <f>S852</f>
        <v>15</v>
      </c>
      <c r="U852" s="4">
        <f>AB852/W852</f>
        <v>100</v>
      </c>
      <c r="V852" s="3">
        <f>ROUND((Q852/100)*G852,0)</f>
        <v>4500</v>
      </c>
      <c r="W852" s="3">
        <f>ROUND(((T852/100)*G852)/J852,0)</f>
        <v>1500</v>
      </c>
      <c r="X852" s="3">
        <f>ROUND(IF(J852&gt;=2,((T852/100)*G852)/J852,0),0)</f>
        <v>0</v>
      </c>
      <c r="Y852" s="3">
        <f>ROUND(IF(J852&gt;=3,((T852/100)*G852)/J852,0),0)</f>
        <v>0</v>
      </c>
      <c r="Z852" s="3">
        <f>ROUND(IF(J852&gt;=4,((T852/100)*G852)/J852,0),0)</f>
        <v>0</v>
      </c>
      <c r="AA852" s="4">
        <f>G852*P852</f>
        <v>450000</v>
      </c>
      <c r="AB852" s="4">
        <f>(G852*S852)/J852</f>
        <v>150000</v>
      </c>
      <c r="AC852" s="4">
        <f>IF(J852&gt;=2,(G852*S852)/J852,0)</f>
        <v>0</v>
      </c>
      <c r="AD852" s="4">
        <f>IF(J852&gt;=3,(G852*S852)/J852,0)</f>
        <v>0</v>
      </c>
      <c r="AE852" s="4">
        <f>IF(J852&gt;=4,(G852*S852)/J852,0)</f>
        <v>0</v>
      </c>
      <c r="AF852" s="11">
        <v>100</v>
      </c>
      <c r="AG852" s="11">
        <v>0</v>
      </c>
      <c r="AH852" s="11">
        <v>1</v>
      </c>
      <c r="AI852" s="11">
        <v>100</v>
      </c>
      <c r="AJ852" s="11">
        <v>0</v>
      </c>
      <c r="AK852" s="11">
        <v>1</v>
      </c>
      <c r="AL852" s="11">
        <v>0.5</v>
      </c>
      <c r="AM852" s="11">
        <v>0.5</v>
      </c>
      <c r="AN852" s="11">
        <v>0</v>
      </c>
      <c r="AO852" s="11">
        <v>0</v>
      </c>
      <c r="AP852" s="11">
        <v>0</v>
      </c>
      <c r="AQ852" s="11">
        <v>0.01</v>
      </c>
      <c r="AR852" s="11">
        <v>0.01</v>
      </c>
      <c r="AS852" s="11">
        <v>0</v>
      </c>
      <c r="AT852" s="11">
        <v>0</v>
      </c>
      <c r="AU852" s="11">
        <v>0</v>
      </c>
      <c r="AV852" s="11">
        <v>0</v>
      </c>
      <c r="AW852" s="11">
        <v>0.2</v>
      </c>
      <c r="AX852" s="11">
        <v>0</v>
      </c>
      <c r="AY852" s="11">
        <v>0</v>
      </c>
      <c r="AZ852" s="11">
        <v>0</v>
      </c>
      <c r="BA852" s="11">
        <v>0.02</v>
      </c>
      <c r="BB852" s="11">
        <v>0</v>
      </c>
      <c r="BC852" s="2">
        <v>0.05</v>
      </c>
      <c r="BD852" s="2">
        <v>0.05</v>
      </c>
      <c r="BE852" s="11">
        <v>7.4999999999999997E-2</v>
      </c>
      <c r="BF852" s="11">
        <v>5.0000000000000001E-3</v>
      </c>
      <c r="BG852" s="11">
        <v>0</v>
      </c>
      <c r="BH852" s="11">
        <v>0</v>
      </c>
      <c r="BI852" s="11">
        <v>0</v>
      </c>
      <c r="BJ852" s="11">
        <f>BE852/4</f>
        <v>1.8749999999999999E-2</v>
      </c>
      <c r="BK852" s="11">
        <f>BF852/4</f>
        <v>1.25E-3</v>
      </c>
      <c r="BL852" s="11">
        <v>0</v>
      </c>
      <c r="BM852" s="11">
        <v>0</v>
      </c>
      <c r="BN852" s="11">
        <v>0</v>
      </c>
      <c r="BO852" s="11">
        <v>0.1</v>
      </c>
      <c r="BP852" s="11">
        <v>0.1</v>
      </c>
      <c r="BQ852" s="11">
        <v>0</v>
      </c>
      <c r="BR852" s="11">
        <v>0</v>
      </c>
      <c r="BS852" s="11">
        <v>0</v>
      </c>
      <c r="BT852" s="11">
        <v>0.04</v>
      </c>
      <c r="BU852" s="16">
        <v>0.2</v>
      </c>
      <c r="BV852" s="6">
        <f>BT852/(BT852+BU852)</f>
        <v>0.16666666666666666</v>
      </c>
      <c r="BW852" s="6">
        <f>SQRT((BT852*BU852)/((BT852+BU852)^2*(BT852+BU852+1)))</f>
        <v>0.33467472037604118</v>
      </c>
      <c r="BX852" s="11">
        <v>0.1</v>
      </c>
      <c r="BY852" s="11">
        <v>0.7</v>
      </c>
      <c r="BZ852" s="11">
        <v>0.1</v>
      </c>
      <c r="CA852" s="11">
        <v>0.1</v>
      </c>
      <c r="CB852" s="15" t="s">
        <v>83</v>
      </c>
      <c r="CC852" s="11">
        <v>600</v>
      </c>
    </row>
    <row r="853" spans="1:81" s="11" customFormat="1" x14ac:dyDescent="0.2">
      <c r="A853" s="17">
        <f t="shared" si="13"/>
        <v>852</v>
      </c>
      <c r="B853" s="17">
        <v>20</v>
      </c>
      <c r="C853" s="17">
        <v>20</v>
      </c>
      <c r="D853" s="17">
        <v>5</v>
      </c>
      <c r="E853" s="17">
        <v>5</v>
      </c>
      <c r="F853" s="3" t="s">
        <v>80</v>
      </c>
      <c r="G853" s="3">
        <f>IF(F853="rectangle",B853*C853,IF(F853="hook",B853*C853-(D853*E853),IF(F853="eight",B853*C853-2*(D853*E853),IF(F853="tee",B853*C853-2*(D853*E853),IF(F853="cross",B853*C853-4*(D853*E853),"ERROR")))))</f>
        <v>400</v>
      </c>
      <c r="H853" s="3" t="s">
        <v>84</v>
      </c>
      <c r="I853" s="3">
        <f>IF(F853="rectangle",B853/C853,"NA")</f>
        <v>1</v>
      </c>
      <c r="J853" s="2">
        <v>1</v>
      </c>
      <c r="K853" s="11">
        <v>125</v>
      </c>
      <c r="L853" s="11">
        <v>4</v>
      </c>
      <c r="M853" s="12">
        <v>3</v>
      </c>
      <c r="N853" s="2">
        <f>M853/4</f>
        <v>0.75</v>
      </c>
      <c r="O853" s="3">
        <f>M853/N853</f>
        <v>4</v>
      </c>
      <c r="P853" s="13">
        <v>45</v>
      </c>
      <c r="Q853" s="11">
        <f>P853</f>
        <v>45</v>
      </c>
      <c r="R853" s="4">
        <f>AA853/V853</f>
        <v>100</v>
      </c>
      <c r="S853" s="14">
        <v>15</v>
      </c>
      <c r="T853" s="11">
        <f>S853</f>
        <v>15</v>
      </c>
      <c r="U853" s="4">
        <f>AB853/W853</f>
        <v>100</v>
      </c>
      <c r="V853" s="3">
        <f>ROUND((Q853/100)*G853,0)</f>
        <v>180</v>
      </c>
      <c r="W853" s="3">
        <f>ROUND(((T853/100)*G853)/J853,0)</f>
        <v>60</v>
      </c>
      <c r="X853" s="3">
        <f>ROUND(IF(J853&gt;=2,((T853/100)*G853)/J853,0),0)</f>
        <v>0</v>
      </c>
      <c r="Y853" s="3">
        <f>ROUND(IF(J853&gt;=3,((T853/100)*G853)/J853,0),0)</f>
        <v>0</v>
      </c>
      <c r="Z853" s="3">
        <f>ROUND(IF(J853&gt;=4,((T853/100)*G853)/J853,0),0)</f>
        <v>0</v>
      </c>
      <c r="AA853" s="4">
        <f>G853*P853</f>
        <v>18000</v>
      </c>
      <c r="AB853" s="4">
        <f>(G853*S853)/J853</f>
        <v>6000</v>
      </c>
      <c r="AC853" s="4">
        <f>IF(J853&gt;=2,(G853*S853)/J853,0)</f>
        <v>0</v>
      </c>
      <c r="AD853" s="4">
        <f>IF(J853&gt;=3,(G853*S853)/J853,0)</f>
        <v>0</v>
      </c>
      <c r="AE853" s="4">
        <f>IF(J853&gt;=4,(G853*S853)/J853,0)</f>
        <v>0</v>
      </c>
      <c r="AF853" s="11">
        <v>100</v>
      </c>
      <c r="AG853" s="11">
        <v>0</v>
      </c>
      <c r="AH853" s="11">
        <v>1</v>
      </c>
      <c r="AI853" s="11">
        <v>100</v>
      </c>
      <c r="AJ853" s="11">
        <v>0</v>
      </c>
      <c r="AK853" s="11">
        <v>1</v>
      </c>
      <c r="AL853" s="11">
        <v>0.5</v>
      </c>
      <c r="AM853" s="11">
        <v>0.5</v>
      </c>
      <c r="AN853" s="11">
        <v>0</v>
      </c>
      <c r="AO853" s="11">
        <v>0</v>
      </c>
      <c r="AP853" s="11">
        <v>0</v>
      </c>
      <c r="AQ853" s="11">
        <v>0.01</v>
      </c>
      <c r="AR853" s="11">
        <v>0.01</v>
      </c>
      <c r="AS853" s="11">
        <v>0</v>
      </c>
      <c r="AT853" s="11">
        <v>0</v>
      </c>
      <c r="AU853" s="11">
        <v>0</v>
      </c>
      <c r="AV853" s="11">
        <v>0</v>
      </c>
      <c r="AW853" s="11">
        <v>0.2</v>
      </c>
      <c r="AX853" s="11">
        <v>0</v>
      </c>
      <c r="AY853" s="11">
        <v>0</v>
      </c>
      <c r="AZ853" s="11">
        <v>0</v>
      </c>
      <c r="BA853" s="11">
        <v>0.02</v>
      </c>
      <c r="BB853" s="11">
        <v>0</v>
      </c>
      <c r="BC853" s="2">
        <v>0.05</v>
      </c>
      <c r="BD853" s="2">
        <v>0.05</v>
      </c>
      <c r="BE853" s="11">
        <v>7.4999999999999997E-2</v>
      </c>
      <c r="BF853" s="11">
        <v>5.0000000000000001E-3</v>
      </c>
      <c r="BG853" s="11">
        <v>0</v>
      </c>
      <c r="BH853" s="11">
        <v>0</v>
      </c>
      <c r="BI853" s="11">
        <v>0</v>
      </c>
      <c r="BJ853" s="11">
        <f>BE853/4</f>
        <v>1.8749999999999999E-2</v>
      </c>
      <c r="BK853" s="11">
        <f>BF853/4</f>
        <v>1.25E-3</v>
      </c>
      <c r="BL853" s="11">
        <v>0</v>
      </c>
      <c r="BM853" s="11">
        <v>0</v>
      </c>
      <c r="BN853" s="11">
        <v>0</v>
      </c>
      <c r="BO853" s="11">
        <v>0.1</v>
      </c>
      <c r="BP853" s="11">
        <v>0.1</v>
      </c>
      <c r="BQ853" s="11">
        <v>0</v>
      </c>
      <c r="BR853" s="11">
        <v>0</v>
      </c>
      <c r="BS853" s="11">
        <v>0</v>
      </c>
      <c r="BT853" s="11">
        <v>0.04</v>
      </c>
      <c r="BU853" s="16">
        <v>0.2</v>
      </c>
      <c r="BV853" s="6">
        <f>BT853/(BT853+BU853)</f>
        <v>0.16666666666666666</v>
      </c>
      <c r="BW853" s="6">
        <f>SQRT((BT853*BU853)/((BT853+BU853)^2*(BT853+BU853+1)))</f>
        <v>0.33467472037604118</v>
      </c>
      <c r="BX853" s="11">
        <v>0.1</v>
      </c>
      <c r="BY853" s="11">
        <v>0.7</v>
      </c>
      <c r="BZ853" s="11">
        <v>0.1</v>
      </c>
      <c r="CA853" s="11">
        <v>0.1</v>
      </c>
      <c r="CB853" s="15" t="s">
        <v>83</v>
      </c>
      <c r="CC853" s="11">
        <v>600</v>
      </c>
    </row>
    <row r="854" spans="1:81" s="11" customFormat="1" x14ac:dyDescent="0.2">
      <c r="A854" s="17">
        <f t="shared" si="13"/>
        <v>853</v>
      </c>
      <c r="B854" s="17">
        <v>100</v>
      </c>
      <c r="C854" s="17">
        <v>100</v>
      </c>
      <c r="D854" s="17">
        <v>5</v>
      </c>
      <c r="E854" s="17">
        <v>5</v>
      </c>
      <c r="F854" s="3" t="s">
        <v>80</v>
      </c>
      <c r="G854" s="3">
        <f>IF(F854="rectangle",B854*C854,IF(F854="hook",B854*C854-(D854*E854),IF(F854="eight",B854*C854-2*(D854*E854),IF(F854="tee",B854*C854-2*(D854*E854),IF(F854="cross",B854*C854-4*(D854*E854),"ERROR")))))</f>
        <v>10000</v>
      </c>
      <c r="H854" s="3" t="s">
        <v>85</v>
      </c>
      <c r="I854" s="3">
        <f>IF(F854="rectangle",B854/C854,"NA")</f>
        <v>1</v>
      </c>
      <c r="J854" s="2">
        <v>1</v>
      </c>
      <c r="K854" s="11">
        <v>125</v>
      </c>
      <c r="L854" s="11">
        <v>4</v>
      </c>
      <c r="M854" s="12">
        <v>4</v>
      </c>
      <c r="N854" s="2">
        <f>M854/4</f>
        <v>1</v>
      </c>
      <c r="O854" s="3">
        <f>M854/N854</f>
        <v>4</v>
      </c>
      <c r="P854" s="13">
        <v>45</v>
      </c>
      <c r="Q854" s="11">
        <f>P854</f>
        <v>45</v>
      </c>
      <c r="R854" s="4">
        <f>AA854/V854</f>
        <v>100</v>
      </c>
      <c r="S854" s="14">
        <v>15</v>
      </c>
      <c r="T854" s="11">
        <f>S854</f>
        <v>15</v>
      </c>
      <c r="U854" s="4">
        <f>AB854/W854</f>
        <v>100</v>
      </c>
      <c r="V854" s="3">
        <f>ROUND((Q854/100)*G854,0)</f>
        <v>4500</v>
      </c>
      <c r="W854" s="3">
        <f>ROUND(((T854/100)*G854)/J854,0)</f>
        <v>1500</v>
      </c>
      <c r="X854" s="3">
        <f>ROUND(IF(J854&gt;=2,((T854/100)*G854)/J854,0),0)</f>
        <v>0</v>
      </c>
      <c r="Y854" s="3">
        <f>ROUND(IF(J854&gt;=3,((T854/100)*G854)/J854,0),0)</f>
        <v>0</v>
      </c>
      <c r="Z854" s="3">
        <f>ROUND(IF(J854&gt;=4,((T854/100)*G854)/J854,0),0)</f>
        <v>0</v>
      </c>
      <c r="AA854" s="4">
        <f>G854*P854</f>
        <v>450000</v>
      </c>
      <c r="AB854" s="4">
        <f>(G854*S854)/J854</f>
        <v>150000</v>
      </c>
      <c r="AC854" s="4">
        <f>IF(J854&gt;=2,(G854*S854)/J854,0)</f>
        <v>0</v>
      </c>
      <c r="AD854" s="4">
        <f>IF(J854&gt;=3,(G854*S854)/J854,0)</f>
        <v>0</v>
      </c>
      <c r="AE854" s="4">
        <f>IF(J854&gt;=4,(G854*S854)/J854,0)</f>
        <v>0</v>
      </c>
      <c r="AF854" s="11">
        <v>100</v>
      </c>
      <c r="AG854" s="11">
        <v>0</v>
      </c>
      <c r="AH854" s="11">
        <v>1</v>
      </c>
      <c r="AI854" s="11">
        <v>100</v>
      </c>
      <c r="AJ854" s="11">
        <v>0</v>
      </c>
      <c r="AK854" s="11">
        <v>1</v>
      </c>
      <c r="AL854" s="11">
        <v>0.5</v>
      </c>
      <c r="AM854" s="11">
        <v>0.5</v>
      </c>
      <c r="AN854" s="11">
        <v>0</v>
      </c>
      <c r="AO854" s="11">
        <v>0</v>
      </c>
      <c r="AP854" s="11">
        <v>0</v>
      </c>
      <c r="AQ854" s="11">
        <v>0.01</v>
      </c>
      <c r="AR854" s="11">
        <v>0.01</v>
      </c>
      <c r="AS854" s="11">
        <v>0</v>
      </c>
      <c r="AT854" s="11">
        <v>0</v>
      </c>
      <c r="AU854" s="11">
        <v>0</v>
      </c>
      <c r="AV854" s="11">
        <v>0</v>
      </c>
      <c r="AW854" s="11">
        <v>0.2</v>
      </c>
      <c r="AX854" s="11">
        <v>0</v>
      </c>
      <c r="AY854" s="11">
        <v>0</v>
      </c>
      <c r="AZ854" s="11">
        <v>0</v>
      </c>
      <c r="BA854" s="11">
        <v>0.02</v>
      </c>
      <c r="BB854" s="11">
        <v>0</v>
      </c>
      <c r="BC854" s="2">
        <v>0.05</v>
      </c>
      <c r="BD854" s="2">
        <v>0.05</v>
      </c>
      <c r="BE854" s="11">
        <v>7.4999999999999997E-2</v>
      </c>
      <c r="BF854" s="11">
        <v>5.0000000000000001E-3</v>
      </c>
      <c r="BG854" s="11">
        <v>0</v>
      </c>
      <c r="BH854" s="11">
        <v>0</v>
      </c>
      <c r="BI854" s="11">
        <v>0</v>
      </c>
      <c r="BJ854" s="11">
        <f>BE854/4</f>
        <v>1.8749999999999999E-2</v>
      </c>
      <c r="BK854" s="11">
        <f>BF854/4</f>
        <v>1.25E-3</v>
      </c>
      <c r="BL854" s="11">
        <v>0</v>
      </c>
      <c r="BM854" s="11">
        <v>0</v>
      </c>
      <c r="BN854" s="11">
        <v>0</v>
      </c>
      <c r="BO854" s="11">
        <v>0.1</v>
      </c>
      <c r="BP854" s="11">
        <v>0.1</v>
      </c>
      <c r="BQ854" s="11">
        <v>0</v>
      </c>
      <c r="BR854" s="11">
        <v>0</v>
      </c>
      <c r="BS854" s="11">
        <v>0</v>
      </c>
      <c r="BT854" s="11">
        <v>0.04</v>
      </c>
      <c r="BU854" s="16">
        <v>0.2</v>
      </c>
      <c r="BV854" s="6">
        <f>BT854/(BT854+BU854)</f>
        <v>0.16666666666666666</v>
      </c>
      <c r="BW854" s="6">
        <f>SQRT((BT854*BU854)/((BT854+BU854)^2*(BT854+BU854+1)))</f>
        <v>0.33467472037604118</v>
      </c>
      <c r="BX854" s="11">
        <v>0.1</v>
      </c>
      <c r="BY854" s="11">
        <v>0.7</v>
      </c>
      <c r="BZ854" s="11">
        <v>0.1</v>
      </c>
      <c r="CA854" s="11">
        <v>0.1</v>
      </c>
      <c r="CB854" s="15" t="s">
        <v>83</v>
      </c>
      <c r="CC854" s="11">
        <v>600</v>
      </c>
    </row>
    <row r="855" spans="1:81" s="11" customFormat="1" x14ac:dyDescent="0.2">
      <c r="A855" s="17">
        <f t="shared" si="13"/>
        <v>854</v>
      </c>
      <c r="B855" s="17">
        <v>20</v>
      </c>
      <c r="C855" s="17">
        <v>20</v>
      </c>
      <c r="D855" s="17">
        <v>5</v>
      </c>
      <c r="E855" s="17">
        <v>5</v>
      </c>
      <c r="F855" s="3" t="s">
        <v>80</v>
      </c>
      <c r="G855" s="3">
        <f>IF(F855="rectangle",B855*C855,IF(F855="hook",B855*C855-(D855*E855),IF(F855="eight",B855*C855-2*(D855*E855),IF(F855="tee",B855*C855-2*(D855*E855),IF(F855="cross",B855*C855-4*(D855*E855),"ERROR")))))</f>
        <v>400</v>
      </c>
      <c r="H855" s="3" t="s">
        <v>84</v>
      </c>
      <c r="I855" s="3">
        <f>IF(F855="rectangle",B855/C855,"NA")</f>
        <v>1</v>
      </c>
      <c r="J855" s="2">
        <v>1</v>
      </c>
      <c r="K855" s="11">
        <v>125</v>
      </c>
      <c r="L855" s="11">
        <v>4</v>
      </c>
      <c r="M855" s="12">
        <v>4</v>
      </c>
      <c r="N855" s="2">
        <f>M855/4</f>
        <v>1</v>
      </c>
      <c r="O855" s="3">
        <f>M855/N855</f>
        <v>4</v>
      </c>
      <c r="P855" s="13">
        <v>45</v>
      </c>
      <c r="Q855" s="11">
        <f>P855</f>
        <v>45</v>
      </c>
      <c r="R855" s="4">
        <f>AA855/V855</f>
        <v>100</v>
      </c>
      <c r="S855" s="14">
        <v>15</v>
      </c>
      <c r="T855" s="11">
        <f>S855</f>
        <v>15</v>
      </c>
      <c r="U855" s="4">
        <f>AB855/W855</f>
        <v>100</v>
      </c>
      <c r="V855" s="3">
        <f>ROUND((Q855/100)*G855,0)</f>
        <v>180</v>
      </c>
      <c r="W855" s="3">
        <f>ROUND(((T855/100)*G855)/J855,0)</f>
        <v>60</v>
      </c>
      <c r="X855" s="3">
        <f>ROUND(IF(J855&gt;=2,((T855/100)*G855)/J855,0),0)</f>
        <v>0</v>
      </c>
      <c r="Y855" s="3">
        <f>ROUND(IF(J855&gt;=3,((T855/100)*G855)/J855,0),0)</f>
        <v>0</v>
      </c>
      <c r="Z855" s="3">
        <f>ROUND(IF(J855&gt;=4,((T855/100)*G855)/J855,0),0)</f>
        <v>0</v>
      </c>
      <c r="AA855" s="4">
        <f>G855*P855</f>
        <v>18000</v>
      </c>
      <c r="AB855" s="4">
        <f>(G855*S855)/J855</f>
        <v>6000</v>
      </c>
      <c r="AC855" s="4">
        <f>IF(J855&gt;=2,(G855*S855)/J855,0)</f>
        <v>0</v>
      </c>
      <c r="AD855" s="4">
        <f>IF(J855&gt;=3,(G855*S855)/J855,0)</f>
        <v>0</v>
      </c>
      <c r="AE855" s="4">
        <f>IF(J855&gt;=4,(G855*S855)/J855,0)</f>
        <v>0</v>
      </c>
      <c r="AF855" s="11">
        <v>100</v>
      </c>
      <c r="AG855" s="11">
        <v>0</v>
      </c>
      <c r="AH855" s="11">
        <v>1</v>
      </c>
      <c r="AI855" s="11">
        <v>100</v>
      </c>
      <c r="AJ855" s="11">
        <v>0</v>
      </c>
      <c r="AK855" s="11">
        <v>1</v>
      </c>
      <c r="AL855" s="11">
        <v>0.5</v>
      </c>
      <c r="AM855" s="11">
        <v>0.5</v>
      </c>
      <c r="AN855" s="11">
        <v>0</v>
      </c>
      <c r="AO855" s="11">
        <v>0</v>
      </c>
      <c r="AP855" s="11">
        <v>0</v>
      </c>
      <c r="AQ855" s="11">
        <v>0.01</v>
      </c>
      <c r="AR855" s="11">
        <v>0.01</v>
      </c>
      <c r="AS855" s="11">
        <v>0</v>
      </c>
      <c r="AT855" s="11">
        <v>0</v>
      </c>
      <c r="AU855" s="11">
        <v>0</v>
      </c>
      <c r="AV855" s="11">
        <v>0</v>
      </c>
      <c r="AW855" s="11">
        <v>0.2</v>
      </c>
      <c r="AX855" s="11">
        <v>0</v>
      </c>
      <c r="AY855" s="11">
        <v>0</v>
      </c>
      <c r="AZ855" s="11">
        <v>0</v>
      </c>
      <c r="BA855" s="11">
        <v>0.02</v>
      </c>
      <c r="BB855" s="11">
        <v>0</v>
      </c>
      <c r="BC855" s="2">
        <v>0.05</v>
      </c>
      <c r="BD855" s="2">
        <v>0.05</v>
      </c>
      <c r="BE855" s="11">
        <v>7.4999999999999997E-2</v>
      </c>
      <c r="BF855" s="11">
        <v>5.0000000000000001E-3</v>
      </c>
      <c r="BG855" s="11">
        <v>0</v>
      </c>
      <c r="BH855" s="11">
        <v>0</v>
      </c>
      <c r="BI855" s="11">
        <v>0</v>
      </c>
      <c r="BJ855" s="11">
        <f>BE855/4</f>
        <v>1.8749999999999999E-2</v>
      </c>
      <c r="BK855" s="11">
        <f>BF855/4</f>
        <v>1.25E-3</v>
      </c>
      <c r="BL855" s="11">
        <v>0</v>
      </c>
      <c r="BM855" s="11">
        <v>0</v>
      </c>
      <c r="BN855" s="11">
        <v>0</v>
      </c>
      <c r="BO855" s="11">
        <v>0.1</v>
      </c>
      <c r="BP855" s="11">
        <v>0.1</v>
      </c>
      <c r="BQ855" s="11">
        <v>0</v>
      </c>
      <c r="BR855" s="11">
        <v>0</v>
      </c>
      <c r="BS855" s="11">
        <v>0</v>
      </c>
      <c r="BT855" s="11">
        <v>0.04</v>
      </c>
      <c r="BU855" s="16">
        <v>0.2</v>
      </c>
      <c r="BV855" s="6">
        <f>BT855/(BT855+BU855)</f>
        <v>0.16666666666666666</v>
      </c>
      <c r="BW855" s="6">
        <f>SQRT((BT855*BU855)/((BT855+BU855)^2*(BT855+BU855+1)))</f>
        <v>0.33467472037604118</v>
      </c>
      <c r="BX855" s="11">
        <v>0.1</v>
      </c>
      <c r="BY855" s="11">
        <v>0.7</v>
      </c>
      <c r="BZ855" s="11">
        <v>0.1</v>
      </c>
      <c r="CA855" s="11">
        <v>0.1</v>
      </c>
      <c r="CB855" s="15" t="s">
        <v>83</v>
      </c>
      <c r="CC855" s="11">
        <v>600</v>
      </c>
    </row>
    <row r="856" spans="1:81" s="11" customFormat="1" x14ac:dyDescent="0.2">
      <c r="A856" s="17">
        <f t="shared" si="13"/>
        <v>855</v>
      </c>
      <c r="B856" s="17">
        <v>100</v>
      </c>
      <c r="C856" s="17">
        <v>100</v>
      </c>
      <c r="D856" s="17">
        <v>5</v>
      </c>
      <c r="E856" s="17">
        <v>5</v>
      </c>
      <c r="F856" s="3" t="s">
        <v>80</v>
      </c>
      <c r="G856" s="3">
        <f>IF(F856="rectangle",B856*C856,IF(F856="hook",B856*C856-(D856*E856),IF(F856="eight",B856*C856-2*(D856*E856),IF(F856="tee",B856*C856-2*(D856*E856),IF(F856="cross",B856*C856-4*(D856*E856),"ERROR")))))</f>
        <v>10000</v>
      </c>
      <c r="H856" s="3" t="s">
        <v>85</v>
      </c>
      <c r="I856" s="3">
        <f>IF(F856="rectangle",B856/C856,"NA")</f>
        <v>1</v>
      </c>
      <c r="J856" s="2">
        <v>1</v>
      </c>
      <c r="K856" s="11">
        <v>125</v>
      </c>
      <c r="L856" s="11">
        <v>4</v>
      </c>
      <c r="M856" s="12">
        <v>5</v>
      </c>
      <c r="N856" s="2">
        <f>M856/4</f>
        <v>1.25</v>
      </c>
      <c r="O856" s="3">
        <f>M856/N856</f>
        <v>4</v>
      </c>
      <c r="P856" s="13">
        <v>45</v>
      </c>
      <c r="Q856" s="11">
        <f>P856</f>
        <v>45</v>
      </c>
      <c r="R856" s="4">
        <f>AA856/V856</f>
        <v>100</v>
      </c>
      <c r="S856" s="14">
        <v>15</v>
      </c>
      <c r="T856" s="11">
        <f>S856</f>
        <v>15</v>
      </c>
      <c r="U856" s="4">
        <f>AB856/W856</f>
        <v>100</v>
      </c>
      <c r="V856" s="3">
        <f>ROUND((Q856/100)*G856,0)</f>
        <v>4500</v>
      </c>
      <c r="W856" s="3">
        <f>ROUND(((T856/100)*G856)/J856,0)</f>
        <v>1500</v>
      </c>
      <c r="X856" s="3">
        <f>ROUND(IF(J856&gt;=2,((T856/100)*G856)/J856,0),0)</f>
        <v>0</v>
      </c>
      <c r="Y856" s="3">
        <f>ROUND(IF(J856&gt;=3,((T856/100)*G856)/J856,0),0)</f>
        <v>0</v>
      </c>
      <c r="Z856" s="3">
        <f>ROUND(IF(J856&gt;=4,((T856/100)*G856)/J856,0),0)</f>
        <v>0</v>
      </c>
      <c r="AA856" s="4">
        <f>G856*P856</f>
        <v>450000</v>
      </c>
      <c r="AB856" s="4">
        <f>(G856*S856)/J856</f>
        <v>150000</v>
      </c>
      <c r="AC856" s="4">
        <f>IF(J856&gt;=2,(G856*S856)/J856,0)</f>
        <v>0</v>
      </c>
      <c r="AD856" s="4">
        <f>IF(J856&gt;=3,(G856*S856)/J856,0)</f>
        <v>0</v>
      </c>
      <c r="AE856" s="4">
        <f>IF(J856&gt;=4,(G856*S856)/J856,0)</f>
        <v>0</v>
      </c>
      <c r="AF856" s="11">
        <v>100</v>
      </c>
      <c r="AG856" s="11">
        <v>0</v>
      </c>
      <c r="AH856" s="11">
        <v>1</v>
      </c>
      <c r="AI856" s="11">
        <v>100</v>
      </c>
      <c r="AJ856" s="11">
        <v>0</v>
      </c>
      <c r="AK856" s="11">
        <v>1</v>
      </c>
      <c r="AL856" s="11">
        <v>0.5</v>
      </c>
      <c r="AM856" s="11">
        <v>0.5</v>
      </c>
      <c r="AN856" s="11">
        <v>0</v>
      </c>
      <c r="AO856" s="11">
        <v>0</v>
      </c>
      <c r="AP856" s="11">
        <v>0</v>
      </c>
      <c r="AQ856" s="11">
        <v>0.01</v>
      </c>
      <c r="AR856" s="11">
        <v>0.01</v>
      </c>
      <c r="AS856" s="11">
        <v>0</v>
      </c>
      <c r="AT856" s="11">
        <v>0</v>
      </c>
      <c r="AU856" s="11">
        <v>0</v>
      </c>
      <c r="AV856" s="11">
        <v>0</v>
      </c>
      <c r="AW856" s="11">
        <v>0.2</v>
      </c>
      <c r="AX856" s="11">
        <v>0</v>
      </c>
      <c r="AY856" s="11">
        <v>0</v>
      </c>
      <c r="AZ856" s="11">
        <v>0</v>
      </c>
      <c r="BA856" s="11">
        <v>0.02</v>
      </c>
      <c r="BB856" s="11">
        <v>0</v>
      </c>
      <c r="BC856" s="2">
        <v>0.05</v>
      </c>
      <c r="BD856" s="2">
        <v>0.05</v>
      </c>
      <c r="BE856" s="11">
        <v>7.4999999999999997E-2</v>
      </c>
      <c r="BF856" s="11">
        <v>5.0000000000000001E-3</v>
      </c>
      <c r="BG856" s="11">
        <v>0</v>
      </c>
      <c r="BH856" s="11">
        <v>0</v>
      </c>
      <c r="BI856" s="11">
        <v>0</v>
      </c>
      <c r="BJ856" s="11">
        <f>BE856/4</f>
        <v>1.8749999999999999E-2</v>
      </c>
      <c r="BK856" s="11">
        <f>BF856/4</f>
        <v>1.25E-3</v>
      </c>
      <c r="BL856" s="11">
        <v>0</v>
      </c>
      <c r="BM856" s="11">
        <v>0</v>
      </c>
      <c r="BN856" s="11">
        <v>0</v>
      </c>
      <c r="BO856" s="11">
        <v>0.1</v>
      </c>
      <c r="BP856" s="11">
        <v>0.1</v>
      </c>
      <c r="BQ856" s="11">
        <v>0</v>
      </c>
      <c r="BR856" s="11">
        <v>0</v>
      </c>
      <c r="BS856" s="11">
        <v>0</v>
      </c>
      <c r="BT856" s="11">
        <v>0.04</v>
      </c>
      <c r="BU856" s="16">
        <v>0.2</v>
      </c>
      <c r="BV856" s="6">
        <f>BT856/(BT856+BU856)</f>
        <v>0.16666666666666666</v>
      </c>
      <c r="BW856" s="6">
        <f>SQRT((BT856*BU856)/((BT856+BU856)^2*(BT856+BU856+1)))</f>
        <v>0.33467472037604118</v>
      </c>
      <c r="BX856" s="11">
        <v>0.1</v>
      </c>
      <c r="BY856" s="11">
        <v>0.7</v>
      </c>
      <c r="BZ856" s="11">
        <v>0.1</v>
      </c>
      <c r="CA856" s="11">
        <v>0.1</v>
      </c>
      <c r="CB856" s="15" t="s">
        <v>83</v>
      </c>
      <c r="CC856" s="11">
        <v>600</v>
      </c>
    </row>
    <row r="857" spans="1:81" s="11" customFormat="1" x14ac:dyDescent="0.2">
      <c r="A857" s="17">
        <f t="shared" si="13"/>
        <v>856</v>
      </c>
      <c r="B857" s="17">
        <v>20</v>
      </c>
      <c r="C857" s="17">
        <v>20</v>
      </c>
      <c r="D857" s="17">
        <v>5</v>
      </c>
      <c r="E857" s="17">
        <v>5</v>
      </c>
      <c r="F857" s="3" t="s">
        <v>80</v>
      </c>
      <c r="G857" s="3">
        <f>IF(F857="rectangle",B857*C857,IF(F857="hook",B857*C857-(D857*E857),IF(F857="eight",B857*C857-2*(D857*E857),IF(F857="tee",B857*C857-2*(D857*E857),IF(F857="cross",B857*C857-4*(D857*E857),"ERROR")))))</f>
        <v>400</v>
      </c>
      <c r="H857" s="3" t="s">
        <v>84</v>
      </c>
      <c r="I857" s="3">
        <f>IF(F857="rectangle",B857/C857,"NA")</f>
        <v>1</v>
      </c>
      <c r="J857" s="2">
        <v>1</v>
      </c>
      <c r="K857" s="11">
        <v>125</v>
      </c>
      <c r="L857" s="11">
        <v>4</v>
      </c>
      <c r="M857" s="12">
        <v>5</v>
      </c>
      <c r="N857" s="2">
        <f>M857/4</f>
        <v>1.25</v>
      </c>
      <c r="O857" s="3">
        <f>M857/N857</f>
        <v>4</v>
      </c>
      <c r="P857" s="13">
        <v>45</v>
      </c>
      <c r="Q857" s="11">
        <f>P857</f>
        <v>45</v>
      </c>
      <c r="R857" s="4">
        <f>AA857/V857</f>
        <v>100</v>
      </c>
      <c r="S857" s="14">
        <v>15</v>
      </c>
      <c r="T857" s="11">
        <f>S857</f>
        <v>15</v>
      </c>
      <c r="U857" s="4">
        <f>AB857/W857</f>
        <v>100</v>
      </c>
      <c r="V857" s="3">
        <f>ROUND((Q857/100)*G857,0)</f>
        <v>180</v>
      </c>
      <c r="W857" s="3">
        <f>ROUND(((T857/100)*G857)/J857,0)</f>
        <v>60</v>
      </c>
      <c r="X857" s="3">
        <f>ROUND(IF(J857&gt;=2,((T857/100)*G857)/J857,0),0)</f>
        <v>0</v>
      </c>
      <c r="Y857" s="3">
        <f>ROUND(IF(J857&gt;=3,((T857/100)*G857)/J857,0),0)</f>
        <v>0</v>
      </c>
      <c r="Z857" s="3">
        <f>ROUND(IF(J857&gt;=4,((T857/100)*G857)/J857,0),0)</f>
        <v>0</v>
      </c>
      <c r="AA857" s="4">
        <f>G857*P857</f>
        <v>18000</v>
      </c>
      <c r="AB857" s="4">
        <f>(G857*S857)/J857</f>
        <v>6000</v>
      </c>
      <c r="AC857" s="4">
        <f>IF(J857&gt;=2,(G857*S857)/J857,0)</f>
        <v>0</v>
      </c>
      <c r="AD857" s="4">
        <f>IF(J857&gt;=3,(G857*S857)/J857,0)</f>
        <v>0</v>
      </c>
      <c r="AE857" s="4">
        <f>IF(J857&gt;=4,(G857*S857)/J857,0)</f>
        <v>0</v>
      </c>
      <c r="AF857" s="11">
        <v>100</v>
      </c>
      <c r="AG857" s="11">
        <v>0</v>
      </c>
      <c r="AH857" s="11">
        <v>1</v>
      </c>
      <c r="AI857" s="11">
        <v>100</v>
      </c>
      <c r="AJ857" s="11">
        <v>0</v>
      </c>
      <c r="AK857" s="11">
        <v>1</v>
      </c>
      <c r="AL857" s="11">
        <v>0.5</v>
      </c>
      <c r="AM857" s="11">
        <v>0.5</v>
      </c>
      <c r="AN857" s="11">
        <v>0</v>
      </c>
      <c r="AO857" s="11">
        <v>0</v>
      </c>
      <c r="AP857" s="11">
        <v>0</v>
      </c>
      <c r="AQ857" s="11">
        <v>0.01</v>
      </c>
      <c r="AR857" s="11">
        <v>0.01</v>
      </c>
      <c r="AS857" s="11">
        <v>0</v>
      </c>
      <c r="AT857" s="11">
        <v>0</v>
      </c>
      <c r="AU857" s="11">
        <v>0</v>
      </c>
      <c r="AV857" s="11">
        <v>0</v>
      </c>
      <c r="AW857" s="11">
        <v>0.2</v>
      </c>
      <c r="AX857" s="11">
        <v>0</v>
      </c>
      <c r="AY857" s="11">
        <v>0</v>
      </c>
      <c r="AZ857" s="11">
        <v>0</v>
      </c>
      <c r="BA857" s="11">
        <v>0.02</v>
      </c>
      <c r="BB857" s="11">
        <v>0</v>
      </c>
      <c r="BC857" s="2">
        <v>0.05</v>
      </c>
      <c r="BD857" s="2">
        <v>0.05</v>
      </c>
      <c r="BE857" s="11">
        <v>7.4999999999999997E-2</v>
      </c>
      <c r="BF857" s="11">
        <v>5.0000000000000001E-3</v>
      </c>
      <c r="BG857" s="11">
        <v>0</v>
      </c>
      <c r="BH857" s="11">
        <v>0</v>
      </c>
      <c r="BI857" s="11">
        <v>0</v>
      </c>
      <c r="BJ857" s="11">
        <f>BE857/4</f>
        <v>1.8749999999999999E-2</v>
      </c>
      <c r="BK857" s="11">
        <f>BF857/4</f>
        <v>1.25E-3</v>
      </c>
      <c r="BL857" s="11">
        <v>0</v>
      </c>
      <c r="BM857" s="11">
        <v>0</v>
      </c>
      <c r="BN857" s="11">
        <v>0</v>
      </c>
      <c r="BO857" s="11">
        <v>0.1</v>
      </c>
      <c r="BP857" s="11">
        <v>0.1</v>
      </c>
      <c r="BQ857" s="11">
        <v>0</v>
      </c>
      <c r="BR857" s="11">
        <v>0</v>
      </c>
      <c r="BS857" s="11">
        <v>0</v>
      </c>
      <c r="BT857" s="11">
        <v>0.04</v>
      </c>
      <c r="BU857" s="16">
        <v>0.2</v>
      </c>
      <c r="BV857" s="6">
        <f>BT857/(BT857+BU857)</f>
        <v>0.16666666666666666</v>
      </c>
      <c r="BW857" s="6">
        <f>SQRT((BT857*BU857)/((BT857+BU857)^2*(BT857+BU857+1)))</f>
        <v>0.33467472037604118</v>
      </c>
      <c r="BX857" s="11">
        <v>0.1</v>
      </c>
      <c r="BY857" s="11">
        <v>0.7</v>
      </c>
      <c r="BZ857" s="11">
        <v>0.1</v>
      </c>
      <c r="CA857" s="11">
        <v>0.1</v>
      </c>
      <c r="CB857" s="15" t="s">
        <v>83</v>
      </c>
      <c r="CC857" s="11">
        <v>600</v>
      </c>
    </row>
    <row r="858" spans="1:81" s="11" customFormat="1" x14ac:dyDescent="0.2">
      <c r="A858" s="17">
        <f t="shared" si="13"/>
        <v>857</v>
      </c>
      <c r="B858" s="17">
        <v>100</v>
      </c>
      <c r="C858" s="17">
        <v>100</v>
      </c>
      <c r="D858" s="17">
        <v>5</v>
      </c>
      <c r="E858" s="17">
        <v>5</v>
      </c>
      <c r="F858" s="3" t="s">
        <v>80</v>
      </c>
      <c r="G858" s="3">
        <f>IF(F858="rectangle",B858*C858,IF(F858="hook",B858*C858-(D858*E858),IF(F858="eight",B858*C858-2*(D858*E858),IF(F858="tee",B858*C858-2*(D858*E858),IF(F858="cross",B858*C858-4*(D858*E858),"ERROR")))))</f>
        <v>10000</v>
      </c>
      <c r="H858" s="3" t="s">
        <v>85</v>
      </c>
      <c r="I858" s="3">
        <f>IF(F858="rectangle",B858/C858,"NA")</f>
        <v>1</v>
      </c>
      <c r="J858" s="2">
        <v>1</v>
      </c>
      <c r="K858" s="11">
        <v>125</v>
      </c>
      <c r="L858" s="11">
        <v>4</v>
      </c>
      <c r="M858" s="12">
        <v>6</v>
      </c>
      <c r="N858" s="2">
        <f>M858/4</f>
        <v>1.5</v>
      </c>
      <c r="O858" s="3">
        <f>M858/N858</f>
        <v>4</v>
      </c>
      <c r="P858" s="13">
        <v>45</v>
      </c>
      <c r="Q858" s="11">
        <f>P858</f>
        <v>45</v>
      </c>
      <c r="R858" s="4">
        <f>AA858/V858</f>
        <v>100</v>
      </c>
      <c r="S858" s="14">
        <v>15</v>
      </c>
      <c r="T858" s="11">
        <f>S858</f>
        <v>15</v>
      </c>
      <c r="U858" s="4">
        <f>AB858/W858</f>
        <v>100</v>
      </c>
      <c r="V858" s="3">
        <f>ROUND((Q858/100)*G858,0)</f>
        <v>4500</v>
      </c>
      <c r="W858" s="3">
        <f>ROUND(((T858/100)*G858)/J858,0)</f>
        <v>1500</v>
      </c>
      <c r="X858" s="3">
        <f>ROUND(IF(J858&gt;=2,((T858/100)*G858)/J858,0),0)</f>
        <v>0</v>
      </c>
      <c r="Y858" s="3">
        <f>ROUND(IF(J858&gt;=3,((T858/100)*G858)/J858,0),0)</f>
        <v>0</v>
      </c>
      <c r="Z858" s="3">
        <f>ROUND(IF(J858&gt;=4,((T858/100)*G858)/J858,0),0)</f>
        <v>0</v>
      </c>
      <c r="AA858" s="4">
        <f>G858*P858</f>
        <v>450000</v>
      </c>
      <c r="AB858" s="4">
        <f>(G858*S858)/J858</f>
        <v>150000</v>
      </c>
      <c r="AC858" s="4">
        <f>IF(J858&gt;=2,(G858*S858)/J858,0)</f>
        <v>0</v>
      </c>
      <c r="AD858" s="4">
        <f>IF(J858&gt;=3,(G858*S858)/J858,0)</f>
        <v>0</v>
      </c>
      <c r="AE858" s="4">
        <f>IF(J858&gt;=4,(G858*S858)/J858,0)</f>
        <v>0</v>
      </c>
      <c r="AF858" s="11">
        <v>100</v>
      </c>
      <c r="AG858" s="11">
        <v>0</v>
      </c>
      <c r="AH858" s="11">
        <v>1</v>
      </c>
      <c r="AI858" s="11">
        <v>100</v>
      </c>
      <c r="AJ858" s="11">
        <v>0</v>
      </c>
      <c r="AK858" s="11">
        <v>1</v>
      </c>
      <c r="AL858" s="11">
        <v>0.5</v>
      </c>
      <c r="AM858" s="11">
        <v>0.5</v>
      </c>
      <c r="AN858" s="11">
        <v>0</v>
      </c>
      <c r="AO858" s="11">
        <v>0</v>
      </c>
      <c r="AP858" s="11">
        <v>0</v>
      </c>
      <c r="AQ858" s="11">
        <v>0.01</v>
      </c>
      <c r="AR858" s="11">
        <v>0.01</v>
      </c>
      <c r="AS858" s="11">
        <v>0</v>
      </c>
      <c r="AT858" s="11">
        <v>0</v>
      </c>
      <c r="AU858" s="11">
        <v>0</v>
      </c>
      <c r="AV858" s="11">
        <v>0</v>
      </c>
      <c r="AW858" s="11">
        <v>0.2</v>
      </c>
      <c r="AX858" s="11">
        <v>0</v>
      </c>
      <c r="AY858" s="11">
        <v>0</v>
      </c>
      <c r="AZ858" s="11">
        <v>0</v>
      </c>
      <c r="BA858" s="11">
        <v>0.02</v>
      </c>
      <c r="BB858" s="11">
        <v>0</v>
      </c>
      <c r="BC858" s="2">
        <v>0.05</v>
      </c>
      <c r="BD858" s="2">
        <v>0.05</v>
      </c>
      <c r="BE858" s="11">
        <v>7.4999999999999997E-2</v>
      </c>
      <c r="BF858" s="11">
        <v>5.0000000000000001E-3</v>
      </c>
      <c r="BG858" s="11">
        <v>0</v>
      </c>
      <c r="BH858" s="11">
        <v>0</v>
      </c>
      <c r="BI858" s="11">
        <v>0</v>
      </c>
      <c r="BJ858" s="11">
        <f>BE858/4</f>
        <v>1.8749999999999999E-2</v>
      </c>
      <c r="BK858" s="11">
        <f>BF858/4</f>
        <v>1.25E-3</v>
      </c>
      <c r="BL858" s="11">
        <v>0</v>
      </c>
      <c r="BM858" s="11">
        <v>0</v>
      </c>
      <c r="BN858" s="11">
        <v>0</v>
      </c>
      <c r="BO858" s="11">
        <v>0.1</v>
      </c>
      <c r="BP858" s="11">
        <v>0.1</v>
      </c>
      <c r="BQ858" s="11">
        <v>0</v>
      </c>
      <c r="BR858" s="11">
        <v>0</v>
      </c>
      <c r="BS858" s="11">
        <v>0</v>
      </c>
      <c r="BT858" s="11">
        <v>0.04</v>
      </c>
      <c r="BU858" s="16">
        <v>0.2</v>
      </c>
      <c r="BV858" s="6">
        <f>BT858/(BT858+BU858)</f>
        <v>0.16666666666666666</v>
      </c>
      <c r="BW858" s="6">
        <f>SQRT((BT858*BU858)/((BT858+BU858)^2*(BT858+BU858+1)))</f>
        <v>0.33467472037604118</v>
      </c>
      <c r="BX858" s="11">
        <v>0.1</v>
      </c>
      <c r="BY858" s="11">
        <v>0.7</v>
      </c>
      <c r="BZ858" s="11">
        <v>0.1</v>
      </c>
      <c r="CA858" s="11">
        <v>0.1</v>
      </c>
      <c r="CB858" s="15" t="s">
        <v>83</v>
      </c>
      <c r="CC858" s="11">
        <v>600</v>
      </c>
    </row>
    <row r="859" spans="1:81" s="11" customFormat="1" x14ac:dyDescent="0.2">
      <c r="A859" s="17">
        <f t="shared" si="13"/>
        <v>858</v>
      </c>
      <c r="B859" s="17">
        <v>20</v>
      </c>
      <c r="C859" s="17">
        <v>20</v>
      </c>
      <c r="D859" s="17">
        <v>5</v>
      </c>
      <c r="E859" s="17">
        <v>5</v>
      </c>
      <c r="F859" s="3" t="s">
        <v>80</v>
      </c>
      <c r="G859" s="3">
        <f>IF(F859="rectangle",B859*C859,IF(F859="hook",B859*C859-(D859*E859),IF(F859="eight",B859*C859-2*(D859*E859),IF(F859="tee",B859*C859-2*(D859*E859),IF(F859="cross",B859*C859-4*(D859*E859),"ERROR")))))</f>
        <v>400</v>
      </c>
      <c r="H859" s="3" t="s">
        <v>84</v>
      </c>
      <c r="I859" s="3">
        <f>IF(F859="rectangle",B859/C859,"NA")</f>
        <v>1</v>
      </c>
      <c r="J859" s="2">
        <v>1</v>
      </c>
      <c r="K859" s="11">
        <v>125</v>
      </c>
      <c r="L859" s="11">
        <v>4</v>
      </c>
      <c r="M859" s="12">
        <v>6</v>
      </c>
      <c r="N859" s="2">
        <f>M859/4</f>
        <v>1.5</v>
      </c>
      <c r="O859" s="3">
        <f>M859/N859</f>
        <v>4</v>
      </c>
      <c r="P859" s="13">
        <v>45</v>
      </c>
      <c r="Q859" s="11">
        <f>P859</f>
        <v>45</v>
      </c>
      <c r="R859" s="4">
        <f>AA859/V859</f>
        <v>100</v>
      </c>
      <c r="S859" s="14">
        <v>15</v>
      </c>
      <c r="T859" s="11">
        <f>S859</f>
        <v>15</v>
      </c>
      <c r="U859" s="4">
        <f>AB859/W859</f>
        <v>100</v>
      </c>
      <c r="V859" s="3">
        <f>ROUND((Q859/100)*G859,0)</f>
        <v>180</v>
      </c>
      <c r="W859" s="3">
        <f>ROUND(((T859/100)*G859)/J859,0)</f>
        <v>60</v>
      </c>
      <c r="X859" s="3">
        <f>ROUND(IF(J859&gt;=2,((T859/100)*G859)/J859,0),0)</f>
        <v>0</v>
      </c>
      <c r="Y859" s="3">
        <f>ROUND(IF(J859&gt;=3,((T859/100)*G859)/J859,0),0)</f>
        <v>0</v>
      </c>
      <c r="Z859" s="3">
        <f>ROUND(IF(J859&gt;=4,((T859/100)*G859)/J859,0),0)</f>
        <v>0</v>
      </c>
      <c r="AA859" s="4">
        <f>G859*P859</f>
        <v>18000</v>
      </c>
      <c r="AB859" s="4">
        <f>(G859*S859)/J859</f>
        <v>6000</v>
      </c>
      <c r="AC859" s="4">
        <f>IF(J859&gt;=2,(G859*S859)/J859,0)</f>
        <v>0</v>
      </c>
      <c r="AD859" s="4">
        <f>IF(J859&gt;=3,(G859*S859)/J859,0)</f>
        <v>0</v>
      </c>
      <c r="AE859" s="4">
        <f>IF(J859&gt;=4,(G859*S859)/J859,0)</f>
        <v>0</v>
      </c>
      <c r="AF859" s="11">
        <v>100</v>
      </c>
      <c r="AG859" s="11">
        <v>0</v>
      </c>
      <c r="AH859" s="11">
        <v>1</v>
      </c>
      <c r="AI859" s="11">
        <v>100</v>
      </c>
      <c r="AJ859" s="11">
        <v>0</v>
      </c>
      <c r="AK859" s="11">
        <v>1</v>
      </c>
      <c r="AL859" s="11">
        <v>0.5</v>
      </c>
      <c r="AM859" s="11">
        <v>0.5</v>
      </c>
      <c r="AN859" s="11">
        <v>0</v>
      </c>
      <c r="AO859" s="11">
        <v>0</v>
      </c>
      <c r="AP859" s="11">
        <v>0</v>
      </c>
      <c r="AQ859" s="11">
        <v>0.01</v>
      </c>
      <c r="AR859" s="11">
        <v>0.01</v>
      </c>
      <c r="AS859" s="11">
        <v>0</v>
      </c>
      <c r="AT859" s="11">
        <v>0</v>
      </c>
      <c r="AU859" s="11">
        <v>0</v>
      </c>
      <c r="AV859" s="11">
        <v>0</v>
      </c>
      <c r="AW859" s="11">
        <v>0.2</v>
      </c>
      <c r="AX859" s="11">
        <v>0</v>
      </c>
      <c r="AY859" s="11">
        <v>0</v>
      </c>
      <c r="AZ859" s="11">
        <v>0</v>
      </c>
      <c r="BA859" s="11">
        <v>0.02</v>
      </c>
      <c r="BB859" s="11">
        <v>0</v>
      </c>
      <c r="BC859" s="2">
        <v>0.05</v>
      </c>
      <c r="BD859" s="2">
        <v>0.05</v>
      </c>
      <c r="BE859" s="11">
        <v>7.4999999999999997E-2</v>
      </c>
      <c r="BF859" s="11">
        <v>5.0000000000000001E-3</v>
      </c>
      <c r="BG859" s="11">
        <v>0</v>
      </c>
      <c r="BH859" s="11">
        <v>0</v>
      </c>
      <c r="BI859" s="11">
        <v>0</v>
      </c>
      <c r="BJ859" s="11">
        <f>BE859/4</f>
        <v>1.8749999999999999E-2</v>
      </c>
      <c r="BK859" s="11">
        <f>BF859/4</f>
        <v>1.25E-3</v>
      </c>
      <c r="BL859" s="11">
        <v>0</v>
      </c>
      <c r="BM859" s="11">
        <v>0</v>
      </c>
      <c r="BN859" s="11">
        <v>0</v>
      </c>
      <c r="BO859" s="11">
        <v>0.1</v>
      </c>
      <c r="BP859" s="11">
        <v>0.1</v>
      </c>
      <c r="BQ859" s="11">
        <v>0</v>
      </c>
      <c r="BR859" s="11">
        <v>0</v>
      </c>
      <c r="BS859" s="11">
        <v>0</v>
      </c>
      <c r="BT859" s="11">
        <v>0.04</v>
      </c>
      <c r="BU859" s="16">
        <v>0.2</v>
      </c>
      <c r="BV859" s="6">
        <f>BT859/(BT859+BU859)</f>
        <v>0.16666666666666666</v>
      </c>
      <c r="BW859" s="6">
        <f>SQRT((BT859*BU859)/((BT859+BU859)^2*(BT859+BU859+1)))</f>
        <v>0.33467472037604118</v>
      </c>
      <c r="BX859" s="11">
        <v>0.1</v>
      </c>
      <c r="BY859" s="11">
        <v>0.7</v>
      </c>
      <c r="BZ859" s="11">
        <v>0.1</v>
      </c>
      <c r="CA859" s="11">
        <v>0.1</v>
      </c>
      <c r="CB859" s="15" t="s">
        <v>83</v>
      </c>
      <c r="CC859" s="11">
        <v>600</v>
      </c>
    </row>
    <row r="860" spans="1:81" s="11" customFormat="1" x14ac:dyDescent="0.2">
      <c r="A860" s="17">
        <f t="shared" si="13"/>
        <v>859</v>
      </c>
      <c r="B860" s="17">
        <v>100</v>
      </c>
      <c r="C860" s="17">
        <v>100</v>
      </c>
      <c r="D860" s="17">
        <v>5</v>
      </c>
      <c r="E860" s="17">
        <v>5</v>
      </c>
      <c r="F860" s="3" t="s">
        <v>80</v>
      </c>
      <c r="G860" s="3">
        <f>IF(F860="rectangle",B860*C860,IF(F860="hook",B860*C860-(D860*E860),IF(F860="eight",B860*C860-2*(D860*E860),IF(F860="tee",B860*C860-2*(D860*E860),IF(F860="cross",B860*C860-4*(D860*E860),"ERROR")))))</f>
        <v>10000</v>
      </c>
      <c r="H860" s="3" t="s">
        <v>85</v>
      </c>
      <c r="I860" s="3">
        <f>IF(F860="rectangle",B860/C860,"NA")</f>
        <v>1</v>
      </c>
      <c r="J860" s="2">
        <v>1</v>
      </c>
      <c r="K860" s="11">
        <v>125</v>
      </c>
      <c r="L860" s="11">
        <v>4</v>
      </c>
      <c r="M860" s="12">
        <v>7</v>
      </c>
      <c r="N860" s="2">
        <f>M860/4</f>
        <v>1.75</v>
      </c>
      <c r="O860" s="3">
        <f>M860/N860</f>
        <v>4</v>
      </c>
      <c r="P860" s="13">
        <v>45</v>
      </c>
      <c r="Q860" s="11">
        <f>P860</f>
        <v>45</v>
      </c>
      <c r="R860" s="4">
        <f>AA860/V860</f>
        <v>100</v>
      </c>
      <c r="S860" s="14">
        <v>15</v>
      </c>
      <c r="T860" s="11">
        <f>S860</f>
        <v>15</v>
      </c>
      <c r="U860" s="4">
        <f>AB860/W860</f>
        <v>100</v>
      </c>
      <c r="V860" s="3">
        <f>ROUND((Q860/100)*G860,0)</f>
        <v>4500</v>
      </c>
      <c r="W860" s="3">
        <f>ROUND(((T860/100)*G860)/J860,0)</f>
        <v>1500</v>
      </c>
      <c r="X860" s="3">
        <f>ROUND(IF(J860&gt;=2,((T860/100)*G860)/J860,0),0)</f>
        <v>0</v>
      </c>
      <c r="Y860" s="3">
        <f>ROUND(IF(J860&gt;=3,((T860/100)*G860)/J860,0),0)</f>
        <v>0</v>
      </c>
      <c r="Z860" s="3">
        <f>ROUND(IF(J860&gt;=4,((T860/100)*G860)/J860,0),0)</f>
        <v>0</v>
      </c>
      <c r="AA860" s="4">
        <f>G860*P860</f>
        <v>450000</v>
      </c>
      <c r="AB860" s="4">
        <f>(G860*S860)/J860</f>
        <v>150000</v>
      </c>
      <c r="AC860" s="4">
        <f>IF(J860&gt;=2,(G860*S860)/J860,0)</f>
        <v>0</v>
      </c>
      <c r="AD860" s="4">
        <f>IF(J860&gt;=3,(G860*S860)/J860,0)</f>
        <v>0</v>
      </c>
      <c r="AE860" s="4">
        <f>IF(J860&gt;=4,(G860*S860)/J860,0)</f>
        <v>0</v>
      </c>
      <c r="AF860" s="11">
        <v>100</v>
      </c>
      <c r="AG860" s="11">
        <v>0</v>
      </c>
      <c r="AH860" s="11">
        <v>1</v>
      </c>
      <c r="AI860" s="11">
        <v>100</v>
      </c>
      <c r="AJ860" s="11">
        <v>0</v>
      </c>
      <c r="AK860" s="11">
        <v>1</v>
      </c>
      <c r="AL860" s="11">
        <v>0.5</v>
      </c>
      <c r="AM860" s="11">
        <v>0.5</v>
      </c>
      <c r="AN860" s="11">
        <v>0</v>
      </c>
      <c r="AO860" s="11">
        <v>0</v>
      </c>
      <c r="AP860" s="11">
        <v>0</v>
      </c>
      <c r="AQ860" s="11">
        <v>0.01</v>
      </c>
      <c r="AR860" s="11">
        <v>0.01</v>
      </c>
      <c r="AS860" s="11">
        <v>0</v>
      </c>
      <c r="AT860" s="11">
        <v>0</v>
      </c>
      <c r="AU860" s="11">
        <v>0</v>
      </c>
      <c r="AV860" s="11">
        <v>0</v>
      </c>
      <c r="AW860" s="11">
        <v>0.2</v>
      </c>
      <c r="AX860" s="11">
        <v>0</v>
      </c>
      <c r="AY860" s="11">
        <v>0</v>
      </c>
      <c r="AZ860" s="11">
        <v>0</v>
      </c>
      <c r="BA860" s="11">
        <v>0.02</v>
      </c>
      <c r="BB860" s="11">
        <v>0</v>
      </c>
      <c r="BC860" s="2">
        <v>0.05</v>
      </c>
      <c r="BD860" s="2">
        <v>0.05</v>
      </c>
      <c r="BE860" s="11">
        <v>7.4999999999999997E-2</v>
      </c>
      <c r="BF860" s="11">
        <v>5.0000000000000001E-3</v>
      </c>
      <c r="BG860" s="11">
        <v>0</v>
      </c>
      <c r="BH860" s="11">
        <v>0</v>
      </c>
      <c r="BI860" s="11">
        <v>0</v>
      </c>
      <c r="BJ860" s="11">
        <f>BE860/4</f>
        <v>1.8749999999999999E-2</v>
      </c>
      <c r="BK860" s="11">
        <f>BF860/4</f>
        <v>1.25E-3</v>
      </c>
      <c r="BL860" s="11">
        <v>0</v>
      </c>
      <c r="BM860" s="11">
        <v>0</v>
      </c>
      <c r="BN860" s="11">
        <v>0</v>
      </c>
      <c r="BO860" s="11">
        <v>0.1</v>
      </c>
      <c r="BP860" s="11">
        <v>0.1</v>
      </c>
      <c r="BQ860" s="11">
        <v>0</v>
      </c>
      <c r="BR860" s="11">
        <v>0</v>
      </c>
      <c r="BS860" s="11">
        <v>0</v>
      </c>
      <c r="BT860" s="11">
        <v>0.04</v>
      </c>
      <c r="BU860" s="16">
        <v>0.2</v>
      </c>
      <c r="BV860" s="6">
        <f>BT860/(BT860+BU860)</f>
        <v>0.16666666666666666</v>
      </c>
      <c r="BW860" s="6">
        <f>SQRT((BT860*BU860)/((BT860+BU860)^2*(BT860+BU860+1)))</f>
        <v>0.33467472037604118</v>
      </c>
      <c r="BX860" s="11">
        <v>0.1</v>
      </c>
      <c r="BY860" s="11">
        <v>0.7</v>
      </c>
      <c r="BZ860" s="11">
        <v>0.1</v>
      </c>
      <c r="CA860" s="11">
        <v>0.1</v>
      </c>
      <c r="CB860" s="15" t="s">
        <v>83</v>
      </c>
      <c r="CC860" s="11">
        <v>600</v>
      </c>
    </row>
    <row r="861" spans="1:81" s="11" customFormat="1" x14ac:dyDescent="0.2">
      <c r="A861" s="17">
        <f t="shared" si="13"/>
        <v>860</v>
      </c>
      <c r="B861" s="17">
        <v>20</v>
      </c>
      <c r="C861" s="17">
        <v>20</v>
      </c>
      <c r="D861" s="17">
        <v>5</v>
      </c>
      <c r="E861" s="17">
        <v>5</v>
      </c>
      <c r="F861" s="3" t="s">
        <v>80</v>
      </c>
      <c r="G861" s="3">
        <f>IF(F861="rectangle",B861*C861,IF(F861="hook",B861*C861-(D861*E861),IF(F861="eight",B861*C861-2*(D861*E861),IF(F861="tee",B861*C861-2*(D861*E861),IF(F861="cross",B861*C861-4*(D861*E861),"ERROR")))))</f>
        <v>400</v>
      </c>
      <c r="H861" s="3" t="s">
        <v>84</v>
      </c>
      <c r="I861" s="3">
        <f>IF(F861="rectangle",B861/C861,"NA")</f>
        <v>1</v>
      </c>
      <c r="J861" s="2">
        <v>1</v>
      </c>
      <c r="K861" s="11">
        <v>125</v>
      </c>
      <c r="L861" s="11">
        <v>4</v>
      </c>
      <c r="M861" s="12">
        <v>7</v>
      </c>
      <c r="N861" s="2">
        <f>M861/4</f>
        <v>1.75</v>
      </c>
      <c r="O861" s="3">
        <f>M861/N861</f>
        <v>4</v>
      </c>
      <c r="P861" s="13">
        <v>45</v>
      </c>
      <c r="Q861" s="11">
        <f>P861</f>
        <v>45</v>
      </c>
      <c r="R861" s="4">
        <f>AA861/V861</f>
        <v>100</v>
      </c>
      <c r="S861" s="14">
        <v>15</v>
      </c>
      <c r="T861" s="11">
        <f>S861</f>
        <v>15</v>
      </c>
      <c r="U861" s="4">
        <f>AB861/W861</f>
        <v>100</v>
      </c>
      <c r="V861" s="3">
        <f>ROUND((Q861/100)*G861,0)</f>
        <v>180</v>
      </c>
      <c r="W861" s="3">
        <f>ROUND(((T861/100)*G861)/J861,0)</f>
        <v>60</v>
      </c>
      <c r="X861" s="3">
        <f>ROUND(IF(J861&gt;=2,((T861/100)*G861)/J861,0),0)</f>
        <v>0</v>
      </c>
      <c r="Y861" s="3">
        <f>ROUND(IF(J861&gt;=3,((T861/100)*G861)/J861,0),0)</f>
        <v>0</v>
      </c>
      <c r="Z861" s="3">
        <f>ROUND(IF(J861&gt;=4,((T861/100)*G861)/J861,0),0)</f>
        <v>0</v>
      </c>
      <c r="AA861" s="4">
        <f>G861*P861</f>
        <v>18000</v>
      </c>
      <c r="AB861" s="4">
        <f>(G861*S861)/J861</f>
        <v>6000</v>
      </c>
      <c r="AC861" s="4">
        <f>IF(J861&gt;=2,(G861*S861)/J861,0)</f>
        <v>0</v>
      </c>
      <c r="AD861" s="4">
        <f>IF(J861&gt;=3,(G861*S861)/J861,0)</f>
        <v>0</v>
      </c>
      <c r="AE861" s="4">
        <f>IF(J861&gt;=4,(G861*S861)/J861,0)</f>
        <v>0</v>
      </c>
      <c r="AF861" s="11">
        <v>100</v>
      </c>
      <c r="AG861" s="11">
        <v>0</v>
      </c>
      <c r="AH861" s="11">
        <v>1</v>
      </c>
      <c r="AI861" s="11">
        <v>100</v>
      </c>
      <c r="AJ861" s="11">
        <v>0</v>
      </c>
      <c r="AK861" s="11">
        <v>1</v>
      </c>
      <c r="AL861" s="11">
        <v>0.5</v>
      </c>
      <c r="AM861" s="11">
        <v>0.5</v>
      </c>
      <c r="AN861" s="11">
        <v>0</v>
      </c>
      <c r="AO861" s="11">
        <v>0</v>
      </c>
      <c r="AP861" s="11">
        <v>0</v>
      </c>
      <c r="AQ861" s="11">
        <v>0.01</v>
      </c>
      <c r="AR861" s="11">
        <v>0.01</v>
      </c>
      <c r="AS861" s="11">
        <v>0</v>
      </c>
      <c r="AT861" s="11">
        <v>0</v>
      </c>
      <c r="AU861" s="11">
        <v>0</v>
      </c>
      <c r="AV861" s="11">
        <v>0</v>
      </c>
      <c r="AW861" s="11">
        <v>0.2</v>
      </c>
      <c r="AX861" s="11">
        <v>0</v>
      </c>
      <c r="AY861" s="11">
        <v>0</v>
      </c>
      <c r="AZ861" s="11">
        <v>0</v>
      </c>
      <c r="BA861" s="11">
        <v>0.02</v>
      </c>
      <c r="BB861" s="11">
        <v>0</v>
      </c>
      <c r="BC861" s="2">
        <v>0.05</v>
      </c>
      <c r="BD861" s="2">
        <v>0.05</v>
      </c>
      <c r="BE861" s="11">
        <v>7.4999999999999997E-2</v>
      </c>
      <c r="BF861" s="11">
        <v>5.0000000000000001E-3</v>
      </c>
      <c r="BG861" s="11">
        <v>0</v>
      </c>
      <c r="BH861" s="11">
        <v>0</v>
      </c>
      <c r="BI861" s="11">
        <v>0</v>
      </c>
      <c r="BJ861" s="11">
        <f>BE861/4</f>
        <v>1.8749999999999999E-2</v>
      </c>
      <c r="BK861" s="11">
        <f>BF861/4</f>
        <v>1.25E-3</v>
      </c>
      <c r="BL861" s="11">
        <v>0</v>
      </c>
      <c r="BM861" s="11">
        <v>0</v>
      </c>
      <c r="BN861" s="11">
        <v>0</v>
      </c>
      <c r="BO861" s="11">
        <v>0.1</v>
      </c>
      <c r="BP861" s="11">
        <v>0.1</v>
      </c>
      <c r="BQ861" s="11">
        <v>0</v>
      </c>
      <c r="BR861" s="11">
        <v>0</v>
      </c>
      <c r="BS861" s="11">
        <v>0</v>
      </c>
      <c r="BT861" s="11">
        <v>0.04</v>
      </c>
      <c r="BU861" s="16">
        <v>0.2</v>
      </c>
      <c r="BV861" s="6">
        <f>BT861/(BT861+BU861)</f>
        <v>0.16666666666666666</v>
      </c>
      <c r="BW861" s="6">
        <f>SQRT((BT861*BU861)/((BT861+BU861)^2*(BT861+BU861+1)))</f>
        <v>0.33467472037604118</v>
      </c>
      <c r="BX861" s="11">
        <v>0.1</v>
      </c>
      <c r="BY861" s="11">
        <v>0.7</v>
      </c>
      <c r="BZ861" s="11">
        <v>0.1</v>
      </c>
      <c r="CA861" s="11">
        <v>0.1</v>
      </c>
      <c r="CB861" s="15" t="s">
        <v>83</v>
      </c>
      <c r="CC861" s="11">
        <v>600</v>
      </c>
    </row>
    <row r="862" spans="1:81" s="11" customFormat="1" x14ac:dyDescent="0.2">
      <c r="A862" s="17">
        <f t="shared" si="13"/>
        <v>861</v>
      </c>
      <c r="B862" s="17">
        <v>100</v>
      </c>
      <c r="C862" s="17">
        <v>100</v>
      </c>
      <c r="D862" s="17">
        <v>5</v>
      </c>
      <c r="E862" s="17">
        <v>5</v>
      </c>
      <c r="F862" s="3" t="s">
        <v>80</v>
      </c>
      <c r="G862" s="3">
        <f>IF(F862="rectangle",B862*C862,IF(F862="hook",B862*C862-(D862*E862),IF(F862="eight",B862*C862-2*(D862*E862),IF(F862="tee",B862*C862-2*(D862*E862),IF(F862="cross",B862*C862-4*(D862*E862),"ERROR")))))</f>
        <v>10000</v>
      </c>
      <c r="H862" s="3" t="s">
        <v>85</v>
      </c>
      <c r="I862" s="3">
        <f>IF(F862="rectangle",B862/C862,"NA")</f>
        <v>1</v>
      </c>
      <c r="J862" s="2">
        <v>1</v>
      </c>
      <c r="K862" s="11">
        <v>125</v>
      </c>
      <c r="L862" s="11">
        <v>4</v>
      </c>
      <c r="M862" s="12">
        <v>8</v>
      </c>
      <c r="N862" s="2">
        <f>M862/4</f>
        <v>2</v>
      </c>
      <c r="O862" s="3">
        <f>M862/N862</f>
        <v>4</v>
      </c>
      <c r="P862" s="13">
        <v>45</v>
      </c>
      <c r="Q862" s="11">
        <f>P862</f>
        <v>45</v>
      </c>
      <c r="R862" s="4">
        <f>AA862/V862</f>
        <v>100</v>
      </c>
      <c r="S862" s="14">
        <v>15</v>
      </c>
      <c r="T862" s="11">
        <f>S862</f>
        <v>15</v>
      </c>
      <c r="U862" s="4">
        <f>AB862/W862</f>
        <v>100</v>
      </c>
      <c r="V862" s="3">
        <f>ROUND((Q862/100)*G862,0)</f>
        <v>4500</v>
      </c>
      <c r="W862" s="3">
        <f>ROUND(((T862/100)*G862)/J862,0)</f>
        <v>1500</v>
      </c>
      <c r="X862" s="3">
        <f>ROUND(IF(J862&gt;=2,((T862/100)*G862)/J862,0),0)</f>
        <v>0</v>
      </c>
      <c r="Y862" s="3">
        <f>ROUND(IF(J862&gt;=3,((T862/100)*G862)/J862,0),0)</f>
        <v>0</v>
      </c>
      <c r="Z862" s="3">
        <f>ROUND(IF(J862&gt;=4,((T862/100)*G862)/J862,0),0)</f>
        <v>0</v>
      </c>
      <c r="AA862" s="4">
        <f>G862*P862</f>
        <v>450000</v>
      </c>
      <c r="AB862" s="4">
        <f>(G862*S862)/J862</f>
        <v>150000</v>
      </c>
      <c r="AC862" s="4">
        <f>IF(J862&gt;=2,(G862*S862)/J862,0)</f>
        <v>0</v>
      </c>
      <c r="AD862" s="4">
        <f>IF(J862&gt;=3,(G862*S862)/J862,0)</f>
        <v>0</v>
      </c>
      <c r="AE862" s="4">
        <f>IF(J862&gt;=4,(G862*S862)/J862,0)</f>
        <v>0</v>
      </c>
      <c r="AF862" s="11">
        <v>100</v>
      </c>
      <c r="AG862" s="11">
        <v>0</v>
      </c>
      <c r="AH862" s="11">
        <v>1</v>
      </c>
      <c r="AI862" s="11">
        <v>100</v>
      </c>
      <c r="AJ862" s="11">
        <v>0</v>
      </c>
      <c r="AK862" s="11">
        <v>1</v>
      </c>
      <c r="AL862" s="11">
        <v>0.5</v>
      </c>
      <c r="AM862" s="11">
        <v>0.5</v>
      </c>
      <c r="AN862" s="11">
        <v>0</v>
      </c>
      <c r="AO862" s="11">
        <v>0</v>
      </c>
      <c r="AP862" s="11">
        <v>0</v>
      </c>
      <c r="AQ862" s="11">
        <v>0.01</v>
      </c>
      <c r="AR862" s="11">
        <v>0.01</v>
      </c>
      <c r="AS862" s="11">
        <v>0</v>
      </c>
      <c r="AT862" s="11">
        <v>0</v>
      </c>
      <c r="AU862" s="11">
        <v>0</v>
      </c>
      <c r="AV862" s="11">
        <v>0</v>
      </c>
      <c r="AW862" s="11">
        <v>0.2</v>
      </c>
      <c r="AX862" s="11">
        <v>0</v>
      </c>
      <c r="AY862" s="11">
        <v>0</v>
      </c>
      <c r="AZ862" s="11">
        <v>0</v>
      </c>
      <c r="BA862" s="11">
        <v>0.02</v>
      </c>
      <c r="BB862" s="11">
        <v>0</v>
      </c>
      <c r="BC862" s="2">
        <v>0.05</v>
      </c>
      <c r="BD862" s="2">
        <v>0.05</v>
      </c>
      <c r="BE862" s="11">
        <v>7.4999999999999997E-2</v>
      </c>
      <c r="BF862" s="11">
        <v>5.0000000000000001E-3</v>
      </c>
      <c r="BG862" s="11">
        <v>0</v>
      </c>
      <c r="BH862" s="11">
        <v>0</v>
      </c>
      <c r="BI862" s="11">
        <v>0</v>
      </c>
      <c r="BJ862" s="11">
        <f>BE862/4</f>
        <v>1.8749999999999999E-2</v>
      </c>
      <c r="BK862" s="11">
        <f>BF862/4</f>
        <v>1.25E-3</v>
      </c>
      <c r="BL862" s="11">
        <v>0</v>
      </c>
      <c r="BM862" s="11">
        <v>0</v>
      </c>
      <c r="BN862" s="11">
        <v>0</v>
      </c>
      <c r="BO862" s="11">
        <v>0.1</v>
      </c>
      <c r="BP862" s="11">
        <v>0.1</v>
      </c>
      <c r="BQ862" s="11">
        <v>0</v>
      </c>
      <c r="BR862" s="11">
        <v>0</v>
      </c>
      <c r="BS862" s="11">
        <v>0</v>
      </c>
      <c r="BT862" s="11">
        <v>0.04</v>
      </c>
      <c r="BU862" s="16">
        <v>0.2</v>
      </c>
      <c r="BV862" s="6">
        <f>BT862/(BT862+BU862)</f>
        <v>0.16666666666666666</v>
      </c>
      <c r="BW862" s="6">
        <f>SQRT((BT862*BU862)/((BT862+BU862)^2*(BT862+BU862+1)))</f>
        <v>0.33467472037604118</v>
      </c>
      <c r="BX862" s="11">
        <v>0.1</v>
      </c>
      <c r="BY862" s="11">
        <v>0.7</v>
      </c>
      <c r="BZ862" s="11">
        <v>0.1</v>
      </c>
      <c r="CA862" s="11">
        <v>0.1</v>
      </c>
      <c r="CB862" s="15" t="s">
        <v>83</v>
      </c>
      <c r="CC862" s="11">
        <v>600</v>
      </c>
    </row>
    <row r="863" spans="1:81" s="11" customFormat="1" x14ac:dyDescent="0.2">
      <c r="A863" s="17">
        <f t="shared" si="13"/>
        <v>862</v>
      </c>
      <c r="B863" s="17">
        <v>20</v>
      </c>
      <c r="C863" s="17">
        <v>20</v>
      </c>
      <c r="D863" s="17">
        <v>5</v>
      </c>
      <c r="E863" s="17">
        <v>5</v>
      </c>
      <c r="F863" s="3" t="s">
        <v>80</v>
      </c>
      <c r="G863" s="3">
        <f>IF(F863="rectangle",B863*C863,IF(F863="hook",B863*C863-(D863*E863),IF(F863="eight",B863*C863-2*(D863*E863),IF(F863="tee",B863*C863-2*(D863*E863),IF(F863="cross",B863*C863-4*(D863*E863),"ERROR")))))</f>
        <v>400</v>
      </c>
      <c r="H863" s="3" t="s">
        <v>84</v>
      </c>
      <c r="I863" s="3">
        <f>IF(F863="rectangle",B863/C863,"NA")</f>
        <v>1</v>
      </c>
      <c r="J863" s="2">
        <v>1</v>
      </c>
      <c r="K863" s="11">
        <v>125</v>
      </c>
      <c r="L863" s="11">
        <v>4</v>
      </c>
      <c r="M863" s="12">
        <v>8</v>
      </c>
      <c r="N863" s="2">
        <f>M863/4</f>
        <v>2</v>
      </c>
      <c r="O863" s="3">
        <f>M863/N863</f>
        <v>4</v>
      </c>
      <c r="P863" s="13">
        <v>45</v>
      </c>
      <c r="Q863" s="11">
        <f>P863</f>
        <v>45</v>
      </c>
      <c r="R863" s="4">
        <f>AA863/V863</f>
        <v>100</v>
      </c>
      <c r="S863" s="14">
        <v>15</v>
      </c>
      <c r="T863" s="11">
        <f>S863</f>
        <v>15</v>
      </c>
      <c r="U863" s="4">
        <f>AB863/W863</f>
        <v>100</v>
      </c>
      <c r="V863" s="3">
        <f>ROUND((Q863/100)*G863,0)</f>
        <v>180</v>
      </c>
      <c r="W863" s="3">
        <f>ROUND(((T863/100)*G863)/J863,0)</f>
        <v>60</v>
      </c>
      <c r="X863" s="3">
        <f>ROUND(IF(J863&gt;=2,((T863/100)*G863)/J863,0),0)</f>
        <v>0</v>
      </c>
      <c r="Y863" s="3">
        <f>ROUND(IF(J863&gt;=3,((T863/100)*G863)/J863,0),0)</f>
        <v>0</v>
      </c>
      <c r="Z863" s="3">
        <f>ROUND(IF(J863&gt;=4,((T863/100)*G863)/J863,0),0)</f>
        <v>0</v>
      </c>
      <c r="AA863" s="4">
        <f>G863*P863</f>
        <v>18000</v>
      </c>
      <c r="AB863" s="4">
        <f>(G863*S863)/J863</f>
        <v>6000</v>
      </c>
      <c r="AC863" s="4">
        <f>IF(J863&gt;=2,(G863*S863)/J863,0)</f>
        <v>0</v>
      </c>
      <c r="AD863" s="4">
        <f>IF(J863&gt;=3,(G863*S863)/J863,0)</f>
        <v>0</v>
      </c>
      <c r="AE863" s="4">
        <f>IF(J863&gt;=4,(G863*S863)/J863,0)</f>
        <v>0</v>
      </c>
      <c r="AF863" s="11">
        <v>100</v>
      </c>
      <c r="AG863" s="11">
        <v>0</v>
      </c>
      <c r="AH863" s="11">
        <v>1</v>
      </c>
      <c r="AI863" s="11">
        <v>100</v>
      </c>
      <c r="AJ863" s="11">
        <v>0</v>
      </c>
      <c r="AK863" s="11">
        <v>1</v>
      </c>
      <c r="AL863" s="11">
        <v>0.5</v>
      </c>
      <c r="AM863" s="11">
        <v>0.5</v>
      </c>
      <c r="AN863" s="11">
        <v>0</v>
      </c>
      <c r="AO863" s="11">
        <v>0</v>
      </c>
      <c r="AP863" s="11">
        <v>0</v>
      </c>
      <c r="AQ863" s="11">
        <v>0.01</v>
      </c>
      <c r="AR863" s="11">
        <v>0.01</v>
      </c>
      <c r="AS863" s="11">
        <v>0</v>
      </c>
      <c r="AT863" s="11">
        <v>0</v>
      </c>
      <c r="AU863" s="11">
        <v>0</v>
      </c>
      <c r="AV863" s="11">
        <v>0</v>
      </c>
      <c r="AW863" s="11">
        <v>0.2</v>
      </c>
      <c r="AX863" s="11">
        <v>0</v>
      </c>
      <c r="AY863" s="11">
        <v>0</v>
      </c>
      <c r="AZ863" s="11">
        <v>0</v>
      </c>
      <c r="BA863" s="11">
        <v>0.02</v>
      </c>
      <c r="BB863" s="11">
        <v>0</v>
      </c>
      <c r="BC863" s="2">
        <v>0.05</v>
      </c>
      <c r="BD863" s="2">
        <v>0.05</v>
      </c>
      <c r="BE863" s="11">
        <v>7.4999999999999997E-2</v>
      </c>
      <c r="BF863" s="11">
        <v>5.0000000000000001E-3</v>
      </c>
      <c r="BG863" s="11">
        <v>0</v>
      </c>
      <c r="BH863" s="11">
        <v>0</v>
      </c>
      <c r="BI863" s="11">
        <v>0</v>
      </c>
      <c r="BJ863" s="11">
        <f>BE863/4</f>
        <v>1.8749999999999999E-2</v>
      </c>
      <c r="BK863" s="11">
        <f>BF863/4</f>
        <v>1.25E-3</v>
      </c>
      <c r="BL863" s="11">
        <v>0</v>
      </c>
      <c r="BM863" s="11">
        <v>0</v>
      </c>
      <c r="BN863" s="11">
        <v>0</v>
      </c>
      <c r="BO863" s="11">
        <v>0.1</v>
      </c>
      <c r="BP863" s="11">
        <v>0.1</v>
      </c>
      <c r="BQ863" s="11">
        <v>0</v>
      </c>
      <c r="BR863" s="11">
        <v>0</v>
      </c>
      <c r="BS863" s="11">
        <v>0</v>
      </c>
      <c r="BT863" s="11">
        <v>0.04</v>
      </c>
      <c r="BU863" s="16">
        <v>0.2</v>
      </c>
      <c r="BV863" s="6">
        <f>BT863/(BT863+BU863)</f>
        <v>0.16666666666666666</v>
      </c>
      <c r="BW863" s="6">
        <f>SQRT((BT863*BU863)/((BT863+BU863)^2*(BT863+BU863+1)))</f>
        <v>0.33467472037604118</v>
      </c>
      <c r="BX863" s="11">
        <v>0.1</v>
      </c>
      <c r="BY863" s="11">
        <v>0.7</v>
      </c>
      <c r="BZ863" s="11">
        <v>0.1</v>
      </c>
      <c r="CA863" s="11">
        <v>0.1</v>
      </c>
      <c r="CB863" s="15" t="s">
        <v>83</v>
      </c>
      <c r="CC863" s="11">
        <v>600</v>
      </c>
    </row>
    <row r="864" spans="1:81" s="11" customFormat="1" x14ac:dyDescent="0.2">
      <c r="A864" s="17">
        <f t="shared" si="13"/>
        <v>863</v>
      </c>
      <c r="B864" s="17">
        <v>100</v>
      </c>
      <c r="C864" s="17">
        <v>100</v>
      </c>
      <c r="D864" s="17">
        <v>5</v>
      </c>
      <c r="E864" s="17">
        <v>5</v>
      </c>
      <c r="F864" s="3" t="s">
        <v>80</v>
      </c>
      <c r="G864" s="3">
        <f>IF(F864="rectangle",B864*C864,IF(F864="hook",B864*C864-(D864*E864),IF(F864="eight",B864*C864-2*(D864*E864),IF(F864="tee",B864*C864-2*(D864*E864),IF(F864="cross",B864*C864-4*(D864*E864),"ERROR")))))</f>
        <v>10000</v>
      </c>
      <c r="H864" s="3" t="s">
        <v>85</v>
      </c>
      <c r="I864" s="3">
        <f>IF(F864="rectangle",B864/C864,"NA")</f>
        <v>1</v>
      </c>
      <c r="J864" s="2">
        <v>1</v>
      </c>
      <c r="K864" s="11">
        <v>125</v>
      </c>
      <c r="L864" s="11">
        <v>4</v>
      </c>
      <c r="M864" s="12">
        <v>9</v>
      </c>
      <c r="N864" s="2">
        <f>M864/4</f>
        <v>2.25</v>
      </c>
      <c r="O864" s="3">
        <f>M864/N864</f>
        <v>4</v>
      </c>
      <c r="P864" s="13">
        <v>45</v>
      </c>
      <c r="Q864" s="11">
        <f>P864</f>
        <v>45</v>
      </c>
      <c r="R864" s="4">
        <f>AA864/V864</f>
        <v>100</v>
      </c>
      <c r="S864" s="14">
        <v>15</v>
      </c>
      <c r="T864" s="11">
        <f>S864</f>
        <v>15</v>
      </c>
      <c r="U864" s="4">
        <f>AB864/W864</f>
        <v>100</v>
      </c>
      <c r="V864" s="3">
        <f>ROUND((Q864/100)*G864,0)</f>
        <v>4500</v>
      </c>
      <c r="W864" s="3">
        <f>ROUND(((T864/100)*G864)/J864,0)</f>
        <v>1500</v>
      </c>
      <c r="X864" s="3">
        <f>ROUND(IF(J864&gt;=2,((T864/100)*G864)/J864,0),0)</f>
        <v>0</v>
      </c>
      <c r="Y864" s="3">
        <f>ROUND(IF(J864&gt;=3,((T864/100)*G864)/J864,0),0)</f>
        <v>0</v>
      </c>
      <c r="Z864" s="3">
        <f>ROUND(IF(J864&gt;=4,((T864/100)*G864)/J864,0),0)</f>
        <v>0</v>
      </c>
      <c r="AA864" s="4">
        <f>G864*P864</f>
        <v>450000</v>
      </c>
      <c r="AB864" s="4">
        <f>(G864*S864)/J864</f>
        <v>150000</v>
      </c>
      <c r="AC864" s="4">
        <f>IF(J864&gt;=2,(G864*S864)/J864,0)</f>
        <v>0</v>
      </c>
      <c r="AD864" s="4">
        <f>IF(J864&gt;=3,(G864*S864)/J864,0)</f>
        <v>0</v>
      </c>
      <c r="AE864" s="4">
        <f>IF(J864&gt;=4,(G864*S864)/J864,0)</f>
        <v>0</v>
      </c>
      <c r="AF864" s="11">
        <v>100</v>
      </c>
      <c r="AG864" s="11">
        <v>0</v>
      </c>
      <c r="AH864" s="11">
        <v>1</v>
      </c>
      <c r="AI864" s="11">
        <v>100</v>
      </c>
      <c r="AJ864" s="11">
        <v>0</v>
      </c>
      <c r="AK864" s="11">
        <v>1</v>
      </c>
      <c r="AL864" s="11">
        <v>0.5</v>
      </c>
      <c r="AM864" s="11">
        <v>0.5</v>
      </c>
      <c r="AN864" s="11">
        <v>0</v>
      </c>
      <c r="AO864" s="11">
        <v>0</v>
      </c>
      <c r="AP864" s="11">
        <v>0</v>
      </c>
      <c r="AQ864" s="11">
        <v>0.01</v>
      </c>
      <c r="AR864" s="11">
        <v>0.01</v>
      </c>
      <c r="AS864" s="11">
        <v>0</v>
      </c>
      <c r="AT864" s="11">
        <v>0</v>
      </c>
      <c r="AU864" s="11">
        <v>0</v>
      </c>
      <c r="AV864" s="11">
        <v>0</v>
      </c>
      <c r="AW864" s="11">
        <v>0.2</v>
      </c>
      <c r="AX864" s="11">
        <v>0</v>
      </c>
      <c r="AY864" s="11">
        <v>0</v>
      </c>
      <c r="AZ864" s="11">
        <v>0</v>
      </c>
      <c r="BA864" s="11">
        <v>0.02</v>
      </c>
      <c r="BB864" s="11">
        <v>0</v>
      </c>
      <c r="BC864" s="2">
        <v>0.05</v>
      </c>
      <c r="BD864" s="2">
        <v>0.05</v>
      </c>
      <c r="BE864" s="11">
        <v>7.4999999999999997E-2</v>
      </c>
      <c r="BF864" s="11">
        <v>5.0000000000000001E-3</v>
      </c>
      <c r="BG864" s="11">
        <v>0</v>
      </c>
      <c r="BH864" s="11">
        <v>0</v>
      </c>
      <c r="BI864" s="11">
        <v>0</v>
      </c>
      <c r="BJ864" s="11">
        <f>BE864/4</f>
        <v>1.8749999999999999E-2</v>
      </c>
      <c r="BK864" s="11">
        <f>BF864/4</f>
        <v>1.25E-3</v>
      </c>
      <c r="BL864" s="11">
        <v>0</v>
      </c>
      <c r="BM864" s="11">
        <v>0</v>
      </c>
      <c r="BN864" s="11">
        <v>0</v>
      </c>
      <c r="BO864" s="11">
        <v>0.1</v>
      </c>
      <c r="BP864" s="11">
        <v>0.1</v>
      </c>
      <c r="BQ864" s="11">
        <v>0</v>
      </c>
      <c r="BR864" s="11">
        <v>0</v>
      </c>
      <c r="BS864" s="11">
        <v>0</v>
      </c>
      <c r="BT864" s="11">
        <v>0.04</v>
      </c>
      <c r="BU864" s="16">
        <v>0.2</v>
      </c>
      <c r="BV864" s="6">
        <f>BT864/(BT864+BU864)</f>
        <v>0.16666666666666666</v>
      </c>
      <c r="BW864" s="6">
        <f>SQRT((BT864*BU864)/((BT864+BU864)^2*(BT864+BU864+1)))</f>
        <v>0.33467472037604118</v>
      </c>
      <c r="BX864" s="11">
        <v>0.1</v>
      </c>
      <c r="BY864" s="11">
        <v>0.7</v>
      </c>
      <c r="BZ864" s="11">
        <v>0.1</v>
      </c>
      <c r="CA864" s="11">
        <v>0.1</v>
      </c>
      <c r="CB864" s="15" t="s">
        <v>83</v>
      </c>
      <c r="CC864" s="11">
        <v>600</v>
      </c>
    </row>
    <row r="865" spans="1:81" s="11" customFormat="1" x14ac:dyDescent="0.2">
      <c r="A865" s="17">
        <f t="shared" si="13"/>
        <v>864</v>
      </c>
      <c r="B865" s="17">
        <v>20</v>
      </c>
      <c r="C865" s="17">
        <v>20</v>
      </c>
      <c r="D865" s="17">
        <v>5</v>
      </c>
      <c r="E865" s="17">
        <v>5</v>
      </c>
      <c r="F865" s="3" t="s">
        <v>80</v>
      </c>
      <c r="G865" s="3">
        <f>IF(F865="rectangle",B865*C865,IF(F865="hook",B865*C865-(D865*E865),IF(F865="eight",B865*C865-2*(D865*E865),IF(F865="tee",B865*C865-2*(D865*E865),IF(F865="cross",B865*C865-4*(D865*E865),"ERROR")))))</f>
        <v>400</v>
      </c>
      <c r="H865" s="3" t="s">
        <v>84</v>
      </c>
      <c r="I865" s="3">
        <f>IF(F865="rectangle",B865/C865,"NA")</f>
        <v>1</v>
      </c>
      <c r="J865" s="2">
        <v>1</v>
      </c>
      <c r="K865" s="11">
        <v>125</v>
      </c>
      <c r="L865" s="11">
        <v>4</v>
      </c>
      <c r="M865" s="12">
        <v>9</v>
      </c>
      <c r="N865" s="2">
        <f>M865/4</f>
        <v>2.25</v>
      </c>
      <c r="O865" s="3">
        <f>M865/N865</f>
        <v>4</v>
      </c>
      <c r="P865" s="13">
        <v>45</v>
      </c>
      <c r="Q865" s="11">
        <f>P865</f>
        <v>45</v>
      </c>
      <c r="R865" s="4">
        <f>AA865/V865</f>
        <v>100</v>
      </c>
      <c r="S865" s="14">
        <v>15</v>
      </c>
      <c r="T865" s="11">
        <f>S865</f>
        <v>15</v>
      </c>
      <c r="U865" s="4">
        <f>AB865/W865</f>
        <v>100</v>
      </c>
      <c r="V865" s="3">
        <f>ROUND((Q865/100)*G865,0)</f>
        <v>180</v>
      </c>
      <c r="W865" s="3">
        <f>ROUND(((T865/100)*G865)/J865,0)</f>
        <v>60</v>
      </c>
      <c r="X865" s="3">
        <f>ROUND(IF(J865&gt;=2,((T865/100)*G865)/J865,0),0)</f>
        <v>0</v>
      </c>
      <c r="Y865" s="3">
        <f>ROUND(IF(J865&gt;=3,((T865/100)*G865)/J865,0),0)</f>
        <v>0</v>
      </c>
      <c r="Z865" s="3">
        <f>ROUND(IF(J865&gt;=4,((T865/100)*G865)/J865,0),0)</f>
        <v>0</v>
      </c>
      <c r="AA865" s="4">
        <f>G865*P865</f>
        <v>18000</v>
      </c>
      <c r="AB865" s="4">
        <f>(G865*S865)/J865</f>
        <v>6000</v>
      </c>
      <c r="AC865" s="4">
        <f>IF(J865&gt;=2,(G865*S865)/J865,0)</f>
        <v>0</v>
      </c>
      <c r="AD865" s="4">
        <f>IF(J865&gt;=3,(G865*S865)/J865,0)</f>
        <v>0</v>
      </c>
      <c r="AE865" s="4">
        <f>IF(J865&gt;=4,(G865*S865)/J865,0)</f>
        <v>0</v>
      </c>
      <c r="AF865" s="11">
        <v>100</v>
      </c>
      <c r="AG865" s="11">
        <v>0</v>
      </c>
      <c r="AH865" s="11">
        <v>1</v>
      </c>
      <c r="AI865" s="11">
        <v>100</v>
      </c>
      <c r="AJ865" s="11">
        <v>0</v>
      </c>
      <c r="AK865" s="11">
        <v>1</v>
      </c>
      <c r="AL865" s="11">
        <v>0.5</v>
      </c>
      <c r="AM865" s="11">
        <v>0.5</v>
      </c>
      <c r="AN865" s="11">
        <v>0</v>
      </c>
      <c r="AO865" s="11">
        <v>0</v>
      </c>
      <c r="AP865" s="11">
        <v>0</v>
      </c>
      <c r="AQ865" s="11">
        <v>0.01</v>
      </c>
      <c r="AR865" s="11">
        <v>0.01</v>
      </c>
      <c r="AS865" s="11">
        <v>0</v>
      </c>
      <c r="AT865" s="11">
        <v>0</v>
      </c>
      <c r="AU865" s="11">
        <v>0</v>
      </c>
      <c r="AV865" s="11">
        <v>0</v>
      </c>
      <c r="AW865" s="11">
        <v>0.2</v>
      </c>
      <c r="AX865" s="11">
        <v>0</v>
      </c>
      <c r="AY865" s="11">
        <v>0</v>
      </c>
      <c r="AZ865" s="11">
        <v>0</v>
      </c>
      <c r="BA865" s="11">
        <v>0.02</v>
      </c>
      <c r="BB865" s="11">
        <v>0</v>
      </c>
      <c r="BC865" s="2">
        <v>0.05</v>
      </c>
      <c r="BD865" s="2">
        <v>0.05</v>
      </c>
      <c r="BE865" s="11">
        <v>7.4999999999999997E-2</v>
      </c>
      <c r="BF865" s="11">
        <v>5.0000000000000001E-3</v>
      </c>
      <c r="BG865" s="11">
        <v>0</v>
      </c>
      <c r="BH865" s="11">
        <v>0</v>
      </c>
      <c r="BI865" s="11">
        <v>0</v>
      </c>
      <c r="BJ865" s="11">
        <f>BE865/4</f>
        <v>1.8749999999999999E-2</v>
      </c>
      <c r="BK865" s="11">
        <f>BF865/4</f>
        <v>1.25E-3</v>
      </c>
      <c r="BL865" s="11">
        <v>0</v>
      </c>
      <c r="BM865" s="11">
        <v>0</v>
      </c>
      <c r="BN865" s="11">
        <v>0</v>
      </c>
      <c r="BO865" s="11">
        <v>0.1</v>
      </c>
      <c r="BP865" s="11">
        <v>0.1</v>
      </c>
      <c r="BQ865" s="11">
        <v>0</v>
      </c>
      <c r="BR865" s="11">
        <v>0</v>
      </c>
      <c r="BS865" s="11">
        <v>0</v>
      </c>
      <c r="BT865" s="11">
        <v>0.04</v>
      </c>
      <c r="BU865" s="16">
        <v>0.2</v>
      </c>
      <c r="BV865" s="6">
        <f>BT865/(BT865+BU865)</f>
        <v>0.16666666666666666</v>
      </c>
      <c r="BW865" s="6">
        <f>SQRT((BT865*BU865)/((BT865+BU865)^2*(BT865+BU865+1)))</f>
        <v>0.33467472037604118</v>
      </c>
      <c r="BX865" s="11">
        <v>0.1</v>
      </c>
      <c r="BY865" s="11">
        <v>0.7</v>
      </c>
      <c r="BZ865" s="11">
        <v>0.1</v>
      </c>
      <c r="CA865" s="11">
        <v>0.1</v>
      </c>
      <c r="CB865" s="15" t="s">
        <v>83</v>
      </c>
      <c r="CC865" s="11">
        <v>600</v>
      </c>
    </row>
    <row r="866" spans="1:81" s="11" customFormat="1" x14ac:dyDescent="0.2">
      <c r="A866" s="17">
        <f t="shared" si="13"/>
        <v>865</v>
      </c>
      <c r="B866" s="17">
        <v>100</v>
      </c>
      <c r="C866" s="17">
        <v>100</v>
      </c>
      <c r="D866" s="17">
        <v>5</v>
      </c>
      <c r="E866" s="17">
        <v>5</v>
      </c>
      <c r="F866" s="3" t="s">
        <v>80</v>
      </c>
      <c r="G866" s="3">
        <f>IF(F866="rectangle",B866*C866,IF(F866="hook",B866*C866-(D866*E866),IF(F866="eight",B866*C866-2*(D866*E866),IF(F866="tee",B866*C866-2*(D866*E866),IF(F866="cross",B866*C866-4*(D866*E866),"ERROR")))))</f>
        <v>10000</v>
      </c>
      <c r="H866" s="3" t="s">
        <v>85</v>
      </c>
      <c r="I866" s="3">
        <f>IF(F866="rectangle",B866/C866,"NA")</f>
        <v>1</v>
      </c>
      <c r="J866" s="2">
        <v>1</v>
      </c>
      <c r="K866" s="11">
        <v>125</v>
      </c>
      <c r="L866" s="11">
        <v>4</v>
      </c>
      <c r="M866" s="12">
        <v>1</v>
      </c>
      <c r="N866" s="2">
        <f>M866/4</f>
        <v>0.25</v>
      </c>
      <c r="O866" s="3">
        <f>M866/N866</f>
        <v>4</v>
      </c>
      <c r="P866" s="13">
        <v>45</v>
      </c>
      <c r="Q866" s="11">
        <f>P866</f>
        <v>45</v>
      </c>
      <c r="R866" s="4">
        <f>AA866/V866</f>
        <v>100</v>
      </c>
      <c r="S866" s="14">
        <v>30</v>
      </c>
      <c r="T866" s="11">
        <f>S866</f>
        <v>30</v>
      </c>
      <c r="U866" s="4">
        <f>AB866/W866</f>
        <v>100</v>
      </c>
      <c r="V866" s="3">
        <f>ROUND((Q866/100)*G866,0)</f>
        <v>4500</v>
      </c>
      <c r="W866" s="3">
        <f>ROUND(((T866/100)*G866)/J866,0)</f>
        <v>3000</v>
      </c>
      <c r="X866" s="3">
        <f>ROUND(IF(J866&gt;=2,((T866/100)*G866)/J866,0),0)</f>
        <v>0</v>
      </c>
      <c r="Y866" s="3">
        <f>ROUND(IF(J866&gt;=3,((T866/100)*G866)/J866,0),0)</f>
        <v>0</v>
      </c>
      <c r="Z866" s="3">
        <f>ROUND(IF(J866&gt;=4,((T866/100)*G866)/J866,0),0)</f>
        <v>0</v>
      </c>
      <c r="AA866" s="4">
        <f>G866*P866</f>
        <v>450000</v>
      </c>
      <c r="AB866" s="4">
        <f>(G866*S866)/J866</f>
        <v>300000</v>
      </c>
      <c r="AC866" s="4">
        <f>IF(J866&gt;=2,(G866*S866)/J866,0)</f>
        <v>0</v>
      </c>
      <c r="AD866" s="4">
        <f>IF(J866&gt;=3,(G866*S866)/J866,0)</f>
        <v>0</v>
      </c>
      <c r="AE866" s="4">
        <f>IF(J866&gt;=4,(G866*S866)/J866,0)</f>
        <v>0</v>
      </c>
      <c r="AF866" s="11">
        <v>100</v>
      </c>
      <c r="AG866" s="11">
        <v>0</v>
      </c>
      <c r="AH866" s="11">
        <v>1</v>
      </c>
      <c r="AI866" s="11">
        <v>100</v>
      </c>
      <c r="AJ866" s="11">
        <v>0</v>
      </c>
      <c r="AK866" s="11">
        <v>1</v>
      </c>
      <c r="AL866" s="11">
        <v>0.5</v>
      </c>
      <c r="AM866" s="11">
        <v>0.5</v>
      </c>
      <c r="AN866" s="11">
        <v>0</v>
      </c>
      <c r="AO866" s="11">
        <v>0</v>
      </c>
      <c r="AP866" s="11">
        <v>0</v>
      </c>
      <c r="AQ866" s="11">
        <v>0.01</v>
      </c>
      <c r="AR866" s="11">
        <v>0.01</v>
      </c>
      <c r="AS866" s="11">
        <v>0</v>
      </c>
      <c r="AT866" s="11">
        <v>0</v>
      </c>
      <c r="AU866" s="11">
        <v>0</v>
      </c>
      <c r="AV866" s="11">
        <v>0</v>
      </c>
      <c r="AW866" s="11">
        <v>0.2</v>
      </c>
      <c r="AX866" s="11">
        <v>0</v>
      </c>
      <c r="AY866" s="11">
        <v>0</v>
      </c>
      <c r="AZ866" s="11">
        <v>0</v>
      </c>
      <c r="BA866" s="11">
        <v>0.02</v>
      </c>
      <c r="BB866" s="11">
        <v>0</v>
      </c>
      <c r="BC866" s="2">
        <v>0.05</v>
      </c>
      <c r="BD866" s="2">
        <v>0.05</v>
      </c>
      <c r="BE866" s="11">
        <v>7.4999999999999997E-2</v>
      </c>
      <c r="BF866" s="11">
        <v>5.0000000000000001E-3</v>
      </c>
      <c r="BG866" s="11">
        <v>0</v>
      </c>
      <c r="BH866" s="11">
        <v>0</v>
      </c>
      <c r="BI866" s="11">
        <v>0</v>
      </c>
      <c r="BJ866" s="11">
        <f>BE866/4</f>
        <v>1.8749999999999999E-2</v>
      </c>
      <c r="BK866" s="11">
        <f>BF866/4</f>
        <v>1.25E-3</v>
      </c>
      <c r="BL866" s="11">
        <v>0</v>
      </c>
      <c r="BM866" s="11">
        <v>0</v>
      </c>
      <c r="BN866" s="11">
        <v>0</v>
      </c>
      <c r="BO866" s="11">
        <v>0.1</v>
      </c>
      <c r="BP866" s="11">
        <v>0.1</v>
      </c>
      <c r="BQ866" s="11">
        <v>0</v>
      </c>
      <c r="BR866" s="11">
        <v>0</v>
      </c>
      <c r="BS866" s="11">
        <v>0</v>
      </c>
      <c r="BT866" s="11">
        <v>0.04</v>
      </c>
      <c r="BU866" s="16">
        <v>0.2</v>
      </c>
      <c r="BV866" s="6">
        <f>BT866/(BT866+BU866)</f>
        <v>0.16666666666666666</v>
      </c>
      <c r="BW866" s="6">
        <f>SQRT((BT866*BU866)/((BT866+BU866)^2*(BT866+BU866+1)))</f>
        <v>0.33467472037604118</v>
      </c>
      <c r="BX866" s="11">
        <v>0.1</v>
      </c>
      <c r="BY866" s="11">
        <v>0.7</v>
      </c>
      <c r="BZ866" s="11">
        <v>0.1</v>
      </c>
      <c r="CA866" s="11">
        <v>0.1</v>
      </c>
      <c r="CB866" s="15" t="s">
        <v>83</v>
      </c>
      <c r="CC866" s="11">
        <v>600</v>
      </c>
    </row>
    <row r="867" spans="1:81" s="11" customFormat="1" x14ac:dyDescent="0.2">
      <c r="A867" s="17">
        <f t="shared" si="13"/>
        <v>866</v>
      </c>
      <c r="B867" s="17">
        <v>20</v>
      </c>
      <c r="C867" s="17">
        <v>20</v>
      </c>
      <c r="D867" s="17">
        <v>5</v>
      </c>
      <c r="E867" s="17">
        <v>5</v>
      </c>
      <c r="F867" s="3" t="s">
        <v>80</v>
      </c>
      <c r="G867" s="3">
        <f>IF(F867="rectangle",B867*C867,IF(F867="hook",B867*C867-(D867*E867),IF(F867="eight",B867*C867-2*(D867*E867),IF(F867="tee",B867*C867-2*(D867*E867),IF(F867="cross",B867*C867-4*(D867*E867),"ERROR")))))</f>
        <v>400</v>
      </c>
      <c r="H867" s="3" t="s">
        <v>84</v>
      </c>
      <c r="I867" s="3">
        <f>IF(F867="rectangle",B867/C867,"NA")</f>
        <v>1</v>
      </c>
      <c r="J867" s="2">
        <v>1</v>
      </c>
      <c r="K867" s="11">
        <v>125</v>
      </c>
      <c r="L867" s="11">
        <v>4</v>
      </c>
      <c r="M867" s="12">
        <v>1</v>
      </c>
      <c r="N867" s="2">
        <f>M867/4</f>
        <v>0.25</v>
      </c>
      <c r="O867" s="3">
        <f>M867/N867</f>
        <v>4</v>
      </c>
      <c r="P867" s="13">
        <v>45</v>
      </c>
      <c r="Q867" s="11">
        <f>P867</f>
        <v>45</v>
      </c>
      <c r="R867" s="4">
        <f>AA867/V867</f>
        <v>100</v>
      </c>
      <c r="S867" s="14">
        <v>30</v>
      </c>
      <c r="T867" s="11">
        <f>S867</f>
        <v>30</v>
      </c>
      <c r="U867" s="4">
        <f>AB867/W867</f>
        <v>100</v>
      </c>
      <c r="V867" s="3">
        <f>ROUND((Q867/100)*G867,0)</f>
        <v>180</v>
      </c>
      <c r="W867" s="3">
        <f>ROUND(((T867/100)*G867)/J867,0)</f>
        <v>120</v>
      </c>
      <c r="X867" s="3">
        <f>ROUND(IF(J867&gt;=2,((T867/100)*G867)/J867,0),0)</f>
        <v>0</v>
      </c>
      <c r="Y867" s="3">
        <f>ROUND(IF(J867&gt;=3,((T867/100)*G867)/J867,0),0)</f>
        <v>0</v>
      </c>
      <c r="Z867" s="3">
        <f>ROUND(IF(J867&gt;=4,((T867/100)*G867)/J867,0),0)</f>
        <v>0</v>
      </c>
      <c r="AA867" s="4">
        <f>G867*P867</f>
        <v>18000</v>
      </c>
      <c r="AB867" s="4">
        <f>(G867*S867)/J867</f>
        <v>12000</v>
      </c>
      <c r="AC867" s="4">
        <f>IF(J867&gt;=2,(G867*S867)/J867,0)</f>
        <v>0</v>
      </c>
      <c r="AD867" s="4">
        <f>IF(J867&gt;=3,(G867*S867)/J867,0)</f>
        <v>0</v>
      </c>
      <c r="AE867" s="4">
        <f>IF(J867&gt;=4,(G867*S867)/J867,0)</f>
        <v>0</v>
      </c>
      <c r="AF867" s="11">
        <v>100</v>
      </c>
      <c r="AG867" s="11">
        <v>0</v>
      </c>
      <c r="AH867" s="11">
        <v>1</v>
      </c>
      <c r="AI867" s="11">
        <v>100</v>
      </c>
      <c r="AJ867" s="11">
        <v>0</v>
      </c>
      <c r="AK867" s="11">
        <v>1</v>
      </c>
      <c r="AL867" s="11">
        <v>0.5</v>
      </c>
      <c r="AM867" s="11">
        <v>0.5</v>
      </c>
      <c r="AN867" s="11">
        <v>0</v>
      </c>
      <c r="AO867" s="11">
        <v>0</v>
      </c>
      <c r="AP867" s="11">
        <v>0</v>
      </c>
      <c r="AQ867" s="11">
        <v>0.01</v>
      </c>
      <c r="AR867" s="11">
        <v>0.01</v>
      </c>
      <c r="AS867" s="11">
        <v>0</v>
      </c>
      <c r="AT867" s="11">
        <v>0</v>
      </c>
      <c r="AU867" s="11">
        <v>0</v>
      </c>
      <c r="AV867" s="11">
        <v>0</v>
      </c>
      <c r="AW867" s="11">
        <v>0.2</v>
      </c>
      <c r="AX867" s="11">
        <v>0</v>
      </c>
      <c r="AY867" s="11">
        <v>0</v>
      </c>
      <c r="AZ867" s="11">
        <v>0</v>
      </c>
      <c r="BA867" s="11">
        <v>0.02</v>
      </c>
      <c r="BB867" s="11">
        <v>0</v>
      </c>
      <c r="BC867" s="2">
        <v>0.05</v>
      </c>
      <c r="BD867" s="2">
        <v>0.05</v>
      </c>
      <c r="BE867" s="11">
        <v>7.4999999999999997E-2</v>
      </c>
      <c r="BF867" s="11">
        <v>5.0000000000000001E-3</v>
      </c>
      <c r="BG867" s="11">
        <v>0</v>
      </c>
      <c r="BH867" s="11">
        <v>0</v>
      </c>
      <c r="BI867" s="11">
        <v>0</v>
      </c>
      <c r="BJ867" s="11">
        <f>BE867/4</f>
        <v>1.8749999999999999E-2</v>
      </c>
      <c r="BK867" s="11">
        <f>BF867/4</f>
        <v>1.25E-3</v>
      </c>
      <c r="BL867" s="11">
        <v>0</v>
      </c>
      <c r="BM867" s="11">
        <v>0</v>
      </c>
      <c r="BN867" s="11">
        <v>0</v>
      </c>
      <c r="BO867" s="11">
        <v>0.1</v>
      </c>
      <c r="BP867" s="11">
        <v>0.1</v>
      </c>
      <c r="BQ867" s="11">
        <v>0</v>
      </c>
      <c r="BR867" s="11">
        <v>0</v>
      </c>
      <c r="BS867" s="11">
        <v>0</v>
      </c>
      <c r="BT867" s="11">
        <v>0.04</v>
      </c>
      <c r="BU867" s="16">
        <v>0.2</v>
      </c>
      <c r="BV867" s="6">
        <f>BT867/(BT867+BU867)</f>
        <v>0.16666666666666666</v>
      </c>
      <c r="BW867" s="6">
        <f>SQRT((BT867*BU867)/((BT867+BU867)^2*(BT867+BU867+1)))</f>
        <v>0.33467472037604118</v>
      </c>
      <c r="BX867" s="11">
        <v>0.1</v>
      </c>
      <c r="BY867" s="11">
        <v>0.7</v>
      </c>
      <c r="BZ867" s="11">
        <v>0.1</v>
      </c>
      <c r="CA867" s="11">
        <v>0.1</v>
      </c>
      <c r="CB867" s="15" t="s">
        <v>83</v>
      </c>
      <c r="CC867" s="11">
        <v>600</v>
      </c>
    </row>
    <row r="868" spans="1:81" s="11" customFormat="1" x14ac:dyDescent="0.2">
      <c r="A868" s="17">
        <f t="shared" si="13"/>
        <v>867</v>
      </c>
      <c r="B868" s="17">
        <v>100</v>
      </c>
      <c r="C868" s="17">
        <v>100</v>
      </c>
      <c r="D868" s="17">
        <v>5</v>
      </c>
      <c r="E868" s="17">
        <v>5</v>
      </c>
      <c r="F868" s="3" t="s">
        <v>80</v>
      </c>
      <c r="G868" s="3">
        <f>IF(F868="rectangle",B868*C868,IF(F868="hook",B868*C868-(D868*E868),IF(F868="eight",B868*C868-2*(D868*E868),IF(F868="tee",B868*C868-2*(D868*E868),IF(F868="cross",B868*C868-4*(D868*E868),"ERROR")))))</f>
        <v>10000</v>
      </c>
      <c r="H868" s="3" t="s">
        <v>85</v>
      </c>
      <c r="I868" s="3">
        <f>IF(F868="rectangle",B868/C868,"NA")</f>
        <v>1</v>
      </c>
      <c r="J868" s="2">
        <v>1</v>
      </c>
      <c r="K868" s="11">
        <v>125</v>
      </c>
      <c r="L868" s="11">
        <v>4</v>
      </c>
      <c r="M868" s="12">
        <v>2</v>
      </c>
      <c r="N868" s="2">
        <f>M868/4</f>
        <v>0.5</v>
      </c>
      <c r="O868" s="3">
        <f>M868/N868</f>
        <v>4</v>
      </c>
      <c r="P868" s="13">
        <v>45</v>
      </c>
      <c r="Q868" s="11">
        <f>P868</f>
        <v>45</v>
      </c>
      <c r="R868" s="4">
        <f>AA868/V868</f>
        <v>100</v>
      </c>
      <c r="S868" s="14">
        <v>30</v>
      </c>
      <c r="T868" s="11">
        <f>S868</f>
        <v>30</v>
      </c>
      <c r="U868" s="4">
        <f>AB868/W868</f>
        <v>100</v>
      </c>
      <c r="V868" s="3">
        <f>ROUND((Q868/100)*G868,0)</f>
        <v>4500</v>
      </c>
      <c r="W868" s="3">
        <f>ROUND(((T868/100)*G868)/J868,0)</f>
        <v>3000</v>
      </c>
      <c r="X868" s="3">
        <f>ROUND(IF(J868&gt;=2,((T868/100)*G868)/J868,0),0)</f>
        <v>0</v>
      </c>
      <c r="Y868" s="3">
        <f>ROUND(IF(J868&gt;=3,((T868/100)*G868)/J868,0),0)</f>
        <v>0</v>
      </c>
      <c r="Z868" s="3">
        <f>ROUND(IF(J868&gt;=4,((T868/100)*G868)/J868,0),0)</f>
        <v>0</v>
      </c>
      <c r="AA868" s="4">
        <f>G868*P868</f>
        <v>450000</v>
      </c>
      <c r="AB868" s="4">
        <f>(G868*S868)/J868</f>
        <v>300000</v>
      </c>
      <c r="AC868" s="4">
        <f>IF(J868&gt;=2,(G868*S868)/J868,0)</f>
        <v>0</v>
      </c>
      <c r="AD868" s="4">
        <f>IF(J868&gt;=3,(G868*S868)/J868,0)</f>
        <v>0</v>
      </c>
      <c r="AE868" s="4">
        <f>IF(J868&gt;=4,(G868*S868)/J868,0)</f>
        <v>0</v>
      </c>
      <c r="AF868" s="11">
        <v>100</v>
      </c>
      <c r="AG868" s="11">
        <v>0</v>
      </c>
      <c r="AH868" s="11">
        <v>1</v>
      </c>
      <c r="AI868" s="11">
        <v>100</v>
      </c>
      <c r="AJ868" s="11">
        <v>0</v>
      </c>
      <c r="AK868" s="11">
        <v>1</v>
      </c>
      <c r="AL868" s="11">
        <v>0.5</v>
      </c>
      <c r="AM868" s="11">
        <v>0.5</v>
      </c>
      <c r="AN868" s="11">
        <v>0</v>
      </c>
      <c r="AO868" s="11">
        <v>0</v>
      </c>
      <c r="AP868" s="11">
        <v>0</v>
      </c>
      <c r="AQ868" s="11">
        <v>0.01</v>
      </c>
      <c r="AR868" s="11">
        <v>0.01</v>
      </c>
      <c r="AS868" s="11">
        <v>0</v>
      </c>
      <c r="AT868" s="11">
        <v>0</v>
      </c>
      <c r="AU868" s="11">
        <v>0</v>
      </c>
      <c r="AV868" s="11">
        <v>0</v>
      </c>
      <c r="AW868" s="11">
        <v>0.2</v>
      </c>
      <c r="AX868" s="11">
        <v>0</v>
      </c>
      <c r="AY868" s="11">
        <v>0</v>
      </c>
      <c r="AZ868" s="11">
        <v>0</v>
      </c>
      <c r="BA868" s="11">
        <v>0.02</v>
      </c>
      <c r="BB868" s="11">
        <v>0</v>
      </c>
      <c r="BC868" s="2">
        <v>0.05</v>
      </c>
      <c r="BD868" s="2">
        <v>0.05</v>
      </c>
      <c r="BE868" s="11">
        <v>7.4999999999999997E-2</v>
      </c>
      <c r="BF868" s="11">
        <v>5.0000000000000001E-3</v>
      </c>
      <c r="BG868" s="11">
        <v>0</v>
      </c>
      <c r="BH868" s="11">
        <v>0</v>
      </c>
      <c r="BI868" s="11">
        <v>0</v>
      </c>
      <c r="BJ868" s="11">
        <f>BE868/4</f>
        <v>1.8749999999999999E-2</v>
      </c>
      <c r="BK868" s="11">
        <f>BF868/4</f>
        <v>1.25E-3</v>
      </c>
      <c r="BL868" s="11">
        <v>0</v>
      </c>
      <c r="BM868" s="11">
        <v>0</v>
      </c>
      <c r="BN868" s="11">
        <v>0</v>
      </c>
      <c r="BO868" s="11">
        <v>0.1</v>
      </c>
      <c r="BP868" s="11">
        <v>0.1</v>
      </c>
      <c r="BQ868" s="11">
        <v>0</v>
      </c>
      <c r="BR868" s="11">
        <v>0</v>
      </c>
      <c r="BS868" s="11">
        <v>0</v>
      </c>
      <c r="BT868" s="11">
        <v>0.04</v>
      </c>
      <c r="BU868" s="16">
        <v>0.2</v>
      </c>
      <c r="BV868" s="6">
        <f>BT868/(BT868+BU868)</f>
        <v>0.16666666666666666</v>
      </c>
      <c r="BW868" s="6">
        <f>SQRT((BT868*BU868)/((BT868+BU868)^2*(BT868+BU868+1)))</f>
        <v>0.33467472037604118</v>
      </c>
      <c r="BX868" s="11">
        <v>0.1</v>
      </c>
      <c r="BY868" s="11">
        <v>0.7</v>
      </c>
      <c r="BZ868" s="11">
        <v>0.1</v>
      </c>
      <c r="CA868" s="11">
        <v>0.1</v>
      </c>
      <c r="CB868" s="15" t="s">
        <v>83</v>
      </c>
      <c r="CC868" s="11">
        <v>600</v>
      </c>
    </row>
    <row r="869" spans="1:81" s="11" customFormat="1" x14ac:dyDescent="0.2">
      <c r="A869" s="17">
        <f t="shared" si="13"/>
        <v>868</v>
      </c>
      <c r="B869" s="17">
        <v>20</v>
      </c>
      <c r="C869" s="17">
        <v>20</v>
      </c>
      <c r="D869" s="17">
        <v>5</v>
      </c>
      <c r="E869" s="17">
        <v>5</v>
      </c>
      <c r="F869" s="3" t="s">
        <v>80</v>
      </c>
      <c r="G869" s="3">
        <f>IF(F869="rectangle",B869*C869,IF(F869="hook",B869*C869-(D869*E869),IF(F869="eight",B869*C869-2*(D869*E869),IF(F869="tee",B869*C869-2*(D869*E869),IF(F869="cross",B869*C869-4*(D869*E869),"ERROR")))))</f>
        <v>400</v>
      </c>
      <c r="H869" s="3" t="s">
        <v>84</v>
      </c>
      <c r="I869" s="3">
        <f>IF(F869="rectangle",B869/C869,"NA")</f>
        <v>1</v>
      </c>
      <c r="J869" s="2">
        <v>1</v>
      </c>
      <c r="K869" s="11">
        <v>125</v>
      </c>
      <c r="L869" s="11">
        <v>4</v>
      </c>
      <c r="M869" s="12">
        <v>2</v>
      </c>
      <c r="N869" s="2">
        <f>M869/4</f>
        <v>0.5</v>
      </c>
      <c r="O869" s="3">
        <f>M869/N869</f>
        <v>4</v>
      </c>
      <c r="P869" s="13">
        <v>45</v>
      </c>
      <c r="Q869" s="11">
        <f>P869</f>
        <v>45</v>
      </c>
      <c r="R869" s="4">
        <f>AA869/V869</f>
        <v>100</v>
      </c>
      <c r="S869" s="14">
        <v>30</v>
      </c>
      <c r="T869" s="11">
        <f>S869</f>
        <v>30</v>
      </c>
      <c r="U869" s="4">
        <f>AB869/W869</f>
        <v>100</v>
      </c>
      <c r="V869" s="3">
        <f>ROUND((Q869/100)*G869,0)</f>
        <v>180</v>
      </c>
      <c r="W869" s="3">
        <f>ROUND(((T869/100)*G869)/J869,0)</f>
        <v>120</v>
      </c>
      <c r="X869" s="3">
        <f>ROUND(IF(J869&gt;=2,((T869/100)*G869)/J869,0),0)</f>
        <v>0</v>
      </c>
      <c r="Y869" s="3">
        <f>ROUND(IF(J869&gt;=3,((T869/100)*G869)/J869,0),0)</f>
        <v>0</v>
      </c>
      <c r="Z869" s="3">
        <f>ROUND(IF(J869&gt;=4,((T869/100)*G869)/J869,0),0)</f>
        <v>0</v>
      </c>
      <c r="AA869" s="4">
        <f>G869*P869</f>
        <v>18000</v>
      </c>
      <c r="AB869" s="4">
        <f>(G869*S869)/J869</f>
        <v>12000</v>
      </c>
      <c r="AC869" s="4">
        <f>IF(J869&gt;=2,(G869*S869)/J869,0)</f>
        <v>0</v>
      </c>
      <c r="AD869" s="4">
        <f>IF(J869&gt;=3,(G869*S869)/J869,0)</f>
        <v>0</v>
      </c>
      <c r="AE869" s="4">
        <f>IF(J869&gt;=4,(G869*S869)/J869,0)</f>
        <v>0</v>
      </c>
      <c r="AF869" s="11">
        <v>100</v>
      </c>
      <c r="AG869" s="11">
        <v>0</v>
      </c>
      <c r="AH869" s="11">
        <v>1</v>
      </c>
      <c r="AI869" s="11">
        <v>100</v>
      </c>
      <c r="AJ869" s="11">
        <v>0</v>
      </c>
      <c r="AK869" s="11">
        <v>1</v>
      </c>
      <c r="AL869" s="11">
        <v>0.5</v>
      </c>
      <c r="AM869" s="11">
        <v>0.5</v>
      </c>
      <c r="AN869" s="11">
        <v>0</v>
      </c>
      <c r="AO869" s="11">
        <v>0</v>
      </c>
      <c r="AP869" s="11">
        <v>0</v>
      </c>
      <c r="AQ869" s="11">
        <v>0.01</v>
      </c>
      <c r="AR869" s="11">
        <v>0.01</v>
      </c>
      <c r="AS869" s="11">
        <v>0</v>
      </c>
      <c r="AT869" s="11">
        <v>0</v>
      </c>
      <c r="AU869" s="11">
        <v>0</v>
      </c>
      <c r="AV869" s="11">
        <v>0</v>
      </c>
      <c r="AW869" s="11">
        <v>0.2</v>
      </c>
      <c r="AX869" s="11">
        <v>0</v>
      </c>
      <c r="AY869" s="11">
        <v>0</v>
      </c>
      <c r="AZ869" s="11">
        <v>0</v>
      </c>
      <c r="BA869" s="11">
        <v>0.02</v>
      </c>
      <c r="BB869" s="11">
        <v>0</v>
      </c>
      <c r="BC869" s="2">
        <v>0.05</v>
      </c>
      <c r="BD869" s="2">
        <v>0.05</v>
      </c>
      <c r="BE869" s="11">
        <v>7.4999999999999997E-2</v>
      </c>
      <c r="BF869" s="11">
        <v>5.0000000000000001E-3</v>
      </c>
      <c r="BG869" s="11">
        <v>0</v>
      </c>
      <c r="BH869" s="11">
        <v>0</v>
      </c>
      <c r="BI869" s="11">
        <v>0</v>
      </c>
      <c r="BJ869" s="11">
        <f>BE869/4</f>
        <v>1.8749999999999999E-2</v>
      </c>
      <c r="BK869" s="11">
        <f>BF869/4</f>
        <v>1.25E-3</v>
      </c>
      <c r="BL869" s="11">
        <v>0</v>
      </c>
      <c r="BM869" s="11">
        <v>0</v>
      </c>
      <c r="BN869" s="11">
        <v>0</v>
      </c>
      <c r="BO869" s="11">
        <v>0.1</v>
      </c>
      <c r="BP869" s="11">
        <v>0.1</v>
      </c>
      <c r="BQ869" s="11">
        <v>0</v>
      </c>
      <c r="BR869" s="11">
        <v>0</v>
      </c>
      <c r="BS869" s="11">
        <v>0</v>
      </c>
      <c r="BT869" s="11">
        <v>0.04</v>
      </c>
      <c r="BU869" s="16">
        <v>0.2</v>
      </c>
      <c r="BV869" s="6">
        <f>BT869/(BT869+BU869)</f>
        <v>0.16666666666666666</v>
      </c>
      <c r="BW869" s="6">
        <f>SQRT((BT869*BU869)/((BT869+BU869)^2*(BT869+BU869+1)))</f>
        <v>0.33467472037604118</v>
      </c>
      <c r="BX869" s="11">
        <v>0.1</v>
      </c>
      <c r="BY869" s="11">
        <v>0.7</v>
      </c>
      <c r="BZ869" s="11">
        <v>0.1</v>
      </c>
      <c r="CA869" s="11">
        <v>0.1</v>
      </c>
      <c r="CB869" s="15" t="s">
        <v>83</v>
      </c>
      <c r="CC869" s="11">
        <v>600</v>
      </c>
    </row>
    <row r="870" spans="1:81" s="11" customFormat="1" x14ac:dyDescent="0.2">
      <c r="A870" s="17">
        <f t="shared" si="13"/>
        <v>869</v>
      </c>
      <c r="B870" s="17">
        <v>100</v>
      </c>
      <c r="C870" s="17">
        <v>100</v>
      </c>
      <c r="D870" s="17">
        <v>5</v>
      </c>
      <c r="E870" s="17">
        <v>5</v>
      </c>
      <c r="F870" s="3" t="s">
        <v>80</v>
      </c>
      <c r="G870" s="3">
        <f>IF(F870="rectangle",B870*C870,IF(F870="hook",B870*C870-(D870*E870),IF(F870="eight",B870*C870-2*(D870*E870),IF(F870="tee",B870*C870-2*(D870*E870),IF(F870="cross",B870*C870-4*(D870*E870),"ERROR")))))</f>
        <v>10000</v>
      </c>
      <c r="H870" s="3" t="s">
        <v>85</v>
      </c>
      <c r="I870" s="3">
        <f>IF(F870="rectangle",B870/C870,"NA")</f>
        <v>1</v>
      </c>
      <c r="J870" s="2">
        <v>1</v>
      </c>
      <c r="K870" s="11">
        <v>125</v>
      </c>
      <c r="L870" s="11">
        <v>4</v>
      </c>
      <c r="M870" s="12">
        <v>3</v>
      </c>
      <c r="N870" s="2">
        <f>M870/4</f>
        <v>0.75</v>
      </c>
      <c r="O870" s="3">
        <f>M870/N870</f>
        <v>4</v>
      </c>
      <c r="P870" s="13">
        <v>45</v>
      </c>
      <c r="Q870" s="11">
        <f>P870</f>
        <v>45</v>
      </c>
      <c r="R870" s="4">
        <f>AA870/V870</f>
        <v>100</v>
      </c>
      <c r="S870" s="14">
        <v>30</v>
      </c>
      <c r="T870" s="11">
        <f>S870</f>
        <v>30</v>
      </c>
      <c r="U870" s="4">
        <f>AB870/W870</f>
        <v>100</v>
      </c>
      <c r="V870" s="3">
        <f>ROUND((Q870/100)*G870,0)</f>
        <v>4500</v>
      </c>
      <c r="W870" s="3">
        <f>ROUND(((T870/100)*G870)/J870,0)</f>
        <v>3000</v>
      </c>
      <c r="X870" s="3">
        <f>ROUND(IF(J870&gt;=2,((T870/100)*G870)/J870,0),0)</f>
        <v>0</v>
      </c>
      <c r="Y870" s="3">
        <f>ROUND(IF(J870&gt;=3,((T870/100)*G870)/J870,0),0)</f>
        <v>0</v>
      </c>
      <c r="Z870" s="3">
        <f>ROUND(IF(J870&gt;=4,((T870/100)*G870)/J870,0),0)</f>
        <v>0</v>
      </c>
      <c r="AA870" s="4">
        <f>G870*P870</f>
        <v>450000</v>
      </c>
      <c r="AB870" s="4">
        <f>(G870*S870)/J870</f>
        <v>300000</v>
      </c>
      <c r="AC870" s="4">
        <f>IF(J870&gt;=2,(G870*S870)/J870,0)</f>
        <v>0</v>
      </c>
      <c r="AD870" s="4">
        <f>IF(J870&gt;=3,(G870*S870)/J870,0)</f>
        <v>0</v>
      </c>
      <c r="AE870" s="4">
        <f>IF(J870&gt;=4,(G870*S870)/J870,0)</f>
        <v>0</v>
      </c>
      <c r="AF870" s="11">
        <v>100</v>
      </c>
      <c r="AG870" s="11">
        <v>0</v>
      </c>
      <c r="AH870" s="11">
        <v>1</v>
      </c>
      <c r="AI870" s="11">
        <v>100</v>
      </c>
      <c r="AJ870" s="11">
        <v>0</v>
      </c>
      <c r="AK870" s="11">
        <v>1</v>
      </c>
      <c r="AL870" s="11">
        <v>0.5</v>
      </c>
      <c r="AM870" s="11">
        <v>0.5</v>
      </c>
      <c r="AN870" s="11">
        <v>0</v>
      </c>
      <c r="AO870" s="11">
        <v>0</v>
      </c>
      <c r="AP870" s="11">
        <v>0</v>
      </c>
      <c r="AQ870" s="11">
        <v>0.01</v>
      </c>
      <c r="AR870" s="11">
        <v>0.01</v>
      </c>
      <c r="AS870" s="11">
        <v>0</v>
      </c>
      <c r="AT870" s="11">
        <v>0</v>
      </c>
      <c r="AU870" s="11">
        <v>0</v>
      </c>
      <c r="AV870" s="11">
        <v>0</v>
      </c>
      <c r="AW870" s="11">
        <v>0.2</v>
      </c>
      <c r="AX870" s="11">
        <v>0</v>
      </c>
      <c r="AY870" s="11">
        <v>0</v>
      </c>
      <c r="AZ870" s="11">
        <v>0</v>
      </c>
      <c r="BA870" s="11">
        <v>0.02</v>
      </c>
      <c r="BB870" s="11">
        <v>0</v>
      </c>
      <c r="BC870" s="2">
        <v>0.05</v>
      </c>
      <c r="BD870" s="2">
        <v>0.05</v>
      </c>
      <c r="BE870" s="11">
        <v>7.4999999999999997E-2</v>
      </c>
      <c r="BF870" s="11">
        <v>5.0000000000000001E-3</v>
      </c>
      <c r="BG870" s="11">
        <v>0</v>
      </c>
      <c r="BH870" s="11">
        <v>0</v>
      </c>
      <c r="BI870" s="11">
        <v>0</v>
      </c>
      <c r="BJ870" s="11">
        <f>BE870/4</f>
        <v>1.8749999999999999E-2</v>
      </c>
      <c r="BK870" s="11">
        <f>BF870/4</f>
        <v>1.25E-3</v>
      </c>
      <c r="BL870" s="11">
        <v>0</v>
      </c>
      <c r="BM870" s="11">
        <v>0</v>
      </c>
      <c r="BN870" s="11">
        <v>0</v>
      </c>
      <c r="BO870" s="11">
        <v>0.1</v>
      </c>
      <c r="BP870" s="11">
        <v>0.1</v>
      </c>
      <c r="BQ870" s="11">
        <v>0</v>
      </c>
      <c r="BR870" s="11">
        <v>0</v>
      </c>
      <c r="BS870" s="11">
        <v>0</v>
      </c>
      <c r="BT870" s="11">
        <v>0.04</v>
      </c>
      <c r="BU870" s="16">
        <v>0.2</v>
      </c>
      <c r="BV870" s="6">
        <f>BT870/(BT870+BU870)</f>
        <v>0.16666666666666666</v>
      </c>
      <c r="BW870" s="6">
        <f>SQRT((BT870*BU870)/((BT870+BU870)^2*(BT870+BU870+1)))</f>
        <v>0.33467472037604118</v>
      </c>
      <c r="BX870" s="11">
        <v>0.1</v>
      </c>
      <c r="BY870" s="11">
        <v>0.7</v>
      </c>
      <c r="BZ870" s="11">
        <v>0.1</v>
      </c>
      <c r="CA870" s="11">
        <v>0.1</v>
      </c>
      <c r="CB870" s="15" t="s">
        <v>83</v>
      </c>
      <c r="CC870" s="11">
        <v>600</v>
      </c>
    </row>
    <row r="871" spans="1:81" s="11" customFormat="1" x14ac:dyDescent="0.2">
      <c r="A871" s="17">
        <f t="shared" si="13"/>
        <v>870</v>
      </c>
      <c r="B871" s="17">
        <v>20</v>
      </c>
      <c r="C871" s="17">
        <v>20</v>
      </c>
      <c r="D871" s="17">
        <v>5</v>
      </c>
      <c r="E871" s="17">
        <v>5</v>
      </c>
      <c r="F871" s="3" t="s">
        <v>80</v>
      </c>
      <c r="G871" s="3">
        <f>IF(F871="rectangle",B871*C871,IF(F871="hook",B871*C871-(D871*E871),IF(F871="eight",B871*C871-2*(D871*E871),IF(F871="tee",B871*C871-2*(D871*E871),IF(F871="cross",B871*C871-4*(D871*E871),"ERROR")))))</f>
        <v>400</v>
      </c>
      <c r="H871" s="3" t="s">
        <v>84</v>
      </c>
      <c r="I871" s="3">
        <f>IF(F871="rectangle",B871/C871,"NA")</f>
        <v>1</v>
      </c>
      <c r="J871" s="2">
        <v>1</v>
      </c>
      <c r="K871" s="11">
        <v>125</v>
      </c>
      <c r="L871" s="11">
        <v>4</v>
      </c>
      <c r="M871" s="12">
        <v>3</v>
      </c>
      <c r="N871" s="2">
        <f>M871/4</f>
        <v>0.75</v>
      </c>
      <c r="O871" s="3">
        <f>M871/N871</f>
        <v>4</v>
      </c>
      <c r="P871" s="13">
        <v>45</v>
      </c>
      <c r="Q871" s="11">
        <f>P871</f>
        <v>45</v>
      </c>
      <c r="R871" s="4">
        <f>AA871/V871</f>
        <v>100</v>
      </c>
      <c r="S871" s="14">
        <v>30</v>
      </c>
      <c r="T871" s="11">
        <f>S871</f>
        <v>30</v>
      </c>
      <c r="U871" s="4">
        <f>AB871/W871</f>
        <v>100</v>
      </c>
      <c r="V871" s="3">
        <f>ROUND((Q871/100)*G871,0)</f>
        <v>180</v>
      </c>
      <c r="W871" s="3">
        <f>ROUND(((T871/100)*G871)/J871,0)</f>
        <v>120</v>
      </c>
      <c r="X871" s="3">
        <f>ROUND(IF(J871&gt;=2,((T871/100)*G871)/J871,0),0)</f>
        <v>0</v>
      </c>
      <c r="Y871" s="3">
        <f>ROUND(IF(J871&gt;=3,((T871/100)*G871)/J871,0),0)</f>
        <v>0</v>
      </c>
      <c r="Z871" s="3">
        <f>ROUND(IF(J871&gt;=4,((T871/100)*G871)/J871,0),0)</f>
        <v>0</v>
      </c>
      <c r="AA871" s="4">
        <f>G871*P871</f>
        <v>18000</v>
      </c>
      <c r="AB871" s="4">
        <f>(G871*S871)/J871</f>
        <v>12000</v>
      </c>
      <c r="AC871" s="4">
        <f>IF(J871&gt;=2,(G871*S871)/J871,0)</f>
        <v>0</v>
      </c>
      <c r="AD871" s="4">
        <f>IF(J871&gt;=3,(G871*S871)/J871,0)</f>
        <v>0</v>
      </c>
      <c r="AE871" s="4">
        <f>IF(J871&gt;=4,(G871*S871)/J871,0)</f>
        <v>0</v>
      </c>
      <c r="AF871" s="11">
        <v>100</v>
      </c>
      <c r="AG871" s="11">
        <v>0</v>
      </c>
      <c r="AH871" s="11">
        <v>1</v>
      </c>
      <c r="AI871" s="11">
        <v>100</v>
      </c>
      <c r="AJ871" s="11">
        <v>0</v>
      </c>
      <c r="AK871" s="11">
        <v>1</v>
      </c>
      <c r="AL871" s="11">
        <v>0.5</v>
      </c>
      <c r="AM871" s="11">
        <v>0.5</v>
      </c>
      <c r="AN871" s="11">
        <v>0</v>
      </c>
      <c r="AO871" s="11">
        <v>0</v>
      </c>
      <c r="AP871" s="11">
        <v>0</v>
      </c>
      <c r="AQ871" s="11">
        <v>0.01</v>
      </c>
      <c r="AR871" s="11">
        <v>0.01</v>
      </c>
      <c r="AS871" s="11">
        <v>0</v>
      </c>
      <c r="AT871" s="11">
        <v>0</v>
      </c>
      <c r="AU871" s="11">
        <v>0</v>
      </c>
      <c r="AV871" s="11">
        <v>0</v>
      </c>
      <c r="AW871" s="11">
        <v>0.2</v>
      </c>
      <c r="AX871" s="11">
        <v>0</v>
      </c>
      <c r="AY871" s="11">
        <v>0</v>
      </c>
      <c r="AZ871" s="11">
        <v>0</v>
      </c>
      <c r="BA871" s="11">
        <v>0.02</v>
      </c>
      <c r="BB871" s="11">
        <v>0</v>
      </c>
      <c r="BC871" s="2">
        <v>0.05</v>
      </c>
      <c r="BD871" s="2">
        <v>0.05</v>
      </c>
      <c r="BE871" s="11">
        <v>7.4999999999999997E-2</v>
      </c>
      <c r="BF871" s="11">
        <v>5.0000000000000001E-3</v>
      </c>
      <c r="BG871" s="11">
        <v>0</v>
      </c>
      <c r="BH871" s="11">
        <v>0</v>
      </c>
      <c r="BI871" s="11">
        <v>0</v>
      </c>
      <c r="BJ871" s="11">
        <f>BE871/4</f>
        <v>1.8749999999999999E-2</v>
      </c>
      <c r="BK871" s="11">
        <f>BF871/4</f>
        <v>1.25E-3</v>
      </c>
      <c r="BL871" s="11">
        <v>0</v>
      </c>
      <c r="BM871" s="11">
        <v>0</v>
      </c>
      <c r="BN871" s="11">
        <v>0</v>
      </c>
      <c r="BO871" s="11">
        <v>0.1</v>
      </c>
      <c r="BP871" s="11">
        <v>0.1</v>
      </c>
      <c r="BQ871" s="11">
        <v>0</v>
      </c>
      <c r="BR871" s="11">
        <v>0</v>
      </c>
      <c r="BS871" s="11">
        <v>0</v>
      </c>
      <c r="BT871" s="11">
        <v>0.04</v>
      </c>
      <c r="BU871" s="16">
        <v>0.2</v>
      </c>
      <c r="BV871" s="6">
        <f>BT871/(BT871+BU871)</f>
        <v>0.16666666666666666</v>
      </c>
      <c r="BW871" s="6">
        <f>SQRT((BT871*BU871)/((BT871+BU871)^2*(BT871+BU871+1)))</f>
        <v>0.33467472037604118</v>
      </c>
      <c r="BX871" s="11">
        <v>0.1</v>
      </c>
      <c r="BY871" s="11">
        <v>0.7</v>
      </c>
      <c r="BZ871" s="11">
        <v>0.1</v>
      </c>
      <c r="CA871" s="11">
        <v>0.1</v>
      </c>
      <c r="CB871" s="15" t="s">
        <v>83</v>
      </c>
      <c r="CC871" s="11">
        <v>600</v>
      </c>
    </row>
    <row r="872" spans="1:81" s="11" customFormat="1" x14ac:dyDescent="0.2">
      <c r="A872" s="17">
        <f t="shared" si="13"/>
        <v>871</v>
      </c>
      <c r="B872" s="17">
        <v>100</v>
      </c>
      <c r="C872" s="17">
        <v>100</v>
      </c>
      <c r="D872" s="17">
        <v>5</v>
      </c>
      <c r="E872" s="17">
        <v>5</v>
      </c>
      <c r="F872" s="3" t="s">
        <v>80</v>
      </c>
      <c r="G872" s="3">
        <f>IF(F872="rectangle",B872*C872,IF(F872="hook",B872*C872-(D872*E872),IF(F872="eight",B872*C872-2*(D872*E872),IF(F872="tee",B872*C872-2*(D872*E872),IF(F872="cross",B872*C872-4*(D872*E872),"ERROR")))))</f>
        <v>10000</v>
      </c>
      <c r="H872" s="3" t="s">
        <v>85</v>
      </c>
      <c r="I872" s="3">
        <f>IF(F872="rectangle",B872/C872,"NA")</f>
        <v>1</v>
      </c>
      <c r="J872" s="2">
        <v>1</v>
      </c>
      <c r="K872" s="11">
        <v>125</v>
      </c>
      <c r="L872" s="11">
        <v>4</v>
      </c>
      <c r="M872" s="12">
        <v>4</v>
      </c>
      <c r="N872" s="2">
        <f>M872/4</f>
        <v>1</v>
      </c>
      <c r="O872" s="3">
        <f>M872/N872</f>
        <v>4</v>
      </c>
      <c r="P872" s="13">
        <v>45</v>
      </c>
      <c r="Q872" s="11">
        <f>P872</f>
        <v>45</v>
      </c>
      <c r="R872" s="4">
        <f>AA872/V872</f>
        <v>100</v>
      </c>
      <c r="S872" s="14">
        <v>30</v>
      </c>
      <c r="T872" s="11">
        <f>S872</f>
        <v>30</v>
      </c>
      <c r="U872" s="4">
        <f>AB872/W872</f>
        <v>100</v>
      </c>
      <c r="V872" s="3">
        <f>ROUND((Q872/100)*G872,0)</f>
        <v>4500</v>
      </c>
      <c r="W872" s="3">
        <f>ROUND(((T872/100)*G872)/J872,0)</f>
        <v>3000</v>
      </c>
      <c r="X872" s="3">
        <f>ROUND(IF(J872&gt;=2,((T872/100)*G872)/J872,0),0)</f>
        <v>0</v>
      </c>
      <c r="Y872" s="3">
        <f>ROUND(IF(J872&gt;=3,((T872/100)*G872)/J872,0),0)</f>
        <v>0</v>
      </c>
      <c r="Z872" s="3">
        <f>ROUND(IF(J872&gt;=4,((T872/100)*G872)/J872,0),0)</f>
        <v>0</v>
      </c>
      <c r="AA872" s="4">
        <f>G872*P872</f>
        <v>450000</v>
      </c>
      <c r="AB872" s="4">
        <f>(G872*S872)/J872</f>
        <v>300000</v>
      </c>
      <c r="AC872" s="4">
        <f>IF(J872&gt;=2,(G872*S872)/J872,0)</f>
        <v>0</v>
      </c>
      <c r="AD872" s="4">
        <f>IF(J872&gt;=3,(G872*S872)/J872,0)</f>
        <v>0</v>
      </c>
      <c r="AE872" s="4">
        <f>IF(J872&gt;=4,(G872*S872)/J872,0)</f>
        <v>0</v>
      </c>
      <c r="AF872" s="11">
        <v>100</v>
      </c>
      <c r="AG872" s="11">
        <v>0</v>
      </c>
      <c r="AH872" s="11">
        <v>1</v>
      </c>
      <c r="AI872" s="11">
        <v>100</v>
      </c>
      <c r="AJ872" s="11">
        <v>0</v>
      </c>
      <c r="AK872" s="11">
        <v>1</v>
      </c>
      <c r="AL872" s="11">
        <v>0.5</v>
      </c>
      <c r="AM872" s="11">
        <v>0.5</v>
      </c>
      <c r="AN872" s="11">
        <v>0</v>
      </c>
      <c r="AO872" s="11">
        <v>0</v>
      </c>
      <c r="AP872" s="11">
        <v>0</v>
      </c>
      <c r="AQ872" s="11">
        <v>0.01</v>
      </c>
      <c r="AR872" s="11">
        <v>0.01</v>
      </c>
      <c r="AS872" s="11">
        <v>0</v>
      </c>
      <c r="AT872" s="11">
        <v>0</v>
      </c>
      <c r="AU872" s="11">
        <v>0</v>
      </c>
      <c r="AV872" s="11">
        <v>0</v>
      </c>
      <c r="AW872" s="11">
        <v>0.2</v>
      </c>
      <c r="AX872" s="11">
        <v>0</v>
      </c>
      <c r="AY872" s="11">
        <v>0</v>
      </c>
      <c r="AZ872" s="11">
        <v>0</v>
      </c>
      <c r="BA872" s="11">
        <v>0.02</v>
      </c>
      <c r="BB872" s="11">
        <v>0</v>
      </c>
      <c r="BC872" s="2">
        <v>0.05</v>
      </c>
      <c r="BD872" s="2">
        <v>0.05</v>
      </c>
      <c r="BE872" s="11">
        <v>7.4999999999999997E-2</v>
      </c>
      <c r="BF872" s="11">
        <v>5.0000000000000001E-3</v>
      </c>
      <c r="BG872" s="11">
        <v>0</v>
      </c>
      <c r="BH872" s="11">
        <v>0</v>
      </c>
      <c r="BI872" s="11">
        <v>0</v>
      </c>
      <c r="BJ872" s="11">
        <f>BE872/4</f>
        <v>1.8749999999999999E-2</v>
      </c>
      <c r="BK872" s="11">
        <f>BF872/4</f>
        <v>1.25E-3</v>
      </c>
      <c r="BL872" s="11">
        <v>0</v>
      </c>
      <c r="BM872" s="11">
        <v>0</v>
      </c>
      <c r="BN872" s="11">
        <v>0</v>
      </c>
      <c r="BO872" s="11">
        <v>0.1</v>
      </c>
      <c r="BP872" s="11">
        <v>0.1</v>
      </c>
      <c r="BQ872" s="11">
        <v>0</v>
      </c>
      <c r="BR872" s="11">
        <v>0</v>
      </c>
      <c r="BS872" s="11">
        <v>0</v>
      </c>
      <c r="BT872" s="11">
        <v>0.04</v>
      </c>
      <c r="BU872" s="16">
        <v>0.2</v>
      </c>
      <c r="BV872" s="6">
        <f>BT872/(BT872+BU872)</f>
        <v>0.16666666666666666</v>
      </c>
      <c r="BW872" s="6">
        <f>SQRT((BT872*BU872)/((BT872+BU872)^2*(BT872+BU872+1)))</f>
        <v>0.33467472037604118</v>
      </c>
      <c r="BX872" s="11">
        <v>0.1</v>
      </c>
      <c r="BY872" s="11">
        <v>0.7</v>
      </c>
      <c r="BZ872" s="11">
        <v>0.1</v>
      </c>
      <c r="CA872" s="11">
        <v>0.1</v>
      </c>
      <c r="CB872" s="15" t="s">
        <v>83</v>
      </c>
      <c r="CC872" s="11">
        <v>600</v>
      </c>
    </row>
    <row r="873" spans="1:81" s="11" customFormat="1" x14ac:dyDescent="0.2">
      <c r="A873" s="17">
        <f t="shared" si="13"/>
        <v>872</v>
      </c>
      <c r="B873" s="17">
        <v>20</v>
      </c>
      <c r="C873" s="17">
        <v>20</v>
      </c>
      <c r="D873" s="17">
        <v>5</v>
      </c>
      <c r="E873" s="17">
        <v>5</v>
      </c>
      <c r="F873" s="3" t="s">
        <v>80</v>
      </c>
      <c r="G873" s="3">
        <f>IF(F873="rectangle",B873*C873,IF(F873="hook",B873*C873-(D873*E873),IF(F873="eight",B873*C873-2*(D873*E873),IF(F873="tee",B873*C873-2*(D873*E873),IF(F873="cross",B873*C873-4*(D873*E873),"ERROR")))))</f>
        <v>400</v>
      </c>
      <c r="H873" s="3" t="s">
        <v>84</v>
      </c>
      <c r="I873" s="3">
        <f>IF(F873="rectangle",B873/C873,"NA")</f>
        <v>1</v>
      </c>
      <c r="J873" s="2">
        <v>1</v>
      </c>
      <c r="K873" s="11">
        <v>125</v>
      </c>
      <c r="L873" s="11">
        <v>4</v>
      </c>
      <c r="M873" s="12">
        <v>4</v>
      </c>
      <c r="N873" s="2">
        <f>M873/4</f>
        <v>1</v>
      </c>
      <c r="O873" s="3">
        <f>M873/N873</f>
        <v>4</v>
      </c>
      <c r="P873" s="13">
        <v>45</v>
      </c>
      <c r="Q873" s="11">
        <f>P873</f>
        <v>45</v>
      </c>
      <c r="R873" s="4">
        <f>AA873/V873</f>
        <v>100</v>
      </c>
      <c r="S873" s="14">
        <v>30</v>
      </c>
      <c r="T873" s="11">
        <f>S873</f>
        <v>30</v>
      </c>
      <c r="U873" s="4">
        <f>AB873/W873</f>
        <v>100</v>
      </c>
      <c r="V873" s="3">
        <f>ROUND((Q873/100)*G873,0)</f>
        <v>180</v>
      </c>
      <c r="W873" s="3">
        <f>ROUND(((T873/100)*G873)/J873,0)</f>
        <v>120</v>
      </c>
      <c r="X873" s="3">
        <f>ROUND(IF(J873&gt;=2,((T873/100)*G873)/J873,0),0)</f>
        <v>0</v>
      </c>
      <c r="Y873" s="3">
        <f>ROUND(IF(J873&gt;=3,((T873/100)*G873)/J873,0),0)</f>
        <v>0</v>
      </c>
      <c r="Z873" s="3">
        <f>ROUND(IF(J873&gt;=4,((T873/100)*G873)/J873,0),0)</f>
        <v>0</v>
      </c>
      <c r="AA873" s="4">
        <f>G873*P873</f>
        <v>18000</v>
      </c>
      <c r="AB873" s="4">
        <f>(G873*S873)/J873</f>
        <v>12000</v>
      </c>
      <c r="AC873" s="4">
        <f>IF(J873&gt;=2,(G873*S873)/J873,0)</f>
        <v>0</v>
      </c>
      <c r="AD873" s="4">
        <f>IF(J873&gt;=3,(G873*S873)/J873,0)</f>
        <v>0</v>
      </c>
      <c r="AE873" s="4">
        <f>IF(J873&gt;=4,(G873*S873)/J873,0)</f>
        <v>0</v>
      </c>
      <c r="AF873" s="11">
        <v>100</v>
      </c>
      <c r="AG873" s="11">
        <v>0</v>
      </c>
      <c r="AH873" s="11">
        <v>1</v>
      </c>
      <c r="AI873" s="11">
        <v>100</v>
      </c>
      <c r="AJ873" s="11">
        <v>0</v>
      </c>
      <c r="AK873" s="11">
        <v>1</v>
      </c>
      <c r="AL873" s="11">
        <v>0.5</v>
      </c>
      <c r="AM873" s="11">
        <v>0.5</v>
      </c>
      <c r="AN873" s="11">
        <v>0</v>
      </c>
      <c r="AO873" s="11">
        <v>0</v>
      </c>
      <c r="AP873" s="11">
        <v>0</v>
      </c>
      <c r="AQ873" s="11">
        <v>0.01</v>
      </c>
      <c r="AR873" s="11">
        <v>0.01</v>
      </c>
      <c r="AS873" s="11">
        <v>0</v>
      </c>
      <c r="AT873" s="11">
        <v>0</v>
      </c>
      <c r="AU873" s="11">
        <v>0</v>
      </c>
      <c r="AV873" s="11">
        <v>0</v>
      </c>
      <c r="AW873" s="11">
        <v>0.2</v>
      </c>
      <c r="AX873" s="11">
        <v>0</v>
      </c>
      <c r="AY873" s="11">
        <v>0</v>
      </c>
      <c r="AZ873" s="11">
        <v>0</v>
      </c>
      <c r="BA873" s="11">
        <v>0.02</v>
      </c>
      <c r="BB873" s="11">
        <v>0</v>
      </c>
      <c r="BC873" s="2">
        <v>0.05</v>
      </c>
      <c r="BD873" s="2">
        <v>0.05</v>
      </c>
      <c r="BE873" s="11">
        <v>7.4999999999999997E-2</v>
      </c>
      <c r="BF873" s="11">
        <v>5.0000000000000001E-3</v>
      </c>
      <c r="BG873" s="11">
        <v>0</v>
      </c>
      <c r="BH873" s="11">
        <v>0</v>
      </c>
      <c r="BI873" s="11">
        <v>0</v>
      </c>
      <c r="BJ873" s="11">
        <f>BE873/4</f>
        <v>1.8749999999999999E-2</v>
      </c>
      <c r="BK873" s="11">
        <f>BF873/4</f>
        <v>1.25E-3</v>
      </c>
      <c r="BL873" s="11">
        <v>0</v>
      </c>
      <c r="BM873" s="11">
        <v>0</v>
      </c>
      <c r="BN873" s="11">
        <v>0</v>
      </c>
      <c r="BO873" s="11">
        <v>0.1</v>
      </c>
      <c r="BP873" s="11">
        <v>0.1</v>
      </c>
      <c r="BQ873" s="11">
        <v>0</v>
      </c>
      <c r="BR873" s="11">
        <v>0</v>
      </c>
      <c r="BS873" s="11">
        <v>0</v>
      </c>
      <c r="BT873" s="11">
        <v>0.04</v>
      </c>
      <c r="BU873" s="16">
        <v>0.2</v>
      </c>
      <c r="BV873" s="6">
        <f>BT873/(BT873+BU873)</f>
        <v>0.16666666666666666</v>
      </c>
      <c r="BW873" s="6">
        <f>SQRT((BT873*BU873)/((BT873+BU873)^2*(BT873+BU873+1)))</f>
        <v>0.33467472037604118</v>
      </c>
      <c r="BX873" s="11">
        <v>0.1</v>
      </c>
      <c r="BY873" s="11">
        <v>0.7</v>
      </c>
      <c r="BZ873" s="11">
        <v>0.1</v>
      </c>
      <c r="CA873" s="11">
        <v>0.1</v>
      </c>
      <c r="CB873" s="15" t="s">
        <v>83</v>
      </c>
      <c r="CC873" s="11">
        <v>600</v>
      </c>
    </row>
    <row r="874" spans="1:81" s="11" customFormat="1" x14ac:dyDescent="0.2">
      <c r="A874" s="17">
        <f t="shared" si="13"/>
        <v>873</v>
      </c>
      <c r="B874" s="17">
        <v>100</v>
      </c>
      <c r="C874" s="17">
        <v>100</v>
      </c>
      <c r="D874" s="17">
        <v>5</v>
      </c>
      <c r="E874" s="17">
        <v>5</v>
      </c>
      <c r="F874" s="3" t="s">
        <v>80</v>
      </c>
      <c r="G874" s="3">
        <f>IF(F874="rectangle",B874*C874,IF(F874="hook",B874*C874-(D874*E874),IF(F874="eight",B874*C874-2*(D874*E874),IF(F874="tee",B874*C874-2*(D874*E874),IF(F874="cross",B874*C874-4*(D874*E874),"ERROR")))))</f>
        <v>10000</v>
      </c>
      <c r="H874" s="3" t="s">
        <v>85</v>
      </c>
      <c r="I874" s="3">
        <f>IF(F874="rectangle",B874/C874,"NA")</f>
        <v>1</v>
      </c>
      <c r="J874" s="2">
        <v>1</v>
      </c>
      <c r="K874" s="11">
        <v>125</v>
      </c>
      <c r="L874" s="11">
        <v>4</v>
      </c>
      <c r="M874" s="12">
        <v>5</v>
      </c>
      <c r="N874" s="2">
        <f>M874/4</f>
        <v>1.25</v>
      </c>
      <c r="O874" s="3">
        <f>M874/N874</f>
        <v>4</v>
      </c>
      <c r="P874" s="13">
        <v>45</v>
      </c>
      <c r="Q874" s="11">
        <f>P874</f>
        <v>45</v>
      </c>
      <c r="R874" s="4">
        <f>AA874/V874</f>
        <v>100</v>
      </c>
      <c r="S874" s="14">
        <v>30</v>
      </c>
      <c r="T874" s="11">
        <f>S874</f>
        <v>30</v>
      </c>
      <c r="U874" s="4">
        <f>AB874/W874</f>
        <v>100</v>
      </c>
      <c r="V874" s="3">
        <f>ROUND((Q874/100)*G874,0)</f>
        <v>4500</v>
      </c>
      <c r="W874" s="3">
        <f>ROUND(((T874/100)*G874)/J874,0)</f>
        <v>3000</v>
      </c>
      <c r="X874" s="3">
        <f>ROUND(IF(J874&gt;=2,((T874/100)*G874)/J874,0),0)</f>
        <v>0</v>
      </c>
      <c r="Y874" s="3">
        <f>ROUND(IF(J874&gt;=3,((T874/100)*G874)/J874,0),0)</f>
        <v>0</v>
      </c>
      <c r="Z874" s="3">
        <f>ROUND(IF(J874&gt;=4,((T874/100)*G874)/J874,0),0)</f>
        <v>0</v>
      </c>
      <c r="AA874" s="4">
        <f>G874*P874</f>
        <v>450000</v>
      </c>
      <c r="AB874" s="4">
        <f>(G874*S874)/J874</f>
        <v>300000</v>
      </c>
      <c r="AC874" s="4">
        <f>IF(J874&gt;=2,(G874*S874)/J874,0)</f>
        <v>0</v>
      </c>
      <c r="AD874" s="4">
        <f>IF(J874&gt;=3,(G874*S874)/J874,0)</f>
        <v>0</v>
      </c>
      <c r="AE874" s="4">
        <f>IF(J874&gt;=4,(G874*S874)/J874,0)</f>
        <v>0</v>
      </c>
      <c r="AF874" s="11">
        <v>100</v>
      </c>
      <c r="AG874" s="11">
        <v>0</v>
      </c>
      <c r="AH874" s="11">
        <v>1</v>
      </c>
      <c r="AI874" s="11">
        <v>100</v>
      </c>
      <c r="AJ874" s="11">
        <v>0</v>
      </c>
      <c r="AK874" s="11">
        <v>1</v>
      </c>
      <c r="AL874" s="11">
        <v>0.5</v>
      </c>
      <c r="AM874" s="11">
        <v>0.5</v>
      </c>
      <c r="AN874" s="11">
        <v>0</v>
      </c>
      <c r="AO874" s="11">
        <v>0</v>
      </c>
      <c r="AP874" s="11">
        <v>0</v>
      </c>
      <c r="AQ874" s="11">
        <v>0.01</v>
      </c>
      <c r="AR874" s="11">
        <v>0.01</v>
      </c>
      <c r="AS874" s="11">
        <v>0</v>
      </c>
      <c r="AT874" s="11">
        <v>0</v>
      </c>
      <c r="AU874" s="11">
        <v>0</v>
      </c>
      <c r="AV874" s="11">
        <v>0</v>
      </c>
      <c r="AW874" s="11">
        <v>0.2</v>
      </c>
      <c r="AX874" s="11">
        <v>0</v>
      </c>
      <c r="AY874" s="11">
        <v>0</v>
      </c>
      <c r="AZ874" s="11">
        <v>0</v>
      </c>
      <c r="BA874" s="11">
        <v>0.02</v>
      </c>
      <c r="BB874" s="11">
        <v>0</v>
      </c>
      <c r="BC874" s="2">
        <v>0.05</v>
      </c>
      <c r="BD874" s="2">
        <v>0.05</v>
      </c>
      <c r="BE874" s="11">
        <v>7.4999999999999997E-2</v>
      </c>
      <c r="BF874" s="11">
        <v>5.0000000000000001E-3</v>
      </c>
      <c r="BG874" s="11">
        <v>0</v>
      </c>
      <c r="BH874" s="11">
        <v>0</v>
      </c>
      <c r="BI874" s="11">
        <v>0</v>
      </c>
      <c r="BJ874" s="11">
        <f>BE874/4</f>
        <v>1.8749999999999999E-2</v>
      </c>
      <c r="BK874" s="11">
        <f>BF874/4</f>
        <v>1.25E-3</v>
      </c>
      <c r="BL874" s="11">
        <v>0</v>
      </c>
      <c r="BM874" s="11">
        <v>0</v>
      </c>
      <c r="BN874" s="11">
        <v>0</v>
      </c>
      <c r="BO874" s="11">
        <v>0.1</v>
      </c>
      <c r="BP874" s="11">
        <v>0.1</v>
      </c>
      <c r="BQ874" s="11">
        <v>0</v>
      </c>
      <c r="BR874" s="11">
        <v>0</v>
      </c>
      <c r="BS874" s="11">
        <v>0</v>
      </c>
      <c r="BT874" s="11">
        <v>0.04</v>
      </c>
      <c r="BU874" s="16">
        <v>0.2</v>
      </c>
      <c r="BV874" s="6">
        <f>BT874/(BT874+BU874)</f>
        <v>0.16666666666666666</v>
      </c>
      <c r="BW874" s="6">
        <f>SQRT((BT874*BU874)/((BT874+BU874)^2*(BT874+BU874+1)))</f>
        <v>0.33467472037604118</v>
      </c>
      <c r="BX874" s="11">
        <v>0.1</v>
      </c>
      <c r="BY874" s="11">
        <v>0.7</v>
      </c>
      <c r="BZ874" s="11">
        <v>0.1</v>
      </c>
      <c r="CA874" s="11">
        <v>0.1</v>
      </c>
      <c r="CB874" s="15" t="s">
        <v>83</v>
      </c>
      <c r="CC874" s="11">
        <v>600</v>
      </c>
    </row>
    <row r="875" spans="1:81" s="11" customFormat="1" x14ac:dyDescent="0.2">
      <c r="A875" s="17">
        <f t="shared" si="13"/>
        <v>874</v>
      </c>
      <c r="B875" s="17">
        <v>20</v>
      </c>
      <c r="C875" s="17">
        <v>20</v>
      </c>
      <c r="D875" s="17">
        <v>5</v>
      </c>
      <c r="E875" s="17">
        <v>5</v>
      </c>
      <c r="F875" s="3" t="s">
        <v>80</v>
      </c>
      <c r="G875" s="3">
        <f>IF(F875="rectangle",B875*C875,IF(F875="hook",B875*C875-(D875*E875),IF(F875="eight",B875*C875-2*(D875*E875),IF(F875="tee",B875*C875-2*(D875*E875),IF(F875="cross",B875*C875-4*(D875*E875),"ERROR")))))</f>
        <v>400</v>
      </c>
      <c r="H875" s="3" t="s">
        <v>84</v>
      </c>
      <c r="I875" s="3">
        <f>IF(F875="rectangle",B875/C875,"NA")</f>
        <v>1</v>
      </c>
      <c r="J875" s="2">
        <v>1</v>
      </c>
      <c r="K875" s="11">
        <v>125</v>
      </c>
      <c r="L875" s="11">
        <v>4</v>
      </c>
      <c r="M875" s="12">
        <v>5</v>
      </c>
      <c r="N875" s="2">
        <f>M875/4</f>
        <v>1.25</v>
      </c>
      <c r="O875" s="3">
        <f>M875/N875</f>
        <v>4</v>
      </c>
      <c r="P875" s="13">
        <v>45</v>
      </c>
      <c r="Q875" s="11">
        <f>P875</f>
        <v>45</v>
      </c>
      <c r="R875" s="4">
        <f>AA875/V875</f>
        <v>100</v>
      </c>
      <c r="S875" s="14">
        <v>30</v>
      </c>
      <c r="T875" s="11">
        <f>S875</f>
        <v>30</v>
      </c>
      <c r="U875" s="4">
        <f>AB875/W875</f>
        <v>100</v>
      </c>
      <c r="V875" s="3">
        <f>ROUND((Q875/100)*G875,0)</f>
        <v>180</v>
      </c>
      <c r="W875" s="3">
        <f>ROUND(((T875/100)*G875)/J875,0)</f>
        <v>120</v>
      </c>
      <c r="X875" s="3">
        <f>ROUND(IF(J875&gt;=2,((T875/100)*G875)/J875,0),0)</f>
        <v>0</v>
      </c>
      <c r="Y875" s="3">
        <f>ROUND(IF(J875&gt;=3,((T875/100)*G875)/J875,0),0)</f>
        <v>0</v>
      </c>
      <c r="Z875" s="3">
        <f>ROUND(IF(J875&gt;=4,((T875/100)*G875)/J875,0),0)</f>
        <v>0</v>
      </c>
      <c r="AA875" s="4">
        <f>G875*P875</f>
        <v>18000</v>
      </c>
      <c r="AB875" s="4">
        <f>(G875*S875)/J875</f>
        <v>12000</v>
      </c>
      <c r="AC875" s="4">
        <f>IF(J875&gt;=2,(G875*S875)/J875,0)</f>
        <v>0</v>
      </c>
      <c r="AD875" s="4">
        <f>IF(J875&gt;=3,(G875*S875)/J875,0)</f>
        <v>0</v>
      </c>
      <c r="AE875" s="4">
        <f>IF(J875&gt;=4,(G875*S875)/J875,0)</f>
        <v>0</v>
      </c>
      <c r="AF875" s="11">
        <v>100</v>
      </c>
      <c r="AG875" s="11">
        <v>0</v>
      </c>
      <c r="AH875" s="11">
        <v>1</v>
      </c>
      <c r="AI875" s="11">
        <v>100</v>
      </c>
      <c r="AJ875" s="11">
        <v>0</v>
      </c>
      <c r="AK875" s="11">
        <v>1</v>
      </c>
      <c r="AL875" s="11">
        <v>0.5</v>
      </c>
      <c r="AM875" s="11">
        <v>0.5</v>
      </c>
      <c r="AN875" s="11">
        <v>0</v>
      </c>
      <c r="AO875" s="11">
        <v>0</v>
      </c>
      <c r="AP875" s="11">
        <v>0</v>
      </c>
      <c r="AQ875" s="11">
        <v>0.01</v>
      </c>
      <c r="AR875" s="11">
        <v>0.01</v>
      </c>
      <c r="AS875" s="11">
        <v>0</v>
      </c>
      <c r="AT875" s="11">
        <v>0</v>
      </c>
      <c r="AU875" s="11">
        <v>0</v>
      </c>
      <c r="AV875" s="11">
        <v>0</v>
      </c>
      <c r="AW875" s="11">
        <v>0.2</v>
      </c>
      <c r="AX875" s="11">
        <v>0</v>
      </c>
      <c r="AY875" s="11">
        <v>0</v>
      </c>
      <c r="AZ875" s="11">
        <v>0</v>
      </c>
      <c r="BA875" s="11">
        <v>0.02</v>
      </c>
      <c r="BB875" s="11">
        <v>0</v>
      </c>
      <c r="BC875" s="2">
        <v>0.05</v>
      </c>
      <c r="BD875" s="2">
        <v>0.05</v>
      </c>
      <c r="BE875" s="11">
        <v>7.4999999999999997E-2</v>
      </c>
      <c r="BF875" s="11">
        <v>5.0000000000000001E-3</v>
      </c>
      <c r="BG875" s="11">
        <v>0</v>
      </c>
      <c r="BH875" s="11">
        <v>0</v>
      </c>
      <c r="BI875" s="11">
        <v>0</v>
      </c>
      <c r="BJ875" s="11">
        <f>BE875/4</f>
        <v>1.8749999999999999E-2</v>
      </c>
      <c r="BK875" s="11">
        <f>BF875/4</f>
        <v>1.25E-3</v>
      </c>
      <c r="BL875" s="11">
        <v>0</v>
      </c>
      <c r="BM875" s="11">
        <v>0</v>
      </c>
      <c r="BN875" s="11">
        <v>0</v>
      </c>
      <c r="BO875" s="11">
        <v>0.1</v>
      </c>
      <c r="BP875" s="11">
        <v>0.1</v>
      </c>
      <c r="BQ875" s="11">
        <v>0</v>
      </c>
      <c r="BR875" s="11">
        <v>0</v>
      </c>
      <c r="BS875" s="11">
        <v>0</v>
      </c>
      <c r="BT875" s="11">
        <v>0.04</v>
      </c>
      <c r="BU875" s="16">
        <v>0.2</v>
      </c>
      <c r="BV875" s="6">
        <f>BT875/(BT875+BU875)</f>
        <v>0.16666666666666666</v>
      </c>
      <c r="BW875" s="6">
        <f>SQRT((BT875*BU875)/((BT875+BU875)^2*(BT875+BU875+1)))</f>
        <v>0.33467472037604118</v>
      </c>
      <c r="BX875" s="11">
        <v>0.1</v>
      </c>
      <c r="BY875" s="11">
        <v>0.7</v>
      </c>
      <c r="BZ875" s="11">
        <v>0.1</v>
      </c>
      <c r="CA875" s="11">
        <v>0.1</v>
      </c>
      <c r="CB875" s="15" t="s">
        <v>83</v>
      </c>
      <c r="CC875" s="11">
        <v>600</v>
      </c>
    </row>
    <row r="876" spans="1:81" s="11" customFormat="1" x14ac:dyDescent="0.2">
      <c r="A876" s="17">
        <f t="shared" si="13"/>
        <v>875</v>
      </c>
      <c r="B876" s="17">
        <v>100</v>
      </c>
      <c r="C876" s="17">
        <v>100</v>
      </c>
      <c r="D876" s="17">
        <v>5</v>
      </c>
      <c r="E876" s="17">
        <v>5</v>
      </c>
      <c r="F876" s="3" t="s">
        <v>80</v>
      </c>
      <c r="G876" s="3">
        <f>IF(F876="rectangle",B876*C876,IF(F876="hook",B876*C876-(D876*E876),IF(F876="eight",B876*C876-2*(D876*E876),IF(F876="tee",B876*C876-2*(D876*E876),IF(F876="cross",B876*C876-4*(D876*E876),"ERROR")))))</f>
        <v>10000</v>
      </c>
      <c r="H876" s="3" t="s">
        <v>85</v>
      </c>
      <c r="I876" s="3">
        <f>IF(F876="rectangle",B876/C876,"NA")</f>
        <v>1</v>
      </c>
      <c r="J876" s="2">
        <v>1</v>
      </c>
      <c r="K876" s="11">
        <v>125</v>
      </c>
      <c r="L876" s="11">
        <v>4</v>
      </c>
      <c r="M876" s="12">
        <v>6</v>
      </c>
      <c r="N876" s="2">
        <f>M876/4</f>
        <v>1.5</v>
      </c>
      <c r="O876" s="3">
        <f>M876/N876</f>
        <v>4</v>
      </c>
      <c r="P876" s="13">
        <v>45</v>
      </c>
      <c r="Q876" s="11">
        <f>P876</f>
        <v>45</v>
      </c>
      <c r="R876" s="4">
        <f>AA876/V876</f>
        <v>100</v>
      </c>
      <c r="S876" s="14">
        <v>30</v>
      </c>
      <c r="T876" s="11">
        <f>S876</f>
        <v>30</v>
      </c>
      <c r="U876" s="4">
        <f>AB876/W876</f>
        <v>100</v>
      </c>
      <c r="V876" s="3">
        <f>ROUND((Q876/100)*G876,0)</f>
        <v>4500</v>
      </c>
      <c r="W876" s="3">
        <f>ROUND(((T876/100)*G876)/J876,0)</f>
        <v>3000</v>
      </c>
      <c r="X876" s="3">
        <f>ROUND(IF(J876&gt;=2,((T876/100)*G876)/J876,0),0)</f>
        <v>0</v>
      </c>
      <c r="Y876" s="3">
        <f>ROUND(IF(J876&gt;=3,((T876/100)*G876)/J876,0),0)</f>
        <v>0</v>
      </c>
      <c r="Z876" s="3">
        <f>ROUND(IF(J876&gt;=4,((T876/100)*G876)/J876,0),0)</f>
        <v>0</v>
      </c>
      <c r="AA876" s="4">
        <f>G876*P876</f>
        <v>450000</v>
      </c>
      <c r="AB876" s="4">
        <f>(G876*S876)/J876</f>
        <v>300000</v>
      </c>
      <c r="AC876" s="4">
        <f>IF(J876&gt;=2,(G876*S876)/J876,0)</f>
        <v>0</v>
      </c>
      <c r="AD876" s="4">
        <f>IF(J876&gt;=3,(G876*S876)/J876,0)</f>
        <v>0</v>
      </c>
      <c r="AE876" s="4">
        <f>IF(J876&gt;=4,(G876*S876)/J876,0)</f>
        <v>0</v>
      </c>
      <c r="AF876" s="11">
        <v>100</v>
      </c>
      <c r="AG876" s="11">
        <v>0</v>
      </c>
      <c r="AH876" s="11">
        <v>1</v>
      </c>
      <c r="AI876" s="11">
        <v>100</v>
      </c>
      <c r="AJ876" s="11">
        <v>0</v>
      </c>
      <c r="AK876" s="11">
        <v>1</v>
      </c>
      <c r="AL876" s="11">
        <v>0.5</v>
      </c>
      <c r="AM876" s="11">
        <v>0.5</v>
      </c>
      <c r="AN876" s="11">
        <v>0</v>
      </c>
      <c r="AO876" s="11">
        <v>0</v>
      </c>
      <c r="AP876" s="11">
        <v>0</v>
      </c>
      <c r="AQ876" s="11">
        <v>0.01</v>
      </c>
      <c r="AR876" s="11">
        <v>0.01</v>
      </c>
      <c r="AS876" s="11">
        <v>0</v>
      </c>
      <c r="AT876" s="11">
        <v>0</v>
      </c>
      <c r="AU876" s="11">
        <v>0</v>
      </c>
      <c r="AV876" s="11">
        <v>0</v>
      </c>
      <c r="AW876" s="11">
        <v>0.2</v>
      </c>
      <c r="AX876" s="11">
        <v>0</v>
      </c>
      <c r="AY876" s="11">
        <v>0</v>
      </c>
      <c r="AZ876" s="11">
        <v>0</v>
      </c>
      <c r="BA876" s="11">
        <v>0.02</v>
      </c>
      <c r="BB876" s="11">
        <v>0</v>
      </c>
      <c r="BC876" s="2">
        <v>0.05</v>
      </c>
      <c r="BD876" s="2">
        <v>0.05</v>
      </c>
      <c r="BE876" s="11">
        <v>7.4999999999999997E-2</v>
      </c>
      <c r="BF876" s="11">
        <v>5.0000000000000001E-3</v>
      </c>
      <c r="BG876" s="11">
        <v>0</v>
      </c>
      <c r="BH876" s="11">
        <v>0</v>
      </c>
      <c r="BI876" s="11">
        <v>0</v>
      </c>
      <c r="BJ876" s="11">
        <f>BE876/4</f>
        <v>1.8749999999999999E-2</v>
      </c>
      <c r="BK876" s="11">
        <f>BF876/4</f>
        <v>1.25E-3</v>
      </c>
      <c r="BL876" s="11">
        <v>0</v>
      </c>
      <c r="BM876" s="11">
        <v>0</v>
      </c>
      <c r="BN876" s="11">
        <v>0</v>
      </c>
      <c r="BO876" s="11">
        <v>0.1</v>
      </c>
      <c r="BP876" s="11">
        <v>0.1</v>
      </c>
      <c r="BQ876" s="11">
        <v>0</v>
      </c>
      <c r="BR876" s="11">
        <v>0</v>
      </c>
      <c r="BS876" s="11">
        <v>0</v>
      </c>
      <c r="BT876" s="11">
        <v>0.04</v>
      </c>
      <c r="BU876" s="16">
        <v>0.2</v>
      </c>
      <c r="BV876" s="6">
        <f>BT876/(BT876+BU876)</f>
        <v>0.16666666666666666</v>
      </c>
      <c r="BW876" s="6">
        <f>SQRT((BT876*BU876)/((BT876+BU876)^2*(BT876+BU876+1)))</f>
        <v>0.33467472037604118</v>
      </c>
      <c r="BX876" s="11">
        <v>0.1</v>
      </c>
      <c r="BY876" s="11">
        <v>0.7</v>
      </c>
      <c r="BZ876" s="11">
        <v>0.1</v>
      </c>
      <c r="CA876" s="11">
        <v>0.1</v>
      </c>
      <c r="CB876" s="15" t="s">
        <v>83</v>
      </c>
      <c r="CC876" s="11">
        <v>600</v>
      </c>
    </row>
    <row r="877" spans="1:81" s="11" customFormat="1" x14ac:dyDescent="0.2">
      <c r="A877" s="17">
        <f t="shared" si="13"/>
        <v>876</v>
      </c>
      <c r="B877" s="17">
        <v>20</v>
      </c>
      <c r="C877" s="17">
        <v>20</v>
      </c>
      <c r="D877" s="17">
        <v>5</v>
      </c>
      <c r="E877" s="17">
        <v>5</v>
      </c>
      <c r="F877" s="3" t="s">
        <v>80</v>
      </c>
      <c r="G877" s="3">
        <f>IF(F877="rectangle",B877*C877,IF(F877="hook",B877*C877-(D877*E877),IF(F877="eight",B877*C877-2*(D877*E877),IF(F877="tee",B877*C877-2*(D877*E877),IF(F877="cross",B877*C877-4*(D877*E877),"ERROR")))))</f>
        <v>400</v>
      </c>
      <c r="H877" s="3" t="s">
        <v>84</v>
      </c>
      <c r="I877" s="3">
        <f>IF(F877="rectangle",B877/C877,"NA")</f>
        <v>1</v>
      </c>
      <c r="J877" s="2">
        <v>1</v>
      </c>
      <c r="K877" s="11">
        <v>125</v>
      </c>
      <c r="L877" s="11">
        <v>4</v>
      </c>
      <c r="M877" s="12">
        <v>6</v>
      </c>
      <c r="N877" s="2">
        <f>M877/4</f>
        <v>1.5</v>
      </c>
      <c r="O877" s="3">
        <f>M877/N877</f>
        <v>4</v>
      </c>
      <c r="P877" s="13">
        <v>45</v>
      </c>
      <c r="Q877" s="11">
        <f>P877</f>
        <v>45</v>
      </c>
      <c r="R877" s="4">
        <f>AA877/V877</f>
        <v>100</v>
      </c>
      <c r="S877" s="14">
        <v>30</v>
      </c>
      <c r="T877" s="11">
        <f>S877</f>
        <v>30</v>
      </c>
      <c r="U877" s="4">
        <f>AB877/W877</f>
        <v>100</v>
      </c>
      <c r="V877" s="3">
        <f>ROUND((Q877/100)*G877,0)</f>
        <v>180</v>
      </c>
      <c r="W877" s="3">
        <f>ROUND(((T877/100)*G877)/J877,0)</f>
        <v>120</v>
      </c>
      <c r="X877" s="3">
        <f>ROUND(IF(J877&gt;=2,((T877/100)*G877)/J877,0),0)</f>
        <v>0</v>
      </c>
      <c r="Y877" s="3">
        <f>ROUND(IF(J877&gt;=3,((T877/100)*G877)/J877,0),0)</f>
        <v>0</v>
      </c>
      <c r="Z877" s="3">
        <f>ROUND(IF(J877&gt;=4,((T877/100)*G877)/J877,0),0)</f>
        <v>0</v>
      </c>
      <c r="AA877" s="4">
        <f>G877*P877</f>
        <v>18000</v>
      </c>
      <c r="AB877" s="4">
        <f>(G877*S877)/J877</f>
        <v>12000</v>
      </c>
      <c r="AC877" s="4">
        <f>IF(J877&gt;=2,(G877*S877)/J877,0)</f>
        <v>0</v>
      </c>
      <c r="AD877" s="4">
        <f>IF(J877&gt;=3,(G877*S877)/J877,0)</f>
        <v>0</v>
      </c>
      <c r="AE877" s="4">
        <f>IF(J877&gt;=4,(G877*S877)/J877,0)</f>
        <v>0</v>
      </c>
      <c r="AF877" s="11">
        <v>100</v>
      </c>
      <c r="AG877" s="11">
        <v>0</v>
      </c>
      <c r="AH877" s="11">
        <v>1</v>
      </c>
      <c r="AI877" s="11">
        <v>100</v>
      </c>
      <c r="AJ877" s="11">
        <v>0</v>
      </c>
      <c r="AK877" s="11">
        <v>1</v>
      </c>
      <c r="AL877" s="11">
        <v>0.5</v>
      </c>
      <c r="AM877" s="11">
        <v>0.5</v>
      </c>
      <c r="AN877" s="11">
        <v>0</v>
      </c>
      <c r="AO877" s="11">
        <v>0</v>
      </c>
      <c r="AP877" s="11">
        <v>0</v>
      </c>
      <c r="AQ877" s="11">
        <v>0.01</v>
      </c>
      <c r="AR877" s="11">
        <v>0.01</v>
      </c>
      <c r="AS877" s="11">
        <v>0</v>
      </c>
      <c r="AT877" s="11">
        <v>0</v>
      </c>
      <c r="AU877" s="11">
        <v>0</v>
      </c>
      <c r="AV877" s="11">
        <v>0</v>
      </c>
      <c r="AW877" s="11">
        <v>0.2</v>
      </c>
      <c r="AX877" s="11">
        <v>0</v>
      </c>
      <c r="AY877" s="11">
        <v>0</v>
      </c>
      <c r="AZ877" s="11">
        <v>0</v>
      </c>
      <c r="BA877" s="11">
        <v>0.02</v>
      </c>
      <c r="BB877" s="11">
        <v>0</v>
      </c>
      <c r="BC877" s="2">
        <v>0.05</v>
      </c>
      <c r="BD877" s="2">
        <v>0.05</v>
      </c>
      <c r="BE877" s="11">
        <v>7.4999999999999997E-2</v>
      </c>
      <c r="BF877" s="11">
        <v>5.0000000000000001E-3</v>
      </c>
      <c r="BG877" s="11">
        <v>0</v>
      </c>
      <c r="BH877" s="11">
        <v>0</v>
      </c>
      <c r="BI877" s="11">
        <v>0</v>
      </c>
      <c r="BJ877" s="11">
        <f>BE877/4</f>
        <v>1.8749999999999999E-2</v>
      </c>
      <c r="BK877" s="11">
        <f>BF877/4</f>
        <v>1.25E-3</v>
      </c>
      <c r="BL877" s="11">
        <v>0</v>
      </c>
      <c r="BM877" s="11">
        <v>0</v>
      </c>
      <c r="BN877" s="11">
        <v>0</v>
      </c>
      <c r="BO877" s="11">
        <v>0.1</v>
      </c>
      <c r="BP877" s="11">
        <v>0.1</v>
      </c>
      <c r="BQ877" s="11">
        <v>0</v>
      </c>
      <c r="BR877" s="11">
        <v>0</v>
      </c>
      <c r="BS877" s="11">
        <v>0</v>
      </c>
      <c r="BT877" s="11">
        <v>0.04</v>
      </c>
      <c r="BU877" s="16">
        <v>0.2</v>
      </c>
      <c r="BV877" s="6">
        <f>BT877/(BT877+BU877)</f>
        <v>0.16666666666666666</v>
      </c>
      <c r="BW877" s="6">
        <f>SQRT((BT877*BU877)/((BT877+BU877)^2*(BT877+BU877+1)))</f>
        <v>0.33467472037604118</v>
      </c>
      <c r="BX877" s="11">
        <v>0.1</v>
      </c>
      <c r="BY877" s="11">
        <v>0.7</v>
      </c>
      <c r="BZ877" s="11">
        <v>0.1</v>
      </c>
      <c r="CA877" s="11">
        <v>0.1</v>
      </c>
      <c r="CB877" s="15" t="s">
        <v>83</v>
      </c>
      <c r="CC877" s="11">
        <v>600</v>
      </c>
    </row>
    <row r="878" spans="1:81" s="11" customFormat="1" x14ac:dyDescent="0.2">
      <c r="A878" s="17">
        <f t="shared" si="13"/>
        <v>877</v>
      </c>
      <c r="B878" s="17">
        <v>100</v>
      </c>
      <c r="C878" s="17">
        <v>100</v>
      </c>
      <c r="D878" s="17">
        <v>5</v>
      </c>
      <c r="E878" s="17">
        <v>5</v>
      </c>
      <c r="F878" s="3" t="s">
        <v>80</v>
      </c>
      <c r="G878" s="3">
        <f>IF(F878="rectangle",B878*C878,IF(F878="hook",B878*C878-(D878*E878),IF(F878="eight",B878*C878-2*(D878*E878),IF(F878="tee",B878*C878-2*(D878*E878),IF(F878="cross",B878*C878-4*(D878*E878),"ERROR")))))</f>
        <v>10000</v>
      </c>
      <c r="H878" s="3" t="s">
        <v>85</v>
      </c>
      <c r="I878" s="3">
        <f>IF(F878="rectangle",B878/C878,"NA")</f>
        <v>1</v>
      </c>
      <c r="J878" s="2">
        <v>1</v>
      </c>
      <c r="K878" s="11">
        <v>125</v>
      </c>
      <c r="L878" s="11">
        <v>4</v>
      </c>
      <c r="M878" s="12">
        <v>7</v>
      </c>
      <c r="N878" s="2">
        <f>M878/4</f>
        <v>1.75</v>
      </c>
      <c r="O878" s="3">
        <f>M878/N878</f>
        <v>4</v>
      </c>
      <c r="P878" s="13">
        <v>45</v>
      </c>
      <c r="Q878" s="11">
        <f>P878</f>
        <v>45</v>
      </c>
      <c r="R878" s="4">
        <f>AA878/V878</f>
        <v>100</v>
      </c>
      <c r="S878" s="14">
        <v>30</v>
      </c>
      <c r="T878" s="11">
        <f>S878</f>
        <v>30</v>
      </c>
      <c r="U878" s="4">
        <f>AB878/W878</f>
        <v>100</v>
      </c>
      <c r="V878" s="3">
        <f>ROUND((Q878/100)*G878,0)</f>
        <v>4500</v>
      </c>
      <c r="W878" s="3">
        <f>ROUND(((T878/100)*G878)/J878,0)</f>
        <v>3000</v>
      </c>
      <c r="X878" s="3">
        <f>ROUND(IF(J878&gt;=2,((T878/100)*G878)/J878,0),0)</f>
        <v>0</v>
      </c>
      <c r="Y878" s="3">
        <f>ROUND(IF(J878&gt;=3,((T878/100)*G878)/J878,0),0)</f>
        <v>0</v>
      </c>
      <c r="Z878" s="3">
        <f>ROUND(IF(J878&gt;=4,((T878/100)*G878)/J878,0),0)</f>
        <v>0</v>
      </c>
      <c r="AA878" s="4">
        <f>G878*P878</f>
        <v>450000</v>
      </c>
      <c r="AB878" s="4">
        <f>(G878*S878)/J878</f>
        <v>300000</v>
      </c>
      <c r="AC878" s="4">
        <f>IF(J878&gt;=2,(G878*S878)/J878,0)</f>
        <v>0</v>
      </c>
      <c r="AD878" s="4">
        <f>IF(J878&gt;=3,(G878*S878)/J878,0)</f>
        <v>0</v>
      </c>
      <c r="AE878" s="4">
        <f>IF(J878&gt;=4,(G878*S878)/J878,0)</f>
        <v>0</v>
      </c>
      <c r="AF878" s="11">
        <v>100</v>
      </c>
      <c r="AG878" s="11">
        <v>0</v>
      </c>
      <c r="AH878" s="11">
        <v>1</v>
      </c>
      <c r="AI878" s="11">
        <v>100</v>
      </c>
      <c r="AJ878" s="11">
        <v>0</v>
      </c>
      <c r="AK878" s="11">
        <v>1</v>
      </c>
      <c r="AL878" s="11">
        <v>0.5</v>
      </c>
      <c r="AM878" s="11">
        <v>0.5</v>
      </c>
      <c r="AN878" s="11">
        <v>0</v>
      </c>
      <c r="AO878" s="11">
        <v>0</v>
      </c>
      <c r="AP878" s="11">
        <v>0</v>
      </c>
      <c r="AQ878" s="11">
        <v>0.01</v>
      </c>
      <c r="AR878" s="11">
        <v>0.01</v>
      </c>
      <c r="AS878" s="11">
        <v>0</v>
      </c>
      <c r="AT878" s="11">
        <v>0</v>
      </c>
      <c r="AU878" s="11">
        <v>0</v>
      </c>
      <c r="AV878" s="11">
        <v>0</v>
      </c>
      <c r="AW878" s="11">
        <v>0.2</v>
      </c>
      <c r="AX878" s="11">
        <v>0</v>
      </c>
      <c r="AY878" s="11">
        <v>0</v>
      </c>
      <c r="AZ878" s="11">
        <v>0</v>
      </c>
      <c r="BA878" s="11">
        <v>0.02</v>
      </c>
      <c r="BB878" s="11">
        <v>0</v>
      </c>
      <c r="BC878" s="2">
        <v>0.05</v>
      </c>
      <c r="BD878" s="2">
        <v>0.05</v>
      </c>
      <c r="BE878" s="11">
        <v>7.4999999999999997E-2</v>
      </c>
      <c r="BF878" s="11">
        <v>5.0000000000000001E-3</v>
      </c>
      <c r="BG878" s="11">
        <v>0</v>
      </c>
      <c r="BH878" s="11">
        <v>0</v>
      </c>
      <c r="BI878" s="11">
        <v>0</v>
      </c>
      <c r="BJ878" s="11">
        <f>BE878/4</f>
        <v>1.8749999999999999E-2</v>
      </c>
      <c r="BK878" s="11">
        <f>BF878/4</f>
        <v>1.25E-3</v>
      </c>
      <c r="BL878" s="11">
        <v>0</v>
      </c>
      <c r="BM878" s="11">
        <v>0</v>
      </c>
      <c r="BN878" s="11">
        <v>0</v>
      </c>
      <c r="BO878" s="11">
        <v>0.1</v>
      </c>
      <c r="BP878" s="11">
        <v>0.1</v>
      </c>
      <c r="BQ878" s="11">
        <v>0</v>
      </c>
      <c r="BR878" s="11">
        <v>0</v>
      </c>
      <c r="BS878" s="11">
        <v>0</v>
      </c>
      <c r="BT878" s="11">
        <v>0.04</v>
      </c>
      <c r="BU878" s="16">
        <v>0.2</v>
      </c>
      <c r="BV878" s="6">
        <f>BT878/(BT878+BU878)</f>
        <v>0.16666666666666666</v>
      </c>
      <c r="BW878" s="6">
        <f>SQRT((BT878*BU878)/((BT878+BU878)^2*(BT878+BU878+1)))</f>
        <v>0.33467472037604118</v>
      </c>
      <c r="BX878" s="11">
        <v>0.1</v>
      </c>
      <c r="BY878" s="11">
        <v>0.7</v>
      </c>
      <c r="BZ878" s="11">
        <v>0.1</v>
      </c>
      <c r="CA878" s="11">
        <v>0.1</v>
      </c>
      <c r="CB878" s="15" t="s">
        <v>83</v>
      </c>
      <c r="CC878" s="11">
        <v>600</v>
      </c>
    </row>
    <row r="879" spans="1:81" s="11" customFormat="1" x14ac:dyDescent="0.2">
      <c r="A879" s="17">
        <f t="shared" si="13"/>
        <v>878</v>
      </c>
      <c r="B879" s="17">
        <v>20</v>
      </c>
      <c r="C879" s="17">
        <v>20</v>
      </c>
      <c r="D879" s="17">
        <v>5</v>
      </c>
      <c r="E879" s="17">
        <v>5</v>
      </c>
      <c r="F879" s="3" t="s">
        <v>80</v>
      </c>
      <c r="G879" s="3">
        <f>IF(F879="rectangle",B879*C879,IF(F879="hook",B879*C879-(D879*E879),IF(F879="eight",B879*C879-2*(D879*E879),IF(F879="tee",B879*C879-2*(D879*E879),IF(F879="cross",B879*C879-4*(D879*E879),"ERROR")))))</f>
        <v>400</v>
      </c>
      <c r="H879" s="3" t="s">
        <v>84</v>
      </c>
      <c r="I879" s="3">
        <f>IF(F879="rectangle",B879/C879,"NA")</f>
        <v>1</v>
      </c>
      <c r="J879" s="2">
        <v>1</v>
      </c>
      <c r="K879" s="11">
        <v>125</v>
      </c>
      <c r="L879" s="11">
        <v>4</v>
      </c>
      <c r="M879" s="12">
        <v>7</v>
      </c>
      <c r="N879" s="2">
        <f>M879/4</f>
        <v>1.75</v>
      </c>
      <c r="O879" s="3">
        <f>M879/N879</f>
        <v>4</v>
      </c>
      <c r="P879" s="13">
        <v>45</v>
      </c>
      <c r="Q879" s="11">
        <f>P879</f>
        <v>45</v>
      </c>
      <c r="R879" s="4">
        <f>AA879/V879</f>
        <v>100</v>
      </c>
      <c r="S879" s="14">
        <v>30</v>
      </c>
      <c r="T879" s="11">
        <f>S879</f>
        <v>30</v>
      </c>
      <c r="U879" s="4">
        <f>AB879/W879</f>
        <v>100</v>
      </c>
      <c r="V879" s="3">
        <f>ROUND((Q879/100)*G879,0)</f>
        <v>180</v>
      </c>
      <c r="W879" s="3">
        <f>ROUND(((T879/100)*G879)/J879,0)</f>
        <v>120</v>
      </c>
      <c r="X879" s="3">
        <f>ROUND(IF(J879&gt;=2,((T879/100)*G879)/J879,0),0)</f>
        <v>0</v>
      </c>
      <c r="Y879" s="3">
        <f>ROUND(IF(J879&gt;=3,((T879/100)*G879)/J879,0),0)</f>
        <v>0</v>
      </c>
      <c r="Z879" s="3">
        <f>ROUND(IF(J879&gt;=4,((T879/100)*G879)/J879,0),0)</f>
        <v>0</v>
      </c>
      <c r="AA879" s="4">
        <f>G879*P879</f>
        <v>18000</v>
      </c>
      <c r="AB879" s="4">
        <f>(G879*S879)/J879</f>
        <v>12000</v>
      </c>
      <c r="AC879" s="4">
        <f>IF(J879&gt;=2,(G879*S879)/J879,0)</f>
        <v>0</v>
      </c>
      <c r="AD879" s="4">
        <f>IF(J879&gt;=3,(G879*S879)/J879,0)</f>
        <v>0</v>
      </c>
      <c r="AE879" s="4">
        <f>IF(J879&gt;=4,(G879*S879)/J879,0)</f>
        <v>0</v>
      </c>
      <c r="AF879" s="11">
        <v>100</v>
      </c>
      <c r="AG879" s="11">
        <v>0</v>
      </c>
      <c r="AH879" s="11">
        <v>1</v>
      </c>
      <c r="AI879" s="11">
        <v>100</v>
      </c>
      <c r="AJ879" s="11">
        <v>0</v>
      </c>
      <c r="AK879" s="11">
        <v>1</v>
      </c>
      <c r="AL879" s="11">
        <v>0.5</v>
      </c>
      <c r="AM879" s="11">
        <v>0.5</v>
      </c>
      <c r="AN879" s="11">
        <v>0</v>
      </c>
      <c r="AO879" s="11">
        <v>0</v>
      </c>
      <c r="AP879" s="11">
        <v>0</v>
      </c>
      <c r="AQ879" s="11">
        <v>0.01</v>
      </c>
      <c r="AR879" s="11">
        <v>0.01</v>
      </c>
      <c r="AS879" s="11">
        <v>0</v>
      </c>
      <c r="AT879" s="11">
        <v>0</v>
      </c>
      <c r="AU879" s="11">
        <v>0</v>
      </c>
      <c r="AV879" s="11">
        <v>0</v>
      </c>
      <c r="AW879" s="11">
        <v>0.2</v>
      </c>
      <c r="AX879" s="11">
        <v>0</v>
      </c>
      <c r="AY879" s="11">
        <v>0</v>
      </c>
      <c r="AZ879" s="11">
        <v>0</v>
      </c>
      <c r="BA879" s="11">
        <v>0.02</v>
      </c>
      <c r="BB879" s="11">
        <v>0</v>
      </c>
      <c r="BC879" s="2">
        <v>0.05</v>
      </c>
      <c r="BD879" s="2">
        <v>0.05</v>
      </c>
      <c r="BE879" s="11">
        <v>7.4999999999999997E-2</v>
      </c>
      <c r="BF879" s="11">
        <v>5.0000000000000001E-3</v>
      </c>
      <c r="BG879" s="11">
        <v>0</v>
      </c>
      <c r="BH879" s="11">
        <v>0</v>
      </c>
      <c r="BI879" s="11">
        <v>0</v>
      </c>
      <c r="BJ879" s="11">
        <f>BE879/4</f>
        <v>1.8749999999999999E-2</v>
      </c>
      <c r="BK879" s="11">
        <f>BF879/4</f>
        <v>1.25E-3</v>
      </c>
      <c r="BL879" s="11">
        <v>0</v>
      </c>
      <c r="BM879" s="11">
        <v>0</v>
      </c>
      <c r="BN879" s="11">
        <v>0</v>
      </c>
      <c r="BO879" s="11">
        <v>0.1</v>
      </c>
      <c r="BP879" s="11">
        <v>0.1</v>
      </c>
      <c r="BQ879" s="11">
        <v>0</v>
      </c>
      <c r="BR879" s="11">
        <v>0</v>
      </c>
      <c r="BS879" s="11">
        <v>0</v>
      </c>
      <c r="BT879" s="11">
        <v>0.04</v>
      </c>
      <c r="BU879" s="16">
        <v>0.2</v>
      </c>
      <c r="BV879" s="6">
        <f>BT879/(BT879+BU879)</f>
        <v>0.16666666666666666</v>
      </c>
      <c r="BW879" s="6">
        <f>SQRT((BT879*BU879)/((BT879+BU879)^2*(BT879+BU879+1)))</f>
        <v>0.33467472037604118</v>
      </c>
      <c r="BX879" s="11">
        <v>0.1</v>
      </c>
      <c r="BY879" s="11">
        <v>0.7</v>
      </c>
      <c r="BZ879" s="11">
        <v>0.1</v>
      </c>
      <c r="CA879" s="11">
        <v>0.1</v>
      </c>
      <c r="CB879" s="15" t="s">
        <v>83</v>
      </c>
      <c r="CC879" s="11">
        <v>600</v>
      </c>
    </row>
    <row r="880" spans="1:81" s="11" customFormat="1" x14ac:dyDescent="0.2">
      <c r="A880" s="17">
        <f t="shared" si="13"/>
        <v>879</v>
      </c>
      <c r="B880" s="17">
        <v>100</v>
      </c>
      <c r="C880" s="17">
        <v>100</v>
      </c>
      <c r="D880" s="17">
        <v>5</v>
      </c>
      <c r="E880" s="17">
        <v>5</v>
      </c>
      <c r="F880" s="3" t="s">
        <v>80</v>
      </c>
      <c r="G880" s="3">
        <f>IF(F880="rectangle",B880*C880,IF(F880="hook",B880*C880-(D880*E880),IF(F880="eight",B880*C880-2*(D880*E880),IF(F880="tee",B880*C880-2*(D880*E880),IF(F880="cross",B880*C880-4*(D880*E880),"ERROR")))))</f>
        <v>10000</v>
      </c>
      <c r="H880" s="3" t="s">
        <v>85</v>
      </c>
      <c r="I880" s="3">
        <f>IF(F880="rectangle",B880/C880,"NA")</f>
        <v>1</v>
      </c>
      <c r="J880" s="2">
        <v>1</v>
      </c>
      <c r="K880" s="11">
        <v>125</v>
      </c>
      <c r="L880" s="11">
        <v>4</v>
      </c>
      <c r="M880" s="12">
        <v>8</v>
      </c>
      <c r="N880" s="2">
        <f>M880/4</f>
        <v>2</v>
      </c>
      <c r="O880" s="3">
        <f>M880/N880</f>
        <v>4</v>
      </c>
      <c r="P880" s="13">
        <v>45</v>
      </c>
      <c r="Q880" s="11">
        <f>P880</f>
        <v>45</v>
      </c>
      <c r="R880" s="4">
        <f>AA880/V880</f>
        <v>100</v>
      </c>
      <c r="S880" s="14">
        <v>30</v>
      </c>
      <c r="T880" s="11">
        <f>S880</f>
        <v>30</v>
      </c>
      <c r="U880" s="4">
        <f>AB880/W880</f>
        <v>100</v>
      </c>
      <c r="V880" s="3">
        <f>ROUND((Q880/100)*G880,0)</f>
        <v>4500</v>
      </c>
      <c r="W880" s="3">
        <f>ROUND(((T880/100)*G880)/J880,0)</f>
        <v>3000</v>
      </c>
      <c r="X880" s="3">
        <f>ROUND(IF(J880&gt;=2,((T880/100)*G880)/J880,0),0)</f>
        <v>0</v>
      </c>
      <c r="Y880" s="3">
        <f>ROUND(IF(J880&gt;=3,((T880/100)*G880)/J880,0),0)</f>
        <v>0</v>
      </c>
      <c r="Z880" s="3">
        <f>ROUND(IF(J880&gt;=4,((T880/100)*G880)/J880,0),0)</f>
        <v>0</v>
      </c>
      <c r="AA880" s="4">
        <f>G880*P880</f>
        <v>450000</v>
      </c>
      <c r="AB880" s="4">
        <f>(G880*S880)/J880</f>
        <v>300000</v>
      </c>
      <c r="AC880" s="4">
        <f>IF(J880&gt;=2,(G880*S880)/J880,0)</f>
        <v>0</v>
      </c>
      <c r="AD880" s="4">
        <f>IF(J880&gt;=3,(G880*S880)/J880,0)</f>
        <v>0</v>
      </c>
      <c r="AE880" s="4">
        <f>IF(J880&gt;=4,(G880*S880)/J880,0)</f>
        <v>0</v>
      </c>
      <c r="AF880" s="11">
        <v>100</v>
      </c>
      <c r="AG880" s="11">
        <v>0</v>
      </c>
      <c r="AH880" s="11">
        <v>1</v>
      </c>
      <c r="AI880" s="11">
        <v>100</v>
      </c>
      <c r="AJ880" s="11">
        <v>0</v>
      </c>
      <c r="AK880" s="11">
        <v>1</v>
      </c>
      <c r="AL880" s="11">
        <v>0.5</v>
      </c>
      <c r="AM880" s="11">
        <v>0.5</v>
      </c>
      <c r="AN880" s="11">
        <v>0</v>
      </c>
      <c r="AO880" s="11">
        <v>0</v>
      </c>
      <c r="AP880" s="11">
        <v>0</v>
      </c>
      <c r="AQ880" s="11">
        <v>0.01</v>
      </c>
      <c r="AR880" s="11">
        <v>0.01</v>
      </c>
      <c r="AS880" s="11">
        <v>0</v>
      </c>
      <c r="AT880" s="11">
        <v>0</v>
      </c>
      <c r="AU880" s="11">
        <v>0</v>
      </c>
      <c r="AV880" s="11">
        <v>0</v>
      </c>
      <c r="AW880" s="11">
        <v>0.2</v>
      </c>
      <c r="AX880" s="11">
        <v>0</v>
      </c>
      <c r="AY880" s="11">
        <v>0</v>
      </c>
      <c r="AZ880" s="11">
        <v>0</v>
      </c>
      <c r="BA880" s="11">
        <v>0.02</v>
      </c>
      <c r="BB880" s="11">
        <v>0</v>
      </c>
      <c r="BC880" s="2">
        <v>0.05</v>
      </c>
      <c r="BD880" s="2">
        <v>0.05</v>
      </c>
      <c r="BE880" s="11">
        <v>7.4999999999999997E-2</v>
      </c>
      <c r="BF880" s="11">
        <v>5.0000000000000001E-3</v>
      </c>
      <c r="BG880" s="11">
        <v>0</v>
      </c>
      <c r="BH880" s="11">
        <v>0</v>
      </c>
      <c r="BI880" s="11">
        <v>0</v>
      </c>
      <c r="BJ880" s="11">
        <f>BE880/4</f>
        <v>1.8749999999999999E-2</v>
      </c>
      <c r="BK880" s="11">
        <f>BF880/4</f>
        <v>1.25E-3</v>
      </c>
      <c r="BL880" s="11">
        <v>0</v>
      </c>
      <c r="BM880" s="11">
        <v>0</v>
      </c>
      <c r="BN880" s="11">
        <v>0</v>
      </c>
      <c r="BO880" s="11">
        <v>0.1</v>
      </c>
      <c r="BP880" s="11">
        <v>0.1</v>
      </c>
      <c r="BQ880" s="11">
        <v>0</v>
      </c>
      <c r="BR880" s="11">
        <v>0</v>
      </c>
      <c r="BS880" s="11">
        <v>0</v>
      </c>
      <c r="BT880" s="11">
        <v>0.04</v>
      </c>
      <c r="BU880" s="16">
        <v>0.2</v>
      </c>
      <c r="BV880" s="6">
        <f>BT880/(BT880+BU880)</f>
        <v>0.16666666666666666</v>
      </c>
      <c r="BW880" s="6">
        <f>SQRT((BT880*BU880)/((BT880+BU880)^2*(BT880+BU880+1)))</f>
        <v>0.33467472037604118</v>
      </c>
      <c r="BX880" s="11">
        <v>0.1</v>
      </c>
      <c r="BY880" s="11">
        <v>0.7</v>
      </c>
      <c r="BZ880" s="11">
        <v>0.1</v>
      </c>
      <c r="CA880" s="11">
        <v>0.1</v>
      </c>
      <c r="CB880" s="15" t="s">
        <v>83</v>
      </c>
      <c r="CC880" s="11">
        <v>600</v>
      </c>
    </row>
    <row r="881" spans="1:81" s="11" customFormat="1" x14ac:dyDescent="0.2">
      <c r="A881" s="17">
        <f t="shared" si="13"/>
        <v>880</v>
      </c>
      <c r="B881" s="17">
        <v>20</v>
      </c>
      <c r="C881" s="17">
        <v>20</v>
      </c>
      <c r="D881" s="17">
        <v>5</v>
      </c>
      <c r="E881" s="17">
        <v>5</v>
      </c>
      <c r="F881" s="3" t="s">
        <v>80</v>
      </c>
      <c r="G881" s="3">
        <f>IF(F881="rectangle",B881*C881,IF(F881="hook",B881*C881-(D881*E881),IF(F881="eight",B881*C881-2*(D881*E881),IF(F881="tee",B881*C881-2*(D881*E881),IF(F881="cross",B881*C881-4*(D881*E881),"ERROR")))))</f>
        <v>400</v>
      </c>
      <c r="H881" s="3" t="s">
        <v>84</v>
      </c>
      <c r="I881" s="3">
        <f>IF(F881="rectangle",B881/C881,"NA")</f>
        <v>1</v>
      </c>
      <c r="J881" s="2">
        <v>1</v>
      </c>
      <c r="K881" s="11">
        <v>125</v>
      </c>
      <c r="L881" s="11">
        <v>4</v>
      </c>
      <c r="M881" s="12">
        <v>8</v>
      </c>
      <c r="N881" s="2">
        <f>M881/4</f>
        <v>2</v>
      </c>
      <c r="O881" s="3">
        <f>M881/N881</f>
        <v>4</v>
      </c>
      <c r="P881" s="13">
        <v>45</v>
      </c>
      <c r="Q881" s="11">
        <f>P881</f>
        <v>45</v>
      </c>
      <c r="R881" s="4">
        <f>AA881/V881</f>
        <v>100</v>
      </c>
      <c r="S881" s="14">
        <v>30</v>
      </c>
      <c r="T881" s="11">
        <f>S881</f>
        <v>30</v>
      </c>
      <c r="U881" s="4">
        <f>AB881/W881</f>
        <v>100</v>
      </c>
      <c r="V881" s="3">
        <f>ROUND((Q881/100)*G881,0)</f>
        <v>180</v>
      </c>
      <c r="W881" s="3">
        <f>ROUND(((T881/100)*G881)/J881,0)</f>
        <v>120</v>
      </c>
      <c r="X881" s="3">
        <f>ROUND(IF(J881&gt;=2,((T881/100)*G881)/J881,0),0)</f>
        <v>0</v>
      </c>
      <c r="Y881" s="3">
        <f>ROUND(IF(J881&gt;=3,((T881/100)*G881)/J881,0),0)</f>
        <v>0</v>
      </c>
      <c r="Z881" s="3">
        <f>ROUND(IF(J881&gt;=4,((T881/100)*G881)/J881,0),0)</f>
        <v>0</v>
      </c>
      <c r="AA881" s="4">
        <f>G881*P881</f>
        <v>18000</v>
      </c>
      <c r="AB881" s="4">
        <f>(G881*S881)/J881</f>
        <v>12000</v>
      </c>
      <c r="AC881" s="4">
        <f>IF(J881&gt;=2,(G881*S881)/J881,0)</f>
        <v>0</v>
      </c>
      <c r="AD881" s="4">
        <f>IF(J881&gt;=3,(G881*S881)/J881,0)</f>
        <v>0</v>
      </c>
      <c r="AE881" s="4">
        <f>IF(J881&gt;=4,(G881*S881)/J881,0)</f>
        <v>0</v>
      </c>
      <c r="AF881" s="11">
        <v>100</v>
      </c>
      <c r="AG881" s="11">
        <v>0</v>
      </c>
      <c r="AH881" s="11">
        <v>1</v>
      </c>
      <c r="AI881" s="11">
        <v>100</v>
      </c>
      <c r="AJ881" s="11">
        <v>0</v>
      </c>
      <c r="AK881" s="11">
        <v>1</v>
      </c>
      <c r="AL881" s="11">
        <v>0.5</v>
      </c>
      <c r="AM881" s="11">
        <v>0.5</v>
      </c>
      <c r="AN881" s="11">
        <v>0</v>
      </c>
      <c r="AO881" s="11">
        <v>0</v>
      </c>
      <c r="AP881" s="11">
        <v>0</v>
      </c>
      <c r="AQ881" s="11">
        <v>0.01</v>
      </c>
      <c r="AR881" s="11">
        <v>0.01</v>
      </c>
      <c r="AS881" s="11">
        <v>0</v>
      </c>
      <c r="AT881" s="11">
        <v>0</v>
      </c>
      <c r="AU881" s="11">
        <v>0</v>
      </c>
      <c r="AV881" s="11">
        <v>0</v>
      </c>
      <c r="AW881" s="11">
        <v>0.2</v>
      </c>
      <c r="AX881" s="11">
        <v>0</v>
      </c>
      <c r="AY881" s="11">
        <v>0</v>
      </c>
      <c r="AZ881" s="11">
        <v>0</v>
      </c>
      <c r="BA881" s="11">
        <v>0.02</v>
      </c>
      <c r="BB881" s="11">
        <v>0</v>
      </c>
      <c r="BC881" s="2">
        <v>0.05</v>
      </c>
      <c r="BD881" s="2">
        <v>0.05</v>
      </c>
      <c r="BE881" s="11">
        <v>7.4999999999999997E-2</v>
      </c>
      <c r="BF881" s="11">
        <v>5.0000000000000001E-3</v>
      </c>
      <c r="BG881" s="11">
        <v>0</v>
      </c>
      <c r="BH881" s="11">
        <v>0</v>
      </c>
      <c r="BI881" s="11">
        <v>0</v>
      </c>
      <c r="BJ881" s="11">
        <f>BE881/4</f>
        <v>1.8749999999999999E-2</v>
      </c>
      <c r="BK881" s="11">
        <f>BF881/4</f>
        <v>1.25E-3</v>
      </c>
      <c r="BL881" s="11">
        <v>0</v>
      </c>
      <c r="BM881" s="11">
        <v>0</v>
      </c>
      <c r="BN881" s="11">
        <v>0</v>
      </c>
      <c r="BO881" s="11">
        <v>0.1</v>
      </c>
      <c r="BP881" s="11">
        <v>0.1</v>
      </c>
      <c r="BQ881" s="11">
        <v>0</v>
      </c>
      <c r="BR881" s="11">
        <v>0</v>
      </c>
      <c r="BS881" s="11">
        <v>0</v>
      </c>
      <c r="BT881" s="11">
        <v>0.04</v>
      </c>
      <c r="BU881" s="16">
        <v>0.2</v>
      </c>
      <c r="BV881" s="6">
        <f>BT881/(BT881+BU881)</f>
        <v>0.16666666666666666</v>
      </c>
      <c r="BW881" s="6">
        <f>SQRT((BT881*BU881)/((BT881+BU881)^2*(BT881+BU881+1)))</f>
        <v>0.33467472037604118</v>
      </c>
      <c r="BX881" s="11">
        <v>0.1</v>
      </c>
      <c r="BY881" s="11">
        <v>0.7</v>
      </c>
      <c r="BZ881" s="11">
        <v>0.1</v>
      </c>
      <c r="CA881" s="11">
        <v>0.1</v>
      </c>
      <c r="CB881" s="15" t="s">
        <v>83</v>
      </c>
      <c r="CC881" s="11">
        <v>600</v>
      </c>
    </row>
    <row r="882" spans="1:81" s="11" customFormat="1" x14ac:dyDescent="0.2">
      <c r="A882" s="17">
        <f t="shared" si="13"/>
        <v>881</v>
      </c>
      <c r="B882" s="17">
        <v>100</v>
      </c>
      <c r="C882" s="17">
        <v>100</v>
      </c>
      <c r="D882" s="17">
        <v>5</v>
      </c>
      <c r="E882" s="17">
        <v>5</v>
      </c>
      <c r="F882" s="3" t="s">
        <v>80</v>
      </c>
      <c r="G882" s="3">
        <f>IF(F882="rectangle",B882*C882,IF(F882="hook",B882*C882-(D882*E882),IF(F882="eight",B882*C882-2*(D882*E882),IF(F882="tee",B882*C882-2*(D882*E882),IF(F882="cross",B882*C882-4*(D882*E882),"ERROR")))))</f>
        <v>10000</v>
      </c>
      <c r="H882" s="3" t="s">
        <v>85</v>
      </c>
      <c r="I882" s="3">
        <f>IF(F882="rectangle",B882/C882,"NA")</f>
        <v>1</v>
      </c>
      <c r="J882" s="2">
        <v>1</v>
      </c>
      <c r="K882" s="11">
        <v>125</v>
      </c>
      <c r="L882" s="11">
        <v>4</v>
      </c>
      <c r="M882" s="12">
        <v>9</v>
      </c>
      <c r="N882" s="2">
        <f>M882/4</f>
        <v>2.25</v>
      </c>
      <c r="O882" s="3">
        <f>M882/N882</f>
        <v>4</v>
      </c>
      <c r="P882" s="13">
        <v>45</v>
      </c>
      <c r="Q882" s="11">
        <f>P882</f>
        <v>45</v>
      </c>
      <c r="R882" s="4">
        <f>AA882/V882</f>
        <v>100</v>
      </c>
      <c r="S882" s="14">
        <v>30</v>
      </c>
      <c r="T882" s="11">
        <f>S882</f>
        <v>30</v>
      </c>
      <c r="U882" s="4">
        <f>AB882/W882</f>
        <v>100</v>
      </c>
      <c r="V882" s="3">
        <f>ROUND((Q882/100)*G882,0)</f>
        <v>4500</v>
      </c>
      <c r="W882" s="3">
        <f>ROUND(((T882/100)*G882)/J882,0)</f>
        <v>3000</v>
      </c>
      <c r="X882" s="3">
        <f>ROUND(IF(J882&gt;=2,((T882/100)*G882)/J882,0),0)</f>
        <v>0</v>
      </c>
      <c r="Y882" s="3">
        <f>ROUND(IF(J882&gt;=3,((T882/100)*G882)/J882,0),0)</f>
        <v>0</v>
      </c>
      <c r="Z882" s="3">
        <f>ROUND(IF(J882&gt;=4,((T882/100)*G882)/J882,0),0)</f>
        <v>0</v>
      </c>
      <c r="AA882" s="4">
        <f>G882*P882</f>
        <v>450000</v>
      </c>
      <c r="AB882" s="4">
        <f>(G882*S882)/J882</f>
        <v>300000</v>
      </c>
      <c r="AC882" s="4">
        <f>IF(J882&gt;=2,(G882*S882)/J882,0)</f>
        <v>0</v>
      </c>
      <c r="AD882" s="4">
        <f>IF(J882&gt;=3,(G882*S882)/J882,0)</f>
        <v>0</v>
      </c>
      <c r="AE882" s="4">
        <f>IF(J882&gt;=4,(G882*S882)/J882,0)</f>
        <v>0</v>
      </c>
      <c r="AF882" s="11">
        <v>100</v>
      </c>
      <c r="AG882" s="11">
        <v>0</v>
      </c>
      <c r="AH882" s="11">
        <v>1</v>
      </c>
      <c r="AI882" s="11">
        <v>100</v>
      </c>
      <c r="AJ882" s="11">
        <v>0</v>
      </c>
      <c r="AK882" s="11">
        <v>1</v>
      </c>
      <c r="AL882" s="11">
        <v>0.5</v>
      </c>
      <c r="AM882" s="11">
        <v>0.5</v>
      </c>
      <c r="AN882" s="11">
        <v>0</v>
      </c>
      <c r="AO882" s="11">
        <v>0</v>
      </c>
      <c r="AP882" s="11">
        <v>0</v>
      </c>
      <c r="AQ882" s="11">
        <v>0.01</v>
      </c>
      <c r="AR882" s="11">
        <v>0.01</v>
      </c>
      <c r="AS882" s="11">
        <v>0</v>
      </c>
      <c r="AT882" s="11">
        <v>0</v>
      </c>
      <c r="AU882" s="11">
        <v>0</v>
      </c>
      <c r="AV882" s="11">
        <v>0</v>
      </c>
      <c r="AW882" s="11">
        <v>0.2</v>
      </c>
      <c r="AX882" s="11">
        <v>0</v>
      </c>
      <c r="AY882" s="11">
        <v>0</v>
      </c>
      <c r="AZ882" s="11">
        <v>0</v>
      </c>
      <c r="BA882" s="11">
        <v>0.02</v>
      </c>
      <c r="BB882" s="11">
        <v>0</v>
      </c>
      <c r="BC882" s="2">
        <v>0.05</v>
      </c>
      <c r="BD882" s="2">
        <v>0.05</v>
      </c>
      <c r="BE882" s="11">
        <v>7.4999999999999997E-2</v>
      </c>
      <c r="BF882" s="11">
        <v>5.0000000000000001E-3</v>
      </c>
      <c r="BG882" s="11">
        <v>0</v>
      </c>
      <c r="BH882" s="11">
        <v>0</v>
      </c>
      <c r="BI882" s="11">
        <v>0</v>
      </c>
      <c r="BJ882" s="11">
        <f>BE882/4</f>
        <v>1.8749999999999999E-2</v>
      </c>
      <c r="BK882" s="11">
        <f>BF882/4</f>
        <v>1.25E-3</v>
      </c>
      <c r="BL882" s="11">
        <v>0</v>
      </c>
      <c r="BM882" s="11">
        <v>0</v>
      </c>
      <c r="BN882" s="11">
        <v>0</v>
      </c>
      <c r="BO882" s="11">
        <v>0.1</v>
      </c>
      <c r="BP882" s="11">
        <v>0.1</v>
      </c>
      <c r="BQ882" s="11">
        <v>0</v>
      </c>
      <c r="BR882" s="11">
        <v>0</v>
      </c>
      <c r="BS882" s="11">
        <v>0</v>
      </c>
      <c r="BT882" s="11">
        <v>0.04</v>
      </c>
      <c r="BU882" s="16">
        <v>0.2</v>
      </c>
      <c r="BV882" s="6">
        <f>BT882/(BT882+BU882)</f>
        <v>0.16666666666666666</v>
      </c>
      <c r="BW882" s="6">
        <f>SQRT((BT882*BU882)/((BT882+BU882)^2*(BT882+BU882+1)))</f>
        <v>0.33467472037604118</v>
      </c>
      <c r="BX882" s="11">
        <v>0.1</v>
      </c>
      <c r="BY882" s="11">
        <v>0.7</v>
      </c>
      <c r="BZ882" s="11">
        <v>0.1</v>
      </c>
      <c r="CA882" s="11">
        <v>0.1</v>
      </c>
      <c r="CB882" s="15" t="s">
        <v>83</v>
      </c>
      <c r="CC882" s="11">
        <v>600</v>
      </c>
    </row>
    <row r="883" spans="1:81" s="11" customFormat="1" x14ac:dyDescent="0.2">
      <c r="A883" s="17">
        <f t="shared" si="13"/>
        <v>882</v>
      </c>
      <c r="B883" s="17">
        <v>20</v>
      </c>
      <c r="C883" s="17">
        <v>20</v>
      </c>
      <c r="D883" s="17">
        <v>5</v>
      </c>
      <c r="E883" s="17">
        <v>5</v>
      </c>
      <c r="F883" s="3" t="s">
        <v>80</v>
      </c>
      <c r="G883" s="3">
        <f>IF(F883="rectangle",B883*C883,IF(F883="hook",B883*C883-(D883*E883),IF(F883="eight",B883*C883-2*(D883*E883),IF(F883="tee",B883*C883-2*(D883*E883),IF(F883="cross",B883*C883-4*(D883*E883),"ERROR")))))</f>
        <v>400</v>
      </c>
      <c r="H883" s="3" t="s">
        <v>84</v>
      </c>
      <c r="I883" s="3">
        <f>IF(F883="rectangle",B883/C883,"NA")</f>
        <v>1</v>
      </c>
      <c r="J883" s="2">
        <v>1</v>
      </c>
      <c r="K883" s="11">
        <v>125</v>
      </c>
      <c r="L883" s="11">
        <v>4</v>
      </c>
      <c r="M883" s="12">
        <v>9</v>
      </c>
      <c r="N883" s="2">
        <f>M883/4</f>
        <v>2.25</v>
      </c>
      <c r="O883" s="3">
        <f>M883/N883</f>
        <v>4</v>
      </c>
      <c r="P883" s="13">
        <v>45</v>
      </c>
      <c r="Q883" s="11">
        <f>P883</f>
        <v>45</v>
      </c>
      <c r="R883" s="4">
        <f>AA883/V883</f>
        <v>100</v>
      </c>
      <c r="S883" s="14">
        <v>30</v>
      </c>
      <c r="T883" s="11">
        <f>S883</f>
        <v>30</v>
      </c>
      <c r="U883" s="4">
        <f>AB883/W883</f>
        <v>100</v>
      </c>
      <c r="V883" s="3">
        <f>ROUND((Q883/100)*G883,0)</f>
        <v>180</v>
      </c>
      <c r="W883" s="3">
        <f>ROUND(((T883/100)*G883)/J883,0)</f>
        <v>120</v>
      </c>
      <c r="X883" s="3">
        <f>ROUND(IF(J883&gt;=2,((T883/100)*G883)/J883,0),0)</f>
        <v>0</v>
      </c>
      <c r="Y883" s="3">
        <f>ROUND(IF(J883&gt;=3,((T883/100)*G883)/J883,0),0)</f>
        <v>0</v>
      </c>
      <c r="Z883" s="3">
        <f>ROUND(IF(J883&gt;=4,((T883/100)*G883)/J883,0),0)</f>
        <v>0</v>
      </c>
      <c r="AA883" s="4">
        <f>G883*P883</f>
        <v>18000</v>
      </c>
      <c r="AB883" s="4">
        <f>(G883*S883)/J883</f>
        <v>12000</v>
      </c>
      <c r="AC883" s="4">
        <f>IF(J883&gt;=2,(G883*S883)/J883,0)</f>
        <v>0</v>
      </c>
      <c r="AD883" s="4">
        <f>IF(J883&gt;=3,(G883*S883)/J883,0)</f>
        <v>0</v>
      </c>
      <c r="AE883" s="4">
        <f>IF(J883&gt;=4,(G883*S883)/J883,0)</f>
        <v>0</v>
      </c>
      <c r="AF883" s="11">
        <v>100</v>
      </c>
      <c r="AG883" s="11">
        <v>0</v>
      </c>
      <c r="AH883" s="11">
        <v>1</v>
      </c>
      <c r="AI883" s="11">
        <v>100</v>
      </c>
      <c r="AJ883" s="11">
        <v>0</v>
      </c>
      <c r="AK883" s="11">
        <v>1</v>
      </c>
      <c r="AL883" s="11">
        <v>0.5</v>
      </c>
      <c r="AM883" s="11">
        <v>0.5</v>
      </c>
      <c r="AN883" s="11">
        <v>0</v>
      </c>
      <c r="AO883" s="11">
        <v>0</v>
      </c>
      <c r="AP883" s="11">
        <v>0</v>
      </c>
      <c r="AQ883" s="11">
        <v>0.01</v>
      </c>
      <c r="AR883" s="11">
        <v>0.01</v>
      </c>
      <c r="AS883" s="11">
        <v>0</v>
      </c>
      <c r="AT883" s="11">
        <v>0</v>
      </c>
      <c r="AU883" s="11">
        <v>0</v>
      </c>
      <c r="AV883" s="11">
        <v>0</v>
      </c>
      <c r="AW883" s="11">
        <v>0.2</v>
      </c>
      <c r="AX883" s="11">
        <v>0</v>
      </c>
      <c r="AY883" s="11">
        <v>0</v>
      </c>
      <c r="AZ883" s="11">
        <v>0</v>
      </c>
      <c r="BA883" s="11">
        <v>0.02</v>
      </c>
      <c r="BB883" s="11">
        <v>0</v>
      </c>
      <c r="BC883" s="2">
        <v>0.05</v>
      </c>
      <c r="BD883" s="2">
        <v>0.05</v>
      </c>
      <c r="BE883" s="11">
        <v>7.4999999999999997E-2</v>
      </c>
      <c r="BF883" s="11">
        <v>5.0000000000000001E-3</v>
      </c>
      <c r="BG883" s="11">
        <v>0</v>
      </c>
      <c r="BH883" s="11">
        <v>0</v>
      </c>
      <c r="BI883" s="11">
        <v>0</v>
      </c>
      <c r="BJ883" s="11">
        <f>BE883/4</f>
        <v>1.8749999999999999E-2</v>
      </c>
      <c r="BK883" s="11">
        <f>BF883/4</f>
        <v>1.25E-3</v>
      </c>
      <c r="BL883" s="11">
        <v>0</v>
      </c>
      <c r="BM883" s="11">
        <v>0</v>
      </c>
      <c r="BN883" s="11">
        <v>0</v>
      </c>
      <c r="BO883" s="11">
        <v>0.1</v>
      </c>
      <c r="BP883" s="11">
        <v>0.1</v>
      </c>
      <c r="BQ883" s="11">
        <v>0</v>
      </c>
      <c r="BR883" s="11">
        <v>0</v>
      </c>
      <c r="BS883" s="11">
        <v>0</v>
      </c>
      <c r="BT883" s="11">
        <v>0.04</v>
      </c>
      <c r="BU883" s="16">
        <v>0.2</v>
      </c>
      <c r="BV883" s="6">
        <f>BT883/(BT883+BU883)</f>
        <v>0.16666666666666666</v>
      </c>
      <c r="BW883" s="6">
        <f>SQRT((BT883*BU883)/((BT883+BU883)^2*(BT883+BU883+1)))</f>
        <v>0.33467472037604118</v>
      </c>
      <c r="BX883" s="11">
        <v>0.1</v>
      </c>
      <c r="BY883" s="11">
        <v>0.7</v>
      </c>
      <c r="BZ883" s="11">
        <v>0.1</v>
      </c>
      <c r="CA883" s="11">
        <v>0.1</v>
      </c>
      <c r="CB883" s="15" t="s">
        <v>83</v>
      </c>
      <c r="CC883" s="11">
        <v>600</v>
      </c>
    </row>
    <row r="884" spans="1:81" s="11" customFormat="1" x14ac:dyDescent="0.2">
      <c r="A884" s="17">
        <f t="shared" si="13"/>
        <v>883</v>
      </c>
      <c r="B884" s="17">
        <v>100</v>
      </c>
      <c r="C884" s="17">
        <v>100</v>
      </c>
      <c r="D884" s="17">
        <v>5</v>
      </c>
      <c r="E884" s="17">
        <v>5</v>
      </c>
      <c r="F884" s="3" t="s">
        <v>80</v>
      </c>
      <c r="G884" s="3">
        <f>IF(F884="rectangle",B884*C884,IF(F884="hook",B884*C884-(D884*E884),IF(F884="eight",B884*C884-2*(D884*E884),IF(F884="tee",B884*C884-2*(D884*E884),IF(F884="cross",B884*C884-4*(D884*E884),"ERROR")))))</f>
        <v>10000</v>
      </c>
      <c r="H884" s="3" t="s">
        <v>85</v>
      </c>
      <c r="I884" s="3">
        <f>IF(F884="rectangle",B884/C884,"NA")</f>
        <v>1</v>
      </c>
      <c r="J884" s="2">
        <v>1</v>
      </c>
      <c r="K884" s="11">
        <v>125</v>
      </c>
      <c r="L884" s="11">
        <v>4</v>
      </c>
      <c r="M884" s="12">
        <v>1</v>
      </c>
      <c r="N884" s="2">
        <f>M884/4</f>
        <v>0.25</v>
      </c>
      <c r="O884" s="3">
        <f>M884/N884</f>
        <v>4</v>
      </c>
      <c r="P884" s="13">
        <v>45</v>
      </c>
      <c r="Q884" s="11">
        <f>P884</f>
        <v>45</v>
      </c>
      <c r="R884" s="4">
        <f>AA884/V884</f>
        <v>100</v>
      </c>
      <c r="S884" s="14">
        <v>45</v>
      </c>
      <c r="T884" s="11">
        <f>S884</f>
        <v>45</v>
      </c>
      <c r="U884" s="4">
        <f>AB884/W884</f>
        <v>100</v>
      </c>
      <c r="V884" s="3">
        <f>ROUND((Q884/100)*G884,0)</f>
        <v>4500</v>
      </c>
      <c r="W884" s="3">
        <f>ROUND(((T884/100)*G884)/J884,0)</f>
        <v>4500</v>
      </c>
      <c r="X884" s="3">
        <f>ROUND(IF(J884&gt;=2,((T884/100)*G884)/J884,0),0)</f>
        <v>0</v>
      </c>
      <c r="Y884" s="3">
        <f>ROUND(IF(J884&gt;=3,((T884/100)*G884)/J884,0),0)</f>
        <v>0</v>
      </c>
      <c r="Z884" s="3">
        <f>ROUND(IF(J884&gt;=4,((T884/100)*G884)/J884,0),0)</f>
        <v>0</v>
      </c>
      <c r="AA884" s="4">
        <f>G884*P884</f>
        <v>450000</v>
      </c>
      <c r="AB884" s="4">
        <f>(G884*S884)/J884</f>
        <v>450000</v>
      </c>
      <c r="AC884" s="4">
        <f>IF(J884&gt;=2,(G884*S884)/J884,0)</f>
        <v>0</v>
      </c>
      <c r="AD884" s="4">
        <f>IF(J884&gt;=3,(G884*S884)/J884,0)</f>
        <v>0</v>
      </c>
      <c r="AE884" s="4">
        <f>IF(J884&gt;=4,(G884*S884)/J884,0)</f>
        <v>0</v>
      </c>
      <c r="AF884" s="11">
        <v>100</v>
      </c>
      <c r="AG884" s="11">
        <v>0</v>
      </c>
      <c r="AH884" s="11">
        <v>1</v>
      </c>
      <c r="AI884" s="11">
        <v>100</v>
      </c>
      <c r="AJ884" s="11">
        <v>0</v>
      </c>
      <c r="AK884" s="11">
        <v>1</v>
      </c>
      <c r="AL884" s="11">
        <v>0.5</v>
      </c>
      <c r="AM884" s="11">
        <v>0.5</v>
      </c>
      <c r="AN884" s="11">
        <v>0</v>
      </c>
      <c r="AO884" s="11">
        <v>0</v>
      </c>
      <c r="AP884" s="11">
        <v>0</v>
      </c>
      <c r="AQ884" s="11">
        <v>0.01</v>
      </c>
      <c r="AR884" s="11">
        <v>0.01</v>
      </c>
      <c r="AS884" s="11">
        <v>0</v>
      </c>
      <c r="AT884" s="11">
        <v>0</v>
      </c>
      <c r="AU884" s="11">
        <v>0</v>
      </c>
      <c r="AV884" s="11">
        <v>0</v>
      </c>
      <c r="AW884" s="11">
        <v>0.2</v>
      </c>
      <c r="AX884" s="11">
        <v>0</v>
      </c>
      <c r="AY884" s="11">
        <v>0</v>
      </c>
      <c r="AZ884" s="11">
        <v>0</v>
      </c>
      <c r="BA884" s="11">
        <v>0.02</v>
      </c>
      <c r="BB884" s="11">
        <v>0</v>
      </c>
      <c r="BC884" s="2">
        <v>0.05</v>
      </c>
      <c r="BD884" s="2">
        <v>0.05</v>
      </c>
      <c r="BE884" s="11">
        <v>7.4999999999999997E-2</v>
      </c>
      <c r="BF884" s="11">
        <v>5.0000000000000001E-3</v>
      </c>
      <c r="BG884" s="11">
        <v>0</v>
      </c>
      <c r="BH884" s="11">
        <v>0</v>
      </c>
      <c r="BI884" s="11">
        <v>0</v>
      </c>
      <c r="BJ884" s="11">
        <f>BE884/4</f>
        <v>1.8749999999999999E-2</v>
      </c>
      <c r="BK884" s="11">
        <f>BF884/4</f>
        <v>1.25E-3</v>
      </c>
      <c r="BL884" s="11">
        <v>0</v>
      </c>
      <c r="BM884" s="11">
        <v>0</v>
      </c>
      <c r="BN884" s="11">
        <v>0</v>
      </c>
      <c r="BO884" s="11">
        <v>0.1</v>
      </c>
      <c r="BP884" s="11">
        <v>0.1</v>
      </c>
      <c r="BQ884" s="11">
        <v>0</v>
      </c>
      <c r="BR884" s="11">
        <v>0</v>
      </c>
      <c r="BS884" s="11">
        <v>0</v>
      </c>
      <c r="BT884" s="11">
        <v>0.04</v>
      </c>
      <c r="BU884" s="16">
        <v>0.2</v>
      </c>
      <c r="BV884" s="6">
        <f>BT884/(BT884+BU884)</f>
        <v>0.16666666666666666</v>
      </c>
      <c r="BW884" s="6">
        <f>SQRT((BT884*BU884)/((BT884+BU884)^2*(BT884+BU884+1)))</f>
        <v>0.33467472037604118</v>
      </c>
      <c r="BX884" s="11">
        <v>0.1</v>
      </c>
      <c r="BY884" s="11">
        <v>0.7</v>
      </c>
      <c r="BZ884" s="11">
        <v>0.1</v>
      </c>
      <c r="CA884" s="11">
        <v>0.1</v>
      </c>
      <c r="CB884" s="15" t="s">
        <v>83</v>
      </c>
      <c r="CC884" s="11">
        <v>600</v>
      </c>
    </row>
    <row r="885" spans="1:81" s="11" customFormat="1" x14ac:dyDescent="0.2">
      <c r="A885" s="17">
        <f t="shared" si="13"/>
        <v>884</v>
      </c>
      <c r="B885" s="17">
        <v>20</v>
      </c>
      <c r="C885" s="17">
        <v>20</v>
      </c>
      <c r="D885" s="17">
        <v>5</v>
      </c>
      <c r="E885" s="17">
        <v>5</v>
      </c>
      <c r="F885" s="3" t="s">
        <v>80</v>
      </c>
      <c r="G885" s="3">
        <f>IF(F885="rectangle",B885*C885,IF(F885="hook",B885*C885-(D885*E885),IF(F885="eight",B885*C885-2*(D885*E885),IF(F885="tee",B885*C885-2*(D885*E885),IF(F885="cross",B885*C885-4*(D885*E885),"ERROR")))))</f>
        <v>400</v>
      </c>
      <c r="H885" s="3" t="s">
        <v>84</v>
      </c>
      <c r="I885" s="3">
        <f>IF(F885="rectangle",B885/C885,"NA")</f>
        <v>1</v>
      </c>
      <c r="J885" s="2">
        <v>1</v>
      </c>
      <c r="K885" s="11">
        <v>125</v>
      </c>
      <c r="L885" s="11">
        <v>4</v>
      </c>
      <c r="M885" s="12">
        <v>1</v>
      </c>
      <c r="N885" s="2">
        <f>M885/4</f>
        <v>0.25</v>
      </c>
      <c r="O885" s="3">
        <f>M885/N885</f>
        <v>4</v>
      </c>
      <c r="P885" s="13">
        <v>45</v>
      </c>
      <c r="Q885" s="11">
        <f>P885</f>
        <v>45</v>
      </c>
      <c r="R885" s="4">
        <f>AA885/V885</f>
        <v>100</v>
      </c>
      <c r="S885" s="14">
        <v>45</v>
      </c>
      <c r="T885" s="11">
        <f>S885</f>
        <v>45</v>
      </c>
      <c r="U885" s="4">
        <f>AB885/W885</f>
        <v>100</v>
      </c>
      <c r="V885" s="3">
        <f>ROUND((Q885/100)*G885,0)</f>
        <v>180</v>
      </c>
      <c r="W885" s="3">
        <f>ROUND(((T885/100)*G885)/J885,0)</f>
        <v>180</v>
      </c>
      <c r="X885" s="3">
        <f>ROUND(IF(J885&gt;=2,((T885/100)*G885)/J885,0),0)</f>
        <v>0</v>
      </c>
      <c r="Y885" s="3">
        <f>ROUND(IF(J885&gt;=3,((T885/100)*G885)/J885,0),0)</f>
        <v>0</v>
      </c>
      <c r="Z885" s="3">
        <f>ROUND(IF(J885&gt;=4,((T885/100)*G885)/J885,0),0)</f>
        <v>0</v>
      </c>
      <c r="AA885" s="4">
        <f>G885*P885</f>
        <v>18000</v>
      </c>
      <c r="AB885" s="4">
        <f>(G885*S885)/J885</f>
        <v>18000</v>
      </c>
      <c r="AC885" s="4">
        <f>IF(J885&gt;=2,(G885*S885)/J885,0)</f>
        <v>0</v>
      </c>
      <c r="AD885" s="4">
        <f>IF(J885&gt;=3,(G885*S885)/J885,0)</f>
        <v>0</v>
      </c>
      <c r="AE885" s="4">
        <f>IF(J885&gt;=4,(G885*S885)/J885,0)</f>
        <v>0</v>
      </c>
      <c r="AF885" s="11">
        <v>100</v>
      </c>
      <c r="AG885" s="11">
        <v>0</v>
      </c>
      <c r="AH885" s="11">
        <v>1</v>
      </c>
      <c r="AI885" s="11">
        <v>100</v>
      </c>
      <c r="AJ885" s="11">
        <v>0</v>
      </c>
      <c r="AK885" s="11">
        <v>1</v>
      </c>
      <c r="AL885" s="11">
        <v>0.5</v>
      </c>
      <c r="AM885" s="11">
        <v>0.5</v>
      </c>
      <c r="AN885" s="11">
        <v>0</v>
      </c>
      <c r="AO885" s="11">
        <v>0</v>
      </c>
      <c r="AP885" s="11">
        <v>0</v>
      </c>
      <c r="AQ885" s="11">
        <v>0.01</v>
      </c>
      <c r="AR885" s="11">
        <v>0.01</v>
      </c>
      <c r="AS885" s="11">
        <v>0</v>
      </c>
      <c r="AT885" s="11">
        <v>0</v>
      </c>
      <c r="AU885" s="11">
        <v>0</v>
      </c>
      <c r="AV885" s="11">
        <v>0</v>
      </c>
      <c r="AW885" s="11">
        <v>0.2</v>
      </c>
      <c r="AX885" s="11">
        <v>0</v>
      </c>
      <c r="AY885" s="11">
        <v>0</v>
      </c>
      <c r="AZ885" s="11">
        <v>0</v>
      </c>
      <c r="BA885" s="11">
        <v>0.02</v>
      </c>
      <c r="BB885" s="11">
        <v>0</v>
      </c>
      <c r="BC885" s="2">
        <v>0.05</v>
      </c>
      <c r="BD885" s="2">
        <v>0.05</v>
      </c>
      <c r="BE885" s="11">
        <v>7.4999999999999997E-2</v>
      </c>
      <c r="BF885" s="11">
        <v>5.0000000000000001E-3</v>
      </c>
      <c r="BG885" s="11">
        <v>0</v>
      </c>
      <c r="BH885" s="11">
        <v>0</v>
      </c>
      <c r="BI885" s="11">
        <v>0</v>
      </c>
      <c r="BJ885" s="11">
        <f>BE885/4</f>
        <v>1.8749999999999999E-2</v>
      </c>
      <c r="BK885" s="11">
        <f>BF885/4</f>
        <v>1.25E-3</v>
      </c>
      <c r="BL885" s="11">
        <v>0</v>
      </c>
      <c r="BM885" s="11">
        <v>0</v>
      </c>
      <c r="BN885" s="11">
        <v>0</v>
      </c>
      <c r="BO885" s="11">
        <v>0.1</v>
      </c>
      <c r="BP885" s="11">
        <v>0.1</v>
      </c>
      <c r="BQ885" s="11">
        <v>0</v>
      </c>
      <c r="BR885" s="11">
        <v>0</v>
      </c>
      <c r="BS885" s="11">
        <v>0</v>
      </c>
      <c r="BT885" s="11">
        <v>0.04</v>
      </c>
      <c r="BU885" s="16">
        <v>0.2</v>
      </c>
      <c r="BV885" s="6">
        <f>BT885/(BT885+BU885)</f>
        <v>0.16666666666666666</v>
      </c>
      <c r="BW885" s="6">
        <f>SQRT((BT885*BU885)/((BT885+BU885)^2*(BT885+BU885+1)))</f>
        <v>0.33467472037604118</v>
      </c>
      <c r="BX885" s="11">
        <v>0.1</v>
      </c>
      <c r="BY885" s="11">
        <v>0.7</v>
      </c>
      <c r="BZ885" s="11">
        <v>0.1</v>
      </c>
      <c r="CA885" s="11">
        <v>0.1</v>
      </c>
      <c r="CB885" s="15" t="s">
        <v>83</v>
      </c>
      <c r="CC885" s="11">
        <v>600</v>
      </c>
    </row>
    <row r="886" spans="1:81" s="11" customFormat="1" x14ac:dyDescent="0.2">
      <c r="A886" s="17">
        <f t="shared" si="13"/>
        <v>885</v>
      </c>
      <c r="B886" s="17">
        <v>100</v>
      </c>
      <c r="C886" s="17">
        <v>100</v>
      </c>
      <c r="D886" s="17">
        <v>5</v>
      </c>
      <c r="E886" s="17">
        <v>5</v>
      </c>
      <c r="F886" s="3" t="s">
        <v>80</v>
      </c>
      <c r="G886" s="3">
        <f>IF(F886="rectangle",B886*C886,IF(F886="hook",B886*C886-(D886*E886),IF(F886="eight",B886*C886-2*(D886*E886),IF(F886="tee",B886*C886-2*(D886*E886),IF(F886="cross",B886*C886-4*(D886*E886),"ERROR")))))</f>
        <v>10000</v>
      </c>
      <c r="H886" s="3" t="s">
        <v>85</v>
      </c>
      <c r="I886" s="3">
        <f>IF(F886="rectangle",B886/C886,"NA")</f>
        <v>1</v>
      </c>
      <c r="J886" s="2">
        <v>1</v>
      </c>
      <c r="K886" s="11">
        <v>125</v>
      </c>
      <c r="L886" s="11">
        <v>4</v>
      </c>
      <c r="M886" s="12">
        <v>2</v>
      </c>
      <c r="N886" s="2">
        <f>M886/4</f>
        <v>0.5</v>
      </c>
      <c r="O886" s="3">
        <f>M886/N886</f>
        <v>4</v>
      </c>
      <c r="P886" s="13">
        <v>45</v>
      </c>
      <c r="Q886" s="11">
        <f>P886</f>
        <v>45</v>
      </c>
      <c r="R886" s="4">
        <f>AA886/V886</f>
        <v>100</v>
      </c>
      <c r="S886" s="14">
        <v>45</v>
      </c>
      <c r="T886" s="11">
        <f>S886</f>
        <v>45</v>
      </c>
      <c r="U886" s="4">
        <f>AB886/W886</f>
        <v>100</v>
      </c>
      <c r="V886" s="3">
        <f>ROUND((Q886/100)*G886,0)</f>
        <v>4500</v>
      </c>
      <c r="W886" s="3">
        <f>ROUND(((T886/100)*G886)/J886,0)</f>
        <v>4500</v>
      </c>
      <c r="X886" s="3">
        <f>ROUND(IF(J886&gt;=2,((T886/100)*G886)/J886,0),0)</f>
        <v>0</v>
      </c>
      <c r="Y886" s="3">
        <f>ROUND(IF(J886&gt;=3,((T886/100)*G886)/J886,0),0)</f>
        <v>0</v>
      </c>
      <c r="Z886" s="3">
        <f>ROUND(IF(J886&gt;=4,((T886/100)*G886)/J886,0),0)</f>
        <v>0</v>
      </c>
      <c r="AA886" s="4">
        <f>G886*P886</f>
        <v>450000</v>
      </c>
      <c r="AB886" s="4">
        <f>(G886*S886)/J886</f>
        <v>450000</v>
      </c>
      <c r="AC886" s="4">
        <f>IF(J886&gt;=2,(G886*S886)/J886,0)</f>
        <v>0</v>
      </c>
      <c r="AD886" s="4">
        <f>IF(J886&gt;=3,(G886*S886)/J886,0)</f>
        <v>0</v>
      </c>
      <c r="AE886" s="4">
        <f>IF(J886&gt;=4,(G886*S886)/J886,0)</f>
        <v>0</v>
      </c>
      <c r="AF886" s="11">
        <v>100</v>
      </c>
      <c r="AG886" s="11">
        <v>0</v>
      </c>
      <c r="AH886" s="11">
        <v>1</v>
      </c>
      <c r="AI886" s="11">
        <v>100</v>
      </c>
      <c r="AJ886" s="11">
        <v>0</v>
      </c>
      <c r="AK886" s="11">
        <v>1</v>
      </c>
      <c r="AL886" s="11">
        <v>0.5</v>
      </c>
      <c r="AM886" s="11">
        <v>0.5</v>
      </c>
      <c r="AN886" s="11">
        <v>0</v>
      </c>
      <c r="AO886" s="11">
        <v>0</v>
      </c>
      <c r="AP886" s="11">
        <v>0</v>
      </c>
      <c r="AQ886" s="11">
        <v>0.01</v>
      </c>
      <c r="AR886" s="11">
        <v>0.01</v>
      </c>
      <c r="AS886" s="11">
        <v>0</v>
      </c>
      <c r="AT886" s="11">
        <v>0</v>
      </c>
      <c r="AU886" s="11">
        <v>0</v>
      </c>
      <c r="AV886" s="11">
        <v>0</v>
      </c>
      <c r="AW886" s="11">
        <v>0.2</v>
      </c>
      <c r="AX886" s="11">
        <v>0</v>
      </c>
      <c r="AY886" s="11">
        <v>0</v>
      </c>
      <c r="AZ886" s="11">
        <v>0</v>
      </c>
      <c r="BA886" s="11">
        <v>0.02</v>
      </c>
      <c r="BB886" s="11">
        <v>0</v>
      </c>
      <c r="BC886" s="2">
        <v>0.05</v>
      </c>
      <c r="BD886" s="2">
        <v>0.05</v>
      </c>
      <c r="BE886" s="11">
        <v>7.4999999999999997E-2</v>
      </c>
      <c r="BF886" s="11">
        <v>5.0000000000000001E-3</v>
      </c>
      <c r="BG886" s="11">
        <v>0</v>
      </c>
      <c r="BH886" s="11">
        <v>0</v>
      </c>
      <c r="BI886" s="11">
        <v>0</v>
      </c>
      <c r="BJ886" s="11">
        <f>BE886/4</f>
        <v>1.8749999999999999E-2</v>
      </c>
      <c r="BK886" s="11">
        <f>BF886/4</f>
        <v>1.25E-3</v>
      </c>
      <c r="BL886" s="11">
        <v>0</v>
      </c>
      <c r="BM886" s="11">
        <v>0</v>
      </c>
      <c r="BN886" s="11">
        <v>0</v>
      </c>
      <c r="BO886" s="11">
        <v>0.1</v>
      </c>
      <c r="BP886" s="11">
        <v>0.1</v>
      </c>
      <c r="BQ886" s="11">
        <v>0</v>
      </c>
      <c r="BR886" s="11">
        <v>0</v>
      </c>
      <c r="BS886" s="11">
        <v>0</v>
      </c>
      <c r="BT886" s="11">
        <v>0.04</v>
      </c>
      <c r="BU886" s="16">
        <v>0.2</v>
      </c>
      <c r="BV886" s="6">
        <f>BT886/(BT886+BU886)</f>
        <v>0.16666666666666666</v>
      </c>
      <c r="BW886" s="6">
        <f>SQRT((BT886*BU886)/((BT886+BU886)^2*(BT886+BU886+1)))</f>
        <v>0.33467472037604118</v>
      </c>
      <c r="BX886" s="11">
        <v>0.1</v>
      </c>
      <c r="BY886" s="11">
        <v>0.7</v>
      </c>
      <c r="BZ886" s="11">
        <v>0.1</v>
      </c>
      <c r="CA886" s="11">
        <v>0.1</v>
      </c>
      <c r="CB886" s="15" t="s">
        <v>83</v>
      </c>
      <c r="CC886" s="11">
        <v>600</v>
      </c>
    </row>
    <row r="887" spans="1:81" s="11" customFormat="1" x14ac:dyDescent="0.2">
      <c r="A887" s="17">
        <f t="shared" si="13"/>
        <v>886</v>
      </c>
      <c r="B887" s="17">
        <v>20</v>
      </c>
      <c r="C887" s="17">
        <v>20</v>
      </c>
      <c r="D887" s="17">
        <v>5</v>
      </c>
      <c r="E887" s="17">
        <v>5</v>
      </c>
      <c r="F887" s="3" t="s">
        <v>80</v>
      </c>
      <c r="G887" s="3">
        <f>IF(F887="rectangle",B887*C887,IF(F887="hook",B887*C887-(D887*E887),IF(F887="eight",B887*C887-2*(D887*E887),IF(F887="tee",B887*C887-2*(D887*E887),IF(F887="cross",B887*C887-4*(D887*E887),"ERROR")))))</f>
        <v>400</v>
      </c>
      <c r="H887" s="3" t="s">
        <v>84</v>
      </c>
      <c r="I887" s="3">
        <f>IF(F887="rectangle",B887/C887,"NA")</f>
        <v>1</v>
      </c>
      <c r="J887" s="2">
        <v>1</v>
      </c>
      <c r="K887" s="11">
        <v>125</v>
      </c>
      <c r="L887" s="11">
        <v>4</v>
      </c>
      <c r="M887" s="12">
        <v>2</v>
      </c>
      <c r="N887" s="2">
        <f>M887/4</f>
        <v>0.5</v>
      </c>
      <c r="O887" s="3">
        <f>M887/N887</f>
        <v>4</v>
      </c>
      <c r="P887" s="13">
        <v>45</v>
      </c>
      <c r="Q887" s="11">
        <f>P887</f>
        <v>45</v>
      </c>
      <c r="R887" s="4">
        <f>AA887/V887</f>
        <v>100</v>
      </c>
      <c r="S887" s="14">
        <v>45</v>
      </c>
      <c r="T887" s="11">
        <f>S887</f>
        <v>45</v>
      </c>
      <c r="U887" s="4">
        <f>AB887/W887</f>
        <v>100</v>
      </c>
      <c r="V887" s="3">
        <f>ROUND((Q887/100)*G887,0)</f>
        <v>180</v>
      </c>
      <c r="W887" s="3">
        <f>ROUND(((T887/100)*G887)/J887,0)</f>
        <v>180</v>
      </c>
      <c r="X887" s="3">
        <f>ROUND(IF(J887&gt;=2,((T887/100)*G887)/J887,0),0)</f>
        <v>0</v>
      </c>
      <c r="Y887" s="3">
        <f>ROUND(IF(J887&gt;=3,((T887/100)*G887)/J887,0),0)</f>
        <v>0</v>
      </c>
      <c r="Z887" s="3">
        <f>ROUND(IF(J887&gt;=4,((T887/100)*G887)/J887,0),0)</f>
        <v>0</v>
      </c>
      <c r="AA887" s="4">
        <f>G887*P887</f>
        <v>18000</v>
      </c>
      <c r="AB887" s="4">
        <f>(G887*S887)/J887</f>
        <v>18000</v>
      </c>
      <c r="AC887" s="4">
        <f>IF(J887&gt;=2,(G887*S887)/J887,0)</f>
        <v>0</v>
      </c>
      <c r="AD887" s="4">
        <f>IF(J887&gt;=3,(G887*S887)/J887,0)</f>
        <v>0</v>
      </c>
      <c r="AE887" s="4">
        <f>IF(J887&gt;=4,(G887*S887)/J887,0)</f>
        <v>0</v>
      </c>
      <c r="AF887" s="11">
        <v>100</v>
      </c>
      <c r="AG887" s="11">
        <v>0</v>
      </c>
      <c r="AH887" s="11">
        <v>1</v>
      </c>
      <c r="AI887" s="11">
        <v>100</v>
      </c>
      <c r="AJ887" s="11">
        <v>0</v>
      </c>
      <c r="AK887" s="11">
        <v>1</v>
      </c>
      <c r="AL887" s="11">
        <v>0.5</v>
      </c>
      <c r="AM887" s="11">
        <v>0.5</v>
      </c>
      <c r="AN887" s="11">
        <v>0</v>
      </c>
      <c r="AO887" s="11">
        <v>0</v>
      </c>
      <c r="AP887" s="11">
        <v>0</v>
      </c>
      <c r="AQ887" s="11">
        <v>0.01</v>
      </c>
      <c r="AR887" s="11">
        <v>0.01</v>
      </c>
      <c r="AS887" s="11">
        <v>0</v>
      </c>
      <c r="AT887" s="11">
        <v>0</v>
      </c>
      <c r="AU887" s="11">
        <v>0</v>
      </c>
      <c r="AV887" s="11">
        <v>0</v>
      </c>
      <c r="AW887" s="11">
        <v>0.2</v>
      </c>
      <c r="AX887" s="11">
        <v>0</v>
      </c>
      <c r="AY887" s="11">
        <v>0</v>
      </c>
      <c r="AZ887" s="11">
        <v>0</v>
      </c>
      <c r="BA887" s="11">
        <v>0.02</v>
      </c>
      <c r="BB887" s="11">
        <v>0</v>
      </c>
      <c r="BC887" s="2">
        <v>0.05</v>
      </c>
      <c r="BD887" s="2">
        <v>0.05</v>
      </c>
      <c r="BE887" s="11">
        <v>7.4999999999999997E-2</v>
      </c>
      <c r="BF887" s="11">
        <v>5.0000000000000001E-3</v>
      </c>
      <c r="BG887" s="11">
        <v>0</v>
      </c>
      <c r="BH887" s="11">
        <v>0</v>
      </c>
      <c r="BI887" s="11">
        <v>0</v>
      </c>
      <c r="BJ887" s="11">
        <f>BE887/4</f>
        <v>1.8749999999999999E-2</v>
      </c>
      <c r="BK887" s="11">
        <f>BF887/4</f>
        <v>1.25E-3</v>
      </c>
      <c r="BL887" s="11">
        <v>0</v>
      </c>
      <c r="BM887" s="11">
        <v>0</v>
      </c>
      <c r="BN887" s="11">
        <v>0</v>
      </c>
      <c r="BO887" s="11">
        <v>0.1</v>
      </c>
      <c r="BP887" s="11">
        <v>0.1</v>
      </c>
      <c r="BQ887" s="11">
        <v>0</v>
      </c>
      <c r="BR887" s="11">
        <v>0</v>
      </c>
      <c r="BS887" s="11">
        <v>0</v>
      </c>
      <c r="BT887" s="11">
        <v>0.04</v>
      </c>
      <c r="BU887" s="16">
        <v>0.2</v>
      </c>
      <c r="BV887" s="6">
        <f>BT887/(BT887+BU887)</f>
        <v>0.16666666666666666</v>
      </c>
      <c r="BW887" s="6">
        <f>SQRT((BT887*BU887)/((BT887+BU887)^2*(BT887+BU887+1)))</f>
        <v>0.33467472037604118</v>
      </c>
      <c r="BX887" s="11">
        <v>0.1</v>
      </c>
      <c r="BY887" s="11">
        <v>0.7</v>
      </c>
      <c r="BZ887" s="11">
        <v>0.1</v>
      </c>
      <c r="CA887" s="11">
        <v>0.1</v>
      </c>
      <c r="CB887" s="15" t="s">
        <v>83</v>
      </c>
      <c r="CC887" s="11">
        <v>600</v>
      </c>
    </row>
    <row r="888" spans="1:81" s="11" customFormat="1" x14ac:dyDescent="0.2">
      <c r="A888" s="17">
        <f t="shared" si="13"/>
        <v>887</v>
      </c>
      <c r="B888" s="17">
        <v>100</v>
      </c>
      <c r="C888" s="17">
        <v>100</v>
      </c>
      <c r="D888" s="17">
        <v>5</v>
      </c>
      <c r="E888" s="17">
        <v>5</v>
      </c>
      <c r="F888" s="3" t="s">
        <v>80</v>
      </c>
      <c r="G888" s="3">
        <f>IF(F888="rectangle",B888*C888,IF(F888="hook",B888*C888-(D888*E888),IF(F888="eight",B888*C888-2*(D888*E888),IF(F888="tee",B888*C888-2*(D888*E888),IF(F888="cross",B888*C888-4*(D888*E888),"ERROR")))))</f>
        <v>10000</v>
      </c>
      <c r="H888" s="3" t="s">
        <v>85</v>
      </c>
      <c r="I888" s="3">
        <f>IF(F888="rectangle",B888/C888,"NA")</f>
        <v>1</v>
      </c>
      <c r="J888" s="2">
        <v>1</v>
      </c>
      <c r="K888" s="11">
        <v>125</v>
      </c>
      <c r="L888" s="11">
        <v>4</v>
      </c>
      <c r="M888" s="12">
        <v>3</v>
      </c>
      <c r="N888" s="2">
        <f>M888/4</f>
        <v>0.75</v>
      </c>
      <c r="O888" s="3">
        <f>M888/N888</f>
        <v>4</v>
      </c>
      <c r="P888" s="13">
        <v>45</v>
      </c>
      <c r="Q888" s="11">
        <f>P888</f>
        <v>45</v>
      </c>
      <c r="R888" s="4">
        <f>AA888/V888</f>
        <v>100</v>
      </c>
      <c r="S888" s="14">
        <v>45</v>
      </c>
      <c r="T888" s="11">
        <f>S888</f>
        <v>45</v>
      </c>
      <c r="U888" s="4">
        <f>AB888/W888</f>
        <v>100</v>
      </c>
      <c r="V888" s="3">
        <f>ROUND((Q888/100)*G888,0)</f>
        <v>4500</v>
      </c>
      <c r="W888" s="3">
        <f>ROUND(((T888/100)*G888)/J888,0)</f>
        <v>4500</v>
      </c>
      <c r="X888" s="3">
        <f>ROUND(IF(J888&gt;=2,((T888/100)*G888)/J888,0),0)</f>
        <v>0</v>
      </c>
      <c r="Y888" s="3">
        <f>ROUND(IF(J888&gt;=3,((T888/100)*G888)/J888,0),0)</f>
        <v>0</v>
      </c>
      <c r="Z888" s="3">
        <f>ROUND(IF(J888&gt;=4,((T888/100)*G888)/J888,0),0)</f>
        <v>0</v>
      </c>
      <c r="AA888" s="4">
        <f>G888*P888</f>
        <v>450000</v>
      </c>
      <c r="AB888" s="4">
        <f>(G888*S888)/J888</f>
        <v>450000</v>
      </c>
      <c r="AC888" s="4">
        <f>IF(J888&gt;=2,(G888*S888)/J888,0)</f>
        <v>0</v>
      </c>
      <c r="AD888" s="4">
        <f>IF(J888&gt;=3,(G888*S888)/J888,0)</f>
        <v>0</v>
      </c>
      <c r="AE888" s="4">
        <f>IF(J888&gt;=4,(G888*S888)/J888,0)</f>
        <v>0</v>
      </c>
      <c r="AF888" s="11">
        <v>100</v>
      </c>
      <c r="AG888" s="11">
        <v>0</v>
      </c>
      <c r="AH888" s="11">
        <v>1</v>
      </c>
      <c r="AI888" s="11">
        <v>100</v>
      </c>
      <c r="AJ888" s="11">
        <v>0</v>
      </c>
      <c r="AK888" s="11">
        <v>1</v>
      </c>
      <c r="AL888" s="11">
        <v>0.5</v>
      </c>
      <c r="AM888" s="11">
        <v>0.5</v>
      </c>
      <c r="AN888" s="11">
        <v>0</v>
      </c>
      <c r="AO888" s="11">
        <v>0</v>
      </c>
      <c r="AP888" s="11">
        <v>0</v>
      </c>
      <c r="AQ888" s="11">
        <v>0.01</v>
      </c>
      <c r="AR888" s="11">
        <v>0.01</v>
      </c>
      <c r="AS888" s="11">
        <v>0</v>
      </c>
      <c r="AT888" s="11">
        <v>0</v>
      </c>
      <c r="AU888" s="11">
        <v>0</v>
      </c>
      <c r="AV888" s="11">
        <v>0</v>
      </c>
      <c r="AW888" s="11">
        <v>0.2</v>
      </c>
      <c r="AX888" s="11">
        <v>0</v>
      </c>
      <c r="AY888" s="11">
        <v>0</v>
      </c>
      <c r="AZ888" s="11">
        <v>0</v>
      </c>
      <c r="BA888" s="11">
        <v>0.02</v>
      </c>
      <c r="BB888" s="11">
        <v>0</v>
      </c>
      <c r="BC888" s="2">
        <v>0.05</v>
      </c>
      <c r="BD888" s="2">
        <v>0.05</v>
      </c>
      <c r="BE888" s="11">
        <v>7.4999999999999997E-2</v>
      </c>
      <c r="BF888" s="11">
        <v>5.0000000000000001E-3</v>
      </c>
      <c r="BG888" s="11">
        <v>0</v>
      </c>
      <c r="BH888" s="11">
        <v>0</v>
      </c>
      <c r="BI888" s="11">
        <v>0</v>
      </c>
      <c r="BJ888" s="11">
        <f>BE888/4</f>
        <v>1.8749999999999999E-2</v>
      </c>
      <c r="BK888" s="11">
        <f>BF888/4</f>
        <v>1.25E-3</v>
      </c>
      <c r="BL888" s="11">
        <v>0</v>
      </c>
      <c r="BM888" s="11">
        <v>0</v>
      </c>
      <c r="BN888" s="11">
        <v>0</v>
      </c>
      <c r="BO888" s="11">
        <v>0.1</v>
      </c>
      <c r="BP888" s="11">
        <v>0.1</v>
      </c>
      <c r="BQ888" s="11">
        <v>0</v>
      </c>
      <c r="BR888" s="11">
        <v>0</v>
      </c>
      <c r="BS888" s="11">
        <v>0</v>
      </c>
      <c r="BT888" s="11">
        <v>0.04</v>
      </c>
      <c r="BU888" s="16">
        <v>0.2</v>
      </c>
      <c r="BV888" s="6">
        <f>BT888/(BT888+BU888)</f>
        <v>0.16666666666666666</v>
      </c>
      <c r="BW888" s="6">
        <f>SQRT((BT888*BU888)/((BT888+BU888)^2*(BT888+BU888+1)))</f>
        <v>0.33467472037604118</v>
      </c>
      <c r="BX888" s="11">
        <v>0.1</v>
      </c>
      <c r="BY888" s="11">
        <v>0.7</v>
      </c>
      <c r="BZ888" s="11">
        <v>0.1</v>
      </c>
      <c r="CA888" s="11">
        <v>0.1</v>
      </c>
      <c r="CB888" s="15" t="s">
        <v>83</v>
      </c>
      <c r="CC888" s="11">
        <v>600</v>
      </c>
    </row>
    <row r="889" spans="1:81" s="11" customFormat="1" x14ac:dyDescent="0.2">
      <c r="A889" s="17">
        <f t="shared" si="13"/>
        <v>888</v>
      </c>
      <c r="B889" s="17">
        <v>20</v>
      </c>
      <c r="C889" s="17">
        <v>20</v>
      </c>
      <c r="D889" s="17">
        <v>5</v>
      </c>
      <c r="E889" s="17">
        <v>5</v>
      </c>
      <c r="F889" s="3" t="s">
        <v>80</v>
      </c>
      <c r="G889" s="3">
        <f>IF(F889="rectangle",B889*C889,IF(F889="hook",B889*C889-(D889*E889),IF(F889="eight",B889*C889-2*(D889*E889),IF(F889="tee",B889*C889-2*(D889*E889),IF(F889="cross",B889*C889-4*(D889*E889),"ERROR")))))</f>
        <v>400</v>
      </c>
      <c r="H889" s="3" t="s">
        <v>84</v>
      </c>
      <c r="I889" s="3">
        <f>IF(F889="rectangle",B889/C889,"NA")</f>
        <v>1</v>
      </c>
      <c r="J889" s="2">
        <v>1</v>
      </c>
      <c r="K889" s="11">
        <v>125</v>
      </c>
      <c r="L889" s="11">
        <v>4</v>
      </c>
      <c r="M889" s="12">
        <v>3</v>
      </c>
      <c r="N889" s="2">
        <f>M889/4</f>
        <v>0.75</v>
      </c>
      <c r="O889" s="3">
        <f>M889/N889</f>
        <v>4</v>
      </c>
      <c r="P889" s="13">
        <v>45</v>
      </c>
      <c r="Q889" s="11">
        <f>P889</f>
        <v>45</v>
      </c>
      <c r="R889" s="4">
        <f>AA889/V889</f>
        <v>100</v>
      </c>
      <c r="S889" s="14">
        <v>45</v>
      </c>
      <c r="T889" s="11">
        <f>S889</f>
        <v>45</v>
      </c>
      <c r="U889" s="4">
        <f>AB889/W889</f>
        <v>100</v>
      </c>
      <c r="V889" s="3">
        <f>ROUND((Q889/100)*G889,0)</f>
        <v>180</v>
      </c>
      <c r="W889" s="3">
        <f>ROUND(((T889/100)*G889)/J889,0)</f>
        <v>180</v>
      </c>
      <c r="X889" s="3">
        <f>ROUND(IF(J889&gt;=2,((T889/100)*G889)/J889,0),0)</f>
        <v>0</v>
      </c>
      <c r="Y889" s="3">
        <f>ROUND(IF(J889&gt;=3,((T889/100)*G889)/J889,0),0)</f>
        <v>0</v>
      </c>
      <c r="Z889" s="3">
        <f>ROUND(IF(J889&gt;=4,((T889/100)*G889)/J889,0),0)</f>
        <v>0</v>
      </c>
      <c r="AA889" s="4">
        <f>G889*P889</f>
        <v>18000</v>
      </c>
      <c r="AB889" s="4">
        <f>(G889*S889)/J889</f>
        <v>18000</v>
      </c>
      <c r="AC889" s="4">
        <f>IF(J889&gt;=2,(G889*S889)/J889,0)</f>
        <v>0</v>
      </c>
      <c r="AD889" s="4">
        <f>IF(J889&gt;=3,(G889*S889)/J889,0)</f>
        <v>0</v>
      </c>
      <c r="AE889" s="4">
        <f>IF(J889&gt;=4,(G889*S889)/J889,0)</f>
        <v>0</v>
      </c>
      <c r="AF889" s="11">
        <v>100</v>
      </c>
      <c r="AG889" s="11">
        <v>0</v>
      </c>
      <c r="AH889" s="11">
        <v>1</v>
      </c>
      <c r="AI889" s="11">
        <v>100</v>
      </c>
      <c r="AJ889" s="11">
        <v>0</v>
      </c>
      <c r="AK889" s="11">
        <v>1</v>
      </c>
      <c r="AL889" s="11">
        <v>0.5</v>
      </c>
      <c r="AM889" s="11">
        <v>0.5</v>
      </c>
      <c r="AN889" s="11">
        <v>0</v>
      </c>
      <c r="AO889" s="11">
        <v>0</v>
      </c>
      <c r="AP889" s="11">
        <v>0</v>
      </c>
      <c r="AQ889" s="11">
        <v>0.01</v>
      </c>
      <c r="AR889" s="11">
        <v>0.01</v>
      </c>
      <c r="AS889" s="11">
        <v>0</v>
      </c>
      <c r="AT889" s="11">
        <v>0</v>
      </c>
      <c r="AU889" s="11">
        <v>0</v>
      </c>
      <c r="AV889" s="11">
        <v>0</v>
      </c>
      <c r="AW889" s="11">
        <v>0.2</v>
      </c>
      <c r="AX889" s="11">
        <v>0</v>
      </c>
      <c r="AY889" s="11">
        <v>0</v>
      </c>
      <c r="AZ889" s="11">
        <v>0</v>
      </c>
      <c r="BA889" s="11">
        <v>0.02</v>
      </c>
      <c r="BB889" s="11">
        <v>0</v>
      </c>
      <c r="BC889" s="2">
        <v>0.05</v>
      </c>
      <c r="BD889" s="2">
        <v>0.05</v>
      </c>
      <c r="BE889" s="11">
        <v>7.4999999999999997E-2</v>
      </c>
      <c r="BF889" s="11">
        <v>5.0000000000000001E-3</v>
      </c>
      <c r="BG889" s="11">
        <v>0</v>
      </c>
      <c r="BH889" s="11">
        <v>0</v>
      </c>
      <c r="BI889" s="11">
        <v>0</v>
      </c>
      <c r="BJ889" s="11">
        <f>BE889/4</f>
        <v>1.8749999999999999E-2</v>
      </c>
      <c r="BK889" s="11">
        <f>BF889/4</f>
        <v>1.25E-3</v>
      </c>
      <c r="BL889" s="11">
        <v>0</v>
      </c>
      <c r="BM889" s="11">
        <v>0</v>
      </c>
      <c r="BN889" s="11">
        <v>0</v>
      </c>
      <c r="BO889" s="11">
        <v>0.1</v>
      </c>
      <c r="BP889" s="11">
        <v>0.1</v>
      </c>
      <c r="BQ889" s="11">
        <v>0</v>
      </c>
      <c r="BR889" s="11">
        <v>0</v>
      </c>
      <c r="BS889" s="11">
        <v>0</v>
      </c>
      <c r="BT889" s="11">
        <v>0.04</v>
      </c>
      <c r="BU889" s="16">
        <v>0.2</v>
      </c>
      <c r="BV889" s="6">
        <f>BT889/(BT889+BU889)</f>
        <v>0.16666666666666666</v>
      </c>
      <c r="BW889" s="6">
        <f>SQRT((BT889*BU889)/((BT889+BU889)^2*(BT889+BU889+1)))</f>
        <v>0.33467472037604118</v>
      </c>
      <c r="BX889" s="11">
        <v>0.1</v>
      </c>
      <c r="BY889" s="11">
        <v>0.7</v>
      </c>
      <c r="BZ889" s="11">
        <v>0.1</v>
      </c>
      <c r="CA889" s="11">
        <v>0.1</v>
      </c>
      <c r="CB889" s="15" t="s">
        <v>83</v>
      </c>
      <c r="CC889" s="11">
        <v>600</v>
      </c>
    </row>
    <row r="890" spans="1:81" s="11" customFormat="1" x14ac:dyDescent="0.2">
      <c r="A890" s="17">
        <f t="shared" si="13"/>
        <v>889</v>
      </c>
      <c r="B890" s="17">
        <v>100</v>
      </c>
      <c r="C890" s="17">
        <v>100</v>
      </c>
      <c r="D890" s="17">
        <v>5</v>
      </c>
      <c r="E890" s="17">
        <v>5</v>
      </c>
      <c r="F890" s="3" t="s">
        <v>80</v>
      </c>
      <c r="G890" s="3">
        <f>IF(F890="rectangle",B890*C890,IF(F890="hook",B890*C890-(D890*E890),IF(F890="eight",B890*C890-2*(D890*E890),IF(F890="tee",B890*C890-2*(D890*E890),IF(F890="cross",B890*C890-4*(D890*E890),"ERROR")))))</f>
        <v>10000</v>
      </c>
      <c r="H890" s="3" t="s">
        <v>85</v>
      </c>
      <c r="I890" s="3">
        <f>IF(F890="rectangle",B890/C890,"NA")</f>
        <v>1</v>
      </c>
      <c r="J890" s="2">
        <v>1</v>
      </c>
      <c r="K890" s="11">
        <v>125</v>
      </c>
      <c r="L890" s="11">
        <v>4</v>
      </c>
      <c r="M890" s="12">
        <v>4</v>
      </c>
      <c r="N890" s="2">
        <f>M890/4</f>
        <v>1</v>
      </c>
      <c r="O890" s="3">
        <f>M890/N890</f>
        <v>4</v>
      </c>
      <c r="P890" s="13">
        <v>45</v>
      </c>
      <c r="Q890" s="11">
        <f>P890</f>
        <v>45</v>
      </c>
      <c r="R890" s="4">
        <f>AA890/V890</f>
        <v>100</v>
      </c>
      <c r="S890" s="14">
        <v>45</v>
      </c>
      <c r="T890" s="11">
        <f>S890</f>
        <v>45</v>
      </c>
      <c r="U890" s="4">
        <f>AB890/W890</f>
        <v>100</v>
      </c>
      <c r="V890" s="3">
        <f>ROUND((Q890/100)*G890,0)</f>
        <v>4500</v>
      </c>
      <c r="W890" s="3">
        <f>ROUND(((T890/100)*G890)/J890,0)</f>
        <v>4500</v>
      </c>
      <c r="X890" s="3">
        <f>ROUND(IF(J890&gt;=2,((T890/100)*G890)/J890,0),0)</f>
        <v>0</v>
      </c>
      <c r="Y890" s="3">
        <f>ROUND(IF(J890&gt;=3,((T890/100)*G890)/J890,0),0)</f>
        <v>0</v>
      </c>
      <c r="Z890" s="3">
        <f>ROUND(IF(J890&gt;=4,((T890/100)*G890)/J890,0),0)</f>
        <v>0</v>
      </c>
      <c r="AA890" s="4">
        <f>G890*P890</f>
        <v>450000</v>
      </c>
      <c r="AB890" s="4">
        <f>(G890*S890)/J890</f>
        <v>450000</v>
      </c>
      <c r="AC890" s="4">
        <f>IF(J890&gt;=2,(G890*S890)/J890,0)</f>
        <v>0</v>
      </c>
      <c r="AD890" s="4">
        <f>IF(J890&gt;=3,(G890*S890)/J890,0)</f>
        <v>0</v>
      </c>
      <c r="AE890" s="4">
        <f>IF(J890&gt;=4,(G890*S890)/J890,0)</f>
        <v>0</v>
      </c>
      <c r="AF890" s="11">
        <v>100</v>
      </c>
      <c r="AG890" s="11">
        <v>0</v>
      </c>
      <c r="AH890" s="11">
        <v>1</v>
      </c>
      <c r="AI890" s="11">
        <v>100</v>
      </c>
      <c r="AJ890" s="11">
        <v>0</v>
      </c>
      <c r="AK890" s="11">
        <v>1</v>
      </c>
      <c r="AL890" s="11">
        <v>0.5</v>
      </c>
      <c r="AM890" s="11">
        <v>0.5</v>
      </c>
      <c r="AN890" s="11">
        <v>0</v>
      </c>
      <c r="AO890" s="11">
        <v>0</v>
      </c>
      <c r="AP890" s="11">
        <v>0</v>
      </c>
      <c r="AQ890" s="11">
        <v>0.01</v>
      </c>
      <c r="AR890" s="11">
        <v>0.01</v>
      </c>
      <c r="AS890" s="11">
        <v>0</v>
      </c>
      <c r="AT890" s="11">
        <v>0</v>
      </c>
      <c r="AU890" s="11">
        <v>0</v>
      </c>
      <c r="AV890" s="11">
        <v>0</v>
      </c>
      <c r="AW890" s="11">
        <v>0.2</v>
      </c>
      <c r="AX890" s="11">
        <v>0</v>
      </c>
      <c r="AY890" s="11">
        <v>0</v>
      </c>
      <c r="AZ890" s="11">
        <v>0</v>
      </c>
      <c r="BA890" s="11">
        <v>0.02</v>
      </c>
      <c r="BB890" s="11">
        <v>0</v>
      </c>
      <c r="BC890" s="2">
        <v>0.05</v>
      </c>
      <c r="BD890" s="2">
        <v>0.05</v>
      </c>
      <c r="BE890" s="11">
        <v>7.4999999999999997E-2</v>
      </c>
      <c r="BF890" s="11">
        <v>5.0000000000000001E-3</v>
      </c>
      <c r="BG890" s="11">
        <v>0</v>
      </c>
      <c r="BH890" s="11">
        <v>0</v>
      </c>
      <c r="BI890" s="11">
        <v>0</v>
      </c>
      <c r="BJ890" s="11">
        <f>BE890/4</f>
        <v>1.8749999999999999E-2</v>
      </c>
      <c r="BK890" s="11">
        <f>BF890/4</f>
        <v>1.25E-3</v>
      </c>
      <c r="BL890" s="11">
        <v>0</v>
      </c>
      <c r="BM890" s="11">
        <v>0</v>
      </c>
      <c r="BN890" s="11">
        <v>0</v>
      </c>
      <c r="BO890" s="11">
        <v>0.1</v>
      </c>
      <c r="BP890" s="11">
        <v>0.1</v>
      </c>
      <c r="BQ890" s="11">
        <v>0</v>
      </c>
      <c r="BR890" s="11">
        <v>0</v>
      </c>
      <c r="BS890" s="11">
        <v>0</v>
      </c>
      <c r="BT890" s="11">
        <v>0.04</v>
      </c>
      <c r="BU890" s="16">
        <v>0.2</v>
      </c>
      <c r="BV890" s="6">
        <f>BT890/(BT890+BU890)</f>
        <v>0.16666666666666666</v>
      </c>
      <c r="BW890" s="6">
        <f>SQRT((BT890*BU890)/((BT890+BU890)^2*(BT890+BU890+1)))</f>
        <v>0.33467472037604118</v>
      </c>
      <c r="BX890" s="11">
        <v>0.1</v>
      </c>
      <c r="BY890" s="11">
        <v>0.7</v>
      </c>
      <c r="BZ890" s="11">
        <v>0.1</v>
      </c>
      <c r="CA890" s="11">
        <v>0.1</v>
      </c>
      <c r="CB890" s="15" t="s">
        <v>83</v>
      </c>
      <c r="CC890" s="11">
        <v>600</v>
      </c>
    </row>
    <row r="891" spans="1:81" s="11" customFormat="1" x14ac:dyDescent="0.2">
      <c r="A891" s="17">
        <f t="shared" si="13"/>
        <v>890</v>
      </c>
      <c r="B891" s="17">
        <v>20</v>
      </c>
      <c r="C891" s="17">
        <v>20</v>
      </c>
      <c r="D891" s="17">
        <v>5</v>
      </c>
      <c r="E891" s="17">
        <v>5</v>
      </c>
      <c r="F891" s="3" t="s">
        <v>80</v>
      </c>
      <c r="G891" s="3">
        <f>IF(F891="rectangle",B891*C891,IF(F891="hook",B891*C891-(D891*E891),IF(F891="eight",B891*C891-2*(D891*E891),IF(F891="tee",B891*C891-2*(D891*E891),IF(F891="cross",B891*C891-4*(D891*E891),"ERROR")))))</f>
        <v>400</v>
      </c>
      <c r="H891" s="3" t="s">
        <v>84</v>
      </c>
      <c r="I891" s="3">
        <f>IF(F891="rectangle",B891/C891,"NA")</f>
        <v>1</v>
      </c>
      <c r="J891" s="2">
        <v>1</v>
      </c>
      <c r="K891" s="11">
        <v>125</v>
      </c>
      <c r="L891" s="11">
        <v>4</v>
      </c>
      <c r="M891" s="12">
        <v>4</v>
      </c>
      <c r="N891" s="2">
        <f>M891/4</f>
        <v>1</v>
      </c>
      <c r="O891" s="3">
        <f>M891/N891</f>
        <v>4</v>
      </c>
      <c r="P891" s="13">
        <v>45</v>
      </c>
      <c r="Q891" s="11">
        <f>P891</f>
        <v>45</v>
      </c>
      <c r="R891" s="4">
        <f>AA891/V891</f>
        <v>100</v>
      </c>
      <c r="S891" s="14">
        <v>45</v>
      </c>
      <c r="T891" s="11">
        <f>S891</f>
        <v>45</v>
      </c>
      <c r="U891" s="4">
        <f>AB891/W891</f>
        <v>100</v>
      </c>
      <c r="V891" s="3">
        <f>ROUND((Q891/100)*G891,0)</f>
        <v>180</v>
      </c>
      <c r="W891" s="3">
        <f>ROUND(((T891/100)*G891)/J891,0)</f>
        <v>180</v>
      </c>
      <c r="X891" s="3">
        <f>ROUND(IF(J891&gt;=2,((T891/100)*G891)/J891,0),0)</f>
        <v>0</v>
      </c>
      <c r="Y891" s="3">
        <f>ROUND(IF(J891&gt;=3,((T891/100)*G891)/J891,0),0)</f>
        <v>0</v>
      </c>
      <c r="Z891" s="3">
        <f>ROUND(IF(J891&gt;=4,((T891/100)*G891)/J891,0),0)</f>
        <v>0</v>
      </c>
      <c r="AA891" s="4">
        <f>G891*P891</f>
        <v>18000</v>
      </c>
      <c r="AB891" s="4">
        <f>(G891*S891)/J891</f>
        <v>18000</v>
      </c>
      <c r="AC891" s="4">
        <f>IF(J891&gt;=2,(G891*S891)/J891,0)</f>
        <v>0</v>
      </c>
      <c r="AD891" s="4">
        <f>IF(J891&gt;=3,(G891*S891)/J891,0)</f>
        <v>0</v>
      </c>
      <c r="AE891" s="4">
        <f>IF(J891&gt;=4,(G891*S891)/J891,0)</f>
        <v>0</v>
      </c>
      <c r="AF891" s="11">
        <v>100</v>
      </c>
      <c r="AG891" s="11">
        <v>0</v>
      </c>
      <c r="AH891" s="11">
        <v>1</v>
      </c>
      <c r="AI891" s="11">
        <v>100</v>
      </c>
      <c r="AJ891" s="11">
        <v>0</v>
      </c>
      <c r="AK891" s="11">
        <v>1</v>
      </c>
      <c r="AL891" s="11">
        <v>0.5</v>
      </c>
      <c r="AM891" s="11">
        <v>0.5</v>
      </c>
      <c r="AN891" s="11">
        <v>0</v>
      </c>
      <c r="AO891" s="11">
        <v>0</v>
      </c>
      <c r="AP891" s="11">
        <v>0</v>
      </c>
      <c r="AQ891" s="11">
        <v>0.01</v>
      </c>
      <c r="AR891" s="11">
        <v>0.01</v>
      </c>
      <c r="AS891" s="11">
        <v>0</v>
      </c>
      <c r="AT891" s="11">
        <v>0</v>
      </c>
      <c r="AU891" s="11">
        <v>0</v>
      </c>
      <c r="AV891" s="11">
        <v>0</v>
      </c>
      <c r="AW891" s="11">
        <v>0.2</v>
      </c>
      <c r="AX891" s="11">
        <v>0</v>
      </c>
      <c r="AY891" s="11">
        <v>0</v>
      </c>
      <c r="AZ891" s="11">
        <v>0</v>
      </c>
      <c r="BA891" s="11">
        <v>0.02</v>
      </c>
      <c r="BB891" s="11">
        <v>0</v>
      </c>
      <c r="BC891" s="2">
        <v>0.05</v>
      </c>
      <c r="BD891" s="2">
        <v>0.05</v>
      </c>
      <c r="BE891" s="11">
        <v>7.4999999999999997E-2</v>
      </c>
      <c r="BF891" s="11">
        <v>5.0000000000000001E-3</v>
      </c>
      <c r="BG891" s="11">
        <v>0</v>
      </c>
      <c r="BH891" s="11">
        <v>0</v>
      </c>
      <c r="BI891" s="11">
        <v>0</v>
      </c>
      <c r="BJ891" s="11">
        <f>BE891/4</f>
        <v>1.8749999999999999E-2</v>
      </c>
      <c r="BK891" s="11">
        <f>BF891/4</f>
        <v>1.25E-3</v>
      </c>
      <c r="BL891" s="11">
        <v>0</v>
      </c>
      <c r="BM891" s="11">
        <v>0</v>
      </c>
      <c r="BN891" s="11">
        <v>0</v>
      </c>
      <c r="BO891" s="11">
        <v>0.1</v>
      </c>
      <c r="BP891" s="11">
        <v>0.1</v>
      </c>
      <c r="BQ891" s="11">
        <v>0</v>
      </c>
      <c r="BR891" s="11">
        <v>0</v>
      </c>
      <c r="BS891" s="11">
        <v>0</v>
      </c>
      <c r="BT891" s="11">
        <v>0.04</v>
      </c>
      <c r="BU891" s="16">
        <v>0.2</v>
      </c>
      <c r="BV891" s="6">
        <f>BT891/(BT891+BU891)</f>
        <v>0.16666666666666666</v>
      </c>
      <c r="BW891" s="6">
        <f>SQRT((BT891*BU891)/((BT891+BU891)^2*(BT891+BU891+1)))</f>
        <v>0.33467472037604118</v>
      </c>
      <c r="BX891" s="11">
        <v>0.1</v>
      </c>
      <c r="BY891" s="11">
        <v>0.7</v>
      </c>
      <c r="BZ891" s="11">
        <v>0.1</v>
      </c>
      <c r="CA891" s="11">
        <v>0.1</v>
      </c>
      <c r="CB891" s="15" t="s">
        <v>83</v>
      </c>
      <c r="CC891" s="11">
        <v>600</v>
      </c>
    </row>
    <row r="892" spans="1:81" s="11" customFormat="1" x14ac:dyDescent="0.2">
      <c r="A892" s="17">
        <f t="shared" si="13"/>
        <v>891</v>
      </c>
      <c r="B892" s="17">
        <v>100</v>
      </c>
      <c r="C892" s="17">
        <v>100</v>
      </c>
      <c r="D892" s="17">
        <v>5</v>
      </c>
      <c r="E892" s="17">
        <v>5</v>
      </c>
      <c r="F892" s="3" t="s">
        <v>80</v>
      </c>
      <c r="G892" s="3">
        <f>IF(F892="rectangle",B892*C892,IF(F892="hook",B892*C892-(D892*E892),IF(F892="eight",B892*C892-2*(D892*E892),IF(F892="tee",B892*C892-2*(D892*E892),IF(F892="cross",B892*C892-4*(D892*E892),"ERROR")))))</f>
        <v>10000</v>
      </c>
      <c r="H892" s="3" t="s">
        <v>85</v>
      </c>
      <c r="I892" s="3">
        <f>IF(F892="rectangle",B892/C892,"NA")</f>
        <v>1</v>
      </c>
      <c r="J892" s="2">
        <v>1</v>
      </c>
      <c r="K892" s="11">
        <v>125</v>
      </c>
      <c r="L892" s="11">
        <v>4</v>
      </c>
      <c r="M892" s="12">
        <v>5</v>
      </c>
      <c r="N892" s="2">
        <f>M892/4</f>
        <v>1.25</v>
      </c>
      <c r="O892" s="3">
        <f>M892/N892</f>
        <v>4</v>
      </c>
      <c r="P892" s="13">
        <v>45</v>
      </c>
      <c r="Q892" s="11">
        <f>P892</f>
        <v>45</v>
      </c>
      <c r="R892" s="4">
        <f>AA892/V892</f>
        <v>100</v>
      </c>
      <c r="S892" s="14">
        <v>45</v>
      </c>
      <c r="T892" s="11">
        <f>S892</f>
        <v>45</v>
      </c>
      <c r="U892" s="4">
        <f>AB892/W892</f>
        <v>100</v>
      </c>
      <c r="V892" s="3">
        <f>ROUND((Q892/100)*G892,0)</f>
        <v>4500</v>
      </c>
      <c r="W892" s="3">
        <f>ROUND(((T892/100)*G892)/J892,0)</f>
        <v>4500</v>
      </c>
      <c r="X892" s="3">
        <f>ROUND(IF(J892&gt;=2,((T892/100)*G892)/J892,0),0)</f>
        <v>0</v>
      </c>
      <c r="Y892" s="3">
        <f>ROUND(IF(J892&gt;=3,((T892/100)*G892)/J892,0),0)</f>
        <v>0</v>
      </c>
      <c r="Z892" s="3">
        <f>ROUND(IF(J892&gt;=4,((T892/100)*G892)/J892,0),0)</f>
        <v>0</v>
      </c>
      <c r="AA892" s="4">
        <f>G892*P892</f>
        <v>450000</v>
      </c>
      <c r="AB892" s="4">
        <f>(G892*S892)/J892</f>
        <v>450000</v>
      </c>
      <c r="AC892" s="4">
        <f>IF(J892&gt;=2,(G892*S892)/J892,0)</f>
        <v>0</v>
      </c>
      <c r="AD892" s="4">
        <f>IF(J892&gt;=3,(G892*S892)/J892,0)</f>
        <v>0</v>
      </c>
      <c r="AE892" s="4">
        <f>IF(J892&gt;=4,(G892*S892)/J892,0)</f>
        <v>0</v>
      </c>
      <c r="AF892" s="11">
        <v>100</v>
      </c>
      <c r="AG892" s="11">
        <v>0</v>
      </c>
      <c r="AH892" s="11">
        <v>1</v>
      </c>
      <c r="AI892" s="11">
        <v>100</v>
      </c>
      <c r="AJ892" s="11">
        <v>0</v>
      </c>
      <c r="AK892" s="11">
        <v>1</v>
      </c>
      <c r="AL892" s="11">
        <v>0.5</v>
      </c>
      <c r="AM892" s="11">
        <v>0.5</v>
      </c>
      <c r="AN892" s="11">
        <v>0</v>
      </c>
      <c r="AO892" s="11">
        <v>0</v>
      </c>
      <c r="AP892" s="11">
        <v>0</v>
      </c>
      <c r="AQ892" s="11">
        <v>0.01</v>
      </c>
      <c r="AR892" s="11">
        <v>0.01</v>
      </c>
      <c r="AS892" s="11">
        <v>0</v>
      </c>
      <c r="AT892" s="11">
        <v>0</v>
      </c>
      <c r="AU892" s="11">
        <v>0</v>
      </c>
      <c r="AV892" s="11">
        <v>0</v>
      </c>
      <c r="AW892" s="11">
        <v>0.2</v>
      </c>
      <c r="AX892" s="11">
        <v>0</v>
      </c>
      <c r="AY892" s="11">
        <v>0</v>
      </c>
      <c r="AZ892" s="11">
        <v>0</v>
      </c>
      <c r="BA892" s="11">
        <v>0.02</v>
      </c>
      <c r="BB892" s="11">
        <v>0</v>
      </c>
      <c r="BC892" s="2">
        <v>0.05</v>
      </c>
      <c r="BD892" s="2">
        <v>0.05</v>
      </c>
      <c r="BE892" s="11">
        <v>7.4999999999999997E-2</v>
      </c>
      <c r="BF892" s="11">
        <v>5.0000000000000001E-3</v>
      </c>
      <c r="BG892" s="11">
        <v>0</v>
      </c>
      <c r="BH892" s="11">
        <v>0</v>
      </c>
      <c r="BI892" s="11">
        <v>0</v>
      </c>
      <c r="BJ892" s="11">
        <f>BE892/4</f>
        <v>1.8749999999999999E-2</v>
      </c>
      <c r="BK892" s="11">
        <f>BF892/4</f>
        <v>1.25E-3</v>
      </c>
      <c r="BL892" s="11">
        <v>0</v>
      </c>
      <c r="BM892" s="11">
        <v>0</v>
      </c>
      <c r="BN892" s="11">
        <v>0</v>
      </c>
      <c r="BO892" s="11">
        <v>0.1</v>
      </c>
      <c r="BP892" s="11">
        <v>0.1</v>
      </c>
      <c r="BQ892" s="11">
        <v>0</v>
      </c>
      <c r="BR892" s="11">
        <v>0</v>
      </c>
      <c r="BS892" s="11">
        <v>0</v>
      </c>
      <c r="BT892" s="11">
        <v>0.04</v>
      </c>
      <c r="BU892" s="16">
        <v>0.2</v>
      </c>
      <c r="BV892" s="6">
        <f>BT892/(BT892+BU892)</f>
        <v>0.16666666666666666</v>
      </c>
      <c r="BW892" s="6">
        <f>SQRT((BT892*BU892)/((BT892+BU892)^2*(BT892+BU892+1)))</f>
        <v>0.33467472037604118</v>
      </c>
      <c r="BX892" s="11">
        <v>0.1</v>
      </c>
      <c r="BY892" s="11">
        <v>0.7</v>
      </c>
      <c r="BZ892" s="11">
        <v>0.1</v>
      </c>
      <c r="CA892" s="11">
        <v>0.1</v>
      </c>
      <c r="CB892" s="15" t="s">
        <v>83</v>
      </c>
      <c r="CC892" s="11">
        <v>600</v>
      </c>
    </row>
    <row r="893" spans="1:81" s="11" customFormat="1" x14ac:dyDescent="0.2">
      <c r="A893" s="17">
        <f t="shared" si="13"/>
        <v>892</v>
      </c>
      <c r="B893" s="17">
        <v>20</v>
      </c>
      <c r="C893" s="17">
        <v>20</v>
      </c>
      <c r="D893" s="17">
        <v>5</v>
      </c>
      <c r="E893" s="17">
        <v>5</v>
      </c>
      <c r="F893" s="3" t="s">
        <v>80</v>
      </c>
      <c r="G893" s="3">
        <f>IF(F893="rectangle",B893*C893,IF(F893="hook",B893*C893-(D893*E893),IF(F893="eight",B893*C893-2*(D893*E893),IF(F893="tee",B893*C893-2*(D893*E893),IF(F893="cross",B893*C893-4*(D893*E893),"ERROR")))))</f>
        <v>400</v>
      </c>
      <c r="H893" s="3" t="s">
        <v>84</v>
      </c>
      <c r="I893" s="3">
        <f>IF(F893="rectangle",B893/C893,"NA")</f>
        <v>1</v>
      </c>
      <c r="J893" s="2">
        <v>1</v>
      </c>
      <c r="K893" s="11">
        <v>125</v>
      </c>
      <c r="L893" s="11">
        <v>4</v>
      </c>
      <c r="M893" s="12">
        <v>5</v>
      </c>
      <c r="N893" s="2">
        <f>M893/4</f>
        <v>1.25</v>
      </c>
      <c r="O893" s="3">
        <f>M893/N893</f>
        <v>4</v>
      </c>
      <c r="P893" s="13">
        <v>45</v>
      </c>
      <c r="Q893" s="11">
        <f>P893</f>
        <v>45</v>
      </c>
      <c r="R893" s="4">
        <f>AA893/V893</f>
        <v>100</v>
      </c>
      <c r="S893" s="14">
        <v>45</v>
      </c>
      <c r="T893" s="11">
        <f>S893</f>
        <v>45</v>
      </c>
      <c r="U893" s="4">
        <f>AB893/W893</f>
        <v>100</v>
      </c>
      <c r="V893" s="3">
        <f>ROUND((Q893/100)*G893,0)</f>
        <v>180</v>
      </c>
      <c r="W893" s="3">
        <f>ROUND(((T893/100)*G893)/J893,0)</f>
        <v>180</v>
      </c>
      <c r="X893" s="3">
        <f>ROUND(IF(J893&gt;=2,((T893/100)*G893)/J893,0),0)</f>
        <v>0</v>
      </c>
      <c r="Y893" s="3">
        <f>ROUND(IF(J893&gt;=3,((T893/100)*G893)/J893,0),0)</f>
        <v>0</v>
      </c>
      <c r="Z893" s="3">
        <f>ROUND(IF(J893&gt;=4,((T893/100)*G893)/J893,0),0)</f>
        <v>0</v>
      </c>
      <c r="AA893" s="4">
        <f>G893*P893</f>
        <v>18000</v>
      </c>
      <c r="AB893" s="4">
        <f>(G893*S893)/J893</f>
        <v>18000</v>
      </c>
      <c r="AC893" s="4">
        <f>IF(J893&gt;=2,(G893*S893)/J893,0)</f>
        <v>0</v>
      </c>
      <c r="AD893" s="4">
        <f>IF(J893&gt;=3,(G893*S893)/J893,0)</f>
        <v>0</v>
      </c>
      <c r="AE893" s="4">
        <f>IF(J893&gt;=4,(G893*S893)/J893,0)</f>
        <v>0</v>
      </c>
      <c r="AF893" s="11">
        <v>100</v>
      </c>
      <c r="AG893" s="11">
        <v>0</v>
      </c>
      <c r="AH893" s="11">
        <v>1</v>
      </c>
      <c r="AI893" s="11">
        <v>100</v>
      </c>
      <c r="AJ893" s="11">
        <v>0</v>
      </c>
      <c r="AK893" s="11">
        <v>1</v>
      </c>
      <c r="AL893" s="11">
        <v>0.5</v>
      </c>
      <c r="AM893" s="11">
        <v>0.5</v>
      </c>
      <c r="AN893" s="11">
        <v>0</v>
      </c>
      <c r="AO893" s="11">
        <v>0</v>
      </c>
      <c r="AP893" s="11">
        <v>0</v>
      </c>
      <c r="AQ893" s="11">
        <v>0.01</v>
      </c>
      <c r="AR893" s="11">
        <v>0.01</v>
      </c>
      <c r="AS893" s="11">
        <v>0</v>
      </c>
      <c r="AT893" s="11">
        <v>0</v>
      </c>
      <c r="AU893" s="11">
        <v>0</v>
      </c>
      <c r="AV893" s="11">
        <v>0</v>
      </c>
      <c r="AW893" s="11">
        <v>0.2</v>
      </c>
      <c r="AX893" s="11">
        <v>0</v>
      </c>
      <c r="AY893" s="11">
        <v>0</v>
      </c>
      <c r="AZ893" s="11">
        <v>0</v>
      </c>
      <c r="BA893" s="11">
        <v>0.02</v>
      </c>
      <c r="BB893" s="11">
        <v>0</v>
      </c>
      <c r="BC893" s="2">
        <v>0.05</v>
      </c>
      <c r="BD893" s="2">
        <v>0.05</v>
      </c>
      <c r="BE893" s="11">
        <v>7.4999999999999997E-2</v>
      </c>
      <c r="BF893" s="11">
        <v>5.0000000000000001E-3</v>
      </c>
      <c r="BG893" s="11">
        <v>0</v>
      </c>
      <c r="BH893" s="11">
        <v>0</v>
      </c>
      <c r="BI893" s="11">
        <v>0</v>
      </c>
      <c r="BJ893" s="11">
        <f>BE893/4</f>
        <v>1.8749999999999999E-2</v>
      </c>
      <c r="BK893" s="11">
        <f>BF893/4</f>
        <v>1.25E-3</v>
      </c>
      <c r="BL893" s="11">
        <v>0</v>
      </c>
      <c r="BM893" s="11">
        <v>0</v>
      </c>
      <c r="BN893" s="11">
        <v>0</v>
      </c>
      <c r="BO893" s="11">
        <v>0.1</v>
      </c>
      <c r="BP893" s="11">
        <v>0.1</v>
      </c>
      <c r="BQ893" s="11">
        <v>0</v>
      </c>
      <c r="BR893" s="11">
        <v>0</v>
      </c>
      <c r="BS893" s="11">
        <v>0</v>
      </c>
      <c r="BT893" s="11">
        <v>0.04</v>
      </c>
      <c r="BU893" s="16">
        <v>0.2</v>
      </c>
      <c r="BV893" s="6">
        <f>BT893/(BT893+BU893)</f>
        <v>0.16666666666666666</v>
      </c>
      <c r="BW893" s="6">
        <f>SQRT((BT893*BU893)/((BT893+BU893)^2*(BT893+BU893+1)))</f>
        <v>0.33467472037604118</v>
      </c>
      <c r="BX893" s="11">
        <v>0.1</v>
      </c>
      <c r="BY893" s="11">
        <v>0.7</v>
      </c>
      <c r="BZ893" s="11">
        <v>0.1</v>
      </c>
      <c r="CA893" s="11">
        <v>0.1</v>
      </c>
      <c r="CB893" s="15" t="s">
        <v>83</v>
      </c>
      <c r="CC893" s="11">
        <v>600</v>
      </c>
    </row>
    <row r="894" spans="1:81" s="11" customFormat="1" x14ac:dyDescent="0.2">
      <c r="A894" s="17">
        <f t="shared" si="13"/>
        <v>893</v>
      </c>
      <c r="B894" s="17">
        <v>100</v>
      </c>
      <c r="C894" s="17">
        <v>100</v>
      </c>
      <c r="D894" s="17">
        <v>5</v>
      </c>
      <c r="E894" s="17">
        <v>5</v>
      </c>
      <c r="F894" s="3" t="s">
        <v>80</v>
      </c>
      <c r="G894" s="3">
        <f>IF(F894="rectangle",B894*C894,IF(F894="hook",B894*C894-(D894*E894),IF(F894="eight",B894*C894-2*(D894*E894),IF(F894="tee",B894*C894-2*(D894*E894),IF(F894="cross",B894*C894-4*(D894*E894),"ERROR")))))</f>
        <v>10000</v>
      </c>
      <c r="H894" s="3" t="s">
        <v>85</v>
      </c>
      <c r="I894" s="3">
        <f>IF(F894="rectangle",B894/C894,"NA")</f>
        <v>1</v>
      </c>
      <c r="J894" s="2">
        <v>1</v>
      </c>
      <c r="K894" s="11">
        <v>125</v>
      </c>
      <c r="L894" s="11">
        <v>4</v>
      </c>
      <c r="M894" s="12">
        <v>6</v>
      </c>
      <c r="N894" s="2">
        <f>M894/4</f>
        <v>1.5</v>
      </c>
      <c r="O894" s="3">
        <f>M894/N894</f>
        <v>4</v>
      </c>
      <c r="P894" s="13">
        <v>45</v>
      </c>
      <c r="Q894" s="11">
        <f>P894</f>
        <v>45</v>
      </c>
      <c r="R894" s="4">
        <f>AA894/V894</f>
        <v>100</v>
      </c>
      <c r="S894" s="14">
        <v>45</v>
      </c>
      <c r="T894" s="11">
        <f>S894</f>
        <v>45</v>
      </c>
      <c r="U894" s="4">
        <f>AB894/W894</f>
        <v>100</v>
      </c>
      <c r="V894" s="3">
        <f>ROUND((Q894/100)*G894,0)</f>
        <v>4500</v>
      </c>
      <c r="W894" s="3">
        <f>ROUND(((T894/100)*G894)/J894,0)</f>
        <v>4500</v>
      </c>
      <c r="X894" s="3">
        <f>ROUND(IF(J894&gt;=2,((T894/100)*G894)/J894,0),0)</f>
        <v>0</v>
      </c>
      <c r="Y894" s="3">
        <f>ROUND(IF(J894&gt;=3,((T894/100)*G894)/J894,0),0)</f>
        <v>0</v>
      </c>
      <c r="Z894" s="3">
        <f>ROUND(IF(J894&gt;=4,((T894/100)*G894)/J894,0),0)</f>
        <v>0</v>
      </c>
      <c r="AA894" s="4">
        <f>G894*P894</f>
        <v>450000</v>
      </c>
      <c r="AB894" s="4">
        <f>(G894*S894)/J894</f>
        <v>450000</v>
      </c>
      <c r="AC894" s="4">
        <f>IF(J894&gt;=2,(G894*S894)/J894,0)</f>
        <v>0</v>
      </c>
      <c r="AD894" s="4">
        <f>IF(J894&gt;=3,(G894*S894)/J894,0)</f>
        <v>0</v>
      </c>
      <c r="AE894" s="4">
        <f>IF(J894&gt;=4,(G894*S894)/J894,0)</f>
        <v>0</v>
      </c>
      <c r="AF894" s="11">
        <v>100</v>
      </c>
      <c r="AG894" s="11">
        <v>0</v>
      </c>
      <c r="AH894" s="11">
        <v>1</v>
      </c>
      <c r="AI894" s="11">
        <v>100</v>
      </c>
      <c r="AJ894" s="11">
        <v>0</v>
      </c>
      <c r="AK894" s="11">
        <v>1</v>
      </c>
      <c r="AL894" s="11">
        <v>0.5</v>
      </c>
      <c r="AM894" s="11">
        <v>0.5</v>
      </c>
      <c r="AN894" s="11">
        <v>0</v>
      </c>
      <c r="AO894" s="11">
        <v>0</v>
      </c>
      <c r="AP894" s="11">
        <v>0</v>
      </c>
      <c r="AQ894" s="11">
        <v>0.01</v>
      </c>
      <c r="AR894" s="11">
        <v>0.01</v>
      </c>
      <c r="AS894" s="11">
        <v>0</v>
      </c>
      <c r="AT894" s="11">
        <v>0</v>
      </c>
      <c r="AU894" s="11">
        <v>0</v>
      </c>
      <c r="AV894" s="11">
        <v>0</v>
      </c>
      <c r="AW894" s="11">
        <v>0.2</v>
      </c>
      <c r="AX894" s="11">
        <v>0</v>
      </c>
      <c r="AY894" s="11">
        <v>0</v>
      </c>
      <c r="AZ894" s="11">
        <v>0</v>
      </c>
      <c r="BA894" s="11">
        <v>0.02</v>
      </c>
      <c r="BB894" s="11">
        <v>0</v>
      </c>
      <c r="BC894" s="2">
        <v>0.05</v>
      </c>
      <c r="BD894" s="2">
        <v>0.05</v>
      </c>
      <c r="BE894" s="11">
        <v>7.4999999999999997E-2</v>
      </c>
      <c r="BF894" s="11">
        <v>5.0000000000000001E-3</v>
      </c>
      <c r="BG894" s="11">
        <v>0</v>
      </c>
      <c r="BH894" s="11">
        <v>0</v>
      </c>
      <c r="BI894" s="11">
        <v>0</v>
      </c>
      <c r="BJ894" s="11">
        <f>BE894/4</f>
        <v>1.8749999999999999E-2</v>
      </c>
      <c r="BK894" s="11">
        <f>BF894/4</f>
        <v>1.25E-3</v>
      </c>
      <c r="BL894" s="11">
        <v>0</v>
      </c>
      <c r="BM894" s="11">
        <v>0</v>
      </c>
      <c r="BN894" s="11">
        <v>0</v>
      </c>
      <c r="BO894" s="11">
        <v>0.1</v>
      </c>
      <c r="BP894" s="11">
        <v>0.1</v>
      </c>
      <c r="BQ894" s="11">
        <v>0</v>
      </c>
      <c r="BR894" s="11">
        <v>0</v>
      </c>
      <c r="BS894" s="11">
        <v>0</v>
      </c>
      <c r="BT894" s="11">
        <v>0.04</v>
      </c>
      <c r="BU894" s="16">
        <v>0.2</v>
      </c>
      <c r="BV894" s="6">
        <f>BT894/(BT894+BU894)</f>
        <v>0.16666666666666666</v>
      </c>
      <c r="BW894" s="6">
        <f>SQRT((BT894*BU894)/((BT894+BU894)^2*(BT894+BU894+1)))</f>
        <v>0.33467472037604118</v>
      </c>
      <c r="BX894" s="11">
        <v>0.1</v>
      </c>
      <c r="BY894" s="11">
        <v>0.7</v>
      </c>
      <c r="BZ894" s="11">
        <v>0.1</v>
      </c>
      <c r="CA894" s="11">
        <v>0.1</v>
      </c>
      <c r="CB894" s="15" t="s">
        <v>83</v>
      </c>
      <c r="CC894" s="11">
        <v>600</v>
      </c>
    </row>
    <row r="895" spans="1:81" s="11" customFormat="1" x14ac:dyDescent="0.2">
      <c r="A895" s="17">
        <f t="shared" si="13"/>
        <v>894</v>
      </c>
      <c r="B895" s="17">
        <v>20</v>
      </c>
      <c r="C895" s="17">
        <v>20</v>
      </c>
      <c r="D895" s="17">
        <v>5</v>
      </c>
      <c r="E895" s="17">
        <v>5</v>
      </c>
      <c r="F895" s="3" t="s">
        <v>80</v>
      </c>
      <c r="G895" s="3">
        <f>IF(F895="rectangle",B895*C895,IF(F895="hook",B895*C895-(D895*E895),IF(F895="eight",B895*C895-2*(D895*E895),IF(F895="tee",B895*C895-2*(D895*E895),IF(F895="cross",B895*C895-4*(D895*E895),"ERROR")))))</f>
        <v>400</v>
      </c>
      <c r="H895" s="3" t="s">
        <v>84</v>
      </c>
      <c r="I895" s="3">
        <f>IF(F895="rectangle",B895/C895,"NA")</f>
        <v>1</v>
      </c>
      <c r="J895" s="2">
        <v>1</v>
      </c>
      <c r="K895" s="11">
        <v>125</v>
      </c>
      <c r="L895" s="11">
        <v>4</v>
      </c>
      <c r="M895" s="12">
        <v>6</v>
      </c>
      <c r="N895" s="2">
        <f>M895/4</f>
        <v>1.5</v>
      </c>
      <c r="O895" s="3">
        <f>M895/N895</f>
        <v>4</v>
      </c>
      <c r="P895" s="13">
        <v>45</v>
      </c>
      <c r="Q895" s="11">
        <f>P895</f>
        <v>45</v>
      </c>
      <c r="R895" s="4">
        <f>AA895/V895</f>
        <v>100</v>
      </c>
      <c r="S895" s="14">
        <v>45</v>
      </c>
      <c r="T895" s="11">
        <f>S895</f>
        <v>45</v>
      </c>
      <c r="U895" s="4">
        <f>AB895/W895</f>
        <v>100</v>
      </c>
      <c r="V895" s="3">
        <f>ROUND((Q895/100)*G895,0)</f>
        <v>180</v>
      </c>
      <c r="W895" s="3">
        <f>ROUND(((T895/100)*G895)/J895,0)</f>
        <v>180</v>
      </c>
      <c r="X895" s="3">
        <f>ROUND(IF(J895&gt;=2,((T895/100)*G895)/J895,0),0)</f>
        <v>0</v>
      </c>
      <c r="Y895" s="3">
        <f>ROUND(IF(J895&gt;=3,((T895/100)*G895)/J895,0),0)</f>
        <v>0</v>
      </c>
      <c r="Z895" s="3">
        <f>ROUND(IF(J895&gt;=4,((T895/100)*G895)/J895,0),0)</f>
        <v>0</v>
      </c>
      <c r="AA895" s="4">
        <f>G895*P895</f>
        <v>18000</v>
      </c>
      <c r="AB895" s="4">
        <f>(G895*S895)/J895</f>
        <v>18000</v>
      </c>
      <c r="AC895" s="4">
        <f>IF(J895&gt;=2,(G895*S895)/J895,0)</f>
        <v>0</v>
      </c>
      <c r="AD895" s="4">
        <f>IF(J895&gt;=3,(G895*S895)/J895,0)</f>
        <v>0</v>
      </c>
      <c r="AE895" s="4">
        <f>IF(J895&gt;=4,(G895*S895)/J895,0)</f>
        <v>0</v>
      </c>
      <c r="AF895" s="11">
        <v>100</v>
      </c>
      <c r="AG895" s="11">
        <v>0</v>
      </c>
      <c r="AH895" s="11">
        <v>1</v>
      </c>
      <c r="AI895" s="11">
        <v>100</v>
      </c>
      <c r="AJ895" s="11">
        <v>0</v>
      </c>
      <c r="AK895" s="11">
        <v>1</v>
      </c>
      <c r="AL895" s="11">
        <v>0.5</v>
      </c>
      <c r="AM895" s="11">
        <v>0.5</v>
      </c>
      <c r="AN895" s="11">
        <v>0</v>
      </c>
      <c r="AO895" s="11">
        <v>0</v>
      </c>
      <c r="AP895" s="11">
        <v>0</v>
      </c>
      <c r="AQ895" s="11">
        <v>0.01</v>
      </c>
      <c r="AR895" s="11">
        <v>0.01</v>
      </c>
      <c r="AS895" s="11">
        <v>0</v>
      </c>
      <c r="AT895" s="11">
        <v>0</v>
      </c>
      <c r="AU895" s="11">
        <v>0</v>
      </c>
      <c r="AV895" s="11">
        <v>0</v>
      </c>
      <c r="AW895" s="11">
        <v>0.2</v>
      </c>
      <c r="AX895" s="11">
        <v>0</v>
      </c>
      <c r="AY895" s="11">
        <v>0</v>
      </c>
      <c r="AZ895" s="11">
        <v>0</v>
      </c>
      <c r="BA895" s="11">
        <v>0.02</v>
      </c>
      <c r="BB895" s="11">
        <v>0</v>
      </c>
      <c r="BC895" s="2">
        <v>0.05</v>
      </c>
      <c r="BD895" s="2">
        <v>0.05</v>
      </c>
      <c r="BE895" s="11">
        <v>7.4999999999999997E-2</v>
      </c>
      <c r="BF895" s="11">
        <v>5.0000000000000001E-3</v>
      </c>
      <c r="BG895" s="11">
        <v>0</v>
      </c>
      <c r="BH895" s="11">
        <v>0</v>
      </c>
      <c r="BI895" s="11">
        <v>0</v>
      </c>
      <c r="BJ895" s="11">
        <f>BE895/4</f>
        <v>1.8749999999999999E-2</v>
      </c>
      <c r="BK895" s="11">
        <f>BF895/4</f>
        <v>1.25E-3</v>
      </c>
      <c r="BL895" s="11">
        <v>0</v>
      </c>
      <c r="BM895" s="11">
        <v>0</v>
      </c>
      <c r="BN895" s="11">
        <v>0</v>
      </c>
      <c r="BO895" s="11">
        <v>0.1</v>
      </c>
      <c r="BP895" s="11">
        <v>0.1</v>
      </c>
      <c r="BQ895" s="11">
        <v>0</v>
      </c>
      <c r="BR895" s="11">
        <v>0</v>
      </c>
      <c r="BS895" s="11">
        <v>0</v>
      </c>
      <c r="BT895" s="11">
        <v>0.04</v>
      </c>
      <c r="BU895" s="16">
        <v>0.2</v>
      </c>
      <c r="BV895" s="6">
        <f>BT895/(BT895+BU895)</f>
        <v>0.16666666666666666</v>
      </c>
      <c r="BW895" s="6">
        <f>SQRT((BT895*BU895)/((BT895+BU895)^2*(BT895+BU895+1)))</f>
        <v>0.33467472037604118</v>
      </c>
      <c r="BX895" s="11">
        <v>0.1</v>
      </c>
      <c r="BY895" s="11">
        <v>0.7</v>
      </c>
      <c r="BZ895" s="11">
        <v>0.1</v>
      </c>
      <c r="CA895" s="11">
        <v>0.1</v>
      </c>
      <c r="CB895" s="15" t="s">
        <v>83</v>
      </c>
      <c r="CC895" s="11">
        <v>600</v>
      </c>
    </row>
    <row r="896" spans="1:81" s="11" customFormat="1" x14ac:dyDescent="0.2">
      <c r="A896" s="17">
        <f t="shared" si="13"/>
        <v>895</v>
      </c>
      <c r="B896" s="17">
        <v>100</v>
      </c>
      <c r="C896" s="17">
        <v>100</v>
      </c>
      <c r="D896" s="17">
        <v>5</v>
      </c>
      <c r="E896" s="17">
        <v>5</v>
      </c>
      <c r="F896" s="3" t="s">
        <v>80</v>
      </c>
      <c r="G896" s="3">
        <f>IF(F896="rectangle",B896*C896,IF(F896="hook",B896*C896-(D896*E896),IF(F896="eight",B896*C896-2*(D896*E896),IF(F896="tee",B896*C896-2*(D896*E896),IF(F896="cross",B896*C896-4*(D896*E896),"ERROR")))))</f>
        <v>10000</v>
      </c>
      <c r="H896" s="3" t="s">
        <v>85</v>
      </c>
      <c r="I896" s="3">
        <f>IF(F896="rectangle",B896/C896,"NA")</f>
        <v>1</v>
      </c>
      <c r="J896" s="2">
        <v>1</v>
      </c>
      <c r="K896" s="11">
        <v>125</v>
      </c>
      <c r="L896" s="11">
        <v>4</v>
      </c>
      <c r="M896" s="12">
        <v>7</v>
      </c>
      <c r="N896" s="2">
        <f>M896/4</f>
        <v>1.75</v>
      </c>
      <c r="O896" s="3">
        <f>M896/N896</f>
        <v>4</v>
      </c>
      <c r="P896" s="13">
        <v>45</v>
      </c>
      <c r="Q896" s="11">
        <f>P896</f>
        <v>45</v>
      </c>
      <c r="R896" s="4">
        <f>AA896/V896</f>
        <v>100</v>
      </c>
      <c r="S896" s="14">
        <v>45</v>
      </c>
      <c r="T896" s="11">
        <f>S896</f>
        <v>45</v>
      </c>
      <c r="U896" s="4">
        <f>AB896/W896</f>
        <v>100</v>
      </c>
      <c r="V896" s="3">
        <f>ROUND((Q896/100)*G896,0)</f>
        <v>4500</v>
      </c>
      <c r="W896" s="3">
        <f>ROUND(((T896/100)*G896)/J896,0)</f>
        <v>4500</v>
      </c>
      <c r="X896" s="3">
        <f>ROUND(IF(J896&gt;=2,((T896/100)*G896)/J896,0),0)</f>
        <v>0</v>
      </c>
      <c r="Y896" s="3">
        <f>ROUND(IF(J896&gt;=3,((T896/100)*G896)/J896,0),0)</f>
        <v>0</v>
      </c>
      <c r="Z896" s="3">
        <f>ROUND(IF(J896&gt;=4,((T896/100)*G896)/J896,0),0)</f>
        <v>0</v>
      </c>
      <c r="AA896" s="4">
        <f>G896*P896</f>
        <v>450000</v>
      </c>
      <c r="AB896" s="4">
        <f>(G896*S896)/J896</f>
        <v>450000</v>
      </c>
      <c r="AC896" s="4">
        <f>IF(J896&gt;=2,(G896*S896)/J896,0)</f>
        <v>0</v>
      </c>
      <c r="AD896" s="4">
        <f>IF(J896&gt;=3,(G896*S896)/J896,0)</f>
        <v>0</v>
      </c>
      <c r="AE896" s="4">
        <f>IF(J896&gt;=4,(G896*S896)/J896,0)</f>
        <v>0</v>
      </c>
      <c r="AF896" s="11">
        <v>100</v>
      </c>
      <c r="AG896" s="11">
        <v>0</v>
      </c>
      <c r="AH896" s="11">
        <v>1</v>
      </c>
      <c r="AI896" s="11">
        <v>100</v>
      </c>
      <c r="AJ896" s="11">
        <v>0</v>
      </c>
      <c r="AK896" s="11">
        <v>1</v>
      </c>
      <c r="AL896" s="11">
        <v>0.5</v>
      </c>
      <c r="AM896" s="11">
        <v>0.5</v>
      </c>
      <c r="AN896" s="11">
        <v>0</v>
      </c>
      <c r="AO896" s="11">
        <v>0</v>
      </c>
      <c r="AP896" s="11">
        <v>0</v>
      </c>
      <c r="AQ896" s="11">
        <v>0.01</v>
      </c>
      <c r="AR896" s="11">
        <v>0.01</v>
      </c>
      <c r="AS896" s="11">
        <v>0</v>
      </c>
      <c r="AT896" s="11">
        <v>0</v>
      </c>
      <c r="AU896" s="11">
        <v>0</v>
      </c>
      <c r="AV896" s="11">
        <v>0</v>
      </c>
      <c r="AW896" s="11">
        <v>0.2</v>
      </c>
      <c r="AX896" s="11">
        <v>0</v>
      </c>
      <c r="AY896" s="11">
        <v>0</v>
      </c>
      <c r="AZ896" s="11">
        <v>0</v>
      </c>
      <c r="BA896" s="11">
        <v>0.02</v>
      </c>
      <c r="BB896" s="11">
        <v>0</v>
      </c>
      <c r="BC896" s="2">
        <v>0.05</v>
      </c>
      <c r="BD896" s="2">
        <v>0.05</v>
      </c>
      <c r="BE896" s="11">
        <v>7.4999999999999997E-2</v>
      </c>
      <c r="BF896" s="11">
        <v>5.0000000000000001E-3</v>
      </c>
      <c r="BG896" s="11">
        <v>0</v>
      </c>
      <c r="BH896" s="11">
        <v>0</v>
      </c>
      <c r="BI896" s="11">
        <v>0</v>
      </c>
      <c r="BJ896" s="11">
        <f>BE896/4</f>
        <v>1.8749999999999999E-2</v>
      </c>
      <c r="BK896" s="11">
        <f>BF896/4</f>
        <v>1.25E-3</v>
      </c>
      <c r="BL896" s="11">
        <v>0</v>
      </c>
      <c r="BM896" s="11">
        <v>0</v>
      </c>
      <c r="BN896" s="11">
        <v>0</v>
      </c>
      <c r="BO896" s="11">
        <v>0.1</v>
      </c>
      <c r="BP896" s="11">
        <v>0.1</v>
      </c>
      <c r="BQ896" s="11">
        <v>0</v>
      </c>
      <c r="BR896" s="11">
        <v>0</v>
      </c>
      <c r="BS896" s="11">
        <v>0</v>
      </c>
      <c r="BT896" s="11">
        <v>0.04</v>
      </c>
      <c r="BU896" s="16">
        <v>0.2</v>
      </c>
      <c r="BV896" s="6">
        <f>BT896/(BT896+BU896)</f>
        <v>0.16666666666666666</v>
      </c>
      <c r="BW896" s="6">
        <f>SQRT((BT896*BU896)/((BT896+BU896)^2*(BT896+BU896+1)))</f>
        <v>0.33467472037604118</v>
      </c>
      <c r="BX896" s="11">
        <v>0.1</v>
      </c>
      <c r="BY896" s="11">
        <v>0.7</v>
      </c>
      <c r="BZ896" s="11">
        <v>0.1</v>
      </c>
      <c r="CA896" s="11">
        <v>0.1</v>
      </c>
      <c r="CB896" s="15" t="s">
        <v>83</v>
      </c>
      <c r="CC896" s="11">
        <v>600</v>
      </c>
    </row>
    <row r="897" spans="1:81" s="11" customFormat="1" x14ac:dyDescent="0.2">
      <c r="A897" s="17">
        <f t="shared" si="13"/>
        <v>896</v>
      </c>
      <c r="B897" s="17">
        <v>20</v>
      </c>
      <c r="C897" s="17">
        <v>20</v>
      </c>
      <c r="D897" s="17">
        <v>5</v>
      </c>
      <c r="E897" s="17">
        <v>5</v>
      </c>
      <c r="F897" s="3" t="s">
        <v>80</v>
      </c>
      <c r="G897" s="3">
        <f>IF(F897="rectangle",B897*C897,IF(F897="hook",B897*C897-(D897*E897),IF(F897="eight",B897*C897-2*(D897*E897),IF(F897="tee",B897*C897-2*(D897*E897),IF(F897="cross",B897*C897-4*(D897*E897),"ERROR")))))</f>
        <v>400</v>
      </c>
      <c r="H897" s="3" t="s">
        <v>84</v>
      </c>
      <c r="I897" s="3">
        <f>IF(F897="rectangle",B897/C897,"NA")</f>
        <v>1</v>
      </c>
      <c r="J897" s="2">
        <v>1</v>
      </c>
      <c r="K897" s="11">
        <v>125</v>
      </c>
      <c r="L897" s="11">
        <v>4</v>
      </c>
      <c r="M897" s="12">
        <v>7</v>
      </c>
      <c r="N897" s="2">
        <f>M897/4</f>
        <v>1.75</v>
      </c>
      <c r="O897" s="3">
        <f>M897/N897</f>
        <v>4</v>
      </c>
      <c r="P897" s="13">
        <v>45</v>
      </c>
      <c r="Q897" s="11">
        <f>P897</f>
        <v>45</v>
      </c>
      <c r="R897" s="4">
        <f>AA897/V897</f>
        <v>100</v>
      </c>
      <c r="S897" s="14">
        <v>45</v>
      </c>
      <c r="T897" s="11">
        <f>S897</f>
        <v>45</v>
      </c>
      <c r="U897" s="4">
        <f>AB897/W897</f>
        <v>100</v>
      </c>
      <c r="V897" s="3">
        <f>ROUND((Q897/100)*G897,0)</f>
        <v>180</v>
      </c>
      <c r="W897" s="3">
        <f>ROUND(((T897/100)*G897)/J897,0)</f>
        <v>180</v>
      </c>
      <c r="X897" s="3">
        <f>ROUND(IF(J897&gt;=2,((T897/100)*G897)/J897,0),0)</f>
        <v>0</v>
      </c>
      <c r="Y897" s="3">
        <f>ROUND(IF(J897&gt;=3,((T897/100)*G897)/J897,0),0)</f>
        <v>0</v>
      </c>
      <c r="Z897" s="3">
        <f>ROUND(IF(J897&gt;=4,((T897/100)*G897)/J897,0),0)</f>
        <v>0</v>
      </c>
      <c r="AA897" s="4">
        <f>G897*P897</f>
        <v>18000</v>
      </c>
      <c r="AB897" s="4">
        <f>(G897*S897)/J897</f>
        <v>18000</v>
      </c>
      <c r="AC897" s="4">
        <f>IF(J897&gt;=2,(G897*S897)/J897,0)</f>
        <v>0</v>
      </c>
      <c r="AD897" s="4">
        <f>IF(J897&gt;=3,(G897*S897)/J897,0)</f>
        <v>0</v>
      </c>
      <c r="AE897" s="4">
        <f>IF(J897&gt;=4,(G897*S897)/J897,0)</f>
        <v>0</v>
      </c>
      <c r="AF897" s="11">
        <v>100</v>
      </c>
      <c r="AG897" s="11">
        <v>0</v>
      </c>
      <c r="AH897" s="11">
        <v>1</v>
      </c>
      <c r="AI897" s="11">
        <v>100</v>
      </c>
      <c r="AJ897" s="11">
        <v>0</v>
      </c>
      <c r="AK897" s="11">
        <v>1</v>
      </c>
      <c r="AL897" s="11">
        <v>0.5</v>
      </c>
      <c r="AM897" s="11">
        <v>0.5</v>
      </c>
      <c r="AN897" s="11">
        <v>0</v>
      </c>
      <c r="AO897" s="11">
        <v>0</v>
      </c>
      <c r="AP897" s="11">
        <v>0</v>
      </c>
      <c r="AQ897" s="11">
        <v>0.01</v>
      </c>
      <c r="AR897" s="11">
        <v>0.01</v>
      </c>
      <c r="AS897" s="11">
        <v>0</v>
      </c>
      <c r="AT897" s="11">
        <v>0</v>
      </c>
      <c r="AU897" s="11">
        <v>0</v>
      </c>
      <c r="AV897" s="11">
        <v>0</v>
      </c>
      <c r="AW897" s="11">
        <v>0.2</v>
      </c>
      <c r="AX897" s="11">
        <v>0</v>
      </c>
      <c r="AY897" s="11">
        <v>0</v>
      </c>
      <c r="AZ897" s="11">
        <v>0</v>
      </c>
      <c r="BA897" s="11">
        <v>0.02</v>
      </c>
      <c r="BB897" s="11">
        <v>0</v>
      </c>
      <c r="BC897" s="2">
        <v>0.05</v>
      </c>
      <c r="BD897" s="2">
        <v>0.05</v>
      </c>
      <c r="BE897" s="11">
        <v>7.4999999999999997E-2</v>
      </c>
      <c r="BF897" s="11">
        <v>5.0000000000000001E-3</v>
      </c>
      <c r="BG897" s="11">
        <v>0</v>
      </c>
      <c r="BH897" s="11">
        <v>0</v>
      </c>
      <c r="BI897" s="11">
        <v>0</v>
      </c>
      <c r="BJ897" s="11">
        <f>BE897/4</f>
        <v>1.8749999999999999E-2</v>
      </c>
      <c r="BK897" s="11">
        <f>BF897/4</f>
        <v>1.25E-3</v>
      </c>
      <c r="BL897" s="11">
        <v>0</v>
      </c>
      <c r="BM897" s="11">
        <v>0</v>
      </c>
      <c r="BN897" s="11">
        <v>0</v>
      </c>
      <c r="BO897" s="11">
        <v>0.1</v>
      </c>
      <c r="BP897" s="11">
        <v>0.1</v>
      </c>
      <c r="BQ897" s="11">
        <v>0</v>
      </c>
      <c r="BR897" s="11">
        <v>0</v>
      </c>
      <c r="BS897" s="11">
        <v>0</v>
      </c>
      <c r="BT897" s="11">
        <v>0.04</v>
      </c>
      <c r="BU897" s="16">
        <v>0.2</v>
      </c>
      <c r="BV897" s="6">
        <f>BT897/(BT897+BU897)</f>
        <v>0.16666666666666666</v>
      </c>
      <c r="BW897" s="6">
        <f>SQRT((BT897*BU897)/((BT897+BU897)^2*(BT897+BU897+1)))</f>
        <v>0.33467472037604118</v>
      </c>
      <c r="BX897" s="11">
        <v>0.1</v>
      </c>
      <c r="BY897" s="11">
        <v>0.7</v>
      </c>
      <c r="BZ897" s="11">
        <v>0.1</v>
      </c>
      <c r="CA897" s="11">
        <v>0.1</v>
      </c>
      <c r="CB897" s="15" t="s">
        <v>83</v>
      </c>
      <c r="CC897" s="11">
        <v>600</v>
      </c>
    </row>
    <row r="898" spans="1:81" s="11" customFormat="1" x14ac:dyDescent="0.2">
      <c r="A898" s="17">
        <f t="shared" si="13"/>
        <v>897</v>
      </c>
      <c r="B898" s="17">
        <v>100</v>
      </c>
      <c r="C898" s="17">
        <v>100</v>
      </c>
      <c r="D898" s="17">
        <v>5</v>
      </c>
      <c r="E898" s="17">
        <v>5</v>
      </c>
      <c r="F898" s="3" t="s">
        <v>80</v>
      </c>
      <c r="G898" s="3">
        <f>IF(F898="rectangle",B898*C898,IF(F898="hook",B898*C898-(D898*E898),IF(F898="eight",B898*C898-2*(D898*E898),IF(F898="tee",B898*C898-2*(D898*E898),IF(F898="cross",B898*C898-4*(D898*E898),"ERROR")))))</f>
        <v>10000</v>
      </c>
      <c r="H898" s="3" t="s">
        <v>85</v>
      </c>
      <c r="I898" s="3">
        <f>IF(F898="rectangle",B898/C898,"NA")</f>
        <v>1</v>
      </c>
      <c r="J898" s="2">
        <v>1</v>
      </c>
      <c r="K898" s="11">
        <v>125</v>
      </c>
      <c r="L898" s="11">
        <v>4</v>
      </c>
      <c r="M898" s="12">
        <v>8</v>
      </c>
      <c r="N898" s="2">
        <f>M898/4</f>
        <v>2</v>
      </c>
      <c r="O898" s="3">
        <f>M898/N898</f>
        <v>4</v>
      </c>
      <c r="P898" s="13">
        <v>45</v>
      </c>
      <c r="Q898" s="11">
        <f>P898</f>
        <v>45</v>
      </c>
      <c r="R898" s="4">
        <f>AA898/V898</f>
        <v>100</v>
      </c>
      <c r="S898" s="14">
        <v>45</v>
      </c>
      <c r="T898" s="11">
        <f>S898</f>
        <v>45</v>
      </c>
      <c r="U898" s="4">
        <f>AB898/W898</f>
        <v>100</v>
      </c>
      <c r="V898" s="3">
        <f>ROUND((Q898/100)*G898,0)</f>
        <v>4500</v>
      </c>
      <c r="W898" s="3">
        <f>ROUND(((T898/100)*G898)/J898,0)</f>
        <v>4500</v>
      </c>
      <c r="X898" s="3">
        <f>ROUND(IF(J898&gt;=2,((T898/100)*G898)/J898,0),0)</f>
        <v>0</v>
      </c>
      <c r="Y898" s="3">
        <f>ROUND(IF(J898&gt;=3,((T898/100)*G898)/J898,0),0)</f>
        <v>0</v>
      </c>
      <c r="Z898" s="3">
        <f>ROUND(IF(J898&gt;=4,((T898/100)*G898)/J898,0),0)</f>
        <v>0</v>
      </c>
      <c r="AA898" s="4">
        <f>G898*P898</f>
        <v>450000</v>
      </c>
      <c r="AB898" s="4">
        <f>(G898*S898)/J898</f>
        <v>450000</v>
      </c>
      <c r="AC898" s="4">
        <f>IF(J898&gt;=2,(G898*S898)/J898,0)</f>
        <v>0</v>
      </c>
      <c r="AD898" s="4">
        <f>IF(J898&gt;=3,(G898*S898)/J898,0)</f>
        <v>0</v>
      </c>
      <c r="AE898" s="4">
        <f>IF(J898&gt;=4,(G898*S898)/J898,0)</f>
        <v>0</v>
      </c>
      <c r="AF898" s="11">
        <v>100</v>
      </c>
      <c r="AG898" s="11">
        <v>0</v>
      </c>
      <c r="AH898" s="11">
        <v>1</v>
      </c>
      <c r="AI898" s="11">
        <v>100</v>
      </c>
      <c r="AJ898" s="11">
        <v>0</v>
      </c>
      <c r="AK898" s="11">
        <v>1</v>
      </c>
      <c r="AL898" s="11">
        <v>0.5</v>
      </c>
      <c r="AM898" s="11">
        <v>0.5</v>
      </c>
      <c r="AN898" s="11">
        <v>0</v>
      </c>
      <c r="AO898" s="11">
        <v>0</v>
      </c>
      <c r="AP898" s="11">
        <v>0</v>
      </c>
      <c r="AQ898" s="11">
        <v>0.01</v>
      </c>
      <c r="AR898" s="11">
        <v>0.01</v>
      </c>
      <c r="AS898" s="11">
        <v>0</v>
      </c>
      <c r="AT898" s="11">
        <v>0</v>
      </c>
      <c r="AU898" s="11">
        <v>0</v>
      </c>
      <c r="AV898" s="11">
        <v>0</v>
      </c>
      <c r="AW898" s="11">
        <v>0.2</v>
      </c>
      <c r="AX898" s="11">
        <v>0</v>
      </c>
      <c r="AY898" s="11">
        <v>0</v>
      </c>
      <c r="AZ898" s="11">
        <v>0</v>
      </c>
      <c r="BA898" s="11">
        <v>0.02</v>
      </c>
      <c r="BB898" s="11">
        <v>0</v>
      </c>
      <c r="BC898" s="2">
        <v>0.05</v>
      </c>
      <c r="BD898" s="2">
        <v>0.05</v>
      </c>
      <c r="BE898" s="11">
        <v>7.4999999999999997E-2</v>
      </c>
      <c r="BF898" s="11">
        <v>5.0000000000000001E-3</v>
      </c>
      <c r="BG898" s="11">
        <v>0</v>
      </c>
      <c r="BH898" s="11">
        <v>0</v>
      </c>
      <c r="BI898" s="11">
        <v>0</v>
      </c>
      <c r="BJ898" s="11">
        <f>BE898/4</f>
        <v>1.8749999999999999E-2</v>
      </c>
      <c r="BK898" s="11">
        <f>BF898/4</f>
        <v>1.25E-3</v>
      </c>
      <c r="BL898" s="11">
        <v>0</v>
      </c>
      <c r="BM898" s="11">
        <v>0</v>
      </c>
      <c r="BN898" s="11">
        <v>0</v>
      </c>
      <c r="BO898" s="11">
        <v>0.1</v>
      </c>
      <c r="BP898" s="11">
        <v>0.1</v>
      </c>
      <c r="BQ898" s="11">
        <v>0</v>
      </c>
      <c r="BR898" s="11">
        <v>0</v>
      </c>
      <c r="BS898" s="11">
        <v>0</v>
      </c>
      <c r="BT898" s="11">
        <v>0.04</v>
      </c>
      <c r="BU898" s="16">
        <v>0.2</v>
      </c>
      <c r="BV898" s="6">
        <f>BT898/(BT898+BU898)</f>
        <v>0.16666666666666666</v>
      </c>
      <c r="BW898" s="6">
        <f>SQRT((BT898*BU898)/((BT898+BU898)^2*(BT898+BU898+1)))</f>
        <v>0.33467472037604118</v>
      </c>
      <c r="BX898" s="11">
        <v>0.1</v>
      </c>
      <c r="BY898" s="11">
        <v>0.7</v>
      </c>
      <c r="BZ898" s="11">
        <v>0.1</v>
      </c>
      <c r="CA898" s="11">
        <v>0.1</v>
      </c>
      <c r="CB898" s="15" t="s">
        <v>83</v>
      </c>
      <c r="CC898" s="11">
        <v>600</v>
      </c>
    </row>
    <row r="899" spans="1:81" s="11" customFormat="1" x14ac:dyDescent="0.2">
      <c r="A899" s="17">
        <f t="shared" si="13"/>
        <v>898</v>
      </c>
      <c r="B899" s="17">
        <v>20</v>
      </c>
      <c r="C899" s="17">
        <v>20</v>
      </c>
      <c r="D899" s="17">
        <v>5</v>
      </c>
      <c r="E899" s="17">
        <v>5</v>
      </c>
      <c r="F899" s="3" t="s">
        <v>80</v>
      </c>
      <c r="G899" s="3">
        <f>IF(F899="rectangle",B899*C899,IF(F899="hook",B899*C899-(D899*E899),IF(F899="eight",B899*C899-2*(D899*E899),IF(F899="tee",B899*C899-2*(D899*E899),IF(F899="cross",B899*C899-4*(D899*E899),"ERROR")))))</f>
        <v>400</v>
      </c>
      <c r="H899" s="3" t="s">
        <v>84</v>
      </c>
      <c r="I899" s="3">
        <f>IF(F899="rectangle",B899/C899,"NA")</f>
        <v>1</v>
      </c>
      <c r="J899" s="2">
        <v>1</v>
      </c>
      <c r="K899" s="11">
        <v>125</v>
      </c>
      <c r="L899" s="11">
        <v>4</v>
      </c>
      <c r="M899" s="12">
        <v>8</v>
      </c>
      <c r="N899" s="2">
        <f>M899/4</f>
        <v>2</v>
      </c>
      <c r="O899" s="3">
        <f>M899/N899</f>
        <v>4</v>
      </c>
      <c r="P899" s="13">
        <v>45</v>
      </c>
      <c r="Q899" s="11">
        <f>P899</f>
        <v>45</v>
      </c>
      <c r="R899" s="4">
        <f>AA899/V899</f>
        <v>100</v>
      </c>
      <c r="S899" s="14">
        <v>45</v>
      </c>
      <c r="T899" s="11">
        <f>S899</f>
        <v>45</v>
      </c>
      <c r="U899" s="4">
        <f>AB899/W899</f>
        <v>100</v>
      </c>
      <c r="V899" s="3">
        <f>ROUND((Q899/100)*G899,0)</f>
        <v>180</v>
      </c>
      <c r="W899" s="3">
        <f>ROUND(((T899/100)*G899)/J899,0)</f>
        <v>180</v>
      </c>
      <c r="X899" s="3">
        <f>ROUND(IF(J899&gt;=2,((T899/100)*G899)/J899,0),0)</f>
        <v>0</v>
      </c>
      <c r="Y899" s="3">
        <f>ROUND(IF(J899&gt;=3,((T899/100)*G899)/J899,0),0)</f>
        <v>0</v>
      </c>
      <c r="Z899" s="3">
        <f>ROUND(IF(J899&gt;=4,((T899/100)*G899)/J899,0),0)</f>
        <v>0</v>
      </c>
      <c r="AA899" s="4">
        <f>G899*P899</f>
        <v>18000</v>
      </c>
      <c r="AB899" s="4">
        <f>(G899*S899)/J899</f>
        <v>18000</v>
      </c>
      <c r="AC899" s="4">
        <f>IF(J899&gt;=2,(G899*S899)/J899,0)</f>
        <v>0</v>
      </c>
      <c r="AD899" s="4">
        <f>IF(J899&gt;=3,(G899*S899)/J899,0)</f>
        <v>0</v>
      </c>
      <c r="AE899" s="4">
        <f>IF(J899&gt;=4,(G899*S899)/J899,0)</f>
        <v>0</v>
      </c>
      <c r="AF899" s="11">
        <v>100</v>
      </c>
      <c r="AG899" s="11">
        <v>0</v>
      </c>
      <c r="AH899" s="11">
        <v>1</v>
      </c>
      <c r="AI899" s="11">
        <v>100</v>
      </c>
      <c r="AJ899" s="11">
        <v>0</v>
      </c>
      <c r="AK899" s="11">
        <v>1</v>
      </c>
      <c r="AL899" s="11">
        <v>0.5</v>
      </c>
      <c r="AM899" s="11">
        <v>0.5</v>
      </c>
      <c r="AN899" s="11">
        <v>0</v>
      </c>
      <c r="AO899" s="11">
        <v>0</v>
      </c>
      <c r="AP899" s="11">
        <v>0</v>
      </c>
      <c r="AQ899" s="11">
        <v>0.01</v>
      </c>
      <c r="AR899" s="11">
        <v>0.01</v>
      </c>
      <c r="AS899" s="11">
        <v>0</v>
      </c>
      <c r="AT899" s="11">
        <v>0</v>
      </c>
      <c r="AU899" s="11">
        <v>0</v>
      </c>
      <c r="AV899" s="11">
        <v>0</v>
      </c>
      <c r="AW899" s="11">
        <v>0.2</v>
      </c>
      <c r="AX899" s="11">
        <v>0</v>
      </c>
      <c r="AY899" s="11">
        <v>0</v>
      </c>
      <c r="AZ899" s="11">
        <v>0</v>
      </c>
      <c r="BA899" s="11">
        <v>0.02</v>
      </c>
      <c r="BB899" s="11">
        <v>0</v>
      </c>
      <c r="BC899" s="2">
        <v>0.05</v>
      </c>
      <c r="BD899" s="2">
        <v>0.05</v>
      </c>
      <c r="BE899" s="11">
        <v>7.4999999999999997E-2</v>
      </c>
      <c r="BF899" s="11">
        <v>5.0000000000000001E-3</v>
      </c>
      <c r="BG899" s="11">
        <v>0</v>
      </c>
      <c r="BH899" s="11">
        <v>0</v>
      </c>
      <c r="BI899" s="11">
        <v>0</v>
      </c>
      <c r="BJ899" s="11">
        <f>BE899/4</f>
        <v>1.8749999999999999E-2</v>
      </c>
      <c r="BK899" s="11">
        <f>BF899/4</f>
        <v>1.25E-3</v>
      </c>
      <c r="BL899" s="11">
        <v>0</v>
      </c>
      <c r="BM899" s="11">
        <v>0</v>
      </c>
      <c r="BN899" s="11">
        <v>0</v>
      </c>
      <c r="BO899" s="11">
        <v>0.1</v>
      </c>
      <c r="BP899" s="11">
        <v>0.1</v>
      </c>
      <c r="BQ899" s="11">
        <v>0</v>
      </c>
      <c r="BR899" s="11">
        <v>0</v>
      </c>
      <c r="BS899" s="11">
        <v>0</v>
      </c>
      <c r="BT899" s="11">
        <v>0.04</v>
      </c>
      <c r="BU899" s="16">
        <v>0.2</v>
      </c>
      <c r="BV899" s="6">
        <f>BT899/(BT899+BU899)</f>
        <v>0.16666666666666666</v>
      </c>
      <c r="BW899" s="6">
        <f>SQRT((BT899*BU899)/((BT899+BU899)^2*(BT899+BU899+1)))</f>
        <v>0.33467472037604118</v>
      </c>
      <c r="BX899" s="11">
        <v>0.1</v>
      </c>
      <c r="BY899" s="11">
        <v>0.7</v>
      </c>
      <c r="BZ899" s="11">
        <v>0.1</v>
      </c>
      <c r="CA899" s="11">
        <v>0.1</v>
      </c>
      <c r="CB899" s="15" t="s">
        <v>83</v>
      </c>
      <c r="CC899" s="11">
        <v>600</v>
      </c>
    </row>
    <row r="900" spans="1:81" s="11" customFormat="1" x14ac:dyDescent="0.2">
      <c r="A900" s="17">
        <f t="shared" ref="A900:A963" si="14">A899+1</f>
        <v>899</v>
      </c>
      <c r="B900" s="17">
        <v>100</v>
      </c>
      <c r="C900" s="17">
        <v>100</v>
      </c>
      <c r="D900" s="17">
        <v>5</v>
      </c>
      <c r="E900" s="17">
        <v>5</v>
      </c>
      <c r="F900" s="3" t="s">
        <v>80</v>
      </c>
      <c r="G900" s="3">
        <f>IF(F900="rectangle",B900*C900,IF(F900="hook",B900*C900-(D900*E900),IF(F900="eight",B900*C900-2*(D900*E900),IF(F900="tee",B900*C900-2*(D900*E900),IF(F900="cross",B900*C900-4*(D900*E900),"ERROR")))))</f>
        <v>10000</v>
      </c>
      <c r="H900" s="3" t="s">
        <v>85</v>
      </c>
      <c r="I900" s="3">
        <f>IF(F900="rectangle",B900/C900,"NA")</f>
        <v>1</v>
      </c>
      <c r="J900" s="2">
        <v>1</v>
      </c>
      <c r="K900" s="11">
        <v>125</v>
      </c>
      <c r="L900" s="11">
        <v>4</v>
      </c>
      <c r="M900" s="12">
        <v>9</v>
      </c>
      <c r="N900" s="2">
        <f>M900/4</f>
        <v>2.25</v>
      </c>
      <c r="O900" s="3">
        <f>M900/N900</f>
        <v>4</v>
      </c>
      <c r="P900" s="13">
        <v>45</v>
      </c>
      <c r="Q900" s="11">
        <f>P900</f>
        <v>45</v>
      </c>
      <c r="R900" s="4">
        <f>AA900/V900</f>
        <v>100</v>
      </c>
      <c r="S900" s="14">
        <v>45</v>
      </c>
      <c r="T900" s="11">
        <f>S900</f>
        <v>45</v>
      </c>
      <c r="U900" s="4">
        <f>AB900/W900</f>
        <v>100</v>
      </c>
      <c r="V900" s="3">
        <f>ROUND((Q900/100)*G900,0)</f>
        <v>4500</v>
      </c>
      <c r="W900" s="3">
        <f>ROUND(((T900/100)*G900)/J900,0)</f>
        <v>4500</v>
      </c>
      <c r="X900" s="3">
        <f>ROUND(IF(J900&gt;=2,((T900/100)*G900)/J900,0),0)</f>
        <v>0</v>
      </c>
      <c r="Y900" s="3">
        <f>ROUND(IF(J900&gt;=3,((T900/100)*G900)/J900,0),0)</f>
        <v>0</v>
      </c>
      <c r="Z900" s="3">
        <f>ROUND(IF(J900&gt;=4,((T900/100)*G900)/J900,0),0)</f>
        <v>0</v>
      </c>
      <c r="AA900" s="4">
        <f>G900*P900</f>
        <v>450000</v>
      </c>
      <c r="AB900" s="4">
        <f>(G900*S900)/J900</f>
        <v>450000</v>
      </c>
      <c r="AC900" s="4">
        <f>IF(J900&gt;=2,(G900*S900)/J900,0)</f>
        <v>0</v>
      </c>
      <c r="AD900" s="4">
        <f>IF(J900&gt;=3,(G900*S900)/J900,0)</f>
        <v>0</v>
      </c>
      <c r="AE900" s="4">
        <f>IF(J900&gt;=4,(G900*S900)/J900,0)</f>
        <v>0</v>
      </c>
      <c r="AF900" s="11">
        <v>100</v>
      </c>
      <c r="AG900" s="11">
        <v>0</v>
      </c>
      <c r="AH900" s="11">
        <v>1</v>
      </c>
      <c r="AI900" s="11">
        <v>100</v>
      </c>
      <c r="AJ900" s="11">
        <v>0</v>
      </c>
      <c r="AK900" s="11">
        <v>1</v>
      </c>
      <c r="AL900" s="11">
        <v>0.5</v>
      </c>
      <c r="AM900" s="11">
        <v>0.5</v>
      </c>
      <c r="AN900" s="11">
        <v>0</v>
      </c>
      <c r="AO900" s="11">
        <v>0</v>
      </c>
      <c r="AP900" s="11">
        <v>0</v>
      </c>
      <c r="AQ900" s="11">
        <v>0.01</v>
      </c>
      <c r="AR900" s="11">
        <v>0.01</v>
      </c>
      <c r="AS900" s="11">
        <v>0</v>
      </c>
      <c r="AT900" s="11">
        <v>0</v>
      </c>
      <c r="AU900" s="11">
        <v>0</v>
      </c>
      <c r="AV900" s="11">
        <v>0</v>
      </c>
      <c r="AW900" s="11">
        <v>0.2</v>
      </c>
      <c r="AX900" s="11">
        <v>0</v>
      </c>
      <c r="AY900" s="11">
        <v>0</v>
      </c>
      <c r="AZ900" s="11">
        <v>0</v>
      </c>
      <c r="BA900" s="11">
        <v>0.02</v>
      </c>
      <c r="BB900" s="11">
        <v>0</v>
      </c>
      <c r="BC900" s="2">
        <v>0.05</v>
      </c>
      <c r="BD900" s="2">
        <v>0.05</v>
      </c>
      <c r="BE900" s="11">
        <v>7.4999999999999997E-2</v>
      </c>
      <c r="BF900" s="11">
        <v>5.0000000000000001E-3</v>
      </c>
      <c r="BG900" s="11">
        <v>0</v>
      </c>
      <c r="BH900" s="11">
        <v>0</v>
      </c>
      <c r="BI900" s="11">
        <v>0</v>
      </c>
      <c r="BJ900" s="11">
        <f>BE900/4</f>
        <v>1.8749999999999999E-2</v>
      </c>
      <c r="BK900" s="11">
        <f>BF900/4</f>
        <v>1.25E-3</v>
      </c>
      <c r="BL900" s="11">
        <v>0</v>
      </c>
      <c r="BM900" s="11">
        <v>0</v>
      </c>
      <c r="BN900" s="11">
        <v>0</v>
      </c>
      <c r="BO900" s="11">
        <v>0.1</v>
      </c>
      <c r="BP900" s="11">
        <v>0.1</v>
      </c>
      <c r="BQ900" s="11">
        <v>0</v>
      </c>
      <c r="BR900" s="11">
        <v>0</v>
      </c>
      <c r="BS900" s="11">
        <v>0</v>
      </c>
      <c r="BT900" s="11">
        <v>0.04</v>
      </c>
      <c r="BU900" s="16">
        <v>0.2</v>
      </c>
      <c r="BV900" s="6">
        <f>BT900/(BT900+BU900)</f>
        <v>0.16666666666666666</v>
      </c>
      <c r="BW900" s="6">
        <f>SQRT((BT900*BU900)/((BT900+BU900)^2*(BT900+BU900+1)))</f>
        <v>0.33467472037604118</v>
      </c>
      <c r="BX900" s="11">
        <v>0.1</v>
      </c>
      <c r="BY900" s="11">
        <v>0.7</v>
      </c>
      <c r="BZ900" s="11">
        <v>0.1</v>
      </c>
      <c r="CA900" s="11">
        <v>0.1</v>
      </c>
      <c r="CB900" s="15" t="s">
        <v>83</v>
      </c>
      <c r="CC900" s="11">
        <v>600</v>
      </c>
    </row>
    <row r="901" spans="1:81" s="11" customFormat="1" x14ac:dyDescent="0.2">
      <c r="A901" s="17">
        <f t="shared" si="14"/>
        <v>900</v>
      </c>
      <c r="B901" s="17">
        <v>20</v>
      </c>
      <c r="C901" s="17">
        <v>20</v>
      </c>
      <c r="D901" s="17">
        <v>5</v>
      </c>
      <c r="E901" s="17">
        <v>5</v>
      </c>
      <c r="F901" s="3" t="s">
        <v>80</v>
      </c>
      <c r="G901" s="3">
        <f>IF(F901="rectangle",B901*C901,IF(F901="hook",B901*C901-(D901*E901),IF(F901="eight",B901*C901-2*(D901*E901),IF(F901="tee",B901*C901-2*(D901*E901),IF(F901="cross",B901*C901-4*(D901*E901),"ERROR")))))</f>
        <v>400</v>
      </c>
      <c r="H901" s="3" t="s">
        <v>84</v>
      </c>
      <c r="I901" s="3">
        <f>IF(F901="rectangle",B901/C901,"NA")</f>
        <v>1</v>
      </c>
      <c r="J901" s="2">
        <v>1</v>
      </c>
      <c r="K901" s="11">
        <v>125</v>
      </c>
      <c r="L901" s="11">
        <v>4</v>
      </c>
      <c r="M901" s="12">
        <v>9</v>
      </c>
      <c r="N901" s="2">
        <f>M901/4</f>
        <v>2.25</v>
      </c>
      <c r="O901" s="3">
        <f>M901/N901</f>
        <v>4</v>
      </c>
      <c r="P901" s="13">
        <v>45</v>
      </c>
      <c r="Q901" s="11">
        <f>P901</f>
        <v>45</v>
      </c>
      <c r="R901" s="4">
        <f>AA901/V901</f>
        <v>100</v>
      </c>
      <c r="S901" s="14">
        <v>45</v>
      </c>
      <c r="T901" s="11">
        <f>S901</f>
        <v>45</v>
      </c>
      <c r="U901" s="4">
        <f>AB901/W901</f>
        <v>100</v>
      </c>
      <c r="V901" s="3">
        <f>ROUND((Q901/100)*G901,0)</f>
        <v>180</v>
      </c>
      <c r="W901" s="3">
        <f>ROUND(((T901/100)*G901)/J901,0)</f>
        <v>180</v>
      </c>
      <c r="X901" s="3">
        <f>ROUND(IF(J901&gt;=2,((T901/100)*G901)/J901,0),0)</f>
        <v>0</v>
      </c>
      <c r="Y901" s="3">
        <f>ROUND(IF(J901&gt;=3,((T901/100)*G901)/J901,0),0)</f>
        <v>0</v>
      </c>
      <c r="Z901" s="3">
        <f>ROUND(IF(J901&gt;=4,((T901/100)*G901)/J901,0),0)</f>
        <v>0</v>
      </c>
      <c r="AA901" s="4">
        <f>G901*P901</f>
        <v>18000</v>
      </c>
      <c r="AB901" s="4">
        <f>(G901*S901)/J901</f>
        <v>18000</v>
      </c>
      <c r="AC901" s="4">
        <f>IF(J901&gt;=2,(G901*S901)/J901,0)</f>
        <v>0</v>
      </c>
      <c r="AD901" s="4">
        <f>IF(J901&gt;=3,(G901*S901)/J901,0)</f>
        <v>0</v>
      </c>
      <c r="AE901" s="4">
        <f>IF(J901&gt;=4,(G901*S901)/J901,0)</f>
        <v>0</v>
      </c>
      <c r="AF901" s="11">
        <v>100</v>
      </c>
      <c r="AG901" s="11">
        <v>0</v>
      </c>
      <c r="AH901" s="11">
        <v>1</v>
      </c>
      <c r="AI901" s="11">
        <v>100</v>
      </c>
      <c r="AJ901" s="11">
        <v>0</v>
      </c>
      <c r="AK901" s="11">
        <v>1</v>
      </c>
      <c r="AL901" s="11">
        <v>0.5</v>
      </c>
      <c r="AM901" s="11">
        <v>0.5</v>
      </c>
      <c r="AN901" s="11">
        <v>0</v>
      </c>
      <c r="AO901" s="11">
        <v>0</v>
      </c>
      <c r="AP901" s="11">
        <v>0</v>
      </c>
      <c r="AQ901" s="11">
        <v>0.01</v>
      </c>
      <c r="AR901" s="11">
        <v>0.01</v>
      </c>
      <c r="AS901" s="11">
        <v>0</v>
      </c>
      <c r="AT901" s="11">
        <v>0</v>
      </c>
      <c r="AU901" s="11">
        <v>0</v>
      </c>
      <c r="AV901" s="11">
        <v>0</v>
      </c>
      <c r="AW901" s="11">
        <v>0.2</v>
      </c>
      <c r="AX901" s="11">
        <v>0</v>
      </c>
      <c r="AY901" s="11">
        <v>0</v>
      </c>
      <c r="AZ901" s="11">
        <v>0</v>
      </c>
      <c r="BA901" s="11">
        <v>0.02</v>
      </c>
      <c r="BB901" s="11">
        <v>0</v>
      </c>
      <c r="BC901" s="2">
        <v>0.05</v>
      </c>
      <c r="BD901" s="2">
        <v>0.05</v>
      </c>
      <c r="BE901" s="11">
        <v>7.4999999999999997E-2</v>
      </c>
      <c r="BF901" s="11">
        <v>5.0000000000000001E-3</v>
      </c>
      <c r="BG901" s="11">
        <v>0</v>
      </c>
      <c r="BH901" s="11">
        <v>0</v>
      </c>
      <c r="BI901" s="11">
        <v>0</v>
      </c>
      <c r="BJ901" s="11">
        <f>BE901/4</f>
        <v>1.8749999999999999E-2</v>
      </c>
      <c r="BK901" s="11">
        <f>BF901/4</f>
        <v>1.25E-3</v>
      </c>
      <c r="BL901" s="11">
        <v>0</v>
      </c>
      <c r="BM901" s="11">
        <v>0</v>
      </c>
      <c r="BN901" s="11">
        <v>0</v>
      </c>
      <c r="BO901" s="11">
        <v>0.1</v>
      </c>
      <c r="BP901" s="11">
        <v>0.1</v>
      </c>
      <c r="BQ901" s="11">
        <v>0</v>
      </c>
      <c r="BR901" s="11">
        <v>0</v>
      </c>
      <c r="BS901" s="11">
        <v>0</v>
      </c>
      <c r="BT901" s="11">
        <v>0.04</v>
      </c>
      <c r="BU901" s="16">
        <v>0.2</v>
      </c>
      <c r="BV901" s="6">
        <f>BT901/(BT901+BU901)</f>
        <v>0.16666666666666666</v>
      </c>
      <c r="BW901" s="6">
        <f>SQRT((BT901*BU901)/((BT901+BU901)^2*(BT901+BU901+1)))</f>
        <v>0.33467472037604118</v>
      </c>
      <c r="BX901" s="11">
        <v>0.1</v>
      </c>
      <c r="BY901" s="11">
        <v>0.7</v>
      </c>
      <c r="BZ901" s="11">
        <v>0.1</v>
      </c>
      <c r="CA901" s="11">
        <v>0.1</v>
      </c>
      <c r="CB901" s="15" t="s">
        <v>83</v>
      </c>
      <c r="CC901" s="11">
        <v>600</v>
      </c>
    </row>
    <row r="902" spans="1:81" s="11" customFormat="1" x14ac:dyDescent="0.2">
      <c r="A902" s="17">
        <f t="shared" si="14"/>
        <v>901</v>
      </c>
      <c r="B902" s="11">
        <v>100</v>
      </c>
      <c r="C902" s="11">
        <v>100</v>
      </c>
      <c r="D902" s="17">
        <v>5</v>
      </c>
      <c r="E902" s="17">
        <v>5</v>
      </c>
      <c r="F902" s="3" t="s">
        <v>80</v>
      </c>
      <c r="G902" s="3">
        <f>IF(F902="rectangle",B902*C902,IF(F902="hook",B902*C902-(D902*E902),IF(F902="eight",B902*C902-2*(D902*E902),IF(F902="tee",B902*C902-2*(D902*E902),IF(F902="cross",B902*C902-4*(D902*E902),"ERROR")))))</f>
        <v>10000</v>
      </c>
      <c r="H902" s="3" t="s">
        <v>85</v>
      </c>
      <c r="I902" s="3">
        <f>IF(F902="rectangle",B902/C902,"NA")</f>
        <v>1</v>
      </c>
      <c r="J902" s="2">
        <v>1</v>
      </c>
      <c r="K902" s="11">
        <v>125</v>
      </c>
      <c r="L902" s="11">
        <v>4</v>
      </c>
      <c r="M902" s="12">
        <v>1</v>
      </c>
      <c r="N902" s="2">
        <f>M902/4</f>
        <v>0.25</v>
      </c>
      <c r="O902" s="3">
        <f>M902/N902</f>
        <v>4</v>
      </c>
      <c r="P902" s="13">
        <v>1</v>
      </c>
      <c r="Q902" s="11">
        <f>P902</f>
        <v>1</v>
      </c>
      <c r="R902" s="4">
        <f>AA902/V902</f>
        <v>100</v>
      </c>
      <c r="S902" s="14">
        <v>1</v>
      </c>
      <c r="T902" s="11">
        <f>S902</f>
        <v>1</v>
      </c>
      <c r="U902" s="4">
        <f>AB902/W902</f>
        <v>100</v>
      </c>
      <c r="V902" s="3">
        <f>ROUND((Q902/100)*G902,0)</f>
        <v>100</v>
      </c>
      <c r="W902" s="3">
        <f>ROUND(((T902/100)*G902)/J902,0)</f>
        <v>100</v>
      </c>
      <c r="X902" s="3">
        <f>ROUND(IF(J902&gt;=2,((T902/100)*G902)/J902,0),0)</f>
        <v>0</v>
      </c>
      <c r="Y902" s="3">
        <f>ROUND(IF(J902&gt;=3,((T902/100)*G902)/J902,0),0)</f>
        <v>0</v>
      </c>
      <c r="Z902" s="3">
        <f>ROUND(IF(J902&gt;=4,((T902/100)*G902)/J902,0),0)</f>
        <v>0</v>
      </c>
      <c r="AA902" s="4">
        <f>G902*P902</f>
        <v>10000</v>
      </c>
      <c r="AB902" s="4">
        <f>(G902*S902)/J902</f>
        <v>10000</v>
      </c>
      <c r="AC902" s="4">
        <f>IF(J902&gt;=2,(G902*S902)/J902,0)</f>
        <v>0</v>
      </c>
      <c r="AD902" s="4">
        <f>IF(J902&gt;=3,(G902*S902)/J902,0)</f>
        <v>0</v>
      </c>
      <c r="AE902" s="4">
        <f>IF(J902&gt;=4,(G902*S902)/J902,0)</f>
        <v>0</v>
      </c>
      <c r="AF902" s="11">
        <v>100</v>
      </c>
      <c r="AG902" s="11">
        <v>0</v>
      </c>
      <c r="AH902" s="11">
        <v>1</v>
      </c>
      <c r="AI902" s="11">
        <v>100</v>
      </c>
      <c r="AJ902" s="11">
        <v>0</v>
      </c>
      <c r="AK902" s="11">
        <v>1</v>
      </c>
      <c r="AL902" s="11">
        <v>0.5</v>
      </c>
      <c r="AM902" s="11">
        <v>0.5</v>
      </c>
      <c r="AN902" s="11">
        <v>0</v>
      </c>
      <c r="AO902" s="11">
        <v>0</v>
      </c>
      <c r="AP902" s="11">
        <v>0</v>
      </c>
      <c r="AQ902" s="11">
        <v>0.01</v>
      </c>
      <c r="AR902" s="11">
        <v>0.01</v>
      </c>
      <c r="AS902" s="11">
        <v>0</v>
      </c>
      <c r="AT902" s="11">
        <v>0</v>
      </c>
      <c r="AU902" s="11">
        <v>0</v>
      </c>
      <c r="AV902" s="11">
        <v>0</v>
      </c>
      <c r="AW902" s="11">
        <v>0.2</v>
      </c>
      <c r="AX902" s="11">
        <v>0</v>
      </c>
      <c r="AY902" s="11">
        <v>0</v>
      </c>
      <c r="AZ902" s="11">
        <v>0</v>
      </c>
      <c r="BA902" s="11">
        <v>0.02</v>
      </c>
      <c r="BB902" s="11">
        <v>0</v>
      </c>
      <c r="BC902" s="2">
        <v>0.05</v>
      </c>
      <c r="BD902" s="2">
        <v>0.05</v>
      </c>
      <c r="BE902" s="11">
        <v>7.4999999999999997E-2</v>
      </c>
      <c r="BF902" s="11">
        <v>5.0000000000000001E-3</v>
      </c>
      <c r="BG902" s="11">
        <v>0</v>
      </c>
      <c r="BH902" s="11">
        <v>0</v>
      </c>
      <c r="BI902" s="11">
        <v>0</v>
      </c>
      <c r="BJ902" s="11">
        <f>BE902/4</f>
        <v>1.8749999999999999E-2</v>
      </c>
      <c r="BK902" s="11">
        <f>BF902/4</f>
        <v>1.25E-3</v>
      </c>
      <c r="BL902" s="11">
        <v>0</v>
      </c>
      <c r="BM902" s="11">
        <v>0</v>
      </c>
      <c r="BN902" s="11">
        <v>0</v>
      </c>
      <c r="BO902" s="11">
        <v>0.1</v>
      </c>
      <c r="BP902" s="11">
        <v>0.1</v>
      </c>
      <c r="BQ902" s="11">
        <v>0</v>
      </c>
      <c r="BR902" s="11">
        <v>0</v>
      </c>
      <c r="BS902" s="11">
        <v>0</v>
      </c>
      <c r="BT902" s="11">
        <v>0.04</v>
      </c>
      <c r="BU902" s="16">
        <v>4</v>
      </c>
      <c r="BV902" s="6">
        <f>BT902/(BT902+BU902)</f>
        <v>9.9009900990099011E-3</v>
      </c>
      <c r="BW902" s="6">
        <f>SQRT((BT902*BU902)/((BT902+BU902)^2*(BT902+BU902+1)))</f>
        <v>4.410251516706673E-2</v>
      </c>
      <c r="BX902" s="11">
        <v>0.25</v>
      </c>
      <c r="BY902" s="11">
        <v>0.25</v>
      </c>
      <c r="BZ902" s="11">
        <v>0.25</v>
      </c>
      <c r="CA902" s="11">
        <v>0.25</v>
      </c>
      <c r="CB902" s="15" t="s">
        <v>59</v>
      </c>
      <c r="CC902" s="11">
        <v>600</v>
      </c>
    </row>
    <row r="903" spans="1:81" s="11" customFormat="1" x14ac:dyDescent="0.2">
      <c r="A903" s="17">
        <f t="shared" si="14"/>
        <v>902</v>
      </c>
      <c r="B903" s="17">
        <v>20</v>
      </c>
      <c r="C903" s="17">
        <v>20</v>
      </c>
      <c r="D903" s="17">
        <v>5</v>
      </c>
      <c r="E903" s="17">
        <v>5</v>
      </c>
      <c r="F903" s="3" t="s">
        <v>80</v>
      </c>
      <c r="G903" s="3">
        <f>IF(F903="rectangle",B903*C903,IF(F903="hook",B903*C903-(D903*E903),IF(F903="eight",B903*C903-2*(D903*E903),IF(F903="tee",B903*C903-2*(D903*E903),IF(F903="cross",B903*C903-4*(D903*E903),"ERROR")))))</f>
        <v>400</v>
      </c>
      <c r="H903" s="3" t="s">
        <v>84</v>
      </c>
      <c r="I903" s="3">
        <f>IF(F903="rectangle",B903/C903,"NA")</f>
        <v>1</v>
      </c>
      <c r="J903" s="2">
        <v>1</v>
      </c>
      <c r="K903" s="11">
        <v>125</v>
      </c>
      <c r="L903" s="11">
        <v>4</v>
      </c>
      <c r="M903" s="12">
        <v>1</v>
      </c>
      <c r="N903" s="2">
        <f>M903/4</f>
        <v>0.25</v>
      </c>
      <c r="O903" s="3">
        <f>M903/N903</f>
        <v>4</v>
      </c>
      <c r="P903" s="13">
        <v>1</v>
      </c>
      <c r="Q903" s="11">
        <f>P903</f>
        <v>1</v>
      </c>
      <c r="R903" s="4">
        <f>AA903/V903</f>
        <v>100</v>
      </c>
      <c r="S903" s="14">
        <v>1</v>
      </c>
      <c r="T903" s="11">
        <f>S903</f>
        <v>1</v>
      </c>
      <c r="U903" s="4">
        <f>AB903/W903</f>
        <v>100</v>
      </c>
      <c r="V903" s="3">
        <f>ROUND((Q903/100)*G903,0)</f>
        <v>4</v>
      </c>
      <c r="W903" s="3">
        <f>ROUND(((T903/100)*G903)/J903,0)</f>
        <v>4</v>
      </c>
      <c r="X903" s="3">
        <f>ROUND(IF(J903&gt;=2,((T903/100)*G903)/J903,0),0)</f>
        <v>0</v>
      </c>
      <c r="Y903" s="3">
        <f>ROUND(IF(J903&gt;=3,((T903/100)*G903)/J903,0),0)</f>
        <v>0</v>
      </c>
      <c r="Z903" s="3">
        <f>ROUND(IF(J903&gt;=4,((T903/100)*G903)/J903,0),0)</f>
        <v>0</v>
      </c>
      <c r="AA903" s="4">
        <f>G903*P903</f>
        <v>400</v>
      </c>
      <c r="AB903" s="4">
        <f>(G903*S903)/J903</f>
        <v>400</v>
      </c>
      <c r="AC903" s="4">
        <f>IF(J903&gt;=2,(G903*S903)/J903,0)</f>
        <v>0</v>
      </c>
      <c r="AD903" s="4">
        <f>IF(J903&gt;=3,(G903*S903)/J903,0)</f>
        <v>0</v>
      </c>
      <c r="AE903" s="4">
        <f>IF(J903&gt;=4,(G903*S903)/J903,0)</f>
        <v>0</v>
      </c>
      <c r="AF903" s="11">
        <v>100</v>
      </c>
      <c r="AG903" s="11">
        <v>0</v>
      </c>
      <c r="AH903" s="11">
        <v>1</v>
      </c>
      <c r="AI903" s="11">
        <v>100</v>
      </c>
      <c r="AJ903" s="11">
        <v>0</v>
      </c>
      <c r="AK903" s="11">
        <v>1</v>
      </c>
      <c r="AL903" s="11">
        <v>0.5</v>
      </c>
      <c r="AM903" s="11">
        <v>0.5</v>
      </c>
      <c r="AN903" s="11">
        <v>0</v>
      </c>
      <c r="AO903" s="11">
        <v>0</v>
      </c>
      <c r="AP903" s="11">
        <v>0</v>
      </c>
      <c r="AQ903" s="11">
        <v>0.01</v>
      </c>
      <c r="AR903" s="11">
        <v>0.01</v>
      </c>
      <c r="AS903" s="11">
        <v>0</v>
      </c>
      <c r="AT903" s="11">
        <v>0</v>
      </c>
      <c r="AU903" s="11">
        <v>0</v>
      </c>
      <c r="AV903" s="11">
        <v>0</v>
      </c>
      <c r="AW903" s="11">
        <v>0.2</v>
      </c>
      <c r="AX903" s="11">
        <v>0</v>
      </c>
      <c r="AY903" s="11">
        <v>0</v>
      </c>
      <c r="AZ903" s="11">
        <v>0</v>
      </c>
      <c r="BA903" s="11">
        <v>0.02</v>
      </c>
      <c r="BB903" s="11">
        <v>0</v>
      </c>
      <c r="BC903" s="2">
        <v>0.05</v>
      </c>
      <c r="BD903" s="2">
        <v>0.05</v>
      </c>
      <c r="BE903" s="11">
        <v>7.4999999999999997E-2</v>
      </c>
      <c r="BF903" s="11">
        <v>5.0000000000000001E-3</v>
      </c>
      <c r="BG903" s="11">
        <v>0</v>
      </c>
      <c r="BH903" s="11">
        <v>0</v>
      </c>
      <c r="BI903" s="11">
        <v>0</v>
      </c>
      <c r="BJ903" s="11">
        <f>BE903/4</f>
        <v>1.8749999999999999E-2</v>
      </c>
      <c r="BK903" s="11">
        <f>BF903/4</f>
        <v>1.25E-3</v>
      </c>
      <c r="BL903" s="11">
        <v>0</v>
      </c>
      <c r="BM903" s="11">
        <v>0</v>
      </c>
      <c r="BN903" s="11">
        <v>0</v>
      </c>
      <c r="BO903" s="11">
        <v>0.1</v>
      </c>
      <c r="BP903" s="11">
        <v>0.1</v>
      </c>
      <c r="BQ903" s="11">
        <v>0</v>
      </c>
      <c r="BR903" s="11">
        <v>0</v>
      </c>
      <c r="BS903" s="11">
        <v>0</v>
      </c>
      <c r="BT903" s="11">
        <v>0.04</v>
      </c>
      <c r="BU903" s="16">
        <v>4</v>
      </c>
      <c r="BV903" s="6">
        <f>BT903/(BT903+BU903)</f>
        <v>9.9009900990099011E-3</v>
      </c>
      <c r="BW903" s="6">
        <f>SQRT((BT903*BU903)/((BT903+BU903)^2*(BT903+BU903+1)))</f>
        <v>4.410251516706673E-2</v>
      </c>
      <c r="BX903" s="17">
        <v>0.25</v>
      </c>
      <c r="BY903" s="17">
        <v>0.25</v>
      </c>
      <c r="BZ903" s="17">
        <v>0.25</v>
      </c>
      <c r="CA903" s="17">
        <v>0.25</v>
      </c>
      <c r="CB903" s="15" t="s">
        <v>59</v>
      </c>
      <c r="CC903" s="11">
        <v>600</v>
      </c>
    </row>
    <row r="904" spans="1:81" s="11" customFormat="1" x14ac:dyDescent="0.2">
      <c r="A904" s="17">
        <f t="shared" si="14"/>
        <v>903</v>
      </c>
      <c r="B904" s="17">
        <v>100</v>
      </c>
      <c r="C904" s="17">
        <v>100</v>
      </c>
      <c r="D904" s="17">
        <v>5</v>
      </c>
      <c r="E904" s="17">
        <v>5</v>
      </c>
      <c r="F904" s="3" t="s">
        <v>80</v>
      </c>
      <c r="G904" s="3">
        <f>IF(F904="rectangle",B904*C904,IF(F904="hook",B904*C904-(D904*E904),IF(F904="eight",B904*C904-2*(D904*E904),IF(F904="tee",B904*C904-2*(D904*E904),IF(F904="cross",B904*C904-4*(D904*E904),"ERROR")))))</f>
        <v>10000</v>
      </c>
      <c r="H904" s="3" t="s">
        <v>85</v>
      </c>
      <c r="I904" s="3">
        <f>IF(F904="rectangle",B904/C904,"NA")</f>
        <v>1</v>
      </c>
      <c r="J904" s="2">
        <v>1</v>
      </c>
      <c r="K904" s="11">
        <v>125</v>
      </c>
      <c r="L904" s="11">
        <v>4</v>
      </c>
      <c r="M904" s="12">
        <v>2</v>
      </c>
      <c r="N904" s="2">
        <f>M904/4</f>
        <v>0.5</v>
      </c>
      <c r="O904" s="3">
        <f>M904/N904</f>
        <v>4</v>
      </c>
      <c r="P904" s="13">
        <v>1</v>
      </c>
      <c r="Q904" s="11">
        <f>P904</f>
        <v>1</v>
      </c>
      <c r="R904" s="4">
        <f>AA904/V904</f>
        <v>100</v>
      </c>
      <c r="S904" s="14">
        <v>1</v>
      </c>
      <c r="T904" s="11">
        <f>S904</f>
        <v>1</v>
      </c>
      <c r="U904" s="4">
        <f>AB904/W904</f>
        <v>100</v>
      </c>
      <c r="V904" s="3">
        <f>ROUND((Q904/100)*G904,0)</f>
        <v>100</v>
      </c>
      <c r="W904" s="3">
        <f>ROUND(((T904/100)*G904)/J904,0)</f>
        <v>100</v>
      </c>
      <c r="X904" s="3">
        <f>ROUND(IF(J904&gt;=2,((T904/100)*G904)/J904,0),0)</f>
        <v>0</v>
      </c>
      <c r="Y904" s="3">
        <f>ROUND(IF(J904&gt;=3,((T904/100)*G904)/J904,0),0)</f>
        <v>0</v>
      </c>
      <c r="Z904" s="3">
        <f>ROUND(IF(J904&gt;=4,((T904/100)*G904)/J904,0),0)</f>
        <v>0</v>
      </c>
      <c r="AA904" s="4">
        <f>G904*P904</f>
        <v>10000</v>
      </c>
      <c r="AB904" s="4">
        <f>(G904*S904)/J904</f>
        <v>10000</v>
      </c>
      <c r="AC904" s="4">
        <f>IF(J904&gt;=2,(G904*S904)/J904,0)</f>
        <v>0</v>
      </c>
      <c r="AD904" s="4">
        <f>IF(J904&gt;=3,(G904*S904)/J904,0)</f>
        <v>0</v>
      </c>
      <c r="AE904" s="4">
        <f>IF(J904&gt;=4,(G904*S904)/J904,0)</f>
        <v>0</v>
      </c>
      <c r="AF904" s="11">
        <v>100</v>
      </c>
      <c r="AG904" s="11">
        <v>0</v>
      </c>
      <c r="AH904" s="11">
        <v>1</v>
      </c>
      <c r="AI904" s="11">
        <v>100</v>
      </c>
      <c r="AJ904" s="11">
        <v>0</v>
      </c>
      <c r="AK904" s="11">
        <v>1</v>
      </c>
      <c r="AL904" s="11">
        <v>0.5</v>
      </c>
      <c r="AM904" s="11">
        <v>0.5</v>
      </c>
      <c r="AN904" s="11">
        <v>0</v>
      </c>
      <c r="AO904" s="11">
        <v>0</v>
      </c>
      <c r="AP904" s="11">
        <v>0</v>
      </c>
      <c r="AQ904" s="11">
        <v>0.01</v>
      </c>
      <c r="AR904" s="11">
        <v>0.01</v>
      </c>
      <c r="AS904" s="11">
        <v>0</v>
      </c>
      <c r="AT904" s="11">
        <v>0</v>
      </c>
      <c r="AU904" s="11">
        <v>0</v>
      </c>
      <c r="AV904" s="11">
        <v>0</v>
      </c>
      <c r="AW904" s="11">
        <v>0.2</v>
      </c>
      <c r="AX904" s="11">
        <v>0</v>
      </c>
      <c r="AY904" s="11">
        <v>0</v>
      </c>
      <c r="AZ904" s="11">
        <v>0</v>
      </c>
      <c r="BA904" s="11">
        <v>0.02</v>
      </c>
      <c r="BB904" s="11">
        <v>0</v>
      </c>
      <c r="BC904" s="2">
        <v>0.05</v>
      </c>
      <c r="BD904" s="2">
        <v>0.05</v>
      </c>
      <c r="BE904" s="11">
        <v>7.4999999999999997E-2</v>
      </c>
      <c r="BF904" s="11">
        <v>5.0000000000000001E-3</v>
      </c>
      <c r="BG904" s="11">
        <v>0</v>
      </c>
      <c r="BH904" s="11">
        <v>0</v>
      </c>
      <c r="BI904" s="11">
        <v>0</v>
      </c>
      <c r="BJ904" s="11">
        <f>BE904/4</f>
        <v>1.8749999999999999E-2</v>
      </c>
      <c r="BK904" s="11">
        <f>BF904/4</f>
        <v>1.25E-3</v>
      </c>
      <c r="BL904" s="11">
        <v>0</v>
      </c>
      <c r="BM904" s="11">
        <v>0</v>
      </c>
      <c r="BN904" s="11">
        <v>0</v>
      </c>
      <c r="BO904" s="11">
        <v>0.1</v>
      </c>
      <c r="BP904" s="11">
        <v>0.1</v>
      </c>
      <c r="BQ904" s="11">
        <v>0</v>
      </c>
      <c r="BR904" s="11">
        <v>0</v>
      </c>
      <c r="BS904" s="11">
        <v>0</v>
      </c>
      <c r="BT904" s="11">
        <v>0.04</v>
      </c>
      <c r="BU904" s="16">
        <v>4</v>
      </c>
      <c r="BV904" s="6">
        <f>BT904/(BT904+BU904)</f>
        <v>9.9009900990099011E-3</v>
      </c>
      <c r="BW904" s="6">
        <f>SQRT((BT904*BU904)/((BT904+BU904)^2*(BT904+BU904+1)))</f>
        <v>4.410251516706673E-2</v>
      </c>
      <c r="BX904" s="17">
        <v>0.25</v>
      </c>
      <c r="BY904" s="17">
        <v>0.25</v>
      </c>
      <c r="BZ904" s="17">
        <v>0.25</v>
      </c>
      <c r="CA904" s="17">
        <v>0.25</v>
      </c>
      <c r="CB904" s="15" t="s">
        <v>59</v>
      </c>
      <c r="CC904" s="11">
        <v>600</v>
      </c>
    </row>
    <row r="905" spans="1:81" s="11" customFormat="1" x14ac:dyDescent="0.2">
      <c r="A905" s="17">
        <f t="shared" si="14"/>
        <v>904</v>
      </c>
      <c r="B905" s="17">
        <v>20</v>
      </c>
      <c r="C905" s="17">
        <v>20</v>
      </c>
      <c r="D905" s="17">
        <v>5</v>
      </c>
      <c r="E905" s="17">
        <v>5</v>
      </c>
      <c r="F905" s="3" t="s">
        <v>80</v>
      </c>
      <c r="G905" s="3">
        <f>IF(F905="rectangle",B905*C905,IF(F905="hook",B905*C905-(D905*E905),IF(F905="eight",B905*C905-2*(D905*E905),IF(F905="tee",B905*C905-2*(D905*E905),IF(F905="cross",B905*C905-4*(D905*E905),"ERROR")))))</f>
        <v>400</v>
      </c>
      <c r="H905" s="3" t="s">
        <v>84</v>
      </c>
      <c r="I905" s="3">
        <f>IF(F905="rectangle",B905/C905,"NA")</f>
        <v>1</v>
      </c>
      <c r="J905" s="2">
        <v>1</v>
      </c>
      <c r="K905" s="11">
        <v>125</v>
      </c>
      <c r="L905" s="11">
        <v>4</v>
      </c>
      <c r="M905" s="12">
        <v>2</v>
      </c>
      <c r="N905" s="2">
        <f>M905/4</f>
        <v>0.5</v>
      </c>
      <c r="O905" s="3">
        <f>M905/N905</f>
        <v>4</v>
      </c>
      <c r="P905" s="13">
        <v>1</v>
      </c>
      <c r="Q905" s="11">
        <f>P905</f>
        <v>1</v>
      </c>
      <c r="R905" s="4">
        <f>AA905/V905</f>
        <v>100</v>
      </c>
      <c r="S905" s="14">
        <v>1</v>
      </c>
      <c r="T905" s="11">
        <f>S905</f>
        <v>1</v>
      </c>
      <c r="U905" s="4">
        <f>AB905/W905</f>
        <v>100</v>
      </c>
      <c r="V905" s="3">
        <f>ROUND((Q905/100)*G905,0)</f>
        <v>4</v>
      </c>
      <c r="W905" s="3">
        <f>ROUND(((T905/100)*G905)/J905,0)</f>
        <v>4</v>
      </c>
      <c r="X905" s="3">
        <f>ROUND(IF(J905&gt;=2,((T905/100)*G905)/J905,0),0)</f>
        <v>0</v>
      </c>
      <c r="Y905" s="3">
        <f>ROUND(IF(J905&gt;=3,((T905/100)*G905)/J905,0),0)</f>
        <v>0</v>
      </c>
      <c r="Z905" s="3">
        <f>ROUND(IF(J905&gt;=4,((T905/100)*G905)/J905,0),0)</f>
        <v>0</v>
      </c>
      <c r="AA905" s="4">
        <f>G905*P905</f>
        <v>400</v>
      </c>
      <c r="AB905" s="4">
        <f>(G905*S905)/J905</f>
        <v>400</v>
      </c>
      <c r="AC905" s="4">
        <f>IF(J905&gt;=2,(G905*S905)/J905,0)</f>
        <v>0</v>
      </c>
      <c r="AD905" s="4">
        <f>IF(J905&gt;=3,(G905*S905)/J905,0)</f>
        <v>0</v>
      </c>
      <c r="AE905" s="4">
        <f>IF(J905&gt;=4,(G905*S905)/J905,0)</f>
        <v>0</v>
      </c>
      <c r="AF905" s="11">
        <v>100</v>
      </c>
      <c r="AG905" s="11">
        <v>0</v>
      </c>
      <c r="AH905" s="11">
        <v>1</v>
      </c>
      <c r="AI905" s="11">
        <v>100</v>
      </c>
      <c r="AJ905" s="11">
        <v>0</v>
      </c>
      <c r="AK905" s="11">
        <v>1</v>
      </c>
      <c r="AL905" s="11">
        <v>0.5</v>
      </c>
      <c r="AM905" s="11">
        <v>0.5</v>
      </c>
      <c r="AN905" s="11">
        <v>0</v>
      </c>
      <c r="AO905" s="11">
        <v>0</v>
      </c>
      <c r="AP905" s="11">
        <v>0</v>
      </c>
      <c r="AQ905" s="11">
        <v>0.01</v>
      </c>
      <c r="AR905" s="11">
        <v>0.01</v>
      </c>
      <c r="AS905" s="11">
        <v>0</v>
      </c>
      <c r="AT905" s="11">
        <v>0</v>
      </c>
      <c r="AU905" s="11">
        <v>0</v>
      </c>
      <c r="AV905" s="11">
        <v>0</v>
      </c>
      <c r="AW905" s="11">
        <v>0.2</v>
      </c>
      <c r="AX905" s="11">
        <v>0</v>
      </c>
      <c r="AY905" s="11">
        <v>0</v>
      </c>
      <c r="AZ905" s="11">
        <v>0</v>
      </c>
      <c r="BA905" s="11">
        <v>0.02</v>
      </c>
      <c r="BB905" s="11">
        <v>0</v>
      </c>
      <c r="BC905" s="2">
        <v>0.05</v>
      </c>
      <c r="BD905" s="2">
        <v>0.05</v>
      </c>
      <c r="BE905" s="11">
        <v>7.4999999999999997E-2</v>
      </c>
      <c r="BF905" s="11">
        <v>5.0000000000000001E-3</v>
      </c>
      <c r="BG905" s="11">
        <v>0</v>
      </c>
      <c r="BH905" s="11">
        <v>0</v>
      </c>
      <c r="BI905" s="11">
        <v>0</v>
      </c>
      <c r="BJ905" s="11">
        <f>BE905/4</f>
        <v>1.8749999999999999E-2</v>
      </c>
      <c r="BK905" s="11">
        <f>BF905/4</f>
        <v>1.25E-3</v>
      </c>
      <c r="BL905" s="11">
        <v>0</v>
      </c>
      <c r="BM905" s="11">
        <v>0</v>
      </c>
      <c r="BN905" s="11">
        <v>0</v>
      </c>
      <c r="BO905" s="11">
        <v>0.1</v>
      </c>
      <c r="BP905" s="11">
        <v>0.1</v>
      </c>
      <c r="BQ905" s="11">
        <v>0</v>
      </c>
      <c r="BR905" s="11">
        <v>0</v>
      </c>
      <c r="BS905" s="11">
        <v>0</v>
      </c>
      <c r="BT905" s="11">
        <v>0.04</v>
      </c>
      <c r="BU905" s="16">
        <v>4</v>
      </c>
      <c r="BV905" s="6">
        <f>BT905/(BT905+BU905)</f>
        <v>9.9009900990099011E-3</v>
      </c>
      <c r="BW905" s="6">
        <f>SQRT((BT905*BU905)/((BT905+BU905)^2*(BT905+BU905+1)))</f>
        <v>4.410251516706673E-2</v>
      </c>
      <c r="BX905" s="17">
        <v>0.25</v>
      </c>
      <c r="BY905" s="17">
        <v>0.25</v>
      </c>
      <c r="BZ905" s="17">
        <v>0.25</v>
      </c>
      <c r="CA905" s="17">
        <v>0.25</v>
      </c>
      <c r="CB905" s="15" t="s">
        <v>59</v>
      </c>
      <c r="CC905" s="11">
        <v>600</v>
      </c>
    </row>
    <row r="906" spans="1:81" s="11" customFormat="1" x14ac:dyDescent="0.2">
      <c r="A906" s="17">
        <f t="shared" si="14"/>
        <v>905</v>
      </c>
      <c r="B906" s="17">
        <v>100</v>
      </c>
      <c r="C906" s="17">
        <v>100</v>
      </c>
      <c r="D906" s="17">
        <v>5</v>
      </c>
      <c r="E906" s="17">
        <v>5</v>
      </c>
      <c r="F906" s="3" t="s">
        <v>80</v>
      </c>
      <c r="G906" s="3">
        <f>IF(F906="rectangle",B906*C906,IF(F906="hook",B906*C906-(D906*E906),IF(F906="eight",B906*C906-2*(D906*E906),IF(F906="tee",B906*C906-2*(D906*E906),IF(F906="cross",B906*C906-4*(D906*E906),"ERROR")))))</f>
        <v>10000</v>
      </c>
      <c r="H906" s="3" t="s">
        <v>85</v>
      </c>
      <c r="I906" s="3">
        <f>IF(F906="rectangle",B906/C906,"NA")</f>
        <v>1</v>
      </c>
      <c r="J906" s="2">
        <v>1</v>
      </c>
      <c r="K906" s="11">
        <v>125</v>
      </c>
      <c r="L906" s="11">
        <v>4</v>
      </c>
      <c r="M906" s="12">
        <v>3</v>
      </c>
      <c r="N906" s="2">
        <f>M906/4</f>
        <v>0.75</v>
      </c>
      <c r="O906" s="3">
        <f>M906/N906</f>
        <v>4</v>
      </c>
      <c r="P906" s="13">
        <v>1</v>
      </c>
      <c r="Q906" s="11">
        <f>P906</f>
        <v>1</v>
      </c>
      <c r="R906" s="4">
        <f>AA906/V906</f>
        <v>100</v>
      </c>
      <c r="S906" s="14">
        <v>1</v>
      </c>
      <c r="T906" s="11">
        <f>S906</f>
        <v>1</v>
      </c>
      <c r="U906" s="4">
        <f>AB906/W906</f>
        <v>100</v>
      </c>
      <c r="V906" s="3">
        <f>ROUND((Q906/100)*G906,0)</f>
        <v>100</v>
      </c>
      <c r="W906" s="3">
        <f>ROUND(((T906/100)*G906)/J906,0)</f>
        <v>100</v>
      </c>
      <c r="X906" s="3">
        <f>ROUND(IF(J906&gt;=2,((T906/100)*G906)/J906,0),0)</f>
        <v>0</v>
      </c>
      <c r="Y906" s="3">
        <f>ROUND(IF(J906&gt;=3,((T906/100)*G906)/J906,0),0)</f>
        <v>0</v>
      </c>
      <c r="Z906" s="3">
        <f>ROUND(IF(J906&gt;=4,((T906/100)*G906)/J906,0),0)</f>
        <v>0</v>
      </c>
      <c r="AA906" s="4">
        <f>G906*P906</f>
        <v>10000</v>
      </c>
      <c r="AB906" s="4">
        <f>(G906*S906)/J906</f>
        <v>10000</v>
      </c>
      <c r="AC906" s="4">
        <f>IF(J906&gt;=2,(G906*S906)/J906,0)</f>
        <v>0</v>
      </c>
      <c r="AD906" s="4">
        <f>IF(J906&gt;=3,(G906*S906)/J906,0)</f>
        <v>0</v>
      </c>
      <c r="AE906" s="4">
        <f>IF(J906&gt;=4,(G906*S906)/J906,0)</f>
        <v>0</v>
      </c>
      <c r="AF906" s="11">
        <v>100</v>
      </c>
      <c r="AG906" s="11">
        <v>0</v>
      </c>
      <c r="AH906" s="11">
        <v>1</v>
      </c>
      <c r="AI906" s="11">
        <v>100</v>
      </c>
      <c r="AJ906" s="11">
        <v>0</v>
      </c>
      <c r="AK906" s="11">
        <v>1</v>
      </c>
      <c r="AL906" s="11">
        <v>0.5</v>
      </c>
      <c r="AM906" s="11">
        <v>0.5</v>
      </c>
      <c r="AN906" s="11">
        <v>0</v>
      </c>
      <c r="AO906" s="11">
        <v>0</v>
      </c>
      <c r="AP906" s="11">
        <v>0</v>
      </c>
      <c r="AQ906" s="11">
        <v>0.01</v>
      </c>
      <c r="AR906" s="11">
        <v>0.01</v>
      </c>
      <c r="AS906" s="11">
        <v>0</v>
      </c>
      <c r="AT906" s="11">
        <v>0</v>
      </c>
      <c r="AU906" s="11">
        <v>0</v>
      </c>
      <c r="AV906" s="11">
        <v>0</v>
      </c>
      <c r="AW906" s="11">
        <v>0.2</v>
      </c>
      <c r="AX906" s="11">
        <v>0</v>
      </c>
      <c r="AY906" s="11">
        <v>0</v>
      </c>
      <c r="AZ906" s="11">
        <v>0</v>
      </c>
      <c r="BA906" s="11">
        <v>0.02</v>
      </c>
      <c r="BB906" s="11">
        <v>0</v>
      </c>
      <c r="BC906" s="2">
        <v>0.05</v>
      </c>
      <c r="BD906" s="2">
        <v>0.05</v>
      </c>
      <c r="BE906" s="11">
        <v>7.4999999999999997E-2</v>
      </c>
      <c r="BF906" s="11">
        <v>5.0000000000000001E-3</v>
      </c>
      <c r="BG906" s="11">
        <v>0</v>
      </c>
      <c r="BH906" s="11">
        <v>0</v>
      </c>
      <c r="BI906" s="11">
        <v>0</v>
      </c>
      <c r="BJ906" s="11">
        <f>BE906/4</f>
        <v>1.8749999999999999E-2</v>
      </c>
      <c r="BK906" s="11">
        <f>BF906/4</f>
        <v>1.25E-3</v>
      </c>
      <c r="BL906" s="11">
        <v>0</v>
      </c>
      <c r="BM906" s="11">
        <v>0</v>
      </c>
      <c r="BN906" s="11">
        <v>0</v>
      </c>
      <c r="BO906" s="11">
        <v>0.1</v>
      </c>
      <c r="BP906" s="11">
        <v>0.1</v>
      </c>
      <c r="BQ906" s="11">
        <v>0</v>
      </c>
      <c r="BR906" s="11">
        <v>0</v>
      </c>
      <c r="BS906" s="11">
        <v>0</v>
      </c>
      <c r="BT906" s="11">
        <v>0.04</v>
      </c>
      <c r="BU906" s="16">
        <v>4</v>
      </c>
      <c r="BV906" s="6">
        <f>BT906/(BT906+BU906)</f>
        <v>9.9009900990099011E-3</v>
      </c>
      <c r="BW906" s="6">
        <f>SQRT((BT906*BU906)/((BT906+BU906)^2*(BT906+BU906+1)))</f>
        <v>4.410251516706673E-2</v>
      </c>
      <c r="BX906" s="17">
        <v>0.25</v>
      </c>
      <c r="BY906" s="17">
        <v>0.25</v>
      </c>
      <c r="BZ906" s="17">
        <v>0.25</v>
      </c>
      <c r="CA906" s="17">
        <v>0.25</v>
      </c>
      <c r="CB906" s="15" t="s">
        <v>59</v>
      </c>
      <c r="CC906" s="11">
        <v>600</v>
      </c>
    </row>
    <row r="907" spans="1:81" s="11" customFormat="1" x14ac:dyDescent="0.2">
      <c r="A907" s="17">
        <f t="shared" si="14"/>
        <v>906</v>
      </c>
      <c r="B907" s="17">
        <v>20</v>
      </c>
      <c r="C907" s="17">
        <v>20</v>
      </c>
      <c r="D907" s="17">
        <v>5</v>
      </c>
      <c r="E907" s="17">
        <v>5</v>
      </c>
      <c r="F907" s="3" t="s">
        <v>80</v>
      </c>
      <c r="G907" s="3">
        <f>IF(F907="rectangle",B907*C907,IF(F907="hook",B907*C907-(D907*E907),IF(F907="eight",B907*C907-2*(D907*E907),IF(F907="tee",B907*C907-2*(D907*E907),IF(F907="cross",B907*C907-4*(D907*E907),"ERROR")))))</f>
        <v>400</v>
      </c>
      <c r="H907" s="3" t="s">
        <v>84</v>
      </c>
      <c r="I907" s="3">
        <f>IF(F907="rectangle",B907/C907,"NA")</f>
        <v>1</v>
      </c>
      <c r="J907" s="2">
        <v>1</v>
      </c>
      <c r="K907" s="11">
        <v>125</v>
      </c>
      <c r="L907" s="11">
        <v>4</v>
      </c>
      <c r="M907" s="12">
        <v>3</v>
      </c>
      <c r="N907" s="2">
        <f>M907/4</f>
        <v>0.75</v>
      </c>
      <c r="O907" s="3">
        <f>M907/N907</f>
        <v>4</v>
      </c>
      <c r="P907" s="13">
        <v>1</v>
      </c>
      <c r="Q907" s="11">
        <f>P907</f>
        <v>1</v>
      </c>
      <c r="R907" s="4">
        <f>AA907/V907</f>
        <v>100</v>
      </c>
      <c r="S907" s="14">
        <v>1</v>
      </c>
      <c r="T907" s="11">
        <f>S907</f>
        <v>1</v>
      </c>
      <c r="U907" s="4">
        <f>AB907/W907</f>
        <v>100</v>
      </c>
      <c r="V907" s="3">
        <f>ROUND((Q907/100)*G907,0)</f>
        <v>4</v>
      </c>
      <c r="W907" s="3">
        <f>ROUND(((T907/100)*G907)/J907,0)</f>
        <v>4</v>
      </c>
      <c r="X907" s="3">
        <f>ROUND(IF(J907&gt;=2,((T907/100)*G907)/J907,0),0)</f>
        <v>0</v>
      </c>
      <c r="Y907" s="3">
        <f>ROUND(IF(J907&gt;=3,((T907/100)*G907)/J907,0),0)</f>
        <v>0</v>
      </c>
      <c r="Z907" s="3">
        <f>ROUND(IF(J907&gt;=4,((T907/100)*G907)/J907,0),0)</f>
        <v>0</v>
      </c>
      <c r="AA907" s="4">
        <f>G907*P907</f>
        <v>400</v>
      </c>
      <c r="AB907" s="4">
        <f>(G907*S907)/J907</f>
        <v>400</v>
      </c>
      <c r="AC907" s="4">
        <f>IF(J907&gt;=2,(G907*S907)/J907,0)</f>
        <v>0</v>
      </c>
      <c r="AD907" s="4">
        <f>IF(J907&gt;=3,(G907*S907)/J907,0)</f>
        <v>0</v>
      </c>
      <c r="AE907" s="4">
        <f>IF(J907&gt;=4,(G907*S907)/J907,0)</f>
        <v>0</v>
      </c>
      <c r="AF907" s="11">
        <v>100</v>
      </c>
      <c r="AG907" s="11">
        <v>0</v>
      </c>
      <c r="AH907" s="11">
        <v>1</v>
      </c>
      <c r="AI907" s="11">
        <v>100</v>
      </c>
      <c r="AJ907" s="11">
        <v>0</v>
      </c>
      <c r="AK907" s="11">
        <v>1</v>
      </c>
      <c r="AL907" s="11">
        <v>0.5</v>
      </c>
      <c r="AM907" s="11">
        <v>0.5</v>
      </c>
      <c r="AN907" s="11">
        <v>0</v>
      </c>
      <c r="AO907" s="11">
        <v>0</v>
      </c>
      <c r="AP907" s="11">
        <v>0</v>
      </c>
      <c r="AQ907" s="11">
        <v>0.01</v>
      </c>
      <c r="AR907" s="11">
        <v>0.01</v>
      </c>
      <c r="AS907" s="11">
        <v>0</v>
      </c>
      <c r="AT907" s="11">
        <v>0</v>
      </c>
      <c r="AU907" s="11">
        <v>0</v>
      </c>
      <c r="AV907" s="11">
        <v>0</v>
      </c>
      <c r="AW907" s="11">
        <v>0.2</v>
      </c>
      <c r="AX907" s="11">
        <v>0</v>
      </c>
      <c r="AY907" s="11">
        <v>0</v>
      </c>
      <c r="AZ907" s="11">
        <v>0</v>
      </c>
      <c r="BA907" s="11">
        <v>0.02</v>
      </c>
      <c r="BB907" s="11">
        <v>0</v>
      </c>
      <c r="BC907" s="2">
        <v>0.05</v>
      </c>
      <c r="BD907" s="2">
        <v>0.05</v>
      </c>
      <c r="BE907" s="11">
        <v>7.4999999999999997E-2</v>
      </c>
      <c r="BF907" s="11">
        <v>5.0000000000000001E-3</v>
      </c>
      <c r="BG907" s="11">
        <v>0</v>
      </c>
      <c r="BH907" s="11">
        <v>0</v>
      </c>
      <c r="BI907" s="11">
        <v>0</v>
      </c>
      <c r="BJ907" s="11">
        <f>BE907/4</f>
        <v>1.8749999999999999E-2</v>
      </c>
      <c r="BK907" s="11">
        <f>BF907/4</f>
        <v>1.25E-3</v>
      </c>
      <c r="BL907" s="11">
        <v>0</v>
      </c>
      <c r="BM907" s="11">
        <v>0</v>
      </c>
      <c r="BN907" s="11">
        <v>0</v>
      </c>
      <c r="BO907" s="11">
        <v>0.1</v>
      </c>
      <c r="BP907" s="11">
        <v>0.1</v>
      </c>
      <c r="BQ907" s="11">
        <v>0</v>
      </c>
      <c r="BR907" s="11">
        <v>0</v>
      </c>
      <c r="BS907" s="11">
        <v>0</v>
      </c>
      <c r="BT907" s="11">
        <v>0.04</v>
      </c>
      <c r="BU907" s="16">
        <v>4</v>
      </c>
      <c r="BV907" s="6">
        <f>BT907/(BT907+BU907)</f>
        <v>9.9009900990099011E-3</v>
      </c>
      <c r="BW907" s="6">
        <f>SQRT((BT907*BU907)/((BT907+BU907)^2*(BT907+BU907+1)))</f>
        <v>4.410251516706673E-2</v>
      </c>
      <c r="BX907" s="17">
        <v>0.25</v>
      </c>
      <c r="BY907" s="17">
        <v>0.25</v>
      </c>
      <c r="BZ907" s="17">
        <v>0.25</v>
      </c>
      <c r="CA907" s="17">
        <v>0.25</v>
      </c>
      <c r="CB907" s="15" t="s">
        <v>59</v>
      </c>
      <c r="CC907" s="11">
        <v>600</v>
      </c>
    </row>
    <row r="908" spans="1:81" s="11" customFormat="1" x14ac:dyDescent="0.2">
      <c r="A908" s="17">
        <f t="shared" si="14"/>
        <v>907</v>
      </c>
      <c r="B908" s="17">
        <v>100</v>
      </c>
      <c r="C908" s="17">
        <v>100</v>
      </c>
      <c r="D908" s="17">
        <v>5</v>
      </c>
      <c r="E908" s="17">
        <v>5</v>
      </c>
      <c r="F908" s="3" t="s">
        <v>80</v>
      </c>
      <c r="G908" s="3">
        <f>IF(F908="rectangle",B908*C908,IF(F908="hook",B908*C908-(D908*E908),IF(F908="eight",B908*C908-2*(D908*E908),IF(F908="tee",B908*C908-2*(D908*E908),IF(F908="cross",B908*C908-4*(D908*E908),"ERROR")))))</f>
        <v>10000</v>
      </c>
      <c r="H908" s="3" t="s">
        <v>85</v>
      </c>
      <c r="I908" s="3">
        <f>IF(F908="rectangle",B908/C908,"NA")</f>
        <v>1</v>
      </c>
      <c r="J908" s="2">
        <v>1</v>
      </c>
      <c r="K908" s="11">
        <v>125</v>
      </c>
      <c r="L908" s="11">
        <v>4</v>
      </c>
      <c r="M908" s="12">
        <v>4</v>
      </c>
      <c r="N908" s="2">
        <f>M908/4</f>
        <v>1</v>
      </c>
      <c r="O908" s="3">
        <f>M908/N908</f>
        <v>4</v>
      </c>
      <c r="P908" s="13">
        <v>1</v>
      </c>
      <c r="Q908" s="11">
        <f>P908</f>
        <v>1</v>
      </c>
      <c r="R908" s="4">
        <f>AA908/V908</f>
        <v>100</v>
      </c>
      <c r="S908" s="14">
        <v>1</v>
      </c>
      <c r="T908" s="11">
        <f>S908</f>
        <v>1</v>
      </c>
      <c r="U908" s="4">
        <f>AB908/W908</f>
        <v>100</v>
      </c>
      <c r="V908" s="3">
        <f>ROUND((Q908/100)*G908,0)</f>
        <v>100</v>
      </c>
      <c r="W908" s="3">
        <f>ROUND(((T908/100)*G908)/J908,0)</f>
        <v>100</v>
      </c>
      <c r="X908" s="3">
        <f>ROUND(IF(J908&gt;=2,((T908/100)*G908)/J908,0),0)</f>
        <v>0</v>
      </c>
      <c r="Y908" s="3">
        <f>ROUND(IF(J908&gt;=3,((T908/100)*G908)/J908,0),0)</f>
        <v>0</v>
      </c>
      <c r="Z908" s="3">
        <f>ROUND(IF(J908&gt;=4,((T908/100)*G908)/J908,0),0)</f>
        <v>0</v>
      </c>
      <c r="AA908" s="4">
        <f>G908*P908</f>
        <v>10000</v>
      </c>
      <c r="AB908" s="4">
        <f>(G908*S908)/J908</f>
        <v>10000</v>
      </c>
      <c r="AC908" s="4">
        <f>IF(J908&gt;=2,(G908*S908)/J908,0)</f>
        <v>0</v>
      </c>
      <c r="AD908" s="4">
        <f>IF(J908&gt;=3,(G908*S908)/J908,0)</f>
        <v>0</v>
      </c>
      <c r="AE908" s="4">
        <f>IF(J908&gt;=4,(G908*S908)/J908,0)</f>
        <v>0</v>
      </c>
      <c r="AF908" s="11">
        <v>100</v>
      </c>
      <c r="AG908" s="11">
        <v>0</v>
      </c>
      <c r="AH908" s="11">
        <v>1</v>
      </c>
      <c r="AI908" s="11">
        <v>100</v>
      </c>
      <c r="AJ908" s="11">
        <v>0</v>
      </c>
      <c r="AK908" s="11">
        <v>1</v>
      </c>
      <c r="AL908" s="11">
        <v>0.5</v>
      </c>
      <c r="AM908" s="11">
        <v>0.5</v>
      </c>
      <c r="AN908" s="11">
        <v>0</v>
      </c>
      <c r="AO908" s="11">
        <v>0</v>
      </c>
      <c r="AP908" s="11">
        <v>0</v>
      </c>
      <c r="AQ908" s="11">
        <v>0.01</v>
      </c>
      <c r="AR908" s="11">
        <v>0.01</v>
      </c>
      <c r="AS908" s="11">
        <v>0</v>
      </c>
      <c r="AT908" s="11">
        <v>0</v>
      </c>
      <c r="AU908" s="11">
        <v>0</v>
      </c>
      <c r="AV908" s="11">
        <v>0</v>
      </c>
      <c r="AW908" s="11">
        <v>0.2</v>
      </c>
      <c r="AX908" s="11">
        <v>0</v>
      </c>
      <c r="AY908" s="11">
        <v>0</v>
      </c>
      <c r="AZ908" s="11">
        <v>0</v>
      </c>
      <c r="BA908" s="11">
        <v>0.02</v>
      </c>
      <c r="BB908" s="11">
        <v>0</v>
      </c>
      <c r="BC908" s="2">
        <v>0.05</v>
      </c>
      <c r="BD908" s="2">
        <v>0.05</v>
      </c>
      <c r="BE908" s="11">
        <v>7.4999999999999997E-2</v>
      </c>
      <c r="BF908" s="11">
        <v>5.0000000000000001E-3</v>
      </c>
      <c r="BG908" s="11">
        <v>0</v>
      </c>
      <c r="BH908" s="11">
        <v>0</v>
      </c>
      <c r="BI908" s="11">
        <v>0</v>
      </c>
      <c r="BJ908" s="11">
        <f>BE908/4</f>
        <v>1.8749999999999999E-2</v>
      </c>
      <c r="BK908" s="11">
        <f>BF908/4</f>
        <v>1.25E-3</v>
      </c>
      <c r="BL908" s="11">
        <v>0</v>
      </c>
      <c r="BM908" s="11">
        <v>0</v>
      </c>
      <c r="BN908" s="11">
        <v>0</v>
      </c>
      <c r="BO908" s="11">
        <v>0.1</v>
      </c>
      <c r="BP908" s="11">
        <v>0.1</v>
      </c>
      <c r="BQ908" s="11">
        <v>0</v>
      </c>
      <c r="BR908" s="11">
        <v>0</v>
      </c>
      <c r="BS908" s="11">
        <v>0</v>
      </c>
      <c r="BT908" s="11">
        <v>0.04</v>
      </c>
      <c r="BU908" s="16">
        <v>4</v>
      </c>
      <c r="BV908" s="6">
        <f>BT908/(BT908+BU908)</f>
        <v>9.9009900990099011E-3</v>
      </c>
      <c r="BW908" s="6">
        <f>SQRT((BT908*BU908)/((BT908+BU908)^2*(BT908+BU908+1)))</f>
        <v>4.410251516706673E-2</v>
      </c>
      <c r="BX908" s="17">
        <v>0.25</v>
      </c>
      <c r="BY908" s="17">
        <v>0.25</v>
      </c>
      <c r="BZ908" s="17">
        <v>0.25</v>
      </c>
      <c r="CA908" s="17">
        <v>0.25</v>
      </c>
      <c r="CB908" s="15" t="s">
        <v>59</v>
      </c>
      <c r="CC908" s="11">
        <v>600</v>
      </c>
    </row>
    <row r="909" spans="1:81" s="11" customFormat="1" x14ac:dyDescent="0.2">
      <c r="A909" s="17">
        <f t="shared" si="14"/>
        <v>908</v>
      </c>
      <c r="B909" s="17">
        <v>20</v>
      </c>
      <c r="C909" s="17">
        <v>20</v>
      </c>
      <c r="D909" s="17">
        <v>5</v>
      </c>
      <c r="E909" s="17">
        <v>5</v>
      </c>
      <c r="F909" s="3" t="s">
        <v>80</v>
      </c>
      <c r="G909" s="3">
        <f>IF(F909="rectangle",B909*C909,IF(F909="hook",B909*C909-(D909*E909),IF(F909="eight",B909*C909-2*(D909*E909),IF(F909="tee",B909*C909-2*(D909*E909),IF(F909="cross",B909*C909-4*(D909*E909),"ERROR")))))</f>
        <v>400</v>
      </c>
      <c r="H909" s="3" t="s">
        <v>84</v>
      </c>
      <c r="I909" s="3">
        <f>IF(F909="rectangle",B909/C909,"NA")</f>
        <v>1</v>
      </c>
      <c r="J909" s="2">
        <v>1</v>
      </c>
      <c r="K909" s="11">
        <v>125</v>
      </c>
      <c r="L909" s="11">
        <v>4</v>
      </c>
      <c r="M909" s="12">
        <v>4</v>
      </c>
      <c r="N909" s="2">
        <f>M909/4</f>
        <v>1</v>
      </c>
      <c r="O909" s="3">
        <f>M909/N909</f>
        <v>4</v>
      </c>
      <c r="P909" s="13">
        <v>1</v>
      </c>
      <c r="Q909" s="11">
        <f>P909</f>
        <v>1</v>
      </c>
      <c r="R909" s="4">
        <f>AA909/V909</f>
        <v>100</v>
      </c>
      <c r="S909" s="14">
        <v>1</v>
      </c>
      <c r="T909" s="11">
        <f>S909</f>
        <v>1</v>
      </c>
      <c r="U909" s="4">
        <f>AB909/W909</f>
        <v>100</v>
      </c>
      <c r="V909" s="3">
        <f>ROUND((Q909/100)*G909,0)</f>
        <v>4</v>
      </c>
      <c r="W909" s="3">
        <f>ROUND(((T909/100)*G909)/J909,0)</f>
        <v>4</v>
      </c>
      <c r="X909" s="3">
        <f>ROUND(IF(J909&gt;=2,((T909/100)*G909)/J909,0),0)</f>
        <v>0</v>
      </c>
      <c r="Y909" s="3">
        <f>ROUND(IF(J909&gt;=3,((T909/100)*G909)/J909,0),0)</f>
        <v>0</v>
      </c>
      <c r="Z909" s="3">
        <f>ROUND(IF(J909&gt;=4,((T909/100)*G909)/J909,0),0)</f>
        <v>0</v>
      </c>
      <c r="AA909" s="4">
        <f>G909*P909</f>
        <v>400</v>
      </c>
      <c r="AB909" s="4">
        <f>(G909*S909)/J909</f>
        <v>400</v>
      </c>
      <c r="AC909" s="4">
        <f>IF(J909&gt;=2,(G909*S909)/J909,0)</f>
        <v>0</v>
      </c>
      <c r="AD909" s="4">
        <f>IF(J909&gt;=3,(G909*S909)/J909,0)</f>
        <v>0</v>
      </c>
      <c r="AE909" s="4">
        <f>IF(J909&gt;=4,(G909*S909)/J909,0)</f>
        <v>0</v>
      </c>
      <c r="AF909" s="11">
        <v>100</v>
      </c>
      <c r="AG909" s="11">
        <v>0</v>
      </c>
      <c r="AH909" s="11">
        <v>1</v>
      </c>
      <c r="AI909" s="11">
        <v>100</v>
      </c>
      <c r="AJ909" s="11">
        <v>0</v>
      </c>
      <c r="AK909" s="11">
        <v>1</v>
      </c>
      <c r="AL909" s="11">
        <v>0.5</v>
      </c>
      <c r="AM909" s="11">
        <v>0.5</v>
      </c>
      <c r="AN909" s="11">
        <v>0</v>
      </c>
      <c r="AO909" s="11">
        <v>0</v>
      </c>
      <c r="AP909" s="11">
        <v>0</v>
      </c>
      <c r="AQ909" s="11">
        <v>0.01</v>
      </c>
      <c r="AR909" s="11">
        <v>0.01</v>
      </c>
      <c r="AS909" s="11">
        <v>0</v>
      </c>
      <c r="AT909" s="11">
        <v>0</v>
      </c>
      <c r="AU909" s="11">
        <v>0</v>
      </c>
      <c r="AV909" s="11">
        <v>0</v>
      </c>
      <c r="AW909" s="11">
        <v>0.2</v>
      </c>
      <c r="AX909" s="11">
        <v>0</v>
      </c>
      <c r="AY909" s="11">
        <v>0</v>
      </c>
      <c r="AZ909" s="11">
        <v>0</v>
      </c>
      <c r="BA909" s="11">
        <v>0.02</v>
      </c>
      <c r="BB909" s="11">
        <v>0</v>
      </c>
      <c r="BC909" s="2">
        <v>0.05</v>
      </c>
      <c r="BD909" s="2">
        <v>0.05</v>
      </c>
      <c r="BE909" s="11">
        <v>7.4999999999999997E-2</v>
      </c>
      <c r="BF909" s="11">
        <v>5.0000000000000001E-3</v>
      </c>
      <c r="BG909" s="11">
        <v>0</v>
      </c>
      <c r="BH909" s="11">
        <v>0</v>
      </c>
      <c r="BI909" s="11">
        <v>0</v>
      </c>
      <c r="BJ909" s="11">
        <f>BE909/4</f>
        <v>1.8749999999999999E-2</v>
      </c>
      <c r="BK909" s="11">
        <f>BF909/4</f>
        <v>1.25E-3</v>
      </c>
      <c r="BL909" s="11">
        <v>0</v>
      </c>
      <c r="BM909" s="11">
        <v>0</v>
      </c>
      <c r="BN909" s="11">
        <v>0</v>
      </c>
      <c r="BO909" s="11">
        <v>0.1</v>
      </c>
      <c r="BP909" s="11">
        <v>0.1</v>
      </c>
      <c r="BQ909" s="11">
        <v>0</v>
      </c>
      <c r="BR909" s="11">
        <v>0</v>
      </c>
      <c r="BS909" s="11">
        <v>0</v>
      </c>
      <c r="BT909" s="11">
        <v>0.04</v>
      </c>
      <c r="BU909" s="16">
        <v>4</v>
      </c>
      <c r="BV909" s="6">
        <f>BT909/(BT909+BU909)</f>
        <v>9.9009900990099011E-3</v>
      </c>
      <c r="BW909" s="6">
        <f>SQRT((BT909*BU909)/((BT909+BU909)^2*(BT909+BU909+1)))</f>
        <v>4.410251516706673E-2</v>
      </c>
      <c r="BX909" s="17">
        <v>0.25</v>
      </c>
      <c r="BY909" s="17">
        <v>0.25</v>
      </c>
      <c r="BZ909" s="17">
        <v>0.25</v>
      </c>
      <c r="CA909" s="17">
        <v>0.25</v>
      </c>
      <c r="CB909" s="15" t="s">
        <v>59</v>
      </c>
      <c r="CC909" s="11">
        <v>600</v>
      </c>
    </row>
    <row r="910" spans="1:81" s="11" customFormat="1" x14ac:dyDescent="0.2">
      <c r="A910" s="17">
        <f t="shared" si="14"/>
        <v>909</v>
      </c>
      <c r="B910" s="17">
        <v>100</v>
      </c>
      <c r="C910" s="17">
        <v>100</v>
      </c>
      <c r="D910" s="17">
        <v>5</v>
      </c>
      <c r="E910" s="17">
        <v>5</v>
      </c>
      <c r="F910" s="3" t="s">
        <v>80</v>
      </c>
      <c r="G910" s="3">
        <f>IF(F910="rectangle",B910*C910,IF(F910="hook",B910*C910-(D910*E910),IF(F910="eight",B910*C910-2*(D910*E910),IF(F910="tee",B910*C910-2*(D910*E910),IF(F910="cross",B910*C910-4*(D910*E910),"ERROR")))))</f>
        <v>10000</v>
      </c>
      <c r="H910" s="3" t="s">
        <v>85</v>
      </c>
      <c r="I910" s="3">
        <f>IF(F910="rectangle",B910/C910,"NA")</f>
        <v>1</v>
      </c>
      <c r="J910" s="2">
        <v>1</v>
      </c>
      <c r="K910" s="11">
        <v>125</v>
      </c>
      <c r="L910" s="11">
        <v>4</v>
      </c>
      <c r="M910" s="12">
        <v>5</v>
      </c>
      <c r="N910" s="2">
        <f>M910/4</f>
        <v>1.25</v>
      </c>
      <c r="O910" s="3">
        <f>M910/N910</f>
        <v>4</v>
      </c>
      <c r="P910" s="13">
        <v>1</v>
      </c>
      <c r="Q910" s="11">
        <f>P910</f>
        <v>1</v>
      </c>
      <c r="R910" s="4">
        <f>AA910/V910</f>
        <v>100</v>
      </c>
      <c r="S910" s="14">
        <v>1</v>
      </c>
      <c r="T910" s="11">
        <f>S910</f>
        <v>1</v>
      </c>
      <c r="U910" s="4">
        <f>AB910/W910</f>
        <v>100</v>
      </c>
      <c r="V910" s="3">
        <f>ROUND((Q910/100)*G910,0)</f>
        <v>100</v>
      </c>
      <c r="W910" s="3">
        <f>ROUND(((T910/100)*G910)/J910,0)</f>
        <v>100</v>
      </c>
      <c r="X910" s="3">
        <f>ROUND(IF(J910&gt;=2,((T910/100)*G910)/J910,0),0)</f>
        <v>0</v>
      </c>
      <c r="Y910" s="3">
        <f>ROUND(IF(J910&gt;=3,((T910/100)*G910)/J910,0),0)</f>
        <v>0</v>
      </c>
      <c r="Z910" s="3">
        <f>ROUND(IF(J910&gt;=4,((T910/100)*G910)/J910,0),0)</f>
        <v>0</v>
      </c>
      <c r="AA910" s="4">
        <f>G910*P910</f>
        <v>10000</v>
      </c>
      <c r="AB910" s="4">
        <f>(G910*S910)/J910</f>
        <v>10000</v>
      </c>
      <c r="AC910" s="4">
        <f>IF(J910&gt;=2,(G910*S910)/J910,0)</f>
        <v>0</v>
      </c>
      <c r="AD910" s="4">
        <f>IF(J910&gt;=3,(G910*S910)/J910,0)</f>
        <v>0</v>
      </c>
      <c r="AE910" s="4">
        <f>IF(J910&gt;=4,(G910*S910)/J910,0)</f>
        <v>0</v>
      </c>
      <c r="AF910" s="11">
        <v>100</v>
      </c>
      <c r="AG910" s="11">
        <v>0</v>
      </c>
      <c r="AH910" s="11">
        <v>1</v>
      </c>
      <c r="AI910" s="11">
        <v>100</v>
      </c>
      <c r="AJ910" s="11">
        <v>0</v>
      </c>
      <c r="AK910" s="11">
        <v>1</v>
      </c>
      <c r="AL910" s="11">
        <v>0.5</v>
      </c>
      <c r="AM910" s="11">
        <v>0.5</v>
      </c>
      <c r="AN910" s="11">
        <v>0</v>
      </c>
      <c r="AO910" s="11">
        <v>0</v>
      </c>
      <c r="AP910" s="11">
        <v>0</v>
      </c>
      <c r="AQ910" s="11">
        <v>0.01</v>
      </c>
      <c r="AR910" s="11">
        <v>0.01</v>
      </c>
      <c r="AS910" s="11">
        <v>0</v>
      </c>
      <c r="AT910" s="11">
        <v>0</v>
      </c>
      <c r="AU910" s="11">
        <v>0</v>
      </c>
      <c r="AV910" s="11">
        <v>0</v>
      </c>
      <c r="AW910" s="11">
        <v>0.2</v>
      </c>
      <c r="AX910" s="11">
        <v>0</v>
      </c>
      <c r="AY910" s="11">
        <v>0</v>
      </c>
      <c r="AZ910" s="11">
        <v>0</v>
      </c>
      <c r="BA910" s="11">
        <v>0.02</v>
      </c>
      <c r="BB910" s="11">
        <v>0</v>
      </c>
      <c r="BC910" s="2">
        <v>0.05</v>
      </c>
      <c r="BD910" s="2">
        <v>0.05</v>
      </c>
      <c r="BE910" s="11">
        <v>7.4999999999999997E-2</v>
      </c>
      <c r="BF910" s="11">
        <v>5.0000000000000001E-3</v>
      </c>
      <c r="BG910" s="11">
        <v>0</v>
      </c>
      <c r="BH910" s="11">
        <v>0</v>
      </c>
      <c r="BI910" s="11">
        <v>0</v>
      </c>
      <c r="BJ910" s="11">
        <f>BE910/4</f>
        <v>1.8749999999999999E-2</v>
      </c>
      <c r="BK910" s="11">
        <f>BF910/4</f>
        <v>1.25E-3</v>
      </c>
      <c r="BL910" s="11">
        <v>0</v>
      </c>
      <c r="BM910" s="11">
        <v>0</v>
      </c>
      <c r="BN910" s="11">
        <v>0</v>
      </c>
      <c r="BO910" s="11">
        <v>0.1</v>
      </c>
      <c r="BP910" s="11">
        <v>0.1</v>
      </c>
      <c r="BQ910" s="11">
        <v>0</v>
      </c>
      <c r="BR910" s="11">
        <v>0</v>
      </c>
      <c r="BS910" s="11">
        <v>0</v>
      </c>
      <c r="BT910" s="11">
        <v>0.04</v>
      </c>
      <c r="BU910" s="16">
        <v>4</v>
      </c>
      <c r="BV910" s="6">
        <f>BT910/(BT910+BU910)</f>
        <v>9.9009900990099011E-3</v>
      </c>
      <c r="BW910" s="6">
        <f>SQRT((BT910*BU910)/((BT910+BU910)^2*(BT910+BU910+1)))</f>
        <v>4.410251516706673E-2</v>
      </c>
      <c r="BX910" s="17">
        <v>0.25</v>
      </c>
      <c r="BY910" s="17">
        <v>0.25</v>
      </c>
      <c r="BZ910" s="17">
        <v>0.25</v>
      </c>
      <c r="CA910" s="17">
        <v>0.25</v>
      </c>
      <c r="CB910" s="15" t="s">
        <v>59</v>
      </c>
      <c r="CC910" s="11">
        <v>600</v>
      </c>
    </row>
    <row r="911" spans="1:81" s="11" customFormat="1" x14ac:dyDescent="0.2">
      <c r="A911" s="17">
        <f t="shared" si="14"/>
        <v>910</v>
      </c>
      <c r="B911" s="17">
        <v>20</v>
      </c>
      <c r="C911" s="17">
        <v>20</v>
      </c>
      <c r="D911" s="17">
        <v>5</v>
      </c>
      <c r="E911" s="17">
        <v>5</v>
      </c>
      <c r="F911" s="3" t="s">
        <v>80</v>
      </c>
      <c r="G911" s="3">
        <f>IF(F911="rectangle",B911*C911,IF(F911="hook",B911*C911-(D911*E911),IF(F911="eight",B911*C911-2*(D911*E911),IF(F911="tee",B911*C911-2*(D911*E911),IF(F911="cross",B911*C911-4*(D911*E911),"ERROR")))))</f>
        <v>400</v>
      </c>
      <c r="H911" s="3" t="s">
        <v>84</v>
      </c>
      <c r="I911" s="3">
        <f>IF(F911="rectangle",B911/C911,"NA")</f>
        <v>1</v>
      </c>
      <c r="J911" s="2">
        <v>1</v>
      </c>
      <c r="K911" s="11">
        <v>125</v>
      </c>
      <c r="L911" s="11">
        <v>4</v>
      </c>
      <c r="M911" s="12">
        <v>5</v>
      </c>
      <c r="N911" s="2">
        <f>M911/4</f>
        <v>1.25</v>
      </c>
      <c r="O911" s="3">
        <f>M911/N911</f>
        <v>4</v>
      </c>
      <c r="P911" s="13">
        <v>1</v>
      </c>
      <c r="Q911" s="11">
        <f>P911</f>
        <v>1</v>
      </c>
      <c r="R911" s="4">
        <f>AA911/V911</f>
        <v>100</v>
      </c>
      <c r="S911" s="14">
        <v>1</v>
      </c>
      <c r="T911" s="11">
        <f>S911</f>
        <v>1</v>
      </c>
      <c r="U911" s="4">
        <f>AB911/W911</f>
        <v>100</v>
      </c>
      <c r="V911" s="3">
        <f>ROUND((Q911/100)*G911,0)</f>
        <v>4</v>
      </c>
      <c r="W911" s="3">
        <f>ROUND(((T911/100)*G911)/J911,0)</f>
        <v>4</v>
      </c>
      <c r="X911" s="3">
        <f>ROUND(IF(J911&gt;=2,((T911/100)*G911)/J911,0),0)</f>
        <v>0</v>
      </c>
      <c r="Y911" s="3">
        <f>ROUND(IF(J911&gt;=3,((T911/100)*G911)/J911,0),0)</f>
        <v>0</v>
      </c>
      <c r="Z911" s="3">
        <f>ROUND(IF(J911&gt;=4,((T911/100)*G911)/J911,0),0)</f>
        <v>0</v>
      </c>
      <c r="AA911" s="4">
        <f>G911*P911</f>
        <v>400</v>
      </c>
      <c r="AB911" s="4">
        <f>(G911*S911)/J911</f>
        <v>400</v>
      </c>
      <c r="AC911" s="4">
        <f>IF(J911&gt;=2,(G911*S911)/J911,0)</f>
        <v>0</v>
      </c>
      <c r="AD911" s="4">
        <f>IF(J911&gt;=3,(G911*S911)/J911,0)</f>
        <v>0</v>
      </c>
      <c r="AE911" s="4">
        <f>IF(J911&gt;=4,(G911*S911)/J911,0)</f>
        <v>0</v>
      </c>
      <c r="AF911" s="11">
        <v>100</v>
      </c>
      <c r="AG911" s="11">
        <v>0</v>
      </c>
      <c r="AH911" s="11">
        <v>1</v>
      </c>
      <c r="AI911" s="11">
        <v>100</v>
      </c>
      <c r="AJ911" s="11">
        <v>0</v>
      </c>
      <c r="AK911" s="11">
        <v>1</v>
      </c>
      <c r="AL911" s="11">
        <v>0.5</v>
      </c>
      <c r="AM911" s="11">
        <v>0.5</v>
      </c>
      <c r="AN911" s="11">
        <v>0</v>
      </c>
      <c r="AO911" s="11">
        <v>0</v>
      </c>
      <c r="AP911" s="11">
        <v>0</v>
      </c>
      <c r="AQ911" s="11">
        <v>0.01</v>
      </c>
      <c r="AR911" s="11">
        <v>0.01</v>
      </c>
      <c r="AS911" s="11">
        <v>0</v>
      </c>
      <c r="AT911" s="11">
        <v>0</v>
      </c>
      <c r="AU911" s="11">
        <v>0</v>
      </c>
      <c r="AV911" s="11">
        <v>0</v>
      </c>
      <c r="AW911" s="11">
        <v>0.2</v>
      </c>
      <c r="AX911" s="11">
        <v>0</v>
      </c>
      <c r="AY911" s="11">
        <v>0</v>
      </c>
      <c r="AZ911" s="11">
        <v>0</v>
      </c>
      <c r="BA911" s="11">
        <v>0.02</v>
      </c>
      <c r="BB911" s="11">
        <v>0</v>
      </c>
      <c r="BC911" s="2">
        <v>0.05</v>
      </c>
      <c r="BD911" s="2">
        <v>0.05</v>
      </c>
      <c r="BE911" s="11">
        <v>7.4999999999999997E-2</v>
      </c>
      <c r="BF911" s="11">
        <v>5.0000000000000001E-3</v>
      </c>
      <c r="BG911" s="11">
        <v>0</v>
      </c>
      <c r="BH911" s="11">
        <v>0</v>
      </c>
      <c r="BI911" s="11">
        <v>0</v>
      </c>
      <c r="BJ911" s="11">
        <f>BE911/4</f>
        <v>1.8749999999999999E-2</v>
      </c>
      <c r="BK911" s="11">
        <f>BF911/4</f>
        <v>1.25E-3</v>
      </c>
      <c r="BL911" s="11">
        <v>0</v>
      </c>
      <c r="BM911" s="11">
        <v>0</v>
      </c>
      <c r="BN911" s="11">
        <v>0</v>
      </c>
      <c r="BO911" s="11">
        <v>0.1</v>
      </c>
      <c r="BP911" s="11">
        <v>0.1</v>
      </c>
      <c r="BQ911" s="11">
        <v>0</v>
      </c>
      <c r="BR911" s="11">
        <v>0</v>
      </c>
      <c r="BS911" s="11">
        <v>0</v>
      </c>
      <c r="BT911" s="11">
        <v>0.04</v>
      </c>
      <c r="BU911" s="16">
        <v>4</v>
      </c>
      <c r="BV911" s="6">
        <f>BT911/(BT911+BU911)</f>
        <v>9.9009900990099011E-3</v>
      </c>
      <c r="BW911" s="6">
        <f>SQRT((BT911*BU911)/((BT911+BU911)^2*(BT911+BU911+1)))</f>
        <v>4.410251516706673E-2</v>
      </c>
      <c r="BX911" s="17">
        <v>0.25</v>
      </c>
      <c r="BY911" s="17">
        <v>0.25</v>
      </c>
      <c r="BZ911" s="17">
        <v>0.25</v>
      </c>
      <c r="CA911" s="17">
        <v>0.25</v>
      </c>
      <c r="CB911" s="15" t="s">
        <v>59</v>
      </c>
      <c r="CC911" s="11">
        <v>600</v>
      </c>
    </row>
    <row r="912" spans="1:81" s="11" customFormat="1" x14ac:dyDescent="0.2">
      <c r="A912" s="17">
        <f t="shared" si="14"/>
        <v>911</v>
      </c>
      <c r="B912" s="17">
        <v>100</v>
      </c>
      <c r="C912" s="17">
        <v>100</v>
      </c>
      <c r="D912" s="17">
        <v>5</v>
      </c>
      <c r="E912" s="17">
        <v>5</v>
      </c>
      <c r="F912" s="3" t="s">
        <v>80</v>
      </c>
      <c r="G912" s="3">
        <f>IF(F912="rectangle",B912*C912,IF(F912="hook",B912*C912-(D912*E912),IF(F912="eight",B912*C912-2*(D912*E912),IF(F912="tee",B912*C912-2*(D912*E912),IF(F912="cross",B912*C912-4*(D912*E912),"ERROR")))))</f>
        <v>10000</v>
      </c>
      <c r="H912" s="3" t="s">
        <v>85</v>
      </c>
      <c r="I912" s="3">
        <f>IF(F912="rectangle",B912/C912,"NA")</f>
        <v>1</v>
      </c>
      <c r="J912" s="2">
        <v>1</v>
      </c>
      <c r="K912" s="11">
        <v>125</v>
      </c>
      <c r="L912" s="11">
        <v>4</v>
      </c>
      <c r="M912" s="12">
        <v>6</v>
      </c>
      <c r="N912" s="2">
        <f>M912/4</f>
        <v>1.5</v>
      </c>
      <c r="O912" s="3">
        <f>M912/N912</f>
        <v>4</v>
      </c>
      <c r="P912" s="13">
        <v>1</v>
      </c>
      <c r="Q912" s="11">
        <f>P912</f>
        <v>1</v>
      </c>
      <c r="R912" s="4">
        <f>AA912/V912</f>
        <v>100</v>
      </c>
      <c r="S912" s="14">
        <v>1</v>
      </c>
      <c r="T912" s="11">
        <f>S912</f>
        <v>1</v>
      </c>
      <c r="U912" s="4">
        <f>AB912/W912</f>
        <v>100</v>
      </c>
      <c r="V912" s="3">
        <f>ROUND((Q912/100)*G912,0)</f>
        <v>100</v>
      </c>
      <c r="W912" s="3">
        <f>ROUND(((T912/100)*G912)/J912,0)</f>
        <v>100</v>
      </c>
      <c r="X912" s="3">
        <f>ROUND(IF(J912&gt;=2,((T912/100)*G912)/J912,0),0)</f>
        <v>0</v>
      </c>
      <c r="Y912" s="3">
        <f>ROUND(IF(J912&gt;=3,((T912/100)*G912)/J912,0),0)</f>
        <v>0</v>
      </c>
      <c r="Z912" s="3">
        <f>ROUND(IF(J912&gt;=4,((T912/100)*G912)/J912,0),0)</f>
        <v>0</v>
      </c>
      <c r="AA912" s="4">
        <f>G912*P912</f>
        <v>10000</v>
      </c>
      <c r="AB912" s="4">
        <f>(G912*S912)/J912</f>
        <v>10000</v>
      </c>
      <c r="AC912" s="4">
        <f>IF(J912&gt;=2,(G912*S912)/J912,0)</f>
        <v>0</v>
      </c>
      <c r="AD912" s="4">
        <f>IF(J912&gt;=3,(G912*S912)/J912,0)</f>
        <v>0</v>
      </c>
      <c r="AE912" s="4">
        <f>IF(J912&gt;=4,(G912*S912)/J912,0)</f>
        <v>0</v>
      </c>
      <c r="AF912" s="11">
        <v>100</v>
      </c>
      <c r="AG912" s="11">
        <v>0</v>
      </c>
      <c r="AH912" s="11">
        <v>1</v>
      </c>
      <c r="AI912" s="11">
        <v>100</v>
      </c>
      <c r="AJ912" s="11">
        <v>0</v>
      </c>
      <c r="AK912" s="11">
        <v>1</v>
      </c>
      <c r="AL912" s="11">
        <v>0.5</v>
      </c>
      <c r="AM912" s="11">
        <v>0.5</v>
      </c>
      <c r="AN912" s="11">
        <v>0</v>
      </c>
      <c r="AO912" s="11">
        <v>0</v>
      </c>
      <c r="AP912" s="11">
        <v>0</v>
      </c>
      <c r="AQ912" s="11">
        <v>0.01</v>
      </c>
      <c r="AR912" s="11">
        <v>0.01</v>
      </c>
      <c r="AS912" s="11">
        <v>0</v>
      </c>
      <c r="AT912" s="11">
        <v>0</v>
      </c>
      <c r="AU912" s="11">
        <v>0</v>
      </c>
      <c r="AV912" s="11">
        <v>0</v>
      </c>
      <c r="AW912" s="11">
        <v>0.2</v>
      </c>
      <c r="AX912" s="11">
        <v>0</v>
      </c>
      <c r="AY912" s="11">
        <v>0</v>
      </c>
      <c r="AZ912" s="11">
        <v>0</v>
      </c>
      <c r="BA912" s="11">
        <v>0.02</v>
      </c>
      <c r="BB912" s="11">
        <v>0</v>
      </c>
      <c r="BC912" s="2">
        <v>0.05</v>
      </c>
      <c r="BD912" s="2">
        <v>0.05</v>
      </c>
      <c r="BE912" s="11">
        <v>7.4999999999999997E-2</v>
      </c>
      <c r="BF912" s="11">
        <v>5.0000000000000001E-3</v>
      </c>
      <c r="BG912" s="11">
        <v>0</v>
      </c>
      <c r="BH912" s="11">
        <v>0</v>
      </c>
      <c r="BI912" s="11">
        <v>0</v>
      </c>
      <c r="BJ912" s="11">
        <f>BE912/4</f>
        <v>1.8749999999999999E-2</v>
      </c>
      <c r="BK912" s="11">
        <f>BF912/4</f>
        <v>1.25E-3</v>
      </c>
      <c r="BL912" s="11">
        <v>0</v>
      </c>
      <c r="BM912" s="11">
        <v>0</v>
      </c>
      <c r="BN912" s="11">
        <v>0</v>
      </c>
      <c r="BO912" s="11">
        <v>0.1</v>
      </c>
      <c r="BP912" s="11">
        <v>0.1</v>
      </c>
      <c r="BQ912" s="11">
        <v>0</v>
      </c>
      <c r="BR912" s="11">
        <v>0</v>
      </c>
      <c r="BS912" s="11">
        <v>0</v>
      </c>
      <c r="BT912" s="11">
        <v>0.04</v>
      </c>
      <c r="BU912" s="16">
        <v>4</v>
      </c>
      <c r="BV912" s="6">
        <f>BT912/(BT912+BU912)</f>
        <v>9.9009900990099011E-3</v>
      </c>
      <c r="BW912" s="6">
        <f>SQRT((BT912*BU912)/((BT912+BU912)^2*(BT912+BU912+1)))</f>
        <v>4.410251516706673E-2</v>
      </c>
      <c r="BX912" s="17">
        <v>0.25</v>
      </c>
      <c r="BY912" s="17">
        <v>0.25</v>
      </c>
      <c r="BZ912" s="17">
        <v>0.25</v>
      </c>
      <c r="CA912" s="17">
        <v>0.25</v>
      </c>
      <c r="CB912" s="15" t="s">
        <v>59</v>
      </c>
      <c r="CC912" s="11">
        <v>600</v>
      </c>
    </row>
    <row r="913" spans="1:81" s="11" customFormat="1" x14ac:dyDescent="0.2">
      <c r="A913" s="17">
        <f t="shared" si="14"/>
        <v>912</v>
      </c>
      <c r="B913" s="17">
        <v>20</v>
      </c>
      <c r="C913" s="17">
        <v>20</v>
      </c>
      <c r="D913" s="17">
        <v>5</v>
      </c>
      <c r="E913" s="17">
        <v>5</v>
      </c>
      <c r="F913" s="3" t="s">
        <v>80</v>
      </c>
      <c r="G913" s="3">
        <f>IF(F913="rectangle",B913*C913,IF(F913="hook",B913*C913-(D913*E913),IF(F913="eight",B913*C913-2*(D913*E913),IF(F913="tee",B913*C913-2*(D913*E913),IF(F913="cross",B913*C913-4*(D913*E913),"ERROR")))))</f>
        <v>400</v>
      </c>
      <c r="H913" s="3" t="s">
        <v>84</v>
      </c>
      <c r="I913" s="3">
        <f>IF(F913="rectangle",B913/C913,"NA")</f>
        <v>1</v>
      </c>
      <c r="J913" s="2">
        <v>1</v>
      </c>
      <c r="K913" s="11">
        <v>125</v>
      </c>
      <c r="L913" s="11">
        <v>4</v>
      </c>
      <c r="M913" s="12">
        <v>6</v>
      </c>
      <c r="N913" s="2">
        <f>M913/4</f>
        <v>1.5</v>
      </c>
      <c r="O913" s="3">
        <f>M913/N913</f>
        <v>4</v>
      </c>
      <c r="P913" s="13">
        <v>1</v>
      </c>
      <c r="Q913" s="11">
        <f>P913</f>
        <v>1</v>
      </c>
      <c r="R913" s="4">
        <f>AA913/V913</f>
        <v>100</v>
      </c>
      <c r="S913" s="14">
        <v>1</v>
      </c>
      <c r="T913" s="11">
        <f>S913</f>
        <v>1</v>
      </c>
      <c r="U913" s="4">
        <f>AB913/W913</f>
        <v>100</v>
      </c>
      <c r="V913" s="3">
        <f>ROUND((Q913/100)*G913,0)</f>
        <v>4</v>
      </c>
      <c r="W913" s="3">
        <f>ROUND(((T913/100)*G913)/J913,0)</f>
        <v>4</v>
      </c>
      <c r="X913" s="3">
        <f>ROUND(IF(J913&gt;=2,((T913/100)*G913)/J913,0),0)</f>
        <v>0</v>
      </c>
      <c r="Y913" s="3">
        <f>ROUND(IF(J913&gt;=3,((T913/100)*G913)/J913,0),0)</f>
        <v>0</v>
      </c>
      <c r="Z913" s="3">
        <f>ROUND(IF(J913&gt;=4,((T913/100)*G913)/J913,0),0)</f>
        <v>0</v>
      </c>
      <c r="AA913" s="4">
        <f>G913*P913</f>
        <v>400</v>
      </c>
      <c r="AB913" s="4">
        <f>(G913*S913)/J913</f>
        <v>400</v>
      </c>
      <c r="AC913" s="4">
        <f>IF(J913&gt;=2,(G913*S913)/J913,0)</f>
        <v>0</v>
      </c>
      <c r="AD913" s="4">
        <f>IF(J913&gt;=3,(G913*S913)/J913,0)</f>
        <v>0</v>
      </c>
      <c r="AE913" s="4">
        <f>IF(J913&gt;=4,(G913*S913)/J913,0)</f>
        <v>0</v>
      </c>
      <c r="AF913" s="11">
        <v>100</v>
      </c>
      <c r="AG913" s="11">
        <v>0</v>
      </c>
      <c r="AH913" s="11">
        <v>1</v>
      </c>
      <c r="AI913" s="11">
        <v>100</v>
      </c>
      <c r="AJ913" s="11">
        <v>0</v>
      </c>
      <c r="AK913" s="11">
        <v>1</v>
      </c>
      <c r="AL913" s="11">
        <v>0.5</v>
      </c>
      <c r="AM913" s="11">
        <v>0.5</v>
      </c>
      <c r="AN913" s="11">
        <v>0</v>
      </c>
      <c r="AO913" s="11">
        <v>0</v>
      </c>
      <c r="AP913" s="11">
        <v>0</v>
      </c>
      <c r="AQ913" s="11">
        <v>0.01</v>
      </c>
      <c r="AR913" s="11">
        <v>0.01</v>
      </c>
      <c r="AS913" s="11">
        <v>0</v>
      </c>
      <c r="AT913" s="11">
        <v>0</v>
      </c>
      <c r="AU913" s="11">
        <v>0</v>
      </c>
      <c r="AV913" s="11">
        <v>0</v>
      </c>
      <c r="AW913" s="11">
        <v>0.2</v>
      </c>
      <c r="AX913" s="11">
        <v>0</v>
      </c>
      <c r="AY913" s="11">
        <v>0</v>
      </c>
      <c r="AZ913" s="11">
        <v>0</v>
      </c>
      <c r="BA913" s="11">
        <v>0.02</v>
      </c>
      <c r="BB913" s="11">
        <v>0</v>
      </c>
      <c r="BC913" s="2">
        <v>0.05</v>
      </c>
      <c r="BD913" s="2">
        <v>0.05</v>
      </c>
      <c r="BE913" s="11">
        <v>7.4999999999999997E-2</v>
      </c>
      <c r="BF913" s="11">
        <v>5.0000000000000001E-3</v>
      </c>
      <c r="BG913" s="11">
        <v>0</v>
      </c>
      <c r="BH913" s="11">
        <v>0</v>
      </c>
      <c r="BI913" s="11">
        <v>0</v>
      </c>
      <c r="BJ913" s="11">
        <f>BE913/4</f>
        <v>1.8749999999999999E-2</v>
      </c>
      <c r="BK913" s="11">
        <f>BF913/4</f>
        <v>1.25E-3</v>
      </c>
      <c r="BL913" s="11">
        <v>0</v>
      </c>
      <c r="BM913" s="11">
        <v>0</v>
      </c>
      <c r="BN913" s="11">
        <v>0</v>
      </c>
      <c r="BO913" s="11">
        <v>0.1</v>
      </c>
      <c r="BP913" s="11">
        <v>0.1</v>
      </c>
      <c r="BQ913" s="11">
        <v>0</v>
      </c>
      <c r="BR913" s="11">
        <v>0</v>
      </c>
      <c r="BS913" s="11">
        <v>0</v>
      </c>
      <c r="BT913" s="11">
        <v>0.04</v>
      </c>
      <c r="BU913" s="16">
        <v>4</v>
      </c>
      <c r="BV913" s="6">
        <f>BT913/(BT913+BU913)</f>
        <v>9.9009900990099011E-3</v>
      </c>
      <c r="BW913" s="6">
        <f>SQRT((BT913*BU913)/((BT913+BU913)^2*(BT913+BU913+1)))</f>
        <v>4.410251516706673E-2</v>
      </c>
      <c r="BX913" s="17">
        <v>0.25</v>
      </c>
      <c r="BY913" s="17">
        <v>0.25</v>
      </c>
      <c r="BZ913" s="17">
        <v>0.25</v>
      </c>
      <c r="CA913" s="17">
        <v>0.25</v>
      </c>
      <c r="CB913" s="15" t="s">
        <v>59</v>
      </c>
      <c r="CC913" s="11">
        <v>600</v>
      </c>
    </row>
    <row r="914" spans="1:81" s="11" customFormat="1" x14ac:dyDescent="0.2">
      <c r="A914" s="17">
        <f t="shared" si="14"/>
        <v>913</v>
      </c>
      <c r="B914" s="17">
        <v>100</v>
      </c>
      <c r="C914" s="17">
        <v>100</v>
      </c>
      <c r="D914" s="17">
        <v>5</v>
      </c>
      <c r="E914" s="17">
        <v>5</v>
      </c>
      <c r="F914" s="3" t="s">
        <v>80</v>
      </c>
      <c r="G914" s="3">
        <f>IF(F914="rectangle",B914*C914,IF(F914="hook",B914*C914-(D914*E914),IF(F914="eight",B914*C914-2*(D914*E914),IF(F914="tee",B914*C914-2*(D914*E914),IF(F914="cross",B914*C914-4*(D914*E914),"ERROR")))))</f>
        <v>10000</v>
      </c>
      <c r="H914" s="3" t="s">
        <v>85</v>
      </c>
      <c r="I914" s="3">
        <f>IF(F914="rectangle",B914/C914,"NA")</f>
        <v>1</v>
      </c>
      <c r="J914" s="2">
        <v>1</v>
      </c>
      <c r="K914" s="11">
        <v>125</v>
      </c>
      <c r="L914" s="11">
        <v>4</v>
      </c>
      <c r="M914" s="12">
        <v>7</v>
      </c>
      <c r="N914" s="2">
        <f>M914/4</f>
        <v>1.75</v>
      </c>
      <c r="O914" s="3">
        <f>M914/N914</f>
        <v>4</v>
      </c>
      <c r="P914" s="13">
        <v>1</v>
      </c>
      <c r="Q914" s="11">
        <f>P914</f>
        <v>1</v>
      </c>
      <c r="R914" s="4">
        <f>AA914/V914</f>
        <v>100</v>
      </c>
      <c r="S914" s="14">
        <v>1</v>
      </c>
      <c r="T914" s="11">
        <f>S914</f>
        <v>1</v>
      </c>
      <c r="U914" s="4">
        <f>AB914/W914</f>
        <v>100</v>
      </c>
      <c r="V914" s="3">
        <f>ROUND((Q914/100)*G914,0)</f>
        <v>100</v>
      </c>
      <c r="W914" s="3">
        <f>ROUND(((T914/100)*G914)/J914,0)</f>
        <v>100</v>
      </c>
      <c r="X914" s="3">
        <f>ROUND(IF(J914&gt;=2,((T914/100)*G914)/J914,0),0)</f>
        <v>0</v>
      </c>
      <c r="Y914" s="3">
        <f>ROUND(IF(J914&gt;=3,((T914/100)*G914)/J914,0),0)</f>
        <v>0</v>
      </c>
      <c r="Z914" s="3">
        <f>ROUND(IF(J914&gt;=4,((T914/100)*G914)/J914,0),0)</f>
        <v>0</v>
      </c>
      <c r="AA914" s="4">
        <f>G914*P914</f>
        <v>10000</v>
      </c>
      <c r="AB914" s="4">
        <f>(G914*S914)/J914</f>
        <v>10000</v>
      </c>
      <c r="AC914" s="4">
        <f>IF(J914&gt;=2,(G914*S914)/J914,0)</f>
        <v>0</v>
      </c>
      <c r="AD914" s="4">
        <f>IF(J914&gt;=3,(G914*S914)/J914,0)</f>
        <v>0</v>
      </c>
      <c r="AE914" s="4">
        <f>IF(J914&gt;=4,(G914*S914)/J914,0)</f>
        <v>0</v>
      </c>
      <c r="AF914" s="11">
        <v>100</v>
      </c>
      <c r="AG914" s="11">
        <v>0</v>
      </c>
      <c r="AH914" s="11">
        <v>1</v>
      </c>
      <c r="AI914" s="11">
        <v>100</v>
      </c>
      <c r="AJ914" s="11">
        <v>0</v>
      </c>
      <c r="AK914" s="11">
        <v>1</v>
      </c>
      <c r="AL914" s="11">
        <v>0.5</v>
      </c>
      <c r="AM914" s="11">
        <v>0.5</v>
      </c>
      <c r="AN914" s="11">
        <v>0</v>
      </c>
      <c r="AO914" s="11">
        <v>0</v>
      </c>
      <c r="AP914" s="11">
        <v>0</v>
      </c>
      <c r="AQ914" s="11">
        <v>0.01</v>
      </c>
      <c r="AR914" s="11">
        <v>0.01</v>
      </c>
      <c r="AS914" s="11">
        <v>0</v>
      </c>
      <c r="AT914" s="11">
        <v>0</v>
      </c>
      <c r="AU914" s="11">
        <v>0</v>
      </c>
      <c r="AV914" s="11">
        <v>0</v>
      </c>
      <c r="AW914" s="11">
        <v>0.2</v>
      </c>
      <c r="AX914" s="11">
        <v>0</v>
      </c>
      <c r="AY914" s="11">
        <v>0</v>
      </c>
      <c r="AZ914" s="11">
        <v>0</v>
      </c>
      <c r="BA914" s="11">
        <v>0.02</v>
      </c>
      <c r="BB914" s="11">
        <v>0</v>
      </c>
      <c r="BC914" s="2">
        <v>0.05</v>
      </c>
      <c r="BD914" s="2">
        <v>0.05</v>
      </c>
      <c r="BE914" s="11">
        <v>7.4999999999999997E-2</v>
      </c>
      <c r="BF914" s="11">
        <v>5.0000000000000001E-3</v>
      </c>
      <c r="BG914" s="11">
        <v>0</v>
      </c>
      <c r="BH914" s="11">
        <v>0</v>
      </c>
      <c r="BI914" s="11">
        <v>0</v>
      </c>
      <c r="BJ914" s="11">
        <f>BE914/4</f>
        <v>1.8749999999999999E-2</v>
      </c>
      <c r="BK914" s="11">
        <f>BF914/4</f>
        <v>1.25E-3</v>
      </c>
      <c r="BL914" s="11">
        <v>0</v>
      </c>
      <c r="BM914" s="11">
        <v>0</v>
      </c>
      <c r="BN914" s="11">
        <v>0</v>
      </c>
      <c r="BO914" s="11">
        <v>0.1</v>
      </c>
      <c r="BP914" s="11">
        <v>0.1</v>
      </c>
      <c r="BQ914" s="11">
        <v>0</v>
      </c>
      <c r="BR914" s="11">
        <v>0</v>
      </c>
      <c r="BS914" s="11">
        <v>0</v>
      </c>
      <c r="BT914" s="11">
        <v>0.04</v>
      </c>
      <c r="BU914" s="16">
        <v>4</v>
      </c>
      <c r="BV914" s="6">
        <f>BT914/(BT914+BU914)</f>
        <v>9.9009900990099011E-3</v>
      </c>
      <c r="BW914" s="6">
        <f>SQRT((BT914*BU914)/((BT914+BU914)^2*(BT914+BU914+1)))</f>
        <v>4.410251516706673E-2</v>
      </c>
      <c r="BX914" s="17">
        <v>0.25</v>
      </c>
      <c r="BY914" s="17">
        <v>0.25</v>
      </c>
      <c r="BZ914" s="17">
        <v>0.25</v>
      </c>
      <c r="CA914" s="17">
        <v>0.25</v>
      </c>
      <c r="CB914" s="15" t="s">
        <v>59</v>
      </c>
      <c r="CC914" s="11">
        <v>600</v>
      </c>
    </row>
    <row r="915" spans="1:81" s="11" customFormat="1" x14ac:dyDescent="0.2">
      <c r="A915" s="17">
        <f t="shared" si="14"/>
        <v>914</v>
      </c>
      <c r="B915" s="17">
        <v>20</v>
      </c>
      <c r="C915" s="17">
        <v>20</v>
      </c>
      <c r="D915" s="17">
        <v>5</v>
      </c>
      <c r="E915" s="17">
        <v>5</v>
      </c>
      <c r="F915" s="3" t="s">
        <v>80</v>
      </c>
      <c r="G915" s="3">
        <f>IF(F915="rectangle",B915*C915,IF(F915="hook",B915*C915-(D915*E915),IF(F915="eight",B915*C915-2*(D915*E915),IF(F915="tee",B915*C915-2*(D915*E915),IF(F915="cross",B915*C915-4*(D915*E915),"ERROR")))))</f>
        <v>400</v>
      </c>
      <c r="H915" s="3" t="s">
        <v>84</v>
      </c>
      <c r="I915" s="3">
        <f>IF(F915="rectangle",B915/C915,"NA")</f>
        <v>1</v>
      </c>
      <c r="J915" s="2">
        <v>1</v>
      </c>
      <c r="K915" s="11">
        <v>125</v>
      </c>
      <c r="L915" s="11">
        <v>4</v>
      </c>
      <c r="M915" s="12">
        <v>7</v>
      </c>
      <c r="N915" s="2">
        <f>M915/4</f>
        <v>1.75</v>
      </c>
      <c r="O915" s="3">
        <f>M915/N915</f>
        <v>4</v>
      </c>
      <c r="P915" s="13">
        <v>1</v>
      </c>
      <c r="Q915" s="11">
        <f>P915</f>
        <v>1</v>
      </c>
      <c r="R915" s="4">
        <f>AA915/V915</f>
        <v>100</v>
      </c>
      <c r="S915" s="14">
        <v>1</v>
      </c>
      <c r="T915" s="11">
        <f>S915</f>
        <v>1</v>
      </c>
      <c r="U915" s="4">
        <f>AB915/W915</f>
        <v>100</v>
      </c>
      <c r="V915" s="3">
        <f>ROUND((Q915/100)*G915,0)</f>
        <v>4</v>
      </c>
      <c r="W915" s="3">
        <f>ROUND(((T915/100)*G915)/J915,0)</f>
        <v>4</v>
      </c>
      <c r="X915" s="3">
        <f>ROUND(IF(J915&gt;=2,((T915/100)*G915)/J915,0),0)</f>
        <v>0</v>
      </c>
      <c r="Y915" s="3">
        <f>ROUND(IF(J915&gt;=3,((T915/100)*G915)/J915,0),0)</f>
        <v>0</v>
      </c>
      <c r="Z915" s="3">
        <f>ROUND(IF(J915&gt;=4,((T915/100)*G915)/J915,0),0)</f>
        <v>0</v>
      </c>
      <c r="AA915" s="4">
        <f>G915*P915</f>
        <v>400</v>
      </c>
      <c r="AB915" s="4">
        <f>(G915*S915)/J915</f>
        <v>400</v>
      </c>
      <c r="AC915" s="4">
        <f>IF(J915&gt;=2,(G915*S915)/J915,0)</f>
        <v>0</v>
      </c>
      <c r="AD915" s="4">
        <f>IF(J915&gt;=3,(G915*S915)/J915,0)</f>
        <v>0</v>
      </c>
      <c r="AE915" s="4">
        <f>IF(J915&gt;=4,(G915*S915)/J915,0)</f>
        <v>0</v>
      </c>
      <c r="AF915" s="11">
        <v>100</v>
      </c>
      <c r="AG915" s="11">
        <v>0</v>
      </c>
      <c r="AH915" s="11">
        <v>1</v>
      </c>
      <c r="AI915" s="11">
        <v>100</v>
      </c>
      <c r="AJ915" s="11">
        <v>0</v>
      </c>
      <c r="AK915" s="11">
        <v>1</v>
      </c>
      <c r="AL915" s="11">
        <v>0.5</v>
      </c>
      <c r="AM915" s="11">
        <v>0.5</v>
      </c>
      <c r="AN915" s="11">
        <v>0</v>
      </c>
      <c r="AO915" s="11">
        <v>0</v>
      </c>
      <c r="AP915" s="11">
        <v>0</v>
      </c>
      <c r="AQ915" s="11">
        <v>0.01</v>
      </c>
      <c r="AR915" s="11">
        <v>0.01</v>
      </c>
      <c r="AS915" s="11">
        <v>0</v>
      </c>
      <c r="AT915" s="11">
        <v>0</v>
      </c>
      <c r="AU915" s="11">
        <v>0</v>
      </c>
      <c r="AV915" s="11">
        <v>0</v>
      </c>
      <c r="AW915" s="11">
        <v>0.2</v>
      </c>
      <c r="AX915" s="11">
        <v>0</v>
      </c>
      <c r="AY915" s="11">
        <v>0</v>
      </c>
      <c r="AZ915" s="11">
        <v>0</v>
      </c>
      <c r="BA915" s="11">
        <v>0.02</v>
      </c>
      <c r="BB915" s="11">
        <v>0</v>
      </c>
      <c r="BC915" s="2">
        <v>0.05</v>
      </c>
      <c r="BD915" s="2">
        <v>0.05</v>
      </c>
      <c r="BE915" s="11">
        <v>7.4999999999999997E-2</v>
      </c>
      <c r="BF915" s="11">
        <v>5.0000000000000001E-3</v>
      </c>
      <c r="BG915" s="11">
        <v>0</v>
      </c>
      <c r="BH915" s="11">
        <v>0</v>
      </c>
      <c r="BI915" s="11">
        <v>0</v>
      </c>
      <c r="BJ915" s="11">
        <f>BE915/4</f>
        <v>1.8749999999999999E-2</v>
      </c>
      <c r="BK915" s="11">
        <f>BF915/4</f>
        <v>1.25E-3</v>
      </c>
      <c r="BL915" s="11">
        <v>0</v>
      </c>
      <c r="BM915" s="11">
        <v>0</v>
      </c>
      <c r="BN915" s="11">
        <v>0</v>
      </c>
      <c r="BO915" s="11">
        <v>0.1</v>
      </c>
      <c r="BP915" s="11">
        <v>0.1</v>
      </c>
      <c r="BQ915" s="11">
        <v>0</v>
      </c>
      <c r="BR915" s="11">
        <v>0</v>
      </c>
      <c r="BS915" s="11">
        <v>0</v>
      </c>
      <c r="BT915" s="11">
        <v>0.04</v>
      </c>
      <c r="BU915" s="16">
        <v>4</v>
      </c>
      <c r="BV915" s="6">
        <f>BT915/(BT915+BU915)</f>
        <v>9.9009900990099011E-3</v>
      </c>
      <c r="BW915" s="6">
        <f>SQRT((BT915*BU915)/((BT915+BU915)^2*(BT915+BU915+1)))</f>
        <v>4.410251516706673E-2</v>
      </c>
      <c r="BX915" s="17">
        <v>0.25</v>
      </c>
      <c r="BY915" s="17">
        <v>0.25</v>
      </c>
      <c r="BZ915" s="17">
        <v>0.25</v>
      </c>
      <c r="CA915" s="17">
        <v>0.25</v>
      </c>
      <c r="CB915" s="15" t="s">
        <v>59</v>
      </c>
      <c r="CC915" s="11">
        <v>600</v>
      </c>
    </row>
    <row r="916" spans="1:81" s="11" customFormat="1" x14ac:dyDescent="0.2">
      <c r="A916" s="17">
        <f t="shared" si="14"/>
        <v>915</v>
      </c>
      <c r="B916" s="17">
        <v>100</v>
      </c>
      <c r="C916" s="17">
        <v>100</v>
      </c>
      <c r="D916" s="17">
        <v>5</v>
      </c>
      <c r="E916" s="17">
        <v>5</v>
      </c>
      <c r="F916" s="3" t="s">
        <v>80</v>
      </c>
      <c r="G916" s="3">
        <f>IF(F916="rectangle",B916*C916,IF(F916="hook",B916*C916-(D916*E916),IF(F916="eight",B916*C916-2*(D916*E916),IF(F916="tee",B916*C916-2*(D916*E916),IF(F916="cross",B916*C916-4*(D916*E916),"ERROR")))))</f>
        <v>10000</v>
      </c>
      <c r="H916" s="3" t="s">
        <v>85</v>
      </c>
      <c r="I916" s="3">
        <f>IF(F916="rectangle",B916/C916,"NA")</f>
        <v>1</v>
      </c>
      <c r="J916" s="2">
        <v>1</v>
      </c>
      <c r="K916" s="11">
        <v>125</v>
      </c>
      <c r="L916" s="11">
        <v>4</v>
      </c>
      <c r="M916" s="12">
        <v>8</v>
      </c>
      <c r="N916" s="2">
        <f>M916/4</f>
        <v>2</v>
      </c>
      <c r="O916" s="3">
        <f>M916/N916</f>
        <v>4</v>
      </c>
      <c r="P916" s="13">
        <v>1</v>
      </c>
      <c r="Q916" s="11">
        <f>P916</f>
        <v>1</v>
      </c>
      <c r="R916" s="4">
        <f>AA916/V916</f>
        <v>100</v>
      </c>
      <c r="S916" s="14">
        <v>1</v>
      </c>
      <c r="T916" s="11">
        <f>S916</f>
        <v>1</v>
      </c>
      <c r="U916" s="4">
        <f>AB916/W916</f>
        <v>100</v>
      </c>
      <c r="V916" s="3">
        <f>ROUND((Q916/100)*G916,0)</f>
        <v>100</v>
      </c>
      <c r="W916" s="3">
        <f>ROUND(((T916/100)*G916)/J916,0)</f>
        <v>100</v>
      </c>
      <c r="X916" s="3">
        <f>ROUND(IF(J916&gt;=2,((T916/100)*G916)/J916,0),0)</f>
        <v>0</v>
      </c>
      <c r="Y916" s="3">
        <f>ROUND(IF(J916&gt;=3,((T916/100)*G916)/J916,0),0)</f>
        <v>0</v>
      </c>
      <c r="Z916" s="3">
        <f>ROUND(IF(J916&gt;=4,((T916/100)*G916)/J916,0),0)</f>
        <v>0</v>
      </c>
      <c r="AA916" s="4">
        <f>G916*P916</f>
        <v>10000</v>
      </c>
      <c r="AB916" s="4">
        <f>(G916*S916)/J916</f>
        <v>10000</v>
      </c>
      <c r="AC916" s="4">
        <f>IF(J916&gt;=2,(G916*S916)/J916,0)</f>
        <v>0</v>
      </c>
      <c r="AD916" s="4">
        <f>IF(J916&gt;=3,(G916*S916)/J916,0)</f>
        <v>0</v>
      </c>
      <c r="AE916" s="4">
        <f>IF(J916&gt;=4,(G916*S916)/J916,0)</f>
        <v>0</v>
      </c>
      <c r="AF916" s="11">
        <v>100</v>
      </c>
      <c r="AG916" s="11">
        <v>0</v>
      </c>
      <c r="AH916" s="11">
        <v>1</v>
      </c>
      <c r="AI916" s="11">
        <v>100</v>
      </c>
      <c r="AJ916" s="11">
        <v>0</v>
      </c>
      <c r="AK916" s="11">
        <v>1</v>
      </c>
      <c r="AL916" s="11">
        <v>0.5</v>
      </c>
      <c r="AM916" s="11">
        <v>0.5</v>
      </c>
      <c r="AN916" s="11">
        <v>0</v>
      </c>
      <c r="AO916" s="11">
        <v>0</v>
      </c>
      <c r="AP916" s="11">
        <v>0</v>
      </c>
      <c r="AQ916" s="11">
        <v>0.01</v>
      </c>
      <c r="AR916" s="11">
        <v>0.01</v>
      </c>
      <c r="AS916" s="11">
        <v>0</v>
      </c>
      <c r="AT916" s="11">
        <v>0</v>
      </c>
      <c r="AU916" s="11">
        <v>0</v>
      </c>
      <c r="AV916" s="11">
        <v>0</v>
      </c>
      <c r="AW916" s="11">
        <v>0.2</v>
      </c>
      <c r="AX916" s="11">
        <v>0</v>
      </c>
      <c r="AY916" s="11">
        <v>0</v>
      </c>
      <c r="AZ916" s="11">
        <v>0</v>
      </c>
      <c r="BA916" s="11">
        <v>0.02</v>
      </c>
      <c r="BB916" s="11">
        <v>0</v>
      </c>
      <c r="BC916" s="2">
        <v>0.05</v>
      </c>
      <c r="BD916" s="2">
        <v>0.05</v>
      </c>
      <c r="BE916" s="11">
        <v>7.4999999999999997E-2</v>
      </c>
      <c r="BF916" s="11">
        <v>5.0000000000000001E-3</v>
      </c>
      <c r="BG916" s="11">
        <v>0</v>
      </c>
      <c r="BH916" s="11">
        <v>0</v>
      </c>
      <c r="BI916" s="11">
        <v>0</v>
      </c>
      <c r="BJ916" s="11">
        <f>BE916/4</f>
        <v>1.8749999999999999E-2</v>
      </c>
      <c r="BK916" s="11">
        <f>BF916/4</f>
        <v>1.25E-3</v>
      </c>
      <c r="BL916" s="11">
        <v>0</v>
      </c>
      <c r="BM916" s="11">
        <v>0</v>
      </c>
      <c r="BN916" s="11">
        <v>0</v>
      </c>
      <c r="BO916" s="11">
        <v>0.1</v>
      </c>
      <c r="BP916" s="11">
        <v>0.1</v>
      </c>
      <c r="BQ916" s="11">
        <v>0</v>
      </c>
      <c r="BR916" s="11">
        <v>0</v>
      </c>
      <c r="BS916" s="11">
        <v>0</v>
      </c>
      <c r="BT916" s="11">
        <v>0.04</v>
      </c>
      <c r="BU916" s="16">
        <v>4</v>
      </c>
      <c r="BV916" s="6">
        <f>BT916/(BT916+BU916)</f>
        <v>9.9009900990099011E-3</v>
      </c>
      <c r="BW916" s="6">
        <f>SQRT((BT916*BU916)/((BT916+BU916)^2*(BT916+BU916+1)))</f>
        <v>4.410251516706673E-2</v>
      </c>
      <c r="BX916" s="17">
        <v>0.25</v>
      </c>
      <c r="BY916" s="17">
        <v>0.25</v>
      </c>
      <c r="BZ916" s="17">
        <v>0.25</v>
      </c>
      <c r="CA916" s="17">
        <v>0.25</v>
      </c>
      <c r="CB916" s="15" t="s">
        <v>59</v>
      </c>
      <c r="CC916" s="11">
        <v>600</v>
      </c>
    </row>
    <row r="917" spans="1:81" s="11" customFormat="1" x14ac:dyDescent="0.2">
      <c r="A917" s="17">
        <f t="shared" si="14"/>
        <v>916</v>
      </c>
      <c r="B917" s="17">
        <v>20</v>
      </c>
      <c r="C917" s="17">
        <v>20</v>
      </c>
      <c r="D917" s="17">
        <v>5</v>
      </c>
      <c r="E917" s="17">
        <v>5</v>
      </c>
      <c r="F917" s="3" t="s">
        <v>80</v>
      </c>
      <c r="G917" s="3">
        <f>IF(F917="rectangle",B917*C917,IF(F917="hook",B917*C917-(D917*E917),IF(F917="eight",B917*C917-2*(D917*E917),IF(F917="tee",B917*C917-2*(D917*E917),IF(F917="cross",B917*C917-4*(D917*E917),"ERROR")))))</f>
        <v>400</v>
      </c>
      <c r="H917" s="3" t="s">
        <v>84</v>
      </c>
      <c r="I917" s="3">
        <f>IF(F917="rectangle",B917/C917,"NA")</f>
        <v>1</v>
      </c>
      <c r="J917" s="2">
        <v>1</v>
      </c>
      <c r="K917" s="11">
        <v>125</v>
      </c>
      <c r="L917" s="11">
        <v>4</v>
      </c>
      <c r="M917" s="12">
        <v>8</v>
      </c>
      <c r="N917" s="2">
        <f>M917/4</f>
        <v>2</v>
      </c>
      <c r="O917" s="3">
        <f>M917/N917</f>
        <v>4</v>
      </c>
      <c r="P917" s="13">
        <v>1</v>
      </c>
      <c r="Q917" s="11">
        <f>P917</f>
        <v>1</v>
      </c>
      <c r="R917" s="4">
        <f>AA917/V917</f>
        <v>100</v>
      </c>
      <c r="S917" s="14">
        <v>1</v>
      </c>
      <c r="T917" s="11">
        <f>S917</f>
        <v>1</v>
      </c>
      <c r="U917" s="4">
        <f>AB917/W917</f>
        <v>100</v>
      </c>
      <c r="V917" s="3">
        <f>ROUND((Q917/100)*G917,0)</f>
        <v>4</v>
      </c>
      <c r="W917" s="3">
        <f>ROUND(((T917/100)*G917)/J917,0)</f>
        <v>4</v>
      </c>
      <c r="X917" s="3">
        <f>ROUND(IF(J917&gt;=2,((T917/100)*G917)/J917,0),0)</f>
        <v>0</v>
      </c>
      <c r="Y917" s="3">
        <f>ROUND(IF(J917&gt;=3,((T917/100)*G917)/J917,0),0)</f>
        <v>0</v>
      </c>
      <c r="Z917" s="3">
        <f>ROUND(IF(J917&gt;=4,((T917/100)*G917)/J917,0),0)</f>
        <v>0</v>
      </c>
      <c r="AA917" s="4">
        <f>G917*P917</f>
        <v>400</v>
      </c>
      <c r="AB917" s="4">
        <f>(G917*S917)/J917</f>
        <v>400</v>
      </c>
      <c r="AC917" s="4">
        <f>IF(J917&gt;=2,(G917*S917)/J917,0)</f>
        <v>0</v>
      </c>
      <c r="AD917" s="4">
        <f>IF(J917&gt;=3,(G917*S917)/J917,0)</f>
        <v>0</v>
      </c>
      <c r="AE917" s="4">
        <f>IF(J917&gt;=4,(G917*S917)/J917,0)</f>
        <v>0</v>
      </c>
      <c r="AF917" s="11">
        <v>100</v>
      </c>
      <c r="AG917" s="11">
        <v>0</v>
      </c>
      <c r="AH917" s="11">
        <v>1</v>
      </c>
      <c r="AI917" s="11">
        <v>100</v>
      </c>
      <c r="AJ917" s="11">
        <v>0</v>
      </c>
      <c r="AK917" s="11">
        <v>1</v>
      </c>
      <c r="AL917" s="11">
        <v>0.5</v>
      </c>
      <c r="AM917" s="11">
        <v>0.5</v>
      </c>
      <c r="AN917" s="11">
        <v>0</v>
      </c>
      <c r="AO917" s="11">
        <v>0</v>
      </c>
      <c r="AP917" s="11">
        <v>0</v>
      </c>
      <c r="AQ917" s="11">
        <v>0.01</v>
      </c>
      <c r="AR917" s="11">
        <v>0.01</v>
      </c>
      <c r="AS917" s="11">
        <v>0</v>
      </c>
      <c r="AT917" s="11">
        <v>0</v>
      </c>
      <c r="AU917" s="11">
        <v>0</v>
      </c>
      <c r="AV917" s="11">
        <v>0</v>
      </c>
      <c r="AW917" s="11">
        <v>0.2</v>
      </c>
      <c r="AX917" s="11">
        <v>0</v>
      </c>
      <c r="AY917" s="11">
        <v>0</v>
      </c>
      <c r="AZ917" s="11">
        <v>0</v>
      </c>
      <c r="BA917" s="11">
        <v>0.02</v>
      </c>
      <c r="BB917" s="11">
        <v>0</v>
      </c>
      <c r="BC917" s="2">
        <v>0.05</v>
      </c>
      <c r="BD917" s="2">
        <v>0.05</v>
      </c>
      <c r="BE917" s="11">
        <v>7.4999999999999997E-2</v>
      </c>
      <c r="BF917" s="11">
        <v>5.0000000000000001E-3</v>
      </c>
      <c r="BG917" s="11">
        <v>0</v>
      </c>
      <c r="BH917" s="11">
        <v>0</v>
      </c>
      <c r="BI917" s="11">
        <v>0</v>
      </c>
      <c r="BJ917" s="11">
        <f>BE917/4</f>
        <v>1.8749999999999999E-2</v>
      </c>
      <c r="BK917" s="11">
        <f>BF917/4</f>
        <v>1.25E-3</v>
      </c>
      <c r="BL917" s="11">
        <v>0</v>
      </c>
      <c r="BM917" s="11">
        <v>0</v>
      </c>
      <c r="BN917" s="11">
        <v>0</v>
      </c>
      <c r="BO917" s="11">
        <v>0.1</v>
      </c>
      <c r="BP917" s="11">
        <v>0.1</v>
      </c>
      <c r="BQ917" s="11">
        <v>0</v>
      </c>
      <c r="BR917" s="11">
        <v>0</v>
      </c>
      <c r="BS917" s="11">
        <v>0</v>
      </c>
      <c r="BT917" s="11">
        <v>0.04</v>
      </c>
      <c r="BU917" s="16">
        <v>4</v>
      </c>
      <c r="BV917" s="6">
        <f>BT917/(BT917+BU917)</f>
        <v>9.9009900990099011E-3</v>
      </c>
      <c r="BW917" s="6">
        <f>SQRT((BT917*BU917)/((BT917+BU917)^2*(BT917+BU917+1)))</f>
        <v>4.410251516706673E-2</v>
      </c>
      <c r="BX917" s="17">
        <v>0.25</v>
      </c>
      <c r="BY917" s="17">
        <v>0.25</v>
      </c>
      <c r="BZ917" s="17">
        <v>0.25</v>
      </c>
      <c r="CA917" s="17">
        <v>0.25</v>
      </c>
      <c r="CB917" s="15" t="s">
        <v>59</v>
      </c>
      <c r="CC917" s="11">
        <v>600</v>
      </c>
    </row>
    <row r="918" spans="1:81" s="11" customFormat="1" x14ac:dyDescent="0.2">
      <c r="A918" s="17">
        <f t="shared" si="14"/>
        <v>917</v>
      </c>
      <c r="B918" s="17">
        <v>100</v>
      </c>
      <c r="C918" s="17">
        <v>100</v>
      </c>
      <c r="D918" s="17">
        <v>5</v>
      </c>
      <c r="E918" s="17">
        <v>5</v>
      </c>
      <c r="F918" s="3" t="s">
        <v>80</v>
      </c>
      <c r="G918" s="3">
        <f>IF(F918="rectangle",B918*C918,IF(F918="hook",B918*C918-(D918*E918),IF(F918="eight",B918*C918-2*(D918*E918),IF(F918="tee",B918*C918-2*(D918*E918),IF(F918="cross",B918*C918-4*(D918*E918),"ERROR")))))</f>
        <v>10000</v>
      </c>
      <c r="H918" s="3" t="s">
        <v>85</v>
      </c>
      <c r="I918" s="3">
        <f>IF(F918="rectangle",B918/C918,"NA")</f>
        <v>1</v>
      </c>
      <c r="J918" s="2">
        <v>1</v>
      </c>
      <c r="K918" s="11">
        <v>125</v>
      </c>
      <c r="L918" s="11">
        <v>4</v>
      </c>
      <c r="M918" s="12">
        <v>9</v>
      </c>
      <c r="N918" s="2">
        <f>M918/4</f>
        <v>2.25</v>
      </c>
      <c r="O918" s="3">
        <f>M918/N918</f>
        <v>4</v>
      </c>
      <c r="P918" s="13">
        <v>1</v>
      </c>
      <c r="Q918" s="11">
        <f>P918</f>
        <v>1</v>
      </c>
      <c r="R918" s="4">
        <f>AA918/V918</f>
        <v>100</v>
      </c>
      <c r="S918" s="14">
        <v>1</v>
      </c>
      <c r="T918" s="11">
        <f>S918</f>
        <v>1</v>
      </c>
      <c r="U918" s="4">
        <f>AB918/W918</f>
        <v>100</v>
      </c>
      <c r="V918" s="3">
        <f>ROUND((Q918/100)*G918,0)</f>
        <v>100</v>
      </c>
      <c r="W918" s="3">
        <f>ROUND(((T918/100)*G918)/J918,0)</f>
        <v>100</v>
      </c>
      <c r="X918" s="3">
        <f>ROUND(IF(J918&gt;=2,((T918/100)*G918)/J918,0),0)</f>
        <v>0</v>
      </c>
      <c r="Y918" s="3">
        <f>ROUND(IF(J918&gt;=3,((T918/100)*G918)/J918,0),0)</f>
        <v>0</v>
      </c>
      <c r="Z918" s="3">
        <f>ROUND(IF(J918&gt;=4,((T918/100)*G918)/J918,0),0)</f>
        <v>0</v>
      </c>
      <c r="AA918" s="4">
        <f>G918*P918</f>
        <v>10000</v>
      </c>
      <c r="AB918" s="4">
        <f>(G918*S918)/J918</f>
        <v>10000</v>
      </c>
      <c r="AC918" s="4">
        <f>IF(J918&gt;=2,(G918*S918)/J918,0)</f>
        <v>0</v>
      </c>
      <c r="AD918" s="4">
        <f>IF(J918&gt;=3,(G918*S918)/J918,0)</f>
        <v>0</v>
      </c>
      <c r="AE918" s="4">
        <f>IF(J918&gt;=4,(G918*S918)/J918,0)</f>
        <v>0</v>
      </c>
      <c r="AF918" s="11">
        <v>100</v>
      </c>
      <c r="AG918" s="11">
        <v>0</v>
      </c>
      <c r="AH918" s="11">
        <v>1</v>
      </c>
      <c r="AI918" s="11">
        <v>100</v>
      </c>
      <c r="AJ918" s="11">
        <v>0</v>
      </c>
      <c r="AK918" s="11">
        <v>1</v>
      </c>
      <c r="AL918" s="11">
        <v>0.5</v>
      </c>
      <c r="AM918" s="11">
        <v>0.5</v>
      </c>
      <c r="AN918" s="11">
        <v>0</v>
      </c>
      <c r="AO918" s="11">
        <v>0</v>
      </c>
      <c r="AP918" s="11">
        <v>0</v>
      </c>
      <c r="AQ918" s="11">
        <v>0.01</v>
      </c>
      <c r="AR918" s="11">
        <v>0.01</v>
      </c>
      <c r="AS918" s="11">
        <v>0</v>
      </c>
      <c r="AT918" s="11">
        <v>0</v>
      </c>
      <c r="AU918" s="11">
        <v>0</v>
      </c>
      <c r="AV918" s="11">
        <v>0</v>
      </c>
      <c r="AW918" s="11">
        <v>0.2</v>
      </c>
      <c r="AX918" s="11">
        <v>0</v>
      </c>
      <c r="AY918" s="11">
        <v>0</v>
      </c>
      <c r="AZ918" s="11">
        <v>0</v>
      </c>
      <c r="BA918" s="11">
        <v>0.02</v>
      </c>
      <c r="BB918" s="11">
        <v>0</v>
      </c>
      <c r="BC918" s="2">
        <v>0.05</v>
      </c>
      <c r="BD918" s="2">
        <v>0.05</v>
      </c>
      <c r="BE918" s="11">
        <v>7.4999999999999997E-2</v>
      </c>
      <c r="BF918" s="11">
        <v>5.0000000000000001E-3</v>
      </c>
      <c r="BG918" s="11">
        <v>0</v>
      </c>
      <c r="BH918" s="11">
        <v>0</v>
      </c>
      <c r="BI918" s="11">
        <v>0</v>
      </c>
      <c r="BJ918" s="11">
        <f>BE918/4</f>
        <v>1.8749999999999999E-2</v>
      </c>
      <c r="BK918" s="11">
        <f>BF918/4</f>
        <v>1.25E-3</v>
      </c>
      <c r="BL918" s="11">
        <v>0</v>
      </c>
      <c r="BM918" s="11">
        <v>0</v>
      </c>
      <c r="BN918" s="11">
        <v>0</v>
      </c>
      <c r="BO918" s="11">
        <v>0.1</v>
      </c>
      <c r="BP918" s="11">
        <v>0.1</v>
      </c>
      <c r="BQ918" s="11">
        <v>0</v>
      </c>
      <c r="BR918" s="11">
        <v>0</v>
      </c>
      <c r="BS918" s="11">
        <v>0</v>
      </c>
      <c r="BT918" s="11">
        <v>0.04</v>
      </c>
      <c r="BU918" s="16">
        <v>4</v>
      </c>
      <c r="BV918" s="6">
        <f>BT918/(BT918+BU918)</f>
        <v>9.9009900990099011E-3</v>
      </c>
      <c r="BW918" s="6">
        <f>SQRT((BT918*BU918)/((BT918+BU918)^2*(BT918+BU918+1)))</f>
        <v>4.410251516706673E-2</v>
      </c>
      <c r="BX918" s="17">
        <v>0.25</v>
      </c>
      <c r="BY918" s="17">
        <v>0.25</v>
      </c>
      <c r="BZ918" s="17">
        <v>0.25</v>
      </c>
      <c r="CA918" s="17">
        <v>0.25</v>
      </c>
      <c r="CB918" s="15" t="s">
        <v>59</v>
      </c>
      <c r="CC918" s="11">
        <v>600</v>
      </c>
    </row>
    <row r="919" spans="1:81" s="11" customFormat="1" x14ac:dyDescent="0.2">
      <c r="A919" s="17">
        <f t="shared" si="14"/>
        <v>918</v>
      </c>
      <c r="B919" s="17">
        <v>20</v>
      </c>
      <c r="C919" s="17">
        <v>20</v>
      </c>
      <c r="D919" s="17">
        <v>5</v>
      </c>
      <c r="E919" s="17">
        <v>5</v>
      </c>
      <c r="F919" s="3" t="s">
        <v>80</v>
      </c>
      <c r="G919" s="3">
        <f>IF(F919="rectangle",B919*C919,IF(F919="hook",B919*C919-(D919*E919),IF(F919="eight",B919*C919-2*(D919*E919),IF(F919="tee",B919*C919-2*(D919*E919),IF(F919="cross",B919*C919-4*(D919*E919),"ERROR")))))</f>
        <v>400</v>
      </c>
      <c r="H919" s="3" t="s">
        <v>84</v>
      </c>
      <c r="I919" s="3">
        <f>IF(F919="rectangle",B919/C919,"NA")</f>
        <v>1</v>
      </c>
      <c r="J919" s="2">
        <v>1</v>
      </c>
      <c r="K919" s="11">
        <v>125</v>
      </c>
      <c r="L919" s="11">
        <v>4</v>
      </c>
      <c r="M919" s="12">
        <v>9</v>
      </c>
      <c r="N919" s="2">
        <f>M919/4</f>
        <v>2.25</v>
      </c>
      <c r="O919" s="3">
        <f>M919/N919</f>
        <v>4</v>
      </c>
      <c r="P919" s="13">
        <v>1</v>
      </c>
      <c r="Q919" s="11">
        <f>P919</f>
        <v>1</v>
      </c>
      <c r="R919" s="4">
        <f>AA919/V919</f>
        <v>100</v>
      </c>
      <c r="S919" s="14">
        <v>1</v>
      </c>
      <c r="T919" s="11">
        <f>S919</f>
        <v>1</v>
      </c>
      <c r="U919" s="4">
        <f>AB919/W919</f>
        <v>100</v>
      </c>
      <c r="V919" s="3">
        <f>ROUND((Q919/100)*G919,0)</f>
        <v>4</v>
      </c>
      <c r="W919" s="3">
        <f>ROUND(((T919/100)*G919)/J919,0)</f>
        <v>4</v>
      </c>
      <c r="X919" s="3">
        <f>ROUND(IF(J919&gt;=2,((T919/100)*G919)/J919,0),0)</f>
        <v>0</v>
      </c>
      <c r="Y919" s="3">
        <f>ROUND(IF(J919&gt;=3,((T919/100)*G919)/J919,0),0)</f>
        <v>0</v>
      </c>
      <c r="Z919" s="3">
        <f>ROUND(IF(J919&gt;=4,((T919/100)*G919)/J919,0),0)</f>
        <v>0</v>
      </c>
      <c r="AA919" s="4">
        <f>G919*P919</f>
        <v>400</v>
      </c>
      <c r="AB919" s="4">
        <f>(G919*S919)/J919</f>
        <v>400</v>
      </c>
      <c r="AC919" s="4">
        <f>IF(J919&gt;=2,(G919*S919)/J919,0)</f>
        <v>0</v>
      </c>
      <c r="AD919" s="4">
        <f>IF(J919&gt;=3,(G919*S919)/J919,0)</f>
        <v>0</v>
      </c>
      <c r="AE919" s="4">
        <f>IF(J919&gt;=4,(G919*S919)/J919,0)</f>
        <v>0</v>
      </c>
      <c r="AF919" s="11">
        <v>100</v>
      </c>
      <c r="AG919" s="11">
        <v>0</v>
      </c>
      <c r="AH919" s="11">
        <v>1</v>
      </c>
      <c r="AI919" s="11">
        <v>100</v>
      </c>
      <c r="AJ919" s="11">
        <v>0</v>
      </c>
      <c r="AK919" s="11">
        <v>1</v>
      </c>
      <c r="AL919" s="11">
        <v>0.5</v>
      </c>
      <c r="AM919" s="11">
        <v>0.5</v>
      </c>
      <c r="AN919" s="11">
        <v>0</v>
      </c>
      <c r="AO919" s="11">
        <v>0</v>
      </c>
      <c r="AP919" s="11">
        <v>0</v>
      </c>
      <c r="AQ919" s="11">
        <v>0.01</v>
      </c>
      <c r="AR919" s="11">
        <v>0.01</v>
      </c>
      <c r="AS919" s="11">
        <v>0</v>
      </c>
      <c r="AT919" s="11">
        <v>0</v>
      </c>
      <c r="AU919" s="11">
        <v>0</v>
      </c>
      <c r="AV919" s="11">
        <v>0</v>
      </c>
      <c r="AW919" s="11">
        <v>0.2</v>
      </c>
      <c r="AX919" s="11">
        <v>0</v>
      </c>
      <c r="AY919" s="11">
        <v>0</v>
      </c>
      <c r="AZ919" s="11">
        <v>0</v>
      </c>
      <c r="BA919" s="11">
        <v>0.02</v>
      </c>
      <c r="BB919" s="11">
        <v>0</v>
      </c>
      <c r="BC919" s="2">
        <v>0.05</v>
      </c>
      <c r="BD919" s="2">
        <v>0.05</v>
      </c>
      <c r="BE919" s="11">
        <v>7.4999999999999997E-2</v>
      </c>
      <c r="BF919" s="11">
        <v>5.0000000000000001E-3</v>
      </c>
      <c r="BG919" s="11">
        <v>0</v>
      </c>
      <c r="BH919" s="11">
        <v>0</v>
      </c>
      <c r="BI919" s="11">
        <v>0</v>
      </c>
      <c r="BJ919" s="11">
        <f>BE919/4</f>
        <v>1.8749999999999999E-2</v>
      </c>
      <c r="BK919" s="11">
        <f>BF919/4</f>
        <v>1.25E-3</v>
      </c>
      <c r="BL919" s="11">
        <v>0</v>
      </c>
      <c r="BM919" s="11">
        <v>0</v>
      </c>
      <c r="BN919" s="11">
        <v>0</v>
      </c>
      <c r="BO919" s="11">
        <v>0.1</v>
      </c>
      <c r="BP919" s="11">
        <v>0.1</v>
      </c>
      <c r="BQ919" s="11">
        <v>0</v>
      </c>
      <c r="BR919" s="11">
        <v>0</v>
      </c>
      <c r="BS919" s="11">
        <v>0</v>
      </c>
      <c r="BT919" s="11">
        <v>0.04</v>
      </c>
      <c r="BU919" s="16">
        <v>4</v>
      </c>
      <c r="BV919" s="6">
        <f>BT919/(BT919+BU919)</f>
        <v>9.9009900990099011E-3</v>
      </c>
      <c r="BW919" s="6">
        <f>SQRT((BT919*BU919)/((BT919+BU919)^2*(BT919+BU919+1)))</f>
        <v>4.410251516706673E-2</v>
      </c>
      <c r="BX919" s="17">
        <v>0.25</v>
      </c>
      <c r="BY919" s="17">
        <v>0.25</v>
      </c>
      <c r="BZ919" s="17">
        <v>0.25</v>
      </c>
      <c r="CA919" s="17">
        <v>0.25</v>
      </c>
      <c r="CB919" s="15" t="s">
        <v>59</v>
      </c>
      <c r="CC919" s="11">
        <v>600</v>
      </c>
    </row>
    <row r="920" spans="1:81" s="11" customFormat="1" x14ac:dyDescent="0.2">
      <c r="A920" s="17">
        <f t="shared" si="14"/>
        <v>919</v>
      </c>
      <c r="B920" s="17">
        <v>100</v>
      </c>
      <c r="C920" s="17">
        <v>100</v>
      </c>
      <c r="D920" s="17">
        <v>5</v>
      </c>
      <c r="E920" s="17">
        <v>5</v>
      </c>
      <c r="F920" s="3" t="s">
        <v>80</v>
      </c>
      <c r="G920" s="3">
        <f>IF(F920="rectangle",B920*C920,IF(F920="hook",B920*C920-(D920*E920),IF(F920="eight",B920*C920-2*(D920*E920),IF(F920="tee",B920*C920-2*(D920*E920),IF(F920="cross",B920*C920-4*(D920*E920),"ERROR")))))</f>
        <v>10000</v>
      </c>
      <c r="H920" s="3" t="s">
        <v>85</v>
      </c>
      <c r="I920" s="3">
        <f>IF(F920="rectangle",B920/C920,"NA")</f>
        <v>1</v>
      </c>
      <c r="J920" s="2">
        <v>1</v>
      </c>
      <c r="K920" s="11">
        <v>125</v>
      </c>
      <c r="L920" s="11">
        <v>4</v>
      </c>
      <c r="M920" s="12">
        <v>1</v>
      </c>
      <c r="N920" s="2">
        <f>M920/4</f>
        <v>0.25</v>
      </c>
      <c r="O920" s="3">
        <f>M920/N920</f>
        <v>4</v>
      </c>
      <c r="P920" s="13">
        <v>1</v>
      </c>
      <c r="Q920" s="11">
        <f>P920</f>
        <v>1</v>
      </c>
      <c r="R920" s="4">
        <f>AA920/V920</f>
        <v>100</v>
      </c>
      <c r="S920" s="14">
        <v>5</v>
      </c>
      <c r="T920" s="11">
        <f>S920</f>
        <v>5</v>
      </c>
      <c r="U920" s="4">
        <f>AB920/W920</f>
        <v>100</v>
      </c>
      <c r="V920" s="3">
        <f>ROUND((Q920/100)*G920,0)</f>
        <v>100</v>
      </c>
      <c r="W920" s="3">
        <f>ROUND(((T920/100)*G920)/J920,0)</f>
        <v>500</v>
      </c>
      <c r="X920" s="3">
        <f>ROUND(IF(J920&gt;=2,((T920/100)*G920)/J920,0),0)</f>
        <v>0</v>
      </c>
      <c r="Y920" s="3">
        <f>ROUND(IF(J920&gt;=3,((T920/100)*G920)/J920,0),0)</f>
        <v>0</v>
      </c>
      <c r="Z920" s="3">
        <f>ROUND(IF(J920&gt;=4,((T920/100)*G920)/J920,0),0)</f>
        <v>0</v>
      </c>
      <c r="AA920" s="4">
        <f>G920*P920</f>
        <v>10000</v>
      </c>
      <c r="AB920" s="4">
        <f>(G920*S920)/J920</f>
        <v>50000</v>
      </c>
      <c r="AC920" s="4">
        <f>IF(J920&gt;=2,(G920*S920)/J920,0)</f>
        <v>0</v>
      </c>
      <c r="AD920" s="4">
        <f>IF(J920&gt;=3,(G920*S920)/J920,0)</f>
        <v>0</v>
      </c>
      <c r="AE920" s="4">
        <f>IF(J920&gt;=4,(G920*S920)/J920,0)</f>
        <v>0</v>
      </c>
      <c r="AF920" s="11">
        <v>100</v>
      </c>
      <c r="AG920" s="11">
        <v>0</v>
      </c>
      <c r="AH920" s="11">
        <v>1</v>
      </c>
      <c r="AI920" s="11">
        <v>100</v>
      </c>
      <c r="AJ920" s="11">
        <v>0</v>
      </c>
      <c r="AK920" s="11">
        <v>1</v>
      </c>
      <c r="AL920" s="11">
        <v>0.5</v>
      </c>
      <c r="AM920" s="11">
        <v>0.5</v>
      </c>
      <c r="AN920" s="11">
        <v>0</v>
      </c>
      <c r="AO920" s="11">
        <v>0</v>
      </c>
      <c r="AP920" s="11">
        <v>0</v>
      </c>
      <c r="AQ920" s="11">
        <v>0.01</v>
      </c>
      <c r="AR920" s="11">
        <v>0.01</v>
      </c>
      <c r="AS920" s="11">
        <v>0</v>
      </c>
      <c r="AT920" s="11">
        <v>0</v>
      </c>
      <c r="AU920" s="11">
        <v>0</v>
      </c>
      <c r="AV920" s="11">
        <v>0</v>
      </c>
      <c r="AW920" s="11">
        <v>0.2</v>
      </c>
      <c r="AX920" s="11">
        <v>0</v>
      </c>
      <c r="AY920" s="11">
        <v>0</v>
      </c>
      <c r="AZ920" s="11">
        <v>0</v>
      </c>
      <c r="BA920" s="11">
        <v>0.02</v>
      </c>
      <c r="BB920" s="11">
        <v>0</v>
      </c>
      <c r="BC920" s="2">
        <v>0.05</v>
      </c>
      <c r="BD920" s="2">
        <v>0.05</v>
      </c>
      <c r="BE920" s="11">
        <v>7.4999999999999997E-2</v>
      </c>
      <c r="BF920" s="11">
        <v>5.0000000000000001E-3</v>
      </c>
      <c r="BG920" s="11">
        <v>0</v>
      </c>
      <c r="BH920" s="11">
        <v>0</v>
      </c>
      <c r="BI920" s="11">
        <v>0</v>
      </c>
      <c r="BJ920" s="11">
        <f>BE920/4</f>
        <v>1.8749999999999999E-2</v>
      </c>
      <c r="BK920" s="11">
        <f>BF920/4</f>
        <v>1.25E-3</v>
      </c>
      <c r="BL920" s="11">
        <v>0</v>
      </c>
      <c r="BM920" s="11">
        <v>0</v>
      </c>
      <c r="BN920" s="11">
        <v>0</v>
      </c>
      <c r="BO920" s="11">
        <v>0.1</v>
      </c>
      <c r="BP920" s="11">
        <v>0.1</v>
      </c>
      <c r="BQ920" s="11">
        <v>0</v>
      </c>
      <c r="BR920" s="11">
        <v>0</v>
      </c>
      <c r="BS920" s="11">
        <v>0</v>
      </c>
      <c r="BT920" s="11">
        <v>0.04</v>
      </c>
      <c r="BU920" s="16">
        <v>4</v>
      </c>
      <c r="BV920" s="6">
        <f>BT920/(BT920+BU920)</f>
        <v>9.9009900990099011E-3</v>
      </c>
      <c r="BW920" s="6">
        <f>SQRT((BT920*BU920)/((BT920+BU920)^2*(BT920+BU920+1)))</f>
        <v>4.410251516706673E-2</v>
      </c>
      <c r="BX920" s="17">
        <v>0.25</v>
      </c>
      <c r="BY920" s="17">
        <v>0.25</v>
      </c>
      <c r="BZ920" s="17">
        <v>0.25</v>
      </c>
      <c r="CA920" s="17">
        <v>0.25</v>
      </c>
      <c r="CB920" s="15" t="s">
        <v>59</v>
      </c>
      <c r="CC920" s="11">
        <v>600</v>
      </c>
    </row>
    <row r="921" spans="1:81" s="11" customFormat="1" x14ac:dyDescent="0.2">
      <c r="A921" s="17">
        <f t="shared" si="14"/>
        <v>920</v>
      </c>
      <c r="B921" s="17">
        <v>20</v>
      </c>
      <c r="C921" s="17">
        <v>20</v>
      </c>
      <c r="D921" s="17">
        <v>5</v>
      </c>
      <c r="E921" s="17">
        <v>5</v>
      </c>
      <c r="F921" s="3" t="s">
        <v>80</v>
      </c>
      <c r="G921" s="3">
        <f>IF(F921="rectangle",B921*C921,IF(F921="hook",B921*C921-(D921*E921),IF(F921="eight",B921*C921-2*(D921*E921),IF(F921="tee",B921*C921-2*(D921*E921),IF(F921="cross",B921*C921-4*(D921*E921),"ERROR")))))</f>
        <v>400</v>
      </c>
      <c r="H921" s="3" t="s">
        <v>84</v>
      </c>
      <c r="I921" s="3">
        <f>IF(F921="rectangle",B921/C921,"NA")</f>
        <v>1</v>
      </c>
      <c r="J921" s="2">
        <v>1</v>
      </c>
      <c r="K921" s="11">
        <v>125</v>
      </c>
      <c r="L921" s="11">
        <v>4</v>
      </c>
      <c r="M921" s="12">
        <v>1</v>
      </c>
      <c r="N921" s="2">
        <f>M921/4</f>
        <v>0.25</v>
      </c>
      <c r="O921" s="3">
        <f>M921/N921</f>
        <v>4</v>
      </c>
      <c r="P921" s="13">
        <v>1</v>
      </c>
      <c r="Q921" s="11">
        <f>P921</f>
        <v>1</v>
      </c>
      <c r="R921" s="4">
        <f>AA921/V921</f>
        <v>100</v>
      </c>
      <c r="S921" s="14">
        <v>5</v>
      </c>
      <c r="T921" s="11">
        <f>S921</f>
        <v>5</v>
      </c>
      <c r="U921" s="4">
        <f>AB921/W921</f>
        <v>100</v>
      </c>
      <c r="V921" s="3">
        <f>ROUND((Q921/100)*G921,0)</f>
        <v>4</v>
      </c>
      <c r="W921" s="3">
        <f>ROUND(((T921/100)*G921)/J921,0)</f>
        <v>20</v>
      </c>
      <c r="X921" s="3">
        <f>ROUND(IF(J921&gt;=2,((T921/100)*G921)/J921,0),0)</f>
        <v>0</v>
      </c>
      <c r="Y921" s="3">
        <f>ROUND(IF(J921&gt;=3,((T921/100)*G921)/J921,0),0)</f>
        <v>0</v>
      </c>
      <c r="Z921" s="3">
        <f>ROUND(IF(J921&gt;=4,((T921/100)*G921)/J921,0),0)</f>
        <v>0</v>
      </c>
      <c r="AA921" s="4">
        <f>G921*P921</f>
        <v>400</v>
      </c>
      <c r="AB921" s="4">
        <f>(G921*S921)/J921</f>
        <v>2000</v>
      </c>
      <c r="AC921" s="4">
        <f>IF(J921&gt;=2,(G921*S921)/J921,0)</f>
        <v>0</v>
      </c>
      <c r="AD921" s="4">
        <f>IF(J921&gt;=3,(G921*S921)/J921,0)</f>
        <v>0</v>
      </c>
      <c r="AE921" s="4">
        <f>IF(J921&gt;=4,(G921*S921)/J921,0)</f>
        <v>0</v>
      </c>
      <c r="AF921" s="11">
        <v>100</v>
      </c>
      <c r="AG921" s="11">
        <v>0</v>
      </c>
      <c r="AH921" s="11">
        <v>1</v>
      </c>
      <c r="AI921" s="11">
        <v>100</v>
      </c>
      <c r="AJ921" s="11">
        <v>0</v>
      </c>
      <c r="AK921" s="11">
        <v>1</v>
      </c>
      <c r="AL921" s="11">
        <v>0.5</v>
      </c>
      <c r="AM921" s="11">
        <v>0.5</v>
      </c>
      <c r="AN921" s="11">
        <v>0</v>
      </c>
      <c r="AO921" s="11">
        <v>0</v>
      </c>
      <c r="AP921" s="11">
        <v>0</v>
      </c>
      <c r="AQ921" s="11">
        <v>0.01</v>
      </c>
      <c r="AR921" s="11">
        <v>0.01</v>
      </c>
      <c r="AS921" s="11">
        <v>0</v>
      </c>
      <c r="AT921" s="11">
        <v>0</v>
      </c>
      <c r="AU921" s="11">
        <v>0</v>
      </c>
      <c r="AV921" s="11">
        <v>0</v>
      </c>
      <c r="AW921" s="11">
        <v>0.2</v>
      </c>
      <c r="AX921" s="11">
        <v>0</v>
      </c>
      <c r="AY921" s="11">
        <v>0</v>
      </c>
      <c r="AZ921" s="11">
        <v>0</v>
      </c>
      <c r="BA921" s="11">
        <v>0.02</v>
      </c>
      <c r="BB921" s="11">
        <v>0</v>
      </c>
      <c r="BC921" s="2">
        <v>0.05</v>
      </c>
      <c r="BD921" s="2">
        <v>0.05</v>
      </c>
      <c r="BE921" s="11">
        <v>7.4999999999999997E-2</v>
      </c>
      <c r="BF921" s="11">
        <v>5.0000000000000001E-3</v>
      </c>
      <c r="BG921" s="11">
        <v>0</v>
      </c>
      <c r="BH921" s="11">
        <v>0</v>
      </c>
      <c r="BI921" s="11">
        <v>0</v>
      </c>
      <c r="BJ921" s="11">
        <f>BE921/4</f>
        <v>1.8749999999999999E-2</v>
      </c>
      <c r="BK921" s="11">
        <f>BF921/4</f>
        <v>1.25E-3</v>
      </c>
      <c r="BL921" s="11">
        <v>0</v>
      </c>
      <c r="BM921" s="11">
        <v>0</v>
      </c>
      <c r="BN921" s="11">
        <v>0</v>
      </c>
      <c r="BO921" s="11">
        <v>0.1</v>
      </c>
      <c r="BP921" s="11">
        <v>0.1</v>
      </c>
      <c r="BQ921" s="11">
        <v>0</v>
      </c>
      <c r="BR921" s="11">
        <v>0</v>
      </c>
      <c r="BS921" s="11">
        <v>0</v>
      </c>
      <c r="BT921" s="11">
        <v>0.04</v>
      </c>
      <c r="BU921" s="16">
        <v>4</v>
      </c>
      <c r="BV921" s="6">
        <f>BT921/(BT921+BU921)</f>
        <v>9.9009900990099011E-3</v>
      </c>
      <c r="BW921" s="6">
        <f>SQRT((BT921*BU921)/((BT921+BU921)^2*(BT921+BU921+1)))</f>
        <v>4.410251516706673E-2</v>
      </c>
      <c r="BX921" s="17">
        <v>0.25</v>
      </c>
      <c r="BY921" s="17">
        <v>0.25</v>
      </c>
      <c r="BZ921" s="17">
        <v>0.25</v>
      </c>
      <c r="CA921" s="17">
        <v>0.25</v>
      </c>
      <c r="CB921" s="15" t="s">
        <v>59</v>
      </c>
      <c r="CC921" s="11">
        <v>600</v>
      </c>
    </row>
    <row r="922" spans="1:81" s="11" customFormat="1" x14ac:dyDescent="0.2">
      <c r="A922" s="17">
        <f t="shared" si="14"/>
        <v>921</v>
      </c>
      <c r="B922" s="17">
        <v>100</v>
      </c>
      <c r="C922" s="17">
        <v>100</v>
      </c>
      <c r="D922" s="17">
        <v>5</v>
      </c>
      <c r="E922" s="17">
        <v>5</v>
      </c>
      <c r="F922" s="3" t="s">
        <v>80</v>
      </c>
      <c r="G922" s="3">
        <f>IF(F922="rectangle",B922*C922,IF(F922="hook",B922*C922-(D922*E922),IF(F922="eight",B922*C922-2*(D922*E922),IF(F922="tee",B922*C922-2*(D922*E922),IF(F922="cross",B922*C922-4*(D922*E922),"ERROR")))))</f>
        <v>10000</v>
      </c>
      <c r="H922" s="3" t="s">
        <v>85</v>
      </c>
      <c r="I922" s="3">
        <f>IF(F922="rectangle",B922/C922,"NA")</f>
        <v>1</v>
      </c>
      <c r="J922" s="2">
        <v>1</v>
      </c>
      <c r="K922" s="11">
        <v>125</v>
      </c>
      <c r="L922" s="11">
        <v>4</v>
      </c>
      <c r="M922" s="12">
        <v>2</v>
      </c>
      <c r="N922" s="2">
        <f>M922/4</f>
        <v>0.5</v>
      </c>
      <c r="O922" s="3">
        <f>M922/N922</f>
        <v>4</v>
      </c>
      <c r="P922" s="13">
        <v>1</v>
      </c>
      <c r="Q922" s="11">
        <f>P922</f>
        <v>1</v>
      </c>
      <c r="R922" s="4">
        <f>AA922/V922</f>
        <v>100</v>
      </c>
      <c r="S922" s="14">
        <v>5</v>
      </c>
      <c r="T922" s="11">
        <f>S922</f>
        <v>5</v>
      </c>
      <c r="U922" s="4">
        <f>AB922/W922</f>
        <v>100</v>
      </c>
      <c r="V922" s="3">
        <f>ROUND((Q922/100)*G922,0)</f>
        <v>100</v>
      </c>
      <c r="W922" s="3">
        <f>ROUND(((T922/100)*G922)/J922,0)</f>
        <v>500</v>
      </c>
      <c r="X922" s="3">
        <f>ROUND(IF(J922&gt;=2,((T922/100)*G922)/J922,0),0)</f>
        <v>0</v>
      </c>
      <c r="Y922" s="3">
        <f>ROUND(IF(J922&gt;=3,((T922/100)*G922)/J922,0),0)</f>
        <v>0</v>
      </c>
      <c r="Z922" s="3">
        <f>ROUND(IF(J922&gt;=4,((T922/100)*G922)/J922,0),0)</f>
        <v>0</v>
      </c>
      <c r="AA922" s="4">
        <f>G922*P922</f>
        <v>10000</v>
      </c>
      <c r="AB922" s="4">
        <f>(G922*S922)/J922</f>
        <v>50000</v>
      </c>
      <c r="AC922" s="4">
        <f>IF(J922&gt;=2,(G922*S922)/J922,0)</f>
        <v>0</v>
      </c>
      <c r="AD922" s="4">
        <f>IF(J922&gt;=3,(G922*S922)/J922,0)</f>
        <v>0</v>
      </c>
      <c r="AE922" s="4">
        <f>IF(J922&gt;=4,(G922*S922)/J922,0)</f>
        <v>0</v>
      </c>
      <c r="AF922" s="11">
        <v>100</v>
      </c>
      <c r="AG922" s="11">
        <v>0</v>
      </c>
      <c r="AH922" s="11">
        <v>1</v>
      </c>
      <c r="AI922" s="11">
        <v>100</v>
      </c>
      <c r="AJ922" s="11">
        <v>0</v>
      </c>
      <c r="AK922" s="11">
        <v>1</v>
      </c>
      <c r="AL922" s="11">
        <v>0.5</v>
      </c>
      <c r="AM922" s="11">
        <v>0.5</v>
      </c>
      <c r="AN922" s="11">
        <v>0</v>
      </c>
      <c r="AO922" s="11">
        <v>0</v>
      </c>
      <c r="AP922" s="11">
        <v>0</v>
      </c>
      <c r="AQ922" s="11">
        <v>0.01</v>
      </c>
      <c r="AR922" s="11">
        <v>0.01</v>
      </c>
      <c r="AS922" s="11">
        <v>0</v>
      </c>
      <c r="AT922" s="11">
        <v>0</v>
      </c>
      <c r="AU922" s="11">
        <v>0</v>
      </c>
      <c r="AV922" s="11">
        <v>0</v>
      </c>
      <c r="AW922" s="11">
        <v>0.2</v>
      </c>
      <c r="AX922" s="11">
        <v>0</v>
      </c>
      <c r="AY922" s="11">
        <v>0</v>
      </c>
      <c r="AZ922" s="11">
        <v>0</v>
      </c>
      <c r="BA922" s="11">
        <v>0.02</v>
      </c>
      <c r="BB922" s="11">
        <v>0</v>
      </c>
      <c r="BC922" s="2">
        <v>0.05</v>
      </c>
      <c r="BD922" s="2">
        <v>0.05</v>
      </c>
      <c r="BE922" s="11">
        <v>7.4999999999999997E-2</v>
      </c>
      <c r="BF922" s="11">
        <v>5.0000000000000001E-3</v>
      </c>
      <c r="BG922" s="11">
        <v>0</v>
      </c>
      <c r="BH922" s="11">
        <v>0</v>
      </c>
      <c r="BI922" s="11">
        <v>0</v>
      </c>
      <c r="BJ922" s="11">
        <f>BE922/4</f>
        <v>1.8749999999999999E-2</v>
      </c>
      <c r="BK922" s="11">
        <f>BF922/4</f>
        <v>1.25E-3</v>
      </c>
      <c r="BL922" s="11">
        <v>0</v>
      </c>
      <c r="BM922" s="11">
        <v>0</v>
      </c>
      <c r="BN922" s="11">
        <v>0</v>
      </c>
      <c r="BO922" s="11">
        <v>0.1</v>
      </c>
      <c r="BP922" s="11">
        <v>0.1</v>
      </c>
      <c r="BQ922" s="11">
        <v>0</v>
      </c>
      <c r="BR922" s="11">
        <v>0</v>
      </c>
      <c r="BS922" s="11">
        <v>0</v>
      </c>
      <c r="BT922" s="11">
        <v>0.04</v>
      </c>
      <c r="BU922" s="16">
        <v>4</v>
      </c>
      <c r="BV922" s="6">
        <f>BT922/(BT922+BU922)</f>
        <v>9.9009900990099011E-3</v>
      </c>
      <c r="BW922" s="6">
        <f>SQRT((BT922*BU922)/((BT922+BU922)^2*(BT922+BU922+1)))</f>
        <v>4.410251516706673E-2</v>
      </c>
      <c r="BX922" s="17">
        <v>0.25</v>
      </c>
      <c r="BY922" s="17">
        <v>0.25</v>
      </c>
      <c r="BZ922" s="17">
        <v>0.25</v>
      </c>
      <c r="CA922" s="17">
        <v>0.25</v>
      </c>
      <c r="CB922" s="15" t="s">
        <v>59</v>
      </c>
      <c r="CC922" s="11">
        <v>600</v>
      </c>
    </row>
    <row r="923" spans="1:81" s="11" customFormat="1" x14ac:dyDescent="0.2">
      <c r="A923" s="17">
        <f t="shared" si="14"/>
        <v>922</v>
      </c>
      <c r="B923" s="17">
        <v>20</v>
      </c>
      <c r="C923" s="17">
        <v>20</v>
      </c>
      <c r="D923" s="17">
        <v>5</v>
      </c>
      <c r="E923" s="17">
        <v>5</v>
      </c>
      <c r="F923" s="3" t="s">
        <v>80</v>
      </c>
      <c r="G923" s="3">
        <f>IF(F923="rectangle",B923*C923,IF(F923="hook",B923*C923-(D923*E923),IF(F923="eight",B923*C923-2*(D923*E923),IF(F923="tee",B923*C923-2*(D923*E923),IF(F923="cross",B923*C923-4*(D923*E923),"ERROR")))))</f>
        <v>400</v>
      </c>
      <c r="H923" s="3" t="s">
        <v>84</v>
      </c>
      <c r="I923" s="3">
        <f>IF(F923="rectangle",B923/C923,"NA")</f>
        <v>1</v>
      </c>
      <c r="J923" s="2">
        <v>1</v>
      </c>
      <c r="K923" s="11">
        <v>125</v>
      </c>
      <c r="L923" s="11">
        <v>4</v>
      </c>
      <c r="M923" s="12">
        <v>2</v>
      </c>
      <c r="N923" s="2">
        <f>M923/4</f>
        <v>0.5</v>
      </c>
      <c r="O923" s="3">
        <f>M923/N923</f>
        <v>4</v>
      </c>
      <c r="P923" s="13">
        <v>1</v>
      </c>
      <c r="Q923" s="11">
        <f>P923</f>
        <v>1</v>
      </c>
      <c r="R923" s="4">
        <f>AA923/V923</f>
        <v>100</v>
      </c>
      <c r="S923" s="14">
        <v>5</v>
      </c>
      <c r="T923" s="11">
        <f>S923</f>
        <v>5</v>
      </c>
      <c r="U923" s="4">
        <f>AB923/W923</f>
        <v>100</v>
      </c>
      <c r="V923" s="3">
        <f>ROUND((Q923/100)*G923,0)</f>
        <v>4</v>
      </c>
      <c r="W923" s="3">
        <f>ROUND(((T923/100)*G923)/J923,0)</f>
        <v>20</v>
      </c>
      <c r="X923" s="3">
        <f>ROUND(IF(J923&gt;=2,((T923/100)*G923)/J923,0),0)</f>
        <v>0</v>
      </c>
      <c r="Y923" s="3">
        <f>ROUND(IF(J923&gt;=3,((T923/100)*G923)/J923,0),0)</f>
        <v>0</v>
      </c>
      <c r="Z923" s="3">
        <f>ROUND(IF(J923&gt;=4,((T923/100)*G923)/J923,0),0)</f>
        <v>0</v>
      </c>
      <c r="AA923" s="4">
        <f>G923*P923</f>
        <v>400</v>
      </c>
      <c r="AB923" s="4">
        <f>(G923*S923)/J923</f>
        <v>2000</v>
      </c>
      <c r="AC923" s="4">
        <f>IF(J923&gt;=2,(G923*S923)/J923,0)</f>
        <v>0</v>
      </c>
      <c r="AD923" s="4">
        <f>IF(J923&gt;=3,(G923*S923)/J923,0)</f>
        <v>0</v>
      </c>
      <c r="AE923" s="4">
        <f>IF(J923&gt;=4,(G923*S923)/J923,0)</f>
        <v>0</v>
      </c>
      <c r="AF923" s="11">
        <v>100</v>
      </c>
      <c r="AG923" s="11">
        <v>0</v>
      </c>
      <c r="AH923" s="11">
        <v>1</v>
      </c>
      <c r="AI923" s="11">
        <v>100</v>
      </c>
      <c r="AJ923" s="11">
        <v>0</v>
      </c>
      <c r="AK923" s="11">
        <v>1</v>
      </c>
      <c r="AL923" s="11">
        <v>0.5</v>
      </c>
      <c r="AM923" s="11">
        <v>0.5</v>
      </c>
      <c r="AN923" s="11">
        <v>0</v>
      </c>
      <c r="AO923" s="11">
        <v>0</v>
      </c>
      <c r="AP923" s="11">
        <v>0</v>
      </c>
      <c r="AQ923" s="11">
        <v>0.01</v>
      </c>
      <c r="AR923" s="11">
        <v>0.01</v>
      </c>
      <c r="AS923" s="11">
        <v>0</v>
      </c>
      <c r="AT923" s="11">
        <v>0</v>
      </c>
      <c r="AU923" s="11">
        <v>0</v>
      </c>
      <c r="AV923" s="11">
        <v>0</v>
      </c>
      <c r="AW923" s="11">
        <v>0.2</v>
      </c>
      <c r="AX923" s="11">
        <v>0</v>
      </c>
      <c r="AY923" s="11">
        <v>0</v>
      </c>
      <c r="AZ923" s="11">
        <v>0</v>
      </c>
      <c r="BA923" s="11">
        <v>0.02</v>
      </c>
      <c r="BB923" s="11">
        <v>0</v>
      </c>
      <c r="BC923" s="2">
        <v>0.05</v>
      </c>
      <c r="BD923" s="2">
        <v>0.05</v>
      </c>
      <c r="BE923" s="11">
        <v>7.4999999999999997E-2</v>
      </c>
      <c r="BF923" s="11">
        <v>5.0000000000000001E-3</v>
      </c>
      <c r="BG923" s="11">
        <v>0</v>
      </c>
      <c r="BH923" s="11">
        <v>0</v>
      </c>
      <c r="BI923" s="11">
        <v>0</v>
      </c>
      <c r="BJ923" s="11">
        <f>BE923/4</f>
        <v>1.8749999999999999E-2</v>
      </c>
      <c r="BK923" s="11">
        <f>BF923/4</f>
        <v>1.25E-3</v>
      </c>
      <c r="BL923" s="11">
        <v>0</v>
      </c>
      <c r="BM923" s="11">
        <v>0</v>
      </c>
      <c r="BN923" s="11">
        <v>0</v>
      </c>
      <c r="BO923" s="11">
        <v>0.1</v>
      </c>
      <c r="BP923" s="11">
        <v>0.1</v>
      </c>
      <c r="BQ923" s="11">
        <v>0</v>
      </c>
      <c r="BR923" s="11">
        <v>0</v>
      </c>
      <c r="BS923" s="11">
        <v>0</v>
      </c>
      <c r="BT923" s="11">
        <v>0.04</v>
      </c>
      <c r="BU923" s="16">
        <v>4</v>
      </c>
      <c r="BV923" s="6">
        <f>BT923/(BT923+BU923)</f>
        <v>9.9009900990099011E-3</v>
      </c>
      <c r="BW923" s="6">
        <f>SQRT((BT923*BU923)/((BT923+BU923)^2*(BT923+BU923+1)))</f>
        <v>4.410251516706673E-2</v>
      </c>
      <c r="BX923" s="17">
        <v>0.25</v>
      </c>
      <c r="BY923" s="17">
        <v>0.25</v>
      </c>
      <c r="BZ923" s="17">
        <v>0.25</v>
      </c>
      <c r="CA923" s="17">
        <v>0.25</v>
      </c>
      <c r="CB923" s="15" t="s">
        <v>59</v>
      </c>
      <c r="CC923" s="11">
        <v>600</v>
      </c>
    </row>
    <row r="924" spans="1:81" s="11" customFormat="1" x14ac:dyDescent="0.2">
      <c r="A924" s="17">
        <f t="shared" si="14"/>
        <v>923</v>
      </c>
      <c r="B924" s="17">
        <v>100</v>
      </c>
      <c r="C924" s="17">
        <v>100</v>
      </c>
      <c r="D924" s="17">
        <v>5</v>
      </c>
      <c r="E924" s="17">
        <v>5</v>
      </c>
      <c r="F924" s="3" t="s">
        <v>80</v>
      </c>
      <c r="G924" s="3">
        <f>IF(F924="rectangle",B924*C924,IF(F924="hook",B924*C924-(D924*E924),IF(F924="eight",B924*C924-2*(D924*E924),IF(F924="tee",B924*C924-2*(D924*E924),IF(F924="cross",B924*C924-4*(D924*E924),"ERROR")))))</f>
        <v>10000</v>
      </c>
      <c r="H924" s="3" t="s">
        <v>85</v>
      </c>
      <c r="I924" s="3">
        <f>IF(F924="rectangle",B924/C924,"NA")</f>
        <v>1</v>
      </c>
      <c r="J924" s="2">
        <v>1</v>
      </c>
      <c r="K924" s="11">
        <v>125</v>
      </c>
      <c r="L924" s="11">
        <v>4</v>
      </c>
      <c r="M924" s="12">
        <v>3</v>
      </c>
      <c r="N924" s="2">
        <f>M924/4</f>
        <v>0.75</v>
      </c>
      <c r="O924" s="3">
        <f>M924/N924</f>
        <v>4</v>
      </c>
      <c r="P924" s="13">
        <v>1</v>
      </c>
      <c r="Q924" s="11">
        <f>P924</f>
        <v>1</v>
      </c>
      <c r="R924" s="4">
        <f>AA924/V924</f>
        <v>100</v>
      </c>
      <c r="S924" s="14">
        <v>5</v>
      </c>
      <c r="T924" s="11">
        <f>S924</f>
        <v>5</v>
      </c>
      <c r="U924" s="4">
        <f>AB924/W924</f>
        <v>100</v>
      </c>
      <c r="V924" s="3">
        <f>ROUND((Q924/100)*G924,0)</f>
        <v>100</v>
      </c>
      <c r="W924" s="3">
        <f>ROUND(((T924/100)*G924)/J924,0)</f>
        <v>500</v>
      </c>
      <c r="X924" s="3">
        <f>ROUND(IF(J924&gt;=2,((T924/100)*G924)/J924,0),0)</f>
        <v>0</v>
      </c>
      <c r="Y924" s="3">
        <f>ROUND(IF(J924&gt;=3,((T924/100)*G924)/J924,0),0)</f>
        <v>0</v>
      </c>
      <c r="Z924" s="3">
        <f>ROUND(IF(J924&gt;=4,((T924/100)*G924)/J924,0),0)</f>
        <v>0</v>
      </c>
      <c r="AA924" s="4">
        <f>G924*P924</f>
        <v>10000</v>
      </c>
      <c r="AB924" s="4">
        <f>(G924*S924)/J924</f>
        <v>50000</v>
      </c>
      <c r="AC924" s="4">
        <f>IF(J924&gt;=2,(G924*S924)/J924,0)</f>
        <v>0</v>
      </c>
      <c r="AD924" s="4">
        <f>IF(J924&gt;=3,(G924*S924)/J924,0)</f>
        <v>0</v>
      </c>
      <c r="AE924" s="4">
        <f>IF(J924&gt;=4,(G924*S924)/J924,0)</f>
        <v>0</v>
      </c>
      <c r="AF924" s="11">
        <v>100</v>
      </c>
      <c r="AG924" s="11">
        <v>0</v>
      </c>
      <c r="AH924" s="11">
        <v>1</v>
      </c>
      <c r="AI924" s="11">
        <v>100</v>
      </c>
      <c r="AJ924" s="11">
        <v>0</v>
      </c>
      <c r="AK924" s="11">
        <v>1</v>
      </c>
      <c r="AL924" s="11">
        <v>0.5</v>
      </c>
      <c r="AM924" s="11">
        <v>0.5</v>
      </c>
      <c r="AN924" s="11">
        <v>0</v>
      </c>
      <c r="AO924" s="11">
        <v>0</v>
      </c>
      <c r="AP924" s="11">
        <v>0</v>
      </c>
      <c r="AQ924" s="11">
        <v>0.01</v>
      </c>
      <c r="AR924" s="11">
        <v>0.01</v>
      </c>
      <c r="AS924" s="11">
        <v>0</v>
      </c>
      <c r="AT924" s="11">
        <v>0</v>
      </c>
      <c r="AU924" s="11">
        <v>0</v>
      </c>
      <c r="AV924" s="11">
        <v>0</v>
      </c>
      <c r="AW924" s="11">
        <v>0.2</v>
      </c>
      <c r="AX924" s="11">
        <v>0</v>
      </c>
      <c r="AY924" s="11">
        <v>0</v>
      </c>
      <c r="AZ924" s="11">
        <v>0</v>
      </c>
      <c r="BA924" s="11">
        <v>0.02</v>
      </c>
      <c r="BB924" s="11">
        <v>0</v>
      </c>
      <c r="BC924" s="2">
        <v>0.05</v>
      </c>
      <c r="BD924" s="2">
        <v>0.05</v>
      </c>
      <c r="BE924" s="11">
        <v>7.4999999999999997E-2</v>
      </c>
      <c r="BF924" s="11">
        <v>5.0000000000000001E-3</v>
      </c>
      <c r="BG924" s="11">
        <v>0</v>
      </c>
      <c r="BH924" s="11">
        <v>0</v>
      </c>
      <c r="BI924" s="11">
        <v>0</v>
      </c>
      <c r="BJ924" s="11">
        <f>BE924/4</f>
        <v>1.8749999999999999E-2</v>
      </c>
      <c r="BK924" s="11">
        <f>BF924/4</f>
        <v>1.25E-3</v>
      </c>
      <c r="BL924" s="11">
        <v>0</v>
      </c>
      <c r="BM924" s="11">
        <v>0</v>
      </c>
      <c r="BN924" s="11">
        <v>0</v>
      </c>
      <c r="BO924" s="11">
        <v>0.1</v>
      </c>
      <c r="BP924" s="11">
        <v>0.1</v>
      </c>
      <c r="BQ924" s="11">
        <v>0</v>
      </c>
      <c r="BR924" s="11">
        <v>0</v>
      </c>
      <c r="BS924" s="11">
        <v>0</v>
      </c>
      <c r="BT924" s="11">
        <v>0.04</v>
      </c>
      <c r="BU924" s="16">
        <v>4</v>
      </c>
      <c r="BV924" s="6">
        <f>BT924/(BT924+BU924)</f>
        <v>9.9009900990099011E-3</v>
      </c>
      <c r="BW924" s="6">
        <f>SQRT((BT924*BU924)/((BT924+BU924)^2*(BT924+BU924+1)))</f>
        <v>4.410251516706673E-2</v>
      </c>
      <c r="BX924" s="17">
        <v>0.25</v>
      </c>
      <c r="BY924" s="17">
        <v>0.25</v>
      </c>
      <c r="BZ924" s="17">
        <v>0.25</v>
      </c>
      <c r="CA924" s="17">
        <v>0.25</v>
      </c>
      <c r="CB924" s="15" t="s">
        <v>59</v>
      </c>
      <c r="CC924" s="11">
        <v>600</v>
      </c>
    </row>
    <row r="925" spans="1:81" s="11" customFormat="1" x14ac:dyDescent="0.2">
      <c r="A925" s="17">
        <f t="shared" si="14"/>
        <v>924</v>
      </c>
      <c r="B925" s="17">
        <v>20</v>
      </c>
      <c r="C925" s="17">
        <v>20</v>
      </c>
      <c r="D925" s="17">
        <v>5</v>
      </c>
      <c r="E925" s="17">
        <v>5</v>
      </c>
      <c r="F925" s="3" t="s">
        <v>80</v>
      </c>
      <c r="G925" s="3">
        <f>IF(F925="rectangle",B925*C925,IF(F925="hook",B925*C925-(D925*E925),IF(F925="eight",B925*C925-2*(D925*E925),IF(F925="tee",B925*C925-2*(D925*E925),IF(F925="cross",B925*C925-4*(D925*E925),"ERROR")))))</f>
        <v>400</v>
      </c>
      <c r="H925" s="3" t="s">
        <v>84</v>
      </c>
      <c r="I925" s="3">
        <f>IF(F925="rectangle",B925/C925,"NA")</f>
        <v>1</v>
      </c>
      <c r="J925" s="2">
        <v>1</v>
      </c>
      <c r="K925" s="11">
        <v>125</v>
      </c>
      <c r="L925" s="11">
        <v>4</v>
      </c>
      <c r="M925" s="12">
        <v>3</v>
      </c>
      <c r="N925" s="2">
        <f>M925/4</f>
        <v>0.75</v>
      </c>
      <c r="O925" s="3">
        <f>M925/N925</f>
        <v>4</v>
      </c>
      <c r="P925" s="13">
        <v>1</v>
      </c>
      <c r="Q925" s="11">
        <f>P925</f>
        <v>1</v>
      </c>
      <c r="R925" s="4">
        <f>AA925/V925</f>
        <v>100</v>
      </c>
      <c r="S925" s="14">
        <v>5</v>
      </c>
      <c r="T925" s="11">
        <f>S925</f>
        <v>5</v>
      </c>
      <c r="U925" s="4">
        <f>AB925/W925</f>
        <v>100</v>
      </c>
      <c r="V925" s="3">
        <f>ROUND((Q925/100)*G925,0)</f>
        <v>4</v>
      </c>
      <c r="W925" s="3">
        <f>ROUND(((T925/100)*G925)/J925,0)</f>
        <v>20</v>
      </c>
      <c r="X925" s="3">
        <f>ROUND(IF(J925&gt;=2,((T925/100)*G925)/J925,0),0)</f>
        <v>0</v>
      </c>
      <c r="Y925" s="3">
        <f>ROUND(IF(J925&gt;=3,((T925/100)*G925)/J925,0),0)</f>
        <v>0</v>
      </c>
      <c r="Z925" s="3">
        <f>ROUND(IF(J925&gt;=4,((T925/100)*G925)/J925,0),0)</f>
        <v>0</v>
      </c>
      <c r="AA925" s="4">
        <f>G925*P925</f>
        <v>400</v>
      </c>
      <c r="AB925" s="4">
        <f>(G925*S925)/J925</f>
        <v>2000</v>
      </c>
      <c r="AC925" s="4">
        <f>IF(J925&gt;=2,(G925*S925)/J925,0)</f>
        <v>0</v>
      </c>
      <c r="AD925" s="4">
        <f>IF(J925&gt;=3,(G925*S925)/J925,0)</f>
        <v>0</v>
      </c>
      <c r="AE925" s="4">
        <f>IF(J925&gt;=4,(G925*S925)/J925,0)</f>
        <v>0</v>
      </c>
      <c r="AF925" s="11">
        <v>100</v>
      </c>
      <c r="AG925" s="11">
        <v>0</v>
      </c>
      <c r="AH925" s="11">
        <v>1</v>
      </c>
      <c r="AI925" s="11">
        <v>100</v>
      </c>
      <c r="AJ925" s="11">
        <v>0</v>
      </c>
      <c r="AK925" s="11">
        <v>1</v>
      </c>
      <c r="AL925" s="11">
        <v>0.5</v>
      </c>
      <c r="AM925" s="11">
        <v>0.5</v>
      </c>
      <c r="AN925" s="11">
        <v>0</v>
      </c>
      <c r="AO925" s="11">
        <v>0</v>
      </c>
      <c r="AP925" s="11">
        <v>0</v>
      </c>
      <c r="AQ925" s="11">
        <v>0.01</v>
      </c>
      <c r="AR925" s="11">
        <v>0.01</v>
      </c>
      <c r="AS925" s="11">
        <v>0</v>
      </c>
      <c r="AT925" s="11">
        <v>0</v>
      </c>
      <c r="AU925" s="11">
        <v>0</v>
      </c>
      <c r="AV925" s="11">
        <v>0</v>
      </c>
      <c r="AW925" s="11">
        <v>0.2</v>
      </c>
      <c r="AX925" s="11">
        <v>0</v>
      </c>
      <c r="AY925" s="11">
        <v>0</v>
      </c>
      <c r="AZ925" s="11">
        <v>0</v>
      </c>
      <c r="BA925" s="11">
        <v>0.02</v>
      </c>
      <c r="BB925" s="11">
        <v>0</v>
      </c>
      <c r="BC925" s="2">
        <v>0.05</v>
      </c>
      <c r="BD925" s="2">
        <v>0.05</v>
      </c>
      <c r="BE925" s="11">
        <v>7.4999999999999997E-2</v>
      </c>
      <c r="BF925" s="11">
        <v>5.0000000000000001E-3</v>
      </c>
      <c r="BG925" s="11">
        <v>0</v>
      </c>
      <c r="BH925" s="11">
        <v>0</v>
      </c>
      <c r="BI925" s="11">
        <v>0</v>
      </c>
      <c r="BJ925" s="11">
        <f>BE925/4</f>
        <v>1.8749999999999999E-2</v>
      </c>
      <c r="BK925" s="11">
        <f>BF925/4</f>
        <v>1.25E-3</v>
      </c>
      <c r="BL925" s="11">
        <v>0</v>
      </c>
      <c r="BM925" s="11">
        <v>0</v>
      </c>
      <c r="BN925" s="11">
        <v>0</v>
      </c>
      <c r="BO925" s="11">
        <v>0.1</v>
      </c>
      <c r="BP925" s="11">
        <v>0.1</v>
      </c>
      <c r="BQ925" s="11">
        <v>0</v>
      </c>
      <c r="BR925" s="11">
        <v>0</v>
      </c>
      <c r="BS925" s="11">
        <v>0</v>
      </c>
      <c r="BT925" s="11">
        <v>0.04</v>
      </c>
      <c r="BU925" s="16">
        <v>4</v>
      </c>
      <c r="BV925" s="6">
        <f>BT925/(BT925+BU925)</f>
        <v>9.9009900990099011E-3</v>
      </c>
      <c r="BW925" s="6">
        <f>SQRT((BT925*BU925)/((BT925+BU925)^2*(BT925+BU925+1)))</f>
        <v>4.410251516706673E-2</v>
      </c>
      <c r="BX925" s="17">
        <v>0.25</v>
      </c>
      <c r="BY925" s="17">
        <v>0.25</v>
      </c>
      <c r="BZ925" s="17">
        <v>0.25</v>
      </c>
      <c r="CA925" s="17">
        <v>0.25</v>
      </c>
      <c r="CB925" s="15" t="s">
        <v>59</v>
      </c>
      <c r="CC925" s="11">
        <v>600</v>
      </c>
    </row>
    <row r="926" spans="1:81" s="11" customFormat="1" x14ac:dyDescent="0.2">
      <c r="A926" s="17">
        <f t="shared" si="14"/>
        <v>925</v>
      </c>
      <c r="B926" s="17">
        <v>100</v>
      </c>
      <c r="C926" s="17">
        <v>100</v>
      </c>
      <c r="D926" s="17">
        <v>5</v>
      </c>
      <c r="E926" s="17">
        <v>5</v>
      </c>
      <c r="F926" s="3" t="s">
        <v>80</v>
      </c>
      <c r="G926" s="3">
        <f>IF(F926="rectangle",B926*C926,IF(F926="hook",B926*C926-(D926*E926),IF(F926="eight",B926*C926-2*(D926*E926),IF(F926="tee",B926*C926-2*(D926*E926),IF(F926="cross",B926*C926-4*(D926*E926),"ERROR")))))</f>
        <v>10000</v>
      </c>
      <c r="H926" s="3" t="s">
        <v>85</v>
      </c>
      <c r="I926" s="3">
        <f>IF(F926="rectangle",B926/C926,"NA")</f>
        <v>1</v>
      </c>
      <c r="J926" s="2">
        <v>1</v>
      </c>
      <c r="K926" s="11">
        <v>125</v>
      </c>
      <c r="L926" s="11">
        <v>4</v>
      </c>
      <c r="M926" s="12">
        <v>4</v>
      </c>
      <c r="N926" s="2">
        <f>M926/4</f>
        <v>1</v>
      </c>
      <c r="O926" s="3">
        <f>M926/N926</f>
        <v>4</v>
      </c>
      <c r="P926" s="13">
        <v>1</v>
      </c>
      <c r="Q926" s="11">
        <f>P926</f>
        <v>1</v>
      </c>
      <c r="R926" s="4">
        <f>AA926/V926</f>
        <v>100</v>
      </c>
      <c r="S926" s="14">
        <v>5</v>
      </c>
      <c r="T926" s="11">
        <f>S926</f>
        <v>5</v>
      </c>
      <c r="U926" s="4">
        <f>AB926/W926</f>
        <v>100</v>
      </c>
      <c r="V926" s="3">
        <f>ROUND((Q926/100)*G926,0)</f>
        <v>100</v>
      </c>
      <c r="W926" s="3">
        <f>ROUND(((T926/100)*G926)/J926,0)</f>
        <v>500</v>
      </c>
      <c r="X926" s="3">
        <f>ROUND(IF(J926&gt;=2,((T926/100)*G926)/J926,0),0)</f>
        <v>0</v>
      </c>
      <c r="Y926" s="3">
        <f>ROUND(IF(J926&gt;=3,((T926/100)*G926)/J926,0),0)</f>
        <v>0</v>
      </c>
      <c r="Z926" s="3">
        <f>ROUND(IF(J926&gt;=4,((T926/100)*G926)/J926,0),0)</f>
        <v>0</v>
      </c>
      <c r="AA926" s="4">
        <f>G926*P926</f>
        <v>10000</v>
      </c>
      <c r="AB926" s="4">
        <f>(G926*S926)/J926</f>
        <v>50000</v>
      </c>
      <c r="AC926" s="4">
        <f>IF(J926&gt;=2,(G926*S926)/J926,0)</f>
        <v>0</v>
      </c>
      <c r="AD926" s="4">
        <f>IF(J926&gt;=3,(G926*S926)/J926,0)</f>
        <v>0</v>
      </c>
      <c r="AE926" s="4">
        <f>IF(J926&gt;=4,(G926*S926)/J926,0)</f>
        <v>0</v>
      </c>
      <c r="AF926" s="11">
        <v>100</v>
      </c>
      <c r="AG926" s="11">
        <v>0</v>
      </c>
      <c r="AH926" s="11">
        <v>1</v>
      </c>
      <c r="AI926" s="11">
        <v>100</v>
      </c>
      <c r="AJ926" s="11">
        <v>0</v>
      </c>
      <c r="AK926" s="11">
        <v>1</v>
      </c>
      <c r="AL926" s="11">
        <v>0.5</v>
      </c>
      <c r="AM926" s="11">
        <v>0.5</v>
      </c>
      <c r="AN926" s="11">
        <v>0</v>
      </c>
      <c r="AO926" s="11">
        <v>0</v>
      </c>
      <c r="AP926" s="11">
        <v>0</v>
      </c>
      <c r="AQ926" s="11">
        <v>0.01</v>
      </c>
      <c r="AR926" s="11">
        <v>0.01</v>
      </c>
      <c r="AS926" s="11">
        <v>0</v>
      </c>
      <c r="AT926" s="11">
        <v>0</v>
      </c>
      <c r="AU926" s="11">
        <v>0</v>
      </c>
      <c r="AV926" s="11">
        <v>0</v>
      </c>
      <c r="AW926" s="11">
        <v>0.2</v>
      </c>
      <c r="AX926" s="11">
        <v>0</v>
      </c>
      <c r="AY926" s="11">
        <v>0</v>
      </c>
      <c r="AZ926" s="11">
        <v>0</v>
      </c>
      <c r="BA926" s="11">
        <v>0.02</v>
      </c>
      <c r="BB926" s="11">
        <v>0</v>
      </c>
      <c r="BC926" s="2">
        <v>0.05</v>
      </c>
      <c r="BD926" s="2">
        <v>0.05</v>
      </c>
      <c r="BE926" s="11">
        <v>7.4999999999999997E-2</v>
      </c>
      <c r="BF926" s="11">
        <v>5.0000000000000001E-3</v>
      </c>
      <c r="BG926" s="11">
        <v>0</v>
      </c>
      <c r="BH926" s="11">
        <v>0</v>
      </c>
      <c r="BI926" s="11">
        <v>0</v>
      </c>
      <c r="BJ926" s="11">
        <f>BE926/4</f>
        <v>1.8749999999999999E-2</v>
      </c>
      <c r="BK926" s="11">
        <f>BF926/4</f>
        <v>1.25E-3</v>
      </c>
      <c r="BL926" s="11">
        <v>0</v>
      </c>
      <c r="BM926" s="11">
        <v>0</v>
      </c>
      <c r="BN926" s="11">
        <v>0</v>
      </c>
      <c r="BO926" s="11">
        <v>0.1</v>
      </c>
      <c r="BP926" s="11">
        <v>0.1</v>
      </c>
      <c r="BQ926" s="11">
        <v>0</v>
      </c>
      <c r="BR926" s="11">
        <v>0</v>
      </c>
      <c r="BS926" s="11">
        <v>0</v>
      </c>
      <c r="BT926" s="11">
        <v>0.04</v>
      </c>
      <c r="BU926" s="16">
        <v>4</v>
      </c>
      <c r="BV926" s="6">
        <f>BT926/(BT926+BU926)</f>
        <v>9.9009900990099011E-3</v>
      </c>
      <c r="BW926" s="6">
        <f>SQRT((BT926*BU926)/((BT926+BU926)^2*(BT926+BU926+1)))</f>
        <v>4.410251516706673E-2</v>
      </c>
      <c r="BX926" s="17">
        <v>0.25</v>
      </c>
      <c r="BY926" s="17">
        <v>0.25</v>
      </c>
      <c r="BZ926" s="17">
        <v>0.25</v>
      </c>
      <c r="CA926" s="17">
        <v>0.25</v>
      </c>
      <c r="CB926" s="15" t="s">
        <v>59</v>
      </c>
      <c r="CC926" s="11">
        <v>600</v>
      </c>
    </row>
    <row r="927" spans="1:81" s="11" customFormat="1" x14ac:dyDescent="0.2">
      <c r="A927" s="17">
        <f t="shared" si="14"/>
        <v>926</v>
      </c>
      <c r="B927" s="17">
        <v>20</v>
      </c>
      <c r="C927" s="17">
        <v>20</v>
      </c>
      <c r="D927" s="17">
        <v>5</v>
      </c>
      <c r="E927" s="17">
        <v>5</v>
      </c>
      <c r="F927" s="3" t="s">
        <v>80</v>
      </c>
      <c r="G927" s="3">
        <f>IF(F927="rectangle",B927*C927,IF(F927="hook",B927*C927-(D927*E927),IF(F927="eight",B927*C927-2*(D927*E927),IF(F927="tee",B927*C927-2*(D927*E927),IF(F927="cross",B927*C927-4*(D927*E927),"ERROR")))))</f>
        <v>400</v>
      </c>
      <c r="H927" s="3" t="s">
        <v>84</v>
      </c>
      <c r="I927" s="3">
        <f>IF(F927="rectangle",B927/C927,"NA")</f>
        <v>1</v>
      </c>
      <c r="J927" s="2">
        <v>1</v>
      </c>
      <c r="K927" s="11">
        <v>125</v>
      </c>
      <c r="L927" s="11">
        <v>4</v>
      </c>
      <c r="M927" s="12">
        <v>4</v>
      </c>
      <c r="N927" s="2">
        <f>M927/4</f>
        <v>1</v>
      </c>
      <c r="O927" s="3">
        <f>M927/N927</f>
        <v>4</v>
      </c>
      <c r="P927" s="13">
        <v>1</v>
      </c>
      <c r="Q927" s="11">
        <f>P927</f>
        <v>1</v>
      </c>
      <c r="R927" s="4">
        <f>AA927/V927</f>
        <v>100</v>
      </c>
      <c r="S927" s="14">
        <v>5</v>
      </c>
      <c r="T927" s="11">
        <f>S927</f>
        <v>5</v>
      </c>
      <c r="U927" s="4">
        <f>AB927/W927</f>
        <v>100</v>
      </c>
      <c r="V927" s="3">
        <f>ROUND((Q927/100)*G927,0)</f>
        <v>4</v>
      </c>
      <c r="W927" s="3">
        <f>ROUND(((T927/100)*G927)/J927,0)</f>
        <v>20</v>
      </c>
      <c r="X927" s="3">
        <f>ROUND(IF(J927&gt;=2,((T927/100)*G927)/J927,0),0)</f>
        <v>0</v>
      </c>
      <c r="Y927" s="3">
        <f>ROUND(IF(J927&gt;=3,((T927/100)*G927)/J927,0),0)</f>
        <v>0</v>
      </c>
      <c r="Z927" s="3">
        <f>ROUND(IF(J927&gt;=4,((T927/100)*G927)/J927,0),0)</f>
        <v>0</v>
      </c>
      <c r="AA927" s="4">
        <f>G927*P927</f>
        <v>400</v>
      </c>
      <c r="AB927" s="4">
        <f>(G927*S927)/J927</f>
        <v>2000</v>
      </c>
      <c r="AC927" s="4">
        <f>IF(J927&gt;=2,(G927*S927)/J927,0)</f>
        <v>0</v>
      </c>
      <c r="AD927" s="4">
        <f>IF(J927&gt;=3,(G927*S927)/J927,0)</f>
        <v>0</v>
      </c>
      <c r="AE927" s="4">
        <f>IF(J927&gt;=4,(G927*S927)/J927,0)</f>
        <v>0</v>
      </c>
      <c r="AF927" s="11">
        <v>100</v>
      </c>
      <c r="AG927" s="11">
        <v>0</v>
      </c>
      <c r="AH927" s="11">
        <v>1</v>
      </c>
      <c r="AI927" s="11">
        <v>100</v>
      </c>
      <c r="AJ927" s="11">
        <v>0</v>
      </c>
      <c r="AK927" s="11">
        <v>1</v>
      </c>
      <c r="AL927" s="11">
        <v>0.5</v>
      </c>
      <c r="AM927" s="11">
        <v>0.5</v>
      </c>
      <c r="AN927" s="11">
        <v>0</v>
      </c>
      <c r="AO927" s="11">
        <v>0</v>
      </c>
      <c r="AP927" s="11">
        <v>0</v>
      </c>
      <c r="AQ927" s="11">
        <v>0.01</v>
      </c>
      <c r="AR927" s="11">
        <v>0.01</v>
      </c>
      <c r="AS927" s="11">
        <v>0</v>
      </c>
      <c r="AT927" s="11">
        <v>0</v>
      </c>
      <c r="AU927" s="11">
        <v>0</v>
      </c>
      <c r="AV927" s="11">
        <v>0</v>
      </c>
      <c r="AW927" s="11">
        <v>0.2</v>
      </c>
      <c r="AX927" s="11">
        <v>0</v>
      </c>
      <c r="AY927" s="11">
        <v>0</v>
      </c>
      <c r="AZ927" s="11">
        <v>0</v>
      </c>
      <c r="BA927" s="11">
        <v>0.02</v>
      </c>
      <c r="BB927" s="11">
        <v>0</v>
      </c>
      <c r="BC927" s="2">
        <v>0.05</v>
      </c>
      <c r="BD927" s="2">
        <v>0.05</v>
      </c>
      <c r="BE927" s="11">
        <v>7.4999999999999997E-2</v>
      </c>
      <c r="BF927" s="11">
        <v>5.0000000000000001E-3</v>
      </c>
      <c r="BG927" s="11">
        <v>0</v>
      </c>
      <c r="BH927" s="11">
        <v>0</v>
      </c>
      <c r="BI927" s="11">
        <v>0</v>
      </c>
      <c r="BJ927" s="11">
        <f>BE927/4</f>
        <v>1.8749999999999999E-2</v>
      </c>
      <c r="BK927" s="11">
        <f>BF927/4</f>
        <v>1.25E-3</v>
      </c>
      <c r="BL927" s="11">
        <v>0</v>
      </c>
      <c r="BM927" s="11">
        <v>0</v>
      </c>
      <c r="BN927" s="11">
        <v>0</v>
      </c>
      <c r="BO927" s="11">
        <v>0.1</v>
      </c>
      <c r="BP927" s="11">
        <v>0.1</v>
      </c>
      <c r="BQ927" s="11">
        <v>0</v>
      </c>
      <c r="BR927" s="11">
        <v>0</v>
      </c>
      <c r="BS927" s="11">
        <v>0</v>
      </c>
      <c r="BT927" s="11">
        <v>0.04</v>
      </c>
      <c r="BU927" s="16">
        <v>4</v>
      </c>
      <c r="BV927" s="6">
        <f>BT927/(BT927+BU927)</f>
        <v>9.9009900990099011E-3</v>
      </c>
      <c r="BW927" s="6">
        <f>SQRT((BT927*BU927)/((BT927+BU927)^2*(BT927+BU927+1)))</f>
        <v>4.410251516706673E-2</v>
      </c>
      <c r="BX927" s="17">
        <v>0.25</v>
      </c>
      <c r="BY927" s="17">
        <v>0.25</v>
      </c>
      <c r="BZ927" s="17">
        <v>0.25</v>
      </c>
      <c r="CA927" s="17">
        <v>0.25</v>
      </c>
      <c r="CB927" s="15" t="s">
        <v>59</v>
      </c>
      <c r="CC927" s="11">
        <v>600</v>
      </c>
    </row>
    <row r="928" spans="1:81" s="11" customFormat="1" x14ac:dyDescent="0.2">
      <c r="A928" s="17">
        <f t="shared" si="14"/>
        <v>927</v>
      </c>
      <c r="B928" s="17">
        <v>100</v>
      </c>
      <c r="C928" s="17">
        <v>100</v>
      </c>
      <c r="D928" s="17">
        <v>5</v>
      </c>
      <c r="E928" s="17">
        <v>5</v>
      </c>
      <c r="F928" s="3" t="s">
        <v>80</v>
      </c>
      <c r="G928" s="3">
        <f>IF(F928="rectangle",B928*C928,IF(F928="hook",B928*C928-(D928*E928),IF(F928="eight",B928*C928-2*(D928*E928),IF(F928="tee",B928*C928-2*(D928*E928),IF(F928="cross",B928*C928-4*(D928*E928),"ERROR")))))</f>
        <v>10000</v>
      </c>
      <c r="H928" s="3" t="s">
        <v>85</v>
      </c>
      <c r="I928" s="3">
        <f>IF(F928="rectangle",B928/C928,"NA")</f>
        <v>1</v>
      </c>
      <c r="J928" s="2">
        <v>1</v>
      </c>
      <c r="K928" s="11">
        <v>125</v>
      </c>
      <c r="L928" s="11">
        <v>4</v>
      </c>
      <c r="M928" s="12">
        <v>5</v>
      </c>
      <c r="N928" s="2">
        <f>M928/4</f>
        <v>1.25</v>
      </c>
      <c r="O928" s="3">
        <f>M928/N928</f>
        <v>4</v>
      </c>
      <c r="P928" s="13">
        <v>1</v>
      </c>
      <c r="Q928" s="11">
        <f>P928</f>
        <v>1</v>
      </c>
      <c r="R928" s="4">
        <f>AA928/V928</f>
        <v>100</v>
      </c>
      <c r="S928" s="14">
        <v>5</v>
      </c>
      <c r="T928" s="11">
        <f>S928</f>
        <v>5</v>
      </c>
      <c r="U928" s="4">
        <f>AB928/W928</f>
        <v>100</v>
      </c>
      <c r="V928" s="3">
        <f>ROUND((Q928/100)*G928,0)</f>
        <v>100</v>
      </c>
      <c r="W928" s="3">
        <f>ROUND(((T928/100)*G928)/J928,0)</f>
        <v>500</v>
      </c>
      <c r="X928" s="3">
        <f>ROUND(IF(J928&gt;=2,((T928/100)*G928)/J928,0),0)</f>
        <v>0</v>
      </c>
      <c r="Y928" s="3">
        <f>ROUND(IF(J928&gt;=3,((T928/100)*G928)/J928,0),0)</f>
        <v>0</v>
      </c>
      <c r="Z928" s="3">
        <f>ROUND(IF(J928&gt;=4,((T928/100)*G928)/J928,0),0)</f>
        <v>0</v>
      </c>
      <c r="AA928" s="4">
        <f>G928*P928</f>
        <v>10000</v>
      </c>
      <c r="AB928" s="4">
        <f>(G928*S928)/J928</f>
        <v>50000</v>
      </c>
      <c r="AC928" s="4">
        <f>IF(J928&gt;=2,(G928*S928)/J928,0)</f>
        <v>0</v>
      </c>
      <c r="AD928" s="4">
        <f>IF(J928&gt;=3,(G928*S928)/J928,0)</f>
        <v>0</v>
      </c>
      <c r="AE928" s="4">
        <f>IF(J928&gt;=4,(G928*S928)/J928,0)</f>
        <v>0</v>
      </c>
      <c r="AF928" s="11">
        <v>100</v>
      </c>
      <c r="AG928" s="11">
        <v>0</v>
      </c>
      <c r="AH928" s="11">
        <v>1</v>
      </c>
      <c r="AI928" s="11">
        <v>100</v>
      </c>
      <c r="AJ928" s="11">
        <v>0</v>
      </c>
      <c r="AK928" s="11">
        <v>1</v>
      </c>
      <c r="AL928" s="11">
        <v>0.5</v>
      </c>
      <c r="AM928" s="11">
        <v>0.5</v>
      </c>
      <c r="AN928" s="11">
        <v>0</v>
      </c>
      <c r="AO928" s="11">
        <v>0</v>
      </c>
      <c r="AP928" s="11">
        <v>0</v>
      </c>
      <c r="AQ928" s="11">
        <v>0.01</v>
      </c>
      <c r="AR928" s="11">
        <v>0.01</v>
      </c>
      <c r="AS928" s="11">
        <v>0</v>
      </c>
      <c r="AT928" s="11">
        <v>0</v>
      </c>
      <c r="AU928" s="11">
        <v>0</v>
      </c>
      <c r="AV928" s="11">
        <v>0</v>
      </c>
      <c r="AW928" s="11">
        <v>0.2</v>
      </c>
      <c r="AX928" s="11">
        <v>0</v>
      </c>
      <c r="AY928" s="11">
        <v>0</v>
      </c>
      <c r="AZ928" s="11">
        <v>0</v>
      </c>
      <c r="BA928" s="11">
        <v>0.02</v>
      </c>
      <c r="BB928" s="11">
        <v>0</v>
      </c>
      <c r="BC928" s="2">
        <v>0.05</v>
      </c>
      <c r="BD928" s="2">
        <v>0.05</v>
      </c>
      <c r="BE928" s="11">
        <v>7.4999999999999997E-2</v>
      </c>
      <c r="BF928" s="11">
        <v>5.0000000000000001E-3</v>
      </c>
      <c r="BG928" s="11">
        <v>0</v>
      </c>
      <c r="BH928" s="11">
        <v>0</v>
      </c>
      <c r="BI928" s="11">
        <v>0</v>
      </c>
      <c r="BJ928" s="11">
        <f>BE928/4</f>
        <v>1.8749999999999999E-2</v>
      </c>
      <c r="BK928" s="11">
        <f>BF928/4</f>
        <v>1.25E-3</v>
      </c>
      <c r="BL928" s="11">
        <v>0</v>
      </c>
      <c r="BM928" s="11">
        <v>0</v>
      </c>
      <c r="BN928" s="11">
        <v>0</v>
      </c>
      <c r="BO928" s="11">
        <v>0.1</v>
      </c>
      <c r="BP928" s="11">
        <v>0.1</v>
      </c>
      <c r="BQ928" s="11">
        <v>0</v>
      </c>
      <c r="BR928" s="11">
        <v>0</v>
      </c>
      <c r="BS928" s="11">
        <v>0</v>
      </c>
      <c r="BT928" s="11">
        <v>0.04</v>
      </c>
      <c r="BU928" s="16">
        <v>4</v>
      </c>
      <c r="BV928" s="6">
        <f>BT928/(BT928+BU928)</f>
        <v>9.9009900990099011E-3</v>
      </c>
      <c r="BW928" s="6">
        <f>SQRT((BT928*BU928)/((BT928+BU928)^2*(BT928+BU928+1)))</f>
        <v>4.410251516706673E-2</v>
      </c>
      <c r="BX928" s="17">
        <v>0.25</v>
      </c>
      <c r="BY928" s="17">
        <v>0.25</v>
      </c>
      <c r="BZ928" s="17">
        <v>0.25</v>
      </c>
      <c r="CA928" s="17">
        <v>0.25</v>
      </c>
      <c r="CB928" s="15" t="s">
        <v>59</v>
      </c>
      <c r="CC928" s="11">
        <v>600</v>
      </c>
    </row>
    <row r="929" spans="1:81" s="11" customFormat="1" x14ac:dyDescent="0.2">
      <c r="A929" s="17">
        <f t="shared" si="14"/>
        <v>928</v>
      </c>
      <c r="B929" s="17">
        <v>20</v>
      </c>
      <c r="C929" s="17">
        <v>20</v>
      </c>
      <c r="D929" s="17">
        <v>5</v>
      </c>
      <c r="E929" s="17">
        <v>5</v>
      </c>
      <c r="F929" s="3" t="s">
        <v>80</v>
      </c>
      <c r="G929" s="3">
        <f>IF(F929="rectangle",B929*C929,IF(F929="hook",B929*C929-(D929*E929),IF(F929="eight",B929*C929-2*(D929*E929),IF(F929="tee",B929*C929-2*(D929*E929),IF(F929="cross",B929*C929-4*(D929*E929),"ERROR")))))</f>
        <v>400</v>
      </c>
      <c r="H929" s="3" t="s">
        <v>84</v>
      </c>
      <c r="I929" s="3">
        <f>IF(F929="rectangle",B929/C929,"NA")</f>
        <v>1</v>
      </c>
      <c r="J929" s="2">
        <v>1</v>
      </c>
      <c r="K929" s="11">
        <v>125</v>
      </c>
      <c r="L929" s="11">
        <v>4</v>
      </c>
      <c r="M929" s="12">
        <v>5</v>
      </c>
      <c r="N929" s="2">
        <f>M929/4</f>
        <v>1.25</v>
      </c>
      <c r="O929" s="3">
        <f>M929/N929</f>
        <v>4</v>
      </c>
      <c r="P929" s="13">
        <v>1</v>
      </c>
      <c r="Q929" s="11">
        <f>P929</f>
        <v>1</v>
      </c>
      <c r="R929" s="4">
        <f>AA929/V929</f>
        <v>100</v>
      </c>
      <c r="S929" s="14">
        <v>5</v>
      </c>
      <c r="T929" s="11">
        <f>S929</f>
        <v>5</v>
      </c>
      <c r="U929" s="4">
        <f>AB929/W929</f>
        <v>100</v>
      </c>
      <c r="V929" s="3">
        <f>ROUND((Q929/100)*G929,0)</f>
        <v>4</v>
      </c>
      <c r="W929" s="3">
        <f>ROUND(((T929/100)*G929)/J929,0)</f>
        <v>20</v>
      </c>
      <c r="X929" s="3">
        <f>ROUND(IF(J929&gt;=2,((T929/100)*G929)/J929,0),0)</f>
        <v>0</v>
      </c>
      <c r="Y929" s="3">
        <f>ROUND(IF(J929&gt;=3,((T929/100)*G929)/J929,0),0)</f>
        <v>0</v>
      </c>
      <c r="Z929" s="3">
        <f>ROUND(IF(J929&gt;=4,((T929/100)*G929)/J929,0),0)</f>
        <v>0</v>
      </c>
      <c r="AA929" s="4">
        <f>G929*P929</f>
        <v>400</v>
      </c>
      <c r="AB929" s="4">
        <f>(G929*S929)/J929</f>
        <v>2000</v>
      </c>
      <c r="AC929" s="4">
        <f>IF(J929&gt;=2,(G929*S929)/J929,0)</f>
        <v>0</v>
      </c>
      <c r="AD929" s="4">
        <f>IF(J929&gt;=3,(G929*S929)/J929,0)</f>
        <v>0</v>
      </c>
      <c r="AE929" s="4">
        <f>IF(J929&gt;=4,(G929*S929)/J929,0)</f>
        <v>0</v>
      </c>
      <c r="AF929" s="11">
        <v>100</v>
      </c>
      <c r="AG929" s="11">
        <v>0</v>
      </c>
      <c r="AH929" s="11">
        <v>1</v>
      </c>
      <c r="AI929" s="11">
        <v>100</v>
      </c>
      <c r="AJ929" s="11">
        <v>0</v>
      </c>
      <c r="AK929" s="11">
        <v>1</v>
      </c>
      <c r="AL929" s="11">
        <v>0.5</v>
      </c>
      <c r="AM929" s="11">
        <v>0.5</v>
      </c>
      <c r="AN929" s="11">
        <v>0</v>
      </c>
      <c r="AO929" s="11">
        <v>0</v>
      </c>
      <c r="AP929" s="11">
        <v>0</v>
      </c>
      <c r="AQ929" s="11">
        <v>0.01</v>
      </c>
      <c r="AR929" s="11">
        <v>0.01</v>
      </c>
      <c r="AS929" s="11">
        <v>0</v>
      </c>
      <c r="AT929" s="11">
        <v>0</v>
      </c>
      <c r="AU929" s="11">
        <v>0</v>
      </c>
      <c r="AV929" s="11">
        <v>0</v>
      </c>
      <c r="AW929" s="11">
        <v>0.2</v>
      </c>
      <c r="AX929" s="11">
        <v>0</v>
      </c>
      <c r="AY929" s="11">
        <v>0</v>
      </c>
      <c r="AZ929" s="11">
        <v>0</v>
      </c>
      <c r="BA929" s="11">
        <v>0.02</v>
      </c>
      <c r="BB929" s="11">
        <v>0</v>
      </c>
      <c r="BC929" s="2">
        <v>0.05</v>
      </c>
      <c r="BD929" s="2">
        <v>0.05</v>
      </c>
      <c r="BE929" s="11">
        <v>7.4999999999999997E-2</v>
      </c>
      <c r="BF929" s="11">
        <v>5.0000000000000001E-3</v>
      </c>
      <c r="BG929" s="11">
        <v>0</v>
      </c>
      <c r="BH929" s="11">
        <v>0</v>
      </c>
      <c r="BI929" s="11">
        <v>0</v>
      </c>
      <c r="BJ929" s="11">
        <f>BE929/4</f>
        <v>1.8749999999999999E-2</v>
      </c>
      <c r="BK929" s="11">
        <f>BF929/4</f>
        <v>1.25E-3</v>
      </c>
      <c r="BL929" s="11">
        <v>0</v>
      </c>
      <c r="BM929" s="11">
        <v>0</v>
      </c>
      <c r="BN929" s="11">
        <v>0</v>
      </c>
      <c r="BO929" s="11">
        <v>0.1</v>
      </c>
      <c r="BP929" s="11">
        <v>0.1</v>
      </c>
      <c r="BQ929" s="11">
        <v>0</v>
      </c>
      <c r="BR929" s="11">
        <v>0</v>
      </c>
      <c r="BS929" s="11">
        <v>0</v>
      </c>
      <c r="BT929" s="11">
        <v>0.04</v>
      </c>
      <c r="BU929" s="16">
        <v>4</v>
      </c>
      <c r="BV929" s="6">
        <f>BT929/(BT929+BU929)</f>
        <v>9.9009900990099011E-3</v>
      </c>
      <c r="BW929" s="6">
        <f>SQRT((BT929*BU929)/((BT929+BU929)^2*(BT929+BU929+1)))</f>
        <v>4.410251516706673E-2</v>
      </c>
      <c r="BX929" s="17">
        <v>0.25</v>
      </c>
      <c r="BY929" s="17">
        <v>0.25</v>
      </c>
      <c r="BZ929" s="17">
        <v>0.25</v>
      </c>
      <c r="CA929" s="17">
        <v>0.25</v>
      </c>
      <c r="CB929" s="15" t="s">
        <v>59</v>
      </c>
      <c r="CC929" s="11">
        <v>600</v>
      </c>
    </row>
    <row r="930" spans="1:81" s="11" customFormat="1" x14ac:dyDescent="0.2">
      <c r="A930" s="17">
        <f t="shared" si="14"/>
        <v>929</v>
      </c>
      <c r="B930" s="17">
        <v>100</v>
      </c>
      <c r="C930" s="17">
        <v>100</v>
      </c>
      <c r="D930" s="17">
        <v>5</v>
      </c>
      <c r="E930" s="17">
        <v>5</v>
      </c>
      <c r="F930" s="3" t="s">
        <v>80</v>
      </c>
      <c r="G930" s="3">
        <f>IF(F930="rectangle",B930*C930,IF(F930="hook",B930*C930-(D930*E930),IF(F930="eight",B930*C930-2*(D930*E930),IF(F930="tee",B930*C930-2*(D930*E930),IF(F930="cross",B930*C930-4*(D930*E930),"ERROR")))))</f>
        <v>10000</v>
      </c>
      <c r="H930" s="3" t="s">
        <v>85</v>
      </c>
      <c r="I930" s="3">
        <f>IF(F930="rectangle",B930/C930,"NA")</f>
        <v>1</v>
      </c>
      <c r="J930" s="2">
        <v>1</v>
      </c>
      <c r="K930" s="11">
        <v>125</v>
      </c>
      <c r="L930" s="11">
        <v>4</v>
      </c>
      <c r="M930" s="12">
        <v>6</v>
      </c>
      <c r="N930" s="2">
        <f>M930/4</f>
        <v>1.5</v>
      </c>
      <c r="O930" s="3">
        <f>M930/N930</f>
        <v>4</v>
      </c>
      <c r="P930" s="13">
        <v>1</v>
      </c>
      <c r="Q930" s="11">
        <f>P930</f>
        <v>1</v>
      </c>
      <c r="R930" s="4">
        <f>AA930/V930</f>
        <v>100</v>
      </c>
      <c r="S930" s="14">
        <v>5</v>
      </c>
      <c r="T930" s="11">
        <f>S930</f>
        <v>5</v>
      </c>
      <c r="U930" s="4">
        <f>AB930/W930</f>
        <v>100</v>
      </c>
      <c r="V930" s="3">
        <f>ROUND((Q930/100)*G930,0)</f>
        <v>100</v>
      </c>
      <c r="W930" s="3">
        <f>ROUND(((T930/100)*G930)/J930,0)</f>
        <v>500</v>
      </c>
      <c r="X930" s="3">
        <f>ROUND(IF(J930&gt;=2,((T930/100)*G930)/J930,0),0)</f>
        <v>0</v>
      </c>
      <c r="Y930" s="3">
        <f>ROUND(IF(J930&gt;=3,((T930/100)*G930)/J930,0),0)</f>
        <v>0</v>
      </c>
      <c r="Z930" s="3">
        <f>ROUND(IF(J930&gt;=4,((T930/100)*G930)/J930,0),0)</f>
        <v>0</v>
      </c>
      <c r="AA930" s="4">
        <f>G930*P930</f>
        <v>10000</v>
      </c>
      <c r="AB930" s="4">
        <f>(G930*S930)/J930</f>
        <v>50000</v>
      </c>
      <c r="AC930" s="4">
        <f>IF(J930&gt;=2,(G930*S930)/J930,0)</f>
        <v>0</v>
      </c>
      <c r="AD930" s="4">
        <f>IF(J930&gt;=3,(G930*S930)/J930,0)</f>
        <v>0</v>
      </c>
      <c r="AE930" s="4">
        <f>IF(J930&gt;=4,(G930*S930)/J930,0)</f>
        <v>0</v>
      </c>
      <c r="AF930" s="11">
        <v>100</v>
      </c>
      <c r="AG930" s="11">
        <v>0</v>
      </c>
      <c r="AH930" s="11">
        <v>1</v>
      </c>
      <c r="AI930" s="11">
        <v>100</v>
      </c>
      <c r="AJ930" s="11">
        <v>0</v>
      </c>
      <c r="AK930" s="11">
        <v>1</v>
      </c>
      <c r="AL930" s="11">
        <v>0.5</v>
      </c>
      <c r="AM930" s="11">
        <v>0.5</v>
      </c>
      <c r="AN930" s="11">
        <v>0</v>
      </c>
      <c r="AO930" s="11">
        <v>0</v>
      </c>
      <c r="AP930" s="11">
        <v>0</v>
      </c>
      <c r="AQ930" s="11">
        <v>0.01</v>
      </c>
      <c r="AR930" s="11">
        <v>0.01</v>
      </c>
      <c r="AS930" s="11">
        <v>0</v>
      </c>
      <c r="AT930" s="11">
        <v>0</v>
      </c>
      <c r="AU930" s="11">
        <v>0</v>
      </c>
      <c r="AV930" s="11">
        <v>0</v>
      </c>
      <c r="AW930" s="11">
        <v>0.2</v>
      </c>
      <c r="AX930" s="11">
        <v>0</v>
      </c>
      <c r="AY930" s="11">
        <v>0</v>
      </c>
      <c r="AZ930" s="11">
        <v>0</v>
      </c>
      <c r="BA930" s="11">
        <v>0.02</v>
      </c>
      <c r="BB930" s="11">
        <v>0</v>
      </c>
      <c r="BC930" s="2">
        <v>0.05</v>
      </c>
      <c r="BD930" s="2">
        <v>0.05</v>
      </c>
      <c r="BE930" s="11">
        <v>7.4999999999999997E-2</v>
      </c>
      <c r="BF930" s="11">
        <v>5.0000000000000001E-3</v>
      </c>
      <c r="BG930" s="11">
        <v>0</v>
      </c>
      <c r="BH930" s="11">
        <v>0</v>
      </c>
      <c r="BI930" s="11">
        <v>0</v>
      </c>
      <c r="BJ930" s="11">
        <f>BE930/4</f>
        <v>1.8749999999999999E-2</v>
      </c>
      <c r="BK930" s="11">
        <f>BF930/4</f>
        <v>1.25E-3</v>
      </c>
      <c r="BL930" s="11">
        <v>0</v>
      </c>
      <c r="BM930" s="11">
        <v>0</v>
      </c>
      <c r="BN930" s="11">
        <v>0</v>
      </c>
      <c r="BO930" s="11">
        <v>0.1</v>
      </c>
      <c r="BP930" s="11">
        <v>0.1</v>
      </c>
      <c r="BQ930" s="11">
        <v>0</v>
      </c>
      <c r="BR930" s="11">
        <v>0</v>
      </c>
      <c r="BS930" s="11">
        <v>0</v>
      </c>
      <c r="BT930" s="11">
        <v>0.04</v>
      </c>
      <c r="BU930" s="16">
        <v>4</v>
      </c>
      <c r="BV930" s="6">
        <f>BT930/(BT930+BU930)</f>
        <v>9.9009900990099011E-3</v>
      </c>
      <c r="BW930" s="6">
        <f>SQRT((BT930*BU930)/((BT930+BU930)^2*(BT930+BU930+1)))</f>
        <v>4.410251516706673E-2</v>
      </c>
      <c r="BX930" s="17">
        <v>0.25</v>
      </c>
      <c r="BY930" s="17">
        <v>0.25</v>
      </c>
      <c r="BZ930" s="17">
        <v>0.25</v>
      </c>
      <c r="CA930" s="17">
        <v>0.25</v>
      </c>
      <c r="CB930" s="15" t="s">
        <v>59</v>
      </c>
      <c r="CC930" s="11">
        <v>600</v>
      </c>
    </row>
    <row r="931" spans="1:81" s="11" customFormat="1" x14ac:dyDescent="0.2">
      <c r="A931" s="17">
        <f t="shared" si="14"/>
        <v>930</v>
      </c>
      <c r="B931" s="17">
        <v>20</v>
      </c>
      <c r="C931" s="17">
        <v>20</v>
      </c>
      <c r="D931" s="17">
        <v>5</v>
      </c>
      <c r="E931" s="17">
        <v>5</v>
      </c>
      <c r="F931" s="3" t="s">
        <v>80</v>
      </c>
      <c r="G931" s="3">
        <f>IF(F931="rectangle",B931*C931,IF(F931="hook",B931*C931-(D931*E931),IF(F931="eight",B931*C931-2*(D931*E931),IF(F931="tee",B931*C931-2*(D931*E931),IF(F931="cross",B931*C931-4*(D931*E931),"ERROR")))))</f>
        <v>400</v>
      </c>
      <c r="H931" s="3" t="s">
        <v>84</v>
      </c>
      <c r="I931" s="3">
        <f>IF(F931="rectangle",B931/C931,"NA")</f>
        <v>1</v>
      </c>
      <c r="J931" s="2">
        <v>1</v>
      </c>
      <c r="K931" s="11">
        <v>125</v>
      </c>
      <c r="L931" s="11">
        <v>4</v>
      </c>
      <c r="M931" s="12">
        <v>6</v>
      </c>
      <c r="N931" s="2">
        <f>M931/4</f>
        <v>1.5</v>
      </c>
      <c r="O931" s="3">
        <f>M931/N931</f>
        <v>4</v>
      </c>
      <c r="P931" s="13">
        <v>1</v>
      </c>
      <c r="Q931" s="11">
        <f>P931</f>
        <v>1</v>
      </c>
      <c r="R931" s="4">
        <f>AA931/V931</f>
        <v>100</v>
      </c>
      <c r="S931" s="14">
        <v>5</v>
      </c>
      <c r="T931" s="11">
        <f>S931</f>
        <v>5</v>
      </c>
      <c r="U931" s="4">
        <f>AB931/W931</f>
        <v>100</v>
      </c>
      <c r="V931" s="3">
        <f>ROUND((Q931/100)*G931,0)</f>
        <v>4</v>
      </c>
      <c r="W931" s="3">
        <f>ROUND(((T931/100)*G931)/J931,0)</f>
        <v>20</v>
      </c>
      <c r="X931" s="3">
        <f>ROUND(IF(J931&gt;=2,((T931/100)*G931)/J931,0),0)</f>
        <v>0</v>
      </c>
      <c r="Y931" s="3">
        <f>ROUND(IF(J931&gt;=3,((T931/100)*G931)/J931,0),0)</f>
        <v>0</v>
      </c>
      <c r="Z931" s="3">
        <f>ROUND(IF(J931&gt;=4,((T931/100)*G931)/J931,0),0)</f>
        <v>0</v>
      </c>
      <c r="AA931" s="4">
        <f>G931*P931</f>
        <v>400</v>
      </c>
      <c r="AB931" s="4">
        <f>(G931*S931)/J931</f>
        <v>2000</v>
      </c>
      <c r="AC931" s="4">
        <f>IF(J931&gt;=2,(G931*S931)/J931,0)</f>
        <v>0</v>
      </c>
      <c r="AD931" s="4">
        <f>IF(J931&gt;=3,(G931*S931)/J931,0)</f>
        <v>0</v>
      </c>
      <c r="AE931" s="4">
        <f>IF(J931&gt;=4,(G931*S931)/J931,0)</f>
        <v>0</v>
      </c>
      <c r="AF931" s="11">
        <v>100</v>
      </c>
      <c r="AG931" s="11">
        <v>0</v>
      </c>
      <c r="AH931" s="11">
        <v>1</v>
      </c>
      <c r="AI931" s="11">
        <v>100</v>
      </c>
      <c r="AJ931" s="11">
        <v>0</v>
      </c>
      <c r="AK931" s="11">
        <v>1</v>
      </c>
      <c r="AL931" s="11">
        <v>0.5</v>
      </c>
      <c r="AM931" s="11">
        <v>0.5</v>
      </c>
      <c r="AN931" s="11">
        <v>0</v>
      </c>
      <c r="AO931" s="11">
        <v>0</v>
      </c>
      <c r="AP931" s="11">
        <v>0</v>
      </c>
      <c r="AQ931" s="11">
        <v>0.01</v>
      </c>
      <c r="AR931" s="11">
        <v>0.01</v>
      </c>
      <c r="AS931" s="11">
        <v>0</v>
      </c>
      <c r="AT931" s="11">
        <v>0</v>
      </c>
      <c r="AU931" s="11">
        <v>0</v>
      </c>
      <c r="AV931" s="11">
        <v>0</v>
      </c>
      <c r="AW931" s="11">
        <v>0.2</v>
      </c>
      <c r="AX931" s="11">
        <v>0</v>
      </c>
      <c r="AY931" s="11">
        <v>0</v>
      </c>
      <c r="AZ931" s="11">
        <v>0</v>
      </c>
      <c r="BA931" s="11">
        <v>0.02</v>
      </c>
      <c r="BB931" s="11">
        <v>0</v>
      </c>
      <c r="BC931" s="2">
        <v>0.05</v>
      </c>
      <c r="BD931" s="2">
        <v>0.05</v>
      </c>
      <c r="BE931" s="11">
        <v>7.4999999999999997E-2</v>
      </c>
      <c r="BF931" s="11">
        <v>5.0000000000000001E-3</v>
      </c>
      <c r="BG931" s="11">
        <v>0</v>
      </c>
      <c r="BH931" s="11">
        <v>0</v>
      </c>
      <c r="BI931" s="11">
        <v>0</v>
      </c>
      <c r="BJ931" s="11">
        <f>BE931/4</f>
        <v>1.8749999999999999E-2</v>
      </c>
      <c r="BK931" s="11">
        <f>BF931/4</f>
        <v>1.25E-3</v>
      </c>
      <c r="BL931" s="11">
        <v>0</v>
      </c>
      <c r="BM931" s="11">
        <v>0</v>
      </c>
      <c r="BN931" s="11">
        <v>0</v>
      </c>
      <c r="BO931" s="11">
        <v>0.1</v>
      </c>
      <c r="BP931" s="11">
        <v>0.1</v>
      </c>
      <c r="BQ931" s="11">
        <v>0</v>
      </c>
      <c r="BR931" s="11">
        <v>0</v>
      </c>
      <c r="BS931" s="11">
        <v>0</v>
      </c>
      <c r="BT931" s="11">
        <v>0.04</v>
      </c>
      <c r="BU931" s="16">
        <v>4</v>
      </c>
      <c r="BV931" s="6">
        <f>BT931/(BT931+BU931)</f>
        <v>9.9009900990099011E-3</v>
      </c>
      <c r="BW931" s="6">
        <f>SQRT((BT931*BU931)/((BT931+BU931)^2*(BT931+BU931+1)))</f>
        <v>4.410251516706673E-2</v>
      </c>
      <c r="BX931" s="17">
        <v>0.25</v>
      </c>
      <c r="BY931" s="17">
        <v>0.25</v>
      </c>
      <c r="BZ931" s="17">
        <v>0.25</v>
      </c>
      <c r="CA931" s="17">
        <v>0.25</v>
      </c>
      <c r="CB931" s="15" t="s">
        <v>59</v>
      </c>
      <c r="CC931" s="11">
        <v>600</v>
      </c>
    </row>
    <row r="932" spans="1:81" s="11" customFormat="1" x14ac:dyDescent="0.2">
      <c r="A932" s="17">
        <f t="shared" si="14"/>
        <v>931</v>
      </c>
      <c r="B932" s="17">
        <v>100</v>
      </c>
      <c r="C932" s="17">
        <v>100</v>
      </c>
      <c r="D932" s="17">
        <v>5</v>
      </c>
      <c r="E932" s="17">
        <v>5</v>
      </c>
      <c r="F932" s="3" t="s">
        <v>80</v>
      </c>
      <c r="G932" s="3">
        <f>IF(F932="rectangle",B932*C932,IF(F932="hook",B932*C932-(D932*E932),IF(F932="eight",B932*C932-2*(D932*E932),IF(F932="tee",B932*C932-2*(D932*E932),IF(F932="cross",B932*C932-4*(D932*E932),"ERROR")))))</f>
        <v>10000</v>
      </c>
      <c r="H932" s="3" t="s">
        <v>85</v>
      </c>
      <c r="I932" s="3">
        <f>IF(F932="rectangle",B932/C932,"NA")</f>
        <v>1</v>
      </c>
      <c r="J932" s="2">
        <v>1</v>
      </c>
      <c r="K932" s="11">
        <v>125</v>
      </c>
      <c r="L932" s="11">
        <v>4</v>
      </c>
      <c r="M932" s="12">
        <v>7</v>
      </c>
      <c r="N932" s="2">
        <f>M932/4</f>
        <v>1.75</v>
      </c>
      <c r="O932" s="3">
        <f>M932/N932</f>
        <v>4</v>
      </c>
      <c r="P932" s="13">
        <v>1</v>
      </c>
      <c r="Q932" s="11">
        <f>P932</f>
        <v>1</v>
      </c>
      <c r="R932" s="4">
        <f>AA932/V932</f>
        <v>100</v>
      </c>
      <c r="S932" s="14">
        <v>5</v>
      </c>
      <c r="T932" s="11">
        <f>S932</f>
        <v>5</v>
      </c>
      <c r="U932" s="4">
        <f>AB932/W932</f>
        <v>100</v>
      </c>
      <c r="V932" s="3">
        <f>ROUND((Q932/100)*G932,0)</f>
        <v>100</v>
      </c>
      <c r="W932" s="3">
        <f>ROUND(((T932/100)*G932)/J932,0)</f>
        <v>500</v>
      </c>
      <c r="X932" s="3">
        <f>ROUND(IF(J932&gt;=2,((T932/100)*G932)/J932,0),0)</f>
        <v>0</v>
      </c>
      <c r="Y932" s="3">
        <f>ROUND(IF(J932&gt;=3,((T932/100)*G932)/J932,0),0)</f>
        <v>0</v>
      </c>
      <c r="Z932" s="3">
        <f>ROUND(IF(J932&gt;=4,((T932/100)*G932)/J932,0),0)</f>
        <v>0</v>
      </c>
      <c r="AA932" s="4">
        <f>G932*P932</f>
        <v>10000</v>
      </c>
      <c r="AB932" s="4">
        <f>(G932*S932)/J932</f>
        <v>50000</v>
      </c>
      <c r="AC932" s="4">
        <f>IF(J932&gt;=2,(G932*S932)/J932,0)</f>
        <v>0</v>
      </c>
      <c r="AD932" s="4">
        <f>IF(J932&gt;=3,(G932*S932)/J932,0)</f>
        <v>0</v>
      </c>
      <c r="AE932" s="4">
        <f>IF(J932&gt;=4,(G932*S932)/J932,0)</f>
        <v>0</v>
      </c>
      <c r="AF932" s="11">
        <v>100</v>
      </c>
      <c r="AG932" s="11">
        <v>0</v>
      </c>
      <c r="AH932" s="11">
        <v>1</v>
      </c>
      <c r="AI932" s="11">
        <v>100</v>
      </c>
      <c r="AJ932" s="11">
        <v>0</v>
      </c>
      <c r="AK932" s="11">
        <v>1</v>
      </c>
      <c r="AL932" s="11">
        <v>0.5</v>
      </c>
      <c r="AM932" s="11">
        <v>0.5</v>
      </c>
      <c r="AN932" s="11">
        <v>0</v>
      </c>
      <c r="AO932" s="11">
        <v>0</v>
      </c>
      <c r="AP932" s="11">
        <v>0</v>
      </c>
      <c r="AQ932" s="11">
        <v>0.01</v>
      </c>
      <c r="AR932" s="11">
        <v>0.01</v>
      </c>
      <c r="AS932" s="11">
        <v>0</v>
      </c>
      <c r="AT932" s="11">
        <v>0</v>
      </c>
      <c r="AU932" s="11">
        <v>0</v>
      </c>
      <c r="AV932" s="11">
        <v>0</v>
      </c>
      <c r="AW932" s="11">
        <v>0.2</v>
      </c>
      <c r="AX932" s="11">
        <v>0</v>
      </c>
      <c r="AY932" s="11">
        <v>0</v>
      </c>
      <c r="AZ932" s="11">
        <v>0</v>
      </c>
      <c r="BA932" s="11">
        <v>0.02</v>
      </c>
      <c r="BB932" s="11">
        <v>0</v>
      </c>
      <c r="BC932" s="2">
        <v>0.05</v>
      </c>
      <c r="BD932" s="2">
        <v>0.05</v>
      </c>
      <c r="BE932" s="11">
        <v>7.4999999999999997E-2</v>
      </c>
      <c r="BF932" s="11">
        <v>5.0000000000000001E-3</v>
      </c>
      <c r="BG932" s="11">
        <v>0</v>
      </c>
      <c r="BH932" s="11">
        <v>0</v>
      </c>
      <c r="BI932" s="11">
        <v>0</v>
      </c>
      <c r="BJ932" s="11">
        <f>BE932/4</f>
        <v>1.8749999999999999E-2</v>
      </c>
      <c r="BK932" s="11">
        <f>BF932/4</f>
        <v>1.25E-3</v>
      </c>
      <c r="BL932" s="11">
        <v>0</v>
      </c>
      <c r="BM932" s="11">
        <v>0</v>
      </c>
      <c r="BN932" s="11">
        <v>0</v>
      </c>
      <c r="BO932" s="11">
        <v>0.1</v>
      </c>
      <c r="BP932" s="11">
        <v>0.1</v>
      </c>
      <c r="BQ932" s="11">
        <v>0</v>
      </c>
      <c r="BR932" s="11">
        <v>0</v>
      </c>
      <c r="BS932" s="11">
        <v>0</v>
      </c>
      <c r="BT932" s="11">
        <v>0.04</v>
      </c>
      <c r="BU932" s="16">
        <v>4</v>
      </c>
      <c r="BV932" s="6">
        <f>BT932/(BT932+BU932)</f>
        <v>9.9009900990099011E-3</v>
      </c>
      <c r="BW932" s="6">
        <f>SQRT((BT932*BU932)/((BT932+BU932)^2*(BT932+BU932+1)))</f>
        <v>4.410251516706673E-2</v>
      </c>
      <c r="BX932" s="17">
        <v>0.25</v>
      </c>
      <c r="BY932" s="17">
        <v>0.25</v>
      </c>
      <c r="BZ932" s="17">
        <v>0.25</v>
      </c>
      <c r="CA932" s="17">
        <v>0.25</v>
      </c>
      <c r="CB932" s="15" t="s">
        <v>59</v>
      </c>
      <c r="CC932" s="11">
        <v>600</v>
      </c>
    </row>
    <row r="933" spans="1:81" s="11" customFormat="1" x14ac:dyDescent="0.2">
      <c r="A933" s="17">
        <f t="shared" si="14"/>
        <v>932</v>
      </c>
      <c r="B933" s="17">
        <v>20</v>
      </c>
      <c r="C933" s="17">
        <v>20</v>
      </c>
      <c r="D933" s="17">
        <v>5</v>
      </c>
      <c r="E933" s="17">
        <v>5</v>
      </c>
      <c r="F933" s="3" t="s">
        <v>80</v>
      </c>
      <c r="G933" s="3">
        <f>IF(F933="rectangle",B933*C933,IF(F933="hook",B933*C933-(D933*E933),IF(F933="eight",B933*C933-2*(D933*E933),IF(F933="tee",B933*C933-2*(D933*E933),IF(F933="cross",B933*C933-4*(D933*E933),"ERROR")))))</f>
        <v>400</v>
      </c>
      <c r="H933" s="3" t="s">
        <v>84</v>
      </c>
      <c r="I933" s="3">
        <f>IF(F933="rectangle",B933/C933,"NA")</f>
        <v>1</v>
      </c>
      <c r="J933" s="2">
        <v>1</v>
      </c>
      <c r="K933" s="11">
        <v>125</v>
      </c>
      <c r="L933" s="11">
        <v>4</v>
      </c>
      <c r="M933" s="12">
        <v>7</v>
      </c>
      <c r="N933" s="2">
        <f>M933/4</f>
        <v>1.75</v>
      </c>
      <c r="O933" s="3">
        <f>M933/N933</f>
        <v>4</v>
      </c>
      <c r="P933" s="13">
        <v>1</v>
      </c>
      <c r="Q933" s="11">
        <f>P933</f>
        <v>1</v>
      </c>
      <c r="R933" s="4">
        <f>AA933/V933</f>
        <v>100</v>
      </c>
      <c r="S933" s="14">
        <v>5</v>
      </c>
      <c r="T933" s="11">
        <f>S933</f>
        <v>5</v>
      </c>
      <c r="U933" s="4">
        <f>AB933/W933</f>
        <v>100</v>
      </c>
      <c r="V933" s="3">
        <f>ROUND((Q933/100)*G933,0)</f>
        <v>4</v>
      </c>
      <c r="W933" s="3">
        <f>ROUND(((T933/100)*G933)/J933,0)</f>
        <v>20</v>
      </c>
      <c r="X933" s="3">
        <f>ROUND(IF(J933&gt;=2,((T933/100)*G933)/J933,0),0)</f>
        <v>0</v>
      </c>
      <c r="Y933" s="3">
        <f>ROUND(IF(J933&gt;=3,((T933/100)*G933)/J933,0),0)</f>
        <v>0</v>
      </c>
      <c r="Z933" s="3">
        <f>ROUND(IF(J933&gt;=4,((T933/100)*G933)/J933,0),0)</f>
        <v>0</v>
      </c>
      <c r="AA933" s="4">
        <f>G933*P933</f>
        <v>400</v>
      </c>
      <c r="AB933" s="4">
        <f>(G933*S933)/J933</f>
        <v>2000</v>
      </c>
      <c r="AC933" s="4">
        <f>IF(J933&gt;=2,(G933*S933)/J933,0)</f>
        <v>0</v>
      </c>
      <c r="AD933" s="4">
        <f>IF(J933&gt;=3,(G933*S933)/J933,0)</f>
        <v>0</v>
      </c>
      <c r="AE933" s="4">
        <f>IF(J933&gt;=4,(G933*S933)/J933,0)</f>
        <v>0</v>
      </c>
      <c r="AF933" s="11">
        <v>100</v>
      </c>
      <c r="AG933" s="11">
        <v>0</v>
      </c>
      <c r="AH933" s="11">
        <v>1</v>
      </c>
      <c r="AI933" s="11">
        <v>100</v>
      </c>
      <c r="AJ933" s="11">
        <v>0</v>
      </c>
      <c r="AK933" s="11">
        <v>1</v>
      </c>
      <c r="AL933" s="11">
        <v>0.5</v>
      </c>
      <c r="AM933" s="11">
        <v>0.5</v>
      </c>
      <c r="AN933" s="11">
        <v>0</v>
      </c>
      <c r="AO933" s="11">
        <v>0</v>
      </c>
      <c r="AP933" s="11">
        <v>0</v>
      </c>
      <c r="AQ933" s="11">
        <v>0.01</v>
      </c>
      <c r="AR933" s="11">
        <v>0.01</v>
      </c>
      <c r="AS933" s="11">
        <v>0</v>
      </c>
      <c r="AT933" s="11">
        <v>0</v>
      </c>
      <c r="AU933" s="11">
        <v>0</v>
      </c>
      <c r="AV933" s="11">
        <v>0</v>
      </c>
      <c r="AW933" s="11">
        <v>0.2</v>
      </c>
      <c r="AX933" s="11">
        <v>0</v>
      </c>
      <c r="AY933" s="11">
        <v>0</v>
      </c>
      <c r="AZ933" s="11">
        <v>0</v>
      </c>
      <c r="BA933" s="11">
        <v>0.02</v>
      </c>
      <c r="BB933" s="11">
        <v>0</v>
      </c>
      <c r="BC933" s="2">
        <v>0.05</v>
      </c>
      <c r="BD933" s="2">
        <v>0.05</v>
      </c>
      <c r="BE933" s="11">
        <v>7.4999999999999997E-2</v>
      </c>
      <c r="BF933" s="11">
        <v>5.0000000000000001E-3</v>
      </c>
      <c r="BG933" s="11">
        <v>0</v>
      </c>
      <c r="BH933" s="11">
        <v>0</v>
      </c>
      <c r="BI933" s="11">
        <v>0</v>
      </c>
      <c r="BJ933" s="11">
        <f>BE933/4</f>
        <v>1.8749999999999999E-2</v>
      </c>
      <c r="BK933" s="11">
        <f>BF933/4</f>
        <v>1.25E-3</v>
      </c>
      <c r="BL933" s="11">
        <v>0</v>
      </c>
      <c r="BM933" s="11">
        <v>0</v>
      </c>
      <c r="BN933" s="11">
        <v>0</v>
      </c>
      <c r="BO933" s="11">
        <v>0.1</v>
      </c>
      <c r="BP933" s="11">
        <v>0.1</v>
      </c>
      <c r="BQ933" s="11">
        <v>0</v>
      </c>
      <c r="BR933" s="11">
        <v>0</v>
      </c>
      <c r="BS933" s="11">
        <v>0</v>
      </c>
      <c r="BT933" s="11">
        <v>0.04</v>
      </c>
      <c r="BU933" s="16">
        <v>4</v>
      </c>
      <c r="BV933" s="6">
        <f>BT933/(BT933+BU933)</f>
        <v>9.9009900990099011E-3</v>
      </c>
      <c r="BW933" s="6">
        <f>SQRT((BT933*BU933)/((BT933+BU933)^2*(BT933+BU933+1)))</f>
        <v>4.410251516706673E-2</v>
      </c>
      <c r="BX933" s="17">
        <v>0.25</v>
      </c>
      <c r="BY933" s="17">
        <v>0.25</v>
      </c>
      <c r="BZ933" s="17">
        <v>0.25</v>
      </c>
      <c r="CA933" s="17">
        <v>0.25</v>
      </c>
      <c r="CB933" s="15" t="s">
        <v>59</v>
      </c>
      <c r="CC933" s="11">
        <v>600</v>
      </c>
    </row>
    <row r="934" spans="1:81" s="11" customFormat="1" x14ac:dyDescent="0.2">
      <c r="A934" s="17">
        <f t="shared" si="14"/>
        <v>933</v>
      </c>
      <c r="B934" s="17">
        <v>100</v>
      </c>
      <c r="C934" s="17">
        <v>100</v>
      </c>
      <c r="D934" s="17">
        <v>5</v>
      </c>
      <c r="E934" s="17">
        <v>5</v>
      </c>
      <c r="F934" s="3" t="s">
        <v>80</v>
      </c>
      <c r="G934" s="3">
        <f>IF(F934="rectangle",B934*C934,IF(F934="hook",B934*C934-(D934*E934),IF(F934="eight",B934*C934-2*(D934*E934),IF(F934="tee",B934*C934-2*(D934*E934),IF(F934="cross",B934*C934-4*(D934*E934),"ERROR")))))</f>
        <v>10000</v>
      </c>
      <c r="H934" s="3" t="s">
        <v>85</v>
      </c>
      <c r="I934" s="3">
        <f>IF(F934="rectangle",B934/C934,"NA")</f>
        <v>1</v>
      </c>
      <c r="J934" s="2">
        <v>1</v>
      </c>
      <c r="K934" s="11">
        <v>125</v>
      </c>
      <c r="L934" s="11">
        <v>4</v>
      </c>
      <c r="M934" s="12">
        <v>8</v>
      </c>
      <c r="N934" s="2">
        <f>M934/4</f>
        <v>2</v>
      </c>
      <c r="O934" s="3">
        <f>M934/N934</f>
        <v>4</v>
      </c>
      <c r="P934" s="13">
        <v>1</v>
      </c>
      <c r="Q934" s="11">
        <f>P934</f>
        <v>1</v>
      </c>
      <c r="R934" s="4">
        <f>AA934/V934</f>
        <v>100</v>
      </c>
      <c r="S934" s="14">
        <v>5</v>
      </c>
      <c r="T934" s="11">
        <f>S934</f>
        <v>5</v>
      </c>
      <c r="U934" s="4">
        <f>AB934/W934</f>
        <v>100</v>
      </c>
      <c r="V934" s="3">
        <f>ROUND((Q934/100)*G934,0)</f>
        <v>100</v>
      </c>
      <c r="W934" s="3">
        <f>ROUND(((T934/100)*G934)/J934,0)</f>
        <v>500</v>
      </c>
      <c r="X934" s="3">
        <f>ROUND(IF(J934&gt;=2,((T934/100)*G934)/J934,0),0)</f>
        <v>0</v>
      </c>
      <c r="Y934" s="3">
        <f>ROUND(IF(J934&gt;=3,((T934/100)*G934)/J934,0),0)</f>
        <v>0</v>
      </c>
      <c r="Z934" s="3">
        <f>ROUND(IF(J934&gt;=4,((T934/100)*G934)/J934,0),0)</f>
        <v>0</v>
      </c>
      <c r="AA934" s="4">
        <f>G934*P934</f>
        <v>10000</v>
      </c>
      <c r="AB934" s="4">
        <f>(G934*S934)/J934</f>
        <v>50000</v>
      </c>
      <c r="AC934" s="4">
        <f>IF(J934&gt;=2,(G934*S934)/J934,0)</f>
        <v>0</v>
      </c>
      <c r="AD934" s="4">
        <f>IF(J934&gt;=3,(G934*S934)/J934,0)</f>
        <v>0</v>
      </c>
      <c r="AE934" s="4">
        <f>IF(J934&gt;=4,(G934*S934)/J934,0)</f>
        <v>0</v>
      </c>
      <c r="AF934" s="11">
        <v>100</v>
      </c>
      <c r="AG934" s="11">
        <v>0</v>
      </c>
      <c r="AH934" s="11">
        <v>1</v>
      </c>
      <c r="AI934" s="11">
        <v>100</v>
      </c>
      <c r="AJ934" s="11">
        <v>0</v>
      </c>
      <c r="AK934" s="11">
        <v>1</v>
      </c>
      <c r="AL934" s="11">
        <v>0.5</v>
      </c>
      <c r="AM934" s="11">
        <v>0.5</v>
      </c>
      <c r="AN934" s="11">
        <v>0</v>
      </c>
      <c r="AO934" s="11">
        <v>0</v>
      </c>
      <c r="AP934" s="11">
        <v>0</v>
      </c>
      <c r="AQ934" s="11">
        <v>0.01</v>
      </c>
      <c r="AR934" s="11">
        <v>0.01</v>
      </c>
      <c r="AS934" s="11">
        <v>0</v>
      </c>
      <c r="AT934" s="11">
        <v>0</v>
      </c>
      <c r="AU934" s="11">
        <v>0</v>
      </c>
      <c r="AV934" s="11">
        <v>0</v>
      </c>
      <c r="AW934" s="11">
        <v>0.2</v>
      </c>
      <c r="AX934" s="11">
        <v>0</v>
      </c>
      <c r="AY934" s="11">
        <v>0</v>
      </c>
      <c r="AZ934" s="11">
        <v>0</v>
      </c>
      <c r="BA934" s="11">
        <v>0.02</v>
      </c>
      <c r="BB934" s="11">
        <v>0</v>
      </c>
      <c r="BC934" s="2">
        <v>0.05</v>
      </c>
      <c r="BD934" s="2">
        <v>0.05</v>
      </c>
      <c r="BE934" s="11">
        <v>7.4999999999999997E-2</v>
      </c>
      <c r="BF934" s="11">
        <v>5.0000000000000001E-3</v>
      </c>
      <c r="BG934" s="11">
        <v>0</v>
      </c>
      <c r="BH934" s="11">
        <v>0</v>
      </c>
      <c r="BI934" s="11">
        <v>0</v>
      </c>
      <c r="BJ934" s="11">
        <f>BE934/4</f>
        <v>1.8749999999999999E-2</v>
      </c>
      <c r="BK934" s="11">
        <f>BF934/4</f>
        <v>1.25E-3</v>
      </c>
      <c r="BL934" s="11">
        <v>0</v>
      </c>
      <c r="BM934" s="11">
        <v>0</v>
      </c>
      <c r="BN934" s="11">
        <v>0</v>
      </c>
      <c r="BO934" s="11">
        <v>0.1</v>
      </c>
      <c r="BP934" s="11">
        <v>0.1</v>
      </c>
      <c r="BQ934" s="11">
        <v>0</v>
      </c>
      <c r="BR934" s="11">
        <v>0</v>
      </c>
      <c r="BS934" s="11">
        <v>0</v>
      </c>
      <c r="BT934" s="11">
        <v>0.04</v>
      </c>
      <c r="BU934" s="16">
        <v>4</v>
      </c>
      <c r="BV934" s="6">
        <f>BT934/(BT934+BU934)</f>
        <v>9.9009900990099011E-3</v>
      </c>
      <c r="BW934" s="6">
        <f>SQRT((BT934*BU934)/((BT934+BU934)^2*(BT934+BU934+1)))</f>
        <v>4.410251516706673E-2</v>
      </c>
      <c r="BX934" s="17">
        <v>0.25</v>
      </c>
      <c r="BY934" s="17">
        <v>0.25</v>
      </c>
      <c r="BZ934" s="17">
        <v>0.25</v>
      </c>
      <c r="CA934" s="17">
        <v>0.25</v>
      </c>
      <c r="CB934" s="15" t="s">
        <v>59</v>
      </c>
      <c r="CC934" s="11">
        <v>600</v>
      </c>
    </row>
    <row r="935" spans="1:81" s="11" customFormat="1" x14ac:dyDescent="0.2">
      <c r="A935" s="17">
        <f t="shared" si="14"/>
        <v>934</v>
      </c>
      <c r="B935" s="17">
        <v>20</v>
      </c>
      <c r="C935" s="17">
        <v>20</v>
      </c>
      <c r="D935" s="17">
        <v>5</v>
      </c>
      <c r="E935" s="17">
        <v>5</v>
      </c>
      <c r="F935" s="3" t="s">
        <v>80</v>
      </c>
      <c r="G935" s="3">
        <f>IF(F935="rectangle",B935*C935,IF(F935="hook",B935*C935-(D935*E935),IF(F935="eight",B935*C935-2*(D935*E935),IF(F935="tee",B935*C935-2*(D935*E935),IF(F935="cross",B935*C935-4*(D935*E935),"ERROR")))))</f>
        <v>400</v>
      </c>
      <c r="H935" s="3" t="s">
        <v>84</v>
      </c>
      <c r="I935" s="3">
        <f>IF(F935="rectangle",B935/C935,"NA")</f>
        <v>1</v>
      </c>
      <c r="J935" s="2">
        <v>1</v>
      </c>
      <c r="K935" s="11">
        <v>125</v>
      </c>
      <c r="L935" s="11">
        <v>4</v>
      </c>
      <c r="M935" s="12">
        <v>8</v>
      </c>
      <c r="N935" s="2">
        <f>M935/4</f>
        <v>2</v>
      </c>
      <c r="O935" s="3">
        <f>M935/N935</f>
        <v>4</v>
      </c>
      <c r="P935" s="13">
        <v>1</v>
      </c>
      <c r="Q935" s="11">
        <f>P935</f>
        <v>1</v>
      </c>
      <c r="R935" s="4">
        <f>AA935/V935</f>
        <v>100</v>
      </c>
      <c r="S935" s="14">
        <v>5</v>
      </c>
      <c r="T935" s="11">
        <f>S935</f>
        <v>5</v>
      </c>
      <c r="U935" s="4">
        <f>AB935/W935</f>
        <v>100</v>
      </c>
      <c r="V935" s="3">
        <f>ROUND((Q935/100)*G935,0)</f>
        <v>4</v>
      </c>
      <c r="W935" s="3">
        <f>ROUND(((T935/100)*G935)/J935,0)</f>
        <v>20</v>
      </c>
      <c r="X935" s="3">
        <f>ROUND(IF(J935&gt;=2,((T935/100)*G935)/J935,0),0)</f>
        <v>0</v>
      </c>
      <c r="Y935" s="3">
        <f>ROUND(IF(J935&gt;=3,((T935/100)*G935)/J935,0),0)</f>
        <v>0</v>
      </c>
      <c r="Z935" s="3">
        <f>ROUND(IF(J935&gt;=4,((T935/100)*G935)/J935,0),0)</f>
        <v>0</v>
      </c>
      <c r="AA935" s="4">
        <f>G935*P935</f>
        <v>400</v>
      </c>
      <c r="AB935" s="4">
        <f>(G935*S935)/J935</f>
        <v>2000</v>
      </c>
      <c r="AC935" s="4">
        <f>IF(J935&gt;=2,(G935*S935)/J935,0)</f>
        <v>0</v>
      </c>
      <c r="AD935" s="4">
        <f>IF(J935&gt;=3,(G935*S935)/J935,0)</f>
        <v>0</v>
      </c>
      <c r="AE935" s="4">
        <f>IF(J935&gt;=4,(G935*S935)/J935,0)</f>
        <v>0</v>
      </c>
      <c r="AF935" s="11">
        <v>100</v>
      </c>
      <c r="AG935" s="11">
        <v>0</v>
      </c>
      <c r="AH935" s="11">
        <v>1</v>
      </c>
      <c r="AI935" s="11">
        <v>100</v>
      </c>
      <c r="AJ935" s="11">
        <v>0</v>
      </c>
      <c r="AK935" s="11">
        <v>1</v>
      </c>
      <c r="AL935" s="11">
        <v>0.5</v>
      </c>
      <c r="AM935" s="11">
        <v>0.5</v>
      </c>
      <c r="AN935" s="11">
        <v>0</v>
      </c>
      <c r="AO935" s="11">
        <v>0</v>
      </c>
      <c r="AP935" s="11">
        <v>0</v>
      </c>
      <c r="AQ935" s="11">
        <v>0.01</v>
      </c>
      <c r="AR935" s="11">
        <v>0.01</v>
      </c>
      <c r="AS935" s="11">
        <v>0</v>
      </c>
      <c r="AT935" s="11">
        <v>0</v>
      </c>
      <c r="AU935" s="11">
        <v>0</v>
      </c>
      <c r="AV935" s="11">
        <v>0</v>
      </c>
      <c r="AW935" s="11">
        <v>0.2</v>
      </c>
      <c r="AX935" s="11">
        <v>0</v>
      </c>
      <c r="AY935" s="11">
        <v>0</v>
      </c>
      <c r="AZ935" s="11">
        <v>0</v>
      </c>
      <c r="BA935" s="11">
        <v>0.02</v>
      </c>
      <c r="BB935" s="11">
        <v>0</v>
      </c>
      <c r="BC935" s="2">
        <v>0.05</v>
      </c>
      <c r="BD935" s="2">
        <v>0.05</v>
      </c>
      <c r="BE935" s="11">
        <v>7.4999999999999997E-2</v>
      </c>
      <c r="BF935" s="11">
        <v>5.0000000000000001E-3</v>
      </c>
      <c r="BG935" s="11">
        <v>0</v>
      </c>
      <c r="BH935" s="11">
        <v>0</v>
      </c>
      <c r="BI935" s="11">
        <v>0</v>
      </c>
      <c r="BJ935" s="11">
        <f>BE935/4</f>
        <v>1.8749999999999999E-2</v>
      </c>
      <c r="BK935" s="11">
        <f>BF935/4</f>
        <v>1.25E-3</v>
      </c>
      <c r="BL935" s="11">
        <v>0</v>
      </c>
      <c r="BM935" s="11">
        <v>0</v>
      </c>
      <c r="BN935" s="11">
        <v>0</v>
      </c>
      <c r="BO935" s="11">
        <v>0.1</v>
      </c>
      <c r="BP935" s="11">
        <v>0.1</v>
      </c>
      <c r="BQ935" s="11">
        <v>0</v>
      </c>
      <c r="BR935" s="11">
        <v>0</v>
      </c>
      <c r="BS935" s="11">
        <v>0</v>
      </c>
      <c r="BT935" s="11">
        <v>0.04</v>
      </c>
      <c r="BU935" s="16">
        <v>4</v>
      </c>
      <c r="BV935" s="6">
        <f>BT935/(BT935+BU935)</f>
        <v>9.9009900990099011E-3</v>
      </c>
      <c r="BW935" s="6">
        <f>SQRT((BT935*BU935)/((BT935+BU935)^2*(BT935+BU935+1)))</f>
        <v>4.410251516706673E-2</v>
      </c>
      <c r="BX935" s="17">
        <v>0.25</v>
      </c>
      <c r="BY935" s="17">
        <v>0.25</v>
      </c>
      <c r="BZ935" s="17">
        <v>0.25</v>
      </c>
      <c r="CA935" s="17">
        <v>0.25</v>
      </c>
      <c r="CB935" s="15" t="s">
        <v>59</v>
      </c>
      <c r="CC935" s="11">
        <v>600</v>
      </c>
    </row>
    <row r="936" spans="1:81" s="11" customFormat="1" x14ac:dyDescent="0.2">
      <c r="A936" s="17">
        <f t="shared" si="14"/>
        <v>935</v>
      </c>
      <c r="B936" s="17">
        <v>100</v>
      </c>
      <c r="C936" s="17">
        <v>100</v>
      </c>
      <c r="D936" s="17">
        <v>5</v>
      </c>
      <c r="E936" s="17">
        <v>5</v>
      </c>
      <c r="F936" s="3" t="s">
        <v>80</v>
      </c>
      <c r="G936" s="3">
        <f>IF(F936="rectangle",B936*C936,IF(F936="hook",B936*C936-(D936*E936),IF(F936="eight",B936*C936-2*(D936*E936),IF(F936="tee",B936*C936-2*(D936*E936),IF(F936="cross",B936*C936-4*(D936*E936),"ERROR")))))</f>
        <v>10000</v>
      </c>
      <c r="H936" s="3" t="s">
        <v>85</v>
      </c>
      <c r="I936" s="3">
        <f>IF(F936="rectangle",B936/C936,"NA")</f>
        <v>1</v>
      </c>
      <c r="J936" s="2">
        <v>1</v>
      </c>
      <c r="K936" s="11">
        <v>125</v>
      </c>
      <c r="L936" s="11">
        <v>4</v>
      </c>
      <c r="M936" s="12">
        <v>9</v>
      </c>
      <c r="N936" s="2">
        <f>M936/4</f>
        <v>2.25</v>
      </c>
      <c r="O936" s="3">
        <f>M936/N936</f>
        <v>4</v>
      </c>
      <c r="P936" s="13">
        <v>1</v>
      </c>
      <c r="Q936" s="11">
        <f>P936</f>
        <v>1</v>
      </c>
      <c r="R936" s="4">
        <f>AA936/V936</f>
        <v>100</v>
      </c>
      <c r="S936" s="14">
        <v>5</v>
      </c>
      <c r="T936" s="11">
        <f>S936</f>
        <v>5</v>
      </c>
      <c r="U936" s="4">
        <f>AB936/W936</f>
        <v>100</v>
      </c>
      <c r="V936" s="3">
        <f>ROUND((Q936/100)*G936,0)</f>
        <v>100</v>
      </c>
      <c r="W936" s="3">
        <f>ROUND(((T936/100)*G936)/J936,0)</f>
        <v>500</v>
      </c>
      <c r="X936" s="3">
        <f>ROUND(IF(J936&gt;=2,((T936/100)*G936)/J936,0),0)</f>
        <v>0</v>
      </c>
      <c r="Y936" s="3">
        <f>ROUND(IF(J936&gt;=3,((T936/100)*G936)/J936,0),0)</f>
        <v>0</v>
      </c>
      <c r="Z936" s="3">
        <f>ROUND(IF(J936&gt;=4,((T936/100)*G936)/J936,0),0)</f>
        <v>0</v>
      </c>
      <c r="AA936" s="4">
        <f>G936*P936</f>
        <v>10000</v>
      </c>
      <c r="AB936" s="4">
        <f>(G936*S936)/J936</f>
        <v>50000</v>
      </c>
      <c r="AC936" s="4">
        <f>IF(J936&gt;=2,(G936*S936)/J936,0)</f>
        <v>0</v>
      </c>
      <c r="AD936" s="4">
        <f>IF(J936&gt;=3,(G936*S936)/J936,0)</f>
        <v>0</v>
      </c>
      <c r="AE936" s="4">
        <f>IF(J936&gt;=4,(G936*S936)/J936,0)</f>
        <v>0</v>
      </c>
      <c r="AF936" s="11">
        <v>100</v>
      </c>
      <c r="AG936" s="11">
        <v>0</v>
      </c>
      <c r="AH936" s="11">
        <v>1</v>
      </c>
      <c r="AI936" s="11">
        <v>100</v>
      </c>
      <c r="AJ936" s="11">
        <v>0</v>
      </c>
      <c r="AK936" s="11">
        <v>1</v>
      </c>
      <c r="AL936" s="11">
        <v>0.5</v>
      </c>
      <c r="AM936" s="11">
        <v>0.5</v>
      </c>
      <c r="AN936" s="11">
        <v>0</v>
      </c>
      <c r="AO936" s="11">
        <v>0</v>
      </c>
      <c r="AP936" s="11">
        <v>0</v>
      </c>
      <c r="AQ936" s="11">
        <v>0.01</v>
      </c>
      <c r="AR936" s="11">
        <v>0.01</v>
      </c>
      <c r="AS936" s="11">
        <v>0</v>
      </c>
      <c r="AT936" s="11">
        <v>0</v>
      </c>
      <c r="AU936" s="11">
        <v>0</v>
      </c>
      <c r="AV936" s="11">
        <v>0</v>
      </c>
      <c r="AW936" s="11">
        <v>0.2</v>
      </c>
      <c r="AX936" s="11">
        <v>0</v>
      </c>
      <c r="AY936" s="11">
        <v>0</v>
      </c>
      <c r="AZ936" s="11">
        <v>0</v>
      </c>
      <c r="BA936" s="11">
        <v>0.02</v>
      </c>
      <c r="BB936" s="11">
        <v>0</v>
      </c>
      <c r="BC936" s="2">
        <v>0.05</v>
      </c>
      <c r="BD936" s="2">
        <v>0.05</v>
      </c>
      <c r="BE936" s="11">
        <v>7.4999999999999997E-2</v>
      </c>
      <c r="BF936" s="11">
        <v>5.0000000000000001E-3</v>
      </c>
      <c r="BG936" s="11">
        <v>0</v>
      </c>
      <c r="BH936" s="11">
        <v>0</v>
      </c>
      <c r="BI936" s="11">
        <v>0</v>
      </c>
      <c r="BJ936" s="11">
        <f>BE936/4</f>
        <v>1.8749999999999999E-2</v>
      </c>
      <c r="BK936" s="11">
        <f>BF936/4</f>
        <v>1.25E-3</v>
      </c>
      <c r="BL936" s="11">
        <v>0</v>
      </c>
      <c r="BM936" s="11">
        <v>0</v>
      </c>
      <c r="BN936" s="11">
        <v>0</v>
      </c>
      <c r="BO936" s="11">
        <v>0.1</v>
      </c>
      <c r="BP936" s="11">
        <v>0.1</v>
      </c>
      <c r="BQ936" s="11">
        <v>0</v>
      </c>
      <c r="BR936" s="11">
        <v>0</v>
      </c>
      <c r="BS936" s="11">
        <v>0</v>
      </c>
      <c r="BT936" s="11">
        <v>0.04</v>
      </c>
      <c r="BU936" s="16">
        <v>4</v>
      </c>
      <c r="BV936" s="6">
        <f>BT936/(BT936+BU936)</f>
        <v>9.9009900990099011E-3</v>
      </c>
      <c r="BW936" s="6">
        <f>SQRT((BT936*BU936)/((BT936+BU936)^2*(BT936+BU936+1)))</f>
        <v>4.410251516706673E-2</v>
      </c>
      <c r="BX936" s="17">
        <v>0.25</v>
      </c>
      <c r="BY936" s="17">
        <v>0.25</v>
      </c>
      <c r="BZ936" s="17">
        <v>0.25</v>
      </c>
      <c r="CA936" s="17">
        <v>0.25</v>
      </c>
      <c r="CB936" s="15" t="s">
        <v>59</v>
      </c>
      <c r="CC936" s="11">
        <v>600</v>
      </c>
    </row>
    <row r="937" spans="1:81" s="11" customFormat="1" x14ac:dyDescent="0.2">
      <c r="A937" s="17">
        <f t="shared" si="14"/>
        <v>936</v>
      </c>
      <c r="B937" s="17">
        <v>20</v>
      </c>
      <c r="C937" s="17">
        <v>20</v>
      </c>
      <c r="D937" s="17">
        <v>5</v>
      </c>
      <c r="E937" s="17">
        <v>5</v>
      </c>
      <c r="F937" s="3" t="s">
        <v>80</v>
      </c>
      <c r="G937" s="3">
        <f>IF(F937="rectangle",B937*C937,IF(F937="hook",B937*C937-(D937*E937),IF(F937="eight",B937*C937-2*(D937*E937),IF(F937="tee",B937*C937-2*(D937*E937),IF(F937="cross",B937*C937-4*(D937*E937),"ERROR")))))</f>
        <v>400</v>
      </c>
      <c r="H937" s="3" t="s">
        <v>84</v>
      </c>
      <c r="I937" s="3">
        <f>IF(F937="rectangle",B937/C937,"NA")</f>
        <v>1</v>
      </c>
      <c r="J937" s="2">
        <v>1</v>
      </c>
      <c r="K937" s="11">
        <v>125</v>
      </c>
      <c r="L937" s="11">
        <v>4</v>
      </c>
      <c r="M937" s="12">
        <v>9</v>
      </c>
      <c r="N937" s="2">
        <f>M937/4</f>
        <v>2.25</v>
      </c>
      <c r="O937" s="3">
        <f>M937/N937</f>
        <v>4</v>
      </c>
      <c r="P937" s="13">
        <v>1</v>
      </c>
      <c r="Q937" s="11">
        <f>P937</f>
        <v>1</v>
      </c>
      <c r="R937" s="4">
        <f>AA937/V937</f>
        <v>100</v>
      </c>
      <c r="S937" s="14">
        <v>5</v>
      </c>
      <c r="T937" s="11">
        <f>S937</f>
        <v>5</v>
      </c>
      <c r="U937" s="4">
        <f>AB937/W937</f>
        <v>100</v>
      </c>
      <c r="V937" s="3">
        <f>ROUND((Q937/100)*G937,0)</f>
        <v>4</v>
      </c>
      <c r="W937" s="3">
        <f>ROUND(((T937/100)*G937)/J937,0)</f>
        <v>20</v>
      </c>
      <c r="X937" s="3">
        <f>ROUND(IF(J937&gt;=2,((T937/100)*G937)/J937,0),0)</f>
        <v>0</v>
      </c>
      <c r="Y937" s="3">
        <f>ROUND(IF(J937&gt;=3,((T937/100)*G937)/J937,0),0)</f>
        <v>0</v>
      </c>
      <c r="Z937" s="3">
        <f>ROUND(IF(J937&gt;=4,((T937/100)*G937)/J937,0),0)</f>
        <v>0</v>
      </c>
      <c r="AA937" s="4">
        <f>G937*P937</f>
        <v>400</v>
      </c>
      <c r="AB937" s="4">
        <f>(G937*S937)/J937</f>
        <v>2000</v>
      </c>
      <c r="AC937" s="4">
        <f>IF(J937&gt;=2,(G937*S937)/J937,0)</f>
        <v>0</v>
      </c>
      <c r="AD937" s="4">
        <f>IF(J937&gt;=3,(G937*S937)/J937,0)</f>
        <v>0</v>
      </c>
      <c r="AE937" s="4">
        <f>IF(J937&gt;=4,(G937*S937)/J937,0)</f>
        <v>0</v>
      </c>
      <c r="AF937" s="11">
        <v>100</v>
      </c>
      <c r="AG937" s="11">
        <v>0</v>
      </c>
      <c r="AH937" s="11">
        <v>1</v>
      </c>
      <c r="AI937" s="11">
        <v>100</v>
      </c>
      <c r="AJ937" s="11">
        <v>0</v>
      </c>
      <c r="AK937" s="11">
        <v>1</v>
      </c>
      <c r="AL937" s="11">
        <v>0.5</v>
      </c>
      <c r="AM937" s="11">
        <v>0.5</v>
      </c>
      <c r="AN937" s="11">
        <v>0</v>
      </c>
      <c r="AO937" s="11">
        <v>0</v>
      </c>
      <c r="AP937" s="11">
        <v>0</v>
      </c>
      <c r="AQ937" s="11">
        <v>0.01</v>
      </c>
      <c r="AR937" s="11">
        <v>0.01</v>
      </c>
      <c r="AS937" s="11">
        <v>0</v>
      </c>
      <c r="AT937" s="11">
        <v>0</v>
      </c>
      <c r="AU937" s="11">
        <v>0</v>
      </c>
      <c r="AV937" s="11">
        <v>0</v>
      </c>
      <c r="AW937" s="11">
        <v>0.2</v>
      </c>
      <c r="AX937" s="11">
        <v>0</v>
      </c>
      <c r="AY937" s="11">
        <v>0</v>
      </c>
      <c r="AZ937" s="11">
        <v>0</v>
      </c>
      <c r="BA937" s="11">
        <v>0.02</v>
      </c>
      <c r="BB937" s="11">
        <v>0</v>
      </c>
      <c r="BC937" s="2">
        <v>0.05</v>
      </c>
      <c r="BD937" s="2">
        <v>0.05</v>
      </c>
      <c r="BE937" s="11">
        <v>7.4999999999999997E-2</v>
      </c>
      <c r="BF937" s="11">
        <v>5.0000000000000001E-3</v>
      </c>
      <c r="BG937" s="11">
        <v>0</v>
      </c>
      <c r="BH937" s="11">
        <v>0</v>
      </c>
      <c r="BI937" s="11">
        <v>0</v>
      </c>
      <c r="BJ937" s="11">
        <f>BE937/4</f>
        <v>1.8749999999999999E-2</v>
      </c>
      <c r="BK937" s="11">
        <f>BF937/4</f>
        <v>1.25E-3</v>
      </c>
      <c r="BL937" s="11">
        <v>0</v>
      </c>
      <c r="BM937" s="11">
        <v>0</v>
      </c>
      <c r="BN937" s="11">
        <v>0</v>
      </c>
      <c r="BO937" s="11">
        <v>0.1</v>
      </c>
      <c r="BP937" s="11">
        <v>0.1</v>
      </c>
      <c r="BQ937" s="11">
        <v>0</v>
      </c>
      <c r="BR937" s="11">
        <v>0</v>
      </c>
      <c r="BS937" s="11">
        <v>0</v>
      </c>
      <c r="BT937" s="11">
        <v>0.04</v>
      </c>
      <c r="BU937" s="16">
        <v>4</v>
      </c>
      <c r="BV937" s="6">
        <f>BT937/(BT937+BU937)</f>
        <v>9.9009900990099011E-3</v>
      </c>
      <c r="BW937" s="6">
        <f>SQRT((BT937*BU937)/((BT937+BU937)^2*(BT937+BU937+1)))</f>
        <v>4.410251516706673E-2</v>
      </c>
      <c r="BX937" s="17">
        <v>0.25</v>
      </c>
      <c r="BY937" s="17">
        <v>0.25</v>
      </c>
      <c r="BZ937" s="17">
        <v>0.25</v>
      </c>
      <c r="CA937" s="17">
        <v>0.25</v>
      </c>
      <c r="CB937" s="15" t="s">
        <v>59</v>
      </c>
      <c r="CC937" s="11">
        <v>600</v>
      </c>
    </row>
    <row r="938" spans="1:81" s="11" customFormat="1" x14ac:dyDescent="0.2">
      <c r="A938" s="17">
        <f t="shared" si="14"/>
        <v>937</v>
      </c>
      <c r="B938" s="17">
        <v>100</v>
      </c>
      <c r="C938" s="17">
        <v>100</v>
      </c>
      <c r="D938" s="17">
        <v>5</v>
      </c>
      <c r="E938" s="17">
        <v>5</v>
      </c>
      <c r="F938" s="3" t="s">
        <v>80</v>
      </c>
      <c r="G938" s="3">
        <f>IF(F938="rectangle",B938*C938,IF(F938="hook",B938*C938-(D938*E938),IF(F938="eight",B938*C938-2*(D938*E938),IF(F938="tee",B938*C938-2*(D938*E938),IF(F938="cross",B938*C938-4*(D938*E938),"ERROR")))))</f>
        <v>10000</v>
      </c>
      <c r="H938" s="3" t="s">
        <v>85</v>
      </c>
      <c r="I938" s="3">
        <f>IF(F938="rectangle",B938/C938,"NA")</f>
        <v>1</v>
      </c>
      <c r="J938" s="2">
        <v>1</v>
      </c>
      <c r="K938" s="11">
        <v>125</v>
      </c>
      <c r="L938" s="11">
        <v>4</v>
      </c>
      <c r="M938" s="12">
        <v>1</v>
      </c>
      <c r="N938" s="2">
        <f>M938/4</f>
        <v>0.25</v>
      </c>
      <c r="O938" s="3">
        <f>M938/N938</f>
        <v>4</v>
      </c>
      <c r="P938" s="13">
        <v>1</v>
      </c>
      <c r="Q938" s="11">
        <f>P938</f>
        <v>1</v>
      </c>
      <c r="R938" s="4">
        <f>AA938/V938</f>
        <v>100</v>
      </c>
      <c r="S938" s="14">
        <v>15</v>
      </c>
      <c r="T938" s="11">
        <f>S938</f>
        <v>15</v>
      </c>
      <c r="U938" s="4">
        <f>AB938/W938</f>
        <v>100</v>
      </c>
      <c r="V938" s="3">
        <f>ROUND((Q938/100)*G938,0)</f>
        <v>100</v>
      </c>
      <c r="W938" s="3">
        <f>ROUND(((T938/100)*G938)/J938,0)</f>
        <v>1500</v>
      </c>
      <c r="X938" s="3">
        <f>ROUND(IF(J938&gt;=2,((T938/100)*G938)/J938,0),0)</f>
        <v>0</v>
      </c>
      <c r="Y938" s="3">
        <f>ROUND(IF(J938&gt;=3,((T938/100)*G938)/J938,0),0)</f>
        <v>0</v>
      </c>
      <c r="Z938" s="3">
        <f>ROUND(IF(J938&gt;=4,((T938/100)*G938)/J938,0),0)</f>
        <v>0</v>
      </c>
      <c r="AA938" s="4">
        <f>G938*P938</f>
        <v>10000</v>
      </c>
      <c r="AB938" s="4">
        <f>(G938*S938)/J938</f>
        <v>150000</v>
      </c>
      <c r="AC938" s="4">
        <f>IF(J938&gt;=2,(G938*S938)/J938,0)</f>
        <v>0</v>
      </c>
      <c r="AD938" s="4">
        <f>IF(J938&gt;=3,(G938*S938)/J938,0)</f>
        <v>0</v>
      </c>
      <c r="AE938" s="4">
        <f>IF(J938&gt;=4,(G938*S938)/J938,0)</f>
        <v>0</v>
      </c>
      <c r="AF938" s="11">
        <v>100</v>
      </c>
      <c r="AG938" s="11">
        <v>0</v>
      </c>
      <c r="AH938" s="11">
        <v>1</v>
      </c>
      <c r="AI938" s="11">
        <v>100</v>
      </c>
      <c r="AJ938" s="11">
        <v>0</v>
      </c>
      <c r="AK938" s="11">
        <v>1</v>
      </c>
      <c r="AL938" s="11">
        <v>0.5</v>
      </c>
      <c r="AM938" s="11">
        <v>0.5</v>
      </c>
      <c r="AN938" s="11">
        <v>0</v>
      </c>
      <c r="AO938" s="11">
        <v>0</v>
      </c>
      <c r="AP938" s="11">
        <v>0</v>
      </c>
      <c r="AQ938" s="11">
        <v>0.01</v>
      </c>
      <c r="AR938" s="11">
        <v>0.01</v>
      </c>
      <c r="AS938" s="11">
        <v>0</v>
      </c>
      <c r="AT938" s="11">
        <v>0</v>
      </c>
      <c r="AU938" s="11">
        <v>0</v>
      </c>
      <c r="AV938" s="11">
        <v>0</v>
      </c>
      <c r="AW938" s="11">
        <v>0.2</v>
      </c>
      <c r="AX938" s="11">
        <v>0</v>
      </c>
      <c r="AY938" s="11">
        <v>0</v>
      </c>
      <c r="AZ938" s="11">
        <v>0</v>
      </c>
      <c r="BA938" s="11">
        <v>0.02</v>
      </c>
      <c r="BB938" s="11">
        <v>0</v>
      </c>
      <c r="BC938" s="2">
        <v>0.05</v>
      </c>
      <c r="BD938" s="2">
        <v>0.05</v>
      </c>
      <c r="BE938" s="11">
        <v>7.4999999999999997E-2</v>
      </c>
      <c r="BF938" s="11">
        <v>5.0000000000000001E-3</v>
      </c>
      <c r="BG938" s="11">
        <v>0</v>
      </c>
      <c r="BH938" s="11">
        <v>0</v>
      </c>
      <c r="BI938" s="11">
        <v>0</v>
      </c>
      <c r="BJ938" s="11">
        <f>BE938/4</f>
        <v>1.8749999999999999E-2</v>
      </c>
      <c r="BK938" s="11">
        <f>BF938/4</f>
        <v>1.25E-3</v>
      </c>
      <c r="BL938" s="11">
        <v>0</v>
      </c>
      <c r="BM938" s="11">
        <v>0</v>
      </c>
      <c r="BN938" s="11">
        <v>0</v>
      </c>
      <c r="BO938" s="11">
        <v>0.1</v>
      </c>
      <c r="BP938" s="11">
        <v>0.1</v>
      </c>
      <c r="BQ938" s="11">
        <v>0</v>
      </c>
      <c r="BR938" s="11">
        <v>0</v>
      </c>
      <c r="BS938" s="11">
        <v>0</v>
      </c>
      <c r="BT938" s="11">
        <v>0.04</v>
      </c>
      <c r="BU938" s="16">
        <v>4</v>
      </c>
      <c r="BV938" s="6">
        <f>BT938/(BT938+BU938)</f>
        <v>9.9009900990099011E-3</v>
      </c>
      <c r="BW938" s="6">
        <f>SQRT((BT938*BU938)/((BT938+BU938)^2*(BT938+BU938+1)))</f>
        <v>4.410251516706673E-2</v>
      </c>
      <c r="BX938" s="17">
        <v>0.25</v>
      </c>
      <c r="BY938" s="17">
        <v>0.25</v>
      </c>
      <c r="BZ938" s="17">
        <v>0.25</v>
      </c>
      <c r="CA938" s="17">
        <v>0.25</v>
      </c>
      <c r="CB938" s="15" t="s">
        <v>59</v>
      </c>
      <c r="CC938" s="11">
        <v>600</v>
      </c>
    </row>
    <row r="939" spans="1:81" s="11" customFormat="1" x14ac:dyDescent="0.2">
      <c r="A939" s="17">
        <f t="shared" si="14"/>
        <v>938</v>
      </c>
      <c r="B939" s="17">
        <v>20</v>
      </c>
      <c r="C939" s="17">
        <v>20</v>
      </c>
      <c r="D939" s="17">
        <v>5</v>
      </c>
      <c r="E939" s="17">
        <v>5</v>
      </c>
      <c r="F939" s="3" t="s">
        <v>80</v>
      </c>
      <c r="G939" s="3">
        <f>IF(F939="rectangle",B939*C939,IF(F939="hook",B939*C939-(D939*E939),IF(F939="eight",B939*C939-2*(D939*E939),IF(F939="tee",B939*C939-2*(D939*E939),IF(F939="cross",B939*C939-4*(D939*E939),"ERROR")))))</f>
        <v>400</v>
      </c>
      <c r="H939" s="3" t="s">
        <v>84</v>
      </c>
      <c r="I939" s="3">
        <f>IF(F939="rectangle",B939/C939,"NA")</f>
        <v>1</v>
      </c>
      <c r="J939" s="2">
        <v>1</v>
      </c>
      <c r="K939" s="11">
        <v>125</v>
      </c>
      <c r="L939" s="11">
        <v>4</v>
      </c>
      <c r="M939" s="12">
        <v>1</v>
      </c>
      <c r="N939" s="2">
        <f>M939/4</f>
        <v>0.25</v>
      </c>
      <c r="O939" s="3">
        <f>M939/N939</f>
        <v>4</v>
      </c>
      <c r="P939" s="13">
        <v>1</v>
      </c>
      <c r="Q939" s="11">
        <f>P939</f>
        <v>1</v>
      </c>
      <c r="R939" s="4">
        <f>AA939/V939</f>
        <v>100</v>
      </c>
      <c r="S939" s="14">
        <v>15</v>
      </c>
      <c r="T939" s="11">
        <f>S939</f>
        <v>15</v>
      </c>
      <c r="U939" s="4">
        <f>AB939/W939</f>
        <v>100</v>
      </c>
      <c r="V939" s="3">
        <f>ROUND((Q939/100)*G939,0)</f>
        <v>4</v>
      </c>
      <c r="W939" s="3">
        <f>ROUND(((T939/100)*G939)/J939,0)</f>
        <v>60</v>
      </c>
      <c r="X939" s="3">
        <f>ROUND(IF(J939&gt;=2,((T939/100)*G939)/J939,0),0)</f>
        <v>0</v>
      </c>
      <c r="Y939" s="3">
        <f>ROUND(IF(J939&gt;=3,((T939/100)*G939)/J939,0),0)</f>
        <v>0</v>
      </c>
      <c r="Z939" s="3">
        <f>ROUND(IF(J939&gt;=4,((T939/100)*G939)/J939,0),0)</f>
        <v>0</v>
      </c>
      <c r="AA939" s="4">
        <f>G939*P939</f>
        <v>400</v>
      </c>
      <c r="AB939" s="4">
        <f>(G939*S939)/J939</f>
        <v>6000</v>
      </c>
      <c r="AC939" s="4">
        <f>IF(J939&gt;=2,(G939*S939)/J939,0)</f>
        <v>0</v>
      </c>
      <c r="AD939" s="4">
        <f>IF(J939&gt;=3,(G939*S939)/J939,0)</f>
        <v>0</v>
      </c>
      <c r="AE939" s="4">
        <f>IF(J939&gt;=4,(G939*S939)/J939,0)</f>
        <v>0</v>
      </c>
      <c r="AF939" s="11">
        <v>100</v>
      </c>
      <c r="AG939" s="11">
        <v>0</v>
      </c>
      <c r="AH939" s="11">
        <v>1</v>
      </c>
      <c r="AI939" s="11">
        <v>100</v>
      </c>
      <c r="AJ939" s="11">
        <v>0</v>
      </c>
      <c r="AK939" s="11">
        <v>1</v>
      </c>
      <c r="AL939" s="11">
        <v>0.5</v>
      </c>
      <c r="AM939" s="11">
        <v>0.5</v>
      </c>
      <c r="AN939" s="11">
        <v>0</v>
      </c>
      <c r="AO939" s="11">
        <v>0</v>
      </c>
      <c r="AP939" s="11">
        <v>0</v>
      </c>
      <c r="AQ939" s="11">
        <v>0.01</v>
      </c>
      <c r="AR939" s="11">
        <v>0.01</v>
      </c>
      <c r="AS939" s="11">
        <v>0</v>
      </c>
      <c r="AT939" s="11">
        <v>0</v>
      </c>
      <c r="AU939" s="11">
        <v>0</v>
      </c>
      <c r="AV939" s="11">
        <v>0</v>
      </c>
      <c r="AW939" s="11">
        <v>0.2</v>
      </c>
      <c r="AX939" s="11">
        <v>0</v>
      </c>
      <c r="AY939" s="11">
        <v>0</v>
      </c>
      <c r="AZ939" s="11">
        <v>0</v>
      </c>
      <c r="BA939" s="11">
        <v>0.02</v>
      </c>
      <c r="BB939" s="11">
        <v>0</v>
      </c>
      <c r="BC939" s="2">
        <v>0.05</v>
      </c>
      <c r="BD939" s="2">
        <v>0.05</v>
      </c>
      <c r="BE939" s="11">
        <v>7.4999999999999997E-2</v>
      </c>
      <c r="BF939" s="11">
        <v>5.0000000000000001E-3</v>
      </c>
      <c r="BG939" s="11">
        <v>0</v>
      </c>
      <c r="BH939" s="11">
        <v>0</v>
      </c>
      <c r="BI939" s="11">
        <v>0</v>
      </c>
      <c r="BJ939" s="11">
        <f>BE939/4</f>
        <v>1.8749999999999999E-2</v>
      </c>
      <c r="BK939" s="11">
        <f>BF939/4</f>
        <v>1.25E-3</v>
      </c>
      <c r="BL939" s="11">
        <v>0</v>
      </c>
      <c r="BM939" s="11">
        <v>0</v>
      </c>
      <c r="BN939" s="11">
        <v>0</v>
      </c>
      <c r="BO939" s="11">
        <v>0.1</v>
      </c>
      <c r="BP939" s="11">
        <v>0.1</v>
      </c>
      <c r="BQ939" s="11">
        <v>0</v>
      </c>
      <c r="BR939" s="11">
        <v>0</v>
      </c>
      <c r="BS939" s="11">
        <v>0</v>
      </c>
      <c r="BT939" s="11">
        <v>0.04</v>
      </c>
      <c r="BU939" s="16">
        <v>4</v>
      </c>
      <c r="BV939" s="6">
        <f>BT939/(BT939+BU939)</f>
        <v>9.9009900990099011E-3</v>
      </c>
      <c r="BW939" s="6">
        <f>SQRT((BT939*BU939)/((BT939+BU939)^2*(BT939+BU939+1)))</f>
        <v>4.410251516706673E-2</v>
      </c>
      <c r="BX939" s="17">
        <v>0.25</v>
      </c>
      <c r="BY939" s="17">
        <v>0.25</v>
      </c>
      <c r="BZ939" s="17">
        <v>0.25</v>
      </c>
      <c r="CA939" s="17">
        <v>0.25</v>
      </c>
      <c r="CB939" s="15" t="s">
        <v>59</v>
      </c>
      <c r="CC939" s="11">
        <v>600</v>
      </c>
    </row>
    <row r="940" spans="1:81" s="11" customFormat="1" x14ac:dyDescent="0.2">
      <c r="A940" s="17">
        <f t="shared" si="14"/>
        <v>939</v>
      </c>
      <c r="B940" s="17">
        <v>100</v>
      </c>
      <c r="C940" s="17">
        <v>100</v>
      </c>
      <c r="D940" s="17">
        <v>5</v>
      </c>
      <c r="E940" s="17">
        <v>5</v>
      </c>
      <c r="F940" s="3" t="s">
        <v>80</v>
      </c>
      <c r="G940" s="3">
        <f>IF(F940="rectangle",B940*C940,IF(F940="hook",B940*C940-(D940*E940),IF(F940="eight",B940*C940-2*(D940*E940),IF(F940="tee",B940*C940-2*(D940*E940),IF(F940="cross",B940*C940-4*(D940*E940),"ERROR")))))</f>
        <v>10000</v>
      </c>
      <c r="H940" s="3" t="s">
        <v>85</v>
      </c>
      <c r="I940" s="3">
        <f>IF(F940="rectangle",B940/C940,"NA")</f>
        <v>1</v>
      </c>
      <c r="J940" s="2">
        <v>1</v>
      </c>
      <c r="K940" s="11">
        <v>125</v>
      </c>
      <c r="L940" s="11">
        <v>4</v>
      </c>
      <c r="M940" s="12">
        <v>2</v>
      </c>
      <c r="N940" s="2">
        <f>M940/4</f>
        <v>0.5</v>
      </c>
      <c r="O940" s="3">
        <f>M940/N940</f>
        <v>4</v>
      </c>
      <c r="P940" s="13">
        <v>1</v>
      </c>
      <c r="Q940" s="11">
        <f>P940</f>
        <v>1</v>
      </c>
      <c r="R940" s="4">
        <f>AA940/V940</f>
        <v>100</v>
      </c>
      <c r="S940" s="14">
        <v>15</v>
      </c>
      <c r="T940" s="11">
        <f>S940</f>
        <v>15</v>
      </c>
      <c r="U940" s="4">
        <f>AB940/W940</f>
        <v>100</v>
      </c>
      <c r="V940" s="3">
        <f>ROUND((Q940/100)*G940,0)</f>
        <v>100</v>
      </c>
      <c r="W940" s="3">
        <f>ROUND(((T940/100)*G940)/J940,0)</f>
        <v>1500</v>
      </c>
      <c r="X940" s="3">
        <f>ROUND(IF(J940&gt;=2,((T940/100)*G940)/J940,0),0)</f>
        <v>0</v>
      </c>
      <c r="Y940" s="3">
        <f>ROUND(IF(J940&gt;=3,((T940/100)*G940)/J940,0),0)</f>
        <v>0</v>
      </c>
      <c r="Z940" s="3">
        <f>ROUND(IF(J940&gt;=4,((T940/100)*G940)/J940,0),0)</f>
        <v>0</v>
      </c>
      <c r="AA940" s="4">
        <f>G940*P940</f>
        <v>10000</v>
      </c>
      <c r="AB940" s="4">
        <f>(G940*S940)/J940</f>
        <v>150000</v>
      </c>
      <c r="AC940" s="4">
        <f>IF(J940&gt;=2,(G940*S940)/J940,0)</f>
        <v>0</v>
      </c>
      <c r="AD940" s="4">
        <f>IF(J940&gt;=3,(G940*S940)/J940,0)</f>
        <v>0</v>
      </c>
      <c r="AE940" s="4">
        <f>IF(J940&gt;=4,(G940*S940)/J940,0)</f>
        <v>0</v>
      </c>
      <c r="AF940" s="11">
        <v>100</v>
      </c>
      <c r="AG940" s="11">
        <v>0</v>
      </c>
      <c r="AH940" s="11">
        <v>1</v>
      </c>
      <c r="AI940" s="11">
        <v>100</v>
      </c>
      <c r="AJ940" s="11">
        <v>0</v>
      </c>
      <c r="AK940" s="11">
        <v>1</v>
      </c>
      <c r="AL940" s="11">
        <v>0.5</v>
      </c>
      <c r="AM940" s="11">
        <v>0.5</v>
      </c>
      <c r="AN940" s="11">
        <v>0</v>
      </c>
      <c r="AO940" s="11">
        <v>0</v>
      </c>
      <c r="AP940" s="11">
        <v>0</v>
      </c>
      <c r="AQ940" s="11">
        <v>0.01</v>
      </c>
      <c r="AR940" s="11">
        <v>0.01</v>
      </c>
      <c r="AS940" s="11">
        <v>0</v>
      </c>
      <c r="AT940" s="11">
        <v>0</v>
      </c>
      <c r="AU940" s="11">
        <v>0</v>
      </c>
      <c r="AV940" s="11">
        <v>0</v>
      </c>
      <c r="AW940" s="11">
        <v>0.2</v>
      </c>
      <c r="AX940" s="11">
        <v>0</v>
      </c>
      <c r="AY940" s="11">
        <v>0</v>
      </c>
      <c r="AZ940" s="11">
        <v>0</v>
      </c>
      <c r="BA940" s="11">
        <v>0.02</v>
      </c>
      <c r="BB940" s="11">
        <v>0</v>
      </c>
      <c r="BC940" s="2">
        <v>0.05</v>
      </c>
      <c r="BD940" s="2">
        <v>0.05</v>
      </c>
      <c r="BE940" s="11">
        <v>7.4999999999999997E-2</v>
      </c>
      <c r="BF940" s="11">
        <v>5.0000000000000001E-3</v>
      </c>
      <c r="BG940" s="11">
        <v>0</v>
      </c>
      <c r="BH940" s="11">
        <v>0</v>
      </c>
      <c r="BI940" s="11">
        <v>0</v>
      </c>
      <c r="BJ940" s="11">
        <f>BE940/4</f>
        <v>1.8749999999999999E-2</v>
      </c>
      <c r="BK940" s="11">
        <f>BF940/4</f>
        <v>1.25E-3</v>
      </c>
      <c r="BL940" s="11">
        <v>0</v>
      </c>
      <c r="BM940" s="11">
        <v>0</v>
      </c>
      <c r="BN940" s="11">
        <v>0</v>
      </c>
      <c r="BO940" s="11">
        <v>0.1</v>
      </c>
      <c r="BP940" s="11">
        <v>0.1</v>
      </c>
      <c r="BQ940" s="11">
        <v>0</v>
      </c>
      <c r="BR940" s="11">
        <v>0</v>
      </c>
      <c r="BS940" s="11">
        <v>0</v>
      </c>
      <c r="BT940" s="11">
        <v>0.04</v>
      </c>
      <c r="BU940" s="16">
        <v>4</v>
      </c>
      <c r="BV940" s="6">
        <f>BT940/(BT940+BU940)</f>
        <v>9.9009900990099011E-3</v>
      </c>
      <c r="BW940" s="6">
        <f>SQRT((BT940*BU940)/((BT940+BU940)^2*(BT940+BU940+1)))</f>
        <v>4.410251516706673E-2</v>
      </c>
      <c r="BX940" s="17">
        <v>0.25</v>
      </c>
      <c r="BY940" s="17">
        <v>0.25</v>
      </c>
      <c r="BZ940" s="17">
        <v>0.25</v>
      </c>
      <c r="CA940" s="17">
        <v>0.25</v>
      </c>
      <c r="CB940" s="15" t="s">
        <v>59</v>
      </c>
      <c r="CC940" s="11">
        <v>600</v>
      </c>
    </row>
    <row r="941" spans="1:81" s="11" customFormat="1" x14ac:dyDescent="0.2">
      <c r="A941" s="17">
        <f t="shared" si="14"/>
        <v>940</v>
      </c>
      <c r="B941" s="17">
        <v>20</v>
      </c>
      <c r="C941" s="17">
        <v>20</v>
      </c>
      <c r="D941" s="17">
        <v>5</v>
      </c>
      <c r="E941" s="17">
        <v>5</v>
      </c>
      <c r="F941" s="3" t="s">
        <v>80</v>
      </c>
      <c r="G941" s="3">
        <f>IF(F941="rectangle",B941*C941,IF(F941="hook",B941*C941-(D941*E941),IF(F941="eight",B941*C941-2*(D941*E941),IF(F941="tee",B941*C941-2*(D941*E941),IF(F941="cross",B941*C941-4*(D941*E941),"ERROR")))))</f>
        <v>400</v>
      </c>
      <c r="H941" s="3" t="s">
        <v>84</v>
      </c>
      <c r="I941" s="3">
        <f>IF(F941="rectangle",B941/C941,"NA")</f>
        <v>1</v>
      </c>
      <c r="J941" s="2">
        <v>1</v>
      </c>
      <c r="K941" s="11">
        <v>125</v>
      </c>
      <c r="L941" s="11">
        <v>4</v>
      </c>
      <c r="M941" s="12">
        <v>2</v>
      </c>
      <c r="N941" s="2">
        <f>M941/4</f>
        <v>0.5</v>
      </c>
      <c r="O941" s="3">
        <f>M941/N941</f>
        <v>4</v>
      </c>
      <c r="P941" s="13">
        <v>1</v>
      </c>
      <c r="Q941" s="11">
        <f>P941</f>
        <v>1</v>
      </c>
      <c r="R941" s="4">
        <f>AA941/V941</f>
        <v>100</v>
      </c>
      <c r="S941" s="14">
        <v>15</v>
      </c>
      <c r="T941" s="11">
        <f>S941</f>
        <v>15</v>
      </c>
      <c r="U941" s="4">
        <f>AB941/W941</f>
        <v>100</v>
      </c>
      <c r="V941" s="3">
        <f>ROUND((Q941/100)*G941,0)</f>
        <v>4</v>
      </c>
      <c r="W941" s="3">
        <f>ROUND(((T941/100)*G941)/J941,0)</f>
        <v>60</v>
      </c>
      <c r="X941" s="3">
        <f>ROUND(IF(J941&gt;=2,((T941/100)*G941)/J941,0),0)</f>
        <v>0</v>
      </c>
      <c r="Y941" s="3">
        <f>ROUND(IF(J941&gt;=3,((T941/100)*G941)/J941,0),0)</f>
        <v>0</v>
      </c>
      <c r="Z941" s="3">
        <f>ROUND(IF(J941&gt;=4,((T941/100)*G941)/J941,0),0)</f>
        <v>0</v>
      </c>
      <c r="AA941" s="4">
        <f>G941*P941</f>
        <v>400</v>
      </c>
      <c r="AB941" s="4">
        <f>(G941*S941)/J941</f>
        <v>6000</v>
      </c>
      <c r="AC941" s="4">
        <f>IF(J941&gt;=2,(G941*S941)/J941,0)</f>
        <v>0</v>
      </c>
      <c r="AD941" s="4">
        <f>IF(J941&gt;=3,(G941*S941)/J941,0)</f>
        <v>0</v>
      </c>
      <c r="AE941" s="4">
        <f>IF(J941&gt;=4,(G941*S941)/J941,0)</f>
        <v>0</v>
      </c>
      <c r="AF941" s="11">
        <v>100</v>
      </c>
      <c r="AG941" s="11">
        <v>0</v>
      </c>
      <c r="AH941" s="11">
        <v>1</v>
      </c>
      <c r="AI941" s="11">
        <v>100</v>
      </c>
      <c r="AJ941" s="11">
        <v>0</v>
      </c>
      <c r="AK941" s="11">
        <v>1</v>
      </c>
      <c r="AL941" s="11">
        <v>0.5</v>
      </c>
      <c r="AM941" s="11">
        <v>0.5</v>
      </c>
      <c r="AN941" s="11">
        <v>0</v>
      </c>
      <c r="AO941" s="11">
        <v>0</v>
      </c>
      <c r="AP941" s="11">
        <v>0</v>
      </c>
      <c r="AQ941" s="11">
        <v>0.01</v>
      </c>
      <c r="AR941" s="11">
        <v>0.01</v>
      </c>
      <c r="AS941" s="11">
        <v>0</v>
      </c>
      <c r="AT941" s="11">
        <v>0</v>
      </c>
      <c r="AU941" s="11">
        <v>0</v>
      </c>
      <c r="AV941" s="11">
        <v>0</v>
      </c>
      <c r="AW941" s="11">
        <v>0.2</v>
      </c>
      <c r="AX941" s="11">
        <v>0</v>
      </c>
      <c r="AY941" s="11">
        <v>0</v>
      </c>
      <c r="AZ941" s="11">
        <v>0</v>
      </c>
      <c r="BA941" s="11">
        <v>0.02</v>
      </c>
      <c r="BB941" s="11">
        <v>0</v>
      </c>
      <c r="BC941" s="2">
        <v>0.05</v>
      </c>
      <c r="BD941" s="2">
        <v>0.05</v>
      </c>
      <c r="BE941" s="11">
        <v>7.4999999999999997E-2</v>
      </c>
      <c r="BF941" s="11">
        <v>5.0000000000000001E-3</v>
      </c>
      <c r="BG941" s="11">
        <v>0</v>
      </c>
      <c r="BH941" s="11">
        <v>0</v>
      </c>
      <c r="BI941" s="11">
        <v>0</v>
      </c>
      <c r="BJ941" s="11">
        <f>BE941/4</f>
        <v>1.8749999999999999E-2</v>
      </c>
      <c r="BK941" s="11">
        <f>BF941/4</f>
        <v>1.25E-3</v>
      </c>
      <c r="BL941" s="11">
        <v>0</v>
      </c>
      <c r="BM941" s="11">
        <v>0</v>
      </c>
      <c r="BN941" s="11">
        <v>0</v>
      </c>
      <c r="BO941" s="11">
        <v>0.1</v>
      </c>
      <c r="BP941" s="11">
        <v>0.1</v>
      </c>
      <c r="BQ941" s="11">
        <v>0</v>
      </c>
      <c r="BR941" s="11">
        <v>0</v>
      </c>
      <c r="BS941" s="11">
        <v>0</v>
      </c>
      <c r="BT941" s="11">
        <v>0.04</v>
      </c>
      <c r="BU941" s="16">
        <v>4</v>
      </c>
      <c r="BV941" s="6">
        <f>BT941/(BT941+BU941)</f>
        <v>9.9009900990099011E-3</v>
      </c>
      <c r="BW941" s="6">
        <f>SQRT((BT941*BU941)/((BT941+BU941)^2*(BT941+BU941+1)))</f>
        <v>4.410251516706673E-2</v>
      </c>
      <c r="BX941" s="17">
        <v>0.25</v>
      </c>
      <c r="BY941" s="17">
        <v>0.25</v>
      </c>
      <c r="BZ941" s="17">
        <v>0.25</v>
      </c>
      <c r="CA941" s="17">
        <v>0.25</v>
      </c>
      <c r="CB941" s="15" t="s">
        <v>59</v>
      </c>
      <c r="CC941" s="11">
        <v>600</v>
      </c>
    </row>
    <row r="942" spans="1:81" s="11" customFormat="1" x14ac:dyDescent="0.2">
      <c r="A942" s="17">
        <f t="shared" si="14"/>
        <v>941</v>
      </c>
      <c r="B942" s="17">
        <v>100</v>
      </c>
      <c r="C942" s="17">
        <v>100</v>
      </c>
      <c r="D942" s="17">
        <v>5</v>
      </c>
      <c r="E942" s="17">
        <v>5</v>
      </c>
      <c r="F942" s="3" t="s">
        <v>80</v>
      </c>
      <c r="G942" s="3">
        <f>IF(F942="rectangle",B942*C942,IF(F942="hook",B942*C942-(D942*E942),IF(F942="eight",B942*C942-2*(D942*E942),IF(F942="tee",B942*C942-2*(D942*E942),IF(F942="cross",B942*C942-4*(D942*E942),"ERROR")))))</f>
        <v>10000</v>
      </c>
      <c r="H942" s="3" t="s">
        <v>85</v>
      </c>
      <c r="I942" s="3">
        <f>IF(F942="rectangle",B942/C942,"NA")</f>
        <v>1</v>
      </c>
      <c r="J942" s="2">
        <v>1</v>
      </c>
      <c r="K942" s="11">
        <v>125</v>
      </c>
      <c r="L942" s="11">
        <v>4</v>
      </c>
      <c r="M942" s="12">
        <v>3</v>
      </c>
      <c r="N942" s="2">
        <f>M942/4</f>
        <v>0.75</v>
      </c>
      <c r="O942" s="3">
        <f>M942/N942</f>
        <v>4</v>
      </c>
      <c r="P942" s="13">
        <v>1</v>
      </c>
      <c r="Q942" s="11">
        <f>P942</f>
        <v>1</v>
      </c>
      <c r="R942" s="4">
        <f>AA942/V942</f>
        <v>100</v>
      </c>
      <c r="S942" s="14">
        <v>15</v>
      </c>
      <c r="T942" s="11">
        <f>S942</f>
        <v>15</v>
      </c>
      <c r="U942" s="4">
        <f>AB942/W942</f>
        <v>100</v>
      </c>
      <c r="V942" s="3">
        <f>ROUND((Q942/100)*G942,0)</f>
        <v>100</v>
      </c>
      <c r="W942" s="3">
        <f>ROUND(((T942/100)*G942)/J942,0)</f>
        <v>1500</v>
      </c>
      <c r="X942" s="3">
        <f>ROUND(IF(J942&gt;=2,((T942/100)*G942)/J942,0),0)</f>
        <v>0</v>
      </c>
      <c r="Y942" s="3">
        <f>ROUND(IF(J942&gt;=3,((T942/100)*G942)/J942,0),0)</f>
        <v>0</v>
      </c>
      <c r="Z942" s="3">
        <f>ROUND(IF(J942&gt;=4,((T942/100)*G942)/J942,0),0)</f>
        <v>0</v>
      </c>
      <c r="AA942" s="4">
        <f>G942*P942</f>
        <v>10000</v>
      </c>
      <c r="AB942" s="4">
        <f>(G942*S942)/J942</f>
        <v>150000</v>
      </c>
      <c r="AC942" s="4">
        <f>IF(J942&gt;=2,(G942*S942)/J942,0)</f>
        <v>0</v>
      </c>
      <c r="AD942" s="4">
        <f>IF(J942&gt;=3,(G942*S942)/J942,0)</f>
        <v>0</v>
      </c>
      <c r="AE942" s="4">
        <f>IF(J942&gt;=4,(G942*S942)/J942,0)</f>
        <v>0</v>
      </c>
      <c r="AF942" s="11">
        <v>100</v>
      </c>
      <c r="AG942" s="11">
        <v>0</v>
      </c>
      <c r="AH942" s="11">
        <v>1</v>
      </c>
      <c r="AI942" s="11">
        <v>100</v>
      </c>
      <c r="AJ942" s="11">
        <v>0</v>
      </c>
      <c r="AK942" s="11">
        <v>1</v>
      </c>
      <c r="AL942" s="11">
        <v>0.5</v>
      </c>
      <c r="AM942" s="11">
        <v>0.5</v>
      </c>
      <c r="AN942" s="11">
        <v>0</v>
      </c>
      <c r="AO942" s="11">
        <v>0</v>
      </c>
      <c r="AP942" s="11">
        <v>0</v>
      </c>
      <c r="AQ942" s="11">
        <v>0.01</v>
      </c>
      <c r="AR942" s="11">
        <v>0.01</v>
      </c>
      <c r="AS942" s="11">
        <v>0</v>
      </c>
      <c r="AT942" s="11">
        <v>0</v>
      </c>
      <c r="AU942" s="11">
        <v>0</v>
      </c>
      <c r="AV942" s="11">
        <v>0</v>
      </c>
      <c r="AW942" s="11">
        <v>0.2</v>
      </c>
      <c r="AX942" s="11">
        <v>0</v>
      </c>
      <c r="AY942" s="11">
        <v>0</v>
      </c>
      <c r="AZ942" s="11">
        <v>0</v>
      </c>
      <c r="BA942" s="11">
        <v>0.02</v>
      </c>
      <c r="BB942" s="11">
        <v>0</v>
      </c>
      <c r="BC942" s="2">
        <v>0.05</v>
      </c>
      <c r="BD942" s="2">
        <v>0.05</v>
      </c>
      <c r="BE942" s="11">
        <v>7.4999999999999997E-2</v>
      </c>
      <c r="BF942" s="11">
        <v>5.0000000000000001E-3</v>
      </c>
      <c r="BG942" s="11">
        <v>0</v>
      </c>
      <c r="BH942" s="11">
        <v>0</v>
      </c>
      <c r="BI942" s="11">
        <v>0</v>
      </c>
      <c r="BJ942" s="11">
        <f>BE942/4</f>
        <v>1.8749999999999999E-2</v>
      </c>
      <c r="BK942" s="11">
        <f>BF942/4</f>
        <v>1.25E-3</v>
      </c>
      <c r="BL942" s="11">
        <v>0</v>
      </c>
      <c r="BM942" s="11">
        <v>0</v>
      </c>
      <c r="BN942" s="11">
        <v>0</v>
      </c>
      <c r="BO942" s="11">
        <v>0.1</v>
      </c>
      <c r="BP942" s="11">
        <v>0.1</v>
      </c>
      <c r="BQ942" s="11">
        <v>0</v>
      </c>
      <c r="BR942" s="11">
        <v>0</v>
      </c>
      <c r="BS942" s="11">
        <v>0</v>
      </c>
      <c r="BT942" s="11">
        <v>0.04</v>
      </c>
      <c r="BU942" s="16">
        <v>4</v>
      </c>
      <c r="BV942" s="6">
        <f>BT942/(BT942+BU942)</f>
        <v>9.9009900990099011E-3</v>
      </c>
      <c r="BW942" s="6">
        <f>SQRT((BT942*BU942)/((BT942+BU942)^2*(BT942+BU942+1)))</f>
        <v>4.410251516706673E-2</v>
      </c>
      <c r="BX942" s="17">
        <v>0.25</v>
      </c>
      <c r="BY942" s="17">
        <v>0.25</v>
      </c>
      <c r="BZ942" s="17">
        <v>0.25</v>
      </c>
      <c r="CA942" s="17">
        <v>0.25</v>
      </c>
      <c r="CB942" s="15" t="s">
        <v>59</v>
      </c>
      <c r="CC942" s="11">
        <v>600</v>
      </c>
    </row>
    <row r="943" spans="1:81" s="11" customFormat="1" x14ac:dyDescent="0.2">
      <c r="A943" s="17">
        <f t="shared" si="14"/>
        <v>942</v>
      </c>
      <c r="B943" s="17">
        <v>20</v>
      </c>
      <c r="C943" s="17">
        <v>20</v>
      </c>
      <c r="D943" s="17">
        <v>5</v>
      </c>
      <c r="E943" s="17">
        <v>5</v>
      </c>
      <c r="F943" s="3" t="s">
        <v>80</v>
      </c>
      <c r="G943" s="3">
        <f>IF(F943="rectangle",B943*C943,IF(F943="hook",B943*C943-(D943*E943),IF(F943="eight",B943*C943-2*(D943*E943),IF(F943="tee",B943*C943-2*(D943*E943),IF(F943="cross",B943*C943-4*(D943*E943),"ERROR")))))</f>
        <v>400</v>
      </c>
      <c r="H943" s="3" t="s">
        <v>84</v>
      </c>
      <c r="I943" s="3">
        <f>IF(F943="rectangle",B943/C943,"NA")</f>
        <v>1</v>
      </c>
      <c r="J943" s="2">
        <v>1</v>
      </c>
      <c r="K943" s="11">
        <v>125</v>
      </c>
      <c r="L943" s="11">
        <v>4</v>
      </c>
      <c r="M943" s="12">
        <v>3</v>
      </c>
      <c r="N943" s="2">
        <f>M943/4</f>
        <v>0.75</v>
      </c>
      <c r="O943" s="3">
        <f>M943/N943</f>
        <v>4</v>
      </c>
      <c r="P943" s="13">
        <v>1</v>
      </c>
      <c r="Q943" s="11">
        <f>P943</f>
        <v>1</v>
      </c>
      <c r="R943" s="4">
        <f>AA943/V943</f>
        <v>100</v>
      </c>
      <c r="S943" s="14">
        <v>15</v>
      </c>
      <c r="T943" s="11">
        <f>S943</f>
        <v>15</v>
      </c>
      <c r="U943" s="4">
        <f>AB943/W943</f>
        <v>100</v>
      </c>
      <c r="V943" s="3">
        <f>ROUND((Q943/100)*G943,0)</f>
        <v>4</v>
      </c>
      <c r="W943" s="3">
        <f>ROUND(((T943/100)*G943)/J943,0)</f>
        <v>60</v>
      </c>
      <c r="X943" s="3">
        <f>ROUND(IF(J943&gt;=2,((T943/100)*G943)/J943,0),0)</f>
        <v>0</v>
      </c>
      <c r="Y943" s="3">
        <f>ROUND(IF(J943&gt;=3,((T943/100)*G943)/J943,0),0)</f>
        <v>0</v>
      </c>
      <c r="Z943" s="3">
        <f>ROUND(IF(J943&gt;=4,((T943/100)*G943)/J943,0),0)</f>
        <v>0</v>
      </c>
      <c r="AA943" s="4">
        <f>G943*P943</f>
        <v>400</v>
      </c>
      <c r="AB943" s="4">
        <f>(G943*S943)/J943</f>
        <v>6000</v>
      </c>
      <c r="AC943" s="4">
        <f>IF(J943&gt;=2,(G943*S943)/J943,0)</f>
        <v>0</v>
      </c>
      <c r="AD943" s="4">
        <f>IF(J943&gt;=3,(G943*S943)/J943,0)</f>
        <v>0</v>
      </c>
      <c r="AE943" s="4">
        <f>IF(J943&gt;=4,(G943*S943)/J943,0)</f>
        <v>0</v>
      </c>
      <c r="AF943" s="11">
        <v>100</v>
      </c>
      <c r="AG943" s="11">
        <v>0</v>
      </c>
      <c r="AH943" s="11">
        <v>1</v>
      </c>
      <c r="AI943" s="11">
        <v>100</v>
      </c>
      <c r="AJ943" s="11">
        <v>0</v>
      </c>
      <c r="AK943" s="11">
        <v>1</v>
      </c>
      <c r="AL943" s="11">
        <v>0.5</v>
      </c>
      <c r="AM943" s="11">
        <v>0.5</v>
      </c>
      <c r="AN943" s="11">
        <v>0</v>
      </c>
      <c r="AO943" s="11">
        <v>0</v>
      </c>
      <c r="AP943" s="11">
        <v>0</v>
      </c>
      <c r="AQ943" s="11">
        <v>0.01</v>
      </c>
      <c r="AR943" s="11">
        <v>0.01</v>
      </c>
      <c r="AS943" s="11">
        <v>0</v>
      </c>
      <c r="AT943" s="11">
        <v>0</v>
      </c>
      <c r="AU943" s="11">
        <v>0</v>
      </c>
      <c r="AV943" s="11">
        <v>0</v>
      </c>
      <c r="AW943" s="11">
        <v>0.2</v>
      </c>
      <c r="AX943" s="11">
        <v>0</v>
      </c>
      <c r="AY943" s="11">
        <v>0</v>
      </c>
      <c r="AZ943" s="11">
        <v>0</v>
      </c>
      <c r="BA943" s="11">
        <v>0.02</v>
      </c>
      <c r="BB943" s="11">
        <v>0</v>
      </c>
      <c r="BC943" s="2">
        <v>0.05</v>
      </c>
      <c r="BD943" s="2">
        <v>0.05</v>
      </c>
      <c r="BE943" s="11">
        <v>7.4999999999999997E-2</v>
      </c>
      <c r="BF943" s="11">
        <v>5.0000000000000001E-3</v>
      </c>
      <c r="BG943" s="11">
        <v>0</v>
      </c>
      <c r="BH943" s="11">
        <v>0</v>
      </c>
      <c r="BI943" s="11">
        <v>0</v>
      </c>
      <c r="BJ943" s="11">
        <f>BE943/4</f>
        <v>1.8749999999999999E-2</v>
      </c>
      <c r="BK943" s="11">
        <f>BF943/4</f>
        <v>1.25E-3</v>
      </c>
      <c r="BL943" s="11">
        <v>0</v>
      </c>
      <c r="BM943" s="11">
        <v>0</v>
      </c>
      <c r="BN943" s="11">
        <v>0</v>
      </c>
      <c r="BO943" s="11">
        <v>0.1</v>
      </c>
      <c r="BP943" s="11">
        <v>0.1</v>
      </c>
      <c r="BQ943" s="11">
        <v>0</v>
      </c>
      <c r="BR943" s="11">
        <v>0</v>
      </c>
      <c r="BS943" s="11">
        <v>0</v>
      </c>
      <c r="BT943" s="11">
        <v>0.04</v>
      </c>
      <c r="BU943" s="16">
        <v>4</v>
      </c>
      <c r="BV943" s="6">
        <f>BT943/(BT943+BU943)</f>
        <v>9.9009900990099011E-3</v>
      </c>
      <c r="BW943" s="6">
        <f>SQRT((BT943*BU943)/((BT943+BU943)^2*(BT943+BU943+1)))</f>
        <v>4.410251516706673E-2</v>
      </c>
      <c r="BX943" s="17">
        <v>0.25</v>
      </c>
      <c r="BY943" s="17">
        <v>0.25</v>
      </c>
      <c r="BZ943" s="17">
        <v>0.25</v>
      </c>
      <c r="CA943" s="17">
        <v>0.25</v>
      </c>
      <c r="CB943" s="15" t="s">
        <v>59</v>
      </c>
      <c r="CC943" s="11">
        <v>600</v>
      </c>
    </row>
    <row r="944" spans="1:81" s="11" customFormat="1" x14ac:dyDescent="0.2">
      <c r="A944" s="17">
        <f t="shared" si="14"/>
        <v>943</v>
      </c>
      <c r="B944" s="17">
        <v>100</v>
      </c>
      <c r="C944" s="17">
        <v>100</v>
      </c>
      <c r="D944" s="17">
        <v>5</v>
      </c>
      <c r="E944" s="17">
        <v>5</v>
      </c>
      <c r="F944" s="3" t="s">
        <v>80</v>
      </c>
      <c r="G944" s="3">
        <f>IF(F944="rectangle",B944*C944,IF(F944="hook",B944*C944-(D944*E944),IF(F944="eight",B944*C944-2*(D944*E944),IF(F944="tee",B944*C944-2*(D944*E944),IF(F944="cross",B944*C944-4*(D944*E944),"ERROR")))))</f>
        <v>10000</v>
      </c>
      <c r="H944" s="3" t="s">
        <v>85</v>
      </c>
      <c r="I944" s="3">
        <f>IF(F944="rectangle",B944/C944,"NA")</f>
        <v>1</v>
      </c>
      <c r="J944" s="2">
        <v>1</v>
      </c>
      <c r="K944" s="11">
        <v>125</v>
      </c>
      <c r="L944" s="11">
        <v>4</v>
      </c>
      <c r="M944" s="12">
        <v>4</v>
      </c>
      <c r="N944" s="2">
        <f>M944/4</f>
        <v>1</v>
      </c>
      <c r="O944" s="3">
        <f>M944/N944</f>
        <v>4</v>
      </c>
      <c r="P944" s="13">
        <v>1</v>
      </c>
      <c r="Q944" s="11">
        <f>P944</f>
        <v>1</v>
      </c>
      <c r="R944" s="4">
        <f>AA944/V944</f>
        <v>100</v>
      </c>
      <c r="S944" s="14">
        <v>15</v>
      </c>
      <c r="T944" s="11">
        <f>S944</f>
        <v>15</v>
      </c>
      <c r="U944" s="4">
        <f>AB944/W944</f>
        <v>100</v>
      </c>
      <c r="V944" s="3">
        <f>ROUND((Q944/100)*G944,0)</f>
        <v>100</v>
      </c>
      <c r="W944" s="3">
        <f>ROUND(((T944/100)*G944)/J944,0)</f>
        <v>1500</v>
      </c>
      <c r="X944" s="3">
        <f>ROUND(IF(J944&gt;=2,((T944/100)*G944)/J944,0),0)</f>
        <v>0</v>
      </c>
      <c r="Y944" s="3">
        <f>ROUND(IF(J944&gt;=3,((T944/100)*G944)/J944,0),0)</f>
        <v>0</v>
      </c>
      <c r="Z944" s="3">
        <f>ROUND(IF(J944&gt;=4,((T944/100)*G944)/J944,0),0)</f>
        <v>0</v>
      </c>
      <c r="AA944" s="4">
        <f>G944*P944</f>
        <v>10000</v>
      </c>
      <c r="AB944" s="4">
        <f>(G944*S944)/J944</f>
        <v>150000</v>
      </c>
      <c r="AC944" s="4">
        <f>IF(J944&gt;=2,(G944*S944)/J944,0)</f>
        <v>0</v>
      </c>
      <c r="AD944" s="4">
        <f>IF(J944&gt;=3,(G944*S944)/J944,0)</f>
        <v>0</v>
      </c>
      <c r="AE944" s="4">
        <f>IF(J944&gt;=4,(G944*S944)/J944,0)</f>
        <v>0</v>
      </c>
      <c r="AF944" s="11">
        <v>100</v>
      </c>
      <c r="AG944" s="11">
        <v>0</v>
      </c>
      <c r="AH944" s="11">
        <v>1</v>
      </c>
      <c r="AI944" s="11">
        <v>100</v>
      </c>
      <c r="AJ944" s="11">
        <v>0</v>
      </c>
      <c r="AK944" s="11">
        <v>1</v>
      </c>
      <c r="AL944" s="11">
        <v>0.5</v>
      </c>
      <c r="AM944" s="11">
        <v>0.5</v>
      </c>
      <c r="AN944" s="11">
        <v>0</v>
      </c>
      <c r="AO944" s="11">
        <v>0</v>
      </c>
      <c r="AP944" s="11">
        <v>0</v>
      </c>
      <c r="AQ944" s="11">
        <v>0.01</v>
      </c>
      <c r="AR944" s="11">
        <v>0.01</v>
      </c>
      <c r="AS944" s="11">
        <v>0</v>
      </c>
      <c r="AT944" s="11">
        <v>0</v>
      </c>
      <c r="AU944" s="11">
        <v>0</v>
      </c>
      <c r="AV944" s="11">
        <v>0</v>
      </c>
      <c r="AW944" s="11">
        <v>0.2</v>
      </c>
      <c r="AX944" s="11">
        <v>0</v>
      </c>
      <c r="AY944" s="11">
        <v>0</v>
      </c>
      <c r="AZ944" s="11">
        <v>0</v>
      </c>
      <c r="BA944" s="11">
        <v>0.02</v>
      </c>
      <c r="BB944" s="11">
        <v>0</v>
      </c>
      <c r="BC944" s="2">
        <v>0.05</v>
      </c>
      <c r="BD944" s="2">
        <v>0.05</v>
      </c>
      <c r="BE944" s="11">
        <v>7.4999999999999997E-2</v>
      </c>
      <c r="BF944" s="11">
        <v>5.0000000000000001E-3</v>
      </c>
      <c r="BG944" s="11">
        <v>0</v>
      </c>
      <c r="BH944" s="11">
        <v>0</v>
      </c>
      <c r="BI944" s="11">
        <v>0</v>
      </c>
      <c r="BJ944" s="11">
        <f>BE944/4</f>
        <v>1.8749999999999999E-2</v>
      </c>
      <c r="BK944" s="11">
        <f>BF944/4</f>
        <v>1.25E-3</v>
      </c>
      <c r="BL944" s="11">
        <v>0</v>
      </c>
      <c r="BM944" s="11">
        <v>0</v>
      </c>
      <c r="BN944" s="11">
        <v>0</v>
      </c>
      <c r="BO944" s="11">
        <v>0.1</v>
      </c>
      <c r="BP944" s="11">
        <v>0.1</v>
      </c>
      <c r="BQ944" s="11">
        <v>0</v>
      </c>
      <c r="BR944" s="11">
        <v>0</v>
      </c>
      <c r="BS944" s="11">
        <v>0</v>
      </c>
      <c r="BT944" s="11">
        <v>0.04</v>
      </c>
      <c r="BU944" s="16">
        <v>4</v>
      </c>
      <c r="BV944" s="6">
        <f>BT944/(BT944+BU944)</f>
        <v>9.9009900990099011E-3</v>
      </c>
      <c r="BW944" s="6">
        <f>SQRT((BT944*BU944)/((BT944+BU944)^2*(BT944+BU944+1)))</f>
        <v>4.410251516706673E-2</v>
      </c>
      <c r="BX944" s="17">
        <v>0.25</v>
      </c>
      <c r="BY944" s="17">
        <v>0.25</v>
      </c>
      <c r="BZ944" s="17">
        <v>0.25</v>
      </c>
      <c r="CA944" s="17">
        <v>0.25</v>
      </c>
      <c r="CB944" s="15" t="s">
        <v>59</v>
      </c>
      <c r="CC944" s="11">
        <v>600</v>
      </c>
    </row>
    <row r="945" spans="1:81" s="11" customFormat="1" x14ac:dyDescent="0.2">
      <c r="A945" s="17">
        <f t="shared" si="14"/>
        <v>944</v>
      </c>
      <c r="B945" s="17">
        <v>20</v>
      </c>
      <c r="C945" s="17">
        <v>20</v>
      </c>
      <c r="D945" s="17">
        <v>5</v>
      </c>
      <c r="E945" s="17">
        <v>5</v>
      </c>
      <c r="F945" s="3" t="s">
        <v>80</v>
      </c>
      <c r="G945" s="3">
        <f>IF(F945="rectangle",B945*C945,IF(F945="hook",B945*C945-(D945*E945),IF(F945="eight",B945*C945-2*(D945*E945),IF(F945="tee",B945*C945-2*(D945*E945),IF(F945="cross",B945*C945-4*(D945*E945),"ERROR")))))</f>
        <v>400</v>
      </c>
      <c r="H945" s="3" t="s">
        <v>84</v>
      </c>
      <c r="I945" s="3">
        <f>IF(F945="rectangle",B945/C945,"NA")</f>
        <v>1</v>
      </c>
      <c r="J945" s="2">
        <v>1</v>
      </c>
      <c r="K945" s="11">
        <v>125</v>
      </c>
      <c r="L945" s="11">
        <v>4</v>
      </c>
      <c r="M945" s="12">
        <v>4</v>
      </c>
      <c r="N945" s="2">
        <f>M945/4</f>
        <v>1</v>
      </c>
      <c r="O945" s="3">
        <f>M945/N945</f>
        <v>4</v>
      </c>
      <c r="P945" s="13">
        <v>1</v>
      </c>
      <c r="Q945" s="11">
        <f>P945</f>
        <v>1</v>
      </c>
      <c r="R945" s="4">
        <f>AA945/V945</f>
        <v>100</v>
      </c>
      <c r="S945" s="14">
        <v>15</v>
      </c>
      <c r="T945" s="11">
        <f>S945</f>
        <v>15</v>
      </c>
      <c r="U945" s="4">
        <f>AB945/W945</f>
        <v>100</v>
      </c>
      <c r="V945" s="3">
        <f>ROUND((Q945/100)*G945,0)</f>
        <v>4</v>
      </c>
      <c r="W945" s="3">
        <f>ROUND(((T945/100)*G945)/J945,0)</f>
        <v>60</v>
      </c>
      <c r="X945" s="3">
        <f>ROUND(IF(J945&gt;=2,((T945/100)*G945)/J945,0),0)</f>
        <v>0</v>
      </c>
      <c r="Y945" s="3">
        <f>ROUND(IF(J945&gt;=3,((T945/100)*G945)/J945,0),0)</f>
        <v>0</v>
      </c>
      <c r="Z945" s="3">
        <f>ROUND(IF(J945&gt;=4,((T945/100)*G945)/J945,0),0)</f>
        <v>0</v>
      </c>
      <c r="AA945" s="4">
        <f>G945*P945</f>
        <v>400</v>
      </c>
      <c r="AB945" s="4">
        <f>(G945*S945)/J945</f>
        <v>6000</v>
      </c>
      <c r="AC945" s="4">
        <f>IF(J945&gt;=2,(G945*S945)/J945,0)</f>
        <v>0</v>
      </c>
      <c r="AD945" s="4">
        <f>IF(J945&gt;=3,(G945*S945)/J945,0)</f>
        <v>0</v>
      </c>
      <c r="AE945" s="4">
        <f>IF(J945&gt;=4,(G945*S945)/J945,0)</f>
        <v>0</v>
      </c>
      <c r="AF945" s="11">
        <v>100</v>
      </c>
      <c r="AG945" s="11">
        <v>0</v>
      </c>
      <c r="AH945" s="11">
        <v>1</v>
      </c>
      <c r="AI945" s="11">
        <v>100</v>
      </c>
      <c r="AJ945" s="11">
        <v>0</v>
      </c>
      <c r="AK945" s="11">
        <v>1</v>
      </c>
      <c r="AL945" s="11">
        <v>0.5</v>
      </c>
      <c r="AM945" s="11">
        <v>0.5</v>
      </c>
      <c r="AN945" s="11">
        <v>0</v>
      </c>
      <c r="AO945" s="11">
        <v>0</v>
      </c>
      <c r="AP945" s="11">
        <v>0</v>
      </c>
      <c r="AQ945" s="11">
        <v>0.01</v>
      </c>
      <c r="AR945" s="11">
        <v>0.01</v>
      </c>
      <c r="AS945" s="11">
        <v>0</v>
      </c>
      <c r="AT945" s="11">
        <v>0</v>
      </c>
      <c r="AU945" s="11">
        <v>0</v>
      </c>
      <c r="AV945" s="11">
        <v>0</v>
      </c>
      <c r="AW945" s="11">
        <v>0.2</v>
      </c>
      <c r="AX945" s="11">
        <v>0</v>
      </c>
      <c r="AY945" s="11">
        <v>0</v>
      </c>
      <c r="AZ945" s="11">
        <v>0</v>
      </c>
      <c r="BA945" s="11">
        <v>0.02</v>
      </c>
      <c r="BB945" s="11">
        <v>0</v>
      </c>
      <c r="BC945" s="2">
        <v>0.05</v>
      </c>
      <c r="BD945" s="2">
        <v>0.05</v>
      </c>
      <c r="BE945" s="11">
        <v>7.4999999999999997E-2</v>
      </c>
      <c r="BF945" s="11">
        <v>5.0000000000000001E-3</v>
      </c>
      <c r="BG945" s="11">
        <v>0</v>
      </c>
      <c r="BH945" s="11">
        <v>0</v>
      </c>
      <c r="BI945" s="11">
        <v>0</v>
      </c>
      <c r="BJ945" s="11">
        <f>BE945/4</f>
        <v>1.8749999999999999E-2</v>
      </c>
      <c r="BK945" s="11">
        <f>BF945/4</f>
        <v>1.25E-3</v>
      </c>
      <c r="BL945" s="11">
        <v>0</v>
      </c>
      <c r="BM945" s="11">
        <v>0</v>
      </c>
      <c r="BN945" s="11">
        <v>0</v>
      </c>
      <c r="BO945" s="11">
        <v>0.1</v>
      </c>
      <c r="BP945" s="11">
        <v>0.1</v>
      </c>
      <c r="BQ945" s="11">
        <v>0</v>
      </c>
      <c r="BR945" s="11">
        <v>0</v>
      </c>
      <c r="BS945" s="11">
        <v>0</v>
      </c>
      <c r="BT945" s="11">
        <v>0.04</v>
      </c>
      <c r="BU945" s="16">
        <v>4</v>
      </c>
      <c r="BV945" s="6">
        <f>BT945/(BT945+BU945)</f>
        <v>9.9009900990099011E-3</v>
      </c>
      <c r="BW945" s="6">
        <f>SQRT((BT945*BU945)/((BT945+BU945)^2*(BT945+BU945+1)))</f>
        <v>4.410251516706673E-2</v>
      </c>
      <c r="BX945" s="17">
        <v>0.25</v>
      </c>
      <c r="BY945" s="17">
        <v>0.25</v>
      </c>
      <c r="BZ945" s="17">
        <v>0.25</v>
      </c>
      <c r="CA945" s="17">
        <v>0.25</v>
      </c>
      <c r="CB945" s="15" t="s">
        <v>59</v>
      </c>
      <c r="CC945" s="11">
        <v>600</v>
      </c>
    </row>
    <row r="946" spans="1:81" s="11" customFormat="1" x14ac:dyDescent="0.2">
      <c r="A946" s="17">
        <f t="shared" si="14"/>
        <v>945</v>
      </c>
      <c r="B946" s="17">
        <v>100</v>
      </c>
      <c r="C946" s="17">
        <v>100</v>
      </c>
      <c r="D946" s="17">
        <v>5</v>
      </c>
      <c r="E946" s="17">
        <v>5</v>
      </c>
      <c r="F946" s="3" t="s">
        <v>80</v>
      </c>
      <c r="G946" s="3">
        <f>IF(F946="rectangle",B946*C946,IF(F946="hook",B946*C946-(D946*E946),IF(F946="eight",B946*C946-2*(D946*E946),IF(F946="tee",B946*C946-2*(D946*E946),IF(F946="cross",B946*C946-4*(D946*E946),"ERROR")))))</f>
        <v>10000</v>
      </c>
      <c r="H946" s="3" t="s">
        <v>85</v>
      </c>
      <c r="I946" s="3">
        <f>IF(F946="rectangle",B946/C946,"NA")</f>
        <v>1</v>
      </c>
      <c r="J946" s="2">
        <v>1</v>
      </c>
      <c r="K946" s="11">
        <v>125</v>
      </c>
      <c r="L946" s="11">
        <v>4</v>
      </c>
      <c r="M946" s="12">
        <v>5</v>
      </c>
      <c r="N946" s="2">
        <f>M946/4</f>
        <v>1.25</v>
      </c>
      <c r="O946" s="3">
        <f>M946/N946</f>
        <v>4</v>
      </c>
      <c r="P946" s="13">
        <v>1</v>
      </c>
      <c r="Q946" s="11">
        <f>P946</f>
        <v>1</v>
      </c>
      <c r="R946" s="4">
        <f>AA946/V946</f>
        <v>100</v>
      </c>
      <c r="S946" s="14">
        <v>15</v>
      </c>
      <c r="T946" s="11">
        <f>S946</f>
        <v>15</v>
      </c>
      <c r="U946" s="4">
        <f>AB946/W946</f>
        <v>100</v>
      </c>
      <c r="V946" s="3">
        <f>ROUND((Q946/100)*G946,0)</f>
        <v>100</v>
      </c>
      <c r="W946" s="3">
        <f>ROUND(((T946/100)*G946)/J946,0)</f>
        <v>1500</v>
      </c>
      <c r="X946" s="3">
        <f>ROUND(IF(J946&gt;=2,((T946/100)*G946)/J946,0),0)</f>
        <v>0</v>
      </c>
      <c r="Y946" s="3">
        <f>ROUND(IF(J946&gt;=3,((T946/100)*G946)/J946,0),0)</f>
        <v>0</v>
      </c>
      <c r="Z946" s="3">
        <f>ROUND(IF(J946&gt;=4,((T946/100)*G946)/J946,0),0)</f>
        <v>0</v>
      </c>
      <c r="AA946" s="4">
        <f>G946*P946</f>
        <v>10000</v>
      </c>
      <c r="AB946" s="4">
        <f>(G946*S946)/J946</f>
        <v>150000</v>
      </c>
      <c r="AC946" s="4">
        <f>IF(J946&gt;=2,(G946*S946)/J946,0)</f>
        <v>0</v>
      </c>
      <c r="AD946" s="4">
        <f>IF(J946&gt;=3,(G946*S946)/J946,0)</f>
        <v>0</v>
      </c>
      <c r="AE946" s="4">
        <f>IF(J946&gt;=4,(G946*S946)/J946,0)</f>
        <v>0</v>
      </c>
      <c r="AF946" s="11">
        <v>100</v>
      </c>
      <c r="AG946" s="11">
        <v>0</v>
      </c>
      <c r="AH946" s="11">
        <v>1</v>
      </c>
      <c r="AI946" s="11">
        <v>100</v>
      </c>
      <c r="AJ946" s="11">
        <v>0</v>
      </c>
      <c r="AK946" s="11">
        <v>1</v>
      </c>
      <c r="AL946" s="11">
        <v>0.5</v>
      </c>
      <c r="AM946" s="11">
        <v>0.5</v>
      </c>
      <c r="AN946" s="11">
        <v>0</v>
      </c>
      <c r="AO946" s="11">
        <v>0</v>
      </c>
      <c r="AP946" s="11">
        <v>0</v>
      </c>
      <c r="AQ946" s="11">
        <v>0.01</v>
      </c>
      <c r="AR946" s="11">
        <v>0.01</v>
      </c>
      <c r="AS946" s="11">
        <v>0</v>
      </c>
      <c r="AT946" s="11">
        <v>0</v>
      </c>
      <c r="AU946" s="11">
        <v>0</v>
      </c>
      <c r="AV946" s="11">
        <v>0</v>
      </c>
      <c r="AW946" s="11">
        <v>0.2</v>
      </c>
      <c r="AX946" s="11">
        <v>0</v>
      </c>
      <c r="AY946" s="11">
        <v>0</v>
      </c>
      <c r="AZ946" s="11">
        <v>0</v>
      </c>
      <c r="BA946" s="11">
        <v>0.02</v>
      </c>
      <c r="BB946" s="11">
        <v>0</v>
      </c>
      <c r="BC946" s="2">
        <v>0.05</v>
      </c>
      <c r="BD946" s="2">
        <v>0.05</v>
      </c>
      <c r="BE946" s="11">
        <v>7.4999999999999997E-2</v>
      </c>
      <c r="BF946" s="11">
        <v>5.0000000000000001E-3</v>
      </c>
      <c r="BG946" s="11">
        <v>0</v>
      </c>
      <c r="BH946" s="11">
        <v>0</v>
      </c>
      <c r="BI946" s="11">
        <v>0</v>
      </c>
      <c r="BJ946" s="11">
        <f>BE946/4</f>
        <v>1.8749999999999999E-2</v>
      </c>
      <c r="BK946" s="11">
        <f>BF946/4</f>
        <v>1.25E-3</v>
      </c>
      <c r="BL946" s="11">
        <v>0</v>
      </c>
      <c r="BM946" s="11">
        <v>0</v>
      </c>
      <c r="BN946" s="11">
        <v>0</v>
      </c>
      <c r="BO946" s="11">
        <v>0.1</v>
      </c>
      <c r="BP946" s="11">
        <v>0.1</v>
      </c>
      <c r="BQ946" s="11">
        <v>0</v>
      </c>
      <c r="BR946" s="11">
        <v>0</v>
      </c>
      <c r="BS946" s="11">
        <v>0</v>
      </c>
      <c r="BT946" s="11">
        <v>0.04</v>
      </c>
      <c r="BU946" s="16">
        <v>4</v>
      </c>
      <c r="BV946" s="6">
        <f>BT946/(BT946+BU946)</f>
        <v>9.9009900990099011E-3</v>
      </c>
      <c r="BW946" s="6">
        <f>SQRT((BT946*BU946)/((BT946+BU946)^2*(BT946+BU946+1)))</f>
        <v>4.410251516706673E-2</v>
      </c>
      <c r="BX946" s="17">
        <v>0.25</v>
      </c>
      <c r="BY946" s="17">
        <v>0.25</v>
      </c>
      <c r="BZ946" s="17">
        <v>0.25</v>
      </c>
      <c r="CA946" s="17">
        <v>0.25</v>
      </c>
      <c r="CB946" s="15" t="s">
        <v>59</v>
      </c>
      <c r="CC946" s="11">
        <v>600</v>
      </c>
    </row>
    <row r="947" spans="1:81" s="11" customFormat="1" x14ac:dyDescent="0.2">
      <c r="A947" s="17">
        <f t="shared" si="14"/>
        <v>946</v>
      </c>
      <c r="B947" s="17">
        <v>20</v>
      </c>
      <c r="C947" s="17">
        <v>20</v>
      </c>
      <c r="D947" s="17">
        <v>5</v>
      </c>
      <c r="E947" s="17">
        <v>5</v>
      </c>
      <c r="F947" s="3" t="s">
        <v>80</v>
      </c>
      <c r="G947" s="3">
        <f>IF(F947="rectangle",B947*C947,IF(F947="hook",B947*C947-(D947*E947),IF(F947="eight",B947*C947-2*(D947*E947),IF(F947="tee",B947*C947-2*(D947*E947),IF(F947="cross",B947*C947-4*(D947*E947),"ERROR")))))</f>
        <v>400</v>
      </c>
      <c r="H947" s="3" t="s">
        <v>84</v>
      </c>
      <c r="I947" s="3">
        <f>IF(F947="rectangle",B947/C947,"NA")</f>
        <v>1</v>
      </c>
      <c r="J947" s="2">
        <v>1</v>
      </c>
      <c r="K947" s="11">
        <v>125</v>
      </c>
      <c r="L947" s="11">
        <v>4</v>
      </c>
      <c r="M947" s="12">
        <v>5</v>
      </c>
      <c r="N947" s="2">
        <f>M947/4</f>
        <v>1.25</v>
      </c>
      <c r="O947" s="3">
        <f>M947/N947</f>
        <v>4</v>
      </c>
      <c r="P947" s="13">
        <v>1</v>
      </c>
      <c r="Q947" s="11">
        <f>P947</f>
        <v>1</v>
      </c>
      <c r="R947" s="4">
        <f>AA947/V947</f>
        <v>100</v>
      </c>
      <c r="S947" s="14">
        <v>15</v>
      </c>
      <c r="T947" s="11">
        <f>S947</f>
        <v>15</v>
      </c>
      <c r="U947" s="4">
        <f>AB947/W947</f>
        <v>100</v>
      </c>
      <c r="V947" s="3">
        <f>ROUND((Q947/100)*G947,0)</f>
        <v>4</v>
      </c>
      <c r="W947" s="3">
        <f>ROUND(((T947/100)*G947)/J947,0)</f>
        <v>60</v>
      </c>
      <c r="X947" s="3">
        <f>ROUND(IF(J947&gt;=2,((T947/100)*G947)/J947,0),0)</f>
        <v>0</v>
      </c>
      <c r="Y947" s="3">
        <f>ROUND(IF(J947&gt;=3,((T947/100)*G947)/J947,0),0)</f>
        <v>0</v>
      </c>
      <c r="Z947" s="3">
        <f>ROUND(IF(J947&gt;=4,((T947/100)*G947)/J947,0),0)</f>
        <v>0</v>
      </c>
      <c r="AA947" s="4">
        <f>G947*P947</f>
        <v>400</v>
      </c>
      <c r="AB947" s="4">
        <f>(G947*S947)/J947</f>
        <v>6000</v>
      </c>
      <c r="AC947" s="4">
        <f>IF(J947&gt;=2,(G947*S947)/J947,0)</f>
        <v>0</v>
      </c>
      <c r="AD947" s="4">
        <f>IF(J947&gt;=3,(G947*S947)/J947,0)</f>
        <v>0</v>
      </c>
      <c r="AE947" s="4">
        <f>IF(J947&gt;=4,(G947*S947)/J947,0)</f>
        <v>0</v>
      </c>
      <c r="AF947" s="11">
        <v>100</v>
      </c>
      <c r="AG947" s="11">
        <v>0</v>
      </c>
      <c r="AH947" s="11">
        <v>1</v>
      </c>
      <c r="AI947" s="11">
        <v>100</v>
      </c>
      <c r="AJ947" s="11">
        <v>0</v>
      </c>
      <c r="AK947" s="11">
        <v>1</v>
      </c>
      <c r="AL947" s="11">
        <v>0.5</v>
      </c>
      <c r="AM947" s="11">
        <v>0.5</v>
      </c>
      <c r="AN947" s="11">
        <v>0</v>
      </c>
      <c r="AO947" s="11">
        <v>0</v>
      </c>
      <c r="AP947" s="11">
        <v>0</v>
      </c>
      <c r="AQ947" s="11">
        <v>0.01</v>
      </c>
      <c r="AR947" s="11">
        <v>0.01</v>
      </c>
      <c r="AS947" s="11">
        <v>0</v>
      </c>
      <c r="AT947" s="11">
        <v>0</v>
      </c>
      <c r="AU947" s="11">
        <v>0</v>
      </c>
      <c r="AV947" s="11">
        <v>0</v>
      </c>
      <c r="AW947" s="11">
        <v>0.2</v>
      </c>
      <c r="AX947" s="11">
        <v>0</v>
      </c>
      <c r="AY947" s="11">
        <v>0</v>
      </c>
      <c r="AZ947" s="11">
        <v>0</v>
      </c>
      <c r="BA947" s="11">
        <v>0.02</v>
      </c>
      <c r="BB947" s="11">
        <v>0</v>
      </c>
      <c r="BC947" s="2">
        <v>0.05</v>
      </c>
      <c r="BD947" s="2">
        <v>0.05</v>
      </c>
      <c r="BE947" s="11">
        <v>7.4999999999999997E-2</v>
      </c>
      <c r="BF947" s="11">
        <v>5.0000000000000001E-3</v>
      </c>
      <c r="BG947" s="11">
        <v>0</v>
      </c>
      <c r="BH947" s="11">
        <v>0</v>
      </c>
      <c r="BI947" s="11">
        <v>0</v>
      </c>
      <c r="BJ947" s="11">
        <f>BE947/4</f>
        <v>1.8749999999999999E-2</v>
      </c>
      <c r="BK947" s="11">
        <f>BF947/4</f>
        <v>1.25E-3</v>
      </c>
      <c r="BL947" s="11">
        <v>0</v>
      </c>
      <c r="BM947" s="11">
        <v>0</v>
      </c>
      <c r="BN947" s="11">
        <v>0</v>
      </c>
      <c r="BO947" s="11">
        <v>0.1</v>
      </c>
      <c r="BP947" s="11">
        <v>0.1</v>
      </c>
      <c r="BQ947" s="11">
        <v>0</v>
      </c>
      <c r="BR947" s="11">
        <v>0</v>
      </c>
      <c r="BS947" s="11">
        <v>0</v>
      </c>
      <c r="BT947" s="11">
        <v>0.04</v>
      </c>
      <c r="BU947" s="16">
        <v>4</v>
      </c>
      <c r="BV947" s="6">
        <f>BT947/(BT947+BU947)</f>
        <v>9.9009900990099011E-3</v>
      </c>
      <c r="BW947" s="6">
        <f>SQRT((BT947*BU947)/((BT947+BU947)^2*(BT947+BU947+1)))</f>
        <v>4.410251516706673E-2</v>
      </c>
      <c r="BX947" s="17">
        <v>0.25</v>
      </c>
      <c r="BY947" s="17">
        <v>0.25</v>
      </c>
      <c r="BZ947" s="17">
        <v>0.25</v>
      </c>
      <c r="CA947" s="17">
        <v>0.25</v>
      </c>
      <c r="CB947" s="15" t="s">
        <v>59</v>
      </c>
      <c r="CC947" s="11">
        <v>600</v>
      </c>
    </row>
    <row r="948" spans="1:81" s="11" customFormat="1" x14ac:dyDescent="0.2">
      <c r="A948" s="17">
        <f t="shared" si="14"/>
        <v>947</v>
      </c>
      <c r="B948" s="17">
        <v>100</v>
      </c>
      <c r="C948" s="17">
        <v>100</v>
      </c>
      <c r="D948" s="17">
        <v>5</v>
      </c>
      <c r="E948" s="17">
        <v>5</v>
      </c>
      <c r="F948" s="3" t="s">
        <v>80</v>
      </c>
      <c r="G948" s="3">
        <f>IF(F948="rectangle",B948*C948,IF(F948="hook",B948*C948-(D948*E948),IF(F948="eight",B948*C948-2*(D948*E948),IF(F948="tee",B948*C948-2*(D948*E948),IF(F948="cross",B948*C948-4*(D948*E948),"ERROR")))))</f>
        <v>10000</v>
      </c>
      <c r="H948" s="3" t="s">
        <v>85</v>
      </c>
      <c r="I948" s="3">
        <f>IF(F948="rectangle",B948/C948,"NA")</f>
        <v>1</v>
      </c>
      <c r="J948" s="2">
        <v>1</v>
      </c>
      <c r="K948" s="11">
        <v>125</v>
      </c>
      <c r="L948" s="11">
        <v>4</v>
      </c>
      <c r="M948" s="12">
        <v>6</v>
      </c>
      <c r="N948" s="2">
        <f>M948/4</f>
        <v>1.5</v>
      </c>
      <c r="O948" s="3">
        <f>M948/N948</f>
        <v>4</v>
      </c>
      <c r="P948" s="13">
        <v>1</v>
      </c>
      <c r="Q948" s="11">
        <f>P948</f>
        <v>1</v>
      </c>
      <c r="R948" s="4">
        <f>AA948/V948</f>
        <v>100</v>
      </c>
      <c r="S948" s="14">
        <v>15</v>
      </c>
      <c r="T948" s="11">
        <f>S948</f>
        <v>15</v>
      </c>
      <c r="U948" s="4">
        <f>AB948/W948</f>
        <v>100</v>
      </c>
      <c r="V948" s="3">
        <f>ROUND((Q948/100)*G948,0)</f>
        <v>100</v>
      </c>
      <c r="W948" s="3">
        <f>ROUND(((T948/100)*G948)/J948,0)</f>
        <v>1500</v>
      </c>
      <c r="X948" s="3">
        <f>ROUND(IF(J948&gt;=2,((T948/100)*G948)/J948,0),0)</f>
        <v>0</v>
      </c>
      <c r="Y948" s="3">
        <f>ROUND(IF(J948&gt;=3,((T948/100)*G948)/J948,0),0)</f>
        <v>0</v>
      </c>
      <c r="Z948" s="3">
        <f>ROUND(IF(J948&gt;=4,((T948/100)*G948)/J948,0),0)</f>
        <v>0</v>
      </c>
      <c r="AA948" s="4">
        <f>G948*P948</f>
        <v>10000</v>
      </c>
      <c r="AB948" s="4">
        <f>(G948*S948)/J948</f>
        <v>150000</v>
      </c>
      <c r="AC948" s="4">
        <f>IF(J948&gt;=2,(G948*S948)/J948,0)</f>
        <v>0</v>
      </c>
      <c r="AD948" s="4">
        <f>IF(J948&gt;=3,(G948*S948)/J948,0)</f>
        <v>0</v>
      </c>
      <c r="AE948" s="4">
        <f>IF(J948&gt;=4,(G948*S948)/J948,0)</f>
        <v>0</v>
      </c>
      <c r="AF948" s="11">
        <v>100</v>
      </c>
      <c r="AG948" s="11">
        <v>0</v>
      </c>
      <c r="AH948" s="11">
        <v>1</v>
      </c>
      <c r="AI948" s="11">
        <v>100</v>
      </c>
      <c r="AJ948" s="11">
        <v>0</v>
      </c>
      <c r="AK948" s="11">
        <v>1</v>
      </c>
      <c r="AL948" s="11">
        <v>0.5</v>
      </c>
      <c r="AM948" s="11">
        <v>0.5</v>
      </c>
      <c r="AN948" s="11">
        <v>0</v>
      </c>
      <c r="AO948" s="11">
        <v>0</v>
      </c>
      <c r="AP948" s="11">
        <v>0</v>
      </c>
      <c r="AQ948" s="11">
        <v>0.01</v>
      </c>
      <c r="AR948" s="11">
        <v>0.01</v>
      </c>
      <c r="AS948" s="11">
        <v>0</v>
      </c>
      <c r="AT948" s="11">
        <v>0</v>
      </c>
      <c r="AU948" s="11">
        <v>0</v>
      </c>
      <c r="AV948" s="11">
        <v>0</v>
      </c>
      <c r="AW948" s="11">
        <v>0.2</v>
      </c>
      <c r="AX948" s="11">
        <v>0</v>
      </c>
      <c r="AY948" s="11">
        <v>0</v>
      </c>
      <c r="AZ948" s="11">
        <v>0</v>
      </c>
      <c r="BA948" s="11">
        <v>0.02</v>
      </c>
      <c r="BB948" s="11">
        <v>0</v>
      </c>
      <c r="BC948" s="2">
        <v>0.05</v>
      </c>
      <c r="BD948" s="2">
        <v>0.05</v>
      </c>
      <c r="BE948" s="11">
        <v>7.4999999999999997E-2</v>
      </c>
      <c r="BF948" s="11">
        <v>5.0000000000000001E-3</v>
      </c>
      <c r="BG948" s="11">
        <v>0</v>
      </c>
      <c r="BH948" s="11">
        <v>0</v>
      </c>
      <c r="BI948" s="11">
        <v>0</v>
      </c>
      <c r="BJ948" s="11">
        <f>BE948/4</f>
        <v>1.8749999999999999E-2</v>
      </c>
      <c r="BK948" s="11">
        <f>BF948/4</f>
        <v>1.25E-3</v>
      </c>
      <c r="BL948" s="11">
        <v>0</v>
      </c>
      <c r="BM948" s="11">
        <v>0</v>
      </c>
      <c r="BN948" s="11">
        <v>0</v>
      </c>
      <c r="BO948" s="11">
        <v>0.1</v>
      </c>
      <c r="BP948" s="11">
        <v>0.1</v>
      </c>
      <c r="BQ948" s="11">
        <v>0</v>
      </c>
      <c r="BR948" s="11">
        <v>0</v>
      </c>
      <c r="BS948" s="11">
        <v>0</v>
      </c>
      <c r="BT948" s="11">
        <v>0.04</v>
      </c>
      <c r="BU948" s="16">
        <v>4</v>
      </c>
      <c r="BV948" s="6">
        <f>BT948/(BT948+BU948)</f>
        <v>9.9009900990099011E-3</v>
      </c>
      <c r="BW948" s="6">
        <f>SQRT((BT948*BU948)/((BT948+BU948)^2*(BT948+BU948+1)))</f>
        <v>4.410251516706673E-2</v>
      </c>
      <c r="BX948" s="17">
        <v>0.25</v>
      </c>
      <c r="BY948" s="17">
        <v>0.25</v>
      </c>
      <c r="BZ948" s="17">
        <v>0.25</v>
      </c>
      <c r="CA948" s="17">
        <v>0.25</v>
      </c>
      <c r="CB948" s="15" t="s">
        <v>59</v>
      </c>
      <c r="CC948" s="11">
        <v>600</v>
      </c>
    </row>
    <row r="949" spans="1:81" s="11" customFormat="1" x14ac:dyDescent="0.2">
      <c r="A949" s="17">
        <f t="shared" si="14"/>
        <v>948</v>
      </c>
      <c r="B949" s="17">
        <v>20</v>
      </c>
      <c r="C949" s="17">
        <v>20</v>
      </c>
      <c r="D949" s="17">
        <v>5</v>
      </c>
      <c r="E949" s="17">
        <v>5</v>
      </c>
      <c r="F949" s="3" t="s">
        <v>80</v>
      </c>
      <c r="G949" s="3">
        <f>IF(F949="rectangle",B949*C949,IF(F949="hook",B949*C949-(D949*E949),IF(F949="eight",B949*C949-2*(D949*E949),IF(F949="tee",B949*C949-2*(D949*E949),IF(F949="cross",B949*C949-4*(D949*E949),"ERROR")))))</f>
        <v>400</v>
      </c>
      <c r="H949" s="3" t="s">
        <v>84</v>
      </c>
      <c r="I949" s="3">
        <f>IF(F949="rectangle",B949/C949,"NA")</f>
        <v>1</v>
      </c>
      <c r="J949" s="2">
        <v>1</v>
      </c>
      <c r="K949" s="11">
        <v>125</v>
      </c>
      <c r="L949" s="11">
        <v>4</v>
      </c>
      <c r="M949" s="12">
        <v>6</v>
      </c>
      <c r="N949" s="2">
        <f>M949/4</f>
        <v>1.5</v>
      </c>
      <c r="O949" s="3">
        <f>M949/N949</f>
        <v>4</v>
      </c>
      <c r="P949" s="13">
        <v>1</v>
      </c>
      <c r="Q949" s="11">
        <f>P949</f>
        <v>1</v>
      </c>
      <c r="R949" s="4">
        <f>AA949/V949</f>
        <v>100</v>
      </c>
      <c r="S949" s="14">
        <v>15</v>
      </c>
      <c r="T949" s="11">
        <f>S949</f>
        <v>15</v>
      </c>
      <c r="U949" s="4">
        <f>AB949/W949</f>
        <v>100</v>
      </c>
      <c r="V949" s="3">
        <f>ROUND((Q949/100)*G949,0)</f>
        <v>4</v>
      </c>
      <c r="W949" s="3">
        <f>ROUND(((T949/100)*G949)/J949,0)</f>
        <v>60</v>
      </c>
      <c r="X949" s="3">
        <f>ROUND(IF(J949&gt;=2,((T949/100)*G949)/J949,0),0)</f>
        <v>0</v>
      </c>
      <c r="Y949" s="3">
        <f>ROUND(IF(J949&gt;=3,((T949/100)*G949)/J949,0),0)</f>
        <v>0</v>
      </c>
      <c r="Z949" s="3">
        <f>ROUND(IF(J949&gt;=4,((T949/100)*G949)/J949,0),0)</f>
        <v>0</v>
      </c>
      <c r="AA949" s="4">
        <f>G949*P949</f>
        <v>400</v>
      </c>
      <c r="AB949" s="4">
        <f>(G949*S949)/J949</f>
        <v>6000</v>
      </c>
      <c r="AC949" s="4">
        <f>IF(J949&gt;=2,(G949*S949)/J949,0)</f>
        <v>0</v>
      </c>
      <c r="AD949" s="4">
        <f>IF(J949&gt;=3,(G949*S949)/J949,0)</f>
        <v>0</v>
      </c>
      <c r="AE949" s="4">
        <f>IF(J949&gt;=4,(G949*S949)/J949,0)</f>
        <v>0</v>
      </c>
      <c r="AF949" s="11">
        <v>100</v>
      </c>
      <c r="AG949" s="11">
        <v>0</v>
      </c>
      <c r="AH949" s="11">
        <v>1</v>
      </c>
      <c r="AI949" s="11">
        <v>100</v>
      </c>
      <c r="AJ949" s="11">
        <v>0</v>
      </c>
      <c r="AK949" s="11">
        <v>1</v>
      </c>
      <c r="AL949" s="11">
        <v>0.5</v>
      </c>
      <c r="AM949" s="11">
        <v>0.5</v>
      </c>
      <c r="AN949" s="11">
        <v>0</v>
      </c>
      <c r="AO949" s="11">
        <v>0</v>
      </c>
      <c r="AP949" s="11">
        <v>0</v>
      </c>
      <c r="AQ949" s="11">
        <v>0.01</v>
      </c>
      <c r="AR949" s="11">
        <v>0.01</v>
      </c>
      <c r="AS949" s="11">
        <v>0</v>
      </c>
      <c r="AT949" s="11">
        <v>0</v>
      </c>
      <c r="AU949" s="11">
        <v>0</v>
      </c>
      <c r="AV949" s="11">
        <v>0</v>
      </c>
      <c r="AW949" s="11">
        <v>0.2</v>
      </c>
      <c r="AX949" s="11">
        <v>0</v>
      </c>
      <c r="AY949" s="11">
        <v>0</v>
      </c>
      <c r="AZ949" s="11">
        <v>0</v>
      </c>
      <c r="BA949" s="11">
        <v>0.02</v>
      </c>
      <c r="BB949" s="11">
        <v>0</v>
      </c>
      <c r="BC949" s="2">
        <v>0.05</v>
      </c>
      <c r="BD949" s="2">
        <v>0.05</v>
      </c>
      <c r="BE949" s="11">
        <v>7.4999999999999997E-2</v>
      </c>
      <c r="BF949" s="11">
        <v>5.0000000000000001E-3</v>
      </c>
      <c r="BG949" s="11">
        <v>0</v>
      </c>
      <c r="BH949" s="11">
        <v>0</v>
      </c>
      <c r="BI949" s="11">
        <v>0</v>
      </c>
      <c r="BJ949" s="11">
        <f>BE949/4</f>
        <v>1.8749999999999999E-2</v>
      </c>
      <c r="BK949" s="11">
        <f>BF949/4</f>
        <v>1.25E-3</v>
      </c>
      <c r="BL949" s="11">
        <v>0</v>
      </c>
      <c r="BM949" s="11">
        <v>0</v>
      </c>
      <c r="BN949" s="11">
        <v>0</v>
      </c>
      <c r="BO949" s="11">
        <v>0.1</v>
      </c>
      <c r="BP949" s="11">
        <v>0.1</v>
      </c>
      <c r="BQ949" s="11">
        <v>0</v>
      </c>
      <c r="BR949" s="11">
        <v>0</v>
      </c>
      <c r="BS949" s="11">
        <v>0</v>
      </c>
      <c r="BT949" s="11">
        <v>0.04</v>
      </c>
      <c r="BU949" s="16">
        <v>4</v>
      </c>
      <c r="BV949" s="6">
        <f>BT949/(BT949+BU949)</f>
        <v>9.9009900990099011E-3</v>
      </c>
      <c r="BW949" s="6">
        <f>SQRT((BT949*BU949)/((BT949+BU949)^2*(BT949+BU949+1)))</f>
        <v>4.410251516706673E-2</v>
      </c>
      <c r="BX949" s="17">
        <v>0.25</v>
      </c>
      <c r="BY949" s="17">
        <v>0.25</v>
      </c>
      <c r="BZ949" s="17">
        <v>0.25</v>
      </c>
      <c r="CA949" s="17">
        <v>0.25</v>
      </c>
      <c r="CB949" s="15" t="s">
        <v>59</v>
      </c>
      <c r="CC949" s="11">
        <v>600</v>
      </c>
    </row>
    <row r="950" spans="1:81" s="11" customFormat="1" x14ac:dyDescent="0.2">
      <c r="A950" s="17">
        <f t="shared" si="14"/>
        <v>949</v>
      </c>
      <c r="B950" s="17">
        <v>100</v>
      </c>
      <c r="C950" s="17">
        <v>100</v>
      </c>
      <c r="D950" s="17">
        <v>5</v>
      </c>
      <c r="E950" s="17">
        <v>5</v>
      </c>
      <c r="F950" s="3" t="s">
        <v>80</v>
      </c>
      <c r="G950" s="3">
        <f>IF(F950="rectangle",B950*C950,IF(F950="hook",B950*C950-(D950*E950),IF(F950="eight",B950*C950-2*(D950*E950),IF(F950="tee",B950*C950-2*(D950*E950),IF(F950="cross",B950*C950-4*(D950*E950),"ERROR")))))</f>
        <v>10000</v>
      </c>
      <c r="H950" s="3" t="s">
        <v>85</v>
      </c>
      <c r="I950" s="3">
        <f>IF(F950="rectangle",B950/C950,"NA")</f>
        <v>1</v>
      </c>
      <c r="J950" s="2">
        <v>1</v>
      </c>
      <c r="K950" s="11">
        <v>125</v>
      </c>
      <c r="L950" s="11">
        <v>4</v>
      </c>
      <c r="M950" s="12">
        <v>7</v>
      </c>
      <c r="N950" s="2">
        <f>M950/4</f>
        <v>1.75</v>
      </c>
      <c r="O950" s="3">
        <f>M950/N950</f>
        <v>4</v>
      </c>
      <c r="P950" s="13">
        <v>1</v>
      </c>
      <c r="Q950" s="11">
        <f>P950</f>
        <v>1</v>
      </c>
      <c r="R950" s="4">
        <f>AA950/V950</f>
        <v>100</v>
      </c>
      <c r="S950" s="14">
        <v>15</v>
      </c>
      <c r="T950" s="11">
        <f>S950</f>
        <v>15</v>
      </c>
      <c r="U950" s="4">
        <f>AB950/W950</f>
        <v>100</v>
      </c>
      <c r="V950" s="3">
        <f>ROUND((Q950/100)*G950,0)</f>
        <v>100</v>
      </c>
      <c r="W950" s="3">
        <f>ROUND(((T950/100)*G950)/J950,0)</f>
        <v>1500</v>
      </c>
      <c r="X950" s="3">
        <f>ROUND(IF(J950&gt;=2,((T950/100)*G950)/J950,0),0)</f>
        <v>0</v>
      </c>
      <c r="Y950" s="3">
        <f>ROUND(IF(J950&gt;=3,((T950/100)*G950)/J950,0),0)</f>
        <v>0</v>
      </c>
      <c r="Z950" s="3">
        <f>ROUND(IF(J950&gt;=4,((T950/100)*G950)/J950,0),0)</f>
        <v>0</v>
      </c>
      <c r="AA950" s="4">
        <f>G950*P950</f>
        <v>10000</v>
      </c>
      <c r="AB950" s="4">
        <f>(G950*S950)/J950</f>
        <v>150000</v>
      </c>
      <c r="AC950" s="4">
        <f>IF(J950&gt;=2,(G950*S950)/J950,0)</f>
        <v>0</v>
      </c>
      <c r="AD950" s="4">
        <f>IF(J950&gt;=3,(G950*S950)/J950,0)</f>
        <v>0</v>
      </c>
      <c r="AE950" s="4">
        <f>IF(J950&gt;=4,(G950*S950)/J950,0)</f>
        <v>0</v>
      </c>
      <c r="AF950" s="11">
        <v>100</v>
      </c>
      <c r="AG950" s="11">
        <v>0</v>
      </c>
      <c r="AH950" s="11">
        <v>1</v>
      </c>
      <c r="AI950" s="11">
        <v>100</v>
      </c>
      <c r="AJ950" s="11">
        <v>0</v>
      </c>
      <c r="AK950" s="11">
        <v>1</v>
      </c>
      <c r="AL950" s="11">
        <v>0.5</v>
      </c>
      <c r="AM950" s="11">
        <v>0.5</v>
      </c>
      <c r="AN950" s="11">
        <v>0</v>
      </c>
      <c r="AO950" s="11">
        <v>0</v>
      </c>
      <c r="AP950" s="11">
        <v>0</v>
      </c>
      <c r="AQ950" s="11">
        <v>0.01</v>
      </c>
      <c r="AR950" s="11">
        <v>0.01</v>
      </c>
      <c r="AS950" s="11">
        <v>0</v>
      </c>
      <c r="AT950" s="11">
        <v>0</v>
      </c>
      <c r="AU950" s="11">
        <v>0</v>
      </c>
      <c r="AV950" s="11">
        <v>0</v>
      </c>
      <c r="AW950" s="11">
        <v>0.2</v>
      </c>
      <c r="AX950" s="11">
        <v>0</v>
      </c>
      <c r="AY950" s="11">
        <v>0</v>
      </c>
      <c r="AZ950" s="11">
        <v>0</v>
      </c>
      <c r="BA950" s="11">
        <v>0.02</v>
      </c>
      <c r="BB950" s="11">
        <v>0</v>
      </c>
      <c r="BC950" s="2">
        <v>0.05</v>
      </c>
      <c r="BD950" s="2">
        <v>0.05</v>
      </c>
      <c r="BE950" s="11">
        <v>7.4999999999999997E-2</v>
      </c>
      <c r="BF950" s="11">
        <v>5.0000000000000001E-3</v>
      </c>
      <c r="BG950" s="11">
        <v>0</v>
      </c>
      <c r="BH950" s="11">
        <v>0</v>
      </c>
      <c r="BI950" s="11">
        <v>0</v>
      </c>
      <c r="BJ950" s="11">
        <f>BE950/4</f>
        <v>1.8749999999999999E-2</v>
      </c>
      <c r="BK950" s="11">
        <f>BF950/4</f>
        <v>1.25E-3</v>
      </c>
      <c r="BL950" s="11">
        <v>0</v>
      </c>
      <c r="BM950" s="11">
        <v>0</v>
      </c>
      <c r="BN950" s="11">
        <v>0</v>
      </c>
      <c r="BO950" s="11">
        <v>0.1</v>
      </c>
      <c r="BP950" s="11">
        <v>0.1</v>
      </c>
      <c r="BQ950" s="11">
        <v>0</v>
      </c>
      <c r="BR950" s="11">
        <v>0</v>
      </c>
      <c r="BS950" s="11">
        <v>0</v>
      </c>
      <c r="BT950" s="11">
        <v>0.04</v>
      </c>
      <c r="BU950" s="16">
        <v>4</v>
      </c>
      <c r="BV950" s="6">
        <f>BT950/(BT950+BU950)</f>
        <v>9.9009900990099011E-3</v>
      </c>
      <c r="BW950" s="6">
        <f>SQRT((BT950*BU950)/((BT950+BU950)^2*(BT950+BU950+1)))</f>
        <v>4.410251516706673E-2</v>
      </c>
      <c r="BX950" s="17">
        <v>0.25</v>
      </c>
      <c r="BY950" s="17">
        <v>0.25</v>
      </c>
      <c r="BZ950" s="17">
        <v>0.25</v>
      </c>
      <c r="CA950" s="17">
        <v>0.25</v>
      </c>
      <c r="CB950" s="15" t="s">
        <v>59</v>
      </c>
      <c r="CC950" s="11">
        <v>600</v>
      </c>
    </row>
    <row r="951" spans="1:81" s="11" customFormat="1" x14ac:dyDescent="0.2">
      <c r="A951" s="17">
        <f t="shared" si="14"/>
        <v>950</v>
      </c>
      <c r="B951" s="17">
        <v>20</v>
      </c>
      <c r="C951" s="17">
        <v>20</v>
      </c>
      <c r="D951" s="17">
        <v>5</v>
      </c>
      <c r="E951" s="17">
        <v>5</v>
      </c>
      <c r="F951" s="3" t="s">
        <v>80</v>
      </c>
      <c r="G951" s="3">
        <f>IF(F951="rectangle",B951*C951,IF(F951="hook",B951*C951-(D951*E951),IF(F951="eight",B951*C951-2*(D951*E951),IF(F951="tee",B951*C951-2*(D951*E951),IF(F951="cross",B951*C951-4*(D951*E951),"ERROR")))))</f>
        <v>400</v>
      </c>
      <c r="H951" s="3" t="s">
        <v>84</v>
      </c>
      <c r="I951" s="3">
        <f>IF(F951="rectangle",B951/C951,"NA")</f>
        <v>1</v>
      </c>
      <c r="J951" s="2">
        <v>1</v>
      </c>
      <c r="K951" s="11">
        <v>125</v>
      </c>
      <c r="L951" s="11">
        <v>4</v>
      </c>
      <c r="M951" s="12">
        <v>7</v>
      </c>
      <c r="N951" s="2">
        <f>M951/4</f>
        <v>1.75</v>
      </c>
      <c r="O951" s="3">
        <f>M951/N951</f>
        <v>4</v>
      </c>
      <c r="P951" s="13">
        <v>1</v>
      </c>
      <c r="Q951" s="11">
        <f>P951</f>
        <v>1</v>
      </c>
      <c r="R951" s="4">
        <f>AA951/V951</f>
        <v>100</v>
      </c>
      <c r="S951" s="14">
        <v>15</v>
      </c>
      <c r="T951" s="11">
        <f>S951</f>
        <v>15</v>
      </c>
      <c r="U951" s="4">
        <f>AB951/W951</f>
        <v>100</v>
      </c>
      <c r="V951" s="3">
        <f>ROUND((Q951/100)*G951,0)</f>
        <v>4</v>
      </c>
      <c r="W951" s="3">
        <f>ROUND(((T951/100)*G951)/J951,0)</f>
        <v>60</v>
      </c>
      <c r="X951" s="3">
        <f>ROUND(IF(J951&gt;=2,((T951/100)*G951)/J951,0),0)</f>
        <v>0</v>
      </c>
      <c r="Y951" s="3">
        <f>ROUND(IF(J951&gt;=3,((T951/100)*G951)/J951,0),0)</f>
        <v>0</v>
      </c>
      <c r="Z951" s="3">
        <f>ROUND(IF(J951&gt;=4,((T951/100)*G951)/J951,0),0)</f>
        <v>0</v>
      </c>
      <c r="AA951" s="4">
        <f>G951*P951</f>
        <v>400</v>
      </c>
      <c r="AB951" s="4">
        <f>(G951*S951)/J951</f>
        <v>6000</v>
      </c>
      <c r="AC951" s="4">
        <f>IF(J951&gt;=2,(G951*S951)/J951,0)</f>
        <v>0</v>
      </c>
      <c r="AD951" s="4">
        <f>IF(J951&gt;=3,(G951*S951)/J951,0)</f>
        <v>0</v>
      </c>
      <c r="AE951" s="4">
        <f>IF(J951&gt;=4,(G951*S951)/J951,0)</f>
        <v>0</v>
      </c>
      <c r="AF951" s="11">
        <v>100</v>
      </c>
      <c r="AG951" s="11">
        <v>0</v>
      </c>
      <c r="AH951" s="11">
        <v>1</v>
      </c>
      <c r="AI951" s="11">
        <v>100</v>
      </c>
      <c r="AJ951" s="11">
        <v>0</v>
      </c>
      <c r="AK951" s="11">
        <v>1</v>
      </c>
      <c r="AL951" s="11">
        <v>0.5</v>
      </c>
      <c r="AM951" s="11">
        <v>0.5</v>
      </c>
      <c r="AN951" s="11">
        <v>0</v>
      </c>
      <c r="AO951" s="11">
        <v>0</v>
      </c>
      <c r="AP951" s="11">
        <v>0</v>
      </c>
      <c r="AQ951" s="11">
        <v>0.01</v>
      </c>
      <c r="AR951" s="11">
        <v>0.01</v>
      </c>
      <c r="AS951" s="11">
        <v>0</v>
      </c>
      <c r="AT951" s="11">
        <v>0</v>
      </c>
      <c r="AU951" s="11">
        <v>0</v>
      </c>
      <c r="AV951" s="11">
        <v>0</v>
      </c>
      <c r="AW951" s="11">
        <v>0.2</v>
      </c>
      <c r="AX951" s="11">
        <v>0</v>
      </c>
      <c r="AY951" s="11">
        <v>0</v>
      </c>
      <c r="AZ951" s="11">
        <v>0</v>
      </c>
      <c r="BA951" s="11">
        <v>0.02</v>
      </c>
      <c r="BB951" s="11">
        <v>0</v>
      </c>
      <c r="BC951" s="2">
        <v>0.05</v>
      </c>
      <c r="BD951" s="2">
        <v>0.05</v>
      </c>
      <c r="BE951" s="11">
        <v>7.4999999999999997E-2</v>
      </c>
      <c r="BF951" s="11">
        <v>5.0000000000000001E-3</v>
      </c>
      <c r="BG951" s="11">
        <v>0</v>
      </c>
      <c r="BH951" s="11">
        <v>0</v>
      </c>
      <c r="BI951" s="11">
        <v>0</v>
      </c>
      <c r="BJ951" s="11">
        <f>BE951/4</f>
        <v>1.8749999999999999E-2</v>
      </c>
      <c r="BK951" s="11">
        <f>BF951/4</f>
        <v>1.25E-3</v>
      </c>
      <c r="BL951" s="11">
        <v>0</v>
      </c>
      <c r="BM951" s="11">
        <v>0</v>
      </c>
      <c r="BN951" s="11">
        <v>0</v>
      </c>
      <c r="BO951" s="11">
        <v>0.1</v>
      </c>
      <c r="BP951" s="11">
        <v>0.1</v>
      </c>
      <c r="BQ951" s="11">
        <v>0</v>
      </c>
      <c r="BR951" s="11">
        <v>0</v>
      </c>
      <c r="BS951" s="11">
        <v>0</v>
      </c>
      <c r="BT951" s="11">
        <v>0.04</v>
      </c>
      <c r="BU951" s="16">
        <v>4</v>
      </c>
      <c r="BV951" s="6">
        <f>BT951/(BT951+BU951)</f>
        <v>9.9009900990099011E-3</v>
      </c>
      <c r="BW951" s="6">
        <f>SQRT((BT951*BU951)/((BT951+BU951)^2*(BT951+BU951+1)))</f>
        <v>4.410251516706673E-2</v>
      </c>
      <c r="BX951" s="17">
        <v>0.25</v>
      </c>
      <c r="BY951" s="17">
        <v>0.25</v>
      </c>
      <c r="BZ951" s="17">
        <v>0.25</v>
      </c>
      <c r="CA951" s="17">
        <v>0.25</v>
      </c>
      <c r="CB951" s="15" t="s">
        <v>59</v>
      </c>
      <c r="CC951" s="11">
        <v>600</v>
      </c>
    </row>
    <row r="952" spans="1:81" s="11" customFormat="1" x14ac:dyDescent="0.2">
      <c r="A952" s="17">
        <f t="shared" si="14"/>
        <v>951</v>
      </c>
      <c r="B952" s="17">
        <v>100</v>
      </c>
      <c r="C952" s="17">
        <v>100</v>
      </c>
      <c r="D952" s="17">
        <v>5</v>
      </c>
      <c r="E952" s="17">
        <v>5</v>
      </c>
      <c r="F952" s="3" t="s">
        <v>80</v>
      </c>
      <c r="G952" s="3">
        <f>IF(F952="rectangle",B952*C952,IF(F952="hook",B952*C952-(D952*E952),IF(F952="eight",B952*C952-2*(D952*E952),IF(F952="tee",B952*C952-2*(D952*E952),IF(F952="cross",B952*C952-4*(D952*E952),"ERROR")))))</f>
        <v>10000</v>
      </c>
      <c r="H952" s="3" t="s">
        <v>85</v>
      </c>
      <c r="I952" s="3">
        <f>IF(F952="rectangle",B952/C952,"NA")</f>
        <v>1</v>
      </c>
      <c r="J952" s="2">
        <v>1</v>
      </c>
      <c r="K952" s="11">
        <v>125</v>
      </c>
      <c r="L952" s="11">
        <v>4</v>
      </c>
      <c r="M952" s="12">
        <v>8</v>
      </c>
      <c r="N952" s="2">
        <f>M952/4</f>
        <v>2</v>
      </c>
      <c r="O952" s="3">
        <f>M952/N952</f>
        <v>4</v>
      </c>
      <c r="P952" s="13">
        <v>1</v>
      </c>
      <c r="Q952" s="11">
        <f>P952</f>
        <v>1</v>
      </c>
      <c r="R952" s="4">
        <f>AA952/V952</f>
        <v>100</v>
      </c>
      <c r="S952" s="14">
        <v>15</v>
      </c>
      <c r="T952" s="11">
        <f>S952</f>
        <v>15</v>
      </c>
      <c r="U952" s="4">
        <f>AB952/W952</f>
        <v>100</v>
      </c>
      <c r="V952" s="3">
        <f>ROUND((Q952/100)*G952,0)</f>
        <v>100</v>
      </c>
      <c r="W952" s="3">
        <f>ROUND(((T952/100)*G952)/J952,0)</f>
        <v>1500</v>
      </c>
      <c r="X952" s="3">
        <f>ROUND(IF(J952&gt;=2,((T952/100)*G952)/J952,0),0)</f>
        <v>0</v>
      </c>
      <c r="Y952" s="3">
        <f>ROUND(IF(J952&gt;=3,((T952/100)*G952)/J952,0),0)</f>
        <v>0</v>
      </c>
      <c r="Z952" s="3">
        <f>ROUND(IF(J952&gt;=4,((T952/100)*G952)/J952,0),0)</f>
        <v>0</v>
      </c>
      <c r="AA952" s="4">
        <f>G952*P952</f>
        <v>10000</v>
      </c>
      <c r="AB952" s="4">
        <f>(G952*S952)/J952</f>
        <v>150000</v>
      </c>
      <c r="AC952" s="4">
        <f>IF(J952&gt;=2,(G952*S952)/J952,0)</f>
        <v>0</v>
      </c>
      <c r="AD952" s="4">
        <f>IF(J952&gt;=3,(G952*S952)/J952,0)</f>
        <v>0</v>
      </c>
      <c r="AE952" s="4">
        <f>IF(J952&gt;=4,(G952*S952)/J952,0)</f>
        <v>0</v>
      </c>
      <c r="AF952" s="11">
        <v>100</v>
      </c>
      <c r="AG952" s="11">
        <v>0</v>
      </c>
      <c r="AH952" s="11">
        <v>1</v>
      </c>
      <c r="AI952" s="11">
        <v>100</v>
      </c>
      <c r="AJ952" s="11">
        <v>0</v>
      </c>
      <c r="AK952" s="11">
        <v>1</v>
      </c>
      <c r="AL952" s="11">
        <v>0.5</v>
      </c>
      <c r="AM952" s="11">
        <v>0.5</v>
      </c>
      <c r="AN952" s="11">
        <v>0</v>
      </c>
      <c r="AO952" s="11">
        <v>0</v>
      </c>
      <c r="AP952" s="11">
        <v>0</v>
      </c>
      <c r="AQ952" s="11">
        <v>0.01</v>
      </c>
      <c r="AR952" s="11">
        <v>0.01</v>
      </c>
      <c r="AS952" s="11">
        <v>0</v>
      </c>
      <c r="AT952" s="11">
        <v>0</v>
      </c>
      <c r="AU952" s="11">
        <v>0</v>
      </c>
      <c r="AV952" s="11">
        <v>0</v>
      </c>
      <c r="AW952" s="11">
        <v>0.2</v>
      </c>
      <c r="AX952" s="11">
        <v>0</v>
      </c>
      <c r="AY952" s="11">
        <v>0</v>
      </c>
      <c r="AZ952" s="11">
        <v>0</v>
      </c>
      <c r="BA952" s="11">
        <v>0.02</v>
      </c>
      <c r="BB952" s="11">
        <v>0</v>
      </c>
      <c r="BC952" s="2">
        <v>0.05</v>
      </c>
      <c r="BD952" s="2">
        <v>0.05</v>
      </c>
      <c r="BE952" s="11">
        <v>7.4999999999999997E-2</v>
      </c>
      <c r="BF952" s="11">
        <v>5.0000000000000001E-3</v>
      </c>
      <c r="BG952" s="11">
        <v>0</v>
      </c>
      <c r="BH952" s="11">
        <v>0</v>
      </c>
      <c r="BI952" s="11">
        <v>0</v>
      </c>
      <c r="BJ952" s="11">
        <f>BE952/4</f>
        <v>1.8749999999999999E-2</v>
      </c>
      <c r="BK952" s="11">
        <f>BF952/4</f>
        <v>1.25E-3</v>
      </c>
      <c r="BL952" s="11">
        <v>0</v>
      </c>
      <c r="BM952" s="11">
        <v>0</v>
      </c>
      <c r="BN952" s="11">
        <v>0</v>
      </c>
      <c r="BO952" s="11">
        <v>0.1</v>
      </c>
      <c r="BP952" s="11">
        <v>0.1</v>
      </c>
      <c r="BQ952" s="11">
        <v>0</v>
      </c>
      <c r="BR952" s="11">
        <v>0</v>
      </c>
      <c r="BS952" s="11">
        <v>0</v>
      </c>
      <c r="BT952" s="11">
        <v>0.04</v>
      </c>
      <c r="BU952" s="16">
        <v>4</v>
      </c>
      <c r="BV952" s="6">
        <f>BT952/(BT952+BU952)</f>
        <v>9.9009900990099011E-3</v>
      </c>
      <c r="BW952" s="6">
        <f>SQRT((BT952*BU952)/((BT952+BU952)^2*(BT952+BU952+1)))</f>
        <v>4.410251516706673E-2</v>
      </c>
      <c r="BX952" s="17">
        <v>0.25</v>
      </c>
      <c r="BY952" s="17">
        <v>0.25</v>
      </c>
      <c r="BZ952" s="17">
        <v>0.25</v>
      </c>
      <c r="CA952" s="17">
        <v>0.25</v>
      </c>
      <c r="CB952" s="15" t="s">
        <v>59</v>
      </c>
      <c r="CC952" s="11">
        <v>600</v>
      </c>
    </row>
    <row r="953" spans="1:81" s="11" customFormat="1" x14ac:dyDescent="0.2">
      <c r="A953" s="17">
        <f t="shared" si="14"/>
        <v>952</v>
      </c>
      <c r="B953" s="17">
        <v>20</v>
      </c>
      <c r="C953" s="17">
        <v>20</v>
      </c>
      <c r="D953" s="17">
        <v>5</v>
      </c>
      <c r="E953" s="17">
        <v>5</v>
      </c>
      <c r="F953" s="3" t="s">
        <v>80</v>
      </c>
      <c r="G953" s="3">
        <f>IF(F953="rectangle",B953*C953,IF(F953="hook",B953*C953-(D953*E953),IF(F953="eight",B953*C953-2*(D953*E953),IF(F953="tee",B953*C953-2*(D953*E953),IF(F953="cross",B953*C953-4*(D953*E953),"ERROR")))))</f>
        <v>400</v>
      </c>
      <c r="H953" s="3" t="s">
        <v>84</v>
      </c>
      <c r="I953" s="3">
        <f>IF(F953="rectangle",B953/C953,"NA")</f>
        <v>1</v>
      </c>
      <c r="J953" s="2">
        <v>1</v>
      </c>
      <c r="K953" s="11">
        <v>125</v>
      </c>
      <c r="L953" s="11">
        <v>4</v>
      </c>
      <c r="M953" s="12">
        <v>8</v>
      </c>
      <c r="N953" s="2">
        <f>M953/4</f>
        <v>2</v>
      </c>
      <c r="O953" s="3">
        <f>M953/N953</f>
        <v>4</v>
      </c>
      <c r="P953" s="13">
        <v>1</v>
      </c>
      <c r="Q953" s="11">
        <f>P953</f>
        <v>1</v>
      </c>
      <c r="R953" s="4">
        <f>AA953/V953</f>
        <v>100</v>
      </c>
      <c r="S953" s="14">
        <v>15</v>
      </c>
      <c r="T953" s="11">
        <f>S953</f>
        <v>15</v>
      </c>
      <c r="U953" s="4">
        <f>AB953/W953</f>
        <v>100</v>
      </c>
      <c r="V953" s="3">
        <f>ROUND((Q953/100)*G953,0)</f>
        <v>4</v>
      </c>
      <c r="W953" s="3">
        <f>ROUND(((T953/100)*G953)/J953,0)</f>
        <v>60</v>
      </c>
      <c r="X953" s="3">
        <f>ROUND(IF(J953&gt;=2,((T953/100)*G953)/J953,0),0)</f>
        <v>0</v>
      </c>
      <c r="Y953" s="3">
        <f>ROUND(IF(J953&gt;=3,((T953/100)*G953)/J953,0),0)</f>
        <v>0</v>
      </c>
      <c r="Z953" s="3">
        <f>ROUND(IF(J953&gt;=4,((T953/100)*G953)/J953,0),0)</f>
        <v>0</v>
      </c>
      <c r="AA953" s="4">
        <f>G953*P953</f>
        <v>400</v>
      </c>
      <c r="AB953" s="4">
        <f>(G953*S953)/J953</f>
        <v>6000</v>
      </c>
      <c r="AC953" s="4">
        <f>IF(J953&gt;=2,(G953*S953)/J953,0)</f>
        <v>0</v>
      </c>
      <c r="AD953" s="4">
        <f>IF(J953&gt;=3,(G953*S953)/J953,0)</f>
        <v>0</v>
      </c>
      <c r="AE953" s="4">
        <f>IF(J953&gt;=4,(G953*S953)/J953,0)</f>
        <v>0</v>
      </c>
      <c r="AF953" s="11">
        <v>100</v>
      </c>
      <c r="AG953" s="11">
        <v>0</v>
      </c>
      <c r="AH953" s="11">
        <v>1</v>
      </c>
      <c r="AI953" s="11">
        <v>100</v>
      </c>
      <c r="AJ953" s="11">
        <v>0</v>
      </c>
      <c r="AK953" s="11">
        <v>1</v>
      </c>
      <c r="AL953" s="11">
        <v>0.5</v>
      </c>
      <c r="AM953" s="11">
        <v>0.5</v>
      </c>
      <c r="AN953" s="11">
        <v>0</v>
      </c>
      <c r="AO953" s="11">
        <v>0</v>
      </c>
      <c r="AP953" s="11">
        <v>0</v>
      </c>
      <c r="AQ953" s="11">
        <v>0.01</v>
      </c>
      <c r="AR953" s="11">
        <v>0.01</v>
      </c>
      <c r="AS953" s="11">
        <v>0</v>
      </c>
      <c r="AT953" s="11">
        <v>0</v>
      </c>
      <c r="AU953" s="11">
        <v>0</v>
      </c>
      <c r="AV953" s="11">
        <v>0</v>
      </c>
      <c r="AW953" s="11">
        <v>0.2</v>
      </c>
      <c r="AX953" s="11">
        <v>0</v>
      </c>
      <c r="AY953" s="11">
        <v>0</v>
      </c>
      <c r="AZ953" s="11">
        <v>0</v>
      </c>
      <c r="BA953" s="11">
        <v>0.02</v>
      </c>
      <c r="BB953" s="11">
        <v>0</v>
      </c>
      <c r="BC953" s="2">
        <v>0.05</v>
      </c>
      <c r="BD953" s="2">
        <v>0.05</v>
      </c>
      <c r="BE953" s="11">
        <v>7.4999999999999997E-2</v>
      </c>
      <c r="BF953" s="11">
        <v>5.0000000000000001E-3</v>
      </c>
      <c r="BG953" s="11">
        <v>0</v>
      </c>
      <c r="BH953" s="11">
        <v>0</v>
      </c>
      <c r="BI953" s="11">
        <v>0</v>
      </c>
      <c r="BJ953" s="11">
        <f>BE953/4</f>
        <v>1.8749999999999999E-2</v>
      </c>
      <c r="BK953" s="11">
        <f>BF953/4</f>
        <v>1.25E-3</v>
      </c>
      <c r="BL953" s="11">
        <v>0</v>
      </c>
      <c r="BM953" s="11">
        <v>0</v>
      </c>
      <c r="BN953" s="11">
        <v>0</v>
      </c>
      <c r="BO953" s="11">
        <v>0.1</v>
      </c>
      <c r="BP953" s="11">
        <v>0.1</v>
      </c>
      <c r="BQ953" s="11">
        <v>0</v>
      </c>
      <c r="BR953" s="11">
        <v>0</v>
      </c>
      <c r="BS953" s="11">
        <v>0</v>
      </c>
      <c r="BT953" s="11">
        <v>0.04</v>
      </c>
      <c r="BU953" s="16">
        <v>4</v>
      </c>
      <c r="BV953" s="6">
        <f>BT953/(BT953+BU953)</f>
        <v>9.9009900990099011E-3</v>
      </c>
      <c r="BW953" s="6">
        <f>SQRT((BT953*BU953)/((BT953+BU953)^2*(BT953+BU953+1)))</f>
        <v>4.410251516706673E-2</v>
      </c>
      <c r="BX953" s="17">
        <v>0.25</v>
      </c>
      <c r="BY953" s="17">
        <v>0.25</v>
      </c>
      <c r="BZ953" s="17">
        <v>0.25</v>
      </c>
      <c r="CA953" s="17">
        <v>0.25</v>
      </c>
      <c r="CB953" s="15" t="s">
        <v>59</v>
      </c>
      <c r="CC953" s="11">
        <v>600</v>
      </c>
    </row>
    <row r="954" spans="1:81" s="11" customFormat="1" x14ac:dyDescent="0.2">
      <c r="A954" s="17">
        <f t="shared" si="14"/>
        <v>953</v>
      </c>
      <c r="B954" s="17">
        <v>100</v>
      </c>
      <c r="C954" s="17">
        <v>100</v>
      </c>
      <c r="D954" s="17">
        <v>5</v>
      </c>
      <c r="E954" s="17">
        <v>5</v>
      </c>
      <c r="F954" s="3" t="s">
        <v>80</v>
      </c>
      <c r="G954" s="3">
        <f>IF(F954="rectangle",B954*C954,IF(F954="hook",B954*C954-(D954*E954),IF(F954="eight",B954*C954-2*(D954*E954),IF(F954="tee",B954*C954-2*(D954*E954),IF(F954="cross",B954*C954-4*(D954*E954),"ERROR")))))</f>
        <v>10000</v>
      </c>
      <c r="H954" s="3" t="s">
        <v>85</v>
      </c>
      <c r="I954" s="3">
        <f>IF(F954="rectangle",B954/C954,"NA")</f>
        <v>1</v>
      </c>
      <c r="J954" s="2">
        <v>1</v>
      </c>
      <c r="K954" s="11">
        <v>125</v>
      </c>
      <c r="L954" s="11">
        <v>4</v>
      </c>
      <c r="M954" s="12">
        <v>9</v>
      </c>
      <c r="N954" s="2">
        <f>M954/4</f>
        <v>2.25</v>
      </c>
      <c r="O954" s="3">
        <f>M954/N954</f>
        <v>4</v>
      </c>
      <c r="P954" s="13">
        <v>1</v>
      </c>
      <c r="Q954" s="11">
        <f>P954</f>
        <v>1</v>
      </c>
      <c r="R954" s="4">
        <f>AA954/V954</f>
        <v>100</v>
      </c>
      <c r="S954" s="14">
        <v>15</v>
      </c>
      <c r="T954" s="11">
        <f>S954</f>
        <v>15</v>
      </c>
      <c r="U954" s="4">
        <f>AB954/W954</f>
        <v>100</v>
      </c>
      <c r="V954" s="3">
        <f>ROUND((Q954/100)*G954,0)</f>
        <v>100</v>
      </c>
      <c r="W954" s="3">
        <f>ROUND(((T954/100)*G954)/J954,0)</f>
        <v>1500</v>
      </c>
      <c r="X954" s="3">
        <f>ROUND(IF(J954&gt;=2,((T954/100)*G954)/J954,0),0)</f>
        <v>0</v>
      </c>
      <c r="Y954" s="3">
        <f>ROUND(IF(J954&gt;=3,((T954/100)*G954)/J954,0),0)</f>
        <v>0</v>
      </c>
      <c r="Z954" s="3">
        <f>ROUND(IF(J954&gt;=4,((T954/100)*G954)/J954,0),0)</f>
        <v>0</v>
      </c>
      <c r="AA954" s="4">
        <f>G954*P954</f>
        <v>10000</v>
      </c>
      <c r="AB954" s="4">
        <f>(G954*S954)/J954</f>
        <v>150000</v>
      </c>
      <c r="AC954" s="4">
        <f>IF(J954&gt;=2,(G954*S954)/J954,0)</f>
        <v>0</v>
      </c>
      <c r="AD954" s="4">
        <f>IF(J954&gt;=3,(G954*S954)/J954,0)</f>
        <v>0</v>
      </c>
      <c r="AE954" s="4">
        <f>IF(J954&gt;=4,(G954*S954)/J954,0)</f>
        <v>0</v>
      </c>
      <c r="AF954" s="11">
        <v>100</v>
      </c>
      <c r="AG954" s="11">
        <v>0</v>
      </c>
      <c r="AH954" s="11">
        <v>1</v>
      </c>
      <c r="AI954" s="11">
        <v>100</v>
      </c>
      <c r="AJ954" s="11">
        <v>0</v>
      </c>
      <c r="AK954" s="11">
        <v>1</v>
      </c>
      <c r="AL954" s="11">
        <v>0.5</v>
      </c>
      <c r="AM954" s="11">
        <v>0.5</v>
      </c>
      <c r="AN954" s="11">
        <v>0</v>
      </c>
      <c r="AO954" s="11">
        <v>0</v>
      </c>
      <c r="AP954" s="11">
        <v>0</v>
      </c>
      <c r="AQ954" s="11">
        <v>0.01</v>
      </c>
      <c r="AR954" s="11">
        <v>0.01</v>
      </c>
      <c r="AS954" s="11">
        <v>0</v>
      </c>
      <c r="AT954" s="11">
        <v>0</v>
      </c>
      <c r="AU954" s="11">
        <v>0</v>
      </c>
      <c r="AV954" s="11">
        <v>0</v>
      </c>
      <c r="AW954" s="11">
        <v>0.2</v>
      </c>
      <c r="AX954" s="11">
        <v>0</v>
      </c>
      <c r="AY954" s="11">
        <v>0</v>
      </c>
      <c r="AZ954" s="11">
        <v>0</v>
      </c>
      <c r="BA954" s="11">
        <v>0.02</v>
      </c>
      <c r="BB954" s="11">
        <v>0</v>
      </c>
      <c r="BC954" s="2">
        <v>0.05</v>
      </c>
      <c r="BD954" s="2">
        <v>0.05</v>
      </c>
      <c r="BE954" s="11">
        <v>7.4999999999999997E-2</v>
      </c>
      <c r="BF954" s="11">
        <v>5.0000000000000001E-3</v>
      </c>
      <c r="BG954" s="11">
        <v>0</v>
      </c>
      <c r="BH954" s="11">
        <v>0</v>
      </c>
      <c r="BI954" s="11">
        <v>0</v>
      </c>
      <c r="BJ954" s="11">
        <f>BE954/4</f>
        <v>1.8749999999999999E-2</v>
      </c>
      <c r="BK954" s="11">
        <f>BF954/4</f>
        <v>1.25E-3</v>
      </c>
      <c r="BL954" s="11">
        <v>0</v>
      </c>
      <c r="BM954" s="11">
        <v>0</v>
      </c>
      <c r="BN954" s="11">
        <v>0</v>
      </c>
      <c r="BO954" s="11">
        <v>0.1</v>
      </c>
      <c r="BP954" s="11">
        <v>0.1</v>
      </c>
      <c r="BQ954" s="11">
        <v>0</v>
      </c>
      <c r="BR954" s="11">
        <v>0</v>
      </c>
      <c r="BS954" s="11">
        <v>0</v>
      </c>
      <c r="BT954" s="11">
        <v>0.04</v>
      </c>
      <c r="BU954" s="16">
        <v>4</v>
      </c>
      <c r="BV954" s="6">
        <f>BT954/(BT954+BU954)</f>
        <v>9.9009900990099011E-3</v>
      </c>
      <c r="BW954" s="6">
        <f>SQRT((BT954*BU954)/((BT954+BU954)^2*(BT954+BU954+1)))</f>
        <v>4.410251516706673E-2</v>
      </c>
      <c r="BX954" s="17">
        <v>0.25</v>
      </c>
      <c r="BY954" s="17">
        <v>0.25</v>
      </c>
      <c r="BZ954" s="17">
        <v>0.25</v>
      </c>
      <c r="CA954" s="17">
        <v>0.25</v>
      </c>
      <c r="CB954" s="15" t="s">
        <v>59</v>
      </c>
      <c r="CC954" s="11">
        <v>600</v>
      </c>
    </row>
    <row r="955" spans="1:81" s="11" customFormat="1" x14ac:dyDescent="0.2">
      <c r="A955" s="17">
        <f t="shared" si="14"/>
        <v>954</v>
      </c>
      <c r="B955" s="17">
        <v>20</v>
      </c>
      <c r="C955" s="17">
        <v>20</v>
      </c>
      <c r="D955" s="17">
        <v>5</v>
      </c>
      <c r="E955" s="17">
        <v>5</v>
      </c>
      <c r="F955" s="3" t="s">
        <v>80</v>
      </c>
      <c r="G955" s="3">
        <f>IF(F955="rectangle",B955*C955,IF(F955="hook",B955*C955-(D955*E955),IF(F955="eight",B955*C955-2*(D955*E955),IF(F955="tee",B955*C955-2*(D955*E955),IF(F955="cross",B955*C955-4*(D955*E955),"ERROR")))))</f>
        <v>400</v>
      </c>
      <c r="H955" s="3" t="s">
        <v>84</v>
      </c>
      <c r="I955" s="3">
        <f>IF(F955="rectangle",B955/C955,"NA")</f>
        <v>1</v>
      </c>
      <c r="J955" s="2">
        <v>1</v>
      </c>
      <c r="K955" s="11">
        <v>125</v>
      </c>
      <c r="L955" s="11">
        <v>4</v>
      </c>
      <c r="M955" s="12">
        <v>9</v>
      </c>
      <c r="N955" s="2">
        <f>M955/4</f>
        <v>2.25</v>
      </c>
      <c r="O955" s="3">
        <f>M955/N955</f>
        <v>4</v>
      </c>
      <c r="P955" s="13">
        <v>1</v>
      </c>
      <c r="Q955" s="11">
        <f>P955</f>
        <v>1</v>
      </c>
      <c r="R955" s="4">
        <f>AA955/V955</f>
        <v>100</v>
      </c>
      <c r="S955" s="14">
        <v>15</v>
      </c>
      <c r="T955" s="11">
        <f>S955</f>
        <v>15</v>
      </c>
      <c r="U955" s="4">
        <f>AB955/W955</f>
        <v>100</v>
      </c>
      <c r="V955" s="3">
        <f>ROUND((Q955/100)*G955,0)</f>
        <v>4</v>
      </c>
      <c r="W955" s="3">
        <f>ROUND(((T955/100)*G955)/J955,0)</f>
        <v>60</v>
      </c>
      <c r="X955" s="3">
        <f>ROUND(IF(J955&gt;=2,((T955/100)*G955)/J955,0),0)</f>
        <v>0</v>
      </c>
      <c r="Y955" s="3">
        <f>ROUND(IF(J955&gt;=3,((T955/100)*G955)/J955,0),0)</f>
        <v>0</v>
      </c>
      <c r="Z955" s="3">
        <f>ROUND(IF(J955&gt;=4,((T955/100)*G955)/J955,0),0)</f>
        <v>0</v>
      </c>
      <c r="AA955" s="4">
        <f>G955*P955</f>
        <v>400</v>
      </c>
      <c r="AB955" s="4">
        <f>(G955*S955)/J955</f>
        <v>6000</v>
      </c>
      <c r="AC955" s="4">
        <f>IF(J955&gt;=2,(G955*S955)/J955,0)</f>
        <v>0</v>
      </c>
      <c r="AD955" s="4">
        <f>IF(J955&gt;=3,(G955*S955)/J955,0)</f>
        <v>0</v>
      </c>
      <c r="AE955" s="4">
        <f>IF(J955&gt;=4,(G955*S955)/J955,0)</f>
        <v>0</v>
      </c>
      <c r="AF955" s="11">
        <v>100</v>
      </c>
      <c r="AG955" s="11">
        <v>0</v>
      </c>
      <c r="AH955" s="11">
        <v>1</v>
      </c>
      <c r="AI955" s="11">
        <v>100</v>
      </c>
      <c r="AJ955" s="11">
        <v>0</v>
      </c>
      <c r="AK955" s="11">
        <v>1</v>
      </c>
      <c r="AL955" s="11">
        <v>0.5</v>
      </c>
      <c r="AM955" s="11">
        <v>0.5</v>
      </c>
      <c r="AN955" s="11">
        <v>0</v>
      </c>
      <c r="AO955" s="11">
        <v>0</v>
      </c>
      <c r="AP955" s="11">
        <v>0</v>
      </c>
      <c r="AQ955" s="11">
        <v>0.01</v>
      </c>
      <c r="AR955" s="11">
        <v>0.01</v>
      </c>
      <c r="AS955" s="11">
        <v>0</v>
      </c>
      <c r="AT955" s="11">
        <v>0</v>
      </c>
      <c r="AU955" s="11">
        <v>0</v>
      </c>
      <c r="AV955" s="11">
        <v>0</v>
      </c>
      <c r="AW955" s="11">
        <v>0.2</v>
      </c>
      <c r="AX955" s="11">
        <v>0</v>
      </c>
      <c r="AY955" s="11">
        <v>0</v>
      </c>
      <c r="AZ955" s="11">
        <v>0</v>
      </c>
      <c r="BA955" s="11">
        <v>0.02</v>
      </c>
      <c r="BB955" s="11">
        <v>0</v>
      </c>
      <c r="BC955" s="2">
        <v>0.05</v>
      </c>
      <c r="BD955" s="2">
        <v>0.05</v>
      </c>
      <c r="BE955" s="11">
        <v>7.4999999999999997E-2</v>
      </c>
      <c r="BF955" s="11">
        <v>5.0000000000000001E-3</v>
      </c>
      <c r="BG955" s="11">
        <v>0</v>
      </c>
      <c r="BH955" s="11">
        <v>0</v>
      </c>
      <c r="BI955" s="11">
        <v>0</v>
      </c>
      <c r="BJ955" s="11">
        <f>BE955/4</f>
        <v>1.8749999999999999E-2</v>
      </c>
      <c r="BK955" s="11">
        <f>BF955/4</f>
        <v>1.25E-3</v>
      </c>
      <c r="BL955" s="11">
        <v>0</v>
      </c>
      <c r="BM955" s="11">
        <v>0</v>
      </c>
      <c r="BN955" s="11">
        <v>0</v>
      </c>
      <c r="BO955" s="11">
        <v>0.1</v>
      </c>
      <c r="BP955" s="11">
        <v>0.1</v>
      </c>
      <c r="BQ955" s="11">
        <v>0</v>
      </c>
      <c r="BR955" s="11">
        <v>0</v>
      </c>
      <c r="BS955" s="11">
        <v>0</v>
      </c>
      <c r="BT955" s="11">
        <v>0.04</v>
      </c>
      <c r="BU955" s="16">
        <v>4</v>
      </c>
      <c r="BV955" s="6">
        <f>BT955/(BT955+BU955)</f>
        <v>9.9009900990099011E-3</v>
      </c>
      <c r="BW955" s="6">
        <f>SQRT((BT955*BU955)/((BT955+BU955)^2*(BT955+BU955+1)))</f>
        <v>4.410251516706673E-2</v>
      </c>
      <c r="BX955" s="17">
        <v>0.25</v>
      </c>
      <c r="BY955" s="17">
        <v>0.25</v>
      </c>
      <c r="BZ955" s="17">
        <v>0.25</v>
      </c>
      <c r="CA955" s="17">
        <v>0.25</v>
      </c>
      <c r="CB955" s="15" t="s">
        <v>59</v>
      </c>
      <c r="CC955" s="11">
        <v>600</v>
      </c>
    </row>
    <row r="956" spans="1:81" s="11" customFormat="1" x14ac:dyDescent="0.2">
      <c r="A956" s="17">
        <f t="shared" si="14"/>
        <v>955</v>
      </c>
      <c r="B956" s="17">
        <v>100</v>
      </c>
      <c r="C956" s="17">
        <v>100</v>
      </c>
      <c r="D956" s="17">
        <v>5</v>
      </c>
      <c r="E956" s="17">
        <v>5</v>
      </c>
      <c r="F956" s="3" t="s">
        <v>80</v>
      </c>
      <c r="G956" s="3">
        <f>IF(F956="rectangle",B956*C956,IF(F956="hook",B956*C956-(D956*E956),IF(F956="eight",B956*C956-2*(D956*E956),IF(F956="tee",B956*C956-2*(D956*E956),IF(F956="cross",B956*C956-4*(D956*E956),"ERROR")))))</f>
        <v>10000</v>
      </c>
      <c r="H956" s="3" t="s">
        <v>85</v>
      </c>
      <c r="I956" s="3">
        <f>IF(F956="rectangle",B956/C956,"NA")</f>
        <v>1</v>
      </c>
      <c r="J956" s="2">
        <v>1</v>
      </c>
      <c r="K956" s="11">
        <v>125</v>
      </c>
      <c r="L956" s="11">
        <v>4</v>
      </c>
      <c r="M956" s="12">
        <v>1</v>
      </c>
      <c r="N956" s="2">
        <f>M956/4</f>
        <v>0.25</v>
      </c>
      <c r="O956" s="3">
        <f>M956/N956</f>
        <v>4</v>
      </c>
      <c r="P956" s="13">
        <v>1</v>
      </c>
      <c r="Q956" s="11">
        <f>P956</f>
        <v>1</v>
      </c>
      <c r="R956" s="4">
        <f>AA956/V956</f>
        <v>100</v>
      </c>
      <c r="S956" s="14">
        <v>30</v>
      </c>
      <c r="T956" s="11">
        <f>S956</f>
        <v>30</v>
      </c>
      <c r="U956" s="4">
        <f>AB956/W956</f>
        <v>100</v>
      </c>
      <c r="V956" s="3">
        <f>ROUND((Q956/100)*G956,0)</f>
        <v>100</v>
      </c>
      <c r="W956" s="3">
        <f>ROUND(((T956/100)*G956)/J956,0)</f>
        <v>3000</v>
      </c>
      <c r="X956" s="3">
        <f>ROUND(IF(J956&gt;=2,((T956/100)*G956)/J956,0),0)</f>
        <v>0</v>
      </c>
      <c r="Y956" s="3">
        <f>ROUND(IF(J956&gt;=3,((T956/100)*G956)/J956,0),0)</f>
        <v>0</v>
      </c>
      <c r="Z956" s="3">
        <f>ROUND(IF(J956&gt;=4,((T956/100)*G956)/J956,0),0)</f>
        <v>0</v>
      </c>
      <c r="AA956" s="4">
        <f>G956*P956</f>
        <v>10000</v>
      </c>
      <c r="AB956" s="4">
        <f>(G956*S956)/J956</f>
        <v>300000</v>
      </c>
      <c r="AC956" s="4">
        <f>IF(J956&gt;=2,(G956*S956)/J956,0)</f>
        <v>0</v>
      </c>
      <c r="AD956" s="4">
        <f>IF(J956&gt;=3,(G956*S956)/J956,0)</f>
        <v>0</v>
      </c>
      <c r="AE956" s="4">
        <f>IF(J956&gt;=4,(G956*S956)/J956,0)</f>
        <v>0</v>
      </c>
      <c r="AF956" s="11">
        <v>100</v>
      </c>
      <c r="AG956" s="11">
        <v>0</v>
      </c>
      <c r="AH956" s="11">
        <v>1</v>
      </c>
      <c r="AI956" s="11">
        <v>100</v>
      </c>
      <c r="AJ956" s="11">
        <v>0</v>
      </c>
      <c r="AK956" s="11">
        <v>1</v>
      </c>
      <c r="AL956" s="11">
        <v>0.5</v>
      </c>
      <c r="AM956" s="11">
        <v>0.5</v>
      </c>
      <c r="AN956" s="11">
        <v>0</v>
      </c>
      <c r="AO956" s="11">
        <v>0</v>
      </c>
      <c r="AP956" s="11">
        <v>0</v>
      </c>
      <c r="AQ956" s="11">
        <v>0.01</v>
      </c>
      <c r="AR956" s="11">
        <v>0.01</v>
      </c>
      <c r="AS956" s="11">
        <v>0</v>
      </c>
      <c r="AT956" s="11">
        <v>0</v>
      </c>
      <c r="AU956" s="11">
        <v>0</v>
      </c>
      <c r="AV956" s="11">
        <v>0</v>
      </c>
      <c r="AW956" s="11">
        <v>0.2</v>
      </c>
      <c r="AX956" s="11">
        <v>0</v>
      </c>
      <c r="AY956" s="11">
        <v>0</v>
      </c>
      <c r="AZ956" s="11">
        <v>0</v>
      </c>
      <c r="BA956" s="11">
        <v>0.02</v>
      </c>
      <c r="BB956" s="11">
        <v>0</v>
      </c>
      <c r="BC956" s="2">
        <v>0.05</v>
      </c>
      <c r="BD956" s="2">
        <v>0.05</v>
      </c>
      <c r="BE956" s="11">
        <v>7.4999999999999997E-2</v>
      </c>
      <c r="BF956" s="11">
        <v>5.0000000000000001E-3</v>
      </c>
      <c r="BG956" s="11">
        <v>0</v>
      </c>
      <c r="BH956" s="11">
        <v>0</v>
      </c>
      <c r="BI956" s="11">
        <v>0</v>
      </c>
      <c r="BJ956" s="11">
        <f>BE956/4</f>
        <v>1.8749999999999999E-2</v>
      </c>
      <c r="BK956" s="11">
        <f>BF956/4</f>
        <v>1.25E-3</v>
      </c>
      <c r="BL956" s="11">
        <v>0</v>
      </c>
      <c r="BM956" s="11">
        <v>0</v>
      </c>
      <c r="BN956" s="11">
        <v>0</v>
      </c>
      <c r="BO956" s="11">
        <v>0.1</v>
      </c>
      <c r="BP956" s="11">
        <v>0.1</v>
      </c>
      <c r="BQ956" s="11">
        <v>0</v>
      </c>
      <c r="BR956" s="11">
        <v>0</v>
      </c>
      <c r="BS956" s="11">
        <v>0</v>
      </c>
      <c r="BT956" s="11">
        <v>0.04</v>
      </c>
      <c r="BU956" s="16">
        <v>4</v>
      </c>
      <c r="BV956" s="6">
        <f>BT956/(BT956+BU956)</f>
        <v>9.9009900990099011E-3</v>
      </c>
      <c r="BW956" s="6">
        <f>SQRT((BT956*BU956)/((BT956+BU956)^2*(BT956+BU956+1)))</f>
        <v>4.410251516706673E-2</v>
      </c>
      <c r="BX956" s="17">
        <v>0.25</v>
      </c>
      <c r="BY956" s="17">
        <v>0.25</v>
      </c>
      <c r="BZ956" s="17">
        <v>0.25</v>
      </c>
      <c r="CA956" s="17">
        <v>0.25</v>
      </c>
      <c r="CB956" s="15" t="s">
        <v>59</v>
      </c>
      <c r="CC956" s="11">
        <v>600</v>
      </c>
    </row>
    <row r="957" spans="1:81" s="11" customFormat="1" x14ac:dyDescent="0.2">
      <c r="A957" s="17">
        <f t="shared" si="14"/>
        <v>956</v>
      </c>
      <c r="B957" s="17">
        <v>20</v>
      </c>
      <c r="C957" s="17">
        <v>20</v>
      </c>
      <c r="D957" s="17">
        <v>5</v>
      </c>
      <c r="E957" s="17">
        <v>5</v>
      </c>
      <c r="F957" s="3" t="s">
        <v>80</v>
      </c>
      <c r="G957" s="3">
        <f>IF(F957="rectangle",B957*C957,IF(F957="hook",B957*C957-(D957*E957),IF(F957="eight",B957*C957-2*(D957*E957),IF(F957="tee",B957*C957-2*(D957*E957),IF(F957="cross",B957*C957-4*(D957*E957),"ERROR")))))</f>
        <v>400</v>
      </c>
      <c r="H957" s="3" t="s">
        <v>84</v>
      </c>
      <c r="I957" s="3">
        <f>IF(F957="rectangle",B957/C957,"NA")</f>
        <v>1</v>
      </c>
      <c r="J957" s="2">
        <v>1</v>
      </c>
      <c r="K957" s="11">
        <v>125</v>
      </c>
      <c r="L957" s="11">
        <v>4</v>
      </c>
      <c r="M957" s="12">
        <v>1</v>
      </c>
      <c r="N957" s="2">
        <f>M957/4</f>
        <v>0.25</v>
      </c>
      <c r="O957" s="3">
        <f>M957/N957</f>
        <v>4</v>
      </c>
      <c r="P957" s="13">
        <v>1</v>
      </c>
      <c r="Q957" s="11">
        <f>P957</f>
        <v>1</v>
      </c>
      <c r="R957" s="4">
        <f>AA957/V957</f>
        <v>100</v>
      </c>
      <c r="S957" s="14">
        <v>30</v>
      </c>
      <c r="T957" s="11">
        <f>S957</f>
        <v>30</v>
      </c>
      <c r="U957" s="4">
        <f>AB957/W957</f>
        <v>100</v>
      </c>
      <c r="V957" s="3">
        <f>ROUND((Q957/100)*G957,0)</f>
        <v>4</v>
      </c>
      <c r="W957" s="3">
        <f>ROUND(((T957/100)*G957)/J957,0)</f>
        <v>120</v>
      </c>
      <c r="X957" s="3">
        <f>ROUND(IF(J957&gt;=2,((T957/100)*G957)/J957,0),0)</f>
        <v>0</v>
      </c>
      <c r="Y957" s="3">
        <f>ROUND(IF(J957&gt;=3,((T957/100)*G957)/J957,0),0)</f>
        <v>0</v>
      </c>
      <c r="Z957" s="3">
        <f>ROUND(IF(J957&gt;=4,((T957/100)*G957)/J957,0),0)</f>
        <v>0</v>
      </c>
      <c r="AA957" s="4">
        <f>G957*P957</f>
        <v>400</v>
      </c>
      <c r="AB957" s="4">
        <f>(G957*S957)/J957</f>
        <v>12000</v>
      </c>
      <c r="AC957" s="4">
        <f>IF(J957&gt;=2,(G957*S957)/J957,0)</f>
        <v>0</v>
      </c>
      <c r="AD957" s="4">
        <f>IF(J957&gt;=3,(G957*S957)/J957,0)</f>
        <v>0</v>
      </c>
      <c r="AE957" s="4">
        <f>IF(J957&gt;=4,(G957*S957)/J957,0)</f>
        <v>0</v>
      </c>
      <c r="AF957" s="11">
        <v>100</v>
      </c>
      <c r="AG957" s="11">
        <v>0</v>
      </c>
      <c r="AH957" s="11">
        <v>1</v>
      </c>
      <c r="AI957" s="11">
        <v>100</v>
      </c>
      <c r="AJ957" s="11">
        <v>0</v>
      </c>
      <c r="AK957" s="11">
        <v>1</v>
      </c>
      <c r="AL957" s="11">
        <v>0.5</v>
      </c>
      <c r="AM957" s="11">
        <v>0.5</v>
      </c>
      <c r="AN957" s="11">
        <v>0</v>
      </c>
      <c r="AO957" s="11">
        <v>0</v>
      </c>
      <c r="AP957" s="11">
        <v>0</v>
      </c>
      <c r="AQ957" s="11">
        <v>0.01</v>
      </c>
      <c r="AR957" s="11">
        <v>0.01</v>
      </c>
      <c r="AS957" s="11">
        <v>0</v>
      </c>
      <c r="AT957" s="11">
        <v>0</v>
      </c>
      <c r="AU957" s="11">
        <v>0</v>
      </c>
      <c r="AV957" s="11">
        <v>0</v>
      </c>
      <c r="AW957" s="11">
        <v>0.2</v>
      </c>
      <c r="AX957" s="11">
        <v>0</v>
      </c>
      <c r="AY957" s="11">
        <v>0</v>
      </c>
      <c r="AZ957" s="11">
        <v>0</v>
      </c>
      <c r="BA957" s="11">
        <v>0.02</v>
      </c>
      <c r="BB957" s="11">
        <v>0</v>
      </c>
      <c r="BC957" s="2">
        <v>0.05</v>
      </c>
      <c r="BD957" s="2">
        <v>0.05</v>
      </c>
      <c r="BE957" s="11">
        <v>7.4999999999999997E-2</v>
      </c>
      <c r="BF957" s="11">
        <v>5.0000000000000001E-3</v>
      </c>
      <c r="BG957" s="11">
        <v>0</v>
      </c>
      <c r="BH957" s="11">
        <v>0</v>
      </c>
      <c r="BI957" s="11">
        <v>0</v>
      </c>
      <c r="BJ957" s="11">
        <f>BE957/4</f>
        <v>1.8749999999999999E-2</v>
      </c>
      <c r="BK957" s="11">
        <f>BF957/4</f>
        <v>1.25E-3</v>
      </c>
      <c r="BL957" s="11">
        <v>0</v>
      </c>
      <c r="BM957" s="11">
        <v>0</v>
      </c>
      <c r="BN957" s="11">
        <v>0</v>
      </c>
      <c r="BO957" s="11">
        <v>0.1</v>
      </c>
      <c r="BP957" s="11">
        <v>0.1</v>
      </c>
      <c r="BQ957" s="11">
        <v>0</v>
      </c>
      <c r="BR957" s="11">
        <v>0</v>
      </c>
      <c r="BS957" s="11">
        <v>0</v>
      </c>
      <c r="BT957" s="11">
        <v>0.04</v>
      </c>
      <c r="BU957" s="16">
        <v>4</v>
      </c>
      <c r="BV957" s="6">
        <f>BT957/(BT957+BU957)</f>
        <v>9.9009900990099011E-3</v>
      </c>
      <c r="BW957" s="6">
        <f>SQRT((BT957*BU957)/((BT957+BU957)^2*(BT957+BU957+1)))</f>
        <v>4.410251516706673E-2</v>
      </c>
      <c r="BX957" s="17">
        <v>0.25</v>
      </c>
      <c r="BY957" s="17">
        <v>0.25</v>
      </c>
      <c r="BZ957" s="17">
        <v>0.25</v>
      </c>
      <c r="CA957" s="17">
        <v>0.25</v>
      </c>
      <c r="CB957" s="15" t="s">
        <v>59</v>
      </c>
      <c r="CC957" s="11">
        <v>600</v>
      </c>
    </row>
    <row r="958" spans="1:81" s="11" customFormat="1" x14ac:dyDescent="0.2">
      <c r="A958" s="17">
        <f t="shared" si="14"/>
        <v>957</v>
      </c>
      <c r="B958" s="17">
        <v>100</v>
      </c>
      <c r="C958" s="17">
        <v>100</v>
      </c>
      <c r="D958" s="17">
        <v>5</v>
      </c>
      <c r="E958" s="17">
        <v>5</v>
      </c>
      <c r="F958" s="3" t="s">
        <v>80</v>
      </c>
      <c r="G958" s="3">
        <f>IF(F958="rectangle",B958*C958,IF(F958="hook",B958*C958-(D958*E958),IF(F958="eight",B958*C958-2*(D958*E958),IF(F958="tee",B958*C958-2*(D958*E958),IF(F958="cross",B958*C958-4*(D958*E958),"ERROR")))))</f>
        <v>10000</v>
      </c>
      <c r="H958" s="3" t="s">
        <v>85</v>
      </c>
      <c r="I958" s="3">
        <f>IF(F958="rectangle",B958/C958,"NA")</f>
        <v>1</v>
      </c>
      <c r="J958" s="2">
        <v>1</v>
      </c>
      <c r="K958" s="11">
        <v>125</v>
      </c>
      <c r="L958" s="11">
        <v>4</v>
      </c>
      <c r="M958" s="12">
        <v>2</v>
      </c>
      <c r="N958" s="2">
        <f>M958/4</f>
        <v>0.5</v>
      </c>
      <c r="O958" s="3">
        <f>M958/N958</f>
        <v>4</v>
      </c>
      <c r="P958" s="13">
        <v>1</v>
      </c>
      <c r="Q958" s="11">
        <f>P958</f>
        <v>1</v>
      </c>
      <c r="R958" s="4">
        <f>AA958/V958</f>
        <v>100</v>
      </c>
      <c r="S958" s="14">
        <v>30</v>
      </c>
      <c r="T958" s="11">
        <f>S958</f>
        <v>30</v>
      </c>
      <c r="U958" s="4">
        <f>AB958/W958</f>
        <v>100</v>
      </c>
      <c r="V958" s="3">
        <f>ROUND((Q958/100)*G958,0)</f>
        <v>100</v>
      </c>
      <c r="W958" s="3">
        <f>ROUND(((T958/100)*G958)/J958,0)</f>
        <v>3000</v>
      </c>
      <c r="X958" s="3">
        <f>ROUND(IF(J958&gt;=2,((T958/100)*G958)/J958,0),0)</f>
        <v>0</v>
      </c>
      <c r="Y958" s="3">
        <f>ROUND(IF(J958&gt;=3,((T958/100)*G958)/J958,0),0)</f>
        <v>0</v>
      </c>
      <c r="Z958" s="3">
        <f>ROUND(IF(J958&gt;=4,((T958/100)*G958)/J958,0),0)</f>
        <v>0</v>
      </c>
      <c r="AA958" s="4">
        <f>G958*P958</f>
        <v>10000</v>
      </c>
      <c r="AB958" s="4">
        <f>(G958*S958)/J958</f>
        <v>300000</v>
      </c>
      <c r="AC958" s="4">
        <f>IF(J958&gt;=2,(G958*S958)/J958,0)</f>
        <v>0</v>
      </c>
      <c r="AD958" s="4">
        <f>IF(J958&gt;=3,(G958*S958)/J958,0)</f>
        <v>0</v>
      </c>
      <c r="AE958" s="4">
        <f>IF(J958&gt;=4,(G958*S958)/J958,0)</f>
        <v>0</v>
      </c>
      <c r="AF958" s="11">
        <v>100</v>
      </c>
      <c r="AG958" s="11">
        <v>0</v>
      </c>
      <c r="AH958" s="11">
        <v>1</v>
      </c>
      <c r="AI958" s="11">
        <v>100</v>
      </c>
      <c r="AJ958" s="11">
        <v>0</v>
      </c>
      <c r="AK958" s="11">
        <v>1</v>
      </c>
      <c r="AL958" s="11">
        <v>0.5</v>
      </c>
      <c r="AM958" s="11">
        <v>0.5</v>
      </c>
      <c r="AN958" s="11">
        <v>0</v>
      </c>
      <c r="AO958" s="11">
        <v>0</v>
      </c>
      <c r="AP958" s="11">
        <v>0</v>
      </c>
      <c r="AQ958" s="11">
        <v>0.01</v>
      </c>
      <c r="AR958" s="11">
        <v>0.01</v>
      </c>
      <c r="AS958" s="11">
        <v>0</v>
      </c>
      <c r="AT958" s="11">
        <v>0</v>
      </c>
      <c r="AU958" s="11">
        <v>0</v>
      </c>
      <c r="AV958" s="11">
        <v>0</v>
      </c>
      <c r="AW958" s="11">
        <v>0.2</v>
      </c>
      <c r="AX958" s="11">
        <v>0</v>
      </c>
      <c r="AY958" s="11">
        <v>0</v>
      </c>
      <c r="AZ958" s="11">
        <v>0</v>
      </c>
      <c r="BA958" s="11">
        <v>0.02</v>
      </c>
      <c r="BB958" s="11">
        <v>0</v>
      </c>
      <c r="BC958" s="2">
        <v>0.05</v>
      </c>
      <c r="BD958" s="2">
        <v>0.05</v>
      </c>
      <c r="BE958" s="11">
        <v>7.4999999999999997E-2</v>
      </c>
      <c r="BF958" s="11">
        <v>5.0000000000000001E-3</v>
      </c>
      <c r="BG958" s="11">
        <v>0</v>
      </c>
      <c r="BH958" s="11">
        <v>0</v>
      </c>
      <c r="BI958" s="11">
        <v>0</v>
      </c>
      <c r="BJ958" s="11">
        <f>BE958/4</f>
        <v>1.8749999999999999E-2</v>
      </c>
      <c r="BK958" s="11">
        <f>BF958/4</f>
        <v>1.25E-3</v>
      </c>
      <c r="BL958" s="11">
        <v>0</v>
      </c>
      <c r="BM958" s="11">
        <v>0</v>
      </c>
      <c r="BN958" s="11">
        <v>0</v>
      </c>
      <c r="BO958" s="11">
        <v>0.1</v>
      </c>
      <c r="BP958" s="11">
        <v>0.1</v>
      </c>
      <c r="BQ958" s="11">
        <v>0</v>
      </c>
      <c r="BR958" s="11">
        <v>0</v>
      </c>
      <c r="BS958" s="11">
        <v>0</v>
      </c>
      <c r="BT958" s="11">
        <v>0.04</v>
      </c>
      <c r="BU958" s="16">
        <v>4</v>
      </c>
      <c r="BV958" s="6">
        <f>BT958/(BT958+BU958)</f>
        <v>9.9009900990099011E-3</v>
      </c>
      <c r="BW958" s="6">
        <f>SQRT((BT958*BU958)/((BT958+BU958)^2*(BT958+BU958+1)))</f>
        <v>4.410251516706673E-2</v>
      </c>
      <c r="BX958" s="17">
        <v>0.25</v>
      </c>
      <c r="BY958" s="17">
        <v>0.25</v>
      </c>
      <c r="BZ958" s="17">
        <v>0.25</v>
      </c>
      <c r="CA958" s="17">
        <v>0.25</v>
      </c>
      <c r="CB958" s="15" t="s">
        <v>59</v>
      </c>
      <c r="CC958" s="11">
        <v>600</v>
      </c>
    </row>
    <row r="959" spans="1:81" s="11" customFormat="1" x14ac:dyDescent="0.2">
      <c r="A959" s="17">
        <f t="shared" si="14"/>
        <v>958</v>
      </c>
      <c r="B959" s="17">
        <v>20</v>
      </c>
      <c r="C959" s="17">
        <v>20</v>
      </c>
      <c r="D959" s="17">
        <v>5</v>
      </c>
      <c r="E959" s="17">
        <v>5</v>
      </c>
      <c r="F959" s="3" t="s">
        <v>80</v>
      </c>
      <c r="G959" s="3">
        <f>IF(F959="rectangle",B959*C959,IF(F959="hook",B959*C959-(D959*E959),IF(F959="eight",B959*C959-2*(D959*E959),IF(F959="tee",B959*C959-2*(D959*E959),IF(F959="cross",B959*C959-4*(D959*E959),"ERROR")))))</f>
        <v>400</v>
      </c>
      <c r="H959" s="3" t="s">
        <v>84</v>
      </c>
      <c r="I959" s="3">
        <f>IF(F959="rectangle",B959/C959,"NA")</f>
        <v>1</v>
      </c>
      <c r="J959" s="2">
        <v>1</v>
      </c>
      <c r="K959" s="11">
        <v>125</v>
      </c>
      <c r="L959" s="11">
        <v>4</v>
      </c>
      <c r="M959" s="12">
        <v>2</v>
      </c>
      <c r="N959" s="2">
        <f>M959/4</f>
        <v>0.5</v>
      </c>
      <c r="O959" s="3">
        <f>M959/N959</f>
        <v>4</v>
      </c>
      <c r="P959" s="13">
        <v>1</v>
      </c>
      <c r="Q959" s="11">
        <f>P959</f>
        <v>1</v>
      </c>
      <c r="R959" s="4">
        <f>AA959/V959</f>
        <v>100</v>
      </c>
      <c r="S959" s="14">
        <v>30</v>
      </c>
      <c r="T959" s="11">
        <f>S959</f>
        <v>30</v>
      </c>
      <c r="U959" s="4">
        <f>AB959/W959</f>
        <v>100</v>
      </c>
      <c r="V959" s="3">
        <f>ROUND((Q959/100)*G959,0)</f>
        <v>4</v>
      </c>
      <c r="W959" s="3">
        <f>ROUND(((T959/100)*G959)/J959,0)</f>
        <v>120</v>
      </c>
      <c r="X959" s="3">
        <f>ROUND(IF(J959&gt;=2,((T959/100)*G959)/J959,0),0)</f>
        <v>0</v>
      </c>
      <c r="Y959" s="3">
        <f>ROUND(IF(J959&gt;=3,((T959/100)*G959)/J959,0),0)</f>
        <v>0</v>
      </c>
      <c r="Z959" s="3">
        <f>ROUND(IF(J959&gt;=4,((T959/100)*G959)/J959,0),0)</f>
        <v>0</v>
      </c>
      <c r="AA959" s="4">
        <f>G959*P959</f>
        <v>400</v>
      </c>
      <c r="AB959" s="4">
        <f>(G959*S959)/J959</f>
        <v>12000</v>
      </c>
      <c r="AC959" s="4">
        <f>IF(J959&gt;=2,(G959*S959)/J959,0)</f>
        <v>0</v>
      </c>
      <c r="AD959" s="4">
        <f>IF(J959&gt;=3,(G959*S959)/J959,0)</f>
        <v>0</v>
      </c>
      <c r="AE959" s="4">
        <f>IF(J959&gt;=4,(G959*S959)/J959,0)</f>
        <v>0</v>
      </c>
      <c r="AF959" s="11">
        <v>100</v>
      </c>
      <c r="AG959" s="11">
        <v>0</v>
      </c>
      <c r="AH959" s="11">
        <v>1</v>
      </c>
      <c r="AI959" s="11">
        <v>100</v>
      </c>
      <c r="AJ959" s="11">
        <v>0</v>
      </c>
      <c r="AK959" s="11">
        <v>1</v>
      </c>
      <c r="AL959" s="11">
        <v>0.5</v>
      </c>
      <c r="AM959" s="11">
        <v>0.5</v>
      </c>
      <c r="AN959" s="11">
        <v>0</v>
      </c>
      <c r="AO959" s="11">
        <v>0</v>
      </c>
      <c r="AP959" s="11">
        <v>0</v>
      </c>
      <c r="AQ959" s="11">
        <v>0.01</v>
      </c>
      <c r="AR959" s="11">
        <v>0.01</v>
      </c>
      <c r="AS959" s="11">
        <v>0</v>
      </c>
      <c r="AT959" s="11">
        <v>0</v>
      </c>
      <c r="AU959" s="11">
        <v>0</v>
      </c>
      <c r="AV959" s="11">
        <v>0</v>
      </c>
      <c r="AW959" s="11">
        <v>0.2</v>
      </c>
      <c r="AX959" s="11">
        <v>0</v>
      </c>
      <c r="AY959" s="11">
        <v>0</v>
      </c>
      <c r="AZ959" s="11">
        <v>0</v>
      </c>
      <c r="BA959" s="11">
        <v>0.02</v>
      </c>
      <c r="BB959" s="11">
        <v>0</v>
      </c>
      <c r="BC959" s="2">
        <v>0.05</v>
      </c>
      <c r="BD959" s="2">
        <v>0.05</v>
      </c>
      <c r="BE959" s="11">
        <v>7.4999999999999997E-2</v>
      </c>
      <c r="BF959" s="11">
        <v>5.0000000000000001E-3</v>
      </c>
      <c r="BG959" s="11">
        <v>0</v>
      </c>
      <c r="BH959" s="11">
        <v>0</v>
      </c>
      <c r="BI959" s="11">
        <v>0</v>
      </c>
      <c r="BJ959" s="11">
        <f>BE959/4</f>
        <v>1.8749999999999999E-2</v>
      </c>
      <c r="BK959" s="11">
        <f>BF959/4</f>
        <v>1.25E-3</v>
      </c>
      <c r="BL959" s="11">
        <v>0</v>
      </c>
      <c r="BM959" s="11">
        <v>0</v>
      </c>
      <c r="BN959" s="11">
        <v>0</v>
      </c>
      <c r="BO959" s="11">
        <v>0.1</v>
      </c>
      <c r="BP959" s="11">
        <v>0.1</v>
      </c>
      <c r="BQ959" s="11">
        <v>0</v>
      </c>
      <c r="BR959" s="11">
        <v>0</v>
      </c>
      <c r="BS959" s="11">
        <v>0</v>
      </c>
      <c r="BT959" s="11">
        <v>0.04</v>
      </c>
      <c r="BU959" s="16">
        <v>4</v>
      </c>
      <c r="BV959" s="6">
        <f>BT959/(BT959+BU959)</f>
        <v>9.9009900990099011E-3</v>
      </c>
      <c r="BW959" s="6">
        <f>SQRT((BT959*BU959)/((BT959+BU959)^2*(BT959+BU959+1)))</f>
        <v>4.410251516706673E-2</v>
      </c>
      <c r="BX959" s="17">
        <v>0.25</v>
      </c>
      <c r="BY959" s="17">
        <v>0.25</v>
      </c>
      <c r="BZ959" s="17">
        <v>0.25</v>
      </c>
      <c r="CA959" s="17">
        <v>0.25</v>
      </c>
      <c r="CB959" s="15" t="s">
        <v>59</v>
      </c>
      <c r="CC959" s="11">
        <v>600</v>
      </c>
    </row>
    <row r="960" spans="1:81" s="11" customFormat="1" x14ac:dyDescent="0.2">
      <c r="A960" s="17">
        <f t="shared" si="14"/>
        <v>959</v>
      </c>
      <c r="B960" s="17">
        <v>100</v>
      </c>
      <c r="C960" s="17">
        <v>100</v>
      </c>
      <c r="D960" s="17">
        <v>5</v>
      </c>
      <c r="E960" s="17">
        <v>5</v>
      </c>
      <c r="F960" s="3" t="s">
        <v>80</v>
      </c>
      <c r="G960" s="3">
        <f>IF(F960="rectangle",B960*C960,IF(F960="hook",B960*C960-(D960*E960),IF(F960="eight",B960*C960-2*(D960*E960),IF(F960="tee",B960*C960-2*(D960*E960),IF(F960="cross",B960*C960-4*(D960*E960),"ERROR")))))</f>
        <v>10000</v>
      </c>
      <c r="H960" s="3" t="s">
        <v>85</v>
      </c>
      <c r="I960" s="3">
        <f>IF(F960="rectangle",B960/C960,"NA")</f>
        <v>1</v>
      </c>
      <c r="J960" s="2">
        <v>1</v>
      </c>
      <c r="K960" s="11">
        <v>125</v>
      </c>
      <c r="L960" s="11">
        <v>4</v>
      </c>
      <c r="M960" s="12">
        <v>3</v>
      </c>
      <c r="N960" s="2">
        <f>M960/4</f>
        <v>0.75</v>
      </c>
      <c r="O960" s="3">
        <f>M960/N960</f>
        <v>4</v>
      </c>
      <c r="P960" s="13">
        <v>1</v>
      </c>
      <c r="Q960" s="11">
        <f>P960</f>
        <v>1</v>
      </c>
      <c r="R960" s="4">
        <f>AA960/V960</f>
        <v>100</v>
      </c>
      <c r="S960" s="14">
        <v>30</v>
      </c>
      <c r="T960" s="11">
        <f>S960</f>
        <v>30</v>
      </c>
      <c r="U960" s="4">
        <f>AB960/W960</f>
        <v>100</v>
      </c>
      <c r="V960" s="3">
        <f>ROUND((Q960/100)*G960,0)</f>
        <v>100</v>
      </c>
      <c r="W960" s="3">
        <f>ROUND(((T960/100)*G960)/J960,0)</f>
        <v>3000</v>
      </c>
      <c r="X960" s="3">
        <f>ROUND(IF(J960&gt;=2,((T960/100)*G960)/J960,0),0)</f>
        <v>0</v>
      </c>
      <c r="Y960" s="3">
        <f>ROUND(IF(J960&gt;=3,((T960/100)*G960)/J960,0),0)</f>
        <v>0</v>
      </c>
      <c r="Z960" s="3">
        <f>ROUND(IF(J960&gt;=4,((T960/100)*G960)/J960,0),0)</f>
        <v>0</v>
      </c>
      <c r="AA960" s="4">
        <f>G960*P960</f>
        <v>10000</v>
      </c>
      <c r="AB960" s="4">
        <f>(G960*S960)/J960</f>
        <v>300000</v>
      </c>
      <c r="AC960" s="4">
        <f>IF(J960&gt;=2,(G960*S960)/J960,0)</f>
        <v>0</v>
      </c>
      <c r="AD960" s="4">
        <f>IF(J960&gt;=3,(G960*S960)/J960,0)</f>
        <v>0</v>
      </c>
      <c r="AE960" s="4">
        <f>IF(J960&gt;=4,(G960*S960)/J960,0)</f>
        <v>0</v>
      </c>
      <c r="AF960" s="11">
        <v>100</v>
      </c>
      <c r="AG960" s="11">
        <v>0</v>
      </c>
      <c r="AH960" s="11">
        <v>1</v>
      </c>
      <c r="AI960" s="11">
        <v>100</v>
      </c>
      <c r="AJ960" s="11">
        <v>0</v>
      </c>
      <c r="AK960" s="11">
        <v>1</v>
      </c>
      <c r="AL960" s="11">
        <v>0.5</v>
      </c>
      <c r="AM960" s="11">
        <v>0.5</v>
      </c>
      <c r="AN960" s="11">
        <v>0</v>
      </c>
      <c r="AO960" s="11">
        <v>0</v>
      </c>
      <c r="AP960" s="11">
        <v>0</v>
      </c>
      <c r="AQ960" s="11">
        <v>0.01</v>
      </c>
      <c r="AR960" s="11">
        <v>0.01</v>
      </c>
      <c r="AS960" s="11">
        <v>0</v>
      </c>
      <c r="AT960" s="11">
        <v>0</v>
      </c>
      <c r="AU960" s="11">
        <v>0</v>
      </c>
      <c r="AV960" s="11">
        <v>0</v>
      </c>
      <c r="AW960" s="11">
        <v>0.2</v>
      </c>
      <c r="AX960" s="11">
        <v>0</v>
      </c>
      <c r="AY960" s="11">
        <v>0</v>
      </c>
      <c r="AZ960" s="11">
        <v>0</v>
      </c>
      <c r="BA960" s="11">
        <v>0.02</v>
      </c>
      <c r="BB960" s="11">
        <v>0</v>
      </c>
      <c r="BC960" s="2">
        <v>0.05</v>
      </c>
      <c r="BD960" s="2">
        <v>0.05</v>
      </c>
      <c r="BE960" s="11">
        <v>7.4999999999999997E-2</v>
      </c>
      <c r="BF960" s="11">
        <v>5.0000000000000001E-3</v>
      </c>
      <c r="BG960" s="11">
        <v>0</v>
      </c>
      <c r="BH960" s="11">
        <v>0</v>
      </c>
      <c r="BI960" s="11">
        <v>0</v>
      </c>
      <c r="BJ960" s="11">
        <f>BE960/4</f>
        <v>1.8749999999999999E-2</v>
      </c>
      <c r="BK960" s="11">
        <f>BF960/4</f>
        <v>1.25E-3</v>
      </c>
      <c r="BL960" s="11">
        <v>0</v>
      </c>
      <c r="BM960" s="11">
        <v>0</v>
      </c>
      <c r="BN960" s="11">
        <v>0</v>
      </c>
      <c r="BO960" s="11">
        <v>0.1</v>
      </c>
      <c r="BP960" s="11">
        <v>0.1</v>
      </c>
      <c r="BQ960" s="11">
        <v>0</v>
      </c>
      <c r="BR960" s="11">
        <v>0</v>
      </c>
      <c r="BS960" s="11">
        <v>0</v>
      </c>
      <c r="BT960" s="11">
        <v>0.04</v>
      </c>
      <c r="BU960" s="16">
        <v>4</v>
      </c>
      <c r="BV960" s="6">
        <f>BT960/(BT960+BU960)</f>
        <v>9.9009900990099011E-3</v>
      </c>
      <c r="BW960" s="6">
        <f>SQRT((BT960*BU960)/((BT960+BU960)^2*(BT960+BU960+1)))</f>
        <v>4.410251516706673E-2</v>
      </c>
      <c r="BX960" s="17">
        <v>0.25</v>
      </c>
      <c r="BY960" s="17">
        <v>0.25</v>
      </c>
      <c r="BZ960" s="17">
        <v>0.25</v>
      </c>
      <c r="CA960" s="17">
        <v>0.25</v>
      </c>
      <c r="CB960" s="15" t="s">
        <v>59</v>
      </c>
      <c r="CC960" s="11">
        <v>600</v>
      </c>
    </row>
    <row r="961" spans="1:81" s="11" customFormat="1" x14ac:dyDescent="0.2">
      <c r="A961" s="17">
        <f t="shared" si="14"/>
        <v>960</v>
      </c>
      <c r="B961" s="17">
        <v>20</v>
      </c>
      <c r="C961" s="17">
        <v>20</v>
      </c>
      <c r="D961" s="17">
        <v>5</v>
      </c>
      <c r="E961" s="17">
        <v>5</v>
      </c>
      <c r="F961" s="3" t="s">
        <v>80</v>
      </c>
      <c r="G961" s="3">
        <f>IF(F961="rectangle",B961*C961,IF(F961="hook",B961*C961-(D961*E961),IF(F961="eight",B961*C961-2*(D961*E961),IF(F961="tee",B961*C961-2*(D961*E961),IF(F961="cross",B961*C961-4*(D961*E961),"ERROR")))))</f>
        <v>400</v>
      </c>
      <c r="H961" s="3" t="s">
        <v>84</v>
      </c>
      <c r="I961" s="3">
        <f>IF(F961="rectangle",B961/C961,"NA")</f>
        <v>1</v>
      </c>
      <c r="J961" s="2">
        <v>1</v>
      </c>
      <c r="K961" s="11">
        <v>125</v>
      </c>
      <c r="L961" s="11">
        <v>4</v>
      </c>
      <c r="M961" s="12">
        <v>3</v>
      </c>
      <c r="N961" s="2">
        <f>M961/4</f>
        <v>0.75</v>
      </c>
      <c r="O961" s="3">
        <f>M961/N961</f>
        <v>4</v>
      </c>
      <c r="P961" s="13">
        <v>1</v>
      </c>
      <c r="Q961" s="11">
        <f>P961</f>
        <v>1</v>
      </c>
      <c r="R961" s="4">
        <f>AA961/V961</f>
        <v>100</v>
      </c>
      <c r="S961" s="14">
        <v>30</v>
      </c>
      <c r="T961" s="11">
        <f>S961</f>
        <v>30</v>
      </c>
      <c r="U961" s="4">
        <f>AB961/W961</f>
        <v>100</v>
      </c>
      <c r="V961" s="3">
        <f>ROUND((Q961/100)*G961,0)</f>
        <v>4</v>
      </c>
      <c r="W961" s="3">
        <f>ROUND(((T961/100)*G961)/J961,0)</f>
        <v>120</v>
      </c>
      <c r="X961" s="3">
        <f>ROUND(IF(J961&gt;=2,((T961/100)*G961)/J961,0),0)</f>
        <v>0</v>
      </c>
      <c r="Y961" s="3">
        <f>ROUND(IF(J961&gt;=3,((T961/100)*G961)/J961,0),0)</f>
        <v>0</v>
      </c>
      <c r="Z961" s="3">
        <f>ROUND(IF(J961&gt;=4,((T961/100)*G961)/J961,0),0)</f>
        <v>0</v>
      </c>
      <c r="AA961" s="4">
        <f>G961*P961</f>
        <v>400</v>
      </c>
      <c r="AB961" s="4">
        <f>(G961*S961)/J961</f>
        <v>12000</v>
      </c>
      <c r="AC961" s="4">
        <f>IF(J961&gt;=2,(G961*S961)/J961,0)</f>
        <v>0</v>
      </c>
      <c r="AD961" s="4">
        <f>IF(J961&gt;=3,(G961*S961)/J961,0)</f>
        <v>0</v>
      </c>
      <c r="AE961" s="4">
        <f>IF(J961&gt;=4,(G961*S961)/J961,0)</f>
        <v>0</v>
      </c>
      <c r="AF961" s="11">
        <v>100</v>
      </c>
      <c r="AG961" s="11">
        <v>0</v>
      </c>
      <c r="AH961" s="11">
        <v>1</v>
      </c>
      <c r="AI961" s="11">
        <v>100</v>
      </c>
      <c r="AJ961" s="11">
        <v>0</v>
      </c>
      <c r="AK961" s="11">
        <v>1</v>
      </c>
      <c r="AL961" s="11">
        <v>0.5</v>
      </c>
      <c r="AM961" s="11">
        <v>0.5</v>
      </c>
      <c r="AN961" s="11">
        <v>0</v>
      </c>
      <c r="AO961" s="11">
        <v>0</v>
      </c>
      <c r="AP961" s="11">
        <v>0</v>
      </c>
      <c r="AQ961" s="11">
        <v>0.01</v>
      </c>
      <c r="AR961" s="11">
        <v>0.01</v>
      </c>
      <c r="AS961" s="11">
        <v>0</v>
      </c>
      <c r="AT961" s="11">
        <v>0</v>
      </c>
      <c r="AU961" s="11">
        <v>0</v>
      </c>
      <c r="AV961" s="11">
        <v>0</v>
      </c>
      <c r="AW961" s="11">
        <v>0.2</v>
      </c>
      <c r="AX961" s="11">
        <v>0</v>
      </c>
      <c r="AY961" s="11">
        <v>0</v>
      </c>
      <c r="AZ961" s="11">
        <v>0</v>
      </c>
      <c r="BA961" s="11">
        <v>0.02</v>
      </c>
      <c r="BB961" s="11">
        <v>0</v>
      </c>
      <c r="BC961" s="2">
        <v>0.05</v>
      </c>
      <c r="BD961" s="2">
        <v>0.05</v>
      </c>
      <c r="BE961" s="11">
        <v>7.4999999999999997E-2</v>
      </c>
      <c r="BF961" s="11">
        <v>5.0000000000000001E-3</v>
      </c>
      <c r="BG961" s="11">
        <v>0</v>
      </c>
      <c r="BH961" s="11">
        <v>0</v>
      </c>
      <c r="BI961" s="11">
        <v>0</v>
      </c>
      <c r="BJ961" s="11">
        <f>BE961/4</f>
        <v>1.8749999999999999E-2</v>
      </c>
      <c r="BK961" s="11">
        <f>BF961/4</f>
        <v>1.25E-3</v>
      </c>
      <c r="BL961" s="11">
        <v>0</v>
      </c>
      <c r="BM961" s="11">
        <v>0</v>
      </c>
      <c r="BN961" s="11">
        <v>0</v>
      </c>
      <c r="BO961" s="11">
        <v>0.1</v>
      </c>
      <c r="BP961" s="11">
        <v>0.1</v>
      </c>
      <c r="BQ961" s="11">
        <v>0</v>
      </c>
      <c r="BR961" s="11">
        <v>0</v>
      </c>
      <c r="BS961" s="11">
        <v>0</v>
      </c>
      <c r="BT961" s="11">
        <v>0.04</v>
      </c>
      <c r="BU961" s="16">
        <v>4</v>
      </c>
      <c r="BV961" s="6">
        <f>BT961/(BT961+BU961)</f>
        <v>9.9009900990099011E-3</v>
      </c>
      <c r="BW961" s="6">
        <f>SQRT((BT961*BU961)/((BT961+BU961)^2*(BT961+BU961+1)))</f>
        <v>4.410251516706673E-2</v>
      </c>
      <c r="BX961" s="17">
        <v>0.25</v>
      </c>
      <c r="BY961" s="17">
        <v>0.25</v>
      </c>
      <c r="BZ961" s="17">
        <v>0.25</v>
      </c>
      <c r="CA961" s="17">
        <v>0.25</v>
      </c>
      <c r="CB961" s="15" t="s">
        <v>59</v>
      </c>
      <c r="CC961" s="11">
        <v>600</v>
      </c>
    </row>
    <row r="962" spans="1:81" s="11" customFormat="1" x14ac:dyDescent="0.2">
      <c r="A962" s="17">
        <f t="shared" si="14"/>
        <v>961</v>
      </c>
      <c r="B962" s="17">
        <v>100</v>
      </c>
      <c r="C962" s="17">
        <v>100</v>
      </c>
      <c r="D962" s="17">
        <v>5</v>
      </c>
      <c r="E962" s="17">
        <v>5</v>
      </c>
      <c r="F962" s="3" t="s">
        <v>80</v>
      </c>
      <c r="G962" s="3">
        <f>IF(F962="rectangle",B962*C962,IF(F962="hook",B962*C962-(D962*E962),IF(F962="eight",B962*C962-2*(D962*E962),IF(F962="tee",B962*C962-2*(D962*E962),IF(F962="cross",B962*C962-4*(D962*E962),"ERROR")))))</f>
        <v>10000</v>
      </c>
      <c r="H962" s="3" t="s">
        <v>85</v>
      </c>
      <c r="I962" s="3">
        <f>IF(F962="rectangle",B962/C962,"NA")</f>
        <v>1</v>
      </c>
      <c r="J962" s="2">
        <v>1</v>
      </c>
      <c r="K962" s="11">
        <v>125</v>
      </c>
      <c r="L962" s="11">
        <v>4</v>
      </c>
      <c r="M962" s="12">
        <v>4</v>
      </c>
      <c r="N962" s="2">
        <f>M962/4</f>
        <v>1</v>
      </c>
      <c r="O962" s="3">
        <f>M962/N962</f>
        <v>4</v>
      </c>
      <c r="P962" s="13">
        <v>1</v>
      </c>
      <c r="Q962" s="11">
        <f>P962</f>
        <v>1</v>
      </c>
      <c r="R962" s="4">
        <f>AA962/V962</f>
        <v>100</v>
      </c>
      <c r="S962" s="14">
        <v>30</v>
      </c>
      <c r="T962" s="11">
        <f>S962</f>
        <v>30</v>
      </c>
      <c r="U962" s="4">
        <f>AB962/W962</f>
        <v>100</v>
      </c>
      <c r="V962" s="3">
        <f>ROUND((Q962/100)*G962,0)</f>
        <v>100</v>
      </c>
      <c r="W962" s="3">
        <f>ROUND(((T962/100)*G962)/J962,0)</f>
        <v>3000</v>
      </c>
      <c r="X962" s="3">
        <f>ROUND(IF(J962&gt;=2,((T962/100)*G962)/J962,0),0)</f>
        <v>0</v>
      </c>
      <c r="Y962" s="3">
        <f>ROUND(IF(J962&gt;=3,((T962/100)*G962)/J962,0),0)</f>
        <v>0</v>
      </c>
      <c r="Z962" s="3">
        <f>ROUND(IF(J962&gt;=4,((T962/100)*G962)/J962,0),0)</f>
        <v>0</v>
      </c>
      <c r="AA962" s="4">
        <f>G962*P962</f>
        <v>10000</v>
      </c>
      <c r="AB962" s="4">
        <f>(G962*S962)/J962</f>
        <v>300000</v>
      </c>
      <c r="AC962" s="4">
        <f>IF(J962&gt;=2,(G962*S962)/J962,0)</f>
        <v>0</v>
      </c>
      <c r="AD962" s="4">
        <f>IF(J962&gt;=3,(G962*S962)/J962,0)</f>
        <v>0</v>
      </c>
      <c r="AE962" s="4">
        <f>IF(J962&gt;=4,(G962*S962)/J962,0)</f>
        <v>0</v>
      </c>
      <c r="AF962" s="11">
        <v>100</v>
      </c>
      <c r="AG962" s="11">
        <v>0</v>
      </c>
      <c r="AH962" s="11">
        <v>1</v>
      </c>
      <c r="AI962" s="11">
        <v>100</v>
      </c>
      <c r="AJ962" s="11">
        <v>0</v>
      </c>
      <c r="AK962" s="11">
        <v>1</v>
      </c>
      <c r="AL962" s="11">
        <v>0.5</v>
      </c>
      <c r="AM962" s="11">
        <v>0.5</v>
      </c>
      <c r="AN962" s="11">
        <v>0</v>
      </c>
      <c r="AO962" s="11">
        <v>0</v>
      </c>
      <c r="AP962" s="11">
        <v>0</v>
      </c>
      <c r="AQ962" s="11">
        <v>0.01</v>
      </c>
      <c r="AR962" s="11">
        <v>0.01</v>
      </c>
      <c r="AS962" s="11">
        <v>0</v>
      </c>
      <c r="AT962" s="11">
        <v>0</v>
      </c>
      <c r="AU962" s="11">
        <v>0</v>
      </c>
      <c r="AV962" s="11">
        <v>0</v>
      </c>
      <c r="AW962" s="11">
        <v>0.2</v>
      </c>
      <c r="AX962" s="11">
        <v>0</v>
      </c>
      <c r="AY962" s="11">
        <v>0</v>
      </c>
      <c r="AZ962" s="11">
        <v>0</v>
      </c>
      <c r="BA962" s="11">
        <v>0.02</v>
      </c>
      <c r="BB962" s="11">
        <v>0</v>
      </c>
      <c r="BC962" s="2">
        <v>0.05</v>
      </c>
      <c r="BD962" s="2">
        <v>0.05</v>
      </c>
      <c r="BE962" s="11">
        <v>7.4999999999999997E-2</v>
      </c>
      <c r="BF962" s="11">
        <v>5.0000000000000001E-3</v>
      </c>
      <c r="BG962" s="11">
        <v>0</v>
      </c>
      <c r="BH962" s="11">
        <v>0</v>
      </c>
      <c r="BI962" s="11">
        <v>0</v>
      </c>
      <c r="BJ962" s="11">
        <f>BE962/4</f>
        <v>1.8749999999999999E-2</v>
      </c>
      <c r="BK962" s="11">
        <f>BF962/4</f>
        <v>1.25E-3</v>
      </c>
      <c r="BL962" s="11">
        <v>0</v>
      </c>
      <c r="BM962" s="11">
        <v>0</v>
      </c>
      <c r="BN962" s="11">
        <v>0</v>
      </c>
      <c r="BO962" s="11">
        <v>0.1</v>
      </c>
      <c r="BP962" s="11">
        <v>0.1</v>
      </c>
      <c r="BQ962" s="11">
        <v>0</v>
      </c>
      <c r="BR962" s="11">
        <v>0</v>
      </c>
      <c r="BS962" s="11">
        <v>0</v>
      </c>
      <c r="BT962" s="11">
        <v>0.04</v>
      </c>
      <c r="BU962" s="16">
        <v>4</v>
      </c>
      <c r="BV962" s="6">
        <f>BT962/(BT962+BU962)</f>
        <v>9.9009900990099011E-3</v>
      </c>
      <c r="BW962" s="6">
        <f>SQRT((BT962*BU962)/((BT962+BU962)^2*(BT962+BU962+1)))</f>
        <v>4.410251516706673E-2</v>
      </c>
      <c r="BX962" s="17">
        <v>0.25</v>
      </c>
      <c r="BY962" s="17">
        <v>0.25</v>
      </c>
      <c r="BZ962" s="17">
        <v>0.25</v>
      </c>
      <c r="CA962" s="17">
        <v>0.25</v>
      </c>
      <c r="CB962" s="15" t="s">
        <v>59</v>
      </c>
      <c r="CC962" s="11">
        <v>600</v>
      </c>
    </row>
    <row r="963" spans="1:81" s="11" customFormat="1" x14ac:dyDescent="0.2">
      <c r="A963" s="17">
        <f t="shared" si="14"/>
        <v>962</v>
      </c>
      <c r="B963" s="17">
        <v>20</v>
      </c>
      <c r="C963" s="17">
        <v>20</v>
      </c>
      <c r="D963" s="17">
        <v>5</v>
      </c>
      <c r="E963" s="17">
        <v>5</v>
      </c>
      <c r="F963" s="3" t="s">
        <v>80</v>
      </c>
      <c r="G963" s="3">
        <f>IF(F963="rectangle",B963*C963,IF(F963="hook",B963*C963-(D963*E963),IF(F963="eight",B963*C963-2*(D963*E963),IF(F963="tee",B963*C963-2*(D963*E963),IF(F963="cross",B963*C963-4*(D963*E963),"ERROR")))))</f>
        <v>400</v>
      </c>
      <c r="H963" s="3" t="s">
        <v>84</v>
      </c>
      <c r="I963" s="3">
        <f>IF(F963="rectangle",B963/C963,"NA")</f>
        <v>1</v>
      </c>
      <c r="J963" s="2">
        <v>1</v>
      </c>
      <c r="K963" s="11">
        <v>125</v>
      </c>
      <c r="L963" s="11">
        <v>4</v>
      </c>
      <c r="M963" s="12">
        <v>4</v>
      </c>
      <c r="N963" s="2">
        <f>M963/4</f>
        <v>1</v>
      </c>
      <c r="O963" s="3">
        <f>M963/N963</f>
        <v>4</v>
      </c>
      <c r="P963" s="13">
        <v>1</v>
      </c>
      <c r="Q963" s="11">
        <f>P963</f>
        <v>1</v>
      </c>
      <c r="R963" s="4">
        <f>AA963/V963</f>
        <v>100</v>
      </c>
      <c r="S963" s="14">
        <v>30</v>
      </c>
      <c r="T963" s="11">
        <f>S963</f>
        <v>30</v>
      </c>
      <c r="U963" s="4">
        <f>AB963/W963</f>
        <v>100</v>
      </c>
      <c r="V963" s="3">
        <f>ROUND((Q963/100)*G963,0)</f>
        <v>4</v>
      </c>
      <c r="W963" s="3">
        <f>ROUND(((T963/100)*G963)/J963,0)</f>
        <v>120</v>
      </c>
      <c r="X963" s="3">
        <f>ROUND(IF(J963&gt;=2,((T963/100)*G963)/J963,0),0)</f>
        <v>0</v>
      </c>
      <c r="Y963" s="3">
        <f>ROUND(IF(J963&gt;=3,((T963/100)*G963)/J963,0),0)</f>
        <v>0</v>
      </c>
      <c r="Z963" s="3">
        <f>ROUND(IF(J963&gt;=4,((T963/100)*G963)/J963,0),0)</f>
        <v>0</v>
      </c>
      <c r="AA963" s="4">
        <f>G963*P963</f>
        <v>400</v>
      </c>
      <c r="AB963" s="4">
        <f>(G963*S963)/J963</f>
        <v>12000</v>
      </c>
      <c r="AC963" s="4">
        <f>IF(J963&gt;=2,(G963*S963)/J963,0)</f>
        <v>0</v>
      </c>
      <c r="AD963" s="4">
        <f>IF(J963&gt;=3,(G963*S963)/J963,0)</f>
        <v>0</v>
      </c>
      <c r="AE963" s="4">
        <f>IF(J963&gt;=4,(G963*S963)/J963,0)</f>
        <v>0</v>
      </c>
      <c r="AF963" s="11">
        <v>100</v>
      </c>
      <c r="AG963" s="11">
        <v>0</v>
      </c>
      <c r="AH963" s="11">
        <v>1</v>
      </c>
      <c r="AI963" s="11">
        <v>100</v>
      </c>
      <c r="AJ963" s="11">
        <v>0</v>
      </c>
      <c r="AK963" s="11">
        <v>1</v>
      </c>
      <c r="AL963" s="11">
        <v>0.5</v>
      </c>
      <c r="AM963" s="11">
        <v>0.5</v>
      </c>
      <c r="AN963" s="11">
        <v>0</v>
      </c>
      <c r="AO963" s="11">
        <v>0</v>
      </c>
      <c r="AP963" s="11">
        <v>0</v>
      </c>
      <c r="AQ963" s="11">
        <v>0.01</v>
      </c>
      <c r="AR963" s="11">
        <v>0.01</v>
      </c>
      <c r="AS963" s="11">
        <v>0</v>
      </c>
      <c r="AT963" s="11">
        <v>0</v>
      </c>
      <c r="AU963" s="11">
        <v>0</v>
      </c>
      <c r="AV963" s="11">
        <v>0</v>
      </c>
      <c r="AW963" s="11">
        <v>0.2</v>
      </c>
      <c r="AX963" s="11">
        <v>0</v>
      </c>
      <c r="AY963" s="11">
        <v>0</v>
      </c>
      <c r="AZ963" s="11">
        <v>0</v>
      </c>
      <c r="BA963" s="11">
        <v>0.02</v>
      </c>
      <c r="BB963" s="11">
        <v>0</v>
      </c>
      <c r="BC963" s="2">
        <v>0.05</v>
      </c>
      <c r="BD963" s="2">
        <v>0.05</v>
      </c>
      <c r="BE963" s="11">
        <v>7.4999999999999997E-2</v>
      </c>
      <c r="BF963" s="11">
        <v>5.0000000000000001E-3</v>
      </c>
      <c r="BG963" s="11">
        <v>0</v>
      </c>
      <c r="BH963" s="11">
        <v>0</v>
      </c>
      <c r="BI963" s="11">
        <v>0</v>
      </c>
      <c r="BJ963" s="11">
        <f>BE963/4</f>
        <v>1.8749999999999999E-2</v>
      </c>
      <c r="BK963" s="11">
        <f>BF963/4</f>
        <v>1.25E-3</v>
      </c>
      <c r="BL963" s="11">
        <v>0</v>
      </c>
      <c r="BM963" s="11">
        <v>0</v>
      </c>
      <c r="BN963" s="11">
        <v>0</v>
      </c>
      <c r="BO963" s="11">
        <v>0.1</v>
      </c>
      <c r="BP963" s="11">
        <v>0.1</v>
      </c>
      <c r="BQ963" s="11">
        <v>0</v>
      </c>
      <c r="BR963" s="11">
        <v>0</v>
      </c>
      <c r="BS963" s="11">
        <v>0</v>
      </c>
      <c r="BT963" s="11">
        <v>0.04</v>
      </c>
      <c r="BU963" s="16">
        <v>4</v>
      </c>
      <c r="BV963" s="6">
        <f>BT963/(BT963+BU963)</f>
        <v>9.9009900990099011E-3</v>
      </c>
      <c r="BW963" s="6">
        <f>SQRT((BT963*BU963)/((BT963+BU963)^2*(BT963+BU963+1)))</f>
        <v>4.410251516706673E-2</v>
      </c>
      <c r="BX963" s="17">
        <v>0.25</v>
      </c>
      <c r="BY963" s="17">
        <v>0.25</v>
      </c>
      <c r="BZ963" s="17">
        <v>0.25</v>
      </c>
      <c r="CA963" s="17">
        <v>0.25</v>
      </c>
      <c r="CB963" s="15" t="s">
        <v>59</v>
      </c>
      <c r="CC963" s="11">
        <v>600</v>
      </c>
    </row>
    <row r="964" spans="1:81" s="11" customFormat="1" x14ac:dyDescent="0.2">
      <c r="A964" s="17">
        <f t="shared" ref="A964:A1027" si="15">A963+1</f>
        <v>963</v>
      </c>
      <c r="B964" s="17">
        <v>100</v>
      </c>
      <c r="C964" s="17">
        <v>100</v>
      </c>
      <c r="D964" s="17">
        <v>5</v>
      </c>
      <c r="E964" s="17">
        <v>5</v>
      </c>
      <c r="F964" s="3" t="s">
        <v>80</v>
      </c>
      <c r="G964" s="3">
        <f>IF(F964="rectangle",B964*C964,IF(F964="hook",B964*C964-(D964*E964),IF(F964="eight",B964*C964-2*(D964*E964),IF(F964="tee",B964*C964-2*(D964*E964),IF(F964="cross",B964*C964-4*(D964*E964),"ERROR")))))</f>
        <v>10000</v>
      </c>
      <c r="H964" s="3" t="s">
        <v>85</v>
      </c>
      <c r="I964" s="3">
        <f>IF(F964="rectangle",B964/C964,"NA")</f>
        <v>1</v>
      </c>
      <c r="J964" s="2">
        <v>1</v>
      </c>
      <c r="K964" s="11">
        <v>125</v>
      </c>
      <c r="L964" s="11">
        <v>4</v>
      </c>
      <c r="M964" s="12">
        <v>5</v>
      </c>
      <c r="N964" s="2">
        <f>M964/4</f>
        <v>1.25</v>
      </c>
      <c r="O964" s="3">
        <f>M964/N964</f>
        <v>4</v>
      </c>
      <c r="P964" s="13">
        <v>1</v>
      </c>
      <c r="Q964" s="11">
        <f>P964</f>
        <v>1</v>
      </c>
      <c r="R964" s="4">
        <f>AA964/V964</f>
        <v>100</v>
      </c>
      <c r="S964" s="14">
        <v>30</v>
      </c>
      <c r="T964" s="11">
        <f>S964</f>
        <v>30</v>
      </c>
      <c r="U964" s="4">
        <f>AB964/W964</f>
        <v>100</v>
      </c>
      <c r="V964" s="3">
        <f>ROUND((Q964/100)*G964,0)</f>
        <v>100</v>
      </c>
      <c r="W964" s="3">
        <f>ROUND(((T964/100)*G964)/J964,0)</f>
        <v>3000</v>
      </c>
      <c r="X964" s="3">
        <f>ROUND(IF(J964&gt;=2,((T964/100)*G964)/J964,0),0)</f>
        <v>0</v>
      </c>
      <c r="Y964" s="3">
        <f>ROUND(IF(J964&gt;=3,((T964/100)*G964)/J964,0),0)</f>
        <v>0</v>
      </c>
      <c r="Z964" s="3">
        <f>ROUND(IF(J964&gt;=4,((T964/100)*G964)/J964,0),0)</f>
        <v>0</v>
      </c>
      <c r="AA964" s="4">
        <f>G964*P964</f>
        <v>10000</v>
      </c>
      <c r="AB964" s="4">
        <f>(G964*S964)/J964</f>
        <v>300000</v>
      </c>
      <c r="AC964" s="4">
        <f>IF(J964&gt;=2,(G964*S964)/J964,0)</f>
        <v>0</v>
      </c>
      <c r="AD964" s="4">
        <f>IF(J964&gt;=3,(G964*S964)/J964,0)</f>
        <v>0</v>
      </c>
      <c r="AE964" s="4">
        <f>IF(J964&gt;=4,(G964*S964)/J964,0)</f>
        <v>0</v>
      </c>
      <c r="AF964" s="11">
        <v>100</v>
      </c>
      <c r="AG964" s="11">
        <v>0</v>
      </c>
      <c r="AH964" s="11">
        <v>1</v>
      </c>
      <c r="AI964" s="11">
        <v>100</v>
      </c>
      <c r="AJ964" s="11">
        <v>0</v>
      </c>
      <c r="AK964" s="11">
        <v>1</v>
      </c>
      <c r="AL964" s="11">
        <v>0.5</v>
      </c>
      <c r="AM964" s="11">
        <v>0.5</v>
      </c>
      <c r="AN964" s="11">
        <v>0</v>
      </c>
      <c r="AO964" s="11">
        <v>0</v>
      </c>
      <c r="AP964" s="11">
        <v>0</v>
      </c>
      <c r="AQ964" s="11">
        <v>0.01</v>
      </c>
      <c r="AR964" s="11">
        <v>0.01</v>
      </c>
      <c r="AS964" s="11">
        <v>0</v>
      </c>
      <c r="AT964" s="11">
        <v>0</v>
      </c>
      <c r="AU964" s="11">
        <v>0</v>
      </c>
      <c r="AV964" s="11">
        <v>0</v>
      </c>
      <c r="AW964" s="11">
        <v>0.2</v>
      </c>
      <c r="AX964" s="11">
        <v>0</v>
      </c>
      <c r="AY964" s="11">
        <v>0</v>
      </c>
      <c r="AZ964" s="11">
        <v>0</v>
      </c>
      <c r="BA964" s="11">
        <v>0.02</v>
      </c>
      <c r="BB964" s="11">
        <v>0</v>
      </c>
      <c r="BC964" s="2">
        <v>0.05</v>
      </c>
      <c r="BD964" s="2">
        <v>0.05</v>
      </c>
      <c r="BE964" s="11">
        <v>7.4999999999999997E-2</v>
      </c>
      <c r="BF964" s="11">
        <v>5.0000000000000001E-3</v>
      </c>
      <c r="BG964" s="11">
        <v>0</v>
      </c>
      <c r="BH964" s="11">
        <v>0</v>
      </c>
      <c r="BI964" s="11">
        <v>0</v>
      </c>
      <c r="BJ964" s="11">
        <f>BE964/4</f>
        <v>1.8749999999999999E-2</v>
      </c>
      <c r="BK964" s="11">
        <f>BF964/4</f>
        <v>1.25E-3</v>
      </c>
      <c r="BL964" s="11">
        <v>0</v>
      </c>
      <c r="BM964" s="11">
        <v>0</v>
      </c>
      <c r="BN964" s="11">
        <v>0</v>
      </c>
      <c r="BO964" s="11">
        <v>0.1</v>
      </c>
      <c r="BP964" s="11">
        <v>0.1</v>
      </c>
      <c r="BQ964" s="11">
        <v>0</v>
      </c>
      <c r="BR964" s="11">
        <v>0</v>
      </c>
      <c r="BS964" s="11">
        <v>0</v>
      </c>
      <c r="BT964" s="11">
        <v>0.04</v>
      </c>
      <c r="BU964" s="16">
        <v>4</v>
      </c>
      <c r="BV964" s="6">
        <f>BT964/(BT964+BU964)</f>
        <v>9.9009900990099011E-3</v>
      </c>
      <c r="BW964" s="6">
        <f>SQRT((BT964*BU964)/((BT964+BU964)^2*(BT964+BU964+1)))</f>
        <v>4.410251516706673E-2</v>
      </c>
      <c r="BX964" s="17">
        <v>0.25</v>
      </c>
      <c r="BY964" s="17">
        <v>0.25</v>
      </c>
      <c r="BZ964" s="17">
        <v>0.25</v>
      </c>
      <c r="CA964" s="17">
        <v>0.25</v>
      </c>
      <c r="CB964" s="15" t="s">
        <v>59</v>
      </c>
      <c r="CC964" s="11">
        <v>600</v>
      </c>
    </row>
    <row r="965" spans="1:81" s="11" customFormat="1" x14ac:dyDescent="0.2">
      <c r="A965" s="17">
        <f t="shared" si="15"/>
        <v>964</v>
      </c>
      <c r="B965" s="17">
        <v>20</v>
      </c>
      <c r="C965" s="17">
        <v>20</v>
      </c>
      <c r="D965" s="17">
        <v>5</v>
      </c>
      <c r="E965" s="17">
        <v>5</v>
      </c>
      <c r="F965" s="3" t="s">
        <v>80</v>
      </c>
      <c r="G965" s="3">
        <f>IF(F965="rectangle",B965*C965,IF(F965="hook",B965*C965-(D965*E965),IF(F965="eight",B965*C965-2*(D965*E965),IF(F965="tee",B965*C965-2*(D965*E965),IF(F965="cross",B965*C965-4*(D965*E965),"ERROR")))))</f>
        <v>400</v>
      </c>
      <c r="H965" s="3" t="s">
        <v>84</v>
      </c>
      <c r="I965" s="3">
        <f>IF(F965="rectangle",B965/C965,"NA")</f>
        <v>1</v>
      </c>
      <c r="J965" s="2">
        <v>1</v>
      </c>
      <c r="K965" s="11">
        <v>125</v>
      </c>
      <c r="L965" s="11">
        <v>4</v>
      </c>
      <c r="M965" s="12">
        <v>5</v>
      </c>
      <c r="N965" s="2">
        <f>M965/4</f>
        <v>1.25</v>
      </c>
      <c r="O965" s="3">
        <f>M965/N965</f>
        <v>4</v>
      </c>
      <c r="P965" s="13">
        <v>1</v>
      </c>
      <c r="Q965" s="11">
        <f>P965</f>
        <v>1</v>
      </c>
      <c r="R965" s="4">
        <f>AA965/V965</f>
        <v>100</v>
      </c>
      <c r="S965" s="14">
        <v>30</v>
      </c>
      <c r="T965" s="11">
        <f>S965</f>
        <v>30</v>
      </c>
      <c r="U965" s="4">
        <f>AB965/W965</f>
        <v>100</v>
      </c>
      <c r="V965" s="3">
        <f>ROUND((Q965/100)*G965,0)</f>
        <v>4</v>
      </c>
      <c r="W965" s="3">
        <f>ROUND(((T965/100)*G965)/J965,0)</f>
        <v>120</v>
      </c>
      <c r="X965" s="3">
        <f>ROUND(IF(J965&gt;=2,((T965/100)*G965)/J965,0),0)</f>
        <v>0</v>
      </c>
      <c r="Y965" s="3">
        <f>ROUND(IF(J965&gt;=3,((T965/100)*G965)/J965,0),0)</f>
        <v>0</v>
      </c>
      <c r="Z965" s="3">
        <f>ROUND(IF(J965&gt;=4,((T965/100)*G965)/J965,0),0)</f>
        <v>0</v>
      </c>
      <c r="AA965" s="4">
        <f>G965*P965</f>
        <v>400</v>
      </c>
      <c r="AB965" s="4">
        <f>(G965*S965)/J965</f>
        <v>12000</v>
      </c>
      <c r="AC965" s="4">
        <f>IF(J965&gt;=2,(G965*S965)/J965,0)</f>
        <v>0</v>
      </c>
      <c r="AD965" s="4">
        <f>IF(J965&gt;=3,(G965*S965)/J965,0)</f>
        <v>0</v>
      </c>
      <c r="AE965" s="4">
        <f>IF(J965&gt;=4,(G965*S965)/J965,0)</f>
        <v>0</v>
      </c>
      <c r="AF965" s="11">
        <v>100</v>
      </c>
      <c r="AG965" s="11">
        <v>0</v>
      </c>
      <c r="AH965" s="11">
        <v>1</v>
      </c>
      <c r="AI965" s="11">
        <v>100</v>
      </c>
      <c r="AJ965" s="11">
        <v>0</v>
      </c>
      <c r="AK965" s="11">
        <v>1</v>
      </c>
      <c r="AL965" s="11">
        <v>0.5</v>
      </c>
      <c r="AM965" s="11">
        <v>0.5</v>
      </c>
      <c r="AN965" s="11">
        <v>0</v>
      </c>
      <c r="AO965" s="11">
        <v>0</v>
      </c>
      <c r="AP965" s="11">
        <v>0</v>
      </c>
      <c r="AQ965" s="11">
        <v>0.01</v>
      </c>
      <c r="AR965" s="11">
        <v>0.01</v>
      </c>
      <c r="AS965" s="11">
        <v>0</v>
      </c>
      <c r="AT965" s="11">
        <v>0</v>
      </c>
      <c r="AU965" s="11">
        <v>0</v>
      </c>
      <c r="AV965" s="11">
        <v>0</v>
      </c>
      <c r="AW965" s="11">
        <v>0.2</v>
      </c>
      <c r="AX965" s="11">
        <v>0</v>
      </c>
      <c r="AY965" s="11">
        <v>0</v>
      </c>
      <c r="AZ965" s="11">
        <v>0</v>
      </c>
      <c r="BA965" s="11">
        <v>0.02</v>
      </c>
      <c r="BB965" s="11">
        <v>0</v>
      </c>
      <c r="BC965" s="2">
        <v>0.05</v>
      </c>
      <c r="BD965" s="2">
        <v>0.05</v>
      </c>
      <c r="BE965" s="11">
        <v>7.4999999999999997E-2</v>
      </c>
      <c r="BF965" s="11">
        <v>5.0000000000000001E-3</v>
      </c>
      <c r="BG965" s="11">
        <v>0</v>
      </c>
      <c r="BH965" s="11">
        <v>0</v>
      </c>
      <c r="BI965" s="11">
        <v>0</v>
      </c>
      <c r="BJ965" s="11">
        <f>BE965/4</f>
        <v>1.8749999999999999E-2</v>
      </c>
      <c r="BK965" s="11">
        <f>BF965/4</f>
        <v>1.25E-3</v>
      </c>
      <c r="BL965" s="11">
        <v>0</v>
      </c>
      <c r="BM965" s="11">
        <v>0</v>
      </c>
      <c r="BN965" s="11">
        <v>0</v>
      </c>
      <c r="BO965" s="11">
        <v>0.1</v>
      </c>
      <c r="BP965" s="11">
        <v>0.1</v>
      </c>
      <c r="BQ965" s="11">
        <v>0</v>
      </c>
      <c r="BR965" s="11">
        <v>0</v>
      </c>
      <c r="BS965" s="11">
        <v>0</v>
      </c>
      <c r="BT965" s="11">
        <v>0.04</v>
      </c>
      <c r="BU965" s="16">
        <v>4</v>
      </c>
      <c r="BV965" s="6">
        <f>BT965/(BT965+BU965)</f>
        <v>9.9009900990099011E-3</v>
      </c>
      <c r="BW965" s="6">
        <f>SQRT((BT965*BU965)/((BT965+BU965)^2*(BT965+BU965+1)))</f>
        <v>4.410251516706673E-2</v>
      </c>
      <c r="BX965" s="17">
        <v>0.25</v>
      </c>
      <c r="BY965" s="17">
        <v>0.25</v>
      </c>
      <c r="BZ965" s="17">
        <v>0.25</v>
      </c>
      <c r="CA965" s="17">
        <v>0.25</v>
      </c>
      <c r="CB965" s="15" t="s">
        <v>59</v>
      </c>
      <c r="CC965" s="11">
        <v>600</v>
      </c>
    </row>
    <row r="966" spans="1:81" s="11" customFormat="1" x14ac:dyDescent="0.2">
      <c r="A966" s="17">
        <f t="shared" si="15"/>
        <v>965</v>
      </c>
      <c r="B966" s="17">
        <v>100</v>
      </c>
      <c r="C966" s="17">
        <v>100</v>
      </c>
      <c r="D966" s="17">
        <v>5</v>
      </c>
      <c r="E966" s="17">
        <v>5</v>
      </c>
      <c r="F966" s="3" t="s">
        <v>80</v>
      </c>
      <c r="G966" s="3">
        <f>IF(F966="rectangle",B966*C966,IF(F966="hook",B966*C966-(D966*E966),IF(F966="eight",B966*C966-2*(D966*E966),IF(F966="tee",B966*C966-2*(D966*E966),IF(F966="cross",B966*C966-4*(D966*E966),"ERROR")))))</f>
        <v>10000</v>
      </c>
      <c r="H966" s="3" t="s">
        <v>85</v>
      </c>
      <c r="I966" s="3">
        <f>IF(F966="rectangle",B966/C966,"NA")</f>
        <v>1</v>
      </c>
      <c r="J966" s="2">
        <v>1</v>
      </c>
      <c r="K966" s="11">
        <v>125</v>
      </c>
      <c r="L966" s="11">
        <v>4</v>
      </c>
      <c r="M966" s="12">
        <v>6</v>
      </c>
      <c r="N966" s="2">
        <f>M966/4</f>
        <v>1.5</v>
      </c>
      <c r="O966" s="3">
        <f>M966/N966</f>
        <v>4</v>
      </c>
      <c r="P966" s="13">
        <v>1</v>
      </c>
      <c r="Q966" s="11">
        <f>P966</f>
        <v>1</v>
      </c>
      <c r="R966" s="4">
        <f>AA966/V966</f>
        <v>100</v>
      </c>
      <c r="S966" s="14">
        <v>30</v>
      </c>
      <c r="T966" s="11">
        <f>S966</f>
        <v>30</v>
      </c>
      <c r="U966" s="4">
        <f>AB966/W966</f>
        <v>100</v>
      </c>
      <c r="V966" s="3">
        <f>ROUND((Q966/100)*G966,0)</f>
        <v>100</v>
      </c>
      <c r="W966" s="3">
        <f>ROUND(((T966/100)*G966)/J966,0)</f>
        <v>3000</v>
      </c>
      <c r="X966" s="3">
        <f>ROUND(IF(J966&gt;=2,((T966/100)*G966)/J966,0),0)</f>
        <v>0</v>
      </c>
      <c r="Y966" s="3">
        <f>ROUND(IF(J966&gt;=3,((T966/100)*G966)/J966,0),0)</f>
        <v>0</v>
      </c>
      <c r="Z966" s="3">
        <f>ROUND(IF(J966&gt;=4,((T966/100)*G966)/J966,0),0)</f>
        <v>0</v>
      </c>
      <c r="AA966" s="4">
        <f>G966*P966</f>
        <v>10000</v>
      </c>
      <c r="AB966" s="4">
        <f>(G966*S966)/J966</f>
        <v>300000</v>
      </c>
      <c r="AC966" s="4">
        <f>IF(J966&gt;=2,(G966*S966)/J966,0)</f>
        <v>0</v>
      </c>
      <c r="AD966" s="4">
        <f>IF(J966&gt;=3,(G966*S966)/J966,0)</f>
        <v>0</v>
      </c>
      <c r="AE966" s="4">
        <f>IF(J966&gt;=4,(G966*S966)/J966,0)</f>
        <v>0</v>
      </c>
      <c r="AF966" s="11">
        <v>100</v>
      </c>
      <c r="AG966" s="11">
        <v>0</v>
      </c>
      <c r="AH966" s="11">
        <v>1</v>
      </c>
      <c r="AI966" s="11">
        <v>100</v>
      </c>
      <c r="AJ966" s="11">
        <v>0</v>
      </c>
      <c r="AK966" s="11">
        <v>1</v>
      </c>
      <c r="AL966" s="11">
        <v>0.5</v>
      </c>
      <c r="AM966" s="11">
        <v>0.5</v>
      </c>
      <c r="AN966" s="11">
        <v>0</v>
      </c>
      <c r="AO966" s="11">
        <v>0</v>
      </c>
      <c r="AP966" s="11">
        <v>0</v>
      </c>
      <c r="AQ966" s="11">
        <v>0.01</v>
      </c>
      <c r="AR966" s="11">
        <v>0.01</v>
      </c>
      <c r="AS966" s="11">
        <v>0</v>
      </c>
      <c r="AT966" s="11">
        <v>0</v>
      </c>
      <c r="AU966" s="11">
        <v>0</v>
      </c>
      <c r="AV966" s="11">
        <v>0</v>
      </c>
      <c r="AW966" s="11">
        <v>0.2</v>
      </c>
      <c r="AX966" s="11">
        <v>0</v>
      </c>
      <c r="AY966" s="11">
        <v>0</v>
      </c>
      <c r="AZ966" s="11">
        <v>0</v>
      </c>
      <c r="BA966" s="11">
        <v>0.02</v>
      </c>
      <c r="BB966" s="11">
        <v>0</v>
      </c>
      <c r="BC966" s="2">
        <v>0.05</v>
      </c>
      <c r="BD966" s="2">
        <v>0.05</v>
      </c>
      <c r="BE966" s="11">
        <v>7.4999999999999997E-2</v>
      </c>
      <c r="BF966" s="11">
        <v>5.0000000000000001E-3</v>
      </c>
      <c r="BG966" s="11">
        <v>0</v>
      </c>
      <c r="BH966" s="11">
        <v>0</v>
      </c>
      <c r="BI966" s="11">
        <v>0</v>
      </c>
      <c r="BJ966" s="11">
        <f>BE966/4</f>
        <v>1.8749999999999999E-2</v>
      </c>
      <c r="BK966" s="11">
        <f>BF966/4</f>
        <v>1.25E-3</v>
      </c>
      <c r="BL966" s="11">
        <v>0</v>
      </c>
      <c r="BM966" s="11">
        <v>0</v>
      </c>
      <c r="BN966" s="11">
        <v>0</v>
      </c>
      <c r="BO966" s="11">
        <v>0.1</v>
      </c>
      <c r="BP966" s="11">
        <v>0.1</v>
      </c>
      <c r="BQ966" s="11">
        <v>0</v>
      </c>
      <c r="BR966" s="11">
        <v>0</v>
      </c>
      <c r="BS966" s="11">
        <v>0</v>
      </c>
      <c r="BT966" s="11">
        <v>0.04</v>
      </c>
      <c r="BU966" s="16">
        <v>4</v>
      </c>
      <c r="BV966" s="6">
        <f>BT966/(BT966+BU966)</f>
        <v>9.9009900990099011E-3</v>
      </c>
      <c r="BW966" s="6">
        <f>SQRT((BT966*BU966)/((BT966+BU966)^2*(BT966+BU966+1)))</f>
        <v>4.410251516706673E-2</v>
      </c>
      <c r="BX966" s="17">
        <v>0.25</v>
      </c>
      <c r="BY966" s="17">
        <v>0.25</v>
      </c>
      <c r="BZ966" s="17">
        <v>0.25</v>
      </c>
      <c r="CA966" s="17">
        <v>0.25</v>
      </c>
      <c r="CB966" s="15" t="s">
        <v>59</v>
      </c>
      <c r="CC966" s="11">
        <v>600</v>
      </c>
    </row>
    <row r="967" spans="1:81" s="11" customFormat="1" x14ac:dyDescent="0.2">
      <c r="A967" s="17">
        <f t="shared" si="15"/>
        <v>966</v>
      </c>
      <c r="B967" s="17">
        <v>20</v>
      </c>
      <c r="C967" s="17">
        <v>20</v>
      </c>
      <c r="D967" s="17">
        <v>5</v>
      </c>
      <c r="E967" s="17">
        <v>5</v>
      </c>
      <c r="F967" s="3" t="s">
        <v>80</v>
      </c>
      <c r="G967" s="3">
        <f>IF(F967="rectangle",B967*C967,IF(F967="hook",B967*C967-(D967*E967),IF(F967="eight",B967*C967-2*(D967*E967),IF(F967="tee",B967*C967-2*(D967*E967),IF(F967="cross",B967*C967-4*(D967*E967),"ERROR")))))</f>
        <v>400</v>
      </c>
      <c r="H967" s="3" t="s">
        <v>84</v>
      </c>
      <c r="I967" s="3">
        <f>IF(F967="rectangle",B967/C967,"NA")</f>
        <v>1</v>
      </c>
      <c r="J967" s="2">
        <v>1</v>
      </c>
      <c r="K967" s="11">
        <v>125</v>
      </c>
      <c r="L967" s="11">
        <v>4</v>
      </c>
      <c r="M967" s="12">
        <v>6</v>
      </c>
      <c r="N967" s="2">
        <f>M967/4</f>
        <v>1.5</v>
      </c>
      <c r="O967" s="3">
        <f>M967/N967</f>
        <v>4</v>
      </c>
      <c r="P967" s="13">
        <v>1</v>
      </c>
      <c r="Q967" s="11">
        <f>P967</f>
        <v>1</v>
      </c>
      <c r="R967" s="4">
        <f>AA967/V967</f>
        <v>100</v>
      </c>
      <c r="S967" s="14">
        <v>30</v>
      </c>
      <c r="T967" s="11">
        <f>S967</f>
        <v>30</v>
      </c>
      <c r="U967" s="4">
        <f>AB967/W967</f>
        <v>100</v>
      </c>
      <c r="V967" s="3">
        <f>ROUND((Q967/100)*G967,0)</f>
        <v>4</v>
      </c>
      <c r="W967" s="3">
        <f>ROUND(((T967/100)*G967)/J967,0)</f>
        <v>120</v>
      </c>
      <c r="X967" s="3">
        <f>ROUND(IF(J967&gt;=2,((T967/100)*G967)/J967,0),0)</f>
        <v>0</v>
      </c>
      <c r="Y967" s="3">
        <f>ROUND(IF(J967&gt;=3,((T967/100)*G967)/J967,0),0)</f>
        <v>0</v>
      </c>
      <c r="Z967" s="3">
        <f>ROUND(IF(J967&gt;=4,((T967/100)*G967)/J967,0),0)</f>
        <v>0</v>
      </c>
      <c r="AA967" s="4">
        <f>G967*P967</f>
        <v>400</v>
      </c>
      <c r="AB967" s="4">
        <f>(G967*S967)/J967</f>
        <v>12000</v>
      </c>
      <c r="AC967" s="4">
        <f>IF(J967&gt;=2,(G967*S967)/J967,0)</f>
        <v>0</v>
      </c>
      <c r="AD967" s="4">
        <f>IF(J967&gt;=3,(G967*S967)/J967,0)</f>
        <v>0</v>
      </c>
      <c r="AE967" s="4">
        <f>IF(J967&gt;=4,(G967*S967)/J967,0)</f>
        <v>0</v>
      </c>
      <c r="AF967" s="11">
        <v>100</v>
      </c>
      <c r="AG967" s="11">
        <v>0</v>
      </c>
      <c r="AH967" s="11">
        <v>1</v>
      </c>
      <c r="AI967" s="11">
        <v>100</v>
      </c>
      <c r="AJ967" s="11">
        <v>0</v>
      </c>
      <c r="AK967" s="11">
        <v>1</v>
      </c>
      <c r="AL967" s="11">
        <v>0.5</v>
      </c>
      <c r="AM967" s="11">
        <v>0.5</v>
      </c>
      <c r="AN967" s="11">
        <v>0</v>
      </c>
      <c r="AO967" s="11">
        <v>0</v>
      </c>
      <c r="AP967" s="11">
        <v>0</v>
      </c>
      <c r="AQ967" s="11">
        <v>0.01</v>
      </c>
      <c r="AR967" s="11">
        <v>0.01</v>
      </c>
      <c r="AS967" s="11">
        <v>0</v>
      </c>
      <c r="AT967" s="11">
        <v>0</v>
      </c>
      <c r="AU967" s="11">
        <v>0</v>
      </c>
      <c r="AV967" s="11">
        <v>0</v>
      </c>
      <c r="AW967" s="11">
        <v>0.2</v>
      </c>
      <c r="AX967" s="11">
        <v>0</v>
      </c>
      <c r="AY967" s="11">
        <v>0</v>
      </c>
      <c r="AZ967" s="11">
        <v>0</v>
      </c>
      <c r="BA967" s="11">
        <v>0.02</v>
      </c>
      <c r="BB967" s="11">
        <v>0</v>
      </c>
      <c r="BC967" s="2">
        <v>0.05</v>
      </c>
      <c r="BD967" s="2">
        <v>0.05</v>
      </c>
      <c r="BE967" s="11">
        <v>7.4999999999999997E-2</v>
      </c>
      <c r="BF967" s="11">
        <v>5.0000000000000001E-3</v>
      </c>
      <c r="BG967" s="11">
        <v>0</v>
      </c>
      <c r="BH967" s="11">
        <v>0</v>
      </c>
      <c r="BI967" s="11">
        <v>0</v>
      </c>
      <c r="BJ967" s="11">
        <f>BE967/4</f>
        <v>1.8749999999999999E-2</v>
      </c>
      <c r="BK967" s="11">
        <f>BF967/4</f>
        <v>1.25E-3</v>
      </c>
      <c r="BL967" s="11">
        <v>0</v>
      </c>
      <c r="BM967" s="11">
        <v>0</v>
      </c>
      <c r="BN967" s="11">
        <v>0</v>
      </c>
      <c r="BO967" s="11">
        <v>0.1</v>
      </c>
      <c r="BP967" s="11">
        <v>0.1</v>
      </c>
      <c r="BQ967" s="11">
        <v>0</v>
      </c>
      <c r="BR967" s="11">
        <v>0</v>
      </c>
      <c r="BS967" s="11">
        <v>0</v>
      </c>
      <c r="BT967" s="11">
        <v>0.04</v>
      </c>
      <c r="BU967" s="16">
        <v>4</v>
      </c>
      <c r="BV967" s="6">
        <f>BT967/(BT967+BU967)</f>
        <v>9.9009900990099011E-3</v>
      </c>
      <c r="BW967" s="6">
        <f>SQRT((BT967*BU967)/((BT967+BU967)^2*(BT967+BU967+1)))</f>
        <v>4.410251516706673E-2</v>
      </c>
      <c r="BX967" s="17">
        <v>0.25</v>
      </c>
      <c r="BY967" s="17">
        <v>0.25</v>
      </c>
      <c r="BZ967" s="17">
        <v>0.25</v>
      </c>
      <c r="CA967" s="17">
        <v>0.25</v>
      </c>
      <c r="CB967" s="15" t="s">
        <v>59</v>
      </c>
      <c r="CC967" s="11">
        <v>600</v>
      </c>
    </row>
    <row r="968" spans="1:81" s="11" customFormat="1" x14ac:dyDescent="0.2">
      <c r="A968" s="17">
        <f t="shared" si="15"/>
        <v>967</v>
      </c>
      <c r="B968" s="17">
        <v>100</v>
      </c>
      <c r="C968" s="17">
        <v>100</v>
      </c>
      <c r="D968" s="17">
        <v>5</v>
      </c>
      <c r="E968" s="17">
        <v>5</v>
      </c>
      <c r="F968" s="3" t="s">
        <v>80</v>
      </c>
      <c r="G968" s="3">
        <f>IF(F968="rectangle",B968*C968,IF(F968="hook",B968*C968-(D968*E968),IF(F968="eight",B968*C968-2*(D968*E968),IF(F968="tee",B968*C968-2*(D968*E968),IF(F968="cross",B968*C968-4*(D968*E968),"ERROR")))))</f>
        <v>10000</v>
      </c>
      <c r="H968" s="3" t="s">
        <v>85</v>
      </c>
      <c r="I968" s="3">
        <f>IF(F968="rectangle",B968/C968,"NA")</f>
        <v>1</v>
      </c>
      <c r="J968" s="2">
        <v>1</v>
      </c>
      <c r="K968" s="11">
        <v>125</v>
      </c>
      <c r="L968" s="11">
        <v>4</v>
      </c>
      <c r="M968" s="12">
        <v>7</v>
      </c>
      <c r="N968" s="2">
        <f>M968/4</f>
        <v>1.75</v>
      </c>
      <c r="O968" s="3">
        <f>M968/N968</f>
        <v>4</v>
      </c>
      <c r="P968" s="13">
        <v>1</v>
      </c>
      <c r="Q968" s="11">
        <f>P968</f>
        <v>1</v>
      </c>
      <c r="R968" s="4">
        <f>AA968/V968</f>
        <v>100</v>
      </c>
      <c r="S968" s="14">
        <v>30</v>
      </c>
      <c r="T968" s="11">
        <f>S968</f>
        <v>30</v>
      </c>
      <c r="U968" s="4">
        <f>AB968/W968</f>
        <v>100</v>
      </c>
      <c r="V968" s="3">
        <f>ROUND((Q968/100)*G968,0)</f>
        <v>100</v>
      </c>
      <c r="W968" s="3">
        <f>ROUND(((T968/100)*G968)/J968,0)</f>
        <v>3000</v>
      </c>
      <c r="X968" s="3">
        <f>ROUND(IF(J968&gt;=2,((T968/100)*G968)/J968,0),0)</f>
        <v>0</v>
      </c>
      <c r="Y968" s="3">
        <f>ROUND(IF(J968&gt;=3,((T968/100)*G968)/J968,0),0)</f>
        <v>0</v>
      </c>
      <c r="Z968" s="3">
        <f>ROUND(IF(J968&gt;=4,((T968/100)*G968)/J968,0),0)</f>
        <v>0</v>
      </c>
      <c r="AA968" s="4">
        <f>G968*P968</f>
        <v>10000</v>
      </c>
      <c r="AB968" s="4">
        <f>(G968*S968)/J968</f>
        <v>300000</v>
      </c>
      <c r="AC968" s="4">
        <f>IF(J968&gt;=2,(G968*S968)/J968,0)</f>
        <v>0</v>
      </c>
      <c r="AD968" s="4">
        <f>IF(J968&gt;=3,(G968*S968)/J968,0)</f>
        <v>0</v>
      </c>
      <c r="AE968" s="4">
        <f>IF(J968&gt;=4,(G968*S968)/J968,0)</f>
        <v>0</v>
      </c>
      <c r="AF968" s="11">
        <v>100</v>
      </c>
      <c r="AG968" s="11">
        <v>0</v>
      </c>
      <c r="AH968" s="11">
        <v>1</v>
      </c>
      <c r="AI968" s="11">
        <v>100</v>
      </c>
      <c r="AJ968" s="11">
        <v>0</v>
      </c>
      <c r="AK968" s="11">
        <v>1</v>
      </c>
      <c r="AL968" s="11">
        <v>0.5</v>
      </c>
      <c r="AM968" s="11">
        <v>0.5</v>
      </c>
      <c r="AN968" s="11">
        <v>0</v>
      </c>
      <c r="AO968" s="11">
        <v>0</v>
      </c>
      <c r="AP968" s="11">
        <v>0</v>
      </c>
      <c r="AQ968" s="11">
        <v>0.01</v>
      </c>
      <c r="AR968" s="11">
        <v>0.01</v>
      </c>
      <c r="AS968" s="11">
        <v>0</v>
      </c>
      <c r="AT968" s="11">
        <v>0</v>
      </c>
      <c r="AU968" s="11">
        <v>0</v>
      </c>
      <c r="AV968" s="11">
        <v>0</v>
      </c>
      <c r="AW968" s="11">
        <v>0.2</v>
      </c>
      <c r="AX968" s="11">
        <v>0</v>
      </c>
      <c r="AY968" s="11">
        <v>0</v>
      </c>
      <c r="AZ968" s="11">
        <v>0</v>
      </c>
      <c r="BA968" s="11">
        <v>0.02</v>
      </c>
      <c r="BB968" s="11">
        <v>0</v>
      </c>
      <c r="BC968" s="2">
        <v>0.05</v>
      </c>
      <c r="BD968" s="2">
        <v>0.05</v>
      </c>
      <c r="BE968" s="11">
        <v>7.4999999999999997E-2</v>
      </c>
      <c r="BF968" s="11">
        <v>5.0000000000000001E-3</v>
      </c>
      <c r="BG968" s="11">
        <v>0</v>
      </c>
      <c r="BH968" s="11">
        <v>0</v>
      </c>
      <c r="BI968" s="11">
        <v>0</v>
      </c>
      <c r="BJ968" s="11">
        <f>BE968/4</f>
        <v>1.8749999999999999E-2</v>
      </c>
      <c r="BK968" s="11">
        <f>BF968/4</f>
        <v>1.25E-3</v>
      </c>
      <c r="BL968" s="11">
        <v>0</v>
      </c>
      <c r="BM968" s="11">
        <v>0</v>
      </c>
      <c r="BN968" s="11">
        <v>0</v>
      </c>
      <c r="BO968" s="11">
        <v>0.1</v>
      </c>
      <c r="BP968" s="11">
        <v>0.1</v>
      </c>
      <c r="BQ968" s="11">
        <v>0</v>
      </c>
      <c r="BR968" s="11">
        <v>0</v>
      </c>
      <c r="BS968" s="11">
        <v>0</v>
      </c>
      <c r="BT968" s="11">
        <v>0.04</v>
      </c>
      <c r="BU968" s="16">
        <v>4</v>
      </c>
      <c r="BV968" s="6">
        <f>BT968/(BT968+BU968)</f>
        <v>9.9009900990099011E-3</v>
      </c>
      <c r="BW968" s="6">
        <f>SQRT((BT968*BU968)/((BT968+BU968)^2*(BT968+BU968+1)))</f>
        <v>4.410251516706673E-2</v>
      </c>
      <c r="BX968" s="17">
        <v>0.25</v>
      </c>
      <c r="BY968" s="17">
        <v>0.25</v>
      </c>
      <c r="BZ968" s="17">
        <v>0.25</v>
      </c>
      <c r="CA968" s="17">
        <v>0.25</v>
      </c>
      <c r="CB968" s="15" t="s">
        <v>59</v>
      </c>
      <c r="CC968" s="11">
        <v>600</v>
      </c>
    </row>
    <row r="969" spans="1:81" s="11" customFormat="1" x14ac:dyDescent="0.2">
      <c r="A969" s="17">
        <f t="shared" si="15"/>
        <v>968</v>
      </c>
      <c r="B969" s="17">
        <v>20</v>
      </c>
      <c r="C969" s="17">
        <v>20</v>
      </c>
      <c r="D969" s="17">
        <v>5</v>
      </c>
      <c r="E969" s="17">
        <v>5</v>
      </c>
      <c r="F969" s="3" t="s">
        <v>80</v>
      </c>
      <c r="G969" s="3">
        <f>IF(F969="rectangle",B969*C969,IF(F969="hook",B969*C969-(D969*E969),IF(F969="eight",B969*C969-2*(D969*E969),IF(F969="tee",B969*C969-2*(D969*E969),IF(F969="cross",B969*C969-4*(D969*E969),"ERROR")))))</f>
        <v>400</v>
      </c>
      <c r="H969" s="3" t="s">
        <v>84</v>
      </c>
      <c r="I969" s="3">
        <f>IF(F969="rectangle",B969/C969,"NA")</f>
        <v>1</v>
      </c>
      <c r="J969" s="2">
        <v>1</v>
      </c>
      <c r="K969" s="11">
        <v>125</v>
      </c>
      <c r="L969" s="11">
        <v>4</v>
      </c>
      <c r="M969" s="12">
        <v>7</v>
      </c>
      <c r="N969" s="2">
        <f>M969/4</f>
        <v>1.75</v>
      </c>
      <c r="O969" s="3">
        <f>M969/N969</f>
        <v>4</v>
      </c>
      <c r="P969" s="13">
        <v>1</v>
      </c>
      <c r="Q969" s="11">
        <f>P969</f>
        <v>1</v>
      </c>
      <c r="R969" s="4">
        <f>AA969/V969</f>
        <v>100</v>
      </c>
      <c r="S969" s="14">
        <v>30</v>
      </c>
      <c r="T969" s="11">
        <f>S969</f>
        <v>30</v>
      </c>
      <c r="U969" s="4">
        <f>AB969/W969</f>
        <v>100</v>
      </c>
      <c r="V969" s="3">
        <f>ROUND((Q969/100)*G969,0)</f>
        <v>4</v>
      </c>
      <c r="W969" s="3">
        <f>ROUND(((T969/100)*G969)/J969,0)</f>
        <v>120</v>
      </c>
      <c r="X969" s="3">
        <f>ROUND(IF(J969&gt;=2,((T969/100)*G969)/J969,0),0)</f>
        <v>0</v>
      </c>
      <c r="Y969" s="3">
        <f>ROUND(IF(J969&gt;=3,((T969/100)*G969)/J969,0),0)</f>
        <v>0</v>
      </c>
      <c r="Z969" s="3">
        <f>ROUND(IF(J969&gt;=4,((T969/100)*G969)/J969,0),0)</f>
        <v>0</v>
      </c>
      <c r="AA969" s="4">
        <f>G969*P969</f>
        <v>400</v>
      </c>
      <c r="AB969" s="4">
        <f>(G969*S969)/J969</f>
        <v>12000</v>
      </c>
      <c r="AC969" s="4">
        <f>IF(J969&gt;=2,(G969*S969)/J969,0)</f>
        <v>0</v>
      </c>
      <c r="AD969" s="4">
        <f>IF(J969&gt;=3,(G969*S969)/J969,0)</f>
        <v>0</v>
      </c>
      <c r="AE969" s="4">
        <f>IF(J969&gt;=4,(G969*S969)/J969,0)</f>
        <v>0</v>
      </c>
      <c r="AF969" s="11">
        <v>100</v>
      </c>
      <c r="AG969" s="11">
        <v>0</v>
      </c>
      <c r="AH969" s="11">
        <v>1</v>
      </c>
      <c r="AI969" s="11">
        <v>100</v>
      </c>
      <c r="AJ969" s="11">
        <v>0</v>
      </c>
      <c r="AK969" s="11">
        <v>1</v>
      </c>
      <c r="AL969" s="11">
        <v>0.5</v>
      </c>
      <c r="AM969" s="11">
        <v>0.5</v>
      </c>
      <c r="AN969" s="11">
        <v>0</v>
      </c>
      <c r="AO969" s="11">
        <v>0</v>
      </c>
      <c r="AP969" s="11">
        <v>0</v>
      </c>
      <c r="AQ969" s="11">
        <v>0.01</v>
      </c>
      <c r="AR969" s="11">
        <v>0.01</v>
      </c>
      <c r="AS969" s="11">
        <v>0</v>
      </c>
      <c r="AT969" s="11">
        <v>0</v>
      </c>
      <c r="AU969" s="11">
        <v>0</v>
      </c>
      <c r="AV969" s="11">
        <v>0</v>
      </c>
      <c r="AW969" s="11">
        <v>0.2</v>
      </c>
      <c r="AX969" s="11">
        <v>0</v>
      </c>
      <c r="AY969" s="11">
        <v>0</v>
      </c>
      <c r="AZ969" s="11">
        <v>0</v>
      </c>
      <c r="BA969" s="11">
        <v>0.02</v>
      </c>
      <c r="BB969" s="11">
        <v>0</v>
      </c>
      <c r="BC969" s="2">
        <v>0.05</v>
      </c>
      <c r="BD969" s="2">
        <v>0.05</v>
      </c>
      <c r="BE969" s="11">
        <v>7.4999999999999997E-2</v>
      </c>
      <c r="BF969" s="11">
        <v>5.0000000000000001E-3</v>
      </c>
      <c r="BG969" s="11">
        <v>0</v>
      </c>
      <c r="BH969" s="11">
        <v>0</v>
      </c>
      <c r="BI969" s="11">
        <v>0</v>
      </c>
      <c r="BJ969" s="11">
        <f>BE969/4</f>
        <v>1.8749999999999999E-2</v>
      </c>
      <c r="BK969" s="11">
        <f>BF969/4</f>
        <v>1.25E-3</v>
      </c>
      <c r="BL969" s="11">
        <v>0</v>
      </c>
      <c r="BM969" s="11">
        <v>0</v>
      </c>
      <c r="BN969" s="11">
        <v>0</v>
      </c>
      <c r="BO969" s="11">
        <v>0.1</v>
      </c>
      <c r="BP969" s="11">
        <v>0.1</v>
      </c>
      <c r="BQ969" s="11">
        <v>0</v>
      </c>
      <c r="BR969" s="11">
        <v>0</v>
      </c>
      <c r="BS969" s="11">
        <v>0</v>
      </c>
      <c r="BT969" s="11">
        <v>0.04</v>
      </c>
      <c r="BU969" s="16">
        <v>4</v>
      </c>
      <c r="BV969" s="6">
        <f>BT969/(BT969+BU969)</f>
        <v>9.9009900990099011E-3</v>
      </c>
      <c r="BW969" s="6">
        <f>SQRT((BT969*BU969)/((BT969+BU969)^2*(BT969+BU969+1)))</f>
        <v>4.410251516706673E-2</v>
      </c>
      <c r="BX969" s="17">
        <v>0.25</v>
      </c>
      <c r="BY969" s="17">
        <v>0.25</v>
      </c>
      <c r="BZ969" s="17">
        <v>0.25</v>
      </c>
      <c r="CA969" s="17">
        <v>0.25</v>
      </c>
      <c r="CB969" s="15" t="s">
        <v>59</v>
      </c>
      <c r="CC969" s="11">
        <v>600</v>
      </c>
    </row>
    <row r="970" spans="1:81" s="11" customFormat="1" x14ac:dyDescent="0.2">
      <c r="A970" s="17">
        <f t="shared" si="15"/>
        <v>969</v>
      </c>
      <c r="B970" s="17">
        <v>100</v>
      </c>
      <c r="C970" s="17">
        <v>100</v>
      </c>
      <c r="D970" s="17">
        <v>5</v>
      </c>
      <c r="E970" s="17">
        <v>5</v>
      </c>
      <c r="F970" s="3" t="s">
        <v>80</v>
      </c>
      <c r="G970" s="3">
        <f>IF(F970="rectangle",B970*C970,IF(F970="hook",B970*C970-(D970*E970),IF(F970="eight",B970*C970-2*(D970*E970),IF(F970="tee",B970*C970-2*(D970*E970),IF(F970="cross",B970*C970-4*(D970*E970),"ERROR")))))</f>
        <v>10000</v>
      </c>
      <c r="H970" s="3" t="s">
        <v>85</v>
      </c>
      <c r="I970" s="3">
        <f>IF(F970="rectangle",B970/C970,"NA")</f>
        <v>1</v>
      </c>
      <c r="J970" s="2">
        <v>1</v>
      </c>
      <c r="K970" s="11">
        <v>125</v>
      </c>
      <c r="L970" s="11">
        <v>4</v>
      </c>
      <c r="M970" s="12">
        <v>8</v>
      </c>
      <c r="N970" s="2">
        <f>M970/4</f>
        <v>2</v>
      </c>
      <c r="O970" s="3">
        <f>M970/N970</f>
        <v>4</v>
      </c>
      <c r="P970" s="13">
        <v>1</v>
      </c>
      <c r="Q970" s="11">
        <f>P970</f>
        <v>1</v>
      </c>
      <c r="R970" s="4">
        <f>AA970/V970</f>
        <v>100</v>
      </c>
      <c r="S970" s="14">
        <v>30</v>
      </c>
      <c r="T970" s="11">
        <f>S970</f>
        <v>30</v>
      </c>
      <c r="U970" s="4">
        <f>AB970/W970</f>
        <v>100</v>
      </c>
      <c r="V970" s="3">
        <f>ROUND((Q970/100)*G970,0)</f>
        <v>100</v>
      </c>
      <c r="W970" s="3">
        <f>ROUND(((T970/100)*G970)/J970,0)</f>
        <v>3000</v>
      </c>
      <c r="X970" s="3">
        <f>ROUND(IF(J970&gt;=2,((T970/100)*G970)/J970,0),0)</f>
        <v>0</v>
      </c>
      <c r="Y970" s="3">
        <f>ROUND(IF(J970&gt;=3,((T970/100)*G970)/J970,0),0)</f>
        <v>0</v>
      </c>
      <c r="Z970" s="3">
        <f>ROUND(IF(J970&gt;=4,((T970/100)*G970)/J970,0),0)</f>
        <v>0</v>
      </c>
      <c r="AA970" s="4">
        <f>G970*P970</f>
        <v>10000</v>
      </c>
      <c r="AB970" s="4">
        <f>(G970*S970)/J970</f>
        <v>300000</v>
      </c>
      <c r="AC970" s="4">
        <f>IF(J970&gt;=2,(G970*S970)/J970,0)</f>
        <v>0</v>
      </c>
      <c r="AD970" s="4">
        <f>IF(J970&gt;=3,(G970*S970)/J970,0)</f>
        <v>0</v>
      </c>
      <c r="AE970" s="4">
        <f>IF(J970&gt;=4,(G970*S970)/J970,0)</f>
        <v>0</v>
      </c>
      <c r="AF970" s="11">
        <v>100</v>
      </c>
      <c r="AG970" s="11">
        <v>0</v>
      </c>
      <c r="AH970" s="11">
        <v>1</v>
      </c>
      <c r="AI970" s="11">
        <v>100</v>
      </c>
      <c r="AJ970" s="11">
        <v>0</v>
      </c>
      <c r="AK970" s="11">
        <v>1</v>
      </c>
      <c r="AL970" s="11">
        <v>0.5</v>
      </c>
      <c r="AM970" s="11">
        <v>0.5</v>
      </c>
      <c r="AN970" s="11">
        <v>0</v>
      </c>
      <c r="AO970" s="11">
        <v>0</v>
      </c>
      <c r="AP970" s="11">
        <v>0</v>
      </c>
      <c r="AQ970" s="11">
        <v>0.01</v>
      </c>
      <c r="AR970" s="11">
        <v>0.01</v>
      </c>
      <c r="AS970" s="11">
        <v>0</v>
      </c>
      <c r="AT970" s="11">
        <v>0</v>
      </c>
      <c r="AU970" s="11">
        <v>0</v>
      </c>
      <c r="AV970" s="11">
        <v>0</v>
      </c>
      <c r="AW970" s="11">
        <v>0.2</v>
      </c>
      <c r="AX970" s="11">
        <v>0</v>
      </c>
      <c r="AY970" s="11">
        <v>0</v>
      </c>
      <c r="AZ970" s="11">
        <v>0</v>
      </c>
      <c r="BA970" s="11">
        <v>0.02</v>
      </c>
      <c r="BB970" s="11">
        <v>0</v>
      </c>
      <c r="BC970" s="2">
        <v>0.05</v>
      </c>
      <c r="BD970" s="2">
        <v>0.05</v>
      </c>
      <c r="BE970" s="11">
        <v>7.4999999999999997E-2</v>
      </c>
      <c r="BF970" s="11">
        <v>5.0000000000000001E-3</v>
      </c>
      <c r="BG970" s="11">
        <v>0</v>
      </c>
      <c r="BH970" s="11">
        <v>0</v>
      </c>
      <c r="BI970" s="11">
        <v>0</v>
      </c>
      <c r="BJ970" s="11">
        <f>BE970/4</f>
        <v>1.8749999999999999E-2</v>
      </c>
      <c r="BK970" s="11">
        <f>BF970/4</f>
        <v>1.25E-3</v>
      </c>
      <c r="BL970" s="11">
        <v>0</v>
      </c>
      <c r="BM970" s="11">
        <v>0</v>
      </c>
      <c r="BN970" s="11">
        <v>0</v>
      </c>
      <c r="BO970" s="11">
        <v>0.1</v>
      </c>
      <c r="BP970" s="11">
        <v>0.1</v>
      </c>
      <c r="BQ970" s="11">
        <v>0</v>
      </c>
      <c r="BR970" s="11">
        <v>0</v>
      </c>
      <c r="BS970" s="11">
        <v>0</v>
      </c>
      <c r="BT970" s="11">
        <v>0.04</v>
      </c>
      <c r="BU970" s="16">
        <v>4</v>
      </c>
      <c r="BV970" s="6">
        <f>BT970/(BT970+BU970)</f>
        <v>9.9009900990099011E-3</v>
      </c>
      <c r="BW970" s="6">
        <f>SQRT((BT970*BU970)/((BT970+BU970)^2*(BT970+BU970+1)))</f>
        <v>4.410251516706673E-2</v>
      </c>
      <c r="BX970" s="17">
        <v>0.25</v>
      </c>
      <c r="BY970" s="17">
        <v>0.25</v>
      </c>
      <c r="BZ970" s="17">
        <v>0.25</v>
      </c>
      <c r="CA970" s="17">
        <v>0.25</v>
      </c>
      <c r="CB970" s="15" t="s">
        <v>59</v>
      </c>
      <c r="CC970" s="11">
        <v>600</v>
      </c>
    </row>
    <row r="971" spans="1:81" s="11" customFormat="1" x14ac:dyDescent="0.2">
      <c r="A971" s="17">
        <f t="shared" si="15"/>
        <v>970</v>
      </c>
      <c r="B971" s="17">
        <v>20</v>
      </c>
      <c r="C971" s="17">
        <v>20</v>
      </c>
      <c r="D971" s="17">
        <v>5</v>
      </c>
      <c r="E971" s="17">
        <v>5</v>
      </c>
      <c r="F971" s="3" t="s">
        <v>80</v>
      </c>
      <c r="G971" s="3">
        <f>IF(F971="rectangle",B971*C971,IF(F971="hook",B971*C971-(D971*E971),IF(F971="eight",B971*C971-2*(D971*E971),IF(F971="tee",B971*C971-2*(D971*E971),IF(F971="cross",B971*C971-4*(D971*E971),"ERROR")))))</f>
        <v>400</v>
      </c>
      <c r="H971" s="3" t="s">
        <v>84</v>
      </c>
      <c r="I971" s="3">
        <f>IF(F971="rectangle",B971/C971,"NA")</f>
        <v>1</v>
      </c>
      <c r="J971" s="2">
        <v>1</v>
      </c>
      <c r="K971" s="11">
        <v>125</v>
      </c>
      <c r="L971" s="11">
        <v>4</v>
      </c>
      <c r="M971" s="12">
        <v>8</v>
      </c>
      <c r="N971" s="2">
        <f>M971/4</f>
        <v>2</v>
      </c>
      <c r="O971" s="3">
        <f>M971/N971</f>
        <v>4</v>
      </c>
      <c r="P971" s="13">
        <v>1</v>
      </c>
      <c r="Q971" s="11">
        <f>P971</f>
        <v>1</v>
      </c>
      <c r="R971" s="4">
        <f>AA971/V971</f>
        <v>100</v>
      </c>
      <c r="S971" s="14">
        <v>30</v>
      </c>
      <c r="T971" s="11">
        <f>S971</f>
        <v>30</v>
      </c>
      <c r="U971" s="4">
        <f>AB971/W971</f>
        <v>100</v>
      </c>
      <c r="V971" s="3">
        <f>ROUND((Q971/100)*G971,0)</f>
        <v>4</v>
      </c>
      <c r="W971" s="3">
        <f>ROUND(((T971/100)*G971)/J971,0)</f>
        <v>120</v>
      </c>
      <c r="X971" s="3">
        <f>ROUND(IF(J971&gt;=2,((T971/100)*G971)/J971,0),0)</f>
        <v>0</v>
      </c>
      <c r="Y971" s="3">
        <f>ROUND(IF(J971&gt;=3,((T971/100)*G971)/J971,0),0)</f>
        <v>0</v>
      </c>
      <c r="Z971" s="3">
        <f>ROUND(IF(J971&gt;=4,((T971/100)*G971)/J971,0),0)</f>
        <v>0</v>
      </c>
      <c r="AA971" s="4">
        <f>G971*P971</f>
        <v>400</v>
      </c>
      <c r="AB971" s="4">
        <f>(G971*S971)/J971</f>
        <v>12000</v>
      </c>
      <c r="AC971" s="4">
        <f>IF(J971&gt;=2,(G971*S971)/J971,0)</f>
        <v>0</v>
      </c>
      <c r="AD971" s="4">
        <f>IF(J971&gt;=3,(G971*S971)/J971,0)</f>
        <v>0</v>
      </c>
      <c r="AE971" s="4">
        <f>IF(J971&gt;=4,(G971*S971)/J971,0)</f>
        <v>0</v>
      </c>
      <c r="AF971" s="11">
        <v>100</v>
      </c>
      <c r="AG971" s="11">
        <v>0</v>
      </c>
      <c r="AH971" s="11">
        <v>1</v>
      </c>
      <c r="AI971" s="11">
        <v>100</v>
      </c>
      <c r="AJ971" s="11">
        <v>0</v>
      </c>
      <c r="AK971" s="11">
        <v>1</v>
      </c>
      <c r="AL971" s="11">
        <v>0.5</v>
      </c>
      <c r="AM971" s="11">
        <v>0.5</v>
      </c>
      <c r="AN971" s="11">
        <v>0</v>
      </c>
      <c r="AO971" s="11">
        <v>0</v>
      </c>
      <c r="AP971" s="11">
        <v>0</v>
      </c>
      <c r="AQ971" s="11">
        <v>0.01</v>
      </c>
      <c r="AR971" s="11">
        <v>0.01</v>
      </c>
      <c r="AS971" s="11">
        <v>0</v>
      </c>
      <c r="AT971" s="11">
        <v>0</v>
      </c>
      <c r="AU971" s="11">
        <v>0</v>
      </c>
      <c r="AV971" s="11">
        <v>0</v>
      </c>
      <c r="AW971" s="11">
        <v>0.2</v>
      </c>
      <c r="AX971" s="11">
        <v>0</v>
      </c>
      <c r="AY971" s="11">
        <v>0</v>
      </c>
      <c r="AZ971" s="11">
        <v>0</v>
      </c>
      <c r="BA971" s="11">
        <v>0.02</v>
      </c>
      <c r="BB971" s="11">
        <v>0</v>
      </c>
      <c r="BC971" s="2">
        <v>0.05</v>
      </c>
      <c r="BD971" s="2">
        <v>0.05</v>
      </c>
      <c r="BE971" s="11">
        <v>7.4999999999999997E-2</v>
      </c>
      <c r="BF971" s="11">
        <v>5.0000000000000001E-3</v>
      </c>
      <c r="BG971" s="11">
        <v>0</v>
      </c>
      <c r="BH971" s="11">
        <v>0</v>
      </c>
      <c r="BI971" s="11">
        <v>0</v>
      </c>
      <c r="BJ971" s="11">
        <f>BE971/4</f>
        <v>1.8749999999999999E-2</v>
      </c>
      <c r="BK971" s="11">
        <f>BF971/4</f>
        <v>1.25E-3</v>
      </c>
      <c r="BL971" s="11">
        <v>0</v>
      </c>
      <c r="BM971" s="11">
        <v>0</v>
      </c>
      <c r="BN971" s="11">
        <v>0</v>
      </c>
      <c r="BO971" s="11">
        <v>0.1</v>
      </c>
      <c r="BP971" s="11">
        <v>0.1</v>
      </c>
      <c r="BQ971" s="11">
        <v>0</v>
      </c>
      <c r="BR971" s="11">
        <v>0</v>
      </c>
      <c r="BS971" s="11">
        <v>0</v>
      </c>
      <c r="BT971" s="11">
        <v>0.04</v>
      </c>
      <c r="BU971" s="16">
        <v>4</v>
      </c>
      <c r="BV971" s="6">
        <f>BT971/(BT971+BU971)</f>
        <v>9.9009900990099011E-3</v>
      </c>
      <c r="BW971" s="6">
        <f>SQRT((BT971*BU971)/((BT971+BU971)^2*(BT971+BU971+1)))</f>
        <v>4.410251516706673E-2</v>
      </c>
      <c r="BX971" s="17">
        <v>0.25</v>
      </c>
      <c r="BY971" s="17">
        <v>0.25</v>
      </c>
      <c r="BZ971" s="17">
        <v>0.25</v>
      </c>
      <c r="CA971" s="17">
        <v>0.25</v>
      </c>
      <c r="CB971" s="15" t="s">
        <v>59</v>
      </c>
      <c r="CC971" s="11">
        <v>600</v>
      </c>
    </row>
    <row r="972" spans="1:81" s="11" customFormat="1" x14ac:dyDescent="0.2">
      <c r="A972" s="17">
        <f t="shared" si="15"/>
        <v>971</v>
      </c>
      <c r="B972" s="17">
        <v>100</v>
      </c>
      <c r="C972" s="17">
        <v>100</v>
      </c>
      <c r="D972" s="17">
        <v>5</v>
      </c>
      <c r="E972" s="17">
        <v>5</v>
      </c>
      <c r="F972" s="3" t="s">
        <v>80</v>
      </c>
      <c r="G972" s="3">
        <f>IF(F972="rectangle",B972*C972,IF(F972="hook",B972*C972-(D972*E972),IF(F972="eight",B972*C972-2*(D972*E972),IF(F972="tee",B972*C972-2*(D972*E972),IF(F972="cross",B972*C972-4*(D972*E972),"ERROR")))))</f>
        <v>10000</v>
      </c>
      <c r="H972" s="3" t="s">
        <v>85</v>
      </c>
      <c r="I972" s="3">
        <f>IF(F972="rectangle",B972/C972,"NA")</f>
        <v>1</v>
      </c>
      <c r="J972" s="2">
        <v>1</v>
      </c>
      <c r="K972" s="11">
        <v>125</v>
      </c>
      <c r="L972" s="11">
        <v>4</v>
      </c>
      <c r="M972" s="12">
        <v>9</v>
      </c>
      <c r="N972" s="2">
        <f>M972/4</f>
        <v>2.25</v>
      </c>
      <c r="O972" s="3">
        <f>M972/N972</f>
        <v>4</v>
      </c>
      <c r="P972" s="13">
        <v>1</v>
      </c>
      <c r="Q972" s="11">
        <f>P972</f>
        <v>1</v>
      </c>
      <c r="R972" s="4">
        <f>AA972/V972</f>
        <v>100</v>
      </c>
      <c r="S972" s="14">
        <v>30</v>
      </c>
      <c r="T972" s="11">
        <f>S972</f>
        <v>30</v>
      </c>
      <c r="U972" s="4">
        <f>AB972/W972</f>
        <v>100</v>
      </c>
      <c r="V972" s="3">
        <f>ROUND((Q972/100)*G972,0)</f>
        <v>100</v>
      </c>
      <c r="W972" s="3">
        <f>ROUND(((T972/100)*G972)/J972,0)</f>
        <v>3000</v>
      </c>
      <c r="X972" s="3">
        <f>ROUND(IF(J972&gt;=2,((T972/100)*G972)/J972,0),0)</f>
        <v>0</v>
      </c>
      <c r="Y972" s="3">
        <f>ROUND(IF(J972&gt;=3,((T972/100)*G972)/J972,0),0)</f>
        <v>0</v>
      </c>
      <c r="Z972" s="3">
        <f>ROUND(IF(J972&gt;=4,((T972/100)*G972)/J972,0),0)</f>
        <v>0</v>
      </c>
      <c r="AA972" s="4">
        <f>G972*P972</f>
        <v>10000</v>
      </c>
      <c r="AB972" s="4">
        <f>(G972*S972)/J972</f>
        <v>300000</v>
      </c>
      <c r="AC972" s="4">
        <f>IF(J972&gt;=2,(G972*S972)/J972,0)</f>
        <v>0</v>
      </c>
      <c r="AD972" s="4">
        <f>IF(J972&gt;=3,(G972*S972)/J972,0)</f>
        <v>0</v>
      </c>
      <c r="AE972" s="4">
        <f>IF(J972&gt;=4,(G972*S972)/J972,0)</f>
        <v>0</v>
      </c>
      <c r="AF972" s="11">
        <v>100</v>
      </c>
      <c r="AG972" s="11">
        <v>0</v>
      </c>
      <c r="AH972" s="11">
        <v>1</v>
      </c>
      <c r="AI972" s="11">
        <v>100</v>
      </c>
      <c r="AJ972" s="11">
        <v>0</v>
      </c>
      <c r="AK972" s="11">
        <v>1</v>
      </c>
      <c r="AL972" s="11">
        <v>0.5</v>
      </c>
      <c r="AM972" s="11">
        <v>0.5</v>
      </c>
      <c r="AN972" s="11">
        <v>0</v>
      </c>
      <c r="AO972" s="11">
        <v>0</v>
      </c>
      <c r="AP972" s="11">
        <v>0</v>
      </c>
      <c r="AQ972" s="11">
        <v>0.01</v>
      </c>
      <c r="AR972" s="11">
        <v>0.01</v>
      </c>
      <c r="AS972" s="11">
        <v>0</v>
      </c>
      <c r="AT972" s="11">
        <v>0</v>
      </c>
      <c r="AU972" s="11">
        <v>0</v>
      </c>
      <c r="AV972" s="11">
        <v>0</v>
      </c>
      <c r="AW972" s="11">
        <v>0.2</v>
      </c>
      <c r="AX972" s="11">
        <v>0</v>
      </c>
      <c r="AY972" s="11">
        <v>0</v>
      </c>
      <c r="AZ972" s="11">
        <v>0</v>
      </c>
      <c r="BA972" s="11">
        <v>0.02</v>
      </c>
      <c r="BB972" s="11">
        <v>0</v>
      </c>
      <c r="BC972" s="2">
        <v>0.05</v>
      </c>
      <c r="BD972" s="2">
        <v>0.05</v>
      </c>
      <c r="BE972" s="11">
        <v>7.4999999999999997E-2</v>
      </c>
      <c r="BF972" s="11">
        <v>5.0000000000000001E-3</v>
      </c>
      <c r="BG972" s="11">
        <v>0</v>
      </c>
      <c r="BH972" s="11">
        <v>0</v>
      </c>
      <c r="BI972" s="11">
        <v>0</v>
      </c>
      <c r="BJ972" s="11">
        <f>BE972/4</f>
        <v>1.8749999999999999E-2</v>
      </c>
      <c r="BK972" s="11">
        <f>BF972/4</f>
        <v>1.25E-3</v>
      </c>
      <c r="BL972" s="11">
        <v>0</v>
      </c>
      <c r="BM972" s="11">
        <v>0</v>
      </c>
      <c r="BN972" s="11">
        <v>0</v>
      </c>
      <c r="BO972" s="11">
        <v>0.1</v>
      </c>
      <c r="BP972" s="11">
        <v>0.1</v>
      </c>
      <c r="BQ972" s="11">
        <v>0</v>
      </c>
      <c r="BR972" s="11">
        <v>0</v>
      </c>
      <c r="BS972" s="11">
        <v>0</v>
      </c>
      <c r="BT972" s="11">
        <v>0.04</v>
      </c>
      <c r="BU972" s="16">
        <v>4</v>
      </c>
      <c r="BV972" s="6">
        <f>BT972/(BT972+BU972)</f>
        <v>9.9009900990099011E-3</v>
      </c>
      <c r="BW972" s="6">
        <f>SQRT((BT972*BU972)/((BT972+BU972)^2*(BT972+BU972+1)))</f>
        <v>4.410251516706673E-2</v>
      </c>
      <c r="BX972" s="17">
        <v>0.25</v>
      </c>
      <c r="BY972" s="17">
        <v>0.25</v>
      </c>
      <c r="BZ972" s="17">
        <v>0.25</v>
      </c>
      <c r="CA972" s="17">
        <v>0.25</v>
      </c>
      <c r="CB972" s="15" t="s">
        <v>59</v>
      </c>
      <c r="CC972" s="11">
        <v>600</v>
      </c>
    </row>
    <row r="973" spans="1:81" s="11" customFormat="1" x14ac:dyDescent="0.2">
      <c r="A973" s="17">
        <f t="shared" si="15"/>
        <v>972</v>
      </c>
      <c r="B973" s="17">
        <v>20</v>
      </c>
      <c r="C973" s="17">
        <v>20</v>
      </c>
      <c r="D973" s="17">
        <v>5</v>
      </c>
      <c r="E973" s="17">
        <v>5</v>
      </c>
      <c r="F973" s="3" t="s">
        <v>80</v>
      </c>
      <c r="G973" s="3">
        <f>IF(F973="rectangle",B973*C973,IF(F973="hook",B973*C973-(D973*E973),IF(F973="eight",B973*C973-2*(D973*E973),IF(F973="tee",B973*C973-2*(D973*E973),IF(F973="cross",B973*C973-4*(D973*E973),"ERROR")))))</f>
        <v>400</v>
      </c>
      <c r="H973" s="3" t="s">
        <v>84</v>
      </c>
      <c r="I973" s="3">
        <f>IF(F973="rectangle",B973/C973,"NA")</f>
        <v>1</v>
      </c>
      <c r="J973" s="2">
        <v>1</v>
      </c>
      <c r="K973" s="11">
        <v>125</v>
      </c>
      <c r="L973" s="11">
        <v>4</v>
      </c>
      <c r="M973" s="12">
        <v>9</v>
      </c>
      <c r="N973" s="2">
        <f>M973/4</f>
        <v>2.25</v>
      </c>
      <c r="O973" s="3">
        <f>M973/N973</f>
        <v>4</v>
      </c>
      <c r="P973" s="13">
        <v>1</v>
      </c>
      <c r="Q973" s="11">
        <f>P973</f>
        <v>1</v>
      </c>
      <c r="R973" s="4">
        <f>AA973/V973</f>
        <v>100</v>
      </c>
      <c r="S973" s="14">
        <v>30</v>
      </c>
      <c r="T973" s="11">
        <f>S973</f>
        <v>30</v>
      </c>
      <c r="U973" s="4">
        <f>AB973/W973</f>
        <v>100</v>
      </c>
      <c r="V973" s="3">
        <f>ROUND((Q973/100)*G973,0)</f>
        <v>4</v>
      </c>
      <c r="W973" s="3">
        <f>ROUND(((T973/100)*G973)/J973,0)</f>
        <v>120</v>
      </c>
      <c r="X973" s="3">
        <f>ROUND(IF(J973&gt;=2,((T973/100)*G973)/J973,0),0)</f>
        <v>0</v>
      </c>
      <c r="Y973" s="3">
        <f>ROUND(IF(J973&gt;=3,((T973/100)*G973)/J973,0),0)</f>
        <v>0</v>
      </c>
      <c r="Z973" s="3">
        <f>ROUND(IF(J973&gt;=4,((T973/100)*G973)/J973,0),0)</f>
        <v>0</v>
      </c>
      <c r="AA973" s="4">
        <f>G973*P973</f>
        <v>400</v>
      </c>
      <c r="AB973" s="4">
        <f>(G973*S973)/J973</f>
        <v>12000</v>
      </c>
      <c r="AC973" s="4">
        <f>IF(J973&gt;=2,(G973*S973)/J973,0)</f>
        <v>0</v>
      </c>
      <c r="AD973" s="4">
        <f>IF(J973&gt;=3,(G973*S973)/J973,0)</f>
        <v>0</v>
      </c>
      <c r="AE973" s="4">
        <f>IF(J973&gt;=4,(G973*S973)/J973,0)</f>
        <v>0</v>
      </c>
      <c r="AF973" s="11">
        <v>100</v>
      </c>
      <c r="AG973" s="11">
        <v>0</v>
      </c>
      <c r="AH973" s="11">
        <v>1</v>
      </c>
      <c r="AI973" s="11">
        <v>100</v>
      </c>
      <c r="AJ973" s="11">
        <v>0</v>
      </c>
      <c r="AK973" s="11">
        <v>1</v>
      </c>
      <c r="AL973" s="11">
        <v>0.5</v>
      </c>
      <c r="AM973" s="11">
        <v>0.5</v>
      </c>
      <c r="AN973" s="11">
        <v>0</v>
      </c>
      <c r="AO973" s="11">
        <v>0</v>
      </c>
      <c r="AP973" s="11">
        <v>0</v>
      </c>
      <c r="AQ973" s="11">
        <v>0.01</v>
      </c>
      <c r="AR973" s="11">
        <v>0.01</v>
      </c>
      <c r="AS973" s="11">
        <v>0</v>
      </c>
      <c r="AT973" s="11">
        <v>0</v>
      </c>
      <c r="AU973" s="11">
        <v>0</v>
      </c>
      <c r="AV973" s="11">
        <v>0</v>
      </c>
      <c r="AW973" s="11">
        <v>0.2</v>
      </c>
      <c r="AX973" s="11">
        <v>0</v>
      </c>
      <c r="AY973" s="11">
        <v>0</v>
      </c>
      <c r="AZ973" s="11">
        <v>0</v>
      </c>
      <c r="BA973" s="11">
        <v>0.02</v>
      </c>
      <c r="BB973" s="11">
        <v>0</v>
      </c>
      <c r="BC973" s="2">
        <v>0.05</v>
      </c>
      <c r="BD973" s="2">
        <v>0.05</v>
      </c>
      <c r="BE973" s="11">
        <v>7.4999999999999997E-2</v>
      </c>
      <c r="BF973" s="11">
        <v>5.0000000000000001E-3</v>
      </c>
      <c r="BG973" s="11">
        <v>0</v>
      </c>
      <c r="BH973" s="11">
        <v>0</v>
      </c>
      <c r="BI973" s="11">
        <v>0</v>
      </c>
      <c r="BJ973" s="11">
        <f>BE973/4</f>
        <v>1.8749999999999999E-2</v>
      </c>
      <c r="BK973" s="11">
        <f>BF973/4</f>
        <v>1.25E-3</v>
      </c>
      <c r="BL973" s="11">
        <v>0</v>
      </c>
      <c r="BM973" s="11">
        <v>0</v>
      </c>
      <c r="BN973" s="11">
        <v>0</v>
      </c>
      <c r="BO973" s="11">
        <v>0.1</v>
      </c>
      <c r="BP973" s="11">
        <v>0.1</v>
      </c>
      <c r="BQ973" s="11">
        <v>0</v>
      </c>
      <c r="BR973" s="11">
        <v>0</v>
      </c>
      <c r="BS973" s="11">
        <v>0</v>
      </c>
      <c r="BT973" s="11">
        <v>0.04</v>
      </c>
      <c r="BU973" s="16">
        <v>4</v>
      </c>
      <c r="BV973" s="6">
        <f>BT973/(BT973+BU973)</f>
        <v>9.9009900990099011E-3</v>
      </c>
      <c r="BW973" s="6">
        <f>SQRT((BT973*BU973)/((BT973+BU973)^2*(BT973+BU973+1)))</f>
        <v>4.410251516706673E-2</v>
      </c>
      <c r="BX973" s="17">
        <v>0.25</v>
      </c>
      <c r="BY973" s="17">
        <v>0.25</v>
      </c>
      <c r="BZ973" s="17">
        <v>0.25</v>
      </c>
      <c r="CA973" s="17">
        <v>0.25</v>
      </c>
      <c r="CB973" s="15" t="s">
        <v>59</v>
      </c>
      <c r="CC973" s="11">
        <v>600</v>
      </c>
    </row>
    <row r="974" spans="1:81" s="11" customFormat="1" x14ac:dyDescent="0.2">
      <c r="A974" s="17">
        <f t="shared" si="15"/>
        <v>973</v>
      </c>
      <c r="B974" s="17">
        <v>100</v>
      </c>
      <c r="C974" s="17">
        <v>100</v>
      </c>
      <c r="D974" s="17">
        <v>5</v>
      </c>
      <c r="E974" s="17">
        <v>5</v>
      </c>
      <c r="F974" s="3" t="s">
        <v>80</v>
      </c>
      <c r="G974" s="3">
        <f>IF(F974="rectangle",B974*C974,IF(F974="hook",B974*C974-(D974*E974),IF(F974="eight",B974*C974-2*(D974*E974),IF(F974="tee",B974*C974-2*(D974*E974),IF(F974="cross",B974*C974-4*(D974*E974),"ERROR")))))</f>
        <v>10000</v>
      </c>
      <c r="H974" s="3" t="s">
        <v>85</v>
      </c>
      <c r="I974" s="3">
        <f>IF(F974="rectangle",B974/C974,"NA")</f>
        <v>1</v>
      </c>
      <c r="J974" s="2">
        <v>1</v>
      </c>
      <c r="K974" s="11">
        <v>125</v>
      </c>
      <c r="L974" s="11">
        <v>4</v>
      </c>
      <c r="M974" s="12">
        <v>1</v>
      </c>
      <c r="N974" s="2">
        <f>M974/4</f>
        <v>0.25</v>
      </c>
      <c r="O974" s="3">
        <f>M974/N974</f>
        <v>4</v>
      </c>
      <c r="P974" s="13">
        <v>1</v>
      </c>
      <c r="Q974" s="11">
        <f>P974</f>
        <v>1</v>
      </c>
      <c r="R974" s="4">
        <f>AA974/V974</f>
        <v>100</v>
      </c>
      <c r="S974" s="14">
        <v>45</v>
      </c>
      <c r="T974" s="11">
        <f>S974</f>
        <v>45</v>
      </c>
      <c r="U974" s="4">
        <f>AB974/W974</f>
        <v>100</v>
      </c>
      <c r="V974" s="3">
        <f>ROUND((Q974/100)*G974,0)</f>
        <v>100</v>
      </c>
      <c r="W974" s="3">
        <f>ROUND(((T974/100)*G974)/J974,0)</f>
        <v>4500</v>
      </c>
      <c r="X974" s="3">
        <f>ROUND(IF(J974&gt;=2,((T974/100)*G974)/J974,0),0)</f>
        <v>0</v>
      </c>
      <c r="Y974" s="3">
        <f>ROUND(IF(J974&gt;=3,((T974/100)*G974)/J974,0),0)</f>
        <v>0</v>
      </c>
      <c r="Z974" s="3">
        <f>ROUND(IF(J974&gt;=4,((T974/100)*G974)/J974,0),0)</f>
        <v>0</v>
      </c>
      <c r="AA974" s="4">
        <f>G974*P974</f>
        <v>10000</v>
      </c>
      <c r="AB974" s="4">
        <f>(G974*S974)/J974</f>
        <v>450000</v>
      </c>
      <c r="AC974" s="4">
        <f>IF(J974&gt;=2,(G974*S974)/J974,0)</f>
        <v>0</v>
      </c>
      <c r="AD974" s="4">
        <f>IF(J974&gt;=3,(G974*S974)/J974,0)</f>
        <v>0</v>
      </c>
      <c r="AE974" s="4">
        <f>IF(J974&gt;=4,(G974*S974)/J974,0)</f>
        <v>0</v>
      </c>
      <c r="AF974" s="11">
        <v>100</v>
      </c>
      <c r="AG974" s="11">
        <v>0</v>
      </c>
      <c r="AH974" s="11">
        <v>1</v>
      </c>
      <c r="AI974" s="11">
        <v>100</v>
      </c>
      <c r="AJ974" s="11">
        <v>0</v>
      </c>
      <c r="AK974" s="11">
        <v>1</v>
      </c>
      <c r="AL974" s="11">
        <v>0.5</v>
      </c>
      <c r="AM974" s="11">
        <v>0.5</v>
      </c>
      <c r="AN974" s="11">
        <v>0</v>
      </c>
      <c r="AO974" s="11">
        <v>0</v>
      </c>
      <c r="AP974" s="11">
        <v>0</v>
      </c>
      <c r="AQ974" s="11">
        <v>0.01</v>
      </c>
      <c r="AR974" s="11">
        <v>0.01</v>
      </c>
      <c r="AS974" s="11">
        <v>0</v>
      </c>
      <c r="AT974" s="11">
        <v>0</v>
      </c>
      <c r="AU974" s="11">
        <v>0</v>
      </c>
      <c r="AV974" s="11">
        <v>0</v>
      </c>
      <c r="AW974" s="11">
        <v>0.2</v>
      </c>
      <c r="AX974" s="11">
        <v>0</v>
      </c>
      <c r="AY974" s="11">
        <v>0</v>
      </c>
      <c r="AZ974" s="11">
        <v>0</v>
      </c>
      <c r="BA974" s="11">
        <v>0.02</v>
      </c>
      <c r="BB974" s="11">
        <v>0</v>
      </c>
      <c r="BC974" s="2">
        <v>0.05</v>
      </c>
      <c r="BD974" s="2">
        <v>0.05</v>
      </c>
      <c r="BE974" s="11">
        <v>7.4999999999999997E-2</v>
      </c>
      <c r="BF974" s="11">
        <v>5.0000000000000001E-3</v>
      </c>
      <c r="BG974" s="11">
        <v>0</v>
      </c>
      <c r="BH974" s="11">
        <v>0</v>
      </c>
      <c r="BI974" s="11">
        <v>0</v>
      </c>
      <c r="BJ974" s="11">
        <f>BE974/4</f>
        <v>1.8749999999999999E-2</v>
      </c>
      <c r="BK974" s="11">
        <f>BF974/4</f>
        <v>1.25E-3</v>
      </c>
      <c r="BL974" s="11">
        <v>0</v>
      </c>
      <c r="BM974" s="11">
        <v>0</v>
      </c>
      <c r="BN974" s="11">
        <v>0</v>
      </c>
      <c r="BO974" s="11">
        <v>0.1</v>
      </c>
      <c r="BP974" s="11">
        <v>0.1</v>
      </c>
      <c r="BQ974" s="11">
        <v>0</v>
      </c>
      <c r="BR974" s="11">
        <v>0</v>
      </c>
      <c r="BS974" s="11">
        <v>0</v>
      </c>
      <c r="BT974" s="11">
        <v>0.04</v>
      </c>
      <c r="BU974" s="16">
        <v>4</v>
      </c>
      <c r="BV974" s="6">
        <f>BT974/(BT974+BU974)</f>
        <v>9.9009900990099011E-3</v>
      </c>
      <c r="BW974" s="6">
        <f>SQRT((BT974*BU974)/((BT974+BU974)^2*(BT974+BU974+1)))</f>
        <v>4.410251516706673E-2</v>
      </c>
      <c r="BX974" s="17">
        <v>0.25</v>
      </c>
      <c r="BY974" s="17">
        <v>0.25</v>
      </c>
      <c r="BZ974" s="17">
        <v>0.25</v>
      </c>
      <c r="CA974" s="17">
        <v>0.25</v>
      </c>
      <c r="CB974" s="15" t="s">
        <v>59</v>
      </c>
      <c r="CC974" s="11">
        <v>600</v>
      </c>
    </row>
    <row r="975" spans="1:81" s="11" customFormat="1" x14ac:dyDescent="0.2">
      <c r="A975" s="17">
        <f t="shared" si="15"/>
        <v>974</v>
      </c>
      <c r="B975" s="17">
        <v>20</v>
      </c>
      <c r="C975" s="17">
        <v>20</v>
      </c>
      <c r="D975" s="17">
        <v>5</v>
      </c>
      <c r="E975" s="17">
        <v>5</v>
      </c>
      <c r="F975" s="3" t="s">
        <v>80</v>
      </c>
      <c r="G975" s="3">
        <f>IF(F975="rectangle",B975*C975,IF(F975="hook",B975*C975-(D975*E975),IF(F975="eight",B975*C975-2*(D975*E975),IF(F975="tee",B975*C975-2*(D975*E975),IF(F975="cross",B975*C975-4*(D975*E975),"ERROR")))))</f>
        <v>400</v>
      </c>
      <c r="H975" s="3" t="s">
        <v>84</v>
      </c>
      <c r="I975" s="3">
        <f>IF(F975="rectangle",B975/C975,"NA")</f>
        <v>1</v>
      </c>
      <c r="J975" s="2">
        <v>1</v>
      </c>
      <c r="K975" s="11">
        <v>125</v>
      </c>
      <c r="L975" s="11">
        <v>4</v>
      </c>
      <c r="M975" s="12">
        <v>1</v>
      </c>
      <c r="N975" s="2">
        <f>M975/4</f>
        <v>0.25</v>
      </c>
      <c r="O975" s="3">
        <f>M975/N975</f>
        <v>4</v>
      </c>
      <c r="P975" s="13">
        <v>1</v>
      </c>
      <c r="Q975" s="11">
        <f>P975</f>
        <v>1</v>
      </c>
      <c r="R975" s="4">
        <f>AA975/V975</f>
        <v>100</v>
      </c>
      <c r="S975" s="14">
        <v>45</v>
      </c>
      <c r="T975" s="11">
        <f>S975</f>
        <v>45</v>
      </c>
      <c r="U975" s="4">
        <f>AB975/W975</f>
        <v>100</v>
      </c>
      <c r="V975" s="3">
        <f>ROUND((Q975/100)*G975,0)</f>
        <v>4</v>
      </c>
      <c r="W975" s="3">
        <f>ROUND(((T975/100)*G975)/J975,0)</f>
        <v>180</v>
      </c>
      <c r="X975" s="3">
        <f>ROUND(IF(J975&gt;=2,((T975/100)*G975)/J975,0),0)</f>
        <v>0</v>
      </c>
      <c r="Y975" s="3">
        <f>ROUND(IF(J975&gt;=3,((T975/100)*G975)/J975,0),0)</f>
        <v>0</v>
      </c>
      <c r="Z975" s="3">
        <f>ROUND(IF(J975&gt;=4,((T975/100)*G975)/J975,0),0)</f>
        <v>0</v>
      </c>
      <c r="AA975" s="4">
        <f>G975*P975</f>
        <v>400</v>
      </c>
      <c r="AB975" s="4">
        <f>(G975*S975)/J975</f>
        <v>18000</v>
      </c>
      <c r="AC975" s="4">
        <f>IF(J975&gt;=2,(G975*S975)/J975,0)</f>
        <v>0</v>
      </c>
      <c r="AD975" s="4">
        <f>IF(J975&gt;=3,(G975*S975)/J975,0)</f>
        <v>0</v>
      </c>
      <c r="AE975" s="4">
        <f>IF(J975&gt;=4,(G975*S975)/J975,0)</f>
        <v>0</v>
      </c>
      <c r="AF975" s="11">
        <v>100</v>
      </c>
      <c r="AG975" s="11">
        <v>0</v>
      </c>
      <c r="AH975" s="11">
        <v>1</v>
      </c>
      <c r="AI975" s="11">
        <v>100</v>
      </c>
      <c r="AJ975" s="11">
        <v>0</v>
      </c>
      <c r="AK975" s="11">
        <v>1</v>
      </c>
      <c r="AL975" s="11">
        <v>0.5</v>
      </c>
      <c r="AM975" s="11">
        <v>0.5</v>
      </c>
      <c r="AN975" s="11">
        <v>0</v>
      </c>
      <c r="AO975" s="11">
        <v>0</v>
      </c>
      <c r="AP975" s="11">
        <v>0</v>
      </c>
      <c r="AQ975" s="11">
        <v>0.01</v>
      </c>
      <c r="AR975" s="11">
        <v>0.01</v>
      </c>
      <c r="AS975" s="11">
        <v>0</v>
      </c>
      <c r="AT975" s="11">
        <v>0</v>
      </c>
      <c r="AU975" s="11">
        <v>0</v>
      </c>
      <c r="AV975" s="11">
        <v>0</v>
      </c>
      <c r="AW975" s="11">
        <v>0.2</v>
      </c>
      <c r="AX975" s="11">
        <v>0</v>
      </c>
      <c r="AY975" s="11">
        <v>0</v>
      </c>
      <c r="AZ975" s="11">
        <v>0</v>
      </c>
      <c r="BA975" s="11">
        <v>0.02</v>
      </c>
      <c r="BB975" s="11">
        <v>0</v>
      </c>
      <c r="BC975" s="2">
        <v>0.05</v>
      </c>
      <c r="BD975" s="2">
        <v>0.05</v>
      </c>
      <c r="BE975" s="11">
        <v>7.4999999999999997E-2</v>
      </c>
      <c r="BF975" s="11">
        <v>5.0000000000000001E-3</v>
      </c>
      <c r="BG975" s="11">
        <v>0</v>
      </c>
      <c r="BH975" s="11">
        <v>0</v>
      </c>
      <c r="BI975" s="11">
        <v>0</v>
      </c>
      <c r="BJ975" s="11">
        <f>BE975/4</f>
        <v>1.8749999999999999E-2</v>
      </c>
      <c r="BK975" s="11">
        <f>BF975/4</f>
        <v>1.25E-3</v>
      </c>
      <c r="BL975" s="11">
        <v>0</v>
      </c>
      <c r="BM975" s="11">
        <v>0</v>
      </c>
      <c r="BN975" s="11">
        <v>0</v>
      </c>
      <c r="BO975" s="11">
        <v>0.1</v>
      </c>
      <c r="BP975" s="11">
        <v>0.1</v>
      </c>
      <c r="BQ975" s="11">
        <v>0</v>
      </c>
      <c r="BR975" s="11">
        <v>0</v>
      </c>
      <c r="BS975" s="11">
        <v>0</v>
      </c>
      <c r="BT975" s="11">
        <v>0.04</v>
      </c>
      <c r="BU975" s="16">
        <v>4</v>
      </c>
      <c r="BV975" s="6">
        <f>BT975/(BT975+BU975)</f>
        <v>9.9009900990099011E-3</v>
      </c>
      <c r="BW975" s="6">
        <f>SQRT((BT975*BU975)/((BT975+BU975)^2*(BT975+BU975+1)))</f>
        <v>4.410251516706673E-2</v>
      </c>
      <c r="BX975" s="17">
        <v>0.25</v>
      </c>
      <c r="BY975" s="17">
        <v>0.25</v>
      </c>
      <c r="BZ975" s="17">
        <v>0.25</v>
      </c>
      <c r="CA975" s="17">
        <v>0.25</v>
      </c>
      <c r="CB975" s="15" t="s">
        <v>59</v>
      </c>
      <c r="CC975" s="11">
        <v>600</v>
      </c>
    </row>
    <row r="976" spans="1:81" s="11" customFormat="1" x14ac:dyDescent="0.2">
      <c r="A976" s="17">
        <f t="shared" si="15"/>
        <v>975</v>
      </c>
      <c r="B976" s="17">
        <v>100</v>
      </c>
      <c r="C976" s="17">
        <v>100</v>
      </c>
      <c r="D976" s="17">
        <v>5</v>
      </c>
      <c r="E976" s="17">
        <v>5</v>
      </c>
      <c r="F976" s="3" t="s">
        <v>80</v>
      </c>
      <c r="G976" s="3">
        <f>IF(F976="rectangle",B976*C976,IF(F976="hook",B976*C976-(D976*E976),IF(F976="eight",B976*C976-2*(D976*E976),IF(F976="tee",B976*C976-2*(D976*E976),IF(F976="cross",B976*C976-4*(D976*E976),"ERROR")))))</f>
        <v>10000</v>
      </c>
      <c r="H976" s="3" t="s">
        <v>85</v>
      </c>
      <c r="I976" s="3">
        <f>IF(F976="rectangle",B976/C976,"NA")</f>
        <v>1</v>
      </c>
      <c r="J976" s="2">
        <v>1</v>
      </c>
      <c r="K976" s="11">
        <v>125</v>
      </c>
      <c r="L976" s="11">
        <v>4</v>
      </c>
      <c r="M976" s="12">
        <v>2</v>
      </c>
      <c r="N976" s="2">
        <f>M976/4</f>
        <v>0.5</v>
      </c>
      <c r="O976" s="3">
        <f>M976/N976</f>
        <v>4</v>
      </c>
      <c r="P976" s="13">
        <v>1</v>
      </c>
      <c r="Q976" s="11">
        <f>P976</f>
        <v>1</v>
      </c>
      <c r="R976" s="4">
        <f>AA976/V976</f>
        <v>100</v>
      </c>
      <c r="S976" s="14">
        <v>45</v>
      </c>
      <c r="T976" s="11">
        <f>S976</f>
        <v>45</v>
      </c>
      <c r="U976" s="4">
        <f>AB976/W976</f>
        <v>100</v>
      </c>
      <c r="V976" s="3">
        <f>ROUND((Q976/100)*G976,0)</f>
        <v>100</v>
      </c>
      <c r="W976" s="3">
        <f>ROUND(((T976/100)*G976)/J976,0)</f>
        <v>4500</v>
      </c>
      <c r="X976" s="3">
        <f>ROUND(IF(J976&gt;=2,((T976/100)*G976)/J976,0),0)</f>
        <v>0</v>
      </c>
      <c r="Y976" s="3">
        <f>ROUND(IF(J976&gt;=3,((T976/100)*G976)/J976,0),0)</f>
        <v>0</v>
      </c>
      <c r="Z976" s="3">
        <f>ROUND(IF(J976&gt;=4,((T976/100)*G976)/J976,0),0)</f>
        <v>0</v>
      </c>
      <c r="AA976" s="4">
        <f>G976*P976</f>
        <v>10000</v>
      </c>
      <c r="AB976" s="4">
        <f>(G976*S976)/J976</f>
        <v>450000</v>
      </c>
      <c r="AC976" s="4">
        <f>IF(J976&gt;=2,(G976*S976)/J976,0)</f>
        <v>0</v>
      </c>
      <c r="AD976" s="4">
        <f>IF(J976&gt;=3,(G976*S976)/J976,0)</f>
        <v>0</v>
      </c>
      <c r="AE976" s="4">
        <f>IF(J976&gt;=4,(G976*S976)/J976,0)</f>
        <v>0</v>
      </c>
      <c r="AF976" s="11">
        <v>100</v>
      </c>
      <c r="AG976" s="11">
        <v>0</v>
      </c>
      <c r="AH976" s="11">
        <v>1</v>
      </c>
      <c r="AI976" s="11">
        <v>100</v>
      </c>
      <c r="AJ976" s="11">
        <v>0</v>
      </c>
      <c r="AK976" s="11">
        <v>1</v>
      </c>
      <c r="AL976" s="11">
        <v>0.5</v>
      </c>
      <c r="AM976" s="11">
        <v>0.5</v>
      </c>
      <c r="AN976" s="11">
        <v>0</v>
      </c>
      <c r="AO976" s="11">
        <v>0</v>
      </c>
      <c r="AP976" s="11">
        <v>0</v>
      </c>
      <c r="AQ976" s="11">
        <v>0.01</v>
      </c>
      <c r="AR976" s="11">
        <v>0.01</v>
      </c>
      <c r="AS976" s="11">
        <v>0</v>
      </c>
      <c r="AT976" s="11">
        <v>0</v>
      </c>
      <c r="AU976" s="11">
        <v>0</v>
      </c>
      <c r="AV976" s="11">
        <v>0</v>
      </c>
      <c r="AW976" s="11">
        <v>0.2</v>
      </c>
      <c r="AX976" s="11">
        <v>0</v>
      </c>
      <c r="AY976" s="11">
        <v>0</v>
      </c>
      <c r="AZ976" s="11">
        <v>0</v>
      </c>
      <c r="BA976" s="11">
        <v>0.02</v>
      </c>
      <c r="BB976" s="11">
        <v>0</v>
      </c>
      <c r="BC976" s="2">
        <v>0.05</v>
      </c>
      <c r="BD976" s="2">
        <v>0.05</v>
      </c>
      <c r="BE976" s="11">
        <v>7.4999999999999997E-2</v>
      </c>
      <c r="BF976" s="11">
        <v>5.0000000000000001E-3</v>
      </c>
      <c r="BG976" s="11">
        <v>0</v>
      </c>
      <c r="BH976" s="11">
        <v>0</v>
      </c>
      <c r="BI976" s="11">
        <v>0</v>
      </c>
      <c r="BJ976" s="11">
        <f>BE976/4</f>
        <v>1.8749999999999999E-2</v>
      </c>
      <c r="BK976" s="11">
        <f>BF976/4</f>
        <v>1.25E-3</v>
      </c>
      <c r="BL976" s="11">
        <v>0</v>
      </c>
      <c r="BM976" s="11">
        <v>0</v>
      </c>
      <c r="BN976" s="11">
        <v>0</v>
      </c>
      <c r="BO976" s="11">
        <v>0.1</v>
      </c>
      <c r="BP976" s="11">
        <v>0.1</v>
      </c>
      <c r="BQ976" s="11">
        <v>0</v>
      </c>
      <c r="BR976" s="11">
        <v>0</v>
      </c>
      <c r="BS976" s="11">
        <v>0</v>
      </c>
      <c r="BT976" s="11">
        <v>0.04</v>
      </c>
      <c r="BU976" s="16">
        <v>4</v>
      </c>
      <c r="BV976" s="6">
        <f>BT976/(BT976+BU976)</f>
        <v>9.9009900990099011E-3</v>
      </c>
      <c r="BW976" s="6">
        <f>SQRT((BT976*BU976)/((BT976+BU976)^2*(BT976+BU976+1)))</f>
        <v>4.410251516706673E-2</v>
      </c>
      <c r="BX976" s="17">
        <v>0.25</v>
      </c>
      <c r="BY976" s="17">
        <v>0.25</v>
      </c>
      <c r="BZ976" s="17">
        <v>0.25</v>
      </c>
      <c r="CA976" s="17">
        <v>0.25</v>
      </c>
      <c r="CB976" s="15" t="s">
        <v>59</v>
      </c>
      <c r="CC976" s="11">
        <v>600</v>
      </c>
    </row>
    <row r="977" spans="1:81" s="11" customFormat="1" x14ac:dyDescent="0.2">
      <c r="A977" s="17">
        <f t="shared" si="15"/>
        <v>976</v>
      </c>
      <c r="B977" s="17">
        <v>20</v>
      </c>
      <c r="C977" s="17">
        <v>20</v>
      </c>
      <c r="D977" s="17">
        <v>5</v>
      </c>
      <c r="E977" s="17">
        <v>5</v>
      </c>
      <c r="F977" s="3" t="s">
        <v>80</v>
      </c>
      <c r="G977" s="3">
        <f>IF(F977="rectangle",B977*C977,IF(F977="hook",B977*C977-(D977*E977),IF(F977="eight",B977*C977-2*(D977*E977),IF(F977="tee",B977*C977-2*(D977*E977),IF(F977="cross",B977*C977-4*(D977*E977),"ERROR")))))</f>
        <v>400</v>
      </c>
      <c r="H977" s="3" t="s">
        <v>84</v>
      </c>
      <c r="I977" s="3">
        <f>IF(F977="rectangle",B977/C977,"NA")</f>
        <v>1</v>
      </c>
      <c r="J977" s="2">
        <v>1</v>
      </c>
      <c r="K977" s="11">
        <v>125</v>
      </c>
      <c r="L977" s="11">
        <v>4</v>
      </c>
      <c r="M977" s="12">
        <v>2</v>
      </c>
      <c r="N977" s="2">
        <f>M977/4</f>
        <v>0.5</v>
      </c>
      <c r="O977" s="3">
        <f>M977/N977</f>
        <v>4</v>
      </c>
      <c r="P977" s="13">
        <v>1</v>
      </c>
      <c r="Q977" s="11">
        <f>P977</f>
        <v>1</v>
      </c>
      <c r="R977" s="4">
        <f>AA977/V977</f>
        <v>100</v>
      </c>
      <c r="S977" s="14">
        <v>45</v>
      </c>
      <c r="T977" s="11">
        <f>S977</f>
        <v>45</v>
      </c>
      <c r="U977" s="4">
        <f>AB977/W977</f>
        <v>100</v>
      </c>
      <c r="V977" s="3">
        <f>ROUND((Q977/100)*G977,0)</f>
        <v>4</v>
      </c>
      <c r="W977" s="3">
        <f>ROUND(((T977/100)*G977)/J977,0)</f>
        <v>180</v>
      </c>
      <c r="X977" s="3">
        <f>ROUND(IF(J977&gt;=2,((T977/100)*G977)/J977,0),0)</f>
        <v>0</v>
      </c>
      <c r="Y977" s="3">
        <f>ROUND(IF(J977&gt;=3,((T977/100)*G977)/J977,0),0)</f>
        <v>0</v>
      </c>
      <c r="Z977" s="3">
        <f>ROUND(IF(J977&gt;=4,((T977/100)*G977)/J977,0),0)</f>
        <v>0</v>
      </c>
      <c r="AA977" s="4">
        <f>G977*P977</f>
        <v>400</v>
      </c>
      <c r="AB977" s="4">
        <f>(G977*S977)/J977</f>
        <v>18000</v>
      </c>
      <c r="AC977" s="4">
        <f>IF(J977&gt;=2,(G977*S977)/J977,0)</f>
        <v>0</v>
      </c>
      <c r="AD977" s="4">
        <f>IF(J977&gt;=3,(G977*S977)/J977,0)</f>
        <v>0</v>
      </c>
      <c r="AE977" s="4">
        <f>IF(J977&gt;=4,(G977*S977)/J977,0)</f>
        <v>0</v>
      </c>
      <c r="AF977" s="11">
        <v>100</v>
      </c>
      <c r="AG977" s="11">
        <v>0</v>
      </c>
      <c r="AH977" s="11">
        <v>1</v>
      </c>
      <c r="AI977" s="11">
        <v>100</v>
      </c>
      <c r="AJ977" s="11">
        <v>0</v>
      </c>
      <c r="AK977" s="11">
        <v>1</v>
      </c>
      <c r="AL977" s="11">
        <v>0.5</v>
      </c>
      <c r="AM977" s="11">
        <v>0.5</v>
      </c>
      <c r="AN977" s="11">
        <v>0</v>
      </c>
      <c r="AO977" s="11">
        <v>0</v>
      </c>
      <c r="AP977" s="11">
        <v>0</v>
      </c>
      <c r="AQ977" s="11">
        <v>0.01</v>
      </c>
      <c r="AR977" s="11">
        <v>0.01</v>
      </c>
      <c r="AS977" s="11">
        <v>0</v>
      </c>
      <c r="AT977" s="11">
        <v>0</v>
      </c>
      <c r="AU977" s="11">
        <v>0</v>
      </c>
      <c r="AV977" s="11">
        <v>0</v>
      </c>
      <c r="AW977" s="11">
        <v>0.2</v>
      </c>
      <c r="AX977" s="11">
        <v>0</v>
      </c>
      <c r="AY977" s="11">
        <v>0</v>
      </c>
      <c r="AZ977" s="11">
        <v>0</v>
      </c>
      <c r="BA977" s="11">
        <v>0.02</v>
      </c>
      <c r="BB977" s="11">
        <v>0</v>
      </c>
      <c r="BC977" s="2">
        <v>0.05</v>
      </c>
      <c r="BD977" s="2">
        <v>0.05</v>
      </c>
      <c r="BE977" s="11">
        <v>7.4999999999999997E-2</v>
      </c>
      <c r="BF977" s="11">
        <v>5.0000000000000001E-3</v>
      </c>
      <c r="BG977" s="11">
        <v>0</v>
      </c>
      <c r="BH977" s="11">
        <v>0</v>
      </c>
      <c r="BI977" s="11">
        <v>0</v>
      </c>
      <c r="BJ977" s="11">
        <f>BE977/4</f>
        <v>1.8749999999999999E-2</v>
      </c>
      <c r="BK977" s="11">
        <f>BF977/4</f>
        <v>1.25E-3</v>
      </c>
      <c r="BL977" s="11">
        <v>0</v>
      </c>
      <c r="BM977" s="11">
        <v>0</v>
      </c>
      <c r="BN977" s="11">
        <v>0</v>
      </c>
      <c r="BO977" s="11">
        <v>0.1</v>
      </c>
      <c r="BP977" s="11">
        <v>0.1</v>
      </c>
      <c r="BQ977" s="11">
        <v>0</v>
      </c>
      <c r="BR977" s="11">
        <v>0</v>
      </c>
      <c r="BS977" s="11">
        <v>0</v>
      </c>
      <c r="BT977" s="11">
        <v>0.04</v>
      </c>
      <c r="BU977" s="16">
        <v>4</v>
      </c>
      <c r="BV977" s="6">
        <f>BT977/(BT977+BU977)</f>
        <v>9.9009900990099011E-3</v>
      </c>
      <c r="BW977" s="6">
        <f>SQRT((BT977*BU977)/((BT977+BU977)^2*(BT977+BU977+1)))</f>
        <v>4.410251516706673E-2</v>
      </c>
      <c r="BX977" s="17">
        <v>0.25</v>
      </c>
      <c r="BY977" s="17">
        <v>0.25</v>
      </c>
      <c r="BZ977" s="17">
        <v>0.25</v>
      </c>
      <c r="CA977" s="17">
        <v>0.25</v>
      </c>
      <c r="CB977" s="15" t="s">
        <v>59</v>
      </c>
      <c r="CC977" s="11">
        <v>600</v>
      </c>
    </row>
    <row r="978" spans="1:81" s="11" customFormat="1" x14ac:dyDescent="0.2">
      <c r="A978" s="17">
        <f t="shared" si="15"/>
        <v>977</v>
      </c>
      <c r="B978" s="17">
        <v>100</v>
      </c>
      <c r="C978" s="17">
        <v>100</v>
      </c>
      <c r="D978" s="17">
        <v>5</v>
      </c>
      <c r="E978" s="17">
        <v>5</v>
      </c>
      <c r="F978" s="3" t="s">
        <v>80</v>
      </c>
      <c r="G978" s="3">
        <f>IF(F978="rectangle",B978*C978,IF(F978="hook",B978*C978-(D978*E978),IF(F978="eight",B978*C978-2*(D978*E978),IF(F978="tee",B978*C978-2*(D978*E978),IF(F978="cross",B978*C978-4*(D978*E978),"ERROR")))))</f>
        <v>10000</v>
      </c>
      <c r="H978" s="3" t="s">
        <v>85</v>
      </c>
      <c r="I978" s="3">
        <f>IF(F978="rectangle",B978/C978,"NA")</f>
        <v>1</v>
      </c>
      <c r="J978" s="2">
        <v>1</v>
      </c>
      <c r="K978" s="11">
        <v>125</v>
      </c>
      <c r="L978" s="11">
        <v>4</v>
      </c>
      <c r="M978" s="12">
        <v>3</v>
      </c>
      <c r="N978" s="2">
        <f>M978/4</f>
        <v>0.75</v>
      </c>
      <c r="O978" s="3">
        <f>M978/N978</f>
        <v>4</v>
      </c>
      <c r="P978" s="13">
        <v>1</v>
      </c>
      <c r="Q978" s="11">
        <f>P978</f>
        <v>1</v>
      </c>
      <c r="R978" s="4">
        <f>AA978/V978</f>
        <v>100</v>
      </c>
      <c r="S978" s="14">
        <v>45</v>
      </c>
      <c r="T978" s="11">
        <f>S978</f>
        <v>45</v>
      </c>
      <c r="U978" s="4">
        <f>AB978/W978</f>
        <v>100</v>
      </c>
      <c r="V978" s="3">
        <f>ROUND((Q978/100)*G978,0)</f>
        <v>100</v>
      </c>
      <c r="W978" s="3">
        <f>ROUND(((T978/100)*G978)/J978,0)</f>
        <v>4500</v>
      </c>
      <c r="X978" s="3">
        <f>ROUND(IF(J978&gt;=2,((T978/100)*G978)/J978,0),0)</f>
        <v>0</v>
      </c>
      <c r="Y978" s="3">
        <f>ROUND(IF(J978&gt;=3,((T978/100)*G978)/J978,0),0)</f>
        <v>0</v>
      </c>
      <c r="Z978" s="3">
        <f>ROUND(IF(J978&gt;=4,((T978/100)*G978)/J978,0),0)</f>
        <v>0</v>
      </c>
      <c r="AA978" s="4">
        <f>G978*P978</f>
        <v>10000</v>
      </c>
      <c r="AB978" s="4">
        <f>(G978*S978)/J978</f>
        <v>450000</v>
      </c>
      <c r="AC978" s="4">
        <f>IF(J978&gt;=2,(G978*S978)/J978,0)</f>
        <v>0</v>
      </c>
      <c r="AD978" s="4">
        <f>IF(J978&gt;=3,(G978*S978)/J978,0)</f>
        <v>0</v>
      </c>
      <c r="AE978" s="4">
        <f>IF(J978&gt;=4,(G978*S978)/J978,0)</f>
        <v>0</v>
      </c>
      <c r="AF978" s="11">
        <v>100</v>
      </c>
      <c r="AG978" s="11">
        <v>0</v>
      </c>
      <c r="AH978" s="11">
        <v>1</v>
      </c>
      <c r="AI978" s="11">
        <v>100</v>
      </c>
      <c r="AJ978" s="11">
        <v>0</v>
      </c>
      <c r="AK978" s="11">
        <v>1</v>
      </c>
      <c r="AL978" s="11">
        <v>0.5</v>
      </c>
      <c r="AM978" s="11">
        <v>0.5</v>
      </c>
      <c r="AN978" s="11">
        <v>0</v>
      </c>
      <c r="AO978" s="11">
        <v>0</v>
      </c>
      <c r="AP978" s="11">
        <v>0</v>
      </c>
      <c r="AQ978" s="11">
        <v>0.01</v>
      </c>
      <c r="AR978" s="11">
        <v>0.01</v>
      </c>
      <c r="AS978" s="11">
        <v>0</v>
      </c>
      <c r="AT978" s="11">
        <v>0</v>
      </c>
      <c r="AU978" s="11">
        <v>0</v>
      </c>
      <c r="AV978" s="11">
        <v>0</v>
      </c>
      <c r="AW978" s="11">
        <v>0.2</v>
      </c>
      <c r="AX978" s="11">
        <v>0</v>
      </c>
      <c r="AY978" s="11">
        <v>0</v>
      </c>
      <c r="AZ978" s="11">
        <v>0</v>
      </c>
      <c r="BA978" s="11">
        <v>0.02</v>
      </c>
      <c r="BB978" s="11">
        <v>0</v>
      </c>
      <c r="BC978" s="2">
        <v>0.05</v>
      </c>
      <c r="BD978" s="2">
        <v>0.05</v>
      </c>
      <c r="BE978" s="11">
        <v>7.4999999999999997E-2</v>
      </c>
      <c r="BF978" s="11">
        <v>5.0000000000000001E-3</v>
      </c>
      <c r="BG978" s="11">
        <v>0</v>
      </c>
      <c r="BH978" s="11">
        <v>0</v>
      </c>
      <c r="BI978" s="11">
        <v>0</v>
      </c>
      <c r="BJ978" s="11">
        <f>BE978/4</f>
        <v>1.8749999999999999E-2</v>
      </c>
      <c r="BK978" s="11">
        <f>BF978/4</f>
        <v>1.25E-3</v>
      </c>
      <c r="BL978" s="11">
        <v>0</v>
      </c>
      <c r="BM978" s="11">
        <v>0</v>
      </c>
      <c r="BN978" s="11">
        <v>0</v>
      </c>
      <c r="BO978" s="11">
        <v>0.1</v>
      </c>
      <c r="BP978" s="11">
        <v>0.1</v>
      </c>
      <c r="BQ978" s="11">
        <v>0</v>
      </c>
      <c r="BR978" s="11">
        <v>0</v>
      </c>
      <c r="BS978" s="11">
        <v>0</v>
      </c>
      <c r="BT978" s="11">
        <v>0.04</v>
      </c>
      <c r="BU978" s="16">
        <v>4</v>
      </c>
      <c r="BV978" s="6">
        <f>BT978/(BT978+BU978)</f>
        <v>9.9009900990099011E-3</v>
      </c>
      <c r="BW978" s="6">
        <f>SQRT((BT978*BU978)/((BT978+BU978)^2*(BT978+BU978+1)))</f>
        <v>4.410251516706673E-2</v>
      </c>
      <c r="BX978" s="17">
        <v>0.25</v>
      </c>
      <c r="BY978" s="17">
        <v>0.25</v>
      </c>
      <c r="BZ978" s="17">
        <v>0.25</v>
      </c>
      <c r="CA978" s="17">
        <v>0.25</v>
      </c>
      <c r="CB978" s="15" t="s">
        <v>59</v>
      </c>
      <c r="CC978" s="11">
        <v>600</v>
      </c>
    </row>
    <row r="979" spans="1:81" s="11" customFormat="1" x14ac:dyDescent="0.2">
      <c r="A979" s="17">
        <f t="shared" si="15"/>
        <v>978</v>
      </c>
      <c r="B979" s="17">
        <v>20</v>
      </c>
      <c r="C979" s="17">
        <v>20</v>
      </c>
      <c r="D979" s="17">
        <v>5</v>
      </c>
      <c r="E979" s="17">
        <v>5</v>
      </c>
      <c r="F979" s="3" t="s">
        <v>80</v>
      </c>
      <c r="G979" s="3">
        <f>IF(F979="rectangle",B979*C979,IF(F979="hook",B979*C979-(D979*E979),IF(F979="eight",B979*C979-2*(D979*E979),IF(F979="tee",B979*C979-2*(D979*E979),IF(F979="cross",B979*C979-4*(D979*E979),"ERROR")))))</f>
        <v>400</v>
      </c>
      <c r="H979" s="3" t="s">
        <v>84</v>
      </c>
      <c r="I979" s="3">
        <f>IF(F979="rectangle",B979/C979,"NA")</f>
        <v>1</v>
      </c>
      <c r="J979" s="2">
        <v>1</v>
      </c>
      <c r="K979" s="11">
        <v>125</v>
      </c>
      <c r="L979" s="11">
        <v>4</v>
      </c>
      <c r="M979" s="12">
        <v>3</v>
      </c>
      <c r="N979" s="2">
        <f>M979/4</f>
        <v>0.75</v>
      </c>
      <c r="O979" s="3">
        <f>M979/N979</f>
        <v>4</v>
      </c>
      <c r="P979" s="13">
        <v>1</v>
      </c>
      <c r="Q979" s="11">
        <f>P979</f>
        <v>1</v>
      </c>
      <c r="R979" s="4">
        <f>AA979/V979</f>
        <v>100</v>
      </c>
      <c r="S979" s="14">
        <v>45</v>
      </c>
      <c r="T979" s="11">
        <f>S979</f>
        <v>45</v>
      </c>
      <c r="U979" s="4">
        <f>AB979/W979</f>
        <v>100</v>
      </c>
      <c r="V979" s="3">
        <f>ROUND((Q979/100)*G979,0)</f>
        <v>4</v>
      </c>
      <c r="W979" s="3">
        <f>ROUND(((T979/100)*G979)/J979,0)</f>
        <v>180</v>
      </c>
      <c r="X979" s="3">
        <f>ROUND(IF(J979&gt;=2,((T979/100)*G979)/J979,0),0)</f>
        <v>0</v>
      </c>
      <c r="Y979" s="3">
        <f>ROUND(IF(J979&gt;=3,((T979/100)*G979)/J979,0),0)</f>
        <v>0</v>
      </c>
      <c r="Z979" s="3">
        <f>ROUND(IF(J979&gt;=4,((T979/100)*G979)/J979,0),0)</f>
        <v>0</v>
      </c>
      <c r="AA979" s="4">
        <f>G979*P979</f>
        <v>400</v>
      </c>
      <c r="AB979" s="4">
        <f>(G979*S979)/J979</f>
        <v>18000</v>
      </c>
      <c r="AC979" s="4">
        <f>IF(J979&gt;=2,(G979*S979)/J979,0)</f>
        <v>0</v>
      </c>
      <c r="AD979" s="4">
        <f>IF(J979&gt;=3,(G979*S979)/J979,0)</f>
        <v>0</v>
      </c>
      <c r="AE979" s="4">
        <f>IF(J979&gt;=4,(G979*S979)/J979,0)</f>
        <v>0</v>
      </c>
      <c r="AF979" s="11">
        <v>100</v>
      </c>
      <c r="AG979" s="11">
        <v>0</v>
      </c>
      <c r="AH979" s="11">
        <v>1</v>
      </c>
      <c r="AI979" s="11">
        <v>100</v>
      </c>
      <c r="AJ979" s="11">
        <v>0</v>
      </c>
      <c r="AK979" s="11">
        <v>1</v>
      </c>
      <c r="AL979" s="11">
        <v>0.5</v>
      </c>
      <c r="AM979" s="11">
        <v>0.5</v>
      </c>
      <c r="AN979" s="11">
        <v>0</v>
      </c>
      <c r="AO979" s="11">
        <v>0</v>
      </c>
      <c r="AP979" s="11">
        <v>0</v>
      </c>
      <c r="AQ979" s="11">
        <v>0.01</v>
      </c>
      <c r="AR979" s="11">
        <v>0.01</v>
      </c>
      <c r="AS979" s="11">
        <v>0</v>
      </c>
      <c r="AT979" s="11">
        <v>0</v>
      </c>
      <c r="AU979" s="11">
        <v>0</v>
      </c>
      <c r="AV979" s="11">
        <v>0</v>
      </c>
      <c r="AW979" s="11">
        <v>0.2</v>
      </c>
      <c r="AX979" s="11">
        <v>0</v>
      </c>
      <c r="AY979" s="11">
        <v>0</v>
      </c>
      <c r="AZ979" s="11">
        <v>0</v>
      </c>
      <c r="BA979" s="11">
        <v>0.02</v>
      </c>
      <c r="BB979" s="11">
        <v>0</v>
      </c>
      <c r="BC979" s="2">
        <v>0.05</v>
      </c>
      <c r="BD979" s="2">
        <v>0.05</v>
      </c>
      <c r="BE979" s="11">
        <v>7.4999999999999997E-2</v>
      </c>
      <c r="BF979" s="11">
        <v>5.0000000000000001E-3</v>
      </c>
      <c r="BG979" s="11">
        <v>0</v>
      </c>
      <c r="BH979" s="11">
        <v>0</v>
      </c>
      <c r="BI979" s="11">
        <v>0</v>
      </c>
      <c r="BJ979" s="11">
        <f>BE979/4</f>
        <v>1.8749999999999999E-2</v>
      </c>
      <c r="BK979" s="11">
        <f>BF979/4</f>
        <v>1.25E-3</v>
      </c>
      <c r="BL979" s="11">
        <v>0</v>
      </c>
      <c r="BM979" s="11">
        <v>0</v>
      </c>
      <c r="BN979" s="11">
        <v>0</v>
      </c>
      <c r="BO979" s="11">
        <v>0.1</v>
      </c>
      <c r="BP979" s="11">
        <v>0.1</v>
      </c>
      <c r="BQ979" s="11">
        <v>0</v>
      </c>
      <c r="BR979" s="11">
        <v>0</v>
      </c>
      <c r="BS979" s="11">
        <v>0</v>
      </c>
      <c r="BT979" s="11">
        <v>0.04</v>
      </c>
      <c r="BU979" s="16">
        <v>4</v>
      </c>
      <c r="BV979" s="6">
        <f>BT979/(BT979+BU979)</f>
        <v>9.9009900990099011E-3</v>
      </c>
      <c r="BW979" s="6">
        <f>SQRT((BT979*BU979)/((BT979+BU979)^2*(BT979+BU979+1)))</f>
        <v>4.410251516706673E-2</v>
      </c>
      <c r="BX979" s="17">
        <v>0.25</v>
      </c>
      <c r="BY979" s="17">
        <v>0.25</v>
      </c>
      <c r="BZ979" s="17">
        <v>0.25</v>
      </c>
      <c r="CA979" s="17">
        <v>0.25</v>
      </c>
      <c r="CB979" s="15" t="s">
        <v>59</v>
      </c>
      <c r="CC979" s="11">
        <v>600</v>
      </c>
    </row>
    <row r="980" spans="1:81" s="11" customFormat="1" x14ac:dyDescent="0.2">
      <c r="A980" s="17">
        <f t="shared" si="15"/>
        <v>979</v>
      </c>
      <c r="B980" s="17">
        <v>100</v>
      </c>
      <c r="C980" s="17">
        <v>100</v>
      </c>
      <c r="D980" s="17">
        <v>5</v>
      </c>
      <c r="E980" s="17">
        <v>5</v>
      </c>
      <c r="F980" s="3" t="s">
        <v>80</v>
      </c>
      <c r="G980" s="3">
        <f>IF(F980="rectangle",B980*C980,IF(F980="hook",B980*C980-(D980*E980),IF(F980="eight",B980*C980-2*(D980*E980),IF(F980="tee",B980*C980-2*(D980*E980),IF(F980="cross",B980*C980-4*(D980*E980),"ERROR")))))</f>
        <v>10000</v>
      </c>
      <c r="H980" s="3" t="s">
        <v>85</v>
      </c>
      <c r="I980" s="3">
        <f>IF(F980="rectangle",B980/C980,"NA")</f>
        <v>1</v>
      </c>
      <c r="J980" s="2">
        <v>1</v>
      </c>
      <c r="K980" s="11">
        <v>125</v>
      </c>
      <c r="L980" s="11">
        <v>4</v>
      </c>
      <c r="M980" s="12">
        <v>4</v>
      </c>
      <c r="N980" s="2">
        <f>M980/4</f>
        <v>1</v>
      </c>
      <c r="O980" s="3">
        <f>M980/N980</f>
        <v>4</v>
      </c>
      <c r="P980" s="13">
        <v>1</v>
      </c>
      <c r="Q980" s="11">
        <f>P980</f>
        <v>1</v>
      </c>
      <c r="R980" s="4">
        <f>AA980/V980</f>
        <v>100</v>
      </c>
      <c r="S980" s="14">
        <v>45</v>
      </c>
      <c r="T980" s="11">
        <f>S980</f>
        <v>45</v>
      </c>
      <c r="U980" s="4">
        <f>AB980/W980</f>
        <v>100</v>
      </c>
      <c r="V980" s="3">
        <f>ROUND((Q980/100)*G980,0)</f>
        <v>100</v>
      </c>
      <c r="W980" s="3">
        <f>ROUND(((T980/100)*G980)/J980,0)</f>
        <v>4500</v>
      </c>
      <c r="X980" s="3">
        <f>ROUND(IF(J980&gt;=2,((T980/100)*G980)/J980,0),0)</f>
        <v>0</v>
      </c>
      <c r="Y980" s="3">
        <f>ROUND(IF(J980&gt;=3,((T980/100)*G980)/J980,0),0)</f>
        <v>0</v>
      </c>
      <c r="Z980" s="3">
        <f>ROUND(IF(J980&gt;=4,((T980/100)*G980)/J980,0),0)</f>
        <v>0</v>
      </c>
      <c r="AA980" s="4">
        <f>G980*P980</f>
        <v>10000</v>
      </c>
      <c r="AB980" s="4">
        <f>(G980*S980)/J980</f>
        <v>450000</v>
      </c>
      <c r="AC980" s="4">
        <f>IF(J980&gt;=2,(G980*S980)/J980,0)</f>
        <v>0</v>
      </c>
      <c r="AD980" s="4">
        <f>IF(J980&gt;=3,(G980*S980)/J980,0)</f>
        <v>0</v>
      </c>
      <c r="AE980" s="4">
        <f>IF(J980&gt;=4,(G980*S980)/J980,0)</f>
        <v>0</v>
      </c>
      <c r="AF980" s="11">
        <v>100</v>
      </c>
      <c r="AG980" s="11">
        <v>0</v>
      </c>
      <c r="AH980" s="11">
        <v>1</v>
      </c>
      <c r="AI980" s="11">
        <v>100</v>
      </c>
      <c r="AJ980" s="11">
        <v>0</v>
      </c>
      <c r="AK980" s="11">
        <v>1</v>
      </c>
      <c r="AL980" s="11">
        <v>0.5</v>
      </c>
      <c r="AM980" s="11">
        <v>0.5</v>
      </c>
      <c r="AN980" s="11">
        <v>0</v>
      </c>
      <c r="AO980" s="11">
        <v>0</v>
      </c>
      <c r="AP980" s="11">
        <v>0</v>
      </c>
      <c r="AQ980" s="11">
        <v>0.01</v>
      </c>
      <c r="AR980" s="11">
        <v>0.01</v>
      </c>
      <c r="AS980" s="11">
        <v>0</v>
      </c>
      <c r="AT980" s="11">
        <v>0</v>
      </c>
      <c r="AU980" s="11">
        <v>0</v>
      </c>
      <c r="AV980" s="11">
        <v>0</v>
      </c>
      <c r="AW980" s="11">
        <v>0.2</v>
      </c>
      <c r="AX980" s="11">
        <v>0</v>
      </c>
      <c r="AY980" s="11">
        <v>0</v>
      </c>
      <c r="AZ980" s="11">
        <v>0</v>
      </c>
      <c r="BA980" s="11">
        <v>0.02</v>
      </c>
      <c r="BB980" s="11">
        <v>0</v>
      </c>
      <c r="BC980" s="2">
        <v>0.05</v>
      </c>
      <c r="BD980" s="2">
        <v>0.05</v>
      </c>
      <c r="BE980" s="11">
        <v>7.4999999999999997E-2</v>
      </c>
      <c r="BF980" s="11">
        <v>5.0000000000000001E-3</v>
      </c>
      <c r="BG980" s="11">
        <v>0</v>
      </c>
      <c r="BH980" s="11">
        <v>0</v>
      </c>
      <c r="BI980" s="11">
        <v>0</v>
      </c>
      <c r="BJ980" s="11">
        <f>BE980/4</f>
        <v>1.8749999999999999E-2</v>
      </c>
      <c r="BK980" s="11">
        <f>BF980/4</f>
        <v>1.25E-3</v>
      </c>
      <c r="BL980" s="11">
        <v>0</v>
      </c>
      <c r="BM980" s="11">
        <v>0</v>
      </c>
      <c r="BN980" s="11">
        <v>0</v>
      </c>
      <c r="BO980" s="11">
        <v>0.1</v>
      </c>
      <c r="BP980" s="11">
        <v>0.1</v>
      </c>
      <c r="BQ980" s="11">
        <v>0</v>
      </c>
      <c r="BR980" s="11">
        <v>0</v>
      </c>
      <c r="BS980" s="11">
        <v>0</v>
      </c>
      <c r="BT980" s="11">
        <v>0.04</v>
      </c>
      <c r="BU980" s="16">
        <v>4</v>
      </c>
      <c r="BV980" s="6">
        <f>BT980/(BT980+BU980)</f>
        <v>9.9009900990099011E-3</v>
      </c>
      <c r="BW980" s="6">
        <f>SQRT((BT980*BU980)/((BT980+BU980)^2*(BT980+BU980+1)))</f>
        <v>4.410251516706673E-2</v>
      </c>
      <c r="BX980" s="17">
        <v>0.25</v>
      </c>
      <c r="BY980" s="17">
        <v>0.25</v>
      </c>
      <c r="BZ980" s="17">
        <v>0.25</v>
      </c>
      <c r="CA980" s="17">
        <v>0.25</v>
      </c>
      <c r="CB980" s="15" t="s">
        <v>59</v>
      </c>
      <c r="CC980" s="11">
        <v>600</v>
      </c>
    </row>
    <row r="981" spans="1:81" s="11" customFormat="1" x14ac:dyDescent="0.2">
      <c r="A981" s="17">
        <f t="shared" si="15"/>
        <v>980</v>
      </c>
      <c r="B981" s="17">
        <v>20</v>
      </c>
      <c r="C981" s="17">
        <v>20</v>
      </c>
      <c r="D981" s="17">
        <v>5</v>
      </c>
      <c r="E981" s="17">
        <v>5</v>
      </c>
      <c r="F981" s="3" t="s">
        <v>80</v>
      </c>
      <c r="G981" s="3">
        <f>IF(F981="rectangle",B981*C981,IF(F981="hook",B981*C981-(D981*E981),IF(F981="eight",B981*C981-2*(D981*E981),IF(F981="tee",B981*C981-2*(D981*E981),IF(F981="cross",B981*C981-4*(D981*E981),"ERROR")))))</f>
        <v>400</v>
      </c>
      <c r="H981" s="3" t="s">
        <v>84</v>
      </c>
      <c r="I981" s="3">
        <f>IF(F981="rectangle",B981/C981,"NA")</f>
        <v>1</v>
      </c>
      <c r="J981" s="2">
        <v>1</v>
      </c>
      <c r="K981" s="11">
        <v>125</v>
      </c>
      <c r="L981" s="11">
        <v>4</v>
      </c>
      <c r="M981" s="12">
        <v>4</v>
      </c>
      <c r="N981" s="2">
        <f>M981/4</f>
        <v>1</v>
      </c>
      <c r="O981" s="3">
        <f>M981/N981</f>
        <v>4</v>
      </c>
      <c r="P981" s="13">
        <v>1</v>
      </c>
      <c r="Q981" s="11">
        <f>P981</f>
        <v>1</v>
      </c>
      <c r="R981" s="4">
        <f>AA981/V981</f>
        <v>100</v>
      </c>
      <c r="S981" s="14">
        <v>45</v>
      </c>
      <c r="T981" s="11">
        <f>S981</f>
        <v>45</v>
      </c>
      <c r="U981" s="4">
        <f>AB981/W981</f>
        <v>100</v>
      </c>
      <c r="V981" s="3">
        <f>ROUND((Q981/100)*G981,0)</f>
        <v>4</v>
      </c>
      <c r="W981" s="3">
        <f>ROUND(((T981/100)*G981)/J981,0)</f>
        <v>180</v>
      </c>
      <c r="X981" s="3">
        <f>ROUND(IF(J981&gt;=2,((T981/100)*G981)/J981,0),0)</f>
        <v>0</v>
      </c>
      <c r="Y981" s="3">
        <f>ROUND(IF(J981&gt;=3,((T981/100)*G981)/J981,0),0)</f>
        <v>0</v>
      </c>
      <c r="Z981" s="3">
        <f>ROUND(IF(J981&gt;=4,((T981/100)*G981)/J981,0),0)</f>
        <v>0</v>
      </c>
      <c r="AA981" s="4">
        <f>G981*P981</f>
        <v>400</v>
      </c>
      <c r="AB981" s="4">
        <f>(G981*S981)/J981</f>
        <v>18000</v>
      </c>
      <c r="AC981" s="4">
        <f>IF(J981&gt;=2,(G981*S981)/J981,0)</f>
        <v>0</v>
      </c>
      <c r="AD981" s="4">
        <f>IF(J981&gt;=3,(G981*S981)/J981,0)</f>
        <v>0</v>
      </c>
      <c r="AE981" s="4">
        <f>IF(J981&gt;=4,(G981*S981)/J981,0)</f>
        <v>0</v>
      </c>
      <c r="AF981" s="11">
        <v>100</v>
      </c>
      <c r="AG981" s="11">
        <v>0</v>
      </c>
      <c r="AH981" s="11">
        <v>1</v>
      </c>
      <c r="AI981" s="11">
        <v>100</v>
      </c>
      <c r="AJ981" s="11">
        <v>0</v>
      </c>
      <c r="AK981" s="11">
        <v>1</v>
      </c>
      <c r="AL981" s="11">
        <v>0.5</v>
      </c>
      <c r="AM981" s="11">
        <v>0.5</v>
      </c>
      <c r="AN981" s="11">
        <v>0</v>
      </c>
      <c r="AO981" s="11">
        <v>0</v>
      </c>
      <c r="AP981" s="11">
        <v>0</v>
      </c>
      <c r="AQ981" s="11">
        <v>0.01</v>
      </c>
      <c r="AR981" s="11">
        <v>0.01</v>
      </c>
      <c r="AS981" s="11">
        <v>0</v>
      </c>
      <c r="AT981" s="11">
        <v>0</v>
      </c>
      <c r="AU981" s="11">
        <v>0</v>
      </c>
      <c r="AV981" s="11">
        <v>0</v>
      </c>
      <c r="AW981" s="11">
        <v>0.2</v>
      </c>
      <c r="AX981" s="11">
        <v>0</v>
      </c>
      <c r="AY981" s="11">
        <v>0</v>
      </c>
      <c r="AZ981" s="11">
        <v>0</v>
      </c>
      <c r="BA981" s="11">
        <v>0.02</v>
      </c>
      <c r="BB981" s="11">
        <v>0</v>
      </c>
      <c r="BC981" s="2">
        <v>0.05</v>
      </c>
      <c r="BD981" s="2">
        <v>0.05</v>
      </c>
      <c r="BE981" s="11">
        <v>7.4999999999999997E-2</v>
      </c>
      <c r="BF981" s="11">
        <v>5.0000000000000001E-3</v>
      </c>
      <c r="BG981" s="11">
        <v>0</v>
      </c>
      <c r="BH981" s="11">
        <v>0</v>
      </c>
      <c r="BI981" s="11">
        <v>0</v>
      </c>
      <c r="BJ981" s="11">
        <f>BE981/4</f>
        <v>1.8749999999999999E-2</v>
      </c>
      <c r="BK981" s="11">
        <f>BF981/4</f>
        <v>1.25E-3</v>
      </c>
      <c r="BL981" s="11">
        <v>0</v>
      </c>
      <c r="BM981" s="11">
        <v>0</v>
      </c>
      <c r="BN981" s="11">
        <v>0</v>
      </c>
      <c r="BO981" s="11">
        <v>0.1</v>
      </c>
      <c r="BP981" s="11">
        <v>0.1</v>
      </c>
      <c r="BQ981" s="11">
        <v>0</v>
      </c>
      <c r="BR981" s="11">
        <v>0</v>
      </c>
      <c r="BS981" s="11">
        <v>0</v>
      </c>
      <c r="BT981" s="11">
        <v>0.04</v>
      </c>
      <c r="BU981" s="16">
        <v>4</v>
      </c>
      <c r="BV981" s="6">
        <f>BT981/(BT981+BU981)</f>
        <v>9.9009900990099011E-3</v>
      </c>
      <c r="BW981" s="6">
        <f>SQRT((BT981*BU981)/((BT981+BU981)^2*(BT981+BU981+1)))</f>
        <v>4.410251516706673E-2</v>
      </c>
      <c r="BX981" s="17">
        <v>0.25</v>
      </c>
      <c r="BY981" s="17">
        <v>0.25</v>
      </c>
      <c r="BZ981" s="17">
        <v>0.25</v>
      </c>
      <c r="CA981" s="17">
        <v>0.25</v>
      </c>
      <c r="CB981" s="15" t="s">
        <v>59</v>
      </c>
      <c r="CC981" s="11">
        <v>600</v>
      </c>
    </row>
    <row r="982" spans="1:81" s="11" customFormat="1" x14ac:dyDescent="0.2">
      <c r="A982" s="17">
        <f t="shared" si="15"/>
        <v>981</v>
      </c>
      <c r="B982" s="17">
        <v>100</v>
      </c>
      <c r="C982" s="17">
        <v>100</v>
      </c>
      <c r="D982" s="17">
        <v>5</v>
      </c>
      <c r="E982" s="17">
        <v>5</v>
      </c>
      <c r="F982" s="3" t="s">
        <v>80</v>
      </c>
      <c r="G982" s="3">
        <f>IF(F982="rectangle",B982*C982,IF(F982="hook",B982*C982-(D982*E982),IF(F982="eight",B982*C982-2*(D982*E982),IF(F982="tee",B982*C982-2*(D982*E982),IF(F982="cross",B982*C982-4*(D982*E982),"ERROR")))))</f>
        <v>10000</v>
      </c>
      <c r="H982" s="3" t="s">
        <v>85</v>
      </c>
      <c r="I982" s="3">
        <f>IF(F982="rectangle",B982/C982,"NA")</f>
        <v>1</v>
      </c>
      <c r="J982" s="2">
        <v>1</v>
      </c>
      <c r="K982" s="11">
        <v>125</v>
      </c>
      <c r="L982" s="11">
        <v>4</v>
      </c>
      <c r="M982" s="12">
        <v>5</v>
      </c>
      <c r="N982" s="2">
        <f>M982/4</f>
        <v>1.25</v>
      </c>
      <c r="O982" s="3">
        <f>M982/N982</f>
        <v>4</v>
      </c>
      <c r="P982" s="13">
        <v>1</v>
      </c>
      <c r="Q982" s="11">
        <f>P982</f>
        <v>1</v>
      </c>
      <c r="R982" s="4">
        <f>AA982/V982</f>
        <v>100</v>
      </c>
      <c r="S982" s="14">
        <v>45</v>
      </c>
      <c r="T982" s="11">
        <f>S982</f>
        <v>45</v>
      </c>
      <c r="U982" s="4">
        <f>AB982/W982</f>
        <v>100</v>
      </c>
      <c r="V982" s="3">
        <f>ROUND((Q982/100)*G982,0)</f>
        <v>100</v>
      </c>
      <c r="W982" s="3">
        <f>ROUND(((T982/100)*G982)/J982,0)</f>
        <v>4500</v>
      </c>
      <c r="X982" s="3">
        <f>ROUND(IF(J982&gt;=2,((T982/100)*G982)/J982,0),0)</f>
        <v>0</v>
      </c>
      <c r="Y982" s="3">
        <f>ROUND(IF(J982&gt;=3,((T982/100)*G982)/J982,0),0)</f>
        <v>0</v>
      </c>
      <c r="Z982" s="3">
        <f>ROUND(IF(J982&gt;=4,((T982/100)*G982)/J982,0),0)</f>
        <v>0</v>
      </c>
      <c r="AA982" s="4">
        <f>G982*P982</f>
        <v>10000</v>
      </c>
      <c r="AB982" s="4">
        <f>(G982*S982)/J982</f>
        <v>450000</v>
      </c>
      <c r="AC982" s="4">
        <f>IF(J982&gt;=2,(G982*S982)/J982,0)</f>
        <v>0</v>
      </c>
      <c r="AD982" s="4">
        <f>IF(J982&gt;=3,(G982*S982)/J982,0)</f>
        <v>0</v>
      </c>
      <c r="AE982" s="4">
        <f>IF(J982&gt;=4,(G982*S982)/J982,0)</f>
        <v>0</v>
      </c>
      <c r="AF982" s="11">
        <v>100</v>
      </c>
      <c r="AG982" s="11">
        <v>0</v>
      </c>
      <c r="AH982" s="11">
        <v>1</v>
      </c>
      <c r="AI982" s="11">
        <v>100</v>
      </c>
      <c r="AJ982" s="11">
        <v>0</v>
      </c>
      <c r="AK982" s="11">
        <v>1</v>
      </c>
      <c r="AL982" s="11">
        <v>0.5</v>
      </c>
      <c r="AM982" s="11">
        <v>0.5</v>
      </c>
      <c r="AN982" s="11">
        <v>0</v>
      </c>
      <c r="AO982" s="11">
        <v>0</v>
      </c>
      <c r="AP982" s="11">
        <v>0</v>
      </c>
      <c r="AQ982" s="11">
        <v>0.01</v>
      </c>
      <c r="AR982" s="11">
        <v>0.01</v>
      </c>
      <c r="AS982" s="11">
        <v>0</v>
      </c>
      <c r="AT982" s="11">
        <v>0</v>
      </c>
      <c r="AU982" s="11">
        <v>0</v>
      </c>
      <c r="AV982" s="11">
        <v>0</v>
      </c>
      <c r="AW982" s="11">
        <v>0.2</v>
      </c>
      <c r="AX982" s="11">
        <v>0</v>
      </c>
      <c r="AY982" s="11">
        <v>0</v>
      </c>
      <c r="AZ982" s="11">
        <v>0</v>
      </c>
      <c r="BA982" s="11">
        <v>0.02</v>
      </c>
      <c r="BB982" s="11">
        <v>0</v>
      </c>
      <c r="BC982" s="2">
        <v>0.05</v>
      </c>
      <c r="BD982" s="2">
        <v>0.05</v>
      </c>
      <c r="BE982" s="11">
        <v>7.4999999999999997E-2</v>
      </c>
      <c r="BF982" s="11">
        <v>5.0000000000000001E-3</v>
      </c>
      <c r="BG982" s="11">
        <v>0</v>
      </c>
      <c r="BH982" s="11">
        <v>0</v>
      </c>
      <c r="BI982" s="11">
        <v>0</v>
      </c>
      <c r="BJ982" s="11">
        <f>BE982/4</f>
        <v>1.8749999999999999E-2</v>
      </c>
      <c r="BK982" s="11">
        <f>BF982/4</f>
        <v>1.25E-3</v>
      </c>
      <c r="BL982" s="11">
        <v>0</v>
      </c>
      <c r="BM982" s="11">
        <v>0</v>
      </c>
      <c r="BN982" s="11">
        <v>0</v>
      </c>
      <c r="BO982" s="11">
        <v>0.1</v>
      </c>
      <c r="BP982" s="11">
        <v>0.1</v>
      </c>
      <c r="BQ982" s="11">
        <v>0</v>
      </c>
      <c r="BR982" s="11">
        <v>0</v>
      </c>
      <c r="BS982" s="11">
        <v>0</v>
      </c>
      <c r="BT982" s="11">
        <v>0.04</v>
      </c>
      <c r="BU982" s="16">
        <v>4</v>
      </c>
      <c r="BV982" s="6">
        <f>BT982/(BT982+BU982)</f>
        <v>9.9009900990099011E-3</v>
      </c>
      <c r="BW982" s="6">
        <f>SQRT((BT982*BU982)/((BT982+BU982)^2*(BT982+BU982+1)))</f>
        <v>4.410251516706673E-2</v>
      </c>
      <c r="BX982" s="17">
        <v>0.25</v>
      </c>
      <c r="BY982" s="17">
        <v>0.25</v>
      </c>
      <c r="BZ982" s="17">
        <v>0.25</v>
      </c>
      <c r="CA982" s="17">
        <v>0.25</v>
      </c>
      <c r="CB982" s="15" t="s">
        <v>59</v>
      </c>
      <c r="CC982" s="11">
        <v>600</v>
      </c>
    </row>
    <row r="983" spans="1:81" s="11" customFormat="1" x14ac:dyDescent="0.2">
      <c r="A983" s="17">
        <f t="shared" si="15"/>
        <v>982</v>
      </c>
      <c r="B983" s="17">
        <v>20</v>
      </c>
      <c r="C983" s="17">
        <v>20</v>
      </c>
      <c r="D983" s="17">
        <v>5</v>
      </c>
      <c r="E983" s="17">
        <v>5</v>
      </c>
      <c r="F983" s="3" t="s">
        <v>80</v>
      </c>
      <c r="G983" s="3">
        <f>IF(F983="rectangle",B983*C983,IF(F983="hook",B983*C983-(D983*E983),IF(F983="eight",B983*C983-2*(D983*E983),IF(F983="tee",B983*C983-2*(D983*E983),IF(F983="cross",B983*C983-4*(D983*E983),"ERROR")))))</f>
        <v>400</v>
      </c>
      <c r="H983" s="3" t="s">
        <v>84</v>
      </c>
      <c r="I983" s="3">
        <f>IF(F983="rectangle",B983/C983,"NA")</f>
        <v>1</v>
      </c>
      <c r="J983" s="2">
        <v>1</v>
      </c>
      <c r="K983" s="11">
        <v>125</v>
      </c>
      <c r="L983" s="11">
        <v>4</v>
      </c>
      <c r="M983" s="12">
        <v>5</v>
      </c>
      <c r="N983" s="2">
        <f>M983/4</f>
        <v>1.25</v>
      </c>
      <c r="O983" s="3">
        <f>M983/N983</f>
        <v>4</v>
      </c>
      <c r="P983" s="13">
        <v>1</v>
      </c>
      <c r="Q983" s="11">
        <f>P983</f>
        <v>1</v>
      </c>
      <c r="R983" s="4">
        <f>AA983/V983</f>
        <v>100</v>
      </c>
      <c r="S983" s="14">
        <v>45</v>
      </c>
      <c r="T983" s="11">
        <f>S983</f>
        <v>45</v>
      </c>
      <c r="U983" s="4">
        <f>AB983/W983</f>
        <v>100</v>
      </c>
      <c r="V983" s="3">
        <f>ROUND((Q983/100)*G983,0)</f>
        <v>4</v>
      </c>
      <c r="W983" s="3">
        <f>ROUND(((T983/100)*G983)/J983,0)</f>
        <v>180</v>
      </c>
      <c r="X983" s="3">
        <f>ROUND(IF(J983&gt;=2,((T983/100)*G983)/J983,0),0)</f>
        <v>0</v>
      </c>
      <c r="Y983" s="3">
        <f>ROUND(IF(J983&gt;=3,((T983/100)*G983)/J983,0),0)</f>
        <v>0</v>
      </c>
      <c r="Z983" s="3">
        <f>ROUND(IF(J983&gt;=4,((T983/100)*G983)/J983,0),0)</f>
        <v>0</v>
      </c>
      <c r="AA983" s="4">
        <f>G983*P983</f>
        <v>400</v>
      </c>
      <c r="AB983" s="4">
        <f>(G983*S983)/J983</f>
        <v>18000</v>
      </c>
      <c r="AC983" s="4">
        <f>IF(J983&gt;=2,(G983*S983)/J983,0)</f>
        <v>0</v>
      </c>
      <c r="AD983" s="4">
        <f>IF(J983&gt;=3,(G983*S983)/J983,0)</f>
        <v>0</v>
      </c>
      <c r="AE983" s="4">
        <f>IF(J983&gt;=4,(G983*S983)/J983,0)</f>
        <v>0</v>
      </c>
      <c r="AF983" s="11">
        <v>100</v>
      </c>
      <c r="AG983" s="11">
        <v>0</v>
      </c>
      <c r="AH983" s="11">
        <v>1</v>
      </c>
      <c r="AI983" s="11">
        <v>100</v>
      </c>
      <c r="AJ983" s="11">
        <v>0</v>
      </c>
      <c r="AK983" s="11">
        <v>1</v>
      </c>
      <c r="AL983" s="11">
        <v>0.5</v>
      </c>
      <c r="AM983" s="11">
        <v>0.5</v>
      </c>
      <c r="AN983" s="11">
        <v>0</v>
      </c>
      <c r="AO983" s="11">
        <v>0</v>
      </c>
      <c r="AP983" s="11">
        <v>0</v>
      </c>
      <c r="AQ983" s="11">
        <v>0.01</v>
      </c>
      <c r="AR983" s="11">
        <v>0.01</v>
      </c>
      <c r="AS983" s="11">
        <v>0</v>
      </c>
      <c r="AT983" s="11">
        <v>0</v>
      </c>
      <c r="AU983" s="11">
        <v>0</v>
      </c>
      <c r="AV983" s="11">
        <v>0</v>
      </c>
      <c r="AW983" s="11">
        <v>0.2</v>
      </c>
      <c r="AX983" s="11">
        <v>0</v>
      </c>
      <c r="AY983" s="11">
        <v>0</v>
      </c>
      <c r="AZ983" s="11">
        <v>0</v>
      </c>
      <c r="BA983" s="11">
        <v>0.02</v>
      </c>
      <c r="BB983" s="11">
        <v>0</v>
      </c>
      <c r="BC983" s="2">
        <v>0.05</v>
      </c>
      <c r="BD983" s="2">
        <v>0.05</v>
      </c>
      <c r="BE983" s="11">
        <v>7.4999999999999997E-2</v>
      </c>
      <c r="BF983" s="11">
        <v>5.0000000000000001E-3</v>
      </c>
      <c r="BG983" s="11">
        <v>0</v>
      </c>
      <c r="BH983" s="11">
        <v>0</v>
      </c>
      <c r="BI983" s="11">
        <v>0</v>
      </c>
      <c r="BJ983" s="11">
        <f>BE983/4</f>
        <v>1.8749999999999999E-2</v>
      </c>
      <c r="BK983" s="11">
        <f>BF983/4</f>
        <v>1.25E-3</v>
      </c>
      <c r="BL983" s="11">
        <v>0</v>
      </c>
      <c r="BM983" s="11">
        <v>0</v>
      </c>
      <c r="BN983" s="11">
        <v>0</v>
      </c>
      <c r="BO983" s="11">
        <v>0.1</v>
      </c>
      <c r="BP983" s="11">
        <v>0.1</v>
      </c>
      <c r="BQ983" s="11">
        <v>0</v>
      </c>
      <c r="BR983" s="11">
        <v>0</v>
      </c>
      <c r="BS983" s="11">
        <v>0</v>
      </c>
      <c r="BT983" s="11">
        <v>0.04</v>
      </c>
      <c r="BU983" s="16">
        <v>4</v>
      </c>
      <c r="BV983" s="6">
        <f>BT983/(BT983+BU983)</f>
        <v>9.9009900990099011E-3</v>
      </c>
      <c r="BW983" s="6">
        <f>SQRT((BT983*BU983)/((BT983+BU983)^2*(BT983+BU983+1)))</f>
        <v>4.410251516706673E-2</v>
      </c>
      <c r="BX983" s="17">
        <v>0.25</v>
      </c>
      <c r="BY983" s="17">
        <v>0.25</v>
      </c>
      <c r="BZ983" s="17">
        <v>0.25</v>
      </c>
      <c r="CA983" s="17">
        <v>0.25</v>
      </c>
      <c r="CB983" s="15" t="s">
        <v>59</v>
      </c>
      <c r="CC983" s="11">
        <v>600</v>
      </c>
    </row>
    <row r="984" spans="1:81" s="11" customFormat="1" x14ac:dyDescent="0.2">
      <c r="A984" s="17">
        <f t="shared" si="15"/>
        <v>983</v>
      </c>
      <c r="B984" s="17">
        <v>100</v>
      </c>
      <c r="C984" s="17">
        <v>100</v>
      </c>
      <c r="D984" s="17">
        <v>5</v>
      </c>
      <c r="E984" s="17">
        <v>5</v>
      </c>
      <c r="F984" s="3" t="s">
        <v>80</v>
      </c>
      <c r="G984" s="3">
        <f>IF(F984="rectangle",B984*C984,IF(F984="hook",B984*C984-(D984*E984),IF(F984="eight",B984*C984-2*(D984*E984),IF(F984="tee",B984*C984-2*(D984*E984),IF(F984="cross",B984*C984-4*(D984*E984),"ERROR")))))</f>
        <v>10000</v>
      </c>
      <c r="H984" s="3" t="s">
        <v>85</v>
      </c>
      <c r="I984" s="3">
        <f>IF(F984="rectangle",B984/C984,"NA")</f>
        <v>1</v>
      </c>
      <c r="J984" s="2">
        <v>1</v>
      </c>
      <c r="K984" s="11">
        <v>125</v>
      </c>
      <c r="L984" s="11">
        <v>4</v>
      </c>
      <c r="M984" s="12">
        <v>6</v>
      </c>
      <c r="N984" s="2">
        <f>M984/4</f>
        <v>1.5</v>
      </c>
      <c r="O984" s="3">
        <f>M984/N984</f>
        <v>4</v>
      </c>
      <c r="P984" s="13">
        <v>1</v>
      </c>
      <c r="Q984" s="11">
        <f>P984</f>
        <v>1</v>
      </c>
      <c r="R984" s="4">
        <f>AA984/V984</f>
        <v>100</v>
      </c>
      <c r="S984" s="14">
        <v>45</v>
      </c>
      <c r="T984" s="11">
        <f>S984</f>
        <v>45</v>
      </c>
      <c r="U984" s="4">
        <f>AB984/W984</f>
        <v>100</v>
      </c>
      <c r="V984" s="3">
        <f>ROUND((Q984/100)*G984,0)</f>
        <v>100</v>
      </c>
      <c r="W984" s="3">
        <f>ROUND(((T984/100)*G984)/J984,0)</f>
        <v>4500</v>
      </c>
      <c r="X984" s="3">
        <f>ROUND(IF(J984&gt;=2,((T984/100)*G984)/J984,0),0)</f>
        <v>0</v>
      </c>
      <c r="Y984" s="3">
        <f>ROUND(IF(J984&gt;=3,((T984/100)*G984)/J984,0),0)</f>
        <v>0</v>
      </c>
      <c r="Z984" s="3">
        <f>ROUND(IF(J984&gt;=4,((T984/100)*G984)/J984,0),0)</f>
        <v>0</v>
      </c>
      <c r="AA984" s="4">
        <f>G984*P984</f>
        <v>10000</v>
      </c>
      <c r="AB984" s="4">
        <f>(G984*S984)/J984</f>
        <v>450000</v>
      </c>
      <c r="AC984" s="4">
        <f>IF(J984&gt;=2,(G984*S984)/J984,0)</f>
        <v>0</v>
      </c>
      <c r="AD984" s="4">
        <f>IF(J984&gt;=3,(G984*S984)/J984,0)</f>
        <v>0</v>
      </c>
      <c r="AE984" s="4">
        <f>IF(J984&gt;=4,(G984*S984)/J984,0)</f>
        <v>0</v>
      </c>
      <c r="AF984" s="11">
        <v>100</v>
      </c>
      <c r="AG984" s="11">
        <v>0</v>
      </c>
      <c r="AH984" s="11">
        <v>1</v>
      </c>
      <c r="AI984" s="11">
        <v>100</v>
      </c>
      <c r="AJ984" s="11">
        <v>0</v>
      </c>
      <c r="AK984" s="11">
        <v>1</v>
      </c>
      <c r="AL984" s="11">
        <v>0.5</v>
      </c>
      <c r="AM984" s="11">
        <v>0.5</v>
      </c>
      <c r="AN984" s="11">
        <v>0</v>
      </c>
      <c r="AO984" s="11">
        <v>0</v>
      </c>
      <c r="AP984" s="11">
        <v>0</v>
      </c>
      <c r="AQ984" s="11">
        <v>0.01</v>
      </c>
      <c r="AR984" s="11">
        <v>0.01</v>
      </c>
      <c r="AS984" s="11">
        <v>0</v>
      </c>
      <c r="AT984" s="11">
        <v>0</v>
      </c>
      <c r="AU984" s="11">
        <v>0</v>
      </c>
      <c r="AV984" s="11">
        <v>0</v>
      </c>
      <c r="AW984" s="11">
        <v>0.2</v>
      </c>
      <c r="AX984" s="11">
        <v>0</v>
      </c>
      <c r="AY984" s="11">
        <v>0</v>
      </c>
      <c r="AZ984" s="11">
        <v>0</v>
      </c>
      <c r="BA984" s="11">
        <v>0.02</v>
      </c>
      <c r="BB984" s="11">
        <v>0</v>
      </c>
      <c r="BC984" s="2">
        <v>0.05</v>
      </c>
      <c r="BD984" s="2">
        <v>0.05</v>
      </c>
      <c r="BE984" s="11">
        <v>7.4999999999999997E-2</v>
      </c>
      <c r="BF984" s="11">
        <v>5.0000000000000001E-3</v>
      </c>
      <c r="BG984" s="11">
        <v>0</v>
      </c>
      <c r="BH984" s="11">
        <v>0</v>
      </c>
      <c r="BI984" s="11">
        <v>0</v>
      </c>
      <c r="BJ984" s="11">
        <f>BE984/4</f>
        <v>1.8749999999999999E-2</v>
      </c>
      <c r="BK984" s="11">
        <f>BF984/4</f>
        <v>1.25E-3</v>
      </c>
      <c r="BL984" s="11">
        <v>0</v>
      </c>
      <c r="BM984" s="11">
        <v>0</v>
      </c>
      <c r="BN984" s="11">
        <v>0</v>
      </c>
      <c r="BO984" s="11">
        <v>0.1</v>
      </c>
      <c r="BP984" s="11">
        <v>0.1</v>
      </c>
      <c r="BQ984" s="11">
        <v>0</v>
      </c>
      <c r="BR984" s="11">
        <v>0</v>
      </c>
      <c r="BS984" s="11">
        <v>0</v>
      </c>
      <c r="BT984" s="11">
        <v>0.04</v>
      </c>
      <c r="BU984" s="16">
        <v>4</v>
      </c>
      <c r="BV984" s="6">
        <f>BT984/(BT984+BU984)</f>
        <v>9.9009900990099011E-3</v>
      </c>
      <c r="BW984" s="6">
        <f>SQRT((BT984*BU984)/((BT984+BU984)^2*(BT984+BU984+1)))</f>
        <v>4.410251516706673E-2</v>
      </c>
      <c r="BX984" s="17">
        <v>0.25</v>
      </c>
      <c r="BY984" s="17">
        <v>0.25</v>
      </c>
      <c r="BZ984" s="17">
        <v>0.25</v>
      </c>
      <c r="CA984" s="17">
        <v>0.25</v>
      </c>
      <c r="CB984" s="15" t="s">
        <v>59</v>
      </c>
      <c r="CC984" s="11">
        <v>600</v>
      </c>
    </row>
    <row r="985" spans="1:81" s="11" customFormat="1" x14ac:dyDescent="0.2">
      <c r="A985" s="17">
        <f t="shared" si="15"/>
        <v>984</v>
      </c>
      <c r="B985" s="17">
        <v>20</v>
      </c>
      <c r="C985" s="17">
        <v>20</v>
      </c>
      <c r="D985" s="17">
        <v>5</v>
      </c>
      <c r="E985" s="17">
        <v>5</v>
      </c>
      <c r="F985" s="3" t="s">
        <v>80</v>
      </c>
      <c r="G985" s="3">
        <f>IF(F985="rectangle",B985*C985,IF(F985="hook",B985*C985-(D985*E985),IF(F985="eight",B985*C985-2*(D985*E985),IF(F985="tee",B985*C985-2*(D985*E985),IF(F985="cross",B985*C985-4*(D985*E985),"ERROR")))))</f>
        <v>400</v>
      </c>
      <c r="H985" s="3" t="s">
        <v>84</v>
      </c>
      <c r="I985" s="3">
        <f>IF(F985="rectangle",B985/C985,"NA")</f>
        <v>1</v>
      </c>
      <c r="J985" s="2">
        <v>1</v>
      </c>
      <c r="K985" s="11">
        <v>125</v>
      </c>
      <c r="L985" s="11">
        <v>4</v>
      </c>
      <c r="M985" s="12">
        <v>6</v>
      </c>
      <c r="N985" s="2">
        <f>M985/4</f>
        <v>1.5</v>
      </c>
      <c r="O985" s="3">
        <f>M985/N985</f>
        <v>4</v>
      </c>
      <c r="P985" s="13">
        <v>1</v>
      </c>
      <c r="Q985" s="11">
        <f>P985</f>
        <v>1</v>
      </c>
      <c r="R985" s="4">
        <f>AA985/V985</f>
        <v>100</v>
      </c>
      <c r="S985" s="14">
        <v>45</v>
      </c>
      <c r="T985" s="11">
        <f>S985</f>
        <v>45</v>
      </c>
      <c r="U985" s="4">
        <f>AB985/W985</f>
        <v>100</v>
      </c>
      <c r="V985" s="3">
        <f>ROUND((Q985/100)*G985,0)</f>
        <v>4</v>
      </c>
      <c r="W985" s="3">
        <f>ROUND(((T985/100)*G985)/J985,0)</f>
        <v>180</v>
      </c>
      <c r="X985" s="3">
        <f>ROUND(IF(J985&gt;=2,((T985/100)*G985)/J985,0),0)</f>
        <v>0</v>
      </c>
      <c r="Y985" s="3">
        <f>ROUND(IF(J985&gt;=3,((T985/100)*G985)/J985,0),0)</f>
        <v>0</v>
      </c>
      <c r="Z985" s="3">
        <f>ROUND(IF(J985&gt;=4,((T985/100)*G985)/J985,0),0)</f>
        <v>0</v>
      </c>
      <c r="AA985" s="4">
        <f>G985*P985</f>
        <v>400</v>
      </c>
      <c r="AB985" s="4">
        <f>(G985*S985)/J985</f>
        <v>18000</v>
      </c>
      <c r="AC985" s="4">
        <f>IF(J985&gt;=2,(G985*S985)/J985,0)</f>
        <v>0</v>
      </c>
      <c r="AD985" s="4">
        <f>IF(J985&gt;=3,(G985*S985)/J985,0)</f>
        <v>0</v>
      </c>
      <c r="AE985" s="4">
        <f>IF(J985&gt;=4,(G985*S985)/J985,0)</f>
        <v>0</v>
      </c>
      <c r="AF985" s="11">
        <v>100</v>
      </c>
      <c r="AG985" s="11">
        <v>0</v>
      </c>
      <c r="AH985" s="11">
        <v>1</v>
      </c>
      <c r="AI985" s="11">
        <v>100</v>
      </c>
      <c r="AJ985" s="11">
        <v>0</v>
      </c>
      <c r="AK985" s="11">
        <v>1</v>
      </c>
      <c r="AL985" s="11">
        <v>0.5</v>
      </c>
      <c r="AM985" s="11">
        <v>0.5</v>
      </c>
      <c r="AN985" s="11">
        <v>0</v>
      </c>
      <c r="AO985" s="11">
        <v>0</v>
      </c>
      <c r="AP985" s="11">
        <v>0</v>
      </c>
      <c r="AQ985" s="11">
        <v>0.01</v>
      </c>
      <c r="AR985" s="11">
        <v>0.01</v>
      </c>
      <c r="AS985" s="11">
        <v>0</v>
      </c>
      <c r="AT985" s="11">
        <v>0</v>
      </c>
      <c r="AU985" s="11">
        <v>0</v>
      </c>
      <c r="AV985" s="11">
        <v>0</v>
      </c>
      <c r="AW985" s="11">
        <v>0.2</v>
      </c>
      <c r="AX985" s="11">
        <v>0</v>
      </c>
      <c r="AY985" s="11">
        <v>0</v>
      </c>
      <c r="AZ985" s="11">
        <v>0</v>
      </c>
      <c r="BA985" s="11">
        <v>0.02</v>
      </c>
      <c r="BB985" s="11">
        <v>0</v>
      </c>
      <c r="BC985" s="2">
        <v>0.05</v>
      </c>
      <c r="BD985" s="2">
        <v>0.05</v>
      </c>
      <c r="BE985" s="11">
        <v>7.4999999999999997E-2</v>
      </c>
      <c r="BF985" s="11">
        <v>5.0000000000000001E-3</v>
      </c>
      <c r="BG985" s="11">
        <v>0</v>
      </c>
      <c r="BH985" s="11">
        <v>0</v>
      </c>
      <c r="BI985" s="11">
        <v>0</v>
      </c>
      <c r="BJ985" s="11">
        <f>BE985/4</f>
        <v>1.8749999999999999E-2</v>
      </c>
      <c r="BK985" s="11">
        <f>BF985/4</f>
        <v>1.25E-3</v>
      </c>
      <c r="BL985" s="11">
        <v>0</v>
      </c>
      <c r="BM985" s="11">
        <v>0</v>
      </c>
      <c r="BN985" s="11">
        <v>0</v>
      </c>
      <c r="BO985" s="11">
        <v>0.1</v>
      </c>
      <c r="BP985" s="11">
        <v>0.1</v>
      </c>
      <c r="BQ985" s="11">
        <v>0</v>
      </c>
      <c r="BR985" s="11">
        <v>0</v>
      </c>
      <c r="BS985" s="11">
        <v>0</v>
      </c>
      <c r="BT985" s="11">
        <v>0.04</v>
      </c>
      <c r="BU985" s="16">
        <v>4</v>
      </c>
      <c r="BV985" s="6">
        <f>BT985/(BT985+BU985)</f>
        <v>9.9009900990099011E-3</v>
      </c>
      <c r="BW985" s="6">
        <f>SQRT((BT985*BU985)/((BT985+BU985)^2*(BT985+BU985+1)))</f>
        <v>4.410251516706673E-2</v>
      </c>
      <c r="BX985" s="17">
        <v>0.25</v>
      </c>
      <c r="BY985" s="17">
        <v>0.25</v>
      </c>
      <c r="BZ985" s="17">
        <v>0.25</v>
      </c>
      <c r="CA985" s="17">
        <v>0.25</v>
      </c>
      <c r="CB985" s="15" t="s">
        <v>59</v>
      </c>
      <c r="CC985" s="11">
        <v>600</v>
      </c>
    </row>
    <row r="986" spans="1:81" s="11" customFormat="1" x14ac:dyDescent="0.2">
      <c r="A986" s="17">
        <f t="shared" si="15"/>
        <v>985</v>
      </c>
      <c r="B986" s="17">
        <v>100</v>
      </c>
      <c r="C986" s="17">
        <v>100</v>
      </c>
      <c r="D986" s="17">
        <v>5</v>
      </c>
      <c r="E986" s="17">
        <v>5</v>
      </c>
      <c r="F986" s="3" t="s">
        <v>80</v>
      </c>
      <c r="G986" s="3">
        <f>IF(F986="rectangle",B986*C986,IF(F986="hook",B986*C986-(D986*E986),IF(F986="eight",B986*C986-2*(D986*E986),IF(F986="tee",B986*C986-2*(D986*E986),IF(F986="cross",B986*C986-4*(D986*E986),"ERROR")))))</f>
        <v>10000</v>
      </c>
      <c r="H986" s="3" t="s">
        <v>85</v>
      </c>
      <c r="I986" s="3">
        <f>IF(F986="rectangle",B986/C986,"NA")</f>
        <v>1</v>
      </c>
      <c r="J986" s="2">
        <v>1</v>
      </c>
      <c r="K986" s="11">
        <v>125</v>
      </c>
      <c r="L986" s="11">
        <v>4</v>
      </c>
      <c r="M986" s="12">
        <v>7</v>
      </c>
      <c r="N986" s="2">
        <f>M986/4</f>
        <v>1.75</v>
      </c>
      <c r="O986" s="3">
        <f>M986/N986</f>
        <v>4</v>
      </c>
      <c r="P986" s="13">
        <v>1</v>
      </c>
      <c r="Q986" s="11">
        <f>P986</f>
        <v>1</v>
      </c>
      <c r="R986" s="4">
        <f>AA986/V986</f>
        <v>100</v>
      </c>
      <c r="S986" s="14">
        <v>45</v>
      </c>
      <c r="T986" s="11">
        <f>S986</f>
        <v>45</v>
      </c>
      <c r="U986" s="4">
        <f>AB986/W986</f>
        <v>100</v>
      </c>
      <c r="V986" s="3">
        <f>ROUND((Q986/100)*G986,0)</f>
        <v>100</v>
      </c>
      <c r="W986" s="3">
        <f>ROUND(((T986/100)*G986)/J986,0)</f>
        <v>4500</v>
      </c>
      <c r="X986" s="3">
        <f>ROUND(IF(J986&gt;=2,((T986/100)*G986)/J986,0),0)</f>
        <v>0</v>
      </c>
      <c r="Y986" s="3">
        <f>ROUND(IF(J986&gt;=3,((T986/100)*G986)/J986,0),0)</f>
        <v>0</v>
      </c>
      <c r="Z986" s="3">
        <f>ROUND(IF(J986&gt;=4,((T986/100)*G986)/J986,0),0)</f>
        <v>0</v>
      </c>
      <c r="AA986" s="4">
        <f>G986*P986</f>
        <v>10000</v>
      </c>
      <c r="AB986" s="4">
        <f>(G986*S986)/J986</f>
        <v>450000</v>
      </c>
      <c r="AC986" s="4">
        <f>IF(J986&gt;=2,(G986*S986)/J986,0)</f>
        <v>0</v>
      </c>
      <c r="AD986" s="4">
        <f>IF(J986&gt;=3,(G986*S986)/J986,0)</f>
        <v>0</v>
      </c>
      <c r="AE986" s="4">
        <f>IF(J986&gt;=4,(G986*S986)/J986,0)</f>
        <v>0</v>
      </c>
      <c r="AF986" s="11">
        <v>100</v>
      </c>
      <c r="AG986" s="11">
        <v>0</v>
      </c>
      <c r="AH986" s="11">
        <v>1</v>
      </c>
      <c r="AI986" s="11">
        <v>100</v>
      </c>
      <c r="AJ986" s="11">
        <v>0</v>
      </c>
      <c r="AK986" s="11">
        <v>1</v>
      </c>
      <c r="AL986" s="11">
        <v>0.5</v>
      </c>
      <c r="AM986" s="11">
        <v>0.5</v>
      </c>
      <c r="AN986" s="11">
        <v>0</v>
      </c>
      <c r="AO986" s="11">
        <v>0</v>
      </c>
      <c r="AP986" s="11">
        <v>0</v>
      </c>
      <c r="AQ986" s="11">
        <v>0.01</v>
      </c>
      <c r="AR986" s="11">
        <v>0.01</v>
      </c>
      <c r="AS986" s="11">
        <v>0</v>
      </c>
      <c r="AT986" s="11">
        <v>0</v>
      </c>
      <c r="AU986" s="11">
        <v>0</v>
      </c>
      <c r="AV986" s="11">
        <v>0</v>
      </c>
      <c r="AW986" s="11">
        <v>0.2</v>
      </c>
      <c r="AX986" s="11">
        <v>0</v>
      </c>
      <c r="AY986" s="11">
        <v>0</v>
      </c>
      <c r="AZ986" s="11">
        <v>0</v>
      </c>
      <c r="BA986" s="11">
        <v>0.02</v>
      </c>
      <c r="BB986" s="11">
        <v>0</v>
      </c>
      <c r="BC986" s="2">
        <v>0.05</v>
      </c>
      <c r="BD986" s="2">
        <v>0.05</v>
      </c>
      <c r="BE986" s="11">
        <v>7.4999999999999997E-2</v>
      </c>
      <c r="BF986" s="11">
        <v>5.0000000000000001E-3</v>
      </c>
      <c r="BG986" s="11">
        <v>0</v>
      </c>
      <c r="BH986" s="11">
        <v>0</v>
      </c>
      <c r="BI986" s="11">
        <v>0</v>
      </c>
      <c r="BJ986" s="11">
        <f>BE986/4</f>
        <v>1.8749999999999999E-2</v>
      </c>
      <c r="BK986" s="11">
        <f>BF986/4</f>
        <v>1.25E-3</v>
      </c>
      <c r="BL986" s="11">
        <v>0</v>
      </c>
      <c r="BM986" s="11">
        <v>0</v>
      </c>
      <c r="BN986" s="11">
        <v>0</v>
      </c>
      <c r="BO986" s="11">
        <v>0.1</v>
      </c>
      <c r="BP986" s="11">
        <v>0.1</v>
      </c>
      <c r="BQ986" s="11">
        <v>0</v>
      </c>
      <c r="BR986" s="11">
        <v>0</v>
      </c>
      <c r="BS986" s="11">
        <v>0</v>
      </c>
      <c r="BT986" s="11">
        <v>0.04</v>
      </c>
      <c r="BU986" s="16">
        <v>4</v>
      </c>
      <c r="BV986" s="6">
        <f>BT986/(BT986+BU986)</f>
        <v>9.9009900990099011E-3</v>
      </c>
      <c r="BW986" s="6">
        <f>SQRT((BT986*BU986)/((BT986+BU986)^2*(BT986+BU986+1)))</f>
        <v>4.410251516706673E-2</v>
      </c>
      <c r="BX986" s="17">
        <v>0.25</v>
      </c>
      <c r="BY986" s="17">
        <v>0.25</v>
      </c>
      <c r="BZ986" s="17">
        <v>0.25</v>
      </c>
      <c r="CA986" s="17">
        <v>0.25</v>
      </c>
      <c r="CB986" s="15" t="s">
        <v>59</v>
      </c>
      <c r="CC986" s="11">
        <v>600</v>
      </c>
    </row>
    <row r="987" spans="1:81" s="11" customFormat="1" x14ac:dyDescent="0.2">
      <c r="A987" s="17">
        <f t="shared" si="15"/>
        <v>986</v>
      </c>
      <c r="B987" s="17">
        <v>20</v>
      </c>
      <c r="C987" s="17">
        <v>20</v>
      </c>
      <c r="D987" s="17">
        <v>5</v>
      </c>
      <c r="E987" s="17">
        <v>5</v>
      </c>
      <c r="F987" s="3" t="s">
        <v>80</v>
      </c>
      <c r="G987" s="3">
        <f>IF(F987="rectangle",B987*C987,IF(F987="hook",B987*C987-(D987*E987),IF(F987="eight",B987*C987-2*(D987*E987),IF(F987="tee",B987*C987-2*(D987*E987),IF(F987="cross",B987*C987-4*(D987*E987),"ERROR")))))</f>
        <v>400</v>
      </c>
      <c r="H987" s="3" t="s">
        <v>84</v>
      </c>
      <c r="I987" s="3">
        <f>IF(F987="rectangle",B987/C987,"NA")</f>
        <v>1</v>
      </c>
      <c r="J987" s="2">
        <v>1</v>
      </c>
      <c r="K987" s="11">
        <v>125</v>
      </c>
      <c r="L987" s="11">
        <v>4</v>
      </c>
      <c r="M987" s="12">
        <v>7</v>
      </c>
      <c r="N987" s="2">
        <f>M987/4</f>
        <v>1.75</v>
      </c>
      <c r="O987" s="3">
        <f>M987/N987</f>
        <v>4</v>
      </c>
      <c r="P987" s="13">
        <v>1</v>
      </c>
      <c r="Q987" s="11">
        <f>P987</f>
        <v>1</v>
      </c>
      <c r="R987" s="4">
        <f>AA987/V987</f>
        <v>100</v>
      </c>
      <c r="S987" s="14">
        <v>45</v>
      </c>
      <c r="T987" s="11">
        <f>S987</f>
        <v>45</v>
      </c>
      <c r="U987" s="4">
        <f>AB987/W987</f>
        <v>100</v>
      </c>
      <c r="V987" s="3">
        <f>ROUND((Q987/100)*G987,0)</f>
        <v>4</v>
      </c>
      <c r="W987" s="3">
        <f>ROUND(((T987/100)*G987)/J987,0)</f>
        <v>180</v>
      </c>
      <c r="X987" s="3">
        <f>ROUND(IF(J987&gt;=2,((T987/100)*G987)/J987,0),0)</f>
        <v>0</v>
      </c>
      <c r="Y987" s="3">
        <f>ROUND(IF(J987&gt;=3,((T987/100)*G987)/J987,0),0)</f>
        <v>0</v>
      </c>
      <c r="Z987" s="3">
        <f>ROUND(IF(J987&gt;=4,((T987/100)*G987)/J987,0),0)</f>
        <v>0</v>
      </c>
      <c r="AA987" s="4">
        <f>G987*P987</f>
        <v>400</v>
      </c>
      <c r="AB987" s="4">
        <f>(G987*S987)/J987</f>
        <v>18000</v>
      </c>
      <c r="AC987" s="4">
        <f>IF(J987&gt;=2,(G987*S987)/J987,0)</f>
        <v>0</v>
      </c>
      <c r="AD987" s="4">
        <f>IF(J987&gt;=3,(G987*S987)/J987,0)</f>
        <v>0</v>
      </c>
      <c r="AE987" s="4">
        <f>IF(J987&gt;=4,(G987*S987)/J987,0)</f>
        <v>0</v>
      </c>
      <c r="AF987" s="11">
        <v>100</v>
      </c>
      <c r="AG987" s="11">
        <v>0</v>
      </c>
      <c r="AH987" s="11">
        <v>1</v>
      </c>
      <c r="AI987" s="11">
        <v>100</v>
      </c>
      <c r="AJ987" s="11">
        <v>0</v>
      </c>
      <c r="AK987" s="11">
        <v>1</v>
      </c>
      <c r="AL987" s="11">
        <v>0.5</v>
      </c>
      <c r="AM987" s="11">
        <v>0.5</v>
      </c>
      <c r="AN987" s="11">
        <v>0</v>
      </c>
      <c r="AO987" s="11">
        <v>0</v>
      </c>
      <c r="AP987" s="11">
        <v>0</v>
      </c>
      <c r="AQ987" s="11">
        <v>0.01</v>
      </c>
      <c r="AR987" s="11">
        <v>0.01</v>
      </c>
      <c r="AS987" s="11">
        <v>0</v>
      </c>
      <c r="AT987" s="11">
        <v>0</v>
      </c>
      <c r="AU987" s="11">
        <v>0</v>
      </c>
      <c r="AV987" s="11">
        <v>0</v>
      </c>
      <c r="AW987" s="11">
        <v>0.2</v>
      </c>
      <c r="AX987" s="11">
        <v>0</v>
      </c>
      <c r="AY987" s="11">
        <v>0</v>
      </c>
      <c r="AZ987" s="11">
        <v>0</v>
      </c>
      <c r="BA987" s="11">
        <v>0.02</v>
      </c>
      <c r="BB987" s="11">
        <v>0</v>
      </c>
      <c r="BC987" s="2">
        <v>0.05</v>
      </c>
      <c r="BD987" s="2">
        <v>0.05</v>
      </c>
      <c r="BE987" s="11">
        <v>7.4999999999999997E-2</v>
      </c>
      <c r="BF987" s="11">
        <v>5.0000000000000001E-3</v>
      </c>
      <c r="BG987" s="11">
        <v>0</v>
      </c>
      <c r="BH987" s="11">
        <v>0</v>
      </c>
      <c r="BI987" s="11">
        <v>0</v>
      </c>
      <c r="BJ987" s="11">
        <f>BE987/4</f>
        <v>1.8749999999999999E-2</v>
      </c>
      <c r="BK987" s="11">
        <f>BF987/4</f>
        <v>1.25E-3</v>
      </c>
      <c r="BL987" s="11">
        <v>0</v>
      </c>
      <c r="BM987" s="11">
        <v>0</v>
      </c>
      <c r="BN987" s="11">
        <v>0</v>
      </c>
      <c r="BO987" s="11">
        <v>0.1</v>
      </c>
      <c r="BP987" s="11">
        <v>0.1</v>
      </c>
      <c r="BQ987" s="11">
        <v>0</v>
      </c>
      <c r="BR987" s="11">
        <v>0</v>
      </c>
      <c r="BS987" s="11">
        <v>0</v>
      </c>
      <c r="BT987" s="11">
        <v>0.04</v>
      </c>
      <c r="BU987" s="16">
        <v>4</v>
      </c>
      <c r="BV987" s="6">
        <f>BT987/(BT987+BU987)</f>
        <v>9.9009900990099011E-3</v>
      </c>
      <c r="BW987" s="6">
        <f>SQRT((BT987*BU987)/((BT987+BU987)^2*(BT987+BU987+1)))</f>
        <v>4.410251516706673E-2</v>
      </c>
      <c r="BX987" s="17">
        <v>0.25</v>
      </c>
      <c r="BY987" s="17">
        <v>0.25</v>
      </c>
      <c r="BZ987" s="17">
        <v>0.25</v>
      </c>
      <c r="CA987" s="17">
        <v>0.25</v>
      </c>
      <c r="CB987" s="15" t="s">
        <v>59</v>
      </c>
      <c r="CC987" s="11">
        <v>600</v>
      </c>
    </row>
    <row r="988" spans="1:81" s="11" customFormat="1" x14ac:dyDescent="0.2">
      <c r="A988" s="17">
        <f t="shared" si="15"/>
        <v>987</v>
      </c>
      <c r="B988" s="17">
        <v>100</v>
      </c>
      <c r="C988" s="17">
        <v>100</v>
      </c>
      <c r="D988" s="17">
        <v>5</v>
      </c>
      <c r="E988" s="17">
        <v>5</v>
      </c>
      <c r="F988" s="3" t="s">
        <v>80</v>
      </c>
      <c r="G988" s="3">
        <f>IF(F988="rectangle",B988*C988,IF(F988="hook",B988*C988-(D988*E988),IF(F988="eight",B988*C988-2*(D988*E988),IF(F988="tee",B988*C988-2*(D988*E988),IF(F988="cross",B988*C988-4*(D988*E988),"ERROR")))))</f>
        <v>10000</v>
      </c>
      <c r="H988" s="3" t="s">
        <v>85</v>
      </c>
      <c r="I988" s="3">
        <f>IF(F988="rectangle",B988/C988,"NA")</f>
        <v>1</v>
      </c>
      <c r="J988" s="2">
        <v>1</v>
      </c>
      <c r="K988" s="11">
        <v>125</v>
      </c>
      <c r="L988" s="11">
        <v>4</v>
      </c>
      <c r="M988" s="12">
        <v>8</v>
      </c>
      <c r="N988" s="2">
        <f>M988/4</f>
        <v>2</v>
      </c>
      <c r="O988" s="3">
        <f>M988/N988</f>
        <v>4</v>
      </c>
      <c r="P988" s="13">
        <v>1</v>
      </c>
      <c r="Q988" s="11">
        <f>P988</f>
        <v>1</v>
      </c>
      <c r="R988" s="4">
        <f>AA988/V988</f>
        <v>100</v>
      </c>
      <c r="S988" s="14">
        <v>45</v>
      </c>
      <c r="T988" s="11">
        <f>S988</f>
        <v>45</v>
      </c>
      <c r="U988" s="4">
        <f>AB988/W988</f>
        <v>100</v>
      </c>
      <c r="V988" s="3">
        <f>ROUND((Q988/100)*G988,0)</f>
        <v>100</v>
      </c>
      <c r="W988" s="3">
        <f>ROUND(((T988/100)*G988)/J988,0)</f>
        <v>4500</v>
      </c>
      <c r="X988" s="3">
        <f>ROUND(IF(J988&gt;=2,((T988/100)*G988)/J988,0),0)</f>
        <v>0</v>
      </c>
      <c r="Y988" s="3">
        <f>ROUND(IF(J988&gt;=3,((T988/100)*G988)/J988,0),0)</f>
        <v>0</v>
      </c>
      <c r="Z988" s="3">
        <f>ROUND(IF(J988&gt;=4,((T988/100)*G988)/J988,0),0)</f>
        <v>0</v>
      </c>
      <c r="AA988" s="4">
        <f>G988*P988</f>
        <v>10000</v>
      </c>
      <c r="AB988" s="4">
        <f>(G988*S988)/J988</f>
        <v>450000</v>
      </c>
      <c r="AC988" s="4">
        <f>IF(J988&gt;=2,(G988*S988)/J988,0)</f>
        <v>0</v>
      </c>
      <c r="AD988" s="4">
        <f>IF(J988&gt;=3,(G988*S988)/J988,0)</f>
        <v>0</v>
      </c>
      <c r="AE988" s="4">
        <f>IF(J988&gt;=4,(G988*S988)/J988,0)</f>
        <v>0</v>
      </c>
      <c r="AF988" s="11">
        <v>100</v>
      </c>
      <c r="AG988" s="11">
        <v>0</v>
      </c>
      <c r="AH988" s="11">
        <v>1</v>
      </c>
      <c r="AI988" s="11">
        <v>100</v>
      </c>
      <c r="AJ988" s="11">
        <v>0</v>
      </c>
      <c r="AK988" s="11">
        <v>1</v>
      </c>
      <c r="AL988" s="11">
        <v>0.5</v>
      </c>
      <c r="AM988" s="11">
        <v>0.5</v>
      </c>
      <c r="AN988" s="11">
        <v>0</v>
      </c>
      <c r="AO988" s="11">
        <v>0</v>
      </c>
      <c r="AP988" s="11">
        <v>0</v>
      </c>
      <c r="AQ988" s="11">
        <v>0.01</v>
      </c>
      <c r="AR988" s="11">
        <v>0.01</v>
      </c>
      <c r="AS988" s="11">
        <v>0</v>
      </c>
      <c r="AT988" s="11">
        <v>0</v>
      </c>
      <c r="AU988" s="11">
        <v>0</v>
      </c>
      <c r="AV988" s="11">
        <v>0</v>
      </c>
      <c r="AW988" s="11">
        <v>0.2</v>
      </c>
      <c r="AX988" s="11">
        <v>0</v>
      </c>
      <c r="AY988" s="11">
        <v>0</v>
      </c>
      <c r="AZ988" s="11">
        <v>0</v>
      </c>
      <c r="BA988" s="11">
        <v>0.02</v>
      </c>
      <c r="BB988" s="11">
        <v>0</v>
      </c>
      <c r="BC988" s="2">
        <v>0.05</v>
      </c>
      <c r="BD988" s="2">
        <v>0.05</v>
      </c>
      <c r="BE988" s="11">
        <v>7.4999999999999997E-2</v>
      </c>
      <c r="BF988" s="11">
        <v>5.0000000000000001E-3</v>
      </c>
      <c r="BG988" s="11">
        <v>0</v>
      </c>
      <c r="BH988" s="11">
        <v>0</v>
      </c>
      <c r="BI988" s="11">
        <v>0</v>
      </c>
      <c r="BJ988" s="11">
        <f>BE988/4</f>
        <v>1.8749999999999999E-2</v>
      </c>
      <c r="BK988" s="11">
        <f>BF988/4</f>
        <v>1.25E-3</v>
      </c>
      <c r="BL988" s="11">
        <v>0</v>
      </c>
      <c r="BM988" s="11">
        <v>0</v>
      </c>
      <c r="BN988" s="11">
        <v>0</v>
      </c>
      <c r="BO988" s="11">
        <v>0.1</v>
      </c>
      <c r="BP988" s="11">
        <v>0.1</v>
      </c>
      <c r="BQ988" s="11">
        <v>0</v>
      </c>
      <c r="BR988" s="11">
        <v>0</v>
      </c>
      <c r="BS988" s="11">
        <v>0</v>
      </c>
      <c r="BT988" s="11">
        <v>0.04</v>
      </c>
      <c r="BU988" s="16">
        <v>4</v>
      </c>
      <c r="BV988" s="6">
        <f>BT988/(BT988+BU988)</f>
        <v>9.9009900990099011E-3</v>
      </c>
      <c r="BW988" s="6">
        <f>SQRT((BT988*BU988)/((BT988+BU988)^2*(BT988+BU988+1)))</f>
        <v>4.410251516706673E-2</v>
      </c>
      <c r="BX988" s="17">
        <v>0.25</v>
      </c>
      <c r="BY988" s="17">
        <v>0.25</v>
      </c>
      <c r="BZ988" s="17">
        <v>0.25</v>
      </c>
      <c r="CA988" s="17">
        <v>0.25</v>
      </c>
      <c r="CB988" s="15" t="s">
        <v>59</v>
      </c>
      <c r="CC988" s="11">
        <v>600</v>
      </c>
    </row>
    <row r="989" spans="1:81" s="11" customFormat="1" x14ac:dyDescent="0.2">
      <c r="A989" s="17">
        <f t="shared" si="15"/>
        <v>988</v>
      </c>
      <c r="B989" s="17">
        <v>20</v>
      </c>
      <c r="C989" s="17">
        <v>20</v>
      </c>
      <c r="D989" s="17">
        <v>5</v>
      </c>
      <c r="E989" s="17">
        <v>5</v>
      </c>
      <c r="F989" s="3" t="s">
        <v>80</v>
      </c>
      <c r="G989" s="3">
        <f>IF(F989="rectangle",B989*C989,IF(F989="hook",B989*C989-(D989*E989),IF(F989="eight",B989*C989-2*(D989*E989),IF(F989="tee",B989*C989-2*(D989*E989),IF(F989="cross",B989*C989-4*(D989*E989),"ERROR")))))</f>
        <v>400</v>
      </c>
      <c r="H989" s="3" t="s">
        <v>84</v>
      </c>
      <c r="I989" s="3">
        <f>IF(F989="rectangle",B989/C989,"NA")</f>
        <v>1</v>
      </c>
      <c r="J989" s="2">
        <v>1</v>
      </c>
      <c r="K989" s="11">
        <v>125</v>
      </c>
      <c r="L989" s="11">
        <v>4</v>
      </c>
      <c r="M989" s="12">
        <v>8</v>
      </c>
      <c r="N989" s="2">
        <f>M989/4</f>
        <v>2</v>
      </c>
      <c r="O989" s="3">
        <f>M989/N989</f>
        <v>4</v>
      </c>
      <c r="P989" s="13">
        <v>1</v>
      </c>
      <c r="Q989" s="11">
        <f>P989</f>
        <v>1</v>
      </c>
      <c r="R989" s="4">
        <f>AA989/V989</f>
        <v>100</v>
      </c>
      <c r="S989" s="14">
        <v>45</v>
      </c>
      <c r="T989" s="11">
        <f>S989</f>
        <v>45</v>
      </c>
      <c r="U989" s="4">
        <f>AB989/W989</f>
        <v>100</v>
      </c>
      <c r="V989" s="3">
        <f>ROUND((Q989/100)*G989,0)</f>
        <v>4</v>
      </c>
      <c r="W989" s="3">
        <f>ROUND(((T989/100)*G989)/J989,0)</f>
        <v>180</v>
      </c>
      <c r="X989" s="3">
        <f>ROUND(IF(J989&gt;=2,((T989/100)*G989)/J989,0),0)</f>
        <v>0</v>
      </c>
      <c r="Y989" s="3">
        <f>ROUND(IF(J989&gt;=3,((T989/100)*G989)/J989,0),0)</f>
        <v>0</v>
      </c>
      <c r="Z989" s="3">
        <f>ROUND(IF(J989&gt;=4,((T989/100)*G989)/J989,0),0)</f>
        <v>0</v>
      </c>
      <c r="AA989" s="4">
        <f>G989*P989</f>
        <v>400</v>
      </c>
      <c r="AB989" s="4">
        <f>(G989*S989)/J989</f>
        <v>18000</v>
      </c>
      <c r="AC989" s="4">
        <f>IF(J989&gt;=2,(G989*S989)/J989,0)</f>
        <v>0</v>
      </c>
      <c r="AD989" s="4">
        <f>IF(J989&gt;=3,(G989*S989)/J989,0)</f>
        <v>0</v>
      </c>
      <c r="AE989" s="4">
        <f>IF(J989&gt;=4,(G989*S989)/J989,0)</f>
        <v>0</v>
      </c>
      <c r="AF989" s="11">
        <v>100</v>
      </c>
      <c r="AG989" s="11">
        <v>0</v>
      </c>
      <c r="AH989" s="11">
        <v>1</v>
      </c>
      <c r="AI989" s="11">
        <v>100</v>
      </c>
      <c r="AJ989" s="11">
        <v>0</v>
      </c>
      <c r="AK989" s="11">
        <v>1</v>
      </c>
      <c r="AL989" s="11">
        <v>0.5</v>
      </c>
      <c r="AM989" s="11">
        <v>0.5</v>
      </c>
      <c r="AN989" s="11">
        <v>0</v>
      </c>
      <c r="AO989" s="11">
        <v>0</v>
      </c>
      <c r="AP989" s="11">
        <v>0</v>
      </c>
      <c r="AQ989" s="11">
        <v>0.01</v>
      </c>
      <c r="AR989" s="11">
        <v>0.01</v>
      </c>
      <c r="AS989" s="11">
        <v>0</v>
      </c>
      <c r="AT989" s="11">
        <v>0</v>
      </c>
      <c r="AU989" s="11">
        <v>0</v>
      </c>
      <c r="AV989" s="11">
        <v>0</v>
      </c>
      <c r="AW989" s="11">
        <v>0.2</v>
      </c>
      <c r="AX989" s="11">
        <v>0</v>
      </c>
      <c r="AY989" s="11">
        <v>0</v>
      </c>
      <c r="AZ989" s="11">
        <v>0</v>
      </c>
      <c r="BA989" s="11">
        <v>0.02</v>
      </c>
      <c r="BB989" s="11">
        <v>0</v>
      </c>
      <c r="BC989" s="2">
        <v>0.05</v>
      </c>
      <c r="BD989" s="2">
        <v>0.05</v>
      </c>
      <c r="BE989" s="11">
        <v>7.4999999999999997E-2</v>
      </c>
      <c r="BF989" s="11">
        <v>5.0000000000000001E-3</v>
      </c>
      <c r="BG989" s="11">
        <v>0</v>
      </c>
      <c r="BH989" s="11">
        <v>0</v>
      </c>
      <c r="BI989" s="11">
        <v>0</v>
      </c>
      <c r="BJ989" s="11">
        <f>BE989/4</f>
        <v>1.8749999999999999E-2</v>
      </c>
      <c r="BK989" s="11">
        <f>BF989/4</f>
        <v>1.25E-3</v>
      </c>
      <c r="BL989" s="11">
        <v>0</v>
      </c>
      <c r="BM989" s="11">
        <v>0</v>
      </c>
      <c r="BN989" s="11">
        <v>0</v>
      </c>
      <c r="BO989" s="11">
        <v>0.1</v>
      </c>
      <c r="BP989" s="11">
        <v>0.1</v>
      </c>
      <c r="BQ989" s="11">
        <v>0</v>
      </c>
      <c r="BR989" s="11">
        <v>0</v>
      </c>
      <c r="BS989" s="11">
        <v>0</v>
      </c>
      <c r="BT989" s="11">
        <v>0.04</v>
      </c>
      <c r="BU989" s="16">
        <v>4</v>
      </c>
      <c r="BV989" s="6">
        <f>BT989/(BT989+BU989)</f>
        <v>9.9009900990099011E-3</v>
      </c>
      <c r="BW989" s="6">
        <f>SQRT((BT989*BU989)/((BT989+BU989)^2*(BT989+BU989+1)))</f>
        <v>4.410251516706673E-2</v>
      </c>
      <c r="BX989" s="17">
        <v>0.25</v>
      </c>
      <c r="BY989" s="17">
        <v>0.25</v>
      </c>
      <c r="BZ989" s="17">
        <v>0.25</v>
      </c>
      <c r="CA989" s="17">
        <v>0.25</v>
      </c>
      <c r="CB989" s="15" t="s">
        <v>59</v>
      </c>
      <c r="CC989" s="11">
        <v>600</v>
      </c>
    </row>
    <row r="990" spans="1:81" s="11" customFormat="1" x14ac:dyDescent="0.2">
      <c r="A990" s="17">
        <f t="shared" si="15"/>
        <v>989</v>
      </c>
      <c r="B990" s="17">
        <v>100</v>
      </c>
      <c r="C990" s="17">
        <v>100</v>
      </c>
      <c r="D990" s="17">
        <v>5</v>
      </c>
      <c r="E990" s="17">
        <v>5</v>
      </c>
      <c r="F990" s="3" t="s">
        <v>80</v>
      </c>
      <c r="G990" s="3">
        <f>IF(F990="rectangle",B990*C990,IF(F990="hook",B990*C990-(D990*E990),IF(F990="eight",B990*C990-2*(D990*E990),IF(F990="tee",B990*C990-2*(D990*E990),IF(F990="cross",B990*C990-4*(D990*E990),"ERROR")))))</f>
        <v>10000</v>
      </c>
      <c r="H990" s="3" t="s">
        <v>85</v>
      </c>
      <c r="I990" s="3">
        <f>IF(F990="rectangle",B990/C990,"NA")</f>
        <v>1</v>
      </c>
      <c r="J990" s="2">
        <v>1</v>
      </c>
      <c r="K990" s="11">
        <v>125</v>
      </c>
      <c r="L990" s="11">
        <v>4</v>
      </c>
      <c r="M990" s="12">
        <v>9</v>
      </c>
      <c r="N990" s="2">
        <f>M990/4</f>
        <v>2.25</v>
      </c>
      <c r="O990" s="3">
        <f>M990/N990</f>
        <v>4</v>
      </c>
      <c r="P990" s="13">
        <v>1</v>
      </c>
      <c r="Q990" s="11">
        <f>P990</f>
        <v>1</v>
      </c>
      <c r="R990" s="4">
        <f>AA990/V990</f>
        <v>100</v>
      </c>
      <c r="S990" s="14">
        <v>45</v>
      </c>
      <c r="T990" s="11">
        <f>S990</f>
        <v>45</v>
      </c>
      <c r="U990" s="4">
        <f>AB990/W990</f>
        <v>100</v>
      </c>
      <c r="V990" s="3">
        <f>ROUND((Q990/100)*G990,0)</f>
        <v>100</v>
      </c>
      <c r="W990" s="3">
        <f>ROUND(((T990/100)*G990)/J990,0)</f>
        <v>4500</v>
      </c>
      <c r="X990" s="3">
        <f>ROUND(IF(J990&gt;=2,((T990/100)*G990)/J990,0),0)</f>
        <v>0</v>
      </c>
      <c r="Y990" s="3">
        <f>ROUND(IF(J990&gt;=3,((T990/100)*G990)/J990,0),0)</f>
        <v>0</v>
      </c>
      <c r="Z990" s="3">
        <f>ROUND(IF(J990&gt;=4,((T990/100)*G990)/J990,0),0)</f>
        <v>0</v>
      </c>
      <c r="AA990" s="4">
        <f>G990*P990</f>
        <v>10000</v>
      </c>
      <c r="AB990" s="4">
        <f>(G990*S990)/J990</f>
        <v>450000</v>
      </c>
      <c r="AC990" s="4">
        <f>IF(J990&gt;=2,(G990*S990)/J990,0)</f>
        <v>0</v>
      </c>
      <c r="AD990" s="4">
        <f>IF(J990&gt;=3,(G990*S990)/J990,0)</f>
        <v>0</v>
      </c>
      <c r="AE990" s="4">
        <f>IF(J990&gt;=4,(G990*S990)/J990,0)</f>
        <v>0</v>
      </c>
      <c r="AF990" s="11">
        <v>100</v>
      </c>
      <c r="AG990" s="11">
        <v>0</v>
      </c>
      <c r="AH990" s="11">
        <v>1</v>
      </c>
      <c r="AI990" s="11">
        <v>100</v>
      </c>
      <c r="AJ990" s="11">
        <v>0</v>
      </c>
      <c r="AK990" s="11">
        <v>1</v>
      </c>
      <c r="AL990" s="11">
        <v>0.5</v>
      </c>
      <c r="AM990" s="11">
        <v>0.5</v>
      </c>
      <c r="AN990" s="11">
        <v>0</v>
      </c>
      <c r="AO990" s="11">
        <v>0</v>
      </c>
      <c r="AP990" s="11">
        <v>0</v>
      </c>
      <c r="AQ990" s="11">
        <v>0.01</v>
      </c>
      <c r="AR990" s="11">
        <v>0.01</v>
      </c>
      <c r="AS990" s="11">
        <v>0</v>
      </c>
      <c r="AT990" s="11">
        <v>0</v>
      </c>
      <c r="AU990" s="11">
        <v>0</v>
      </c>
      <c r="AV990" s="11">
        <v>0</v>
      </c>
      <c r="AW990" s="11">
        <v>0.2</v>
      </c>
      <c r="AX990" s="11">
        <v>0</v>
      </c>
      <c r="AY990" s="11">
        <v>0</v>
      </c>
      <c r="AZ990" s="11">
        <v>0</v>
      </c>
      <c r="BA990" s="11">
        <v>0.02</v>
      </c>
      <c r="BB990" s="11">
        <v>0</v>
      </c>
      <c r="BC990" s="2">
        <v>0.05</v>
      </c>
      <c r="BD990" s="2">
        <v>0.05</v>
      </c>
      <c r="BE990" s="11">
        <v>7.4999999999999997E-2</v>
      </c>
      <c r="BF990" s="11">
        <v>5.0000000000000001E-3</v>
      </c>
      <c r="BG990" s="11">
        <v>0</v>
      </c>
      <c r="BH990" s="11">
        <v>0</v>
      </c>
      <c r="BI990" s="11">
        <v>0</v>
      </c>
      <c r="BJ990" s="11">
        <f>BE990/4</f>
        <v>1.8749999999999999E-2</v>
      </c>
      <c r="BK990" s="11">
        <f>BF990/4</f>
        <v>1.25E-3</v>
      </c>
      <c r="BL990" s="11">
        <v>0</v>
      </c>
      <c r="BM990" s="11">
        <v>0</v>
      </c>
      <c r="BN990" s="11">
        <v>0</v>
      </c>
      <c r="BO990" s="11">
        <v>0.1</v>
      </c>
      <c r="BP990" s="11">
        <v>0.1</v>
      </c>
      <c r="BQ990" s="11">
        <v>0</v>
      </c>
      <c r="BR990" s="11">
        <v>0</v>
      </c>
      <c r="BS990" s="11">
        <v>0</v>
      </c>
      <c r="BT990" s="11">
        <v>0.04</v>
      </c>
      <c r="BU990" s="16">
        <v>4</v>
      </c>
      <c r="BV990" s="6">
        <f>BT990/(BT990+BU990)</f>
        <v>9.9009900990099011E-3</v>
      </c>
      <c r="BW990" s="6">
        <f>SQRT((BT990*BU990)/((BT990+BU990)^2*(BT990+BU990+1)))</f>
        <v>4.410251516706673E-2</v>
      </c>
      <c r="BX990" s="17">
        <v>0.25</v>
      </c>
      <c r="BY990" s="17">
        <v>0.25</v>
      </c>
      <c r="BZ990" s="17">
        <v>0.25</v>
      </c>
      <c r="CA990" s="17">
        <v>0.25</v>
      </c>
      <c r="CB990" s="15" t="s">
        <v>59</v>
      </c>
      <c r="CC990" s="11">
        <v>600</v>
      </c>
    </row>
    <row r="991" spans="1:81" s="11" customFormat="1" x14ac:dyDescent="0.2">
      <c r="A991" s="17">
        <f t="shared" si="15"/>
        <v>990</v>
      </c>
      <c r="B991" s="17">
        <v>20</v>
      </c>
      <c r="C991" s="17">
        <v>20</v>
      </c>
      <c r="D991" s="17">
        <v>5</v>
      </c>
      <c r="E991" s="17">
        <v>5</v>
      </c>
      <c r="F991" s="3" t="s">
        <v>80</v>
      </c>
      <c r="G991" s="3">
        <f>IF(F991="rectangle",B991*C991,IF(F991="hook",B991*C991-(D991*E991),IF(F991="eight",B991*C991-2*(D991*E991),IF(F991="tee",B991*C991-2*(D991*E991),IF(F991="cross",B991*C991-4*(D991*E991),"ERROR")))))</f>
        <v>400</v>
      </c>
      <c r="H991" s="3" t="s">
        <v>84</v>
      </c>
      <c r="I991" s="3">
        <f>IF(F991="rectangle",B991/C991,"NA")</f>
        <v>1</v>
      </c>
      <c r="J991" s="2">
        <v>1</v>
      </c>
      <c r="K991" s="11">
        <v>125</v>
      </c>
      <c r="L991" s="11">
        <v>4</v>
      </c>
      <c r="M991" s="12">
        <v>9</v>
      </c>
      <c r="N991" s="2">
        <f>M991/4</f>
        <v>2.25</v>
      </c>
      <c r="O991" s="3">
        <f>M991/N991</f>
        <v>4</v>
      </c>
      <c r="P991" s="13">
        <v>1</v>
      </c>
      <c r="Q991" s="11">
        <f>P991</f>
        <v>1</v>
      </c>
      <c r="R991" s="4">
        <f>AA991/V991</f>
        <v>100</v>
      </c>
      <c r="S991" s="14">
        <v>45</v>
      </c>
      <c r="T991" s="11">
        <f>S991</f>
        <v>45</v>
      </c>
      <c r="U991" s="4">
        <f>AB991/W991</f>
        <v>100</v>
      </c>
      <c r="V991" s="3">
        <f>ROUND((Q991/100)*G991,0)</f>
        <v>4</v>
      </c>
      <c r="W991" s="3">
        <f>ROUND(((T991/100)*G991)/J991,0)</f>
        <v>180</v>
      </c>
      <c r="X991" s="3">
        <f>ROUND(IF(J991&gt;=2,((T991/100)*G991)/J991,0),0)</f>
        <v>0</v>
      </c>
      <c r="Y991" s="3">
        <f>ROUND(IF(J991&gt;=3,((T991/100)*G991)/J991,0),0)</f>
        <v>0</v>
      </c>
      <c r="Z991" s="3">
        <f>ROUND(IF(J991&gt;=4,((T991/100)*G991)/J991,0),0)</f>
        <v>0</v>
      </c>
      <c r="AA991" s="4">
        <f>G991*P991</f>
        <v>400</v>
      </c>
      <c r="AB991" s="4">
        <f>(G991*S991)/J991</f>
        <v>18000</v>
      </c>
      <c r="AC991" s="4">
        <f>IF(J991&gt;=2,(G991*S991)/J991,0)</f>
        <v>0</v>
      </c>
      <c r="AD991" s="4">
        <f>IF(J991&gt;=3,(G991*S991)/J991,0)</f>
        <v>0</v>
      </c>
      <c r="AE991" s="4">
        <f>IF(J991&gt;=4,(G991*S991)/J991,0)</f>
        <v>0</v>
      </c>
      <c r="AF991" s="11">
        <v>100</v>
      </c>
      <c r="AG991" s="11">
        <v>0</v>
      </c>
      <c r="AH991" s="11">
        <v>1</v>
      </c>
      <c r="AI991" s="11">
        <v>100</v>
      </c>
      <c r="AJ991" s="11">
        <v>0</v>
      </c>
      <c r="AK991" s="11">
        <v>1</v>
      </c>
      <c r="AL991" s="11">
        <v>0.5</v>
      </c>
      <c r="AM991" s="11">
        <v>0.5</v>
      </c>
      <c r="AN991" s="11">
        <v>0</v>
      </c>
      <c r="AO991" s="11">
        <v>0</v>
      </c>
      <c r="AP991" s="11">
        <v>0</v>
      </c>
      <c r="AQ991" s="11">
        <v>0.01</v>
      </c>
      <c r="AR991" s="11">
        <v>0.01</v>
      </c>
      <c r="AS991" s="11">
        <v>0</v>
      </c>
      <c r="AT991" s="11">
        <v>0</v>
      </c>
      <c r="AU991" s="11">
        <v>0</v>
      </c>
      <c r="AV991" s="11">
        <v>0</v>
      </c>
      <c r="AW991" s="11">
        <v>0.2</v>
      </c>
      <c r="AX991" s="11">
        <v>0</v>
      </c>
      <c r="AY991" s="11">
        <v>0</v>
      </c>
      <c r="AZ991" s="11">
        <v>0</v>
      </c>
      <c r="BA991" s="11">
        <v>0.02</v>
      </c>
      <c r="BB991" s="11">
        <v>0</v>
      </c>
      <c r="BC991" s="2">
        <v>0.05</v>
      </c>
      <c r="BD991" s="2">
        <v>0.05</v>
      </c>
      <c r="BE991" s="11">
        <v>7.4999999999999997E-2</v>
      </c>
      <c r="BF991" s="11">
        <v>5.0000000000000001E-3</v>
      </c>
      <c r="BG991" s="11">
        <v>0</v>
      </c>
      <c r="BH991" s="11">
        <v>0</v>
      </c>
      <c r="BI991" s="11">
        <v>0</v>
      </c>
      <c r="BJ991" s="11">
        <f>BE991/4</f>
        <v>1.8749999999999999E-2</v>
      </c>
      <c r="BK991" s="11">
        <f>BF991/4</f>
        <v>1.25E-3</v>
      </c>
      <c r="BL991" s="11">
        <v>0</v>
      </c>
      <c r="BM991" s="11">
        <v>0</v>
      </c>
      <c r="BN991" s="11">
        <v>0</v>
      </c>
      <c r="BO991" s="11">
        <v>0.1</v>
      </c>
      <c r="BP991" s="11">
        <v>0.1</v>
      </c>
      <c r="BQ991" s="11">
        <v>0</v>
      </c>
      <c r="BR991" s="11">
        <v>0</v>
      </c>
      <c r="BS991" s="11">
        <v>0</v>
      </c>
      <c r="BT991" s="11">
        <v>0.04</v>
      </c>
      <c r="BU991" s="16">
        <v>4</v>
      </c>
      <c r="BV991" s="6">
        <f>BT991/(BT991+BU991)</f>
        <v>9.9009900990099011E-3</v>
      </c>
      <c r="BW991" s="6">
        <f>SQRT((BT991*BU991)/((BT991+BU991)^2*(BT991+BU991+1)))</f>
        <v>4.410251516706673E-2</v>
      </c>
      <c r="BX991" s="17">
        <v>0.25</v>
      </c>
      <c r="BY991" s="17">
        <v>0.25</v>
      </c>
      <c r="BZ991" s="17">
        <v>0.25</v>
      </c>
      <c r="CA991" s="17">
        <v>0.25</v>
      </c>
      <c r="CB991" s="15" t="s">
        <v>59</v>
      </c>
      <c r="CC991" s="11">
        <v>600</v>
      </c>
    </row>
    <row r="992" spans="1:81" s="11" customFormat="1" x14ac:dyDescent="0.2">
      <c r="A992" s="17">
        <f t="shared" si="15"/>
        <v>991</v>
      </c>
      <c r="B992" s="17">
        <v>100</v>
      </c>
      <c r="C992" s="17">
        <v>100</v>
      </c>
      <c r="D992" s="17">
        <v>5</v>
      </c>
      <c r="E992" s="17">
        <v>5</v>
      </c>
      <c r="F992" s="3" t="s">
        <v>80</v>
      </c>
      <c r="G992" s="3">
        <f>IF(F992="rectangle",B992*C992,IF(F992="hook",B992*C992-(D992*E992),IF(F992="eight",B992*C992-2*(D992*E992),IF(F992="tee",B992*C992-2*(D992*E992),IF(F992="cross",B992*C992-4*(D992*E992),"ERROR")))))</f>
        <v>10000</v>
      </c>
      <c r="H992" s="3" t="s">
        <v>85</v>
      </c>
      <c r="I992" s="3">
        <f>IF(F992="rectangle",B992/C992,"NA")</f>
        <v>1</v>
      </c>
      <c r="J992" s="2">
        <v>1</v>
      </c>
      <c r="K992" s="11">
        <v>125</v>
      </c>
      <c r="L992" s="11">
        <v>4</v>
      </c>
      <c r="M992" s="12">
        <v>1</v>
      </c>
      <c r="N992" s="2">
        <f>M992/4</f>
        <v>0.25</v>
      </c>
      <c r="O992" s="3">
        <f>M992/N992</f>
        <v>4</v>
      </c>
      <c r="P992" s="13">
        <v>5</v>
      </c>
      <c r="Q992" s="11">
        <f>P992</f>
        <v>5</v>
      </c>
      <c r="R992" s="4">
        <f>AA992/V992</f>
        <v>100</v>
      </c>
      <c r="S992" s="14">
        <v>1</v>
      </c>
      <c r="T992" s="11">
        <f>S992</f>
        <v>1</v>
      </c>
      <c r="U992" s="4">
        <f>AB992/W992</f>
        <v>100</v>
      </c>
      <c r="V992" s="3">
        <f>ROUND((Q992/100)*G992,0)</f>
        <v>500</v>
      </c>
      <c r="W992" s="3">
        <f>ROUND(((T992/100)*G992)/J992,0)</f>
        <v>100</v>
      </c>
      <c r="X992" s="3">
        <f>ROUND(IF(J992&gt;=2,((T992/100)*G992)/J992,0),0)</f>
        <v>0</v>
      </c>
      <c r="Y992" s="3">
        <f>ROUND(IF(J992&gt;=3,((T992/100)*G992)/J992,0),0)</f>
        <v>0</v>
      </c>
      <c r="Z992" s="3">
        <f>ROUND(IF(J992&gt;=4,((T992/100)*G992)/J992,0),0)</f>
        <v>0</v>
      </c>
      <c r="AA992" s="4">
        <f>G992*P992</f>
        <v>50000</v>
      </c>
      <c r="AB992" s="4">
        <f>(G992*S992)/J992</f>
        <v>10000</v>
      </c>
      <c r="AC992" s="4">
        <f>IF(J992&gt;=2,(G992*S992)/J992,0)</f>
        <v>0</v>
      </c>
      <c r="AD992" s="4">
        <f>IF(J992&gt;=3,(G992*S992)/J992,0)</f>
        <v>0</v>
      </c>
      <c r="AE992" s="4">
        <f>IF(J992&gt;=4,(G992*S992)/J992,0)</f>
        <v>0</v>
      </c>
      <c r="AF992" s="11">
        <v>100</v>
      </c>
      <c r="AG992" s="11">
        <v>0</v>
      </c>
      <c r="AH992" s="11">
        <v>1</v>
      </c>
      <c r="AI992" s="11">
        <v>100</v>
      </c>
      <c r="AJ992" s="11">
        <v>0</v>
      </c>
      <c r="AK992" s="11">
        <v>1</v>
      </c>
      <c r="AL992" s="11">
        <v>0.5</v>
      </c>
      <c r="AM992" s="11">
        <v>0.5</v>
      </c>
      <c r="AN992" s="11">
        <v>0</v>
      </c>
      <c r="AO992" s="11">
        <v>0</v>
      </c>
      <c r="AP992" s="11">
        <v>0</v>
      </c>
      <c r="AQ992" s="11">
        <v>0.01</v>
      </c>
      <c r="AR992" s="11">
        <v>0.01</v>
      </c>
      <c r="AS992" s="11">
        <v>0</v>
      </c>
      <c r="AT992" s="11">
        <v>0</v>
      </c>
      <c r="AU992" s="11">
        <v>0</v>
      </c>
      <c r="AV992" s="11">
        <v>0</v>
      </c>
      <c r="AW992" s="11">
        <v>0.2</v>
      </c>
      <c r="AX992" s="11">
        <v>0</v>
      </c>
      <c r="AY992" s="11">
        <v>0</v>
      </c>
      <c r="AZ992" s="11">
        <v>0</v>
      </c>
      <c r="BA992" s="11">
        <v>0.02</v>
      </c>
      <c r="BB992" s="11">
        <v>0</v>
      </c>
      <c r="BC992" s="2">
        <v>0.05</v>
      </c>
      <c r="BD992" s="2">
        <v>0.05</v>
      </c>
      <c r="BE992" s="11">
        <v>7.4999999999999997E-2</v>
      </c>
      <c r="BF992" s="11">
        <v>5.0000000000000001E-3</v>
      </c>
      <c r="BG992" s="11">
        <v>0</v>
      </c>
      <c r="BH992" s="11">
        <v>0</v>
      </c>
      <c r="BI992" s="11">
        <v>0</v>
      </c>
      <c r="BJ992" s="11">
        <f>BE992/4</f>
        <v>1.8749999999999999E-2</v>
      </c>
      <c r="BK992" s="11">
        <f>BF992/4</f>
        <v>1.25E-3</v>
      </c>
      <c r="BL992" s="11">
        <v>0</v>
      </c>
      <c r="BM992" s="11">
        <v>0</v>
      </c>
      <c r="BN992" s="11">
        <v>0</v>
      </c>
      <c r="BO992" s="11">
        <v>0.1</v>
      </c>
      <c r="BP992" s="11">
        <v>0.1</v>
      </c>
      <c r="BQ992" s="11">
        <v>0</v>
      </c>
      <c r="BR992" s="11">
        <v>0</v>
      </c>
      <c r="BS992" s="11">
        <v>0</v>
      </c>
      <c r="BT992" s="11">
        <v>0.04</v>
      </c>
      <c r="BU992" s="16">
        <v>4</v>
      </c>
      <c r="BV992" s="6">
        <f>BT992/(BT992+BU992)</f>
        <v>9.9009900990099011E-3</v>
      </c>
      <c r="BW992" s="6">
        <f>SQRT((BT992*BU992)/((BT992+BU992)^2*(BT992+BU992+1)))</f>
        <v>4.410251516706673E-2</v>
      </c>
      <c r="BX992" s="17">
        <v>0.25</v>
      </c>
      <c r="BY992" s="17">
        <v>0.25</v>
      </c>
      <c r="BZ992" s="17">
        <v>0.25</v>
      </c>
      <c r="CA992" s="17">
        <v>0.25</v>
      </c>
      <c r="CB992" s="15" t="s">
        <v>59</v>
      </c>
      <c r="CC992" s="11">
        <v>600</v>
      </c>
    </row>
    <row r="993" spans="1:81" s="11" customFormat="1" x14ac:dyDescent="0.2">
      <c r="A993" s="17">
        <f t="shared" si="15"/>
        <v>992</v>
      </c>
      <c r="B993" s="17">
        <v>20</v>
      </c>
      <c r="C993" s="17">
        <v>20</v>
      </c>
      <c r="D993" s="17">
        <v>5</v>
      </c>
      <c r="E993" s="17">
        <v>5</v>
      </c>
      <c r="F993" s="3" t="s">
        <v>80</v>
      </c>
      <c r="G993" s="3">
        <f>IF(F993="rectangle",B993*C993,IF(F993="hook",B993*C993-(D993*E993),IF(F993="eight",B993*C993-2*(D993*E993),IF(F993="tee",B993*C993-2*(D993*E993),IF(F993="cross",B993*C993-4*(D993*E993),"ERROR")))))</f>
        <v>400</v>
      </c>
      <c r="H993" s="3" t="s">
        <v>84</v>
      </c>
      <c r="I993" s="3">
        <f>IF(F993="rectangle",B993/C993,"NA")</f>
        <v>1</v>
      </c>
      <c r="J993" s="2">
        <v>1</v>
      </c>
      <c r="K993" s="11">
        <v>125</v>
      </c>
      <c r="L993" s="11">
        <v>4</v>
      </c>
      <c r="M993" s="12">
        <v>1</v>
      </c>
      <c r="N993" s="2">
        <f>M993/4</f>
        <v>0.25</v>
      </c>
      <c r="O993" s="3">
        <f>M993/N993</f>
        <v>4</v>
      </c>
      <c r="P993" s="13">
        <v>5</v>
      </c>
      <c r="Q993" s="11">
        <f>P993</f>
        <v>5</v>
      </c>
      <c r="R993" s="4">
        <f>AA993/V993</f>
        <v>100</v>
      </c>
      <c r="S993" s="14">
        <v>1</v>
      </c>
      <c r="T993" s="11">
        <f>S993</f>
        <v>1</v>
      </c>
      <c r="U993" s="4">
        <f>AB993/W993</f>
        <v>100</v>
      </c>
      <c r="V993" s="3">
        <f>ROUND((Q993/100)*G993,0)</f>
        <v>20</v>
      </c>
      <c r="W993" s="3">
        <f>ROUND(((T993/100)*G993)/J993,0)</f>
        <v>4</v>
      </c>
      <c r="X993" s="3">
        <f>ROUND(IF(J993&gt;=2,((T993/100)*G993)/J993,0),0)</f>
        <v>0</v>
      </c>
      <c r="Y993" s="3">
        <f>ROUND(IF(J993&gt;=3,((T993/100)*G993)/J993,0),0)</f>
        <v>0</v>
      </c>
      <c r="Z993" s="3">
        <f>ROUND(IF(J993&gt;=4,((T993/100)*G993)/J993,0),0)</f>
        <v>0</v>
      </c>
      <c r="AA993" s="4">
        <f>G993*P993</f>
        <v>2000</v>
      </c>
      <c r="AB993" s="4">
        <f>(G993*S993)/J993</f>
        <v>400</v>
      </c>
      <c r="AC993" s="4">
        <f>IF(J993&gt;=2,(G993*S993)/J993,0)</f>
        <v>0</v>
      </c>
      <c r="AD993" s="4">
        <f>IF(J993&gt;=3,(G993*S993)/J993,0)</f>
        <v>0</v>
      </c>
      <c r="AE993" s="4">
        <f>IF(J993&gt;=4,(G993*S993)/J993,0)</f>
        <v>0</v>
      </c>
      <c r="AF993" s="11">
        <v>100</v>
      </c>
      <c r="AG993" s="11">
        <v>0</v>
      </c>
      <c r="AH993" s="11">
        <v>1</v>
      </c>
      <c r="AI993" s="11">
        <v>100</v>
      </c>
      <c r="AJ993" s="11">
        <v>0</v>
      </c>
      <c r="AK993" s="11">
        <v>1</v>
      </c>
      <c r="AL993" s="11">
        <v>0.5</v>
      </c>
      <c r="AM993" s="11">
        <v>0.5</v>
      </c>
      <c r="AN993" s="11">
        <v>0</v>
      </c>
      <c r="AO993" s="11">
        <v>0</v>
      </c>
      <c r="AP993" s="11">
        <v>0</v>
      </c>
      <c r="AQ993" s="11">
        <v>0.01</v>
      </c>
      <c r="AR993" s="11">
        <v>0.01</v>
      </c>
      <c r="AS993" s="11">
        <v>0</v>
      </c>
      <c r="AT993" s="11">
        <v>0</v>
      </c>
      <c r="AU993" s="11">
        <v>0</v>
      </c>
      <c r="AV993" s="11">
        <v>0</v>
      </c>
      <c r="AW993" s="11">
        <v>0.2</v>
      </c>
      <c r="AX993" s="11">
        <v>0</v>
      </c>
      <c r="AY993" s="11">
        <v>0</v>
      </c>
      <c r="AZ993" s="11">
        <v>0</v>
      </c>
      <c r="BA993" s="11">
        <v>0.02</v>
      </c>
      <c r="BB993" s="11">
        <v>0</v>
      </c>
      <c r="BC993" s="2">
        <v>0.05</v>
      </c>
      <c r="BD993" s="2">
        <v>0.05</v>
      </c>
      <c r="BE993" s="11">
        <v>7.4999999999999997E-2</v>
      </c>
      <c r="BF993" s="11">
        <v>5.0000000000000001E-3</v>
      </c>
      <c r="BG993" s="11">
        <v>0</v>
      </c>
      <c r="BH993" s="11">
        <v>0</v>
      </c>
      <c r="BI993" s="11">
        <v>0</v>
      </c>
      <c r="BJ993" s="11">
        <f>BE993/4</f>
        <v>1.8749999999999999E-2</v>
      </c>
      <c r="BK993" s="11">
        <f>BF993/4</f>
        <v>1.25E-3</v>
      </c>
      <c r="BL993" s="11">
        <v>0</v>
      </c>
      <c r="BM993" s="11">
        <v>0</v>
      </c>
      <c r="BN993" s="11">
        <v>0</v>
      </c>
      <c r="BO993" s="11">
        <v>0.1</v>
      </c>
      <c r="BP993" s="11">
        <v>0.1</v>
      </c>
      <c r="BQ993" s="11">
        <v>0</v>
      </c>
      <c r="BR993" s="11">
        <v>0</v>
      </c>
      <c r="BS993" s="11">
        <v>0</v>
      </c>
      <c r="BT993" s="11">
        <v>0.04</v>
      </c>
      <c r="BU993" s="16">
        <v>4</v>
      </c>
      <c r="BV993" s="6">
        <f>BT993/(BT993+BU993)</f>
        <v>9.9009900990099011E-3</v>
      </c>
      <c r="BW993" s="6">
        <f>SQRT((BT993*BU993)/((BT993+BU993)^2*(BT993+BU993+1)))</f>
        <v>4.410251516706673E-2</v>
      </c>
      <c r="BX993" s="17">
        <v>0.25</v>
      </c>
      <c r="BY993" s="17">
        <v>0.25</v>
      </c>
      <c r="BZ993" s="17">
        <v>0.25</v>
      </c>
      <c r="CA993" s="17">
        <v>0.25</v>
      </c>
      <c r="CB993" s="15" t="s">
        <v>59</v>
      </c>
      <c r="CC993" s="11">
        <v>600</v>
      </c>
    </row>
    <row r="994" spans="1:81" s="11" customFormat="1" x14ac:dyDescent="0.2">
      <c r="A994" s="17">
        <f t="shared" si="15"/>
        <v>993</v>
      </c>
      <c r="B994" s="17">
        <v>100</v>
      </c>
      <c r="C994" s="17">
        <v>100</v>
      </c>
      <c r="D994" s="17">
        <v>5</v>
      </c>
      <c r="E994" s="17">
        <v>5</v>
      </c>
      <c r="F994" s="3" t="s">
        <v>80</v>
      </c>
      <c r="G994" s="3">
        <f>IF(F994="rectangle",B994*C994,IF(F994="hook",B994*C994-(D994*E994),IF(F994="eight",B994*C994-2*(D994*E994),IF(F994="tee",B994*C994-2*(D994*E994),IF(F994="cross",B994*C994-4*(D994*E994),"ERROR")))))</f>
        <v>10000</v>
      </c>
      <c r="H994" s="3" t="s">
        <v>85</v>
      </c>
      <c r="I994" s="3">
        <f>IF(F994="rectangle",B994/C994,"NA")</f>
        <v>1</v>
      </c>
      <c r="J994" s="2">
        <v>1</v>
      </c>
      <c r="K994" s="11">
        <v>125</v>
      </c>
      <c r="L994" s="11">
        <v>4</v>
      </c>
      <c r="M994" s="12">
        <v>2</v>
      </c>
      <c r="N994" s="2">
        <f>M994/4</f>
        <v>0.5</v>
      </c>
      <c r="O994" s="3">
        <f>M994/N994</f>
        <v>4</v>
      </c>
      <c r="P994" s="13">
        <v>5</v>
      </c>
      <c r="Q994" s="11">
        <f>P994</f>
        <v>5</v>
      </c>
      <c r="R994" s="4">
        <f>AA994/V994</f>
        <v>100</v>
      </c>
      <c r="S994" s="14">
        <v>1</v>
      </c>
      <c r="T994" s="11">
        <f>S994</f>
        <v>1</v>
      </c>
      <c r="U994" s="4">
        <f>AB994/W994</f>
        <v>100</v>
      </c>
      <c r="V994" s="3">
        <f>ROUND((Q994/100)*G994,0)</f>
        <v>500</v>
      </c>
      <c r="W994" s="3">
        <f>ROUND(((T994/100)*G994)/J994,0)</f>
        <v>100</v>
      </c>
      <c r="X994" s="3">
        <f>ROUND(IF(J994&gt;=2,((T994/100)*G994)/J994,0),0)</f>
        <v>0</v>
      </c>
      <c r="Y994" s="3">
        <f>ROUND(IF(J994&gt;=3,((T994/100)*G994)/J994,0),0)</f>
        <v>0</v>
      </c>
      <c r="Z994" s="3">
        <f>ROUND(IF(J994&gt;=4,((T994/100)*G994)/J994,0),0)</f>
        <v>0</v>
      </c>
      <c r="AA994" s="4">
        <f>G994*P994</f>
        <v>50000</v>
      </c>
      <c r="AB994" s="4">
        <f>(G994*S994)/J994</f>
        <v>10000</v>
      </c>
      <c r="AC994" s="4">
        <f>IF(J994&gt;=2,(G994*S994)/J994,0)</f>
        <v>0</v>
      </c>
      <c r="AD994" s="4">
        <f>IF(J994&gt;=3,(G994*S994)/J994,0)</f>
        <v>0</v>
      </c>
      <c r="AE994" s="4">
        <f>IF(J994&gt;=4,(G994*S994)/J994,0)</f>
        <v>0</v>
      </c>
      <c r="AF994" s="11">
        <v>100</v>
      </c>
      <c r="AG994" s="11">
        <v>0</v>
      </c>
      <c r="AH994" s="11">
        <v>1</v>
      </c>
      <c r="AI994" s="11">
        <v>100</v>
      </c>
      <c r="AJ994" s="11">
        <v>0</v>
      </c>
      <c r="AK994" s="11">
        <v>1</v>
      </c>
      <c r="AL994" s="11">
        <v>0.5</v>
      </c>
      <c r="AM994" s="11">
        <v>0.5</v>
      </c>
      <c r="AN994" s="11">
        <v>0</v>
      </c>
      <c r="AO994" s="11">
        <v>0</v>
      </c>
      <c r="AP994" s="11">
        <v>0</v>
      </c>
      <c r="AQ994" s="11">
        <v>0.01</v>
      </c>
      <c r="AR994" s="11">
        <v>0.01</v>
      </c>
      <c r="AS994" s="11">
        <v>0</v>
      </c>
      <c r="AT994" s="11">
        <v>0</v>
      </c>
      <c r="AU994" s="11">
        <v>0</v>
      </c>
      <c r="AV994" s="11">
        <v>0</v>
      </c>
      <c r="AW994" s="11">
        <v>0.2</v>
      </c>
      <c r="AX994" s="11">
        <v>0</v>
      </c>
      <c r="AY994" s="11">
        <v>0</v>
      </c>
      <c r="AZ994" s="11">
        <v>0</v>
      </c>
      <c r="BA994" s="11">
        <v>0.02</v>
      </c>
      <c r="BB994" s="11">
        <v>0</v>
      </c>
      <c r="BC994" s="2">
        <v>0.05</v>
      </c>
      <c r="BD994" s="2">
        <v>0.05</v>
      </c>
      <c r="BE994" s="11">
        <v>7.4999999999999997E-2</v>
      </c>
      <c r="BF994" s="11">
        <v>5.0000000000000001E-3</v>
      </c>
      <c r="BG994" s="11">
        <v>0</v>
      </c>
      <c r="BH994" s="11">
        <v>0</v>
      </c>
      <c r="BI994" s="11">
        <v>0</v>
      </c>
      <c r="BJ994" s="11">
        <f>BE994/4</f>
        <v>1.8749999999999999E-2</v>
      </c>
      <c r="BK994" s="11">
        <f>BF994/4</f>
        <v>1.25E-3</v>
      </c>
      <c r="BL994" s="11">
        <v>0</v>
      </c>
      <c r="BM994" s="11">
        <v>0</v>
      </c>
      <c r="BN994" s="11">
        <v>0</v>
      </c>
      <c r="BO994" s="11">
        <v>0.1</v>
      </c>
      <c r="BP994" s="11">
        <v>0.1</v>
      </c>
      <c r="BQ994" s="11">
        <v>0</v>
      </c>
      <c r="BR994" s="11">
        <v>0</v>
      </c>
      <c r="BS994" s="11">
        <v>0</v>
      </c>
      <c r="BT994" s="11">
        <v>0.04</v>
      </c>
      <c r="BU994" s="16">
        <v>4</v>
      </c>
      <c r="BV994" s="6">
        <f>BT994/(BT994+BU994)</f>
        <v>9.9009900990099011E-3</v>
      </c>
      <c r="BW994" s="6">
        <f>SQRT((BT994*BU994)/((BT994+BU994)^2*(BT994+BU994+1)))</f>
        <v>4.410251516706673E-2</v>
      </c>
      <c r="BX994" s="17">
        <v>0.25</v>
      </c>
      <c r="BY994" s="17">
        <v>0.25</v>
      </c>
      <c r="BZ994" s="17">
        <v>0.25</v>
      </c>
      <c r="CA994" s="17">
        <v>0.25</v>
      </c>
      <c r="CB994" s="15" t="s">
        <v>59</v>
      </c>
      <c r="CC994" s="11">
        <v>600</v>
      </c>
    </row>
    <row r="995" spans="1:81" s="11" customFormat="1" x14ac:dyDescent="0.2">
      <c r="A995" s="17">
        <f t="shared" si="15"/>
        <v>994</v>
      </c>
      <c r="B995" s="17">
        <v>20</v>
      </c>
      <c r="C995" s="17">
        <v>20</v>
      </c>
      <c r="D995" s="17">
        <v>5</v>
      </c>
      <c r="E995" s="17">
        <v>5</v>
      </c>
      <c r="F995" s="3" t="s">
        <v>80</v>
      </c>
      <c r="G995" s="3">
        <f>IF(F995="rectangle",B995*C995,IF(F995="hook",B995*C995-(D995*E995),IF(F995="eight",B995*C995-2*(D995*E995),IF(F995="tee",B995*C995-2*(D995*E995),IF(F995="cross",B995*C995-4*(D995*E995),"ERROR")))))</f>
        <v>400</v>
      </c>
      <c r="H995" s="3" t="s">
        <v>84</v>
      </c>
      <c r="I995" s="3">
        <f>IF(F995="rectangle",B995/C995,"NA")</f>
        <v>1</v>
      </c>
      <c r="J995" s="2">
        <v>1</v>
      </c>
      <c r="K995" s="11">
        <v>125</v>
      </c>
      <c r="L995" s="11">
        <v>4</v>
      </c>
      <c r="M995" s="12">
        <v>2</v>
      </c>
      <c r="N995" s="2">
        <f>M995/4</f>
        <v>0.5</v>
      </c>
      <c r="O995" s="3">
        <f>M995/N995</f>
        <v>4</v>
      </c>
      <c r="P995" s="13">
        <v>5</v>
      </c>
      <c r="Q995" s="11">
        <f>P995</f>
        <v>5</v>
      </c>
      <c r="R995" s="4">
        <f>AA995/V995</f>
        <v>100</v>
      </c>
      <c r="S995" s="14">
        <v>1</v>
      </c>
      <c r="T995" s="11">
        <f>S995</f>
        <v>1</v>
      </c>
      <c r="U995" s="4">
        <f>AB995/W995</f>
        <v>100</v>
      </c>
      <c r="V995" s="3">
        <f>ROUND((Q995/100)*G995,0)</f>
        <v>20</v>
      </c>
      <c r="W995" s="3">
        <f>ROUND(((T995/100)*G995)/J995,0)</f>
        <v>4</v>
      </c>
      <c r="X995" s="3">
        <f>ROUND(IF(J995&gt;=2,((T995/100)*G995)/J995,0),0)</f>
        <v>0</v>
      </c>
      <c r="Y995" s="3">
        <f>ROUND(IF(J995&gt;=3,((T995/100)*G995)/J995,0),0)</f>
        <v>0</v>
      </c>
      <c r="Z995" s="3">
        <f>ROUND(IF(J995&gt;=4,((T995/100)*G995)/J995,0),0)</f>
        <v>0</v>
      </c>
      <c r="AA995" s="4">
        <f>G995*P995</f>
        <v>2000</v>
      </c>
      <c r="AB995" s="4">
        <f>(G995*S995)/J995</f>
        <v>400</v>
      </c>
      <c r="AC995" s="4">
        <f>IF(J995&gt;=2,(G995*S995)/J995,0)</f>
        <v>0</v>
      </c>
      <c r="AD995" s="4">
        <f>IF(J995&gt;=3,(G995*S995)/J995,0)</f>
        <v>0</v>
      </c>
      <c r="AE995" s="4">
        <f>IF(J995&gt;=4,(G995*S995)/J995,0)</f>
        <v>0</v>
      </c>
      <c r="AF995" s="11">
        <v>100</v>
      </c>
      <c r="AG995" s="11">
        <v>0</v>
      </c>
      <c r="AH995" s="11">
        <v>1</v>
      </c>
      <c r="AI995" s="11">
        <v>100</v>
      </c>
      <c r="AJ995" s="11">
        <v>0</v>
      </c>
      <c r="AK995" s="11">
        <v>1</v>
      </c>
      <c r="AL995" s="11">
        <v>0.5</v>
      </c>
      <c r="AM995" s="11">
        <v>0.5</v>
      </c>
      <c r="AN995" s="11">
        <v>0</v>
      </c>
      <c r="AO995" s="11">
        <v>0</v>
      </c>
      <c r="AP995" s="11">
        <v>0</v>
      </c>
      <c r="AQ995" s="11">
        <v>0.01</v>
      </c>
      <c r="AR995" s="11">
        <v>0.01</v>
      </c>
      <c r="AS995" s="11">
        <v>0</v>
      </c>
      <c r="AT995" s="11">
        <v>0</v>
      </c>
      <c r="AU995" s="11">
        <v>0</v>
      </c>
      <c r="AV995" s="11">
        <v>0</v>
      </c>
      <c r="AW995" s="11">
        <v>0.2</v>
      </c>
      <c r="AX995" s="11">
        <v>0</v>
      </c>
      <c r="AY995" s="11">
        <v>0</v>
      </c>
      <c r="AZ995" s="11">
        <v>0</v>
      </c>
      <c r="BA995" s="11">
        <v>0.02</v>
      </c>
      <c r="BB995" s="11">
        <v>0</v>
      </c>
      <c r="BC995" s="2">
        <v>0.05</v>
      </c>
      <c r="BD995" s="2">
        <v>0.05</v>
      </c>
      <c r="BE995" s="11">
        <v>7.4999999999999997E-2</v>
      </c>
      <c r="BF995" s="11">
        <v>5.0000000000000001E-3</v>
      </c>
      <c r="BG995" s="11">
        <v>0</v>
      </c>
      <c r="BH995" s="11">
        <v>0</v>
      </c>
      <c r="BI995" s="11">
        <v>0</v>
      </c>
      <c r="BJ995" s="11">
        <f>BE995/4</f>
        <v>1.8749999999999999E-2</v>
      </c>
      <c r="BK995" s="11">
        <f>BF995/4</f>
        <v>1.25E-3</v>
      </c>
      <c r="BL995" s="11">
        <v>0</v>
      </c>
      <c r="BM995" s="11">
        <v>0</v>
      </c>
      <c r="BN995" s="11">
        <v>0</v>
      </c>
      <c r="BO995" s="11">
        <v>0.1</v>
      </c>
      <c r="BP995" s="11">
        <v>0.1</v>
      </c>
      <c r="BQ995" s="11">
        <v>0</v>
      </c>
      <c r="BR995" s="11">
        <v>0</v>
      </c>
      <c r="BS995" s="11">
        <v>0</v>
      </c>
      <c r="BT995" s="11">
        <v>0.04</v>
      </c>
      <c r="BU995" s="16">
        <v>4</v>
      </c>
      <c r="BV995" s="6">
        <f>BT995/(BT995+BU995)</f>
        <v>9.9009900990099011E-3</v>
      </c>
      <c r="BW995" s="6">
        <f>SQRT((BT995*BU995)/((BT995+BU995)^2*(BT995+BU995+1)))</f>
        <v>4.410251516706673E-2</v>
      </c>
      <c r="BX995" s="17">
        <v>0.25</v>
      </c>
      <c r="BY995" s="17">
        <v>0.25</v>
      </c>
      <c r="BZ995" s="17">
        <v>0.25</v>
      </c>
      <c r="CA995" s="17">
        <v>0.25</v>
      </c>
      <c r="CB995" s="15" t="s">
        <v>59</v>
      </c>
      <c r="CC995" s="11">
        <v>600</v>
      </c>
    </row>
    <row r="996" spans="1:81" s="11" customFormat="1" x14ac:dyDescent="0.2">
      <c r="A996" s="17">
        <f t="shared" si="15"/>
        <v>995</v>
      </c>
      <c r="B996" s="17">
        <v>100</v>
      </c>
      <c r="C996" s="17">
        <v>100</v>
      </c>
      <c r="D996" s="17">
        <v>5</v>
      </c>
      <c r="E996" s="17">
        <v>5</v>
      </c>
      <c r="F996" s="3" t="s">
        <v>80</v>
      </c>
      <c r="G996" s="3">
        <f>IF(F996="rectangle",B996*C996,IF(F996="hook",B996*C996-(D996*E996),IF(F996="eight",B996*C996-2*(D996*E996),IF(F996="tee",B996*C996-2*(D996*E996),IF(F996="cross",B996*C996-4*(D996*E996),"ERROR")))))</f>
        <v>10000</v>
      </c>
      <c r="H996" s="3" t="s">
        <v>85</v>
      </c>
      <c r="I996" s="3">
        <f>IF(F996="rectangle",B996/C996,"NA")</f>
        <v>1</v>
      </c>
      <c r="J996" s="2">
        <v>1</v>
      </c>
      <c r="K996" s="11">
        <v>125</v>
      </c>
      <c r="L996" s="11">
        <v>4</v>
      </c>
      <c r="M996" s="12">
        <v>3</v>
      </c>
      <c r="N996" s="2">
        <f>M996/4</f>
        <v>0.75</v>
      </c>
      <c r="O996" s="3">
        <f>M996/N996</f>
        <v>4</v>
      </c>
      <c r="P996" s="13">
        <v>5</v>
      </c>
      <c r="Q996" s="11">
        <f>P996</f>
        <v>5</v>
      </c>
      <c r="R996" s="4">
        <f>AA996/V996</f>
        <v>100</v>
      </c>
      <c r="S996" s="14">
        <v>1</v>
      </c>
      <c r="T996" s="11">
        <f>S996</f>
        <v>1</v>
      </c>
      <c r="U996" s="4">
        <f>AB996/W996</f>
        <v>100</v>
      </c>
      <c r="V996" s="3">
        <f>ROUND((Q996/100)*G996,0)</f>
        <v>500</v>
      </c>
      <c r="W996" s="3">
        <f>ROUND(((T996/100)*G996)/J996,0)</f>
        <v>100</v>
      </c>
      <c r="X996" s="3">
        <f>ROUND(IF(J996&gt;=2,((T996/100)*G996)/J996,0),0)</f>
        <v>0</v>
      </c>
      <c r="Y996" s="3">
        <f>ROUND(IF(J996&gt;=3,((T996/100)*G996)/J996,0),0)</f>
        <v>0</v>
      </c>
      <c r="Z996" s="3">
        <f>ROUND(IF(J996&gt;=4,((T996/100)*G996)/J996,0),0)</f>
        <v>0</v>
      </c>
      <c r="AA996" s="4">
        <f>G996*P996</f>
        <v>50000</v>
      </c>
      <c r="AB996" s="4">
        <f>(G996*S996)/J996</f>
        <v>10000</v>
      </c>
      <c r="AC996" s="4">
        <f>IF(J996&gt;=2,(G996*S996)/J996,0)</f>
        <v>0</v>
      </c>
      <c r="AD996" s="4">
        <f>IF(J996&gt;=3,(G996*S996)/J996,0)</f>
        <v>0</v>
      </c>
      <c r="AE996" s="4">
        <f>IF(J996&gt;=4,(G996*S996)/J996,0)</f>
        <v>0</v>
      </c>
      <c r="AF996" s="11">
        <v>100</v>
      </c>
      <c r="AG996" s="11">
        <v>0</v>
      </c>
      <c r="AH996" s="11">
        <v>1</v>
      </c>
      <c r="AI996" s="11">
        <v>100</v>
      </c>
      <c r="AJ996" s="11">
        <v>0</v>
      </c>
      <c r="AK996" s="11">
        <v>1</v>
      </c>
      <c r="AL996" s="11">
        <v>0.5</v>
      </c>
      <c r="AM996" s="11">
        <v>0.5</v>
      </c>
      <c r="AN996" s="11">
        <v>0</v>
      </c>
      <c r="AO996" s="11">
        <v>0</v>
      </c>
      <c r="AP996" s="11">
        <v>0</v>
      </c>
      <c r="AQ996" s="11">
        <v>0.01</v>
      </c>
      <c r="AR996" s="11">
        <v>0.01</v>
      </c>
      <c r="AS996" s="11">
        <v>0</v>
      </c>
      <c r="AT996" s="11">
        <v>0</v>
      </c>
      <c r="AU996" s="11">
        <v>0</v>
      </c>
      <c r="AV996" s="11">
        <v>0</v>
      </c>
      <c r="AW996" s="11">
        <v>0.2</v>
      </c>
      <c r="AX996" s="11">
        <v>0</v>
      </c>
      <c r="AY996" s="11">
        <v>0</v>
      </c>
      <c r="AZ996" s="11">
        <v>0</v>
      </c>
      <c r="BA996" s="11">
        <v>0.02</v>
      </c>
      <c r="BB996" s="11">
        <v>0</v>
      </c>
      <c r="BC996" s="2">
        <v>0.05</v>
      </c>
      <c r="BD996" s="2">
        <v>0.05</v>
      </c>
      <c r="BE996" s="11">
        <v>7.4999999999999997E-2</v>
      </c>
      <c r="BF996" s="11">
        <v>5.0000000000000001E-3</v>
      </c>
      <c r="BG996" s="11">
        <v>0</v>
      </c>
      <c r="BH996" s="11">
        <v>0</v>
      </c>
      <c r="BI996" s="11">
        <v>0</v>
      </c>
      <c r="BJ996" s="11">
        <f>BE996/4</f>
        <v>1.8749999999999999E-2</v>
      </c>
      <c r="BK996" s="11">
        <f>BF996/4</f>
        <v>1.25E-3</v>
      </c>
      <c r="BL996" s="11">
        <v>0</v>
      </c>
      <c r="BM996" s="11">
        <v>0</v>
      </c>
      <c r="BN996" s="11">
        <v>0</v>
      </c>
      <c r="BO996" s="11">
        <v>0.1</v>
      </c>
      <c r="BP996" s="11">
        <v>0.1</v>
      </c>
      <c r="BQ996" s="11">
        <v>0</v>
      </c>
      <c r="BR996" s="11">
        <v>0</v>
      </c>
      <c r="BS996" s="11">
        <v>0</v>
      </c>
      <c r="BT996" s="11">
        <v>0.04</v>
      </c>
      <c r="BU996" s="16">
        <v>4</v>
      </c>
      <c r="BV996" s="6">
        <f>BT996/(BT996+BU996)</f>
        <v>9.9009900990099011E-3</v>
      </c>
      <c r="BW996" s="6">
        <f>SQRT((BT996*BU996)/((BT996+BU996)^2*(BT996+BU996+1)))</f>
        <v>4.410251516706673E-2</v>
      </c>
      <c r="BX996" s="17">
        <v>0.25</v>
      </c>
      <c r="BY996" s="17">
        <v>0.25</v>
      </c>
      <c r="BZ996" s="17">
        <v>0.25</v>
      </c>
      <c r="CA996" s="17">
        <v>0.25</v>
      </c>
      <c r="CB996" s="15" t="s">
        <v>59</v>
      </c>
      <c r="CC996" s="11">
        <v>600</v>
      </c>
    </row>
    <row r="997" spans="1:81" s="11" customFormat="1" x14ac:dyDescent="0.2">
      <c r="A997" s="17">
        <f t="shared" si="15"/>
        <v>996</v>
      </c>
      <c r="B997" s="17">
        <v>20</v>
      </c>
      <c r="C997" s="17">
        <v>20</v>
      </c>
      <c r="D997" s="17">
        <v>5</v>
      </c>
      <c r="E997" s="17">
        <v>5</v>
      </c>
      <c r="F997" s="3" t="s">
        <v>80</v>
      </c>
      <c r="G997" s="3">
        <f>IF(F997="rectangle",B997*C997,IF(F997="hook",B997*C997-(D997*E997),IF(F997="eight",B997*C997-2*(D997*E997),IF(F997="tee",B997*C997-2*(D997*E997),IF(F997="cross",B997*C997-4*(D997*E997),"ERROR")))))</f>
        <v>400</v>
      </c>
      <c r="H997" s="3" t="s">
        <v>84</v>
      </c>
      <c r="I997" s="3">
        <f>IF(F997="rectangle",B997/C997,"NA")</f>
        <v>1</v>
      </c>
      <c r="J997" s="2">
        <v>1</v>
      </c>
      <c r="K997" s="11">
        <v>125</v>
      </c>
      <c r="L997" s="11">
        <v>4</v>
      </c>
      <c r="M997" s="12">
        <v>3</v>
      </c>
      <c r="N997" s="2">
        <f>M997/4</f>
        <v>0.75</v>
      </c>
      <c r="O997" s="3">
        <f>M997/N997</f>
        <v>4</v>
      </c>
      <c r="P997" s="13">
        <v>5</v>
      </c>
      <c r="Q997" s="11">
        <f>P997</f>
        <v>5</v>
      </c>
      <c r="R997" s="4">
        <f>AA997/V997</f>
        <v>100</v>
      </c>
      <c r="S997" s="14">
        <v>1</v>
      </c>
      <c r="T997" s="11">
        <f>S997</f>
        <v>1</v>
      </c>
      <c r="U997" s="4">
        <f>AB997/W997</f>
        <v>100</v>
      </c>
      <c r="V997" s="3">
        <f>ROUND((Q997/100)*G997,0)</f>
        <v>20</v>
      </c>
      <c r="W997" s="3">
        <f>ROUND(((T997/100)*G997)/J997,0)</f>
        <v>4</v>
      </c>
      <c r="X997" s="3">
        <f>ROUND(IF(J997&gt;=2,((T997/100)*G997)/J997,0),0)</f>
        <v>0</v>
      </c>
      <c r="Y997" s="3">
        <f>ROUND(IF(J997&gt;=3,((T997/100)*G997)/J997,0),0)</f>
        <v>0</v>
      </c>
      <c r="Z997" s="3">
        <f>ROUND(IF(J997&gt;=4,((T997/100)*G997)/J997,0),0)</f>
        <v>0</v>
      </c>
      <c r="AA997" s="4">
        <f>G997*P997</f>
        <v>2000</v>
      </c>
      <c r="AB997" s="4">
        <f>(G997*S997)/J997</f>
        <v>400</v>
      </c>
      <c r="AC997" s="4">
        <f>IF(J997&gt;=2,(G997*S997)/J997,0)</f>
        <v>0</v>
      </c>
      <c r="AD997" s="4">
        <f>IF(J997&gt;=3,(G997*S997)/J997,0)</f>
        <v>0</v>
      </c>
      <c r="AE997" s="4">
        <f>IF(J997&gt;=4,(G997*S997)/J997,0)</f>
        <v>0</v>
      </c>
      <c r="AF997" s="11">
        <v>100</v>
      </c>
      <c r="AG997" s="11">
        <v>0</v>
      </c>
      <c r="AH997" s="11">
        <v>1</v>
      </c>
      <c r="AI997" s="11">
        <v>100</v>
      </c>
      <c r="AJ997" s="11">
        <v>0</v>
      </c>
      <c r="AK997" s="11">
        <v>1</v>
      </c>
      <c r="AL997" s="11">
        <v>0.5</v>
      </c>
      <c r="AM997" s="11">
        <v>0.5</v>
      </c>
      <c r="AN997" s="11">
        <v>0</v>
      </c>
      <c r="AO997" s="11">
        <v>0</v>
      </c>
      <c r="AP997" s="11">
        <v>0</v>
      </c>
      <c r="AQ997" s="11">
        <v>0.01</v>
      </c>
      <c r="AR997" s="11">
        <v>0.01</v>
      </c>
      <c r="AS997" s="11">
        <v>0</v>
      </c>
      <c r="AT997" s="11">
        <v>0</v>
      </c>
      <c r="AU997" s="11">
        <v>0</v>
      </c>
      <c r="AV997" s="11">
        <v>0</v>
      </c>
      <c r="AW997" s="11">
        <v>0.2</v>
      </c>
      <c r="AX997" s="11">
        <v>0</v>
      </c>
      <c r="AY997" s="11">
        <v>0</v>
      </c>
      <c r="AZ997" s="11">
        <v>0</v>
      </c>
      <c r="BA997" s="11">
        <v>0.02</v>
      </c>
      <c r="BB997" s="11">
        <v>0</v>
      </c>
      <c r="BC997" s="2">
        <v>0.05</v>
      </c>
      <c r="BD997" s="2">
        <v>0.05</v>
      </c>
      <c r="BE997" s="11">
        <v>7.4999999999999997E-2</v>
      </c>
      <c r="BF997" s="11">
        <v>5.0000000000000001E-3</v>
      </c>
      <c r="BG997" s="11">
        <v>0</v>
      </c>
      <c r="BH997" s="11">
        <v>0</v>
      </c>
      <c r="BI997" s="11">
        <v>0</v>
      </c>
      <c r="BJ997" s="11">
        <f>BE997/4</f>
        <v>1.8749999999999999E-2</v>
      </c>
      <c r="BK997" s="11">
        <f>BF997/4</f>
        <v>1.25E-3</v>
      </c>
      <c r="BL997" s="11">
        <v>0</v>
      </c>
      <c r="BM997" s="11">
        <v>0</v>
      </c>
      <c r="BN997" s="11">
        <v>0</v>
      </c>
      <c r="BO997" s="11">
        <v>0.1</v>
      </c>
      <c r="BP997" s="11">
        <v>0.1</v>
      </c>
      <c r="BQ997" s="11">
        <v>0</v>
      </c>
      <c r="BR997" s="11">
        <v>0</v>
      </c>
      <c r="BS997" s="11">
        <v>0</v>
      </c>
      <c r="BT997" s="11">
        <v>0.04</v>
      </c>
      <c r="BU997" s="16">
        <v>4</v>
      </c>
      <c r="BV997" s="6">
        <f>BT997/(BT997+BU997)</f>
        <v>9.9009900990099011E-3</v>
      </c>
      <c r="BW997" s="6">
        <f>SQRT((BT997*BU997)/((BT997+BU997)^2*(BT997+BU997+1)))</f>
        <v>4.410251516706673E-2</v>
      </c>
      <c r="BX997" s="17">
        <v>0.25</v>
      </c>
      <c r="BY997" s="17">
        <v>0.25</v>
      </c>
      <c r="BZ997" s="17">
        <v>0.25</v>
      </c>
      <c r="CA997" s="17">
        <v>0.25</v>
      </c>
      <c r="CB997" s="15" t="s">
        <v>59</v>
      </c>
      <c r="CC997" s="11">
        <v>600</v>
      </c>
    </row>
    <row r="998" spans="1:81" s="11" customFormat="1" x14ac:dyDescent="0.2">
      <c r="A998" s="17">
        <f t="shared" si="15"/>
        <v>997</v>
      </c>
      <c r="B998" s="17">
        <v>100</v>
      </c>
      <c r="C998" s="17">
        <v>100</v>
      </c>
      <c r="D998" s="17">
        <v>5</v>
      </c>
      <c r="E998" s="17">
        <v>5</v>
      </c>
      <c r="F998" s="3" t="s">
        <v>80</v>
      </c>
      <c r="G998" s="3">
        <f>IF(F998="rectangle",B998*C998,IF(F998="hook",B998*C998-(D998*E998),IF(F998="eight",B998*C998-2*(D998*E998),IF(F998="tee",B998*C998-2*(D998*E998),IF(F998="cross",B998*C998-4*(D998*E998),"ERROR")))))</f>
        <v>10000</v>
      </c>
      <c r="H998" s="3" t="s">
        <v>85</v>
      </c>
      <c r="I998" s="3">
        <f>IF(F998="rectangle",B998/C998,"NA")</f>
        <v>1</v>
      </c>
      <c r="J998" s="2">
        <v>1</v>
      </c>
      <c r="K998" s="11">
        <v>125</v>
      </c>
      <c r="L998" s="11">
        <v>4</v>
      </c>
      <c r="M998" s="12">
        <v>4</v>
      </c>
      <c r="N998" s="2">
        <f>M998/4</f>
        <v>1</v>
      </c>
      <c r="O998" s="3">
        <f>M998/N998</f>
        <v>4</v>
      </c>
      <c r="P998" s="13">
        <v>5</v>
      </c>
      <c r="Q998" s="11">
        <f>P998</f>
        <v>5</v>
      </c>
      <c r="R998" s="4">
        <f>AA998/V998</f>
        <v>100</v>
      </c>
      <c r="S998" s="14">
        <v>1</v>
      </c>
      <c r="T998" s="11">
        <f>S998</f>
        <v>1</v>
      </c>
      <c r="U998" s="4">
        <f>AB998/W998</f>
        <v>100</v>
      </c>
      <c r="V998" s="3">
        <f>ROUND((Q998/100)*G998,0)</f>
        <v>500</v>
      </c>
      <c r="W998" s="3">
        <f>ROUND(((T998/100)*G998)/J998,0)</f>
        <v>100</v>
      </c>
      <c r="X998" s="3">
        <f>ROUND(IF(J998&gt;=2,((T998/100)*G998)/J998,0),0)</f>
        <v>0</v>
      </c>
      <c r="Y998" s="3">
        <f>ROUND(IF(J998&gt;=3,((T998/100)*G998)/J998,0),0)</f>
        <v>0</v>
      </c>
      <c r="Z998" s="3">
        <f>ROUND(IF(J998&gt;=4,((T998/100)*G998)/J998,0),0)</f>
        <v>0</v>
      </c>
      <c r="AA998" s="4">
        <f>G998*P998</f>
        <v>50000</v>
      </c>
      <c r="AB998" s="4">
        <f>(G998*S998)/J998</f>
        <v>10000</v>
      </c>
      <c r="AC998" s="4">
        <f>IF(J998&gt;=2,(G998*S998)/J998,0)</f>
        <v>0</v>
      </c>
      <c r="AD998" s="4">
        <f>IF(J998&gt;=3,(G998*S998)/J998,0)</f>
        <v>0</v>
      </c>
      <c r="AE998" s="4">
        <f>IF(J998&gt;=4,(G998*S998)/J998,0)</f>
        <v>0</v>
      </c>
      <c r="AF998" s="11">
        <v>100</v>
      </c>
      <c r="AG998" s="11">
        <v>0</v>
      </c>
      <c r="AH998" s="11">
        <v>1</v>
      </c>
      <c r="AI998" s="11">
        <v>100</v>
      </c>
      <c r="AJ998" s="11">
        <v>0</v>
      </c>
      <c r="AK998" s="11">
        <v>1</v>
      </c>
      <c r="AL998" s="11">
        <v>0.5</v>
      </c>
      <c r="AM998" s="11">
        <v>0.5</v>
      </c>
      <c r="AN998" s="11">
        <v>0</v>
      </c>
      <c r="AO998" s="11">
        <v>0</v>
      </c>
      <c r="AP998" s="11">
        <v>0</v>
      </c>
      <c r="AQ998" s="11">
        <v>0.01</v>
      </c>
      <c r="AR998" s="11">
        <v>0.01</v>
      </c>
      <c r="AS998" s="11">
        <v>0</v>
      </c>
      <c r="AT998" s="11">
        <v>0</v>
      </c>
      <c r="AU998" s="11">
        <v>0</v>
      </c>
      <c r="AV998" s="11">
        <v>0</v>
      </c>
      <c r="AW998" s="11">
        <v>0.2</v>
      </c>
      <c r="AX998" s="11">
        <v>0</v>
      </c>
      <c r="AY998" s="11">
        <v>0</v>
      </c>
      <c r="AZ998" s="11">
        <v>0</v>
      </c>
      <c r="BA998" s="11">
        <v>0.02</v>
      </c>
      <c r="BB998" s="11">
        <v>0</v>
      </c>
      <c r="BC998" s="2">
        <v>0.05</v>
      </c>
      <c r="BD998" s="2">
        <v>0.05</v>
      </c>
      <c r="BE998" s="11">
        <v>7.4999999999999997E-2</v>
      </c>
      <c r="BF998" s="11">
        <v>5.0000000000000001E-3</v>
      </c>
      <c r="BG998" s="11">
        <v>0</v>
      </c>
      <c r="BH998" s="11">
        <v>0</v>
      </c>
      <c r="BI998" s="11">
        <v>0</v>
      </c>
      <c r="BJ998" s="11">
        <f>BE998/4</f>
        <v>1.8749999999999999E-2</v>
      </c>
      <c r="BK998" s="11">
        <f>BF998/4</f>
        <v>1.25E-3</v>
      </c>
      <c r="BL998" s="11">
        <v>0</v>
      </c>
      <c r="BM998" s="11">
        <v>0</v>
      </c>
      <c r="BN998" s="11">
        <v>0</v>
      </c>
      <c r="BO998" s="11">
        <v>0.1</v>
      </c>
      <c r="BP998" s="11">
        <v>0.1</v>
      </c>
      <c r="BQ998" s="11">
        <v>0</v>
      </c>
      <c r="BR998" s="11">
        <v>0</v>
      </c>
      <c r="BS998" s="11">
        <v>0</v>
      </c>
      <c r="BT998" s="11">
        <v>0.04</v>
      </c>
      <c r="BU998" s="16">
        <v>4</v>
      </c>
      <c r="BV998" s="6">
        <f>BT998/(BT998+BU998)</f>
        <v>9.9009900990099011E-3</v>
      </c>
      <c r="BW998" s="6">
        <f>SQRT((BT998*BU998)/((BT998+BU998)^2*(BT998+BU998+1)))</f>
        <v>4.410251516706673E-2</v>
      </c>
      <c r="BX998" s="17">
        <v>0.25</v>
      </c>
      <c r="BY998" s="17">
        <v>0.25</v>
      </c>
      <c r="BZ998" s="17">
        <v>0.25</v>
      </c>
      <c r="CA998" s="17">
        <v>0.25</v>
      </c>
      <c r="CB998" s="15" t="s">
        <v>59</v>
      </c>
      <c r="CC998" s="11">
        <v>600</v>
      </c>
    </row>
    <row r="999" spans="1:81" s="11" customFormat="1" x14ac:dyDescent="0.2">
      <c r="A999" s="17">
        <f t="shared" si="15"/>
        <v>998</v>
      </c>
      <c r="B999" s="17">
        <v>20</v>
      </c>
      <c r="C999" s="17">
        <v>20</v>
      </c>
      <c r="D999" s="17">
        <v>5</v>
      </c>
      <c r="E999" s="17">
        <v>5</v>
      </c>
      <c r="F999" s="3" t="s">
        <v>80</v>
      </c>
      <c r="G999" s="3">
        <f>IF(F999="rectangle",B999*C999,IF(F999="hook",B999*C999-(D999*E999),IF(F999="eight",B999*C999-2*(D999*E999),IF(F999="tee",B999*C999-2*(D999*E999),IF(F999="cross",B999*C999-4*(D999*E999),"ERROR")))))</f>
        <v>400</v>
      </c>
      <c r="H999" s="3" t="s">
        <v>84</v>
      </c>
      <c r="I999" s="3">
        <f>IF(F999="rectangle",B999/C999,"NA")</f>
        <v>1</v>
      </c>
      <c r="J999" s="2">
        <v>1</v>
      </c>
      <c r="K999" s="11">
        <v>125</v>
      </c>
      <c r="L999" s="11">
        <v>4</v>
      </c>
      <c r="M999" s="12">
        <v>4</v>
      </c>
      <c r="N999" s="2">
        <f>M999/4</f>
        <v>1</v>
      </c>
      <c r="O999" s="3">
        <f>M999/N999</f>
        <v>4</v>
      </c>
      <c r="P999" s="13">
        <v>5</v>
      </c>
      <c r="Q999" s="11">
        <f>P999</f>
        <v>5</v>
      </c>
      <c r="R999" s="4">
        <f>AA999/V999</f>
        <v>100</v>
      </c>
      <c r="S999" s="14">
        <v>1</v>
      </c>
      <c r="T999" s="11">
        <f>S999</f>
        <v>1</v>
      </c>
      <c r="U999" s="4">
        <f>AB999/W999</f>
        <v>100</v>
      </c>
      <c r="V999" s="3">
        <f>ROUND((Q999/100)*G999,0)</f>
        <v>20</v>
      </c>
      <c r="W999" s="3">
        <f>ROUND(((T999/100)*G999)/J999,0)</f>
        <v>4</v>
      </c>
      <c r="X999" s="3">
        <f>ROUND(IF(J999&gt;=2,((T999/100)*G999)/J999,0),0)</f>
        <v>0</v>
      </c>
      <c r="Y999" s="3">
        <f>ROUND(IF(J999&gt;=3,((T999/100)*G999)/J999,0),0)</f>
        <v>0</v>
      </c>
      <c r="Z999" s="3">
        <f>ROUND(IF(J999&gt;=4,((T999/100)*G999)/J999,0),0)</f>
        <v>0</v>
      </c>
      <c r="AA999" s="4">
        <f>G999*P999</f>
        <v>2000</v>
      </c>
      <c r="AB999" s="4">
        <f>(G999*S999)/J999</f>
        <v>400</v>
      </c>
      <c r="AC999" s="4">
        <f>IF(J999&gt;=2,(G999*S999)/J999,0)</f>
        <v>0</v>
      </c>
      <c r="AD999" s="4">
        <f>IF(J999&gt;=3,(G999*S999)/J999,0)</f>
        <v>0</v>
      </c>
      <c r="AE999" s="4">
        <f>IF(J999&gt;=4,(G999*S999)/J999,0)</f>
        <v>0</v>
      </c>
      <c r="AF999" s="11">
        <v>100</v>
      </c>
      <c r="AG999" s="11">
        <v>0</v>
      </c>
      <c r="AH999" s="11">
        <v>1</v>
      </c>
      <c r="AI999" s="11">
        <v>100</v>
      </c>
      <c r="AJ999" s="11">
        <v>0</v>
      </c>
      <c r="AK999" s="11">
        <v>1</v>
      </c>
      <c r="AL999" s="11">
        <v>0.5</v>
      </c>
      <c r="AM999" s="11">
        <v>0.5</v>
      </c>
      <c r="AN999" s="11">
        <v>0</v>
      </c>
      <c r="AO999" s="11">
        <v>0</v>
      </c>
      <c r="AP999" s="11">
        <v>0</v>
      </c>
      <c r="AQ999" s="11">
        <v>0.01</v>
      </c>
      <c r="AR999" s="11">
        <v>0.01</v>
      </c>
      <c r="AS999" s="11">
        <v>0</v>
      </c>
      <c r="AT999" s="11">
        <v>0</v>
      </c>
      <c r="AU999" s="11">
        <v>0</v>
      </c>
      <c r="AV999" s="11">
        <v>0</v>
      </c>
      <c r="AW999" s="11">
        <v>0.2</v>
      </c>
      <c r="AX999" s="11">
        <v>0</v>
      </c>
      <c r="AY999" s="11">
        <v>0</v>
      </c>
      <c r="AZ999" s="11">
        <v>0</v>
      </c>
      <c r="BA999" s="11">
        <v>0.02</v>
      </c>
      <c r="BB999" s="11">
        <v>0</v>
      </c>
      <c r="BC999" s="2">
        <v>0.05</v>
      </c>
      <c r="BD999" s="2">
        <v>0.05</v>
      </c>
      <c r="BE999" s="11">
        <v>7.4999999999999997E-2</v>
      </c>
      <c r="BF999" s="11">
        <v>5.0000000000000001E-3</v>
      </c>
      <c r="BG999" s="11">
        <v>0</v>
      </c>
      <c r="BH999" s="11">
        <v>0</v>
      </c>
      <c r="BI999" s="11">
        <v>0</v>
      </c>
      <c r="BJ999" s="11">
        <f>BE999/4</f>
        <v>1.8749999999999999E-2</v>
      </c>
      <c r="BK999" s="11">
        <f>BF999/4</f>
        <v>1.25E-3</v>
      </c>
      <c r="BL999" s="11">
        <v>0</v>
      </c>
      <c r="BM999" s="11">
        <v>0</v>
      </c>
      <c r="BN999" s="11">
        <v>0</v>
      </c>
      <c r="BO999" s="11">
        <v>0.1</v>
      </c>
      <c r="BP999" s="11">
        <v>0.1</v>
      </c>
      <c r="BQ999" s="11">
        <v>0</v>
      </c>
      <c r="BR999" s="11">
        <v>0</v>
      </c>
      <c r="BS999" s="11">
        <v>0</v>
      </c>
      <c r="BT999" s="11">
        <v>0.04</v>
      </c>
      <c r="BU999" s="16">
        <v>4</v>
      </c>
      <c r="BV999" s="6">
        <f>BT999/(BT999+BU999)</f>
        <v>9.9009900990099011E-3</v>
      </c>
      <c r="BW999" s="6">
        <f>SQRT((BT999*BU999)/((BT999+BU999)^2*(BT999+BU999+1)))</f>
        <v>4.410251516706673E-2</v>
      </c>
      <c r="BX999" s="17">
        <v>0.25</v>
      </c>
      <c r="BY999" s="17">
        <v>0.25</v>
      </c>
      <c r="BZ999" s="17">
        <v>0.25</v>
      </c>
      <c r="CA999" s="17">
        <v>0.25</v>
      </c>
      <c r="CB999" s="15" t="s">
        <v>59</v>
      </c>
      <c r="CC999" s="11">
        <v>600</v>
      </c>
    </row>
    <row r="1000" spans="1:81" s="11" customFormat="1" x14ac:dyDescent="0.2">
      <c r="A1000" s="17">
        <f t="shared" si="15"/>
        <v>999</v>
      </c>
      <c r="B1000" s="17">
        <v>100</v>
      </c>
      <c r="C1000" s="17">
        <v>100</v>
      </c>
      <c r="D1000" s="17">
        <v>5</v>
      </c>
      <c r="E1000" s="17">
        <v>5</v>
      </c>
      <c r="F1000" s="3" t="s">
        <v>80</v>
      </c>
      <c r="G1000" s="3">
        <f>IF(F1000="rectangle",B1000*C1000,IF(F1000="hook",B1000*C1000-(D1000*E1000),IF(F1000="eight",B1000*C1000-2*(D1000*E1000),IF(F1000="tee",B1000*C1000-2*(D1000*E1000),IF(F1000="cross",B1000*C1000-4*(D1000*E1000),"ERROR")))))</f>
        <v>10000</v>
      </c>
      <c r="H1000" s="3" t="s">
        <v>85</v>
      </c>
      <c r="I1000" s="3">
        <f>IF(F1000="rectangle",B1000/C1000,"NA")</f>
        <v>1</v>
      </c>
      <c r="J1000" s="2">
        <v>1</v>
      </c>
      <c r="K1000" s="11">
        <v>125</v>
      </c>
      <c r="L1000" s="11">
        <v>4</v>
      </c>
      <c r="M1000" s="12">
        <v>5</v>
      </c>
      <c r="N1000" s="2">
        <f>M1000/4</f>
        <v>1.25</v>
      </c>
      <c r="O1000" s="3">
        <f>M1000/N1000</f>
        <v>4</v>
      </c>
      <c r="P1000" s="13">
        <v>5</v>
      </c>
      <c r="Q1000" s="11">
        <f>P1000</f>
        <v>5</v>
      </c>
      <c r="R1000" s="4">
        <f>AA1000/V1000</f>
        <v>100</v>
      </c>
      <c r="S1000" s="14">
        <v>1</v>
      </c>
      <c r="T1000" s="11">
        <f>S1000</f>
        <v>1</v>
      </c>
      <c r="U1000" s="4">
        <f>AB1000/W1000</f>
        <v>100</v>
      </c>
      <c r="V1000" s="3">
        <f>ROUND((Q1000/100)*G1000,0)</f>
        <v>500</v>
      </c>
      <c r="W1000" s="3">
        <f>ROUND(((T1000/100)*G1000)/J1000,0)</f>
        <v>100</v>
      </c>
      <c r="X1000" s="3">
        <f>ROUND(IF(J1000&gt;=2,((T1000/100)*G1000)/J1000,0),0)</f>
        <v>0</v>
      </c>
      <c r="Y1000" s="3">
        <f>ROUND(IF(J1000&gt;=3,((T1000/100)*G1000)/J1000,0),0)</f>
        <v>0</v>
      </c>
      <c r="Z1000" s="3">
        <f>ROUND(IF(J1000&gt;=4,((T1000/100)*G1000)/J1000,0),0)</f>
        <v>0</v>
      </c>
      <c r="AA1000" s="4">
        <f>G1000*P1000</f>
        <v>50000</v>
      </c>
      <c r="AB1000" s="4">
        <f>(G1000*S1000)/J1000</f>
        <v>10000</v>
      </c>
      <c r="AC1000" s="4">
        <f>IF(J1000&gt;=2,(G1000*S1000)/J1000,0)</f>
        <v>0</v>
      </c>
      <c r="AD1000" s="4">
        <f>IF(J1000&gt;=3,(G1000*S1000)/J1000,0)</f>
        <v>0</v>
      </c>
      <c r="AE1000" s="4">
        <f>IF(J1000&gt;=4,(G1000*S1000)/J1000,0)</f>
        <v>0</v>
      </c>
      <c r="AF1000" s="11">
        <v>100</v>
      </c>
      <c r="AG1000" s="11">
        <v>0</v>
      </c>
      <c r="AH1000" s="11">
        <v>1</v>
      </c>
      <c r="AI1000" s="11">
        <v>100</v>
      </c>
      <c r="AJ1000" s="11">
        <v>0</v>
      </c>
      <c r="AK1000" s="11">
        <v>1</v>
      </c>
      <c r="AL1000" s="11">
        <v>0.5</v>
      </c>
      <c r="AM1000" s="11">
        <v>0.5</v>
      </c>
      <c r="AN1000" s="11">
        <v>0</v>
      </c>
      <c r="AO1000" s="11">
        <v>0</v>
      </c>
      <c r="AP1000" s="11">
        <v>0</v>
      </c>
      <c r="AQ1000" s="11">
        <v>0.01</v>
      </c>
      <c r="AR1000" s="11">
        <v>0.01</v>
      </c>
      <c r="AS1000" s="11">
        <v>0</v>
      </c>
      <c r="AT1000" s="11">
        <v>0</v>
      </c>
      <c r="AU1000" s="11">
        <v>0</v>
      </c>
      <c r="AV1000" s="11">
        <v>0</v>
      </c>
      <c r="AW1000" s="11">
        <v>0.2</v>
      </c>
      <c r="AX1000" s="11">
        <v>0</v>
      </c>
      <c r="AY1000" s="11">
        <v>0</v>
      </c>
      <c r="AZ1000" s="11">
        <v>0</v>
      </c>
      <c r="BA1000" s="11">
        <v>0.02</v>
      </c>
      <c r="BB1000" s="11">
        <v>0</v>
      </c>
      <c r="BC1000" s="2">
        <v>0.05</v>
      </c>
      <c r="BD1000" s="2">
        <v>0.05</v>
      </c>
      <c r="BE1000" s="11">
        <v>7.4999999999999997E-2</v>
      </c>
      <c r="BF1000" s="11">
        <v>5.0000000000000001E-3</v>
      </c>
      <c r="BG1000" s="11">
        <v>0</v>
      </c>
      <c r="BH1000" s="11">
        <v>0</v>
      </c>
      <c r="BI1000" s="11">
        <v>0</v>
      </c>
      <c r="BJ1000" s="11">
        <f>BE1000/4</f>
        <v>1.8749999999999999E-2</v>
      </c>
      <c r="BK1000" s="11">
        <f>BF1000/4</f>
        <v>1.25E-3</v>
      </c>
      <c r="BL1000" s="11">
        <v>0</v>
      </c>
      <c r="BM1000" s="11">
        <v>0</v>
      </c>
      <c r="BN1000" s="11">
        <v>0</v>
      </c>
      <c r="BO1000" s="11">
        <v>0.1</v>
      </c>
      <c r="BP1000" s="11">
        <v>0.1</v>
      </c>
      <c r="BQ1000" s="11">
        <v>0</v>
      </c>
      <c r="BR1000" s="11">
        <v>0</v>
      </c>
      <c r="BS1000" s="11">
        <v>0</v>
      </c>
      <c r="BT1000" s="11">
        <v>0.04</v>
      </c>
      <c r="BU1000" s="16">
        <v>4</v>
      </c>
      <c r="BV1000" s="6">
        <f>BT1000/(BT1000+BU1000)</f>
        <v>9.9009900990099011E-3</v>
      </c>
      <c r="BW1000" s="6">
        <f>SQRT((BT1000*BU1000)/((BT1000+BU1000)^2*(BT1000+BU1000+1)))</f>
        <v>4.410251516706673E-2</v>
      </c>
      <c r="BX1000" s="17">
        <v>0.25</v>
      </c>
      <c r="BY1000" s="17">
        <v>0.25</v>
      </c>
      <c r="BZ1000" s="17">
        <v>0.25</v>
      </c>
      <c r="CA1000" s="17">
        <v>0.25</v>
      </c>
      <c r="CB1000" s="15" t="s">
        <v>59</v>
      </c>
      <c r="CC1000" s="11">
        <v>600</v>
      </c>
    </row>
    <row r="1001" spans="1:81" s="11" customFormat="1" x14ac:dyDescent="0.2">
      <c r="A1001" s="17">
        <f t="shared" si="15"/>
        <v>1000</v>
      </c>
      <c r="B1001" s="17">
        <v>20</v>
      </c>
      <c r="C1001" s="17">
        <v>20</v>
      </c>
      <c r="D1001" s="17">
        <v>5</v>
      </c>
      <c r="E1001" s="17">
        <v>5</v>
      </c>
      <c r="F1001" s="3" t="s">
        <v>80</v>
      </c>
      <c r="G1001" s="3">
        <f>IF(F1001="rectangle",B1001*C1001,IF(F1001="hook",B1001*C1001-(D1001*E1001),IF(F1001="eight",B1001*C1001-2*(D1001*E1001),IF(F1001="tee",B1001*C1001-2*(D1001*E1001),IF(F1001="cross",B1001*C1001-4*(D1001*E1001),"ERROR")))))</f>
        <v>400</v>
      </c>
      <c r="H1001" s="3" t="s">
        <v>84</v>
      </c>
      <c r="I1001" s="3">
        <f>IF(F1001="rectangle",B1001/C1001,"NA")</f>
        <v>1</v>
      </c>
      <c r="J1001" s="2">
        <v>1</v>
      </c>
      <c r="K1001" s="11">
        <v>125</v>
      </c>
      <c r="L1001" s="11">
        <v>4</v>
      </c>
      <c r="M1001" s="12">
        <v>5</v>
      </c>
      <c r="N1001" s="2">
        <f>M1001/4</f>
        <v>1.25</v>
      </c>
      <c r="O1001" s="3">
        <f>M1001/N1001</f>
        <v>4</v>
      </c>
      <c r="P1001" s="13">
        <v>5</v>
      </c>
      <c r="Q1001" s="11">
        <f>P1001</f>
        <v>5</v>
      </c>
      <c r="R1001" s="4">
        <f>AA1001/V1001</f>
        <v>100</v>
      </c>
      <c r="S1001" s="14">
        <v>1</v>
      </c>
      <c r="T1001" s="11">
        <f>S1001</f>
        <v>1</v>
      </c>
      <c r="U1001" s="4">
        <f>AB1001/W1001</f>
        <v>100</v>
      </c>
      <c r="V1001" s="3">
        <f>ROUND((Q1001/100)*G1001,0)</f>
        <v>20</v>
      </c>
      <c r="W1001" s="3">
        <f>ROUND(((T1001/100)*G1001)/J1001,0)</f>
        <v>4</v>
      </c>
      <c r="X1001" s="3">
        <f>ROUND(IF(J1001&gt;=2,((T1001/100)*G1001)/J1001,0),0)</f>
        <v>0</v>
      </c>
      <c r="Y1001" s="3">
        <f>ROUND(IF(J1001&gt;=3,((T1001/100)*G1001)/J1001,0),0)</f>
        <v>0</v>
      </c>
      <c r="Z1001" s="3">
        <f>ROUND(IF(J1001&gt;=4,((T1001/100)*G1001)/J1001,0),0)</f>
        <v>0</v>
      </c>
      <c r="AA1001" s="4">
        <f>G1001*P1001</f>
        <v>2000</v>
      </c>
      <c r="AB1001" s="4">
        <f>(G1001*S1001)/J1001</f>
        <v>400</v>
      </c>
      <c r="AC1001" s="4">
        <f>IF(J1001&gt;=2,(G1001*S1001)/J1001,0)</f>
        <v>0</v>
      </c>
      <c r="AD1001" s="4">
        <f>IF(J1001&gt;=3,(G1001*S1001)/J1001,0)</f>
        <v>0</v>
      </c>
      <c r="AE1001" s="4">
        <f>IF(J1001&gt;=4,(G1001*S1001)/J1001,0)</f>
        <v>0</v>
      </c>
      <c r="AF1001" s="11">
        <v>100</v>
      </c>
      <c r="AG1001" s="11">
        <v>0</v>
      </c>
      <c r="AH1001" s="11">
        <v>1</v>
      </c>
      <c r="AI1001" s="11">
        <v>100</v>
      </c>
      <c r="AJ1001" s="11">
        <v>0</v>
      </c>
      <c r="AK1001" s="11">
        <v>1</v>
      </c>
      <c r="AL1001" s="11">
        <v>0.5</v>
      </c>
      <c r="AM1001" s="11">
        <v>0.5</v>
      </c>
      <c r="AN1001" s="11">
        <v>0</v>
      </c>
      <c r="AO1001" s="11">
        <v>0</v>
      </c>
      <c r="AP1001" s="11">
        <v>0</v>
      </c>
      <c r="AQ1001" s="11">
        <v>0.01</v>
      </c>
      <c r="AR1001" s="11">
        <v>0.01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0.2</v>
      </c>
      <c r="AX1001" s="11">
        <v>0</v>
      </c>
      <c r="AY1001" s="11">
        <v>0</v>
      </c>
      <c r="AZ1001" s="11">
        <v>0</v>
      </c>
      <c r="BA1001" s="11">
        <v>0.02</v>
      </c>
      <c r="BB1001" s="11">
        <v>0</v>
      </c>
      <c r="BC1001" s="2">
        <v>0.05</v>
      </c>
      <c r="BD1001" s="2">
        <v>0.05</v>
      </c>
      <c r="BE1001" s="11">
        <v>7.4999999999999997E-2</v>
      </c>
      <c r="BF1001" s="11">
        <v>5.0000000000000001E-3</v>
      </c>
      <c r="BG1001" s="11">
        <v>0</v>
      </c>
      <c r="BH1001" s="11">
        <v>0</v>
      </c>
      <c r="BI1001" s="11">
        <v>0</v>
      </c>
      <c r="BJ1001" s="11">
        <f>BE1001/4</f>
        <v>1.8749999999999999E-2</v>
      </c>
      <c r="BK1001" s="11">
        <f>BF1001/4</f>
        <v>1.25E-3</v>
      </c>
      <c r="BL1001" s="11">
        <v>0</v>
      </c>
      <c r="BM1001" s="11">
        <v>0</v>
      </c>
      <c r="BN1001" s="11">
        <v>0</v>
      </c>
      <c r="BO1001" s="11">
        <v>0.1</v>
      </c>
      <c r="BP1001" s="11">
        <v>0.1</v>
      </c>
      <c r="BQ1001" s="11">
        <v>0</v>
      </c>
      <c r="BR1001" s="11">
        <v>0</v>
      </c>
      <c r="BS1001" s="11">
        <v>0</v>
      </c>
      <c r="BT1001" s="11">
        <v>0.04</v>
      </c>
      <c r="BU1001" s="16">
        <v>4</v>
      </c>
      <c r="BV1001" s="6">
        <f>BT1001/(BT1001+BU1001)</f>
        <v>9.9009900990099011E-3</v>
      </c>
      <c r="BW1001" s="6">
        <f>SQRT((BT1001*BU1001)/((BT1001+BU1001)^2*(BT1001+BU1001+1)))</f>
        <v>4.410251516706673E-2</v>
      </c>
      <c r="BX1001" s="17">
        <v>0.25</v>
      </c>
      <c r="BY1001" s="17">
        <v>0.25</v>
      </c>
      <c r="BZ1001" s="17">
        <v>0.25</v>
      </c>
      <c r="CA1001" s="17">
        <v>0.25</v>
      </c>
      <c r="CB1001" s="15" t="s">
        <v>59</v>
      </c>
      <c r="CC1001" s="11">
        <v>600</v>
      </c>
    </row>
    <row r="1002" spans="1:81" s="11" customFormat="1" x14ac:dyDescent="0.2">
      <c r="A1002" s="17">
        <f t="shared" si="15"/>
        <v>1001</v>
      </c>
      <c r="B1002" s="17">
        <v>100</v>
      </c>
      <c r="C1002" s="17">
        <v>100</v>
      </c>
      <c r="D1002" s="17">
        <v>5</v>
      </c>
      <c r="E1002" s="17">
        <v>5</v>
      </c>
      <c r="F1002" s="3" t="s">
        <v>80</v>
      </c>
      <c r="G1002" s="3">
        <f>IF(F1002="rectangle",B1002*C1002,IF(F1002="hook",B1002*C1002-(D1002*E1002),IF(F1002="eight",B1002*C1002-2*(D1002*E1002),IF(F1002="tee",B1002*C1002-2*(D1002*E1002),IF(F1002="cross",B1002*C1002-4*(D1002*E1002),"ERROR")))))</f>
        <v>10000</v>
      </c>
      <c r="H1002" s="3" t="s">
        <v>85</v>
      </c>
      <c r="I1002" s="3">
        <f>IF(F1002="rectangle",B1002/C1002,"NA")</f>
        <v>1</v>
      </c>
      <c r="J1002" s="2">
        <v>1</v>
      </c>
      <c r="K1002" s="11">
        <v>125</v>
      </c>
      <c r="L1002" s="11">
        <v>4</v>
      </c>
      <c r="M1002" s="12">
        <v>6</v>
      </c>
      <c r="N1002" s="2">
        <f>M1002/4</f>
        <v>1.5</v>
      </c>
      <c r="O1002" s="3">
        <f>M1002/N1002</f>
        <v>4</v>
      </c>
      <c r="P1002" s="13">
        <v>5</v>
      </c>
      <c r="Q1002" s="11">
        <f>P1002</f>
        <v>5</v>
      </c>
      <c r="R1002" s="4">
        <f>AA1002/V1002</f>
        <v>100</v>
      </c>
      <c r="S1002" s="14">
        <v>1</v>
      </c>
      <c r="T1002" s="11">
        <f>S1002</f>
        <v>1</v>
      </c>
      <c r="U1002" s="4">
        <f>AB1002/W1002</f>
        <v>100</v>
      </c>
      <c r="V1002" s="3">
        <f>ROUND((Q1002/100)*G1002,0)</f>
        <v>500</v>
      </c>
      <c r="W1002" s="3">
        <f>ROUND(((T1002/100)*G1002)/J1002,0)</f>
        <v>100</v>
      </c>
      <c r="X1002" s="3">
        <f>ROUND(IF(J1002&gt;=2,((T1002/100)*G1002)/J1002,0),0)</f>
        <v>0</v>
      </c>
      <c r="Y1002" s="3">
        <f>ROUND(IF(J1002&gt;=3,((T1002/100)*G1002)/J1002,0),0)</f>
        <v>0</v>
      </c>
      <c r="Z1002" s="3">
        <f>ROUND(IF(J1002&gt;=4,((T1002/100)*G1002)/J1002,0),0)</f>
        <v>0</v>
      </c>
      <c r="AA1002" s="4">
        <f>G1002*P1002</f>
        <v>50000</v>
      </c>
      <c r="AB1002" s="4">
        <f>(G1002*S1002)/J1002</f>
        <v>10000</v>
      </c>
      <c r="AC1002" s="4">
        <f>IF(J1002&gt;=2,(G1002*S1002)/J1002,0)</f>
        <v>0</v>
      </c>
      <c r="AD1002" s="4">
        <f>IF(J1002&gt;=3,(G1002*S1002)/J1002,0)</f>
        <v>0</v>
      </c>
      <c r="AE1002" s="4">
        <f>IF(J1002&gt;=4,(G1002*S1002)/J1002,0)</f>
        <v>0</v>
      </c>
      <c r="AF1002" s="11">
        <v>100</v>
      </c>
      <c r="AG1002" s="11">
        <v>0</v>
      </c>
      <c r="AH1002" s="11">
        <v>1</v>
      </c>
      <c r="AI1002" s="11">
        <v>100</v>
      </c>
      <c r="AJ1002" s="11">
        <v>0</v>
      </c>
      <c r="AK1002" s="11">
        <v>1</v>
      </c>
      <c r="AL1002" s="11">
        <v>0.5</v>
      </c>
      <c r="AM1002" s="11">
        <v>0.5</v>
      </c>
      <c r="AN1002" s="11">
        <v>0</v>
      </c>
      <c r="AO1002" s="11">
        <v>0</v>
      </c>
      <c r="AP1002" s="11">
        <v>0</v>
      </c>
      <c r="AQ1002" s="11">
        <v>0.01</v>
      </c>
      <c r="AR1002" s="11">
        <v>0.01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0.2</v>
      </c>
      <c r="AX1002" s="11">
        <v>0</v>
      </c>
      <c r="AY1002" s="11">
        <v>0</v>
      </c>
      <c r="AZ1002" s="11">
        <v>0</v>
      </c>
      <c r="BA1002" s="11">
        <v>0.02</v>
      </c>
      <c r="BB1002" s="11">
        <v>0</v>
      </c>
      <c r="BC1002" s="2">
        <v>0.05</v>
      </c>
      <c r="BD1002" s="2">
        <v>0.05</v>
      </c>
      <c r="BE1002" s="11">
        <v>7.4999999999999997E-2</v>
      </c>
      <c r="BF1002" s="11">
        <v>5.0000000000000001E-3</v>
      </c>
      <c r="BG1002" s="11">
        <v>0</v>
      </c>
      <c r="BH1002" s="11">
        <v>0</v>
      </c>
      <c r="BI1002" s="11">
        <v>0</v>
      </c>
      <c r="BJ1002" s="11">
        <f>BE1002/4</f>
        <v>1.8749999999999999E-2</v>
      </c>
      <c r="BK1002" s="11">
        <f>BF1002/4</f>
        <v>1.25E-3</v>
      </c>
      <c r="BL1002" s="11">
        <v>0</v>
      </c>
      <c r="BM1002" s="11">
        <v>0</v>
      </c>
      <c r="BN1002" s="11">
        <v>0</v>
      </c>
      <c r="BO1002" s="11">
        <v>0.1</v>
      </c>
      <c r="BP1002" s="11">
        <v>0.1</v>
      </c>
      <c r="BQ1002" s="11">
        <v>0</v>
      </c>
      <c r="BR1002" s="11">
        <v>0</v>
      </c>
      <c r="BS1002" s="11">
        <v>0</v>
      </c>
      <c r="BT1002" s="11">
        <v>0.04</v>
      </c>
      <c r="BU1002" s="16">
        <v>4</v>
      </c>
      <c r="BV1002" s="6">
        <f>BT1002/(BT1002+BU1002)</f>
        <v>9.9009900990099011E-3</v>
      </c>
      <c r="BW1002" s="6">
        <f>SQRT((BT1002*BU1002)/((BT1002+BU1002)^2*(BT1002+BU1002+1)))</f>
        <v>4.410251516706673E-2</v>
      </c>
      <c r="BX1002" s="17">
        <v>0.25</v>
      </c>
      <c r="BY1002" s="17">
        <v>0.25</v>
      </c>
      <c r="BZ1002" s="17">
        <v>0.25</v>
      </c>
      <c r="CA1002" s="17">
        <v>0.25</v>
      </c>
      <c r="CB1002" s="15" t="s">
        <v>59</v>
      </c>
      <c r="CC1002" s="11">
        <v>600</v>
      </c>
    </row>
    <row r="1003" spans="1:81" s="11" customFormat="1" x14ac:dyDescent="0.2">
      <c r="A1003" s="17">
        <f t="shared" si="15"/>
        <v>1002</v>
      </c>
      <c r="B1003" s="17">
        <v>20</v>
      </c>
      <c r="C1003" s="17">
        <v>20</v>
      </c>
      <c r="D1003" s="17">
        <v>5</v>
      </c>
      <c r="E1003" s="17">
        <v>5</v>
      </c>
      <c r="F1003" s="3" t="s">
        <v>80</v>
      </c>
      <c r="G1003" s="3">
        <f>IF(F1003="rectangle",B1003*C1003,IF(F1003="hook",B1003*C1003-(D1003*E1003),IF(F1003="eight",B1003*C1003-2*(D1003*E1003),IF(F1003="tee",B1003*C1003-2*(D1003*E1003),IF(F1003="cross",B1003*C1003-4*(D1003*E1003),"ERROR")))))</f>
        <v>400</v>
      </c>
      <c r="H1003" s="3" t="s">
        <v>84</v>
      </c>
      <c r="I1003" s="3">
        <f>IF(F1003="rectangle",B1003/C1003,"NA")</f>
        <v>1</v>
      </c>
      <c r="J1003" s="2">
        <v>1</v>
      </c>
      <c r="K1003" s="11">
        <v>125</v>
      </c>
      <c r="L1003" s="11">
        <v>4</v>
      </c>
      <c r="M1003" s="12">
        <v>6</v>
      </c>
      <c r="N1003" s="2">
        <f>M1003/4</f>
        <v>1.5</v>
      </c>
      <c r="O1003" s="3">
        <f>M1003/N1003</f>
        <v>4</v>
      </c>
      <c r="P1003" s="13">
        <v>5</v>
      </c>
      <c r="Q1003" s="11">
        <f>P1003</f>
        <v>5</v>
      </c>
      <c r="R1003" s="4">
        <f>AA1003/V1003</f>
        <v>100</v>
      </c>
      <c r="S1003" s="14">
        <v>1</v>
      </c>
      <c r="T1003" s="11">
        <f>S1003</f>
        <v>1</v>
      </c>
      <c r="U1003" s="4">
        <f>AB1003/W1003</f>
        <v>100</v>
      </c>
      <c r="V1003" s="3">
        <f>ROUND((Q1003/100)*G1003,0)</f>
        <v>20</v>
      </c>
      <c r="W1003" s="3">
        <f>ROUND(((T1003/100)*G1003)/J1003,0)</f>
        <v>4</v>
      </c>
      <c r="X1003" s="3">
        <f>ROUND(IF(J1003&gt;=2,((T1003/100)*G1003)/J1003,0),0)</f>
        <v>0</v>
      </c>
      <c r="Y1003" s="3">
        <f>ROUND(IF(J1003&gt;=3,((T1003/100)*G1003)/J1003,0),0)</f>
        <v>0</v>
      </c>
      <c r="Z1003" s="3">
        <f>ROUND(IF(J1003&gt;=4,((T1003/100)*G1003)/J1003,0),0)</f>
        <v>0</v>
      </c>
      <c r="AA1003" s="4">
        <f>G1003*P1003</f>
        <v>2000</v>
      </c>
      <c r="AB1003" s="4">
        <f>(G1003*S1003)/J1003</f>
        <v>400</v>
      </c>
      <c r="AC1003" s="4">
        <f>IF(J1003&gt;=2,(G1003*S1003)/J1003,0)</f>
        <v>0</v>
      </c>
      <c r="AD1003" s="4">
        <f>IF(J1003&gt;=3,(G1003*S1003)/J1003,0)</f>
        <v>0</v>
      </c>
      <c r="AE1003" s="4">
        <f>IF(J1003&gt;=4,(G1003*S1003)/J1003,0)</f>
        <v>0</v>
      </c>
      <c r="AF1003" s="11">
        <v>100</v>
      </c>
      <c r="AG1003" s="11">
        <v>0</v>
      </c>
      <c r="AH1003" s="11">
        <v>1</v>
      </c>
      <c r="AI1003" s="11">
        <v>100</v>
      </c>
      <c r="AJ1003" s="11">
        <v>0</v>
      </c>
      <c r="AK1003" s="11">
        <v>1</v>
      </c>
      <c r="AL1003" s="11">
        <v>0.5</v>
      </c>
      <c r="AM1003" s="11">
        <v>0.5</v>
      </c>
      <c r="AN1003" s="11">
        <v>0</v>
      </c>
      <c r="AO1003" s="11">
        <v>0</v>
      </c>
      <c r="AP1003" s="11">
        <v>0</v>
      </c>
      <c r="AQ1003" s="11">
        <v>0.01</v>
      </c>
      <c r="AR1003" s="11">
        <v>0.01</v>
      </c>
      <c r="AS1003" s="11">
        <v>0</v>
      </c>
      <c r="AT1003" s="11">
        <v>0</v>
      </c>
      <c r="AU1003" s="11">
        <v>0</v>
      </c>
      <c r="AV1003" s="11">
        <v>0</v>
      </c>
      <c r="AW1003" s="11">
        <v>0.2</v>
      </c>
      <c r="AX1003" s="11">
        <v>0</v>
      </c>
      <c r="AY1003" s="11">
        <v>0</v>
      </c>
      <c r="AZ1003" s="11">
        <v>0</v>
      </c>
      <c r="BA1003" s="11">
        <v>0.02</v>
      </c>
      <c r="BB1003" s="11">
        <v>0</v>
      </c>
      <c r="BC1003" s="2">
        <v>0.05</v>
      </c>
      <c r="BD1003" s="2">
        <v>0.05</v>
      </c>
      <c r="BE1003" s="11">
        <v>7.4999999999999997E-2</v>
      </c>
      <c r="BF1003" s="11">
        <v>5.0000000000000001E-3</v>
      </c>
      <c r="BG1003" s="11">
        <v>0</v>
      </c>
      <c r="BH1003" s="11">
        <v>0</v>
      </c>
      <c r="BI1003" s="11">
        <v>0</v>
      </c>
      <c r="BJ1003" s="11">
        <f>BE1003/4</f>
        <v>1.8749999999999999E-2</v>
      </c>
      <c r="BK1003" s="11">
        <f>BF1003/4</f>
        <v>1.25E-3</v>
      </c>
      <c r="BL1003" s="11">
        <v>0</v>
      </c>
      <c r="BM1003" s="11">
        <v>0</v>
      </c>
      <c r="BN1003" s="11">
        <v>0</v>
      </c>
      <c r="BO1003" s="11">
        <v>0.1</v>
      </c>
      <c r="BP1003" s="11">
        <v>0.1</v>
      </c>
      <c r="BQ1003" s="11">
        <v>0</v>
      </c>
      <c r="BR1003" s="11">
        <v>0</v>
      </c>
      <c r="BS1003" s="11">
        <v>0</v>
      </c>
      <c r="BT1003" s="11">
        <v>0.04</v>
      </c>
      <c r="BU1003" s="16">
        <v>4</v>
      </c>
      <c r="BV1003" s="6">
        <f>BT1003/(BT1003+BU1003)</f>
        <v>9.9009900990099011E-3</v>
      </c>
      <c r="BW1003" s="6">
        <f>SQRT((BT1003*BU1003)/((BT1003+BU1003)^2*(BT1003+BU1003+1)))</f>
        <v>4.410251516706673E-2</v>
      </c>
      <c r="BX1003" s="17">
        <v>0.25</v>
      </c>
      <c r="BY1003" s="17">
        <v>0.25</v>
      </c>
      <c r="BZ1003" s="17">
        <v>0.25</v>
      </c>
      <c r="CA1003" s="17">
        <v>0.25</v>
      </c>
      <c r="CB1003" s="15" t="s">
        <v>59</v>
      </c>
      <c r="CC1003" s="11">
        <v>600</v>
      </c>
    </row>
    <row r="1004" spans="1:81" s="11" customFormat="1" x14ac:dyDescent="0.2">
      <c r="A1004" s="17">
        <f t="shared" si="15"/>
        <v>1003</v>
      </c>
      <c r="B1004" s="17">
        <v>100</v>
      </c>
      <c r="C1004" s="17">
        <v>100</v>
      </c>
      <c r="D1004" s="17">
        <v>5</v>
      </c>
      <c r="E1004" s="17">
        <v>5</v>
      </c>
      <c r="F1004" s="3" t="s">
        <v>80</v>
      </c>
      <c r="G1004" s="3">
        <f>IF(F1004="rectangle",B1004*C1004,IF(F1004="hook",B1004*C1004-(D1004*E1004),IF(F1004="eight",B1004*C1004-2*(D1004*E1004),IF(F1004="tee",B1004*C1004-2*(D1004*E1004),IF(F1004="cross",B1004*C1004-4*(D1004*E1004),"ERROR")))))</f>
        <v>10000</v>
      </c>
      <c r="H1004" s="3" t="s">
        <v>85</v>
      </c>
      <c r="I1004" s="3">
        <f>IF(F1004="rectangle",B1004/C1004,"NA")</f>
        <v>1</v>
      </c>
      <c r="J1004" s="2">
        <v>1</v>
      </c>
      <c r="K1004" s="11">
        <v>125</v>
      </c>
      <c r="L1004" s="11">
        <v>4</v>
      </c>
      <c r="M1004" s="12">
        <v>7</v>
      </c>
      <c r="N1004" s="2">
        <f>M1004/4</f>
        <v>1.75</v>
      </c>
      <c r="O1004" s="3">
        <f>M1004/N1004</f>
        <v>4</v>
      </c>
      <c r="P1004" s="13">
        <v>5</v>
      </c>
      <c r="Q1004" s="11">
        <f>P1004</f>
        <v>5</v>
      </c>
      <c r="R1004" s="4">
        <f>AA1004/V1004</f>
        <v>100</v>
      </c>
      <c r="S1004" s="14">
        <v>1</v>
      </c>
      <c r="T1004" s="11">
        <f>S1004</f>
        <v>1</v>
      </c>
      <c r="U1004" s="4">
        <f>AB1004/W1004</f>
        <v>100</v>
      </c>
      <c r="V1004" s="3">
        <f>ROUND((Q1004/100)*G1004,0)</f>
        <v>500</v>
      </c>
      <c r="W1004" s="3">
        <f>ROUND(((T1004/100)*G1004)/J1004,0)</f>
        <v>100</v>
      </c>
      <c r="X1004" s="3">
        <f>ROUND(IF(J1004&gt;=2,((T1004/100)*G1004)/J1004,0),0)</f>
        <v>0</v>
      </c>
      <c r="Y1004" s="3">
        <f>ROUND(IF(J1004&gt;=3,((T1004/100)*G1004)/J1004,0),0)</f>
        <v>0</v>
      </c>
      <c r="Z1004" s="3">
        <f>ROUND(IF(J1004&gt;=4,((T1004/100)*G1004)/J1004,0),0)</f>
        <v>0</v>
      </c>
      <c r="AA1004" s="4">
        <f>G1004*P1004</f>
        <v>50000</v>
      </c>
      <c r="AB1004" s="4">
        <f>(G1004*S1004)/J1004</f>
        <v>10000</v>
      </c>
      <c r="AC1004" s="4">
        <f>IF(J1004&gt;=2,(G1004*S1004)/J1004,0)</f>
        <v>0</v>
      </c>
      <c r="AD1004" s="4">
        <f>IF(J1004&gt;=3,(G1004*S1004)/J1004,0)</f>
        <v>0</v>
      </c>
      <c r="AE1004" s="4">
        <f>IF(J1004&gt;=4,(G1004*S1004)/J1004,0)</f>
        <v>0</v>
      </c>
      <c r="AF1004" s="11">
        <v>100</v>
      </c>
      <c r="AG1004" s="11">
        <v>0</v>
      </c>
      <c r="AH1004" s="11">
        <v>1</v>
      </c>
      <c r="AI1004" s="11">
        <v>100</v>
      </c>
      <c r="AJ1004" s="11">
        <v>0</v>
      </c>
      <c r="AK1004" s="11">
        <v>1</v>
      </c>
      <c r="AL1004" s="11">
        <v>0.5</v>
      </c>
      <c r="AM1004" s="11">
        <v>0.5</v>
      </c>
      <c r="AN1004" s="11">
        <v>0</v>
      </c>
      <c r="AO1004" s="11">
        <v>0</v>
      </c>
      <c r="AP1004" s="11">
        <v>0</v>
      </c>
      <c r="AQ1004" s="11">
        <v>0.01</v>
      </c>
      <c r="AR1004" s="11">
        <v>0.01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0.2</v>
      </c>
      <c r="AX1004" s="11">
        <v>0</v>
      </c>
      <c r="AY1004" s="11">
        <v>0</v>
      </c>
      <c r="AZ1004" s="11">
        <v>0</v>
      </c>
      <c r="BA1004" s="11">
        <v>0.02</v>
      </c>
      <c r="BB1004" s="11">
        <v>0</v>
      </c>
      <c r="BC1004" s="2">
        <v>0.05</v>
      </c>
      <c r="BD1004" s="2">
        <v>0.05</v>
      </c>
      <c r="BE1004" s="11">
        <v>7.4999999999999997E-2</v>
      </c>
      <c r="BF1004" s="11">
        <v>5.0000000000000001E-3</v>
      </c>
      <c r="BG1004" s="11">
        <v>0</v>
      </c>
      <c r="BH1004" s="11">
        <v>0</v>
      </c>
      <c r="BI1004" s="11">
        <v>0</v>
      </c>
      <c r="BJ1004" s="11">
        <f>BE1004/4</f>
        <v>1.8749999999999999E-2</v>
      </c>
      <c r="BK1004" s="11">
        <f>BF1004/4</f>
        <v>1.25E-3</v>
      </c>
      <c r="BL1004" s="11">
        <v>0</v>
      </c>
      <c r="BM1004" s="11">
        <v>0</v>
      </c>
      <c r="BN1004" s="11">
        <v>0</v>
      </c>
      <c r="BO1004" s="11">
        <v>0.1</v>
      </c>
      <c r="BP1004" s="11">
        <v>0.1</v>
      </c>
      <c r="BQ1004" s="11">
        <v>0</v>
      </c>
      <c r="BR1004" s="11">
        <v>0</v>
      </c>
      <c r="BS1004" s="11">
        <v>0</v>
      </c>
      <c r="BT1004" s="11">
        <v>0.04</v>
      </c>
      <c r="BU1004" s="16">
        <v>4</v>
      </c>
      <c r="BV1004" s="6">
        <f>BT1004/(BT1004+BU1004)</f>
        <v>9.9009900990099011E-3</v>
      </c>
      <c r="BW1004" s="6">
        <f>SQRT((BT1004*BU1004)/((BT1004+BU1004)^2*(BT1004+BU1004+1)))</f>
        <v>4.410251516706673E-2</v>
      </c>
      <c r="BX1004" s="17">
        <v>0.25</v>
      </c>
      <c r="BY1004" s="17">
        <v>0.25</v>
      </c>
      <c r="BZ1004" s="17">
        <v>0.25</v>
      </c>
      <c r="CA1004" s="17">
        <v>0.25</v>
      </c>
      <c r="CB1004" s="15" t="s">
        <v>59</v>
      </c>
      <c r="CC1004" s="11">
        <v>600</v>
      </c>
    </row>
    <row r="1005" spans="1:81" s="11" customFormat="1" x14ac:dyDescent="0.2">
      <c r="A1005" s="17">
        <f t="shared" si="15"/>
        <v>1004</v>
      </c>
      <c r="B1005" s="17">
        <v>20</v>
      </c>
      <c r="C1005" s="17">
        <v>20</v>
      </c>
      <c r="D1005" s="17">
        <v>5</v>
      </c>
      <c r="E1005" s="17">
        <v>5</v>
      </c>
      <c r="F1005" s="3" t="s">
        <v>80</v>
      </c>
      <c r="G1005" s="3">
        <f>IF(F1005="rectangle",B1005*C1005,IF(F1005="hook",B1005*C1005-(D1005*E1005),IF(F1005="eight",B1005*C1005-2*(D1005*E1005),IF(F1005="tee",B1005*C1005-2*(D1005*E1005),IF(F1005="cross",B1005*C1005-4*(D1005*E1005),"ERROR")))))</f>
        <v>400</v>
      </c>
      <c r="H1005" s="3" t="s">
        <v>84</v>
      </c>
      <c r="I1005" s="3">
        <f>IF(F1005="rectangle",B1005/C1005,"NA")</f>
        <v>1</v>
      </c>
      <c r="J1005" s="2">
        <v>1</v>
      </c>
      <c r="K1005" s="11">
        <v>125</v>
      </c>
      <c r="L1005" s="11">
        <v>4</v>
      </c>
      <c r="M1005" s="12">
        <v>7</v>
      </c>
      <c r="N1005" s="2">
        <f>M1005/4</f>
        <v>1.75</v>
      </c>
      <c r="O1005" s="3">
        <f>M1005/N1005</f>
        <v>4</v>
      </c>
      <c r="P1005" s="13">
        <v>5</v>
      </c>
      <c r="Q1005" s="11">
        <f>P1005</f>
        <v>5</v>
      </c>
      <c r="R1005" s="4">
        <f>AA1005/V1005</f>
        <v>100</v>
      </c>
      <c r="S1005" s="14">
        <v>1</v>
      </c>
      <c r="T1005" s="11">
        <f>S1005</f>
        <v>1</v>
      </c>
      <c r="U1005" s="4">
        <f>AB1005/W1005</f>
        <v>100</v>
      </c>
      <c r="V1005" s="3">
        <f>ROUND((Q1005/100)*G1005,0)</f>
        <v>20</v>
      </c>
      <c r="W1005" s="3">
        <f>ROUND(((T1005/100)*G1005)/J1005,0)</f>
        <v>4</v>
      </c>
      <c r="X1005" s="3">
        <f>ROUND(IF(J1005&gt;=2,((T1005/100)*G1005)/J1005,0),0)</f>
        <v>0</v>
      </c>
      <c r="Y1005" s="3">
        <f>ROUND(IF(J1005&gt;=3,((T1005/100)*G1005)/J1005,0),0)</f>
        <v>0</v>
      </c>
      <c r="Z1005" s="3">
        <f>ROUND(IF(J1005&gt;=4,((T1005/100)*G1005)/J1005,0),0)</f>
        <v>0</v>
      </c>
      <c r="AA1005" s="4">
        <f>G1005*P1005</f>
        <v>2000</v>
      </c>
      <c r="AB1005" s="4">
        <f>(G1005*S1005)/J1005</f>
        <v>400</v>
      </c>
      <c r="AC1005" s="4">
        <f>IF(J1005&gt;=2,(G1005*S1005)/J1005,0)</f>
        <v>0</v>
      </c>
      <c r="AD1005" s="4">
        <f>IF(J1005&gt;=3,(G1005*S1005)/J1005,0)</f>
        <v>0</v>
      </c>
      <c r="AE1005" s="4">
        <f>IF(J1005&gt;=4,(G1005*S1005)/J1005,0)</f>
        <v>0</v>
      </c>
      <c r="AF1005" s="11">
        <v>100</v>
      </c>
      <c r="AG1005" s="11">
        <v>0</v>
      </c>
      <c r="AH1005" s="11">
        <v>1</v>
      </c>
      <c r="AI1005" s="11">
        <v>100</v>
      </c>
      <c r="AJ1005" s="11">
        <v>0</v>
      </c>
      <c r="AK1005" s="11">
        <v>1</v>
      </c>
      <c r="AL1005" s="11">
        <v>0.5</v>
      </c>
      <c r="AM1005" s="11">
        <v>0.5</v>
      </c>
      <c r="AN1005" s="11">
        <v>0</v>
      </c>
      <c r="AO1005" s="11">
        <v>0</v>
      </c>
      <c r="AP1005" s="11">
        <v>0</v>
      </c>
      <c r="AQ1005" s="11">
        <v>0.01</v>
      </c>
      <c r="AR1005" s="11">
        <v>0.01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0.2</v>
      </c>
      <c r="AX1005" s="11">
        <v>0</v>
      </c>
      <c r="AY1005" s="11">
        <v>0</v>
      </c>
      <c r="AZ1005" s="11">
        <v>0</v>
      </c>
      <c r="BA1005" s="11">
        <v>0.02</v>
      </c>
      <c r="BB1005" s="11">
        <v>0</v>
      </c>
      <c r="BC1005" s="2">
        <v>0.05</v>
      </c>
      <c r="BD1005" s="2">
        <v>0.05</v>
      </c>
      <c r="BE1005" s="11">
        <v>7.4999999999999997E-2</v>
      </c>
      <c r="BF1005" s="11">
        <v>5.0000000000000001E-3</v>
      </c>
      <c r="BG1005" s="11">
        <v>0</v>
      </c>
      <c r="BH1005" s="11">
        <v>0</v>
      </c>
      <c r="BI1005" s="11">
        <v>0</v>
      </c>
      <c r="BJ1005" s="11">
        <f>BE1005/4</f>
        <v>1.8749999999999999E-2</v>
      </c>
      <c r="BK1005" s="11">
        <f>BF1005/4</f>
        <v>1.25E-3</v>
      </c>
      <c r="BL1005" s="11">
        <v>0</v>
      </c>
      <c r="BM1005" s="11">
        <v>0</v>
      </c>
      <c r="BN1005" s="11">
        <v>0</v>
      </c>
      <c r="BO1005" s="11">
        <v>0.1</v>
      </c>
      <c r="BP1005" s="11">
        <v>0.1</v>
      </c>
      <c r="BQ1005" s="11">
        <v>0</v>
      </c>
      <c r="BR1005" s="11">
        <v>0</v>
      </c>
      <c r="BS1005" s="11">
        <v>0</v>
      </c>
      <c r="BT1005" s="11">
        <v>0.04</v>
      </c>
      <c r="BU1005" s="16">
        <v>4</v>
      </c>
      <c r="BV1005" s="6">
        <f>BT1005/(BT1005+BU1005)</f>
        <v>9.9009900990099011E-3</v>
      </c>
      <c r="BW1005" s="6">
        <f>SQRT((BT1005*BU1005)/((BT1005+BU1005)^2*(BT1005+BU1005+1)))</f>
        <v>4.410251516706673E-2</v>
      </c>
      <c r="BX1005" s="17">
        <v>0.25</v>
      </c>
      <c r="BY1005" s="17">
        <v>0.25</v>
      </c>
      <c r="BZ1005" s="17">
        <v>0.25</v>
      </c>
      <c r="CA1005" s="17">
        <v>0.25</v>
      </c>
      <c r="CB1005" s="15" t="s">
        <v>59</v>
      </c>
      <c r="CC1005" s="11">
        <v>600</v>
      </c>
    </row>
    <row r="1006" spans="1:81" s="11" customFormat="1" x14ac:dyDescent="0.2">
      <c r="A1006" s="17">
        <f t="shared" si="15"/>
        <v>1005</v>
      </c>
      <c r="B1006" s="17">
        <v>100</v>
      </c>
      <c r="C1006" s="17">
        <v>100</v>
      </c>
      <c r="D1006" s="17">
        <v>5</v>
      </c>
      <c r="E1006" s="17">
        <v>5</v>
      </c>
      <c r="F1006" s="3" t="s">
        <v>80</v>
      </c>
      <c r="G1006" s="3">
        <f>IF(F1006="rectangle",B1006*C1006,IF(F1006="hook",B1006*C1006-(D1006*E1006),IF(F1006="eight",B1006*C1006-2*(D1006*E1006),IF(F1006="tee",B1006*C1006-2*(D1006*E1006),IF(F1006="cross",B1006*C1006-4*(D1006*E1006),"ERROR")))))</f>
        <v>10000</v>
      </c>
      <c r="H1006" s="3" t="s">
        <v>85</v>
      </c>
      <c r="I1006" s="3">
        <f>IF(F1006="rectangle",B1006/C1006,"NA")</f>
        <v>1</v>
      </c>
      <c r="J1006" s="2">
        <v>1</v>
      </c>
      <c r="K1006" s="11">
        <v>125</v>
      </c>
      <c r="L1006" s="11">
        <v>4</v>
      </c>
      <c r="M1006" s="12">
        <v>8</v>
      </c>
      <c r="N1006" s="2">
        <f>M1006/4</f>
        <v>2</v>
      </c>
      <c r="O1006" s="3">
        <f>M1006/N1006</f>
        <v>4</v>
      </c>
      <c r="P1006" s="13">
        <v>5</v>
      </c>
      <c r="Q1006" s="11">
        <f>P1006</f>
        <v>5</v>
      </c>
      <c r="R1006" s="4">
        <f>AA1006/V1006</f>
        <v>100</v>
      </c>
      <c r="S1006" s="14">
        <v>1</v>
      </c>
      <c r="T1006" s="11">
        <f>S1006</f>
        <v>1</v>
      </c>
      <c r="U1006" s="4">
        <f>AB1006/W1006</f>
        <v>100</v>
      </c>
      <c r="V1006" s="3">
        <f>ROUND((Q1006/100)*G1006,0)</f>
        <v>500</v>
      </c>
      <c r="W1006" s="3">
        <f>ROUND(((T1006/100)*G1006)/J1006,0)</f>
        <v>100</v>
      </c>
      <c r="X1006" s="3">
        <f>ROUND(IF(J1006&gt;=2,((T1006/100)*G1006)/J1006,0),0)</f>
        <v>0</v>
      </c>
      <c r="Y1006" s="3">
        <f>ROUND(IF(J1006&gt;=3,((T1006/100)*G1006)/J1006,0),0)</f>
        <v>0</v>
      </c>
      <c r="Z1006" s="3">
        <f>ROUND(IF(J1006&gt;=4,((T1006/100)*G1006)/J1006,0),0)</f>
        <v>0</v>
      </c>
      <c r="AA1006" s="4">
        <f>G1006*P1006</f>
        <v>50000</v>
      </c>
      <c r="AB1006" s="4">
        <f>(G1006*S1006)/J1006</f>
        <v>10000</v>
      </c>
      <c r="AC1006" s="4">
        <f>IF(J1006&gt;=2,(G1006*S1006)/J1006,0)</f>
        <v>0</v>
      </c>
      <c r="AD1006" s="4">
        <f>IF(J1006&gt;=3,(G1006*S1006)/J1006,0)</f>
        <v>0</v>
      </c>
      <c r="AE1006" s="4">
        <f>IF(J1006&gt;=4,(G1006*S1006)/J1006,0)</f>
        <v>0</v>
      </c>
      <c r="AF1006" s="11">
        <v>100</v>
      </c>
      <c r="AG1006" s="11">
        <v>0</v>
      </c>
      <c r="AH1006" s="11">
        <v>1</v>
      </c>
      <c r="AI1006" s="11">
        <v>100</v>
      </c>
      <c r="AJ1006" s="11">
        <v>0</v>
      </c>
      <c r="AK1006" s="11">
        <v>1</v>
      </c>
      <c r="AL1006" s="11">
        <v>0.5</v>
      </c>
      <c r="AM1006" s="11">
        <v>0.5</v>
      </c>
      <c r="AN1006" s="11">
        <v>0</v>
      </c>
      <c r="AO1006" s="11">
        <v>0</v>
      </c>
      <c r="AP1006" s="11">
        <v>0</v>
      </c>
      <c r="AQ1006" s="11">
        <v>0.01</v>
      </c>
      <c r="AR1006" s="11">
        <v>0.01</v>
      </c>
      <c r="AS1006" s="11">
        <v>0</v>
      </c>
      <c r="AT1006" s="11">
        <v>0</v>
      </c>
      <c r="AU1006" s="11">
        <v>0</v>
      </c>
      <c r="AV1006" s="11">
        <v>0</v>
      </c>
      <c r="AW1006" s="11">
        <v>0.2</v>
      </c>
      <c r="AX1006" s="11">
        <v>0</v>
      </c>
      <c r="AY1006" s="11">
        <v>0</v>
      </c>
      <c r="AZ1006" s="11">
        <v>0</v>
      </c>
      <c r="BA1006" s="11">
        <v>0.02</v>
      </c>
      <c r="BB1006" s="11">
        <v>0</v>
      </c>
      <c r="BC1006" s="2">
        <v>0.05</v>
      </c>
      <c r="BD1006" s="2">
        <v>0.05</v>
      </c>
      <c r="BE1006" s="11">
        <v>7.4999999999999997E-2</v>
      </c>
      <c r="BF1006" s="11">
        <v>5.0000000000000001E-3</v>
      </c>
      <c r="BG1006" s="11">
        <v>0</v>
      </c>
      <c r="BH1006" s="11">
        <v>0</v>
      </c>
      <c r="BI1006" s="11">
        <v>0</v>
      </c>
      <c r="BJ1006" s="11">
        <f>BE1006/4</f>
        <v>1.8749999999999999E-2</v>
      </c>
      <c r="BK1006" s="11">
        <f>BF1006/4</f>
        <v>1.25E-3</v>
      </c>
      <c r="BL1006" s="11">
        <v>0</v>
      </c>
      <c r="BM1006" s="11">
        <v>0</v>
      </c>
      <c r="BN1006" s="11">
        <v>0</v>
      </c>
      <c r="BO1006" s="11">
        <v>0.1</v>
      </c>
      <c r="BP1006" s="11">
        <v>0.1</v>
      </c>
      <c r="BQ1006" s="11">
        <v>0</v>
      </c>
      <c r="BR1006" s="11">
        <v>0</v>
      </c>
      <c r="BS1006" s="11">
        <v>0</v>
      </c>
      <c r="BT1006" s="11">
        <v>0.04</v>
      </c>
      <c r="BU1006" s="16">
        <v>4</v>
      </c>
      <c r="BV1006" s="6">
        <f>BT1006/(BT1006+BU1006)</f>
        <v>9.9009900990099011E-3</v>
      </c>
      <c r="BW1006" s="6">
        <f>SQRT((BT1006*BU1006)/((BT1006+BU1006)^2*(BT1006+BU1006+1)))</f>
        <v>4.410251516706673E-2</v>
      </c>
      <c r="BX1006" s="17">
        <v>0.25</v>
      </c>
      <c r="BY1006" s="17">
        <v>0.25</v>
      </c>
      <c r="BZ1006" s="17">
        <v>0.25</v>
      </c>
      <c r="CA1006" s="17">
        <v>0.25</v>
      </c>
      <c r="CB1006" s="15" t="s">
        <v>59</v>
      </c>
      <c r="CC1006" s="11">
        <v>600</v>
      </c>
    </row>
    <row r="1007" spans="1:81" s="11" customFormat="1" x14ac:dyDescent="0.2">
      <c r="A1007" s="17">
        <f t="shared" si="15"/>
        <v>1006</v>
      </c>
      <c r="B1007" s="17">
        <v>20</v>
      </c>
      <c r="C1007" s="17">
        <v>20</v>
      </c>
      <c r="D1007" s="17">
        <v>5</v>
      </c>
      <c r="E1007" s="17">
        <v>5</v>
      </c>
      <c r="F1007" s="3" t="s">
        <v>80</v>
      </c>
      <c r="G1007" s="3">
        <f>IF(F1007="rectangle",B1007*C1007,IF(F1007="hook",B1007*C1007-(D1007*E1007),IF(F1007="eight",B1007*C1007-2*(D1007*E1007),IF(F1007="tee",B1007*C1007-2*(D1007*E1007),IF(F1007="cross",B1007*C1007-4*(D1007*E1007),"ERROR")))))</f>
        <v>400</v>
      </c>
      <c r="H1007" s="3" t="s">
        <v>84</v>
      </c>
      <c r="I1007" s="3">
        <f>IF(F1007="rectangle",B1007/C1007,"NA")</f>
        <v>1</v>
      </c>
      <c r="J1007" s="2">
        <v>1</v>
      </c>
      <c r="K1007" s="11">
        <v>125</v>
      </c>
      <c r="L1007" s="11">
        <v>4</v>
      </c>
      <c r="M1007" s="12">
        <v>8</v>
      </c>
      <c r="N1007" s="2">
        <f>M1007/4</f>
        <v>2</v>
      </c>
      <c r="O1007" s="3">
        <f>M1007/N1007</f>
        <v>4</v>
      </c>
      <c r="P1007" s="13">
        <v>5</v>
      </c>
      <c r="Q1007" s="11">
        <f>P1007</f>
        <v>5</v>
      </c>
      <c r="R1007" s="4">
        <f>AA1007/V1007</f>
        <v>100</v>
      </c>
      <c r="S1007" s="14">
        <v>1</v>
      </c>
      <c r="T1007" s="11">
        <f>S1007</f>
        <v>1</v>
      </c>
      <c r="U1007" s="4">
        <f>AB1007/W1007</f>
        <v>100</v>
      </c>
      <c r="V1007" s="3">
        <f>ROUND((Q1007/100)*G1007,0)</f>
        <v>20</v>
      </c>
      <c r="W1007" s="3">
        <f>ROUND(((T1007/100)*G1007)/J1007,0)</f>
        <v>4</v>
      </c>
      <c r="X1007" s="3">
        <f>ROUND(IF(J1007&gt;=2,((T1007/100)*G1007)/J1007,0),0)</f>
        <v>0</v>
      </c>
      <c r="Y1007" s="3">
        <f>ROUND(IF(J1007&gt;=3,((T1007/100)*G1007)/J1007,0),0)</f>
        <v>0</v>
      </c>
      <c r="Z1007" s="3">
        <f>ROUND(IF(J1007&gt;=4,((T1007/100)*G1007)/J1007,0),0)</f>
        <v>0</v>
      </c>
      <c r="AA1007" s="4">
        <f>G1007*P1007</f>
        <v>2000</v>
      </c>
      <c r="AB1007" s="4">
        <f>(G1007*S1007)/J1007</f>
        <v>400</v>
      </c>
      <c r="AC1007" s="4">
        <f>IF(J1007&gt;=2,(G1007*S1007)/J1007,0)</f>
        <v>0</v>
      </c>
      <c r="AD1007" s="4">
        <f>IF(J1007&gt;=3,(G1007*S1007)/J1007,0)</f>
        <v>0</v>
      </c>
      <c r="AE1007" s="4">
        <f>IF(J1007&gt;=4,(G1007*S1007)/J1007,0)</f>
        <v>0</v>
      </c>
      <c r="AF1007" s="11">
        <v>100</v>
      </c>
      <c r="AG1007" s="11">
        <v>0</v>
      </c>
      <c r="AH1007" s="11">
        <v>1</v>
      </c>
      <c r="AI1007" s="11">
        <v>100</v>
      </c>
      <c r="AJ1007" s="11">
        <v>0</v>
      </c>
      <c r="AK1007" s="11">
        <v>1</v>
      </c>
      <c r="AL1007" s="11">
        <v>0.5</v>
      </c>
      <c r="AM1007" s="11">
        <v>0.5</v>
      </c>
      <c r="AN1007" s="11">
        <v>0</v>
      </c>
      <c r="AO1007" s="11">
        <v>0</v>
      </c>
      <c r="AP1007" s="11">
        <v>0</v>
      </c>
      <c r="AQ1007" s="11">
        <v>0.01</v>
      </c>
      <c r="AR1007" s="11">
        <v>0.01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0.2</v>
      </c>
      <c r="AX1007" s="11">
        <v>0</v>
      </c>
      <c r="AY1007" s="11">
        <v>0</v>
      </c>
      <c r="AZ1007" s="11">
        <v>0</v>
      </c>
      <c r="BA1007" s="11">
        <v>0.02</v>
      </c>
      <c r="BB1007" s="11">
        <v>0</v>
      </c>
      <c r="BC1007" s="2">
        <v>0.05</v>
      </c>
      <c r="BD1007" s="2">
        <v>0.05</v>
      </c>
      <c r="BE1007" s="11">
        <v>7.4999999999999997E-2</v>
      </c>
      <c r="BF1007" s="11">
        <v>5.0000000000000001E-3</v>
      </c>
      <c r="BG1007" s="11">
        <v>0</v>
      </c>
      <c r="BH1007" s="11">
        <v>0</v>
      </c>
      <c r="BI1007" s="11">
        <v>0</v>
      </c>
      <c r="BJ1007" s="11">
        <f>BE1007/4</f>
        <v>1.8749999999999999E-2</v>
      </c>
      <c r="BK1007" s="11">
        <f>BF1007/4</f>
        <v>1.25E-3</v>
      </c>
      <c r="BL1007" s="11">
        <v>0</v>
      </c>
      <c r="BM1007" s="11">
        <v>0</v>
      </c>
      <c r="BN1007" s="11">
        <v>0</v>
      </c>
      <c r="BO1007" s="11">
        <v>0.1</v>
      </c>
      <c r="BP1007" s="11">
        <v>0.1</v>
      </c>
      <c r="BQ1007" s="11">
        <v>0</v>
      </c>
      <c r="BR1007" s="11">
        <v>0</v>
      </c>
      <c r="BS1007" s="11">
        <v>0</v>
      </c>
      <c r="BT1007" s="11">
        <v>0.04</v>
      </c>
      <c r="BU1007" s="16">
        <v>4</v>
      </c>
      <c r="BV1007" s="6">
        <f>BT1007/(BT1007+BU1007)</f>
        <v>9.9009900990099011E-3</v>
      </c>
      <c r="BW1007" s="6">
        <f>SQRT((BT1007*BU1007)/((BT1007+BU1007)^2*(BT1007+BU1007+1)))</f>
        <v>4.410251516706673E-2</v>
      </c>
      <c r="BX1007" s="17">
        <v>0.25</v>
      </c>
      <c r="BY1007" s="17">
        <v>0.25</v>
      </c>
      <c r="BZ1007" s="17">
        <v>0.25</v>
      </c>
      <c r="CA1007" s="17">
        <v>0.25</v>
      </c>
      <c r="CB1007" s="15" t="s">
        <v>59</v>
      </c>
      <c r="CC1007" s="11">
        <v>600</v>
      </c>
    </row>
    <row r="1008" spans="1:81" s="11" customFormat="1" x14ac:dyDescent="0.2">
      <c r="A1008" s="17">
        <f t="shared" si="15"/>
        <v>1007</v>
      </c>
      <c r="B1008" s="17">
        <v>100</v>
      </c>
      <c r="C1008" s="17">
        <v>100</v>
      </c>
      <c r="D1008" s="17">
        <v>5</v>
      </c>
      <c r="E1008" s="17">
        <v>5</v>
      </c>
      <c r="F1008" s="3" t="s">
        <v>80</v>
      </c>
      <c r="G1008" s="3">
        <f>IF(F1008="rectangle",B1008*C1008,IF(F1008="hook",B1008*C1008-(D1008*E1008),IF(F1008="eight",B1008*C1008-2*(D1008*E1008),IF(F1008="tee",B1008*C1008-2*(D1008*E1008),IF(F1008="cross",B1008*C1008-4*(D1008*E1008),"ERROR")))))</f>
        <v>10000</v>
      </c>
      <c r="H1008" s="3" t="s">
        <v>85</v>
      </c>
      <c r="I1008" s="3">
        <f>IF(F1008="rectangle",B1008/C1008,"NA")</f>
        <v>1</v>
      </c>
      <c r="J1008" s="2">
        <v>1</v>
      </c>
      <c r="K1008" s="11">
        <v>125</v>
      </c>
      <c r="L1008" s="11">
        <v>4</v>
      </c>
      <c r="M1008" s="12">
        <v>9</v>
      </c>
      <c r="N1008" s="2">
        <f>M1008/4</f>
        <v>2.25</v>
      </c>
      <c r="O1008" s="3">
        <f>M1008/N1008</f>
        <v>4</v>
      </c>
      <c r="P1008" s="13">
        <v>5</v>
      </c>
      <c r="Q1008" s="11">
        <f>P1008</f>
        <v>5</v>
      </c>
      <c r="R1008" s="4">
        <f>AA1008/V1008</f>
        <v>100</v>
      </c>
      <c r="S1008" s="14">
        <v>1</v>
      </c>
      <c r="T1008" s="11">
        <f>S1008</f>
        <v>1</v>
      </c>
      <c r="U1008" s="4">
        <f>AB1008/W1008</f>
        <v>100</v>
      </c>
      <c r="V1008" s="3">
        <f>ROUND((Q1008/100)*G1008,0)</f>
        <v>500</v>
      </c>
      <c r="W1008" s="3">
        <f>ROUND(((T1008/100)*G1008)/J1008,0)</f>
        <v>100</v>
      </c>
      <c r="X1008" s="3">
        <f>ROUND(IF(J1008&gt;=2,((T1008/100)*G1008)/J1008,0),0)</f>
        <v>0</v>
      </c>
      <c r="Y1008" s="3">
        <f>ROUND(IF(J1008&gt;=3,((T1008/100)*G1008)/J1008,0),0)</f>
        <v>0</v>
      </c>
      <c r="Z1008" s="3">
        <f>ROUND(IF(J1008&gt;=4,((T1008/100)*G1008)/J1008,0),0)</f>
        <v>0</v>
      </c>
      <c r="AA1008" s="4">
        <f>G1008*P1008</f>
        <v>50000</v>
      </c>
      <c r="AB1008" s="4">
        <f>(G1008*S1008)/J1008</f>
        <v>10000</v>
      </c>
      <c r="AC1008" s="4">
        <f>IF(J1008&gt;=2,(G1008*S1008)/J1008,0)</f>
        <v>0</v>
      </c>
      <c r="AD1008" s="4">
        <f>IF(J1008&gt;=3,(G1008*S1008)/J1008,0)</f>
        <v>0</v>
      </c>
      <c r="AE1008" s="4">
        <f>IF(J1008&gt;=4,(G1008*S1008)/J1008,0)</f>
        <v>0</v>
      </c>
      <c r="AF1008" s="11">
        <v>100</v>
      </c>
      <c r="AG1008" s="11">
        <v>0</v>
      </c>
      <c r="AH1008" s="11">
        <v>1</v>
      </c>
      <c r="AI1008" s="11">
        <v>100</v>
      </c>
      <c r="AJ1008" s="11">
        <v>0</v>
      </c>
      <c r="AK1008" s="11">
        <v>1</v>
      </c>
      <c r="AL1008" s="11">
        <v>0.5</v>
      </c>
      <c r="AM1008" s="11">
        <v>0.5</v>
      </c>
      <c r="AN1008" s="11">
        <v>0</v>
      </c>
      <c r="AO1008" s="11">
        <v>0</v>
      </c>
      <c r="AP1008" s="11">
        <v>0</v>
      </c>
      <c r="AQ1008" s="11">
        <v>0.01</v>
      </c>
      <c r="AR1008" s="11">
        <v>0.01</v>
      </c>
      <c r="AS1008" s="11">
        <v>0</v>
      </c>
      <c r="AT1008" s="11">
        <v>0</v>
      </c>
      <c r="AU1008" s="11">
        <v>0</v>
      </c>
      <c r="AV1008" s="11">
        <v>0</v>
      </c>
      <c r="AW1008" s="11">
        <v>0.2</v>
      </c>
      <c r="AX1008" s="11">
        <v>0</v>
      </c>
      <c r="AY1008" s="11">
        <v>0</v>
      </c>
      <c r="AZ1008" s="11">
        <v>0</v>
      </c>
      <c r="BA1008" s="11">
        <v>0.02</v>
      </c>
      <c r="BB1008" s="11">
        <v>0</v>
      </c>
      <c r="BC1008" s="2">
        <v>0.05</v>
      </c>
      <c r="BD1008" s="2">
        <v>0.05</v>
      </c>
      <c r="BE1008" s="11">
        <v>7.4999999999999997E-2</v>
      </c>
      <c r="BF1008" s="11">
        <v>5.0000000000000001E-3</v>
      </c>
      <c r="BG1008" s="11">
        <v>0</v>
      </c>
      <c r="BH1008" s="11">
        <v>0</v>
      </c>
      <c r="BI1008" s="11">
        <v>0</v>
      </c>
      <c r="BJ1008" s="11">
        <f>BE1008/4</f>
        <v>1.8749999999999999E-2</v>
      </c>
      <c r="BK1008" s="11">
        <f>BF1008/4</f>
        <v>1.25E-3</v>
      </c>
      <c r="BL1008" s="11">
        <v>0</v>
      </c>
      <c r="BM1008" s="11">
        <v>0</v>
      </c>
      <c r="BN1008" s="11">
        <v>0</v>
      </c>
      <c r="BO1008" s="11">
        <v>0.1</v>
      </c>
      <c r="BP1008" s="11">
        <v>0.1</v>
      </c>
      <c r="BQ1008" s="11">
        <v>0</v>
      </c>
      <c r="BR1008" s="11">
        <v>0</v>
      </c>
      <c r="BS1008" s="11">
        <v>0</v>
      </c>
      <c r="BT1008" s="11">
        <v>0.04</v>
      </c>
      <c r="BU1008" s="16">
        <v>4</v>
      </c>
      <c r="BV1008" s="6">
        <f>BT1008/(BT1008+BU1008)</f>
        <v>9.9009900990099011E-3</v>
      </c>
      <c r="BW1008" s="6">
        <f>SQRT((BT1008*BU1008)/((BT1008+BU1008)^2*(BT1008+BU1008+1)))</f>
        <v>4.410251516706673E-2</v>
      </c>
      <c r="BX1008" s="17">
        <v>0.25</v>
      </c>
      <c r="BY1008" s="17">
        <v>0.25</v>
      </c>
      <c r="BZ1008" s="17">
        <v>0.25</v>
      </c>
      <c r="CA1008" s="17">
        <v>0.25</v>
      </c>
      <c r="CB1008" s="15" t="s">
        <v>59</v>
      </c>
      <c r="CC1008" s="11">
        <v>600</v>
      </c>
    </row>
    <row r="1009" spans="1:81" s="11" customFormat="1" x14ac:dyDescent="0.2">
      <c r="A1009" s="17">
        <f t="shared" si="15"/>
        <v>1008</v>
      </c>
      <c r="B1009" s="17">
        <v>20</v>
      </c>
      <c r="C1009" s="17">
        <v>20</v>
      </c>
      <c r="D1009" s="17">
        <v>5</v>
      </c>
      <c r="E1009" s="17">
        <v>5</v>
      </c>
      <c r="F1009" s="3" t="s">
        <v>80</v>
      </c>
      <c r="G1009" s="3">
        <f>IF(F1009="rectangle",B1009*C1009,IF(F1009="hook",B1009*C1009-(D1009*E1009),IF(F1009="eight",B1009*C1009-2*(D1009*E1009),IF(F1009="tee",B1009*C1009-2*(D1009*E1009),IF(F1009="cross",B1009*C1009-4*(D1009*E1009),"ERROR")))))</f>
        <v>400</v>
      </c>
      <c r="H1009" s="3" t="s">
        <v>84</v>
      </c>
      <c r="I1009" s="3">
        <f>IF(F1009="rectangle",B1009/C1009,"NA")</f>
        <v>1</v>
      </c>
      <c r="J1009" s="2">
        <v>1</v>
      </c>
      <c r="K1009" s="11">
        <v>125</v>
      </c>
      <c r="L1009" s="11">
        <v>4</v>
      </c>
      <c r="M1009" s="12">
        <v>9</v>
      </c>
      <c r="N1009" s="2">
        <f>M1009/4</f>
        <v>2.25</v>
      </c>
      <c r="O1009" s="3">
        <f>M1009/N1009</f>
        <v>4</v>
      </c>
      <c r="P1009" s="13">
        <v>5</v>
      </c>
      <c r="Q1009" s="11">
        <f>P1009</f>
        <v>5</v>
      </c>
      <c r="R1009" s="4">
        <f>AA1009/V1009</f>
        <v>100</v>
      </c>
      <c r="S1009" s="14">
        <v>1</v>
      </c>
      <c r="T1009" s="11">
        <f>S1009</f>
        <v>1</v>
      </c>
      <c r="U1009" s="4">
        <f>AB1009/W1009</f>
        <v>100</v>
      </c>
      <c r="V1009" s="3">
        <f>ROUND((Q1009/100)*G1009,0)</f>
        <v>20</v>
      </c>
      <c r="W1009" s="3">
        <f>ROUND(((T1009/100)*G1009)/J1009,0)</f>
        <v>4</v>
      </c>
      <c r="X1009" s="3">
        <f>ROUND(IF(J1009&gt;=2,((T1009/100)*G1009)/J1009,0),0)</f>
        <v>0</v>
      </c>
      <c r="Y1009" s="3">
        <f>ROUND(IF(J1009&gt;=3,((T1009/100)*G1009)/J1009,0),0)</f>
        <v>0</v>
      </c>
      <c r="Z1009" s="3">
        <f>ROUND(IF(J1009&gt;=4,((T1009/100)*G1009)/J1009,0),0)</f>
        <v>0</v>
      </c>
      <c r="AA1009" s="4">
        <f>G1009*P1009</f>
        <v>2000</v>
      </c>
      <c r="AB1009" s="4">
        <f>(G1009*S1009)/J1009</f>
        <v>400</v>
      </c>
      <c r="AC1009" s="4">
        <f>IF(J1009&gt;=2,(G1009*S1009)/J1009,0)</f>
        <v>0</v>
      </c>
      <c r="AD1009" s="4">
        <f>IF(J1009&gt;=3,(G1009*S1009)/J1009,0)</f>
        <v>0</v>
      </c>
      <c r="AE1009" s="4">
        <f>IF(J1009&gt;=4,(G1009*S1009)/J1009,0)</f>
        <v>0</v>
      </c>
      <c r="AF1009" s="11">
        <v>100</v>
      </c>
      <c r="AG1009" s="11">
        <v>0</v>
      </c>
      <c r="AH1009" s="11">
        <v>1</v>
      </c>
      <c r="AI1009" s="11">
        <v>100</v>
      </c>
      <c r="AJ1009" s="11">
        <v>0</v>
      </c>
      <c r="AK1009" s="11">
        <v>1</v>
      </c>
      <c r="AL1009" s="11">
        <v>0.5</v>
      </c>
      <c r="AM1009" s="11">
        <v>0.5</v>
      </c>
      <c r="AN1009" s="11">
        <v>0</v>
      </c>
      <c r="AO1009" s="11">
        <v>0</v>
      </c>
      <c r="AP1009" s="11">
        <v>0</v>
      </c>
      <c r="AQ1009" s="11">
        <v>0.01</v>
      </c>
      <c r="AR1009" s="11">
        <v>0.01</v>
      </c>
      <c r="AS1009" s="11">
        <v>0</v>
      </c>
      <c r="AT1009" s="11">
        <v>0</v>
      </c>
      <c r="AU1009" s="11">
        <v>0</v>
      </c>
      <c r="AV1009" s="11">
        <v>0</v>
      </c>
      <c r="AW1009" s="11">
        <v>0.2</v>
      </c>
      <c r="AX1009" s="11">
        <v>0</v>
      </c>
      <c r="AY1009" s="11">
        <v>0</v>
      </c>
      <c r="AZ1009" s="11">
        <v>0</v>
      </c>
      <c r="BA1009" s="11">
        <v>0.02</v>
      </c>
      <c r="BB1009" s="11">
        <v>0</v>
      </c>
      <c r="BC1009" s="2">
        <v>0.05</v>
      </c>
      <c r="BD1009" s="2">
        <v>0.05</v>
      </c>
      <c r="BE1009" s="11">
        <v>7.4999999999999997E-2</v>
      </c>
      <c r="BF1009" s="11">
        <v>5.0000000000000001E-3</v>
      </c>
      <c r="BG1009" s="11">
        <v>0</v>
      </c>
      <c r="BH1009" s="11">
        <v>0</v>
      </c>
      <c r="BI1009" s="11">
        <v>0</v>
      </c>
      <c r="BJ1009" s="11">
        <f>BE1009/4</f>
        <v>1.8749999999999999E-2</v>
      </c>
      <c r="BK1009" s="11">
        <f>BF1009/4</f>
        <v>1.25E-3</v>
      </c>
      <c r="BL1009" s="11">
        <v>0</v>
      </c>
      <c r="BM1009" s="11">
        <v>0</v>
      </c>
      <c r="BN1009" s="11">
        <v>0</v>
      </c>
      <c r="BO1009" s="11">
        <v>0.1</v>
      </c>
      <c r="BP1009" s="11">
        <v>0.1</v>
      </c>
      <c r="BQ1009" s="11">
        <v>0</v>
      </c>
      <c r="BR1009" s="11">
        <v>0</v>
      </c>
      <c r="BS1009" s="11">
        <v>0</v>
      </c>
      <c r="BT1009" s="11">
        <v>0.04</v>
      </c>
      <c r="BU1009" s="16">
        <v>4</v>
      </c>
      <c r="BV1009" s="6">
        <f>BT1009/(BT1009+BU1009)</f>
        <v>9.9009900990099011E-3</v>
      </c>
      <c r="BW1009" s="6">
        <f>SQRT((BT1009*BU1009)/((BT1009+BU1009)^2*(BT1009+BU1009+1)))</f>
        <v>4.410251516706673E-2</v>
      </c>
      <c r="BX1009" s="17">
        <v>0.25</v>
      </c>
      <c r="BY1009" s="17">
        <v>0.25</v>
      </c>
      <c r="BZ1009" s="17">
        <v>0.25</v>
      </c>
      <c r="CA1009" s="17">
        <v>0.25</v>
      </c>
      <c r="CB1009" s="15" t="s">
        <v>59</v>
      </c>
      <c r="CC1009" s="11">
        <v>600</v>
      </c>
    </row>
    <row r="1010" spans="1:81" s="11" customFormat="1" x14ac:dyDescent="0.2">
      <c r="A1010" s="17">
        <f t="shared" si="15"/>
        <v>1009</v>
      </c>
      <c r="B1010" s="17">
        <v>100</v>
      </c>
      <c r="C1010" s="17">
        <v>100</v>
      </c>
      <c r="D1010" s="17">
        <v>5</v>
      </c>
      <c r="E1010" s="17">
        <v>5</v>
      </c>
      <c r="F1010" s="3" t="s">
        <v>80</v>
      </c>
      <c r="G1010" s="3">
        <f>IF(F1010="rectangle",B1010*C1010,IF(F1010="hook",B1010*C1010-(D1010*E1010),IF(F1010="eight",B1010*C1010-2*(D1010*E1010),IF(F1010="tee",B1010*C1010-2*(D1010*E1010),IF(F1010="cross",B1010*C1010-4*(D1010*E1010),"ERROR")))))</f>
        <v>10000</v>
      </c>
      <c r="H1010" s="3" t="s">
        <v>85</v>
      </c>
      <c r="I1010" s="3">
        <f>IF(F1010="rectangle",B1010/C1010,"NA")</f>
        <v>1</v>
      </c>
      <c r="J1010" s="2">
        <v>1</v>
      </c>
      <c r="K1010" s="11">
        <v>125</v>
      </c>
      <c r="L1010" s="11">
        <v>4</v>
      </c>
      <c r="M1010" s="12">
        <v>1</v>
      </c>
      <c r="N1010" s="2">
        <f>M1010/4</f>
        <v>0.25</v>
      </c>
      <c r="O1010" s="3">
        <f>M1010/N1010</f>
        <v>4</v>
      </c>
      <c r="P1010" s="13">
        <v>5</v>
      </c>
      <c r="Q1010" s="11">
        <f>P1010</f>
        <v>5</v>
      </c>
      <c r="R1010" s="4">
        <f>AA1010/V1010</f>
        <v>100</v>
      </c>
      <c r="S1010" s="14">
        <v>5</v>
      </c>
      <c r="T1010" s="11">
        <f>S1010</f>
        <v>5</v>
      </c>
      <c r="U1010" s="4">
        <f>AB1010/W1010</f>
        <v>100</v>
      </c>
      <c r="V1010" s="3">
        <f>ROUND((Q1010/100)*G1010,0)</f>
        <v>500</v>
      </c>
      <c r="W1010" s="3">
        <f>ROUND(((T1010/100)*G1010)/J1010,0)</f>
        <v>500</v>
      </c>
      <c r="X1010" s="3">
        <f>ROUND(IF(J1010&gt;=2,((T1010/100)*G1010)/J1010,0),0)</f>
        <v>0</v>
      </c>
      <c r="Y1010" s="3">
        <f>ROUND(IF(J1010&gt;=3,((T1010/100)*G1010)/J1010,0),0)</f>
        <v>0</v>
      </c>
      <c r="Z1010" s="3">
        <f>ROUND(IF(J1010&gt;=4,((T1010/100)*G1010)/J1010,0),0)</f>
        <v>0</v>
      </c>
      <c r="AA1010" s="4">
        <f>G1010*P1010</f>
        <v>50000</v>
      </c>
      <c r="AB1010" s="4">
        <f>(G1010*S1010)/J1010</f>
        <v>50000</v>
      </c>
      <c r="AC1010" s="4">
        <f>IF(J1010&gt;=2,(G1010*S1010)/J1010,0)</f>
        <v>0</v>
      </c>
      <c r="AD1010" s="4">
        <f>IF(J1010&gt;=3,(G1010*S1010)/J1010,0)</f>
        <v>0</v>
      </c>
      <c r="AE1010" s="4">
        <f>IF(J1010&gt;=4,(G1010*S1010)/J1010,0)</f>
        <v>0</v>
      </c>
      <c r="AF1010" s="11">
        <v>100</v>
      </c>
      <c r="AG1010" s="11">
        <v>0</v>
      </c>
      <c r="AH1010" s="11">
        <v>1</v>
      </c>
      <c r="AI1010" s="11">
        <v>100</v>
      </c>
      <c r="AJ1010" s="11">
        <v>0</v>
      </c>
      <c r="AK1010" s="11">
        <v>1</v>
      </c>
      <c r="AL1010" s="11">
        <v>0.5</v>
      </c>
      <c r="AM1010" s="11">
        <v>0.5</v>
      </c>
      <c r="AN1010" s="11">
        <v>0</v>
      </c>
      <c r="AO1010" s="11">
        <v>0</v>
      </c>
      <c r="AP1010" s="11">
        <v>0</v>
      </c>
      <c r="AQ1010" s="11">
        <v>0.01</v>
      </c>
      <c r="AR1010" s="11">
        <v>0.01</v>
      </c>
      <c r="AS1010" s="11">
        <v>0</v>
      </c>
      <c r="AT1010" s="11">
        <v>0</v>
      </c>
      <c r="AU1010" s="11">
        <v>0</v>
      </c>
      <c r="AV1010" s="11">
        <v>0</v>
      </c>
      <c r="AW1010" s="11">
        <v>0.2</v>
      </c>
      <c r="AX1010" s="11">
        <v>0</v>
      </c>
      <c r="AY1010" s="11">
        <v>0</v>
      </c>
      <c r="AZ1010" s="11">
        <v>0</v>
      </c>
      <c r="BA1010" s="11">
        <v>0.02</v>
      </c>
      <c r="BB1010" s="11">
        <v>0</v>
      </c>
      <c r="BC1010" s="2">
        <v>0.05</v>
      </c>
      <c r="BD1010" s="2">
        <v>0.05</v>
      </c>
      <c r="BE1010" s="11">
        <v>7.4999999999999997E-2</v>
      </c>
      <c r="BF1010" s="11">
        <v>5.0000000000000001E-3</v>
      </c>
      <c r="BG1010" s="11">
        <v>0</v>
      </c>
      <c r="BH1010" s="11">
        <v>0</v>
      </c>
      <c r="BI1010" s="11">
        <v>0</v>
      </c>
      <c r="BJ1010" s="11">
        <f>BE1010/4</f>
        <v>1.8749999999999999E-2</v>
      </c>
      <c r="BK1010" s="11">
        <f>BF1010/4</f>
        <v>1.25E-3</v>
      </c>
      <c r="BL1010" s="11">
        <v>0</v>
      </c>
      <c r="BM1010" s="11">
        <v>0</v>
      </c>
      <c r="BN1010" s="11">
        <v>0</v>
      </c>
      <c r="BO1010" s="11">
        <v>0.1</v>
      </c>
      <c r="BP1010" s="11">
        <v>0.1</v>
      </c>
      <c r="BQ1010" s="11">
        <v>0</v>
      </c>
      <c r="BR1010" s="11">
        <v>0</v>
      </c>
      <c r="BS1010" s="11">
        <v>0</v>
      </c>
      <c r="BT1010" s="11">
        <v>0.04</v>
      </c>
      <c r="BU1010" s="16">
        <v>4</v>
      </c>
      <c r="BV1010" s="6">
        <f>BT1010/(BT1010+BU1010)</f>
        <v>9.9009900990099011E-3</v>
      </c>
      <c r="BW1010" s="6">
        <f>SQRT((BT1010*BU1010)/((BT1010+BU1010)^2*(BT1010+BU1010+1)))</f>
        <v>4.410251516706673E-2</v>
      </c>
      <c r="BX1010" s="17">
        <v>0.25</v>
      </c>
      <c r="BY1010" s="17">
        <v>0.25</v>
      </c>
      <c r="BZ1010" s="17">
        <v>0.25</v>
      </c>
      <c r="CA1010" s="17">
        <v>0.25</v>
      </c>
      <c r="CB1010" s="15" t="s">
        <v>59</v>
      </c>
      <c r="CC1010" s="11">
        <v>600</v>
      </c>
    </row>
    <row r="1011" spans="1:81" s="11" customFormat="1" x14ac:dyDescent="0.2">
      <c r="A1011" s="17">
        <f t="shared" si="15"/>
        <v>1010</v>
      </c>
      <c r="B1011" s="17">
        <v>20</v>
      </c>
      <c r="C1011" s="17">
        <v>20</v>
      </c>
      <c r="D1011" s="17">
        <v>5</v>
      </c>
      <c r="E1011" s="17">
        <v>5</v>
      </c>
      <c r="F1011" s="3" t="s">
        <v>80</v>
      </c>
      <c r="G1011" s="3">
        <f>IF(F1011="rectangle",B1011*C1011,IF(F1011="hook",B1011*C1011-(D1011*E1011),IF(F1011="eight",B1011*C1011-2*(D1011*E1011),IF(F1011="tee",B1011*C1011-2*(D1011*E1011),IF(F1011="cross",B1011*C1011-4*(D1011*E1011),"ERROR")))))</f>
        <v>400</v>
      </c>
      <c r="H1011" s="3" t="s">
        <v>84</v>
      </c>
      <c r="I1011" s="3">
        <f>IF(F1011="rectangle",B1011/C1011,"NA")</f>
        <v>1</v>
      </c>
      <c r="J1011" s="2">
        <v>1</v>
      </c>
      <c r="K1011" s="11">
        <v>125</v>
      </c>
      <c r="L1011" s="11">
        <v>4</v>
      </c>
      <c r="M1011" s="12">
        <v>1</v>
      </c>
      <c r="N1011" s="2">
        <f>M1011/4</f>
        <v>0.25</v>
      </c>
      <c r="O1011" s="3">
        <f>M1011/N1011</f>
        <v>4</v>
      </c>
      <c r="P1011" s="13">
        <v>5</v>
      </c>
      <c r="Q1011" s="11">
        <f>P1011</f>
        <v>5</v>
      </c>
      <c r="R1011" s="4">
        <f>AA1011/V1011</f>
        <v>100</v>
      </c>
      <c r="S1011" s="14">
        <v>5</v>
      </c>
      <c r="T1011" s="11">
        <f>S1011</f>
        <v>5</v>
      </c>
      <c r="U1011" s="4">
        <f>AB1011/W1011</f>
        <v>100</v>
      </c>
      <c r="V1011" s="3">
        <f>ROUND((Q1011/100)*G1011,0)</f>
        <v>20</v>
      </c>
      <c r="W1011" s="3">
        <f>ROUND(((T1011/100)*G1011)/J1011,0)</f>
        <v>20</v>
      </c>
      <c r="X1011" s="3">
        <f>ROUND(IF(J1011&gt;=2,((T1011/100)*G1011)/J1011,0),0)</f>
        <v>0</v>
      </c>
      <c r="Y1011" s="3">
        <f>ROUND(IF(J1011&gt;=3,((T1011/100)*G1011)/J1011,0),0)</f>
        <v>0</v>
      </c>
      <c r="Z1011" s="3">
        <f>ROUND(IF(J1011&gt;=4,((T1011/100)*G1011)/J1011,0),0)</f>
        <v>0</v>
      </c>
      <c r="AA1011" s="4">
        <f>G1011*P1011</f>
        <v>2000</v>
      </c>
      <c r="AB1011" s="4">
        <f>(G1011*S1011)/J1011</f>
        <v>2000</v>
      </c>
      <c r="AC1011" s="4">
        <f>IF(J1011&gt;=2,(G1011*S1011)/J1011,0)</f>
        <v>0</v>
      </c>
      <c r="AD1011" s="4">
        <f>IF(J1011&gt;=3,(G1011*S1011)/J1011,0)</f>
        <v>0</v>
      </c>
      <c r="AE1011" s="4">
        <f>IF(J1011&gt;=4,(G1011*S1011)/J1011,0)</f>
        <v>0</v>
      </c>
      <c r="AF1011" s="11">
        <v>100</v>
      </c>
      <c r="AG1011" s="11">
        <v>0</v>
      </c>
      <c r="AH1011" s="11">
        <v>1</v>
      </c>
      <c r="AI1011" s="11">
        <v>100</v>
      </c>
      <c r="AJ1011" s="11">
        <v>0</v>
      </c>
      <c r="AK1011" s="11">
        <v>1</v>
      </c>
      <c r="AL1011" s="11">
        <v>0.5</v>
      </c>
      <c r="AM1011" s="11">
        <v>0.5</v>
      </c>
      <c r="AN1011" s="11">
        <v>0</v>
      </c>
      <c r="AO1011" s="11">
        <v>0</v>
      </c>
      <c r="AP1011" s="11">
        <v>0</v>
      </c>
      <c r="AQ1011" s="11">
        <v>0.01</v>
      </c>
      <c r="AR1011" s="11">
        <v>0.01</v>
      </c>
      <c r="AS1011" s="11">
        <v>0</v>
      </c>
      <c r="AT1011" s="11">
        <v>0</v>
      </c>
      <c r="AU1011" s="11">
        <v>0</v>
      </c>
      <c r="AV1011" s="11">
        <v>0</v>
      </c>
      <c r="AW1011" s="11">
        <v>0.2</v>
      </c>
      <c r="AX1011" s="11">
        <v>0</v>
      </c>
      <c r="AY1011" s="11">
        <v>0</v>
      </c>
      <c r="AZ1011" s="11">
        <v>0</v>
      </c>
      <c r="BA1011" s="11">
        <v>0.02</v>
      </c>
      <c r="BB1011" s="11">
        <v>0</v>
      </c>
      <c r="BC1011" s="2">
        <v>0.05</v>
      </c>
      <c r="BD1011" s="2">
        <v>0.05</v>
      </c>
      <c r="BE1011" s="11">
        <v>7.4999999999999997E-2</v>
      </c>
      <c r="BF1011" s="11">
        <v>5.0000000000000001E-3</v>
      </c>
      <c r="BG1011" s="11">
        <v>0</v>
      </c>
      <c r="BH1011" s="11">
        <v>0</v>
      </c>
      <c r="BI1011" s="11">
        <v>0</v>
      </c>
      <c r="BJ1011" s="11">
        <f>BE1011/4</f>
        <v>1.8749999999999999E-2</v>
      </c>
      <c r="BK1011" s="11">
        <f>BF1011/4</f>
        <v>1.25E-3</v>
      </c>
      <c r="BL1011" s="11">
        <v>0</v>
      </c>
      <c r="BM1011" s="11">
        <v>0</v>
      </c>
      <c r="BN1011" s="11">
        <v>0</v>
      </c>
      <c r="BO1011" s="11">
        <v>0.1</v>
      </c>
      <c r="BP1011" s="11">
        <v>0.1</v>
      </c>
      <c r="BQ1011" s="11">
        <v>0</v>
      </c>
      <c r="BR1011" s="11">
        <v>0</v>
      </c>
      <c r="BS1011" s="11">
        <v>0</v>
      </c>
      <c r="BT1011" s="11">
        <v>0.04</v>
      </c>
      <c r="BU1011" s="16">
        <v>4</v>
      </c>
      <c r="BV1011" s="6">
        <f>BT1011/(BT1011+BU1011)</f>
        <v>9.9009900990099011E-3</v>
      </c>
      <c r="BW1011" s="6">
        <f>SQRT((BT1011*BU1011)/((BT1011+BU1011)^2*(BT1011+BU1011+1)))</f>
        <v>4.410251516706673E-2</v>
      </c>
      <c r="BX1011" s="17">
        <v>0.25</v>
      </c>
      <c r="BY1011" s="17">
        <v>0.25</v>
      </c>
      <c r="BZ1011" s="17">
        <v>0.25</v>
      </c>
      <c r="CA1011" s="17">
        <v>0.25</v>
      </c>
      <c r="CB1011" s="15" t="s">
        <v>59</v>
      </c>
      <c r="CC1011" s="11">
        <v>600</v>
      </c>
    </row>
    <row r="1012" spans="1:81" s="11" customFormat="1" x14ac:dyDescent="0.2">
      <c r="A1012" s="17">
        <f t="shared" si="15"/>
        <v>1011</v>
      </c>
      <c r="B1012" s="17">
        <v>100</v>
      </c>
      <c r="C1012" s="17">
        <v>100</v>
      </c>
      <c r="D1012" s="17">
        <v>5</v>
      </c>
      <c r="E1012" s="17">
        <v>5</v>
      </c>
      <c r="F1012" s="3" t="s">
        <v>80</v>
      </c>
      <c r="G1012" s="3">
        <f>IF(F1012="rectangle",B1012*C1012,IF(F1012="hook",B1012*C1012-(D1012*E1012),IF(F1012="eight",B1012*C1012-2*(D1012*E1012),IF(F1012="tee",B1012*C1012-2*(D1012*E1012),IF(F1012="cross",B1012*C1012-4*(D1012*E1012),"ERROR")))))</f>
        <v>10000</v>
      </c>
      <c r="H1012" s="3" t="s">
        <v>85</v>
      </c>
      <c r="I1012" s="3">
        <f>IF(F1012="rectangle",B1012/C1012,"NA")</f>
        <v>1</v>
      </c>
      <c r="J1012" s="2">
        <v>1</v>
      </c>
      <c r="K1012" s="11">
        <v>125</v>
      </c>
      <c r="L1012" s="11">
        <v>4</v>
      </c>
      <c r="M1012" s="12">
        <v>2</v>
      </c>
      <c r="N1012" s="2">
        <f>M1012/4</f>
        <v>0.5</v>
      </c>
      <c r="O1012" s="3">
        <f>M1012/N1012</f>
        <v>4</v>
      </c>
      <c r="P1012" s="13">
        <v>5</v>
      </c>
      <c r="Q1012" s="11">
        <f>P1012</f>
        <v>5</v>
      </c>
      <c r="R1012" s="4">
        <f>AA1012/V1012</f>
        <v>100</v>
      </c>
      <c r="S1012" s="14">
        <v>5</v>
      </c>
      <c r="T1012" s="11">
        <f>S1012</f>
        <v>5</v>
      </c>
      <c r="U1012" s="4">
        <f>AB1012/W1012</f>
        <v>100</v>
      </c>
      <c r="V1012" s="3">
        <f>ROUND((Q1012/100)*G1012,0)</f>
        <v>500</v>
      </c>
      <c r="W1012" s="3">
        <f>ROUND(((T1012/100)*G1012)/J1012,0)</f>
        <v>500</v>
      </c>
      <c r="X1012" s="3">
        <f>ROUND(IF(J1012&gt;=2,((T1012/100)*G1012)/J1012,0),0)</f>
        <v>0</v>
      </c>
      <c r="Y1012" s="3">
        <f>ROUND(IF(J1012&gt;=3,((T1012/100)*G1012)/J1012,0),0)</f>
        <v>0</v>
      </c>
      <c r="Z1012" s="3">
        <f>ROUND(IF(J1012&gt;=4,((T1012/100)*G1012)/J1012,0),0)</f>
        <v>0</v>
      </c>
      <c r="AA1012" s="4">
        <f>G1012*P1012</f>
        <v>50000</v>
      </c>
      <c r="AB1012" s="4">
        <f>(G1012*S1012)/J1012</f>
        <v>50000</v>
      </c>
      <c r="AC1012" s="4">
        <f>IF(J1012&gt;=2,(G1012*S1012)/J1012,0)</f>
        <v>0</v>
      </c>
      <c r="AD1012" s="4">
        <f>IF(J1012&gt;=3,(G1012*S1012)/J1012,0)</f>
        <v>0</v>
      </c>
      <c r="AE1012" s="4">
        <f>IF(J1012&gt;=4,(G1012*S1012)/J1012,0)</f>
        <v>0</v>
      </c>
      <c r="AF1012" s="11">
        <v>100</v>
      </c>
      <c r="AG1012" s="11">
        <v>0</v>
      </c>
      <c r="AH1012" s="11">
        <v>1</v>
      </c>
      <c r="AI1012" s="11">
        <v>100</v>
      </c>
      <c r="AJ1012" s="11">
        <v>0</v>
      </c>
      <c r="AK1012" s="11">
        <v>1</v>
      </c>
      <c r="AL1012" s="11">
        <v>0.5</v>
      </c>
      <c r="AM1012" s="11">
        <v>0.5</v>
      </c>
      <c r="AN1012" s="11">
        <v>0</v>
      </c>
      <c r="AO1012" s="11">
        <v>0</v>
      </c>
      <c r="AP1012" s="11">
        <v>0</v>
      </c>
      <c r="AQ1012" s="11">
        <v>0.01</v>
      </c>
      <c r="AR1012" s="11">
        <v>0.01</v>
      </c>
      <c r="AS1012" s="11">
        <v>0</v>
      </c>
      <c r="AT1012" s="11">
        <v>0</v>
      </c>
      <c r="AU1012" s="11">
        <v>0</v>
      </c>
      <c r="AV1012" s="11">
        <v>0</v>
      </c>
      <c r="AW1012" s="11">
        <v>0.2</v>
      </c>
      <c r="AX1012" s="11">
        <v>0</v>
      </c>
      <c r="AY1012" s="11">
        <v>0</v>
      </c>
      <c r="AZ1012" s="11">
        <v>0</v>
      </c>
      <c r="BA1012" s="11">
        <v>0.02</v>
      </c>
      <c r="BB1012" s="11">
        <v>0</v>
      </c>
      <c r="BC1012" s="2">
        <v>0.05</v>
      </c>
      <c r="BD1012" s="2">
        <v>0.05</v>
      </c>
      <c r="BE1012" s="11">
        <v>7.4999999999999997E-2</v>
      </c>
      <c r="BF1012" s="11">
        <v>5.0000000000000001E-3</v>
      </c>
      <c r="BG1012" s="11">
        <v>0</v>
      </c>
      <c r="BH1012" s="11">
        <v>0</v>
      </c>
      <c r="BI1012" s="11">
        <v>0</v>
      </c>
      <c r="BJ1012" s="11">
        <f>BE1012/4</f>
        <v>1.8749999999999999E-2</v>
      </c>
      <c r="BK1012" s="11">
        <f>BF1012/4</f>
        <v>1.25E-3</v>
      </c>
      <c r="BL1012" s="11">
        <v>0</v>
      </c>
      <c r="BM1012" s="11">
        <v>0</v>
      </c>
      <c r="BN1012" s="11">
        <v>0</v>
      </c>
      <c r="BO1012" s="11">
        <v>0.1</v>
      </c>
      <c r="BP1012" s="11">
        <v>0.1</v>
      </c>
      <c r="BQ1012" s="11">
        <v>0</v>
      </c>
      <c r="BR1012" s="11">
        <v>0</v>
      </c>
      <c r="BS1012" s="11">
        <v>0</v>
      </c>
      <c r="BT1012" s="11">
        <v>0.04</v>
      </c>
      <c r="BU1012" s="16">
        <v>4</v>
      </c>
      <c r="BV1012" s="6">
        <f>BT1012/(BT1012+BU1012)</f>
        <v>9.9009900990099011E-3</v>
      </c>
      <c r="BW1012" s="6">
        <f>SQRT((BT1012*BU1012)/((BT1012+BU1012)^2*(BT1012+BU1012+1)))</f>
        <v>4.410251516706673E-2</v>
      </c>
      <c r="BX1012" s="17">
        <v>0.25</v>
      </c>
      <c r="BY1012" s="17">
        <v>0.25</v>
      </c>
      <c r="BZ1012" s="17">
        <v>0.25</v>
      </c>
      <c r="CA1012" s="17">
        <v>0.25</v>
      </c>
      <c r="CB1012" s="15" t="s">
        <v>59</v>
      </c>
      <c r="CC1012" s="11">
        <v>600</v>
      </c>
    </row>
    <row r="1013" spans="1:81" s="11" customFormat="1" x14ac:dyDescent="0.2">
      <c r="A1013" s="17">
        <f t="shared" si="15"/>
        <v>1012</v>
      </c>
      <c r="B1013" s="17">
        <v>20</v>
      </c>
      <c r="C1013" s="17">
        <v>20</v>
      </c>
      <c r="D1013" s="17">
        <v>5</v>
      </c>
      <c r="E1013" s="17">
        <v>5</v>
      </c>
      <c r="F1013" s="3" t="s">
        <v>80</v>
      </c>
      <c r="G1013" s="3">
        <f>IF(F1013="rectangle",B1013*C1013,IF(F1013="hook",B1013*C1013-(D1013*E1013),IF(F1013="eight",B1013*C1013-2*(D1013*E1013),IF(F1013="tee",B1013*C1013-2*(D1013*E1013),IF(F1013="cross",B1013*C1013-4*(D1013*E1013),"ERROR")))))</f>
        <v>400</v>
      </c>
      <c r="H1013" s="3" t="s">
        <v>84</v>
      </c>
      <c r="I1013" s="3">
        <f>IF(F1013="rectangle",B1013/C1013,"NA")</f>
        <v>1</v>
      </c>
      <c r="J1013" s="2">
        <v>1</v>
      </c>
      <c r="K1013" s="11">
        <v>125</v>
      </c>
      <c r="L1013" s="11">
        <v>4</v>
      </c>
      <c r="M1013" s="12">
        <v>2</v>
      </c>
      <c r="N1013" s="2">
        <f>M1013/4</f>
        <v>0.5</v>
      </c>
      <c r="O1013" s="3">
        <f>M1013/N1013</f>
        <v>4</v>
      </c>
      <c r="P1013" s="13">
        <v>5</v>
      </c>
      <c r="Q1013" s="11">
        <f>P1013</f>
        <v>5</v>
      </c>
      <c r="R1013" s="4">
        <f>AA1013/V1013</f>
        <v>100</v>
      </c>
      <c r="S1013" s="14">
        <v>5</v>
      </c>
      <c r="T1013" s="11">
        <f>S1013</f>
        <v>5</v>
      </c>
      <c r="U1013" s="4">
        <f>AB1013/W1013</f>
        <v>100</v>
      </c>
      <c r="V1013" s="3">
        <f>ROUND((Q1013/100)*G1013,0)</f>
        <v>20</v>
      </c>
      <c r="W1013" s="3">
        <f>ROUND(((T1013/100)*G1013)/J1013,0)</f>
        <v>20</v>
      </c>
      <c r="X1013" s="3">
        <f>ROUND(IF(J1013&gt;=2,((T1013/100)*G1013)/J1013,0),0)</f>
        <v>0</v>
      </c>
      <c r="Y1013" s="3">
        <f>ROUND(IF(J1013&gt;=3,((T1013/100)*G1013)/J1013,0),0)</f>
        <v>0</v>
      </c>
      <c r="Z1013" s="3">
        <f>ROUND(IF(J1013&gt;=4,((T1013/100)*G1013)/J1013,0),0)</f>
        <v>0</v>
      </c>
      <c r="AA1013" s="4">
        <f>G1013*P1013</f>
        <v>2000</v>
      </c>
      <c r="AB1013" s="4">
        <f>(G1013*S1013)/J1013</f>
        <v>2000</v>
      </c>
      <c r="AC1013" s="4">
        <f>IF(J1013&gt;=2,(G1013*S1013)/J1013,0)</f>
        <v>0</v>
      </c>
      <c r="AD1013" s="4">
        <f>IF(J1013&gt;=3,(G1013*S1013)/J1013,0)</f>
        <v>0</v>
      </c>
      <c r="AE1013" s="4">
        <f>IF(J1013&gt;=4,(G1013*S1013)/J1013,0)</f>
        <v>0</v>
      </c>
      <c r="AF1013" s="11">
        <v>100</v>
      </c>
      <c r="AG1013" s="11">
        <v>0</v>
      </c>
      <c r="AH1013" s="11">
        <v>1</v>
      </c>
      <c r="AI1013" s="11">
        <v>100</v>
      </c>
      <c r="AJ1013" s="11">
        <v>0</v>
      </c>
      <c r="AK1013" s="11">
        <v>1</v>
      </c>
      <c r="AL1013" s="11">
        <v>0.5</v>
      </c>
      <c r="AM1013" s="11">
        <v>0.5</v>
      </c>
      <c r="AN1013" s="11">
        <v>0</v>
      </c>
      <c r="AO1013" s="11">
        <v>0</v>
      </c>
      <c r="AP1013" s="11">
        <v>0</v>
      </c>
      <c r="AQ1013" s="11">
        <v>0.01</v>
      </c>
      <c r="AR1013" s="11">
        <v>0.01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0.2</v>
      </c>
      <c r="AX1013" s="11">
        <v>0</v>
      </c>
      <c r="AY1013" s="11">
        <v>0</v>
      </c>
      <c r="AZ1013" s="11">
        <v>0</v>
      </c>
      <c r="BA1013" s="11">
        <v>0.02</v>
      </c>
      <c r="BB1013" s="11">
        <v>0</v>
      </c>
      <c r="BC1013" s="2">
        <v>0.05</v>
      </c>
      <c r="BD1013" s="2">
        <v>0.05</v>
      </c>
      <c r="BE1013" s="11">
        <v>7.4999999999999997E-2</v>
      </c>
      <c r="BF1013" s="11">
        <v>5.0000000000000001E-3</v>
      </c>
      <c r="BG1013" s="11">
        <v>0</v>
      </c>
      <c r="BH1013" s="11">
        <v>0</v>
      </c>
      <c r="BI1013" s="11">
        <v>0</v>
      </c>
      <c r="BJ1013" s="11">
        <f>BE1013/4</f>
        <v>1.8749999999999999E-2</v>
      </c>
      <c r="BK1013" s="11">
        <f>BF1013/4</f>
        <v>1.25E-3</v>
      </c>
      <c r="BL1013" s="11">
        <v>0</v>
      </c>
      <c r="BM1013" s="11">
        <v>0</v>
      </c>
      <c r="BN1013" s="11">
        <v>0</v>
      </c>
      <c r="BO1013" s="11">
        <v>0.1</v>
      </c>
      <c r="BP1013" s="11">
        <v>0.1</v>
      </c>
      <c r="BQ1013" s="11">
        <v>0</v>
      </c>
      <c r="BR1013" s="11">
        <v>0</v>
      </c>
      <c r="BS1013" s="11">
        <v>0</v>
      </c>
      <c r="BT1013" s="11">
        <v>0.04</v>
      </c>
      <c r="BU1013" s="16">
        <v>4</v>
      </c>
      <c r="BV1013" s="6">
        <f>BT1013/(BT1013+BU1013)</f>
        <v>9.9009900990099011E-3</v>
      </c>
      <c r="BW1013" s="6">
        <f>SQRT((BT1013*BU1013)/((BT1013+BU1013)^2*(BT1013+BU1013+1)))</f>
        <v>4.410251516706673E-2</v>
      </c>
      <c r="BX1013" s="17">
        <v>0.25</v>
      </c>
      <c r="BY1013" s="17">
        <v>0.25</v>
      </c>
      <c r="BZ1013" s="17">
        <v>0.25</v>
      </c>
      <c r="CA1013" s="17">
        <v>0.25</v>
      </c>
      <c r="CB1013" s="15" t="s">
        <v>59</v>
      </c>
      <c r="CC1013" s="11">
        <v>600</v>
      </c>
    </row>
    <row r="1014" spans="1:81" s="11" customFormat="1" x14ac:dyDescent="0.2">
      <c r="A1014" s="17">
        <f t="shared" si="15"/>
        <v>1013</v>
      </c>
      <c r="B1014" s="17">
        <v>100</v>
      </c>
      <c r="C1014" s="17">
        <v>100</v>
      </c>
      <c r="D1014" s="17">
        <v>5</v>
      </c>
      <c r="E1014" s="17">
        <v>5</v>
      </c>
      <c r="F1014" s="3" t="s">
        <v>80</v>
      </c>
      <c r="G1014" s="3">
        <f>IF(F1014="rectangle",B1014*C1014,IF(F1014="hook",B1014*C1014-(D1014*E1014),IF(F1014="eight",B1014*C1014-2*(D1014*E1014),IF(F1014="tee",B1014*C1014-2*(D1014*E1014),IF(F1014="cross",B1014*C1014-4*(D1014*E1014),"ERROR")))))</f>
        <v>10000</v>
      </c>
      <c r="H1014" s="3" t="s">
        <v>85</v>
      </c>
      <c r="I1014" s="3">
        <f>IF(F1014="rectangle",B1014/C1014,"NA")</f>
        <v>1</v>
      </c>
      <c r="J1014" s="2">
        <v>1</v>
      </c>
      <c r="K1014" s="11">
        <v>125</v>
      </c>
      <c r="L1014" s="11">
        <v>4</v>
      </c>
      <c r="M1014" s="12">
        <v>3</v>
      </c>
      <c r="N1014" s="2">
        <f>M1014/4</f>
        <v>0.75</v>
      </c>
      <c r="O1014" s="3">
        <f>M1014/N1014</f>
        <v>4</v>
      </c>
      <c r="P1014" s="13">
        <v>5</v>
      </c>
      <c r="Q1014" s="11">
        <f>P1014</f>
        <v>5</v>
      </c>
      <c r="R1014" s="4">
        <f>AA1014/V1014</f>
        <v>100</v>
      </c>
      <c r="S1014" s="14">
        <v>5</v>
      </c>
      <c r="T1014" s="11">
        <f>S1014</f>
        <v>5</v>
      </c>
      <c r="U1014" s="4">
        <f>AB1014/W1014</f>
        <v>100</v>
      </c>
      <c r="V1014" s="3">
        <f>ROUND((Q1014/100)*G1014,0)</f>
        <v>500</v>
      </c>
      <c r="W1014" s="3">
        <f>ROUND(((T1014/100)*G1014)/J1014,0)</f>
        <v>500</v>
      </c>
      <c r="X1014" s="3">
        <f>ROUND(IF(J1014&gt;=2,((T1014/100)*G1014)/J1014,0),0)</f>
        <v>0</v>
      </c>
      <c r="Y1014" s="3">
        <f>ROUND(IF(J1014&gt;=3,((T1014/100)*G1014)/J1014,0),0)</f>
        <v>0</v>
      </c>
      <c r="Z1014" s="3">
        <f>ROUND(IF(J1014&gt;=4,((T1014/100)*G1014)/J1014,0),0)</f>
        <v>0</v>
      </c>
      <c r="AA1014" s="4">
        <f>G1014*P1014</f>
        <v>50000</v>
      </c>
      <c r="AB1014" s="4">
        <f>(G1014*S1014)/J1014</f>
        <v>50000</v>
      </c>
      <c r="AC1014" s="4">
        <f>IF(J1014&gt;=2,(G1014*S1014)/J1014,0)</f>
        <v>0</v>
      </c>
      <c r="AD1014" s="4">
        <f>IF(J1014&gt;=3,(G1014*S1014)/J1014,0)</f>
        <v>0</v>
      </c>
      <c r="AE1014" s="4">
        <f>IF(J1014&gt;=4,(G1014*S1014)/J1014,0)</f>
        <v>0</v>
      </c>
      <c r="AF1014" s="11">
        <v>100</v>
      </c>
      <c r="AG1014" s="11">
        <v>0</v>
      </c>
      <c r="AH1014" s="11">
        <v>1</v>
      </c>
      <c r="AI1014" s="11">
        <v>100</v>
      </c>
      <c r="AJ1014" s="11">
        <v>0</v>
      </c>
      <c r="AK1014" s="11">
        <v>1</v>
      </c>
      <c r="AL1014" s="11">
        <v>0.5</v>
      </c>
      <c r="AM1014" s="11">
        <v>0.5</v>
      </c>
      <c r="AN1014" s="11">
        <v>0</v>
      </c>
      <c r="AO1014" s="11">
        <v>0</v>
      </c>
      <c r="AP1014" s="11">
        <v>0</v>
      </c>
      <c r="AQ1014" s="11">
        <v>0.01</v>
      </c>
      <c r="AR1014" s="11">
        <v>0.01</v>
      </c>
      <c r="AS1014" s="11">
        <v>0</v>
      </c>
      <c r="AT1014" s="11">
        <v>0</v>
      </c>
      <c r="AU1014" s="11">
        <v>0</v>
      </c>
      <c r="AV1014" s="11">
        <v>0</v>
      </c>
      <c r="AW1014" s="11">
        <v>0.2</v>
      </c>
      <c r="AX1014" s="11">
        <v>0</v>
      </c>
      <c r="AY1014" s="11">
        <v>0</v>
      </c>
      <c r="AZ1014" s="11">
        <v>0</v>
      </c>
      <c r="BA1014" s="11">
        <v>0.02</v>
      </c>
      <c r="BB1014" s="11">
        <v>0</v>
      </c>
      <c r="BC1014" s="2">
        <v>0.05</v>
      </c>
      <c r="BD1014" s="2">
        <v>0.05</v>
      </c>
      <c r="BE1014" s="11">
        <v>7.4999999999999997E-2</v>
      </c>
      <c r="BF1014" s="11">
        <v>5.0000000000000001E-3</v>
      </c>
      <c r="BG1014" s="11">
        <v>0</v>
      </c>
      <c r="BH1014" s="11">
        <v>0</v>
      </c>
      <c r="BI1014" s="11">
        <v>0</v>
      </c>
      <c r="BJ1014" s="11">
        <f>BE1014/4</f>
        <v>1.8749999999999999E-2</v>
      </c>
      <c r="BK1014" s="11">
        <f>BF1014/4</f>
        <v>1.25E-3</v>
      </c>
      <c r="BL1014" s="11">
        <v>0</v>
      </c>
      <c r="BM1014" s="11">
        <v>0</v>
      </c>
      <c r="BN1014" s="11">
        <v>0</v>
      </c>
      <c r="BO1014" s="11">
        <v>0.1</v>
      </c>
      <c r="BP1014" s="11">
        <v>0.1</v>
      </c>
      <c r="BQ1014" s="11">
        <v>0</v>
      </c>
      <c r="BR1014" s="11">
        <v>0</v>
      </c>
      <c r="BS1014" s="11">
        <v>0</v>
      </c>
      <c r="BT1014" s="11">
        <v>0.04</v>
      </c>
      <c r="BU1014" s="16">
        <v>4</v>
      </c>
      <c r="BV1014" s="6">
        <f>BT1014/(BT1014+BU1014)</f>
        <v>9.9009900990099011E-3</v>
      </c>
      <c r="BW1014" s="6">
        <f>SQRT((BT1014*BU1014)/((BT1014+BU1014)^2*(BT1014+BU1014+1)))</f>
        <v>4.410251516706673E-2</v>
      </c>
      <c r="BX1014" s="17">
        <v>0.25</v>
      </c>
      <c r="BY1014" s="17">
        <v>0.25</v>
      </c>
      <c r="BZ1014" s="17">
        <v>0.25</v>
      </c>
      <c r="CA1014" s="17">
        <v>0.25</v>
      </c>
      <c r="CB1014" s="15" t="s">
        <v>59</v>
      </c>
      <c r="CC1014" s="11">
        <v>600</v>
      </c>
    </row>
    <row r="1015" spans="1:81" s="11" customFormat="1" x14ac:dyDescent="0.2">
      <c r="A1015" s="17">
        <f t="shared" si="15"/>
        <v>1014</v>
      </c>
      <c r="B1015" s="17">
        <v>20</v>
      </c>
      <c r="C1015" s="17">
        <v>20</v>
      </c>
      <c r="D1015" s="17">
        <v>5</v>
      </c>
      <c r="E1015" s="17">
        <v>5</v>
      </c>
      <c r="F1015" s="3" t="s">
        <v>80</v>
      </c>
      <c r="G1015" s="3">
        <f>IF(F1015="rectangle",B1015*C1015,IF(F1015="hook",B1015*C1015-(D1015*E1015),IF(F1015="eight",B1015*C1015-2*(D1015*E1015),IF(F1015="tee",B1015*C1015-2*(D1015*E1015),IF(F1015="cross",B1015*C1015-4*(D1015*E1015),"ERROR")))))</f>
        <v>400</v>
      </c>
      <c r="H1015" s="3" t="s">
        <v>84</v>
      </c>
      <c r="I1015" s="3">
        <f>IF(F1015="rectangle",B1015/C1015,"NA")</f>
        <v>1</v>
      </c>
      <c r="J1015" s="2">
        <v>1</v>
      </c>
      <c r="K1015" s="11">
        <v>125</v>
      </c>
      <c r="L1015" s="11">
        <v>4</v>
      </c>
      <c r="M1015" s="12">
        <v>3</v>
      </c>
      <c r="N1015" s="2">
        <f>M1015/4</f>
        <v>0.75</v>
      </c>
      <c r="O1015" s="3">
        <f>M1015/N1015</f>
        <v>4</v>
      </c>
      <c r="P1015" s="13">
        <v>5</v>
      </c>
      <c r="Q1015" s="11">
        <f>P1015</f>
        <v>5</v>
      </c>
      <c r="R1015" s="4">
        <f>AA1015/V1015</f>
        <v>100</v>
      </c>
      <c r="S1015" s="14">
        <v>5</v>
      </c>
      <c r="T1015" s="11">
        <f>S1015</f>
        <v>5</v>
      </c>
      <c r="U1015" s="4">
        <f>AB1015/W1015</f>
        <v>100</v>
      </c>
      <c r="V1015" s="3">
        <f>ROUND((Q1015/100)*G1015,0)</f>
        <v>20</v>
      </c>
      <c r="W1015" s="3">
        <f>ROUND(((T1015/100)*G1015)/J1015,0)</f>
        <v>20</v>
      </c>
      <c r="X1015" s="3">
        <f>ROUND(IF(J1015&gt;=2,((T1015/100)*G1015)/J1015,0),0)</f>
        <v>0</v>
      </c>
      <c r="Y1015" s="3">
        <f>ROUND(IF(J1015&gt;=3,((T1015/100)*G1015)/J1015,0),0)</f>
        <v>0</v>
      </c>
      <c r="Z1015" s="3">
        <f>ROUND(IF(J1015&gt;=4,((T1015/100)*G1015)/J1015,0),0)</f>
        <v>0</v>
      </c>
      <c r="AA1015" s="4">
        <f>G1015*P1015</f>
        <v>2000</v>
      </c>
      <c r="AB1015" s="4">
        <f>(G1015*S1015)/J1015</f>
        <v>2000</v>
      </c>
      <c r="AC1015" s="4">
        <f>IF(J1015&gt;=2,(G1015*S1015)/J1015,0)</f>
        <v>0</v>
      </c>
      <c r="AD1015" s="4">
        <f>IF(J1015&gt;=3,(G1015*S1015)/J1015,0)</f>
        <v>0</v>
      </c>
      <c r="AE1015" s="4">
        <f>IF(J1015&gt;=4,(G1015*S1015)/J1015,0)</f>
        <v>0</v>
      </c>
      <c r="AF1015" s="11">
        <v>100</v>
      </c>
      <c r="AG1015" s="11">
        <v>0</v>
      </c>
      <c r="AH1015" s="11">
        <v>1</v>
      </c>
      <c r="AI1015" s="11">
        <v>100</v>
      </c>
      <c r="AJ1015" s="11">
        <v>0</v>
      </c>
      <c r="AK1015" s="11">
        <v>1</v>
      </c>
      <c r="AL1015" s="11">
        <v>0.5</v>
      </c>
      <c r="AM1015" s="11">
        <v>0.5</v>
      </c>
      <c r="AN1015" s="11">
        <v>0</v>
      </c>
      <c r="AO1015" s="11">
        <v>0</v>
      </c>
      <c r="AP1015" s="11">
        <v>0</v>
      </c>
      <c r="AQ1015" s="11">
        <v>0.01</v>
      </c>
      <c r="AR1015" s="11">
        <v>0.01</v>
      </c>
      <c r="AS1015" s="11">
        <v>0</v>
      </c>
      <c r="AT1015" s="11">
        <v>0</v>
      </c>
      <c r="AU1015" s="11">
        <v>0</v>
      </c>
      <c r="AV1015" s="11">
        <v>0</v>
      </c>
      <c r="AW1015" s="11">
        <v>0.2</v>
      </c>
      <c r="AX1015" s="11">
        <v>0</v>
      </c>
      <c r="AY1015" s="11">
        <v>0</v>
      </c>
      <c r="AZ1015" s="11">
        <v>0</v>
      </c>
      <c r="BA1015" s="11">
        <v>0.02</v>
      </c>
      <c r="BB1015" s="11">
        <v>0</v>
      </c>
      <c r="BC1015" s="2">
        <v>0.05</v>
      </c>
      <c r="BD1015" s="2">
        <v>0.05</v>
      </c>
      <c r="BE1015" s="11">
        <v>7.4999999999999997E-2</v>
      </c>
      <c r="BF1015" s="11">
        <v>5.0000000000000001E-3</v>
      </c>
      <c r="BG1015" s="11">
        <v>0</v>
      </c>
      <c r="BH1015" s="11">
        <v>0</v>
      </c>
      <c r="BI1015" s="11">
        <v>0</v>
      </c>
      <c r="BJ1015" s="11">
        <f>BE1015/4</f>
        <v>1.8749999999999999E-2</v>
      </c>
      <c r="BK1015" s="11">
        <f>BF1015/4</f>
        <v>1.25E-3</v>
      </c>
      <c r="BL1015" s="11">
        <v>0</v>
      </c>
      <c r="BM1015" s="11">
        <v>0</v>
      </c>
      <c r="BN1015" s="11">
        <v>0</v>
      </c>
      <c r="BO1015" s="11">
        <v>0.1</v>
      </c>
      <c r="BP1015" s="11">
        <v>0.1</v>
      </c>
      <c r="BQ1015" s="11">
        <v>0</v>
      </c>
      <c r="BR1015" s="11">
        <v>0</v>
      </c>
      <c r="BS1015" s="11">
        <v>0</v>
      </c>
      <c r="BT1015" s="11">
        <v>0.04</v>
      </c>
      <c r="BU1015" s="16">
        <v>4</v>
      </c>
      <c r="BV1015" s="6">
        <f>BT1015/(BT1015+BU1015)</f>
        <v>9.9009900990099011E-3</v>
      </c>
      <c r="BW1015" s="6">
        <f>SQRT((BT1015*BU1015)/((BT1015+BU1015)^2*(BT1015+BU1015+1)))</f>
        <v>4.410251516706673E-2</v>
      </c>
      <c r="BX1015" s="17">
        <v>0.25</v>
      </c>
      <c r="BY1015" s="17">
        <v>0.25</v>
      </c>
      <c r="BZ1015" s="17">
        <v>0.25</v>
      </c>
      <c r="CA1015" s="17">
        <v>0.25</v>
      </c>
      <c r="CB1015" s="15" t="s">
        <v>59</v>
      </c>
      <c r="CC1015" s="11">
        <v>600</v>
      </c>
    </row>
    <row r="1016" spans="1:81" s="11" customFormat="1" x14ac:dyDescent="0.2">
      <c r="A1016" s="17">
        <f t="shared" si="15"/>
        <v>1015</v>
      </c>
      <c r="B1016" s="17">
        <v>100</v>
      </c>
      <c r="C1016" s="17">
        <v>100</v>
      </c>
      <c r="D1016" s="17">
        <v>5</v>
      </c>
      <c r="E1016" s="17">
        <v>5</v>
      </c>
      <c r="F1016" s="3" t="s">
        <v>80</v>
      </c>
      <c r="G1016" s="3">
        <f>IF(F1016="rectangle",B1016*C1016,IF(F1016="hook",B1016*C1016-(D1016*E1016),IF(F1016="eight",B1016*C1016-2*(D1016*E1016),IF(F1016="tee",B1016*C1016-2*(D1016*E1016),IF(F1016="cross",B1016*C1016-4*(D1016*E1016),"ERROR")))))</f>
        <v>10000</v>
      </c>
      <c r="H1016" s="3" t="s">
        <v>85</v>
      </c>
      <c r="I1016" s="3">
        <f>IF(F1016="rectangle",B1016/C1016,"NA")</f>
        <v>1</v>
      </c>
      <c r="J1016" s="2">
        <v>1</v>
      </c>
      <c r="K1016" s="11">
        <v>125</v>
      </c>
      <c r="L1016" s="11">
        <v>4</v>
      </c>
      <c r="M1016" s="12">
        <v>4</v>
      </c>
      <c r="N1016" s="2">
        <f>M1016/4</f>
        <v>1</v>
      </c>
      <c r="O1016" s="3">
        <f>M1016/N1016</f>
        <v>4</v>
      </c>
      <c r="P1016" s="13">
        <v>5</v>
      </c>
      <c r="Q1016" s="11">
        <f>P1016</f>
        <v>5</v>
      </c>
      <c r="R1016" s="4">
        <f>AA1016/V1016</f>
        <v>100</v>
      </c>
      <c r="S1016" s="14">
        <v>5</v>
      </c>
      <c r="T1016" s="11">
        <f>S1016</f>
        <v>5</v>
      </c>
      <c r="U1016" s="4">
        <f>AB1016/W1016</f>
        <v>100</v>
      </c>
      <c r="V1016" s="3">
        <f>ROUND((Q1016/100)*G1016,0)</f>
        <v>500</v>
      </c>
      <c r="W1016" s="3">
        <f>ROUND(((T1016/100)*G1016)/J1016,0)</f>
        <v>500</v>
      </c>
      <c r="X1016" s="3">
        <f>ROUND(IF(J1016&gt;=2,((T1016/100)*G1016)/J1016,0),0)</f>
        <v>0</v>
      </c>
      <c r="Y1016" s="3">
        <f>ROUND(IF(J1016&gt;=3,((T1016/100)*G1016)/J1016,0),0)</f>
        <v>0</v>
      </c>
      <c r="Z1016" s="3">
        <f>ROUND(IF(J1016&gt;=4,((T1016/100)*G1016)/J1016,0),0)</f>
        <v>0</v>
      </c>
      <c r="AA1016" s="4">
        <f>G1016*P1016</f>
        <v>50000</v>
      </c>
      <c r="AB1016" s="4">
        <f>(G1016*S1016)/J1016</f>
        <v>50000</v>
      </c>
      <c r="AC1016" s="4">
        <f>IF(J1016&gt;=2,(G1016*S1016)/J1016,0)</f>
        <v>0</v>
      </c>
      <c r="AD1016" s="4">
        <f>IF(J1016&gt;=3,(G1016*S1016)/J1016,0)</f>
        <v>0</v>
      </c>
      <c r="AE1016" s="4">
        <f>IF(J1016&gt;=4,(G1016*S1016)/J1016,0)</f>
        <v>0</v>
      </c>
      <c r="AF1016" s="11">
        <v>100</v>
      </c>
      <c r="AG1016" s="11">
        <v>0</v>
      </c>
      <c r="AH1016" s="11">
        <v>1</v>
      </c>
      <c r="AI1016" s="11">
        <v>100</v>
      </c>
      <c r="AJ1016" s="11">
        <v>0</v>
      </c>
      <c r="AK1016" s="11">
        <v>1</v>
      </c>
      <c r="AL1016" s="11">
        <v>0.5</v>
      </c>
      <c r="AM1016" s="11">
        <v>0.5</v>
      </c>
      <c r="AN1016" s="11">
        <v>0</v>
      </c>
      <c r="AO1016" s="11">
        <v>0</v>
      </c>
      <c r="AP1016" s="11">
        <v>0</v>
      </c>
      <c r="AQ1016" s="11">
        <v>0.01</v>
      </c>
      <c r="AR1016" s="11">
        <v>0.01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0.2</v>
      </c>
      <c r="AX1016" s="11">
        <v>0</v>
      </c>
      <c r="AY1016" s="11">
        <v>0</v>
      </c>
      <c r="AZ1016" s="11">
        <v>0</v>
      </c>
      <c r="BA1016" s="11">
        <v>0.02</v>
      </c>
      <c r="BB1016" s="11">
        <v>0</v>
      </c>
      <c r="BC1016" s="2">
        <v>0.05</v>
      </c>
      <c r="BD1016" s="2">
        <v>0.05</v>
      </c>
      <c r="BE1016" s="11">
        <v>7.4999999999999997E-2</v>
      </c>
      <c r="BF1016" s="11">
        <v>5.0000000000000001E-3</v>
      </c>
      <c r="BG1016" s="11">
        <v>0</v>
      </c>
      <c r="BH1016" s="11">
        <v>0</v>
      </c>
      <c r="BI1016" s="11">
        <v>0</v>
      </c>
      <c r="BJ1016" s="11">
        <f>BE1016/4</f>
        <v>1.8749999999999999E-2</v>
      </c>
      <c r="BK1016" s="11">
        <f>BF1016/4</f>
        <v>1.25E-3</v>
      </c>
      <c r="BL1016" s="11">
        <v>0</v>
      </c>
      <c r="BM1016" s="11">
        <v>0</v>
      </c>
      <c r="BN1016" s="11">
        <v>0</v>
      </c>
      <c r="BO1016" s="11">
        <v>0.1</v>
      </c>
      <c r="BP1016" s="11">
        <v>0.1</v>
      </c>
      <c r="BQ1016" s="11">
        <v>0</v>
      </c>
      <c r="BR1016" s="11">
        <v>0</v>
      </c>
      <c r="BS1016" s="11">
        <v>0</v>
      </c>
      <c r="BT1016" s="11">
        <v>0.04</v>
      </c>
      <c r="BU1016" s="16">
        <v>4</v>
      </c>
      <c r="BV1016" s="6">
        <f>BT1016/(BT1016+BU1016)</f>
        <v>9.9009900990099011E-3</v>
      </c>
      <c r="BW1016" s="6">
        <f>SQRT((BT1016*BU1016)/((BT1016+BU1016)^2*(BT1016+BU1016+1)))</f>
        <v>4.410251516706673E-2</v>
      </c>
      <c r="BX1016" s="17">
        <v>0.25</v>
      </c>
      <c r="BY1016" s="17">
        <v>0.25</v>
      </c>
      <c r="BZ1016" s="17">
        <v>0.25</v>
      </c>
      <c r="CA1016" s="17">
        <v>0.25</v>
      </c>
      <c r="CB1016" s="15" t="s">
        <v>59</v>
      </c>
      <c r="CC1016" s="11">
        <v>600</v>
      </c>
    </row>
    <row r="1017" spans="1:81" s="11" customFormat="1" x14ac:dyDescent="0.2">
      <c r="A1017" s="17">
        <f t="shared" si="15"/>
        <v>1016</v>
      </c>
      <c r="B1017" s="17">
        <v>20</v>
      </c>
      <c r="C1017" s="17">
        <v>20</v>
      </c>
      <c r="D1017" s="17">
        <v>5</v>
      </c>
      <c r="E1017" s="17">
        <v>5</v>
      </c>
      <c r="F1017" s="3" t="s">
        <v>80</v>
      </c>
      <c r="G1017" s="3">
        <f>IF(F1017="rectangle",B1017*C1017,IF(F1017="hook",B1017*C1017-(D1017*E1017),IF(F1017="eight",B1017*C1017-2*(D1017*E1017),IF(F1017="tee",B1017*C1017-2*(D1017*E1017),IF(F1017="cross",B1017*C1017-4*(D1017*E1017),"ERROR")))))</f>
        <v>400</v>
      </c>
      <c r="H1017" s="3" t="s">
        <v>84</v>
      </c>
      <c r="I1017" s="3">
        <f>IF(F1017="rectangle",B1017/C1017,"NA")</f>
        <v>1</v>
      </c>
      <c r="J1017" s="2">
        <v>1</v>
      </c>
      <c r="K1017" s="11">
        <v>125</v>
      </c>
      <c r="L1017" s="11">
        <v>4</v>
      </c>
      <c r="M1017" s="12">
        <v>4</v>
      </c>
      <c r="N1017" s="2">
        <f>M1017/4</f>
        <v>1</v>
      </c>
      <c r="O1017" s="3">
        <f>M1017/N1017</f>
        <v>4</v>
      </c>
      <c r="P1017" s="13">
        <v>5</v>
      </c>
      <c r="Q1017" s="11">
        <f>P1017</f>
        <v>5</v>
      </c>
      <c r="R1017" s="4">
        <f>AA1017/V1017</f>
        <v>100</v>
      </c>
      <c r="S1017" s="14">
        <v>5</v>
      </c>
      <c r="T1017" s="11">
        <f>S1017</f>
        <v>5</v>
      </c>
      <c r="U1017" s="4">
        <f>AB1017/W1017</f>
        <v>100</v>
      </c>
      <c r="V1017" s="3">
        <f>ROUND((Q1017/100)*G1017,0)</f>
        <v>20</v>
      </c>
      <c r="W1017" s="3">
        <f>ROUND(((T1017/100)*G1017)/J1017,0)</f>
        <v>20</v>
      </c>
      <c r="X1017" s="3">
        <f>ROUND(IF(J1017&gt;=2,((T1017/100)*G1017)/J1017,0),0)</f>
        <v>0</v>
      </c>
      <c r="Y1017" s="3">
        <f>ROUND(IF(J1017&gt;=3,((T1017/100)*G1017)/J1017,0),0)</f>
        <v>0</v>
      </c>
      <c r="Z1017" s="3">
        <f>ROUND(IF(J1017&gt;=4,((T1017/100)*G1017)/J1017,0),0)</f>
        <v>0</v>
      </c>
      <c r="AA1017" s="4">
        <f>G1017*P1017</f>
        <v>2000</v>
      </c>
      <c r="AB1017" s="4">
        <f>(G1017*S1017)/J1017</f>
        <v>2000</v>
      </c>
      <c r="AC1017" s="4">
        <f>IF(J1017&gt;=2,(G1017*S1017)/J1017,0)</f>
        <v>0</v>
      </c>
      <c r="AD1017" s="4">
        <f>IF(J1017&gt;=3,(G1017*S1017)/J1017,0)</f>
        <v>0</v>
      </c>
      <c r="AE1017" s="4">
        <f>IF(J1017&gt;=4,(G1017*S1017)/J1017,0)</f>
        <v>0</v>
      </c>
      <c r="AF1017" s="11">
        <v>100</v>
      </c>
      <c r="AG1017" s="11">
        <v>0</v>
      </c>
      <c r="AH1017" s="11">
        <v>1</v>
      </c>
      <c r="AI1017" s="11">
        <v>100</v>
      </c>
      <c r="AJ1017" s="11">
        <v>0</v>
      </c>
      <c r="AK1017" s="11">
        <v>1</v>
      </c>
      <c r="AL1017" s="11">
        <v>0.5</v>
      </c>
      <c r="AM1017" s="11">
        <v>0.5</v>
      </c>
      <c r="AN1017" s="11">
        <v>0</v>
      </c>
      <c r="AO1017" s="11">
        <v>0</v>
      </c>
      <c r="AP1017" s="11">
        <v>0</v>
      </c>
      <c r="AQ1017" s="11">
        <v>0.01</v>
      </c>
      <c r="AR1017" s="11">
        <v>0.01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0.2</v>
      </c>
      <c r="AX1017" s="11">
        <v>0</v>
      </c>
      <c r="AY1017" s="11">
        <v>0</v>
      </c>
      <c r="AZ1017" s="11">
        <v>0</v>
      </c>
      <c r="BA1017" s="11">
        <v>0.02</v>
      </c>
      <c r="BB1017" s="11">
        <v>0</v>
      </c>
      <c r="BC1017" s="2">
        <v>0.05</v>
      </c>
      <c r="BD1017" s="2">
        <v>0.05</v>
      </c>
      <c r="BE1017" s="11">
        <v>7.4999999999999997E-2</v>
      </c>
      <c r="BF1017" s="11">
        <v>5.0000000000000001E-3</v>
      </c>
      <c r="BG1017" s="11">
        <v>0</v>
      </c>
      <c r="BH1017" s="11">
        <v>0</v>
      </c>
      <c r="BI1017" s="11">
        <v>0</v>
      </c>
      <c r="BJ1017" s="11">
        <f>BE1017/4</f>
        <v>1.8749999999999999E-2</v>
      </c>
      <c r="BK1017" s="11">
        <f>BF1017/4</f>
        <v>1.25E-3</v>
      </c>
      <c r="BL1017" s="11">
        <v>0</v>
      </c>
      <c r="BM1017" s="11">
        <v>0</v>
      </c>
      <c r="BN1017" s="11">
        <v>0</v>
      </c>
      <c r="BO1017" s="11">
        <v>0.1</v>
      </c>
      <c r="BP1017" s="11">
        <v>0.1</v>
      </c>
      <c r="BQ1017" s="11">
        <v>0</v>
      </c>
      <c r="BR1017" s="11">
        <v>0</v>
      </c>
      <c r="BS1017" s="11">
        <v>0</v>
      </c>
      <c r="BT1017" s="11">
        <v>0.04</v>
      </c>
      <c r="BU1017" s="16">
        <v>4</v>
      </c>
      <c r="BV1017" s="6">
        <f>BT1017/(BT1017+BU1017)</f>
        <v>9.9009900990099011E-3</v>
      </c>
      <c r="BW1017" s="6">
        <f>SQRT((BT1017*BU1017)/((BT1017+BU1017)^2*(BT1017+BU1017+1)))</f>
        <v>4.410251516706673E-2</v>
      </c>
      <c r="BX1017" s="17">
        <v>0.25</v>
      </c>
      <c r="BY1017" s="17">
        <v>0.25</v>
      </c>
      <c r="BZ1017" s="17">
        <v>0.25</v>
      </c>
      <c r="CA1017" s="17">
        <v>0.25</v>
      </c>
      <c r="CB1017" s="15" t="s">
        <v>59</v>
      </c>
      <c r="CC1017" s="11">
        <v>600</v>
      </c>
    </row>
    <row r="1018" spans="1:81" s="11" customFormat="1" x14ac:dyDescent="0.2">
      <c r="A1018" s="17">
        <f t="shared" si="15"/>
        <v>1017</v>
      </c>
      <c r="B1018" s="17">
        <v>100</v>
      </c>
      <c r="C1018" s="17">
        <v>100</v>
      </c>
      <c r="D1018" s="17">
        <v>5</v>
      </c>
      <c r="E1018" s="17">
        <v>5</v>
      </c>
      <c r="F1018" s="3" t="s">
        <v>80</v>
      </c>
      <c r="G1018" s="3">
        <f>IF(F1018="rectangle",B1018*C1018,IF(F1018="hook",B1018*C1018-(D1018*E1018),IF(F1018="eight",B1018*C1018-2*(D1018*E1018),IF(F1018="tee",B1018*C1018-2*(D1018*E1018),IF(F1018="cross",B1018*C1018-4*(D1018*E1018),"ERROR")))))</f>
        <v>10000</v>
      </c>
      <c r="H1018" s="3" t="s">
        <v>85</v>
      </c>
      <c r="I1018" s="3">
        <f>IF(F1018="rectangle",B1018/C1018,"NA")</f>
        <v>1</v>
      </c>
      <c r="J1018" s="2">
        <v>1</v>
      </c>
      <c r="K1018" s="11">
        <v>125</v>
      </c>
      <c r="L1018" s="11">
        <v>4</v>
      </c>
      <c r="M1018" s="12">
        <v>5</v>
      </c>
      <c r="N1018" s="2">
        <f>M1018/4</f>
        <v>1.25</v>
      </c>
      <c r="O1018" s="3">
        <f>M1018/N1018</f>
        <v>4</v>
      </c>
      <c r="P1018" s="13">
        <v>5</v>
      </c>
      <c r="Q1018" s="11">
        <f>P1018</f>
        <v>5</v>
      </c>
      <c r="R1018" s="4">
        <f>AA1018/V1018</f>
        <v>100</v>
      </c>
      <c r="S1018" s="14">
        <v>5</v>
      </c>
      <c r="T1018" s="11">
        <f>S1018</f>
        <v>5</v>
      </c>
      <c r="U1018" s="4">
        <f>AB1018/W1018</f>
        <v>100</v>
      </c>
      <c r="V1018" s="3">
        <f>ROUND((Q1018/100)*G1018,0)</f>
        <v>500</v>
      </c>
      <c r="W1018" s="3">
        <f>ROUND(((T1018/100)*G1018)/J1018,0)</f>
        <v>500</v>
      </c>
      <c r="X1018" s="3">
        <f>ROUND(IF(J1018&gt;=2,((T1018/100)*G1018)/J1018,0),0)</f>
        <v>0</v>
      </c>
      <c r="Y1018" s="3">
        <f>ROUND(IF(J1018&gt;=3,((T1018/100)*G1018)/J1018,0),0)</f>
        <v>0</v>
      </c>
      <c r="Z1018" s="3">
        <f>ROUND(IF(J1018&gt;=4,((T1018/100)*G1018)/J1018,0),0)</f>
        <v>0</v>
      </c>
      <c r="AA1018" s="4">
        <f>G1018*P1018</f>
        <v>50000</v>
      </c>
      <c r="AB1018" s="4">
        <f>(G1018*S1018)/J1018</f>
        <v>50000</v>
      </c>
      <c r="AC1018" s="4">
        <f>IF(J1018&gt;=2,(G1018*S1018)/J1018,0)</f>
        <v>0</v>
      </c>
      <c r="AD1018" s="4">
        <f>IF(J1018&gt;=3,(G1018*S1018)/J1018,0)</f>
        <v>0</v>
      </c>
      <c r="AE1018" s="4">
        <f>IF(J1018&gt;=4,(G1018*S1018)/J1018,0)</f>
        <v>0</v>
      </c>
      <c r="AF1018" s="11">
        <v>100</v>
      </c>
      <c r="AG1018" s="11">
        <v>0</v>
      </c>
      <c r="AH1018" s="11">
        <v>1</v>
      </c>
      <c r="AI1018" s="11">
        <v>100</v>
      </c>
      <c r="AJ1018" s="11">
        <v>0</v>
      </c>
      <c r="AK1018" s="11">
        <v>1</v>
      </c>
      <c r="AL1018" s="11">
        <v>0.5</v>
      </c>
      <c r="AM1018" s="11">
        <v>0.5</v>
      </c>
      <c r="AN1018" s="11">
        <v>0</v>
      </c>
      <c r="AO1018" s="11">
        <v>0</v>
      </c>
      <c r="AP1018" s="11">
        <v>0</v>
      </c>
      <c r="AQ1018" s="11">
        <v>0.01</v>
      </c>
      <c r="AR1018" s="11">
        <v>0.01</v>
      </c>
      <c r="AS1018" s="11">
        <v>0</v>
      </c>
      <c r="AT1018" s="11">
        <v>0</v>
      </c>
      <c r="AU1018" s="11">
        <v>0</v>
      </c>
      <c r="AV1018" s="11">
        <v>0</v>
      </c>
      <c r="AW1018" s="11">
        <v>0.2</v>
      </c>
      <c r="AX1018" s="11">
        <v>0</v>
      </c>
      <c r="AY1018" s="11">
        <v>0</v>
      </c>
      <c r="AZ1018" s="11">
        <v>0</v>
      </c>
      <c r="BA1018" s="11">
        <v>0.02</v>
      </c>
      <c r="BB1018" s="11">
        <v>0</v>
      </c>
      <c r="BC1018" s="2">
        <v>0.05</v>
      </c>
      <c r="BD1018" s="2">
        <v>0.05</v>
      </c>
      <c r="BE1018" s="11">
        <v>7.4999999999999997E-2</v>
      </c>
      <c r="BF1018" s="11">
        <v>5.0000000000000001E-3</v>
      </c>
      <c r="BG1018" s="11">
        <v>0</v>
      </c>
      <c r="BH1018" s="11">
        <v>0</v>
      </c>
      <c r="BI1018" s="11">
        <v>0</v>
      </c>
      <c r="BJ1018" s="11">
        <f>BE1018/4</f>
        <v>1.8749999999999999E-2</v>
      </c>
      <c r="BK1018" s="11">
        <f>BF1018/4</f>
        <v>1.25E-3</v>
      </c>
      <c r="BL1018" s="11">
        <v>0</v>
      </c>
      <c r="BM1018" s="11">
        <v>0</v>
      </c>
      <c r="BN1018" s="11">
        <v>0</v>
      </c>
      <c r="BO1018" s="11">
        <v>0.1</v>
      </c>
      <c r="BP1018" s="11">
        <v>0.1</v>
      </c>
      <c r="BQ1018" s="11">
        <v>0</v>
      </c>
      <c r="BR1018" s="11">
        <v>0</v>
      </c>
      <c r="BS1018" s="11">
        <v>0</v>
      </c>
      <c r="BT1018" s="11">
        <v>0.04</v>
      </c>
      <c r="BU1018" s="16">
        <v>4</v>
      </c>
      <c r="BV1018" s="6">
        <f>BT1018/(BT1018+BU1018)</f>
        <v>9.9009900990099011E-3</v>
      </c>
      <c r="BW1018" s="6">
        <f>SQRT((BT1018*BU1018)/((BT1018+BU1018)^2*(BT1018+BU1018+1)))</f>
        <v>4.410251516706673E-2</v>
      </c>
      <c r="BX1018" s="17">
        <v>0.25</v>
      </c>
      <c r="BY1018" s="17">
        <v>0.25</v>
      </c>
      <c r="BZ1018" s="17">
        <v>0.25</v>
      </c>
      <c r="CA1018" s="17">
        <v>0.25</v>
      </c>
      <c r="CB1018" s="15" t="s">
        <v>59</v>
      </c>
      <c r="CC1018" s="11">
        <v>600</v>
      </c>
    </row>
    <row r="1019" spans="1:81" s="11" customFormat="1" x14ac:dyDescent="0.2">
      <c r="A1019" s="17">
        <f t="shared" si="15"/>
        <v>1018</v>
      </c>
      <c r="B1019" s="17">
        <v>20</v>
      </c>
      <c r="C1019" s="17">
        <v>20</v>
      </c>
      <c r="D1019" s="17">
        <v>5</v>
      </c>
      <c r="E1019" s="17">
        <v>5</v>
      </c>
      <c r="F1019" s="3" t="s">
        <v>80</v>
      </c>
      <c r="G1019" s="3">
        <f>IF(F1019="rectangle",B1019*C1019,IF(F1019="hook",B1019*C1019-(D1019*E1019),IF(F1019="eight",B1019*C1019-2*(D1019*E1019),IF(F1019="tee",B1019*C1019-2*(D1019*E1019),IF(F1019="cross",B1019*C1019-4*(D1019*E1019),"ERROR")))))</f>
        <v>400</v>
      </c>
      <c r="H1019" s="3" t="s">
        <v>84</v>
      </c>
      <c r="I1019" s="3">
        <f>IF(F1019="rectangle",B1019/C1019,"NA")</f>
        <v>1</v>
      </c>
      <c r="J1019" s="2">
        <v>1</v>
      </c>
      <c r="K1019" s="11">
        <v>125</v>
      </c>
      <c r="L1019" s="11">
        <v>4</v>
      </c>
      <c r="M1019" s="12">
        <v>5</v>
      </c>
      <c r="N1019" s="2">
        <f>M1019/4</f>
        <v>1.25</v>
      </c>
      <c r="O1019" s="3">
        <f>M1019/N1019</f>
        <v>4</v>
      </c>
      <c r="P1019" s="13">
        <v>5</v>
      </c>
      <c r="Q1019" s="11">
        <f>P1019</f>
        <v>5</v>
      </c>
      <c r="R1019" s="4">
        <f>AA1019/V1019</f>
        <v>100</v>
      </c>
      <c r="S1019" s="14">
        <v>5</v>
      </c>
      <c r="T1019" s="11">
        <f>S1019</f>
        <v>5</v>
      </c>
      <c r="U1019" s="4">
        <f>AB1019/W1019</f>
        <v>100</v>
      </c>
      <c r="V1019" s="3">
        <f>ROUND((Q1019/100)*G1019,0)</f>
        <v>20</v>
      </c>
      <c r="W1019" s="3">
        <f>ROUND(((T1019/100)*G1019)/J1019,0)</f>
        <v>20</v>
      </c>
      <c r="X1019" s="3">
        <f>ROUND(IF(J1019&gt;=2,((T1019/100)*G1019)/J1019,0),0)</f>
        <v>0</v>
      </c>
      <c r="Y1019" s="3">
        <f>ROUND(IF(J1019&gt;=3,((T1019/100)*G1019)/J1019,0),0)</f>
        <v>0</v>
      </c>
      <c r="Z1019" s="3">
        <f>ROUND(IF(J1019&gt;=4,((T1019/100)*G1019)/J1019,0),0)</f>
        <v>0</v>
      </c>
      <c r="AA1019" s="4">
        <f>G1019*P1019</f>
        <v>2000</v>
      </c>
      <c r="AB1019" s="4">
        <f>(G1019*S1019)/J1019</f>
        <v>2000</v>
      </c>
      <c r="AC1019" s="4">
        <f>IF(J1019&gt;=2,(G1019*S1019)/J1019,0)</f>
        <v>0</v>
      </c>
      <c r="AD1019" s="4">
        <f>IF(J1019&gt;=3,(G1019*S1019)/J1019,0)</f>
        <v>0</v>
      </c>
      <c r="AE1019" s="4">
        <f>IF(J1019&gt;=4,(G1019*S1019)/J1019,0)</f>
        <v>0</v>
      </c>
      <c r="AF1019" s="11">
        <v>100</v>
      </c>
      <c r="AG1019" s="11">
        <v>0</v>
      </c>
      <c r="AH1019" s="11">
        <v>1</v>
      </c>
      <c r="AI1019" s="11">
        <v>100</v>
      </c>
      <c r="AJ1019" s="11">
        <v>0</v>
      </c>
      <c r="AK1019" s="11">
        <v>1</v>
      </c>
      <c r="AL1019" s="11">
        <v>0.5</v>
      </c>
      <c r="AM1019" s="11">
        <v>0.5</v>
      </c>
      <c r="AN1019" s="11">
        <v>0</v>
      </c>
      <c r="AO1019" s="11">
        <v>0</v>
      </c>
      <c r="AP1019" s="11">
        <v>0</v>
      </c>
      <c r="AQ1019" s="11">
        <v>0.01</v>
      </c>
      <c r="AR1019" s="11">
        <v>0.01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0.2</v>
      </c>
      <c r="AX1019" s="11">
        <v>0</v>
      </c>
      <c r="AY1019" s="11">
        <v>0</v>
      </c>
      <c r="AZ1019" s="11">
        <v>0</v>
      </c>
      <c r="BA1019" s="11">
        <v>0.02</v>
      </c>
      <c r="BB1019" s="11">
        <v>0</v>
      </c>
      <c r="BC1019" s="2">
        <v>0.05</v>
      </c>
      <c r="BD1019" s="2">
        <v>0.05</v>
      </c>
      <c r="BE1019" s="11">
        <v>7.4999999999999997E-2</v>
      </c>
      <c r="BF1019" s="11">
        <v>5.0000000000000001E-3</v>
      </c>
      <c r="BG1019" s="11">
        <v>0</v>
      </c>
      <c r="BH1019" s="11">
        <v>0</v>
      </c>
      <c r="BI1019" s="11">
        <v>0</v>
      </c>
      <c r="BJ1019" s="11">
        <f>BE1019/4</f>
        <v>1.8749999999999999E-2</v>
      </c>
      <c r="BK1019" s="11">
        <f>BF1019/4</f>
        <v>1.25E-3</v>
      </c>
      <c r="BL1019" s="11">
        <v>0</v>
      </c>
      <c r="BM1019" s="11">
        <v>0</v>
      </c>
      <c r="BN1019" s="11">
        <v>0</v>
      </c>
      <c r="BO1019" s="11">
        <v>0.1</v>
      </c>
      <c r="BP1019" s="11">
        <v>0.1</v>
      </c>
      <c r="BQ1019" s="11">
        <v>0</v>
      </c>
      <c r="BR1019" s="11">
        <v>0</v>
      </c>
      <c r="BS1019" s="11">
        <v>0</v>
      </c>
      <c r="BT1019" s="11">
        <v>0.04</v>
      </c>
      <c r="BU1019" s="16">
        <v>4</v>
      </c>
      <c r="BV1019" s="6">
        <f>BT1019/(BT1019+BU1019)</f>
        <v>9.9009900990099011E-3</v>
      </c>
      <c r="BW1019" s="6">
        <f>SQRT((BT1019*BU1019)/((BT1019+BU1019)^2*(BT1019+BU1019+1)))</f>
        <v>4.410251516706673E-2</v>
      </c>
      <c r="BX1019" s="17">
        <v>0.25</v>
      </c>
      <c r="BY1019" s="17">
        <v>0.25</v>
      </c>
      <c r="BZ1019" s="17">
        <v>0.25</v>
      </c>
      <c r="CA1019" s="17">
        <v>0.25</v>
      </c>
      <c r="CB1019" s="15" t="s">
        <v>59</v>
      </c>
      <c r="CC1019" s="11">
        <v>600</v>
      </c>
    </row>
    <row r="1020" spans="1:81" s="11" customFormat="1" x14ac:dyDescent="0.2">
      <c r="A1020" s="17">
        <f t="shared" si="15"/>
        <v>1019</v>
      </c>
      <c r="B1020" s="17">
        <v>100</v>
      </c>
      <c r="C1020" s="17">
        <v>100</v>
      </c>
      <c r="D1020" s="17">
        <v>5</v>
      </c>
      <c r="E1020" s="17">
        <v>5</v>
      </c>
      <c r="F1020" s="3" t="s">
        <v>80</v>
      </c>
      <c r="G1020" s="3">
        <f>IF(F1020="rectangle",B1020*C1020,IF(F1020="hook",B1020*C1020-(D1020*E1020),IF(F1020="eight",B1020*C1020-2*(D1020*E1020),IF(F1020="tee",B1020*C1020-2*(D1020*E1020),IF(F1020="cross",B1020*C1020-4*(D1020*E1020),"ERROR")))))</f>
        <v>10000</v>
      </c>
      <c r="H1020" s="3" t="s">
        <v>85</v>
      </c>
      <c r="I1020" s="3">
        <f>IF(F1020="rectangle",B1020/C1020,"NA")</f>
        <v>1</v>
      </c>
      <c r="J1020" s="2">
        <v>1</v>
      </c>
      <c r="K1020" s="11">
        <v>125</v>
      </c>
      <c r="L1020" s="11">
        <v>4</v>
      </c>
      <c r="M1020" s="12">
        <v>6</v>
      </c>
      <c r="N1020" s="2">
        <f>M1020/4</f>
        <v>1.5</v>
      </c>
      <c r="O1020" s="3">
        <f>M1020/N1020</f>
        <v>4</v>
      </c>
      <c r="P1020" s="13">
        <v>5</v>
      </c>
      <c r="Q1020" s="11">
        <f>P1020</f>
        <v>5</v>
      </c>
      <c r="R1020" s="4">
        <f>AA1020/V1020</f>
        <v>100</v>
      </c>
      <c r="S1020" s="14">
        <v>5</v>
      </c>
      <c r="T1020" s="11">
        <f>S1020</f>
        <v>5</v>
      </c>
      <c r="U1020" s="4">
        <f>AB1020/W1020</f>
        <v>100</v>
      </c>
      <c r="V1020" s="3">
        <f>ROUND((Q1020/100)*G1020,0)</f>
        <v>500</v>
      </c>
      <c r="W1020" s="3">
        <f>ROUND(((T1020/100)*G1020)/J1020,0)</f>
        <v>500</v>
      </c>
      <c r="X1020" s="3">
        <f>ROUND(IF(J1020&gt;=2,((T1020/100)*G1020)/J1020,0),0)</f>
        <v>0</v>
      </c>
      <c r="Y1020" s="3">
        <f>ROUND(IF(J1020&gt;=3,((T1020/100)*G1020)/J1020,0),0)</f>
        <v>0</v>
      </c>
      <c r="Z1020" s="3">
        <f>ROUND(IF(J1020&gt;=4,((T1020/100)*G1020)/J1020,0),0)</f>
        <v>0</v>
      </c>
      <c r="AA1020" s="4">
        <f>G1020*P1020</f>
        <v>50000</v>
      </c>
      <c r="AB1020" s="4">
        <f>(G1020*S1020)/J1020</f>
        <v>50000</v>
      </c>
      <c r="AC1020" s="4">
        <f>IF(J1020&gt;=2,(G1020*S1020)/J1020,0)</f>
        <v>0</v>
      </c>
      <c r="AD1020" s="4">
        <f>IF(J1020&gt;=3,(G1020*S1020)/J1020,0)</f>
        <v>0</v>
      </c>
      <c r="AE1020" s="4">
        <f>IF(J1020&gt;=4,(G1020*S1020)/J1020,0)</f>
        <v>0</v>
      </c>
      <c r="AF1020" s="11">
        <v>100</v>
      </c>
      <c r="AG1020" s="11">
        <v>0</v>
      </c>
      <c r="AH1020" s="11">
        <v>1</v>
      </c>
      <c r="AI1020" s="11">
        <v>100</v>
      </c>
      <c r="AJ1020" s="11">
        <v>0</v>
      </c>
      <c r="AK1020" s="11">
        <v>1</v>
      </c>
      <c r="AL1020" s="11">
        <v>0.5</v>
      </c>
      <c r="AM1020" s="11">
        <v>0.5</v>
      </c>
      <c r="AN1020" s="11">
        <v>0</v>
      </c>
      <c r="AO1020" s="11">
        <v>0</v>
      </c>
      <c r="AP1020" s="11">
        <v>0</v>
      </c>
      <c r="AQ1020" s="11">
        <v>0.01</v>
      </c>
      <c r="AR1020" s="11">
        <v>0.01</v>
      </c>
      <c r="AS1020" s="11">
        <v>0</v>
      </c>
      <c r="AT1020" s="11">
        <v>0</v>
      </c>
      <c r="AU1020" s="11">
        <v>0</v>
      </c>
      <c r="AV1020" s="11">
        <v>0</v>
      </c>
      <c r="AW1020" s="11">
        <v>0.2</v>
      </c>
      <c r="AX1020" s="11">
        <v>0</v>
      </c>
      <c r="AY1020" s="11">
        <v>0</v>
      </c>
      <c r="AZ1020" s="11">
        <v>0</v>
      </c>
      <c r="BA1020" s="11">
        <v>0.02</v>
      </c>
      <c r="BB1020" s="11">
        <v>0</v>
      </c>
      <c r="BC1020" s="2">
        <v>0.05</v>
      </c>
      <c r="BD1020" s="2">
        <v>0.05</v>
      </c>
      <c r="BE1020" s="11">
        <v>7.4999999999999997E-2</v>
      </c>
      <c r="BF1020" s="11">
        <v>5.0000000000000001E-3</v>
      </c>
      <c r="BG1020" s="11">
        <v>0</v>
      </c>
      <c r="BH1020" s="11">
        <v>0</v>
      </c>
      <c r="BI1020" s="11">
        <v>0</v>
      </c>
      <c r="BJ1020" s="11">
        <f>BE1020/4</f>
        <v>1.8749999999999999E-2</v>
      </c>
      <c r="BK1020" s="11">
        <f>BF1020/4</f>
        <v>1.25E-3</v>
      </c>
      <c r="BL1020" s="11">
        <v>0</v>
      </c>
      <c r="BM1020" s="11">
        <v>0</v>
      </c>
      <c r="BN1020" s="11">
        <v>0</v>
      </c>
      <c r="BO1020" s="11">
        <v>0.1</v>
      </c>
      <c r="BP1020" s="11">
        <v>0.1</v>
      </c>
      <c r="BQ1020" s="11">
        <v>0</v>
      </c>
      <c r="BR1020" s="11">
        <v>0</v>
      </c>
      <c r="BS1020" s="11">
        <v>0</v>
      </c>
      <c r="BT1020" s="11">
        <v>0.04</v>
      </c>
      <c r="BU1020" s="16">
        <v>4</v>
      </c>
      <c r="BV1020" s="6">
        <f>BT1020/(BT1020+BU1020)</f>
        <v>9.9009900990099011E-3</v>
      </c>
      <c r="BW1020" s="6">
        <f>SQRT((BT1020*BU1020)/((BT1020+BU1020)^2*(BT1020+BU1020+1)))</f>
        <v>4.410251516706673E-2</v>
      </c>
      <c r="BX1020" s="17">
        <v>0.25</v>
      </c>
      <c r="BY1020" s="17">
        <v>0.25</v>
      </c>
      <c r="BZ1020" s="17">
        <v>0.25</v>
      </c>
      <c r="CA1020" s="17">
        <v>0.25</v>
      </c>
      <c r="CB1020" s="15" t="s">
        <v>59</v>
      </c>
      <c r="CC1020" s="11">
        <v>600</v>
      </c>
    </row>
    <row r="1021" spans="1:81" s="11" customFormat="1" x14ac:dyDescent="0.2">
      <c r="A1021" s="17">
        <f t="shared" si="15"/>
        <v>1020</v>
      </c>
      <c r="B1021" s="17">
        <v>20</v>
      </c>
      <c r="C1021" s="17">
        <v>20</v>
      </c>
      <c r="D1021" s="17">
        <v>5</v>
      </c>
      <c r="E1021" s="17">
        <v>5</v>
      </c>
      <c r="F1021" s="3" t="s">
        <v>80</v>
      </c>
      <c r="G1021" s="3">
        <f>IF(F1021="rectangle",B1021*C1021,IF(F1021="hook",B1021*C1021-(D1021*E1021),IF(F1021="eight",B1021*C1021-2*(D1021*E1021),IF(F1021="tee",B1021*C1021-2*(D1021*E1021),IF(F1021="cross",B1021*C1021-4*(D1021*E1021),"ERROR")))))</f>
        <v>400</v>
      </c>
      <c r="H1021" s="3" t="s">
        <v>84</v>
      </c>
      <c r="I1021" s="3">
        <f>IF(F1021="rectangle",B1021/C1021,"NA")</f>
        <v>1</v>
      </c>
      <c r="J1021" s="2">
        <v>1</v>
      </c>
      <c r="K1021" s="11">
        <v>125</v>
      </c>
      <c r="L1021" s="11">
        <v>4</v>
      </c>
      <c r="M1021" s="12">
        <v>6</v>
      </c>
      <c r="N1021" s="2">
        <f>M1021/4</f>
        <v>1.5</v>
      </c>
      <c r="O1021" s="3">
        <f>M1021/N1021</f>
        <v>4</v>
      </c>
      <c r="P1021" s="13">
        <v>5</v>
      </c>
      <c r="Q1021" s="11">
        <f>P1021</f>
        <v>5</v>
      </c>
      <c r="R1021" s="4">
        <f>AA1021/V1021</f>
        <v>100</v>
      </c>
      <c r="S1021" s="14">
        <v>5</v>
      </c>
      <c r="T1021" s="11">
        <f>S1021</f>
        <v>5</v>
      </c>
      <c r="U1021" s="4">
        <f>AB1021/W1021</f>
        <v>100</v>
      </c>
      <c r="V1021" s="3">
        <f>ROUND((Q1021/100)*G1021,0)</f>
        <v>20</v>
      </c>
      <c r="W1021" s="3">
        <f>ROUND(((T1021/100)*G1021)/J1021,0)</f>
        <v>20</v>
      </c>
      <c r="X1021" s="3">
        <f>ROUND(IF(J1021&gt;=2,((T1021/100)*G1021)/J1021,0),0)</f>
        <v>0</v>
      </c>
      <c r="Y1021" s="3">
        <f>ROUND(IF(J1021&gt;=3,((T1021/100)*G1021)/J1021,0),0)</f>
        <v>0</v>
      </c>
      <c r="Z1021" s="3">
        <f>ROUND(IF(J1021&gt;=4,((T1021/100)*G1021)/J1021,0),0)</f>
        <v>0</v>
      </c>
      <c r="AA1021" s="4">
        <f>G1021*P1021</f>
        <v>2000</v>
      </c>
      <c r="AB1021" s="4">
        <f>(G1021*S1021)/J1021</f>
        <v>2000</v>
      </c>
      <c r="AC1021" s="4">
        <f>IF(J1021&gt;=2,(G1021*S1021)/J1021,0)</f>
        <v>0</v>
      </c>
      <c r="AD1021" s="4">
        <f>IF(J1021&gt;=3,(G1021*S1021)/J1021,0)</f>
        <v>0</v>
      </c>
      <c r="AE1021" s="4">
        <f>IF(J1021&gt;=4,(G1021*S1021)/J1021,0)</f>
        <v>0</v>
      </c>
      <c r="AF1021" s="11">
        <v>100</v>
      </c>
      <c r="AG1021" s="11">
        <v>0</v>
      </c>
      <c r="AH1021" s="11">
        <v>1</v>
      </c>
      <c r="AI1021" s="11">
        <v>100</v>
      </c>
      <c r="AJ1021" s="11">
        <v>0</v>
      </c>
      <c r="AK1021" s="11">
        <v>1</v>
      </c>
      <c r="AL1021" s="11">
        <v>0.5</v>
      </c>
      <c r="AM1021" s="11">
        <v>0.5</v>
      </c>
      <c r="AN1021" s="11">
        <v>0</v>
      </c>
      <c r="AO1021" s="11">
        <v>0</v>
      </c>
      <c r="AP1021" s="11">
        <v>0</v>
      </c>
      <c r="AQ1021" s="11">
        <v>0.01</v>
      </c>
      <c r="AR1021" s="11">
        <v>0.01</v>
      </c>
      <c r="AS1021" s="11">
        <v>0</v>
      </c>
      <c r="AT1021" s="11">
        <v>0</v>
      </c>
      <c r="AU1021" s="11">
        <v>0</v>
      </c>
      <c r="AV1021" s="11">
        <v>0</v>
      </c>
      <c r="AW1021" s="11">
        <v>0.2</v>
      </c>
      <c r="AX1021" s="11">
        <v>0</v>
      </c>
      <c r="AY1021" s="11">
        <v>0</v>
      </c>
      <c r="AZ1021" s="11">
        <v>0</v>
      </c>
      <c r="BA1021" s="11">
        <v>0.02</v>
      </c>
      <c r="BB1021" s="11">
        <v>0</v>
      </c>
      <c r="BC1021" s="2">
        <v>0.05</v>
      </c>
      <c r="BD1021" s="2">
        <v>0.05</v>
      </c>
      <c r="BE1021" s="11">
        <v>7.4999999999999997E-2</v>
      </c>
      <c r="BF1021" s="11">
        <v>5.0000000000000001E-3</v>
      </c>
      <c r="BG1021" s="11">
        <v>0</v>
      </c>
      <c r="BH1021" s="11">
        <v>0</v>
      </c>
      <c r="BI1021" s="11">
        <v>0</v>
      </c>
      <c r="BJ1021" s="11">
        <f>BE1021/4</f>
        <v>1.8749999999999999E-2</v>
      </c>
      <c r="BK1021" s="11">
        <f>BF1021/4</f>
        <v>1.25E-3</v>
      </c>
      <c r="BL1021" s="11">
        <v>0</v>
      </c>
      <c r="BM1021" s="11">
        <v>0</v>
      </c>
      <c r="BN1021" s="11">
        <v>0</v>
      </c>
      <c r="BO1021" s="11">
        <v>0.1</v>
      </c>
      <c r="BP1021" s="11">
        <v>0.1</v>
      </c>
      <c r="BQ1021" s="11">
        <v>0</v>
      </c>
      <c r="BR1021" s="11">
        <v>0</v>
      </c>
      <c r="BS1021" s="11">
        <v>0</v>
      </c>
      <c r="BT1021" s="11">
        <v>0.04</v>
      </c>
      <c r="BU1021" s="16">
        <v>4</v>
      </c>
      <c r="BV1021" s="6">
        <f>BT1021/(BT1021+BU1021)</f>
        <v>9.9009900990099011E-3</v>
      </c>
      <c r="BW1021" s="6">
        <f>SQRT((BT1021*BU1021)/((BT1021+BU1021)^2*(BT1021+BU1021+1)))</f>
        <v>4.410251516706673E-2</v>
      </c>
      <c r="BX1021" s="17">
        <v>0.25</v>
      </c>
      <c r="BY1021" s="17">
        <v>0.25</v>
      </c>
      <c r="BZ1021" s="17">
        <v>0.25</v>
      </c>
      <c r="CA1021" s="17">
        <v>0.25</v>
      </c>
      <c r="CB1021" s="15" t="s">
        <v>59</v>
      </c>
      <c r="CC1021" s="11">
        <v>600</v>
      </c>
    </row>
    <row r="1022" spans="1:81" s="11" customFormat="1" x14ac:dyDescent="0.2">
      <c r="A1022" s="17">
        <f t="shared" si="15"/>
        <v>1021</v>
      </c>
      <c r="B1022" s="17">
        <v>100</v>
      </c>
      <c r="C1022" s="17">
        <v>100</v>
      </c>
      <c r="D1022" s="17">
        <v>5</v>
      </c>
      <c r="E1022" s="17">
        <v>5</v>
      </c>
      <c r="F1022" s="3" t="s">
        <v>80</v>
      </c>
      <c r="G1022" s="3">
        <f>IF(F1022="rectangle",B1022*C1022,IF(F1022="hook",B1022*C1022-(D1022*E1022),IF(F1022="eight",B1022*C1022-2*(D1022*E1022),IF(F1022="tee",B1022*C1022-2*(D1022*E1022),IF(F1022="cross",B1022*C1022-4*(D1022*E1022),"ERROR")))))</f>
        <v>10000</v>
      </c>
      <c r="H1022" s="3" t="s">
        <v>85</v>
      </c>
      <c r="I1022" s="3">
        <f>IF(F1022="rectangle",B1022/C1022,"NA")</f>
        <v>1</v>
      </c>
      <c r="J1022" s="2">
        <v>1</v>
      </c>
      <c r="K1022" s="11">
        <v>125</v>
      </c>
      <c r="L1022" s="11">
        <v>4</v>
      </c>
      <c r="M1022" s="12">
        <v>7</v>
      </c>
      <c r="N1022" s="2">
        <f>M1022/4</f>
        <v>1.75</v>
      </c>
      <c r="O1022" s="3">
        <f>M1022/N1022</f>
        <v>4</v>
      </c>
      <c r="P1022" s="13">
        <v>5</v>
      </c>
      <c r="Q1022" s="11">
        <f>P1022</f>
        <v>5</v>
      </c>
      <c r="R1022" s="4">
        <f>AA1022/V1022</f>
        <v>100</v>
      </c>
      <c r="S1022" s="14">
        <v>5</v>
      </c>
      <c r="T1022" s="11">
        <f>S1022</f>
        <v>5</v>
      </c>
      <c r="U1022" s="4">
        <f>AB1022/W1022</f>
        <v>100</v>
      </c>
      <c r="V1022" s="3">
        <f>ROUND((Q1022/100)*G1022,0)</f>
        <v>500</v>
      </c>
      <c r="W1022" s="3">
        <f>ROUND(((T1022/100)*G1022)/J1022,0)</f>
        <v>500</v>
      </c>
      <c r="X1022" s="3">
        <f>ROUND(IF(J1022&gt;=2,((T1022/100)*G1022)/J1022,0),0)</f>
        <v>0</v>
      </c>
      <c r="Y1022" s="3">
        <f>ROUND(IF(J1022&gt;=3,((T1022/100)*G1022)/J1022,0),0)</f>
        <v>0</v>
      </c>
      <c r="Z1022" s="3">
        <f>ROUND(IF(J1022&gt;=4,((T1022/100)*G1022)/J1022,0),0)</f>
        <v>0</v>
      </c>
      <c r="AA1022" s="4">
        <f>G1022*P1022</f>
        <v>50000</v>
      </c>
      <c r="AB1022" s="4">
        <f>(G1022*S1022)/J1022</f>
        <v>50000</v>
      </c>
      <c r="AC1022" s="4">
        <f>IF(J1022&gt;=2,(G1022*S1022)/J1022,0)</f>
        <v>0</v>
      </c>
      <c r="AD1022" s="4">
        <f>IF(J1022&gt;=3,(G1022*S1022)/J1022,0)</f>
        <v>0</v>
      </c>
      <c r="AE1022" s="4">
        <f>IF(J1022&gt;=4,(G1022*S1022)/J1022,0)</f>
        <v>0</v>
      </c>
      <c r="AF1022" s="11">
        <v>100</v>
      </c>
      <c r="AG1022" s="11">
        <v>0</v>
      </c>
      <c r="AH1022" s="11">
        <v>1</v>
      </c>
      <c r="AI1022" s="11">
        <v>100</v>
      </c>
      <c r="AJ1022" s="11">
        <v>0</v>
      </c>
      <c r="AK1022" s="11">
        <v>1</v>
      </c>
      <c r="AL1022" s="11">
        <v>0.5</v>
      </c>
      <c r="AM1022" s="11">
        <v>0.5</v>
      </c>
      <c r="AN1022" s="11">
        <v>0</v>
      </c>
      <c r="AO1022" s="11">
        <v>0</v>
      </c>
      <c r="AP1022" s="11">
        <v>0</v>
      </c>
      <c r="AQ1022" s="11">
        <v>0.01</v>
      </c>
      <c r="AR1022" s="11">
        <v>0.01</v>
      </c>
      <c r="AS1022" s="11">
        <v>0</v>
      </c>
      <c r="AT1022" s="11">
        <v>0</v>
      </c>
      <c r="AU1022" s="11">
        <v>0</v>
      </c>
      <c r="AV1022" s="11">
        <v>0</v>
      </c>
      <c r="AW1022" s="11">
        <v>0.2</v>
      </c>
      <c r="AX1022" s="11">
        <v>0</v>
      </c>
      <c r="AY1022" s="11">
        <v>0</v>
      </c>
      <c r="AZ1022" s="11">
        <v>0</v>
      </c>
      <c r="BA1022" s="11">
        <v>0.02</v>
      </c>
      <c r="BB1022" s="11">
        <v>0</v>
      </c>
      <c r="BC1022" s="2">
        <v>0.05</v>
      </c>
      <c r="BD1022" s="2">
        <v>0.05</v>
      </c>
      <c r="BE1022" s="11">
        <v>7.4999999999999997E-2</v>
      </c>
      <c r="BF1022" s="11">
        <v>5.0000000000000001E-3</v>
      </c>
      <c r="BG1022" s="11">
        <v>0</v>
      </c>
      <c r="BH1022" s="11">
        <v>0</v>
      </c>
      <c r="BI1022" s="11">
        <v>0</v>
      </c>
      <c r="BJ1022" s="11">
        <f>BE1022/4</f>
        <v>1.8749999999999999E-2</v>
      </c>
      <c r="BK1022" s="11">
        <f>BF1022/4</f>
        <v>1.25E-3</v>
      </c>
      <c r="BL1022" s="11">
        <v>0</v>
      </c>
      <c r="BM1022" s="11">
        <v>0</v>
      </c>
      <c r="BN1022" s="11">
        <v>0</v>
      </c>
      <c r="BO1022" s="11">
        <v>0.1</v>
      </c>
      <c r="BP1022" s="11">
        <v>0.1</v>
      </c>
      <c r="BQ1022" s="11">
        <v>0</v>
      </c>
      <c r="BR1022" s="11">
        <v>0</v>
      </c>
      <c r="BS1022" s="11">
        <v>0</v>
      </c>
      <c r="BT1022" s="11">
        <v>0.04</v>
      </c>
      <c r="BU1022" s="16">
        <v>4</v>
      </c>
      <c r="BV1022" s="6">
        <f>BT1022/(BT1022+BU1022)</f>
        <v>9.9009900990099011E-3</v>
      </c>
      <c r="BW1022" s="6">
        <f>SQRT((BT1022*BU1022)/((BT1022+BU1022)^2*(BT1022+BU1022+1)))</f>
        <v>4.410251516706673E-2</v>
      </c>
      <c r="BX1022" s="17">
        <v>0.25</v>
      </c>
      <c r="BY1022" s="17">
        <v>0.25</v>
      </c>
      <c r="BZ1022" s="17">
        <v>0.25</v>
      </c>
      <c r="CA1022" s="17">
        <v>0.25</v>
      </c>
      <c r="CB1022" s="15" t="s">
        <v>59</v>
      </c>
      <c r="CC1022" s="11">
        <v>600</v>
      </c>
    </row>
    <row r="1023" spans="1:81" s="11" customFormat="1" x14ac:dyDescent="0.2">
      <c r="A1023" s="17">
        <f t="shared" si="15"/>
        <v>1022</v>
      </c>
      <c r="B1023" s="17">
        <v>20</v>
      </c>
      <c r="C1023" s="17">
        <v>20</v>
      </c>
      <c r="D1023" s="17">
        <v>5</v>
      </c>
      <c r="E1023" s="17">
        <v>5</v>
      </c>
      <c r="F1023" s="3" t="s">
        <v>80</v>
      </c>
      <c r="G1023" s="3">
        <f>IF(F1023="rectangle",B1023*C1023,IF(F1023="hook",B1023*C1023-(D1023*E1023),IF(F1023="eight",B1023*C1023-2*(D1023*E1023),IF(F1023="tee",B1023*C1023-2*(D1023*E1023),IF(F1023="cross",B1023*C1023-4*(D1023*E1023),"ERROR")))))</f>
        <v>400</v>
      </c>
      <c r="H1023" s="3" t="s">
        <v>84</v>
      </c>
      <c r="I1023" s="3">
        <f>IF(F1023="rectangle",B1023/C1023,"NA")</f>
        <v>1</v>
      </c>
      <c r="J1023" s="2">
        <v>1</v>
      </c>
      <c r="K1023" s="11">
        <v>125</v>
      </c>
      <c r="L1023" s="11">
        <v>4</v>
      </c>
      <c r="M1023" s="12">
        <v>7</v>
      </c>
      <c r="N1023" s="2">
        <f>M1023/4</f>
        <v>1.75</v>
      </c>
      <c r="O1023" s="3">
        <f>M1023/N1023</f>
        <v>4</v>
      </c>
      <c r="P1023" s="13">
        <v>5</v>
      </c>
      <c r="Q1023" s="11">
        <f>P1023</f>
        <v>5</v>
      </c>
      <c r="R1023" s="4">
        <f>AA1023/V1023</f>
        <v>100</v>
      </c>
      <c r="S1023" s="14">
        <v>5</v>
      </c>
      <c r="T1023" s="11">
        <f>S1023</f>
        <v>5</v>
      </c>
      <c r="U1023" s="4">
        <f>AB1023/W1023</f>
        <v>100</v>
      </c>
      <c r="V1023" s="3">
        <f>ROUND((Q1023/100)*G1023,0)</f>
        <v>20</v>
      </c>
      <c r="W1023" s="3">
        <f>ROUND(((T1023/100)*G1023)/J1023,0)</f>
        <v>20</v>
      </c>
      <c r="X1023" s="3">
        <f>ROUND(IF(J1023&gt;=2,((T1023/100)*G1023)/J1023,0),0)</f>
        <v>0</v>
      </c>
      <c r="Y1023" s="3">
        <f>ROUND(IF(J1023&gt;=3,((T1023/100)*G1023)/J1023,0),0)</f>
        <v>0</v>
      </c>
      <c r="Z1023" s="3">
        <f>ROUND(IF(J1023&gt;=4,((T1023/100)*G1023)/J1023,0),0)</f>
        <v>0</v>
      </c>
      <c r="AA1023" s="4">
        <f>G1023*P1023</f>
        <v>2000</v>
      </c>
      <c r="AB1023" s="4">
        <f>(G1023*S1023)/J1023</f>
        <v>2000</v>
      </c>
      <c r="AC1023" s="4">
        <f>IF(J1023&gt;=2,(G1023*S1023)/J1023,0)</f>
        <v>0</v>
      </c>
      <c r="AD1023" s="4">
        <f>IF(J1023&gt;=3,(G1023*S1023)/J1023,0)</f>
        <v>0</v>
      </c>
      <c r="AE1023" s="4">
        <f>IF(J1023&gt;=4,(G1023*S1023)/J1023,0)</f>
        <v>0</v>
      </c>
      <c r="AF1023" s="11">
        <v>100</v>
      </c>
      <c r="AG1023" s="11">
        <v>0</v>
      </c>
      <c r="AH1023" s="11">
        <v>1</v>
      </c>
      <c r="AI1023" s="11">
        <v>100</v>
      </c>
      <c r="AJ1023" s="11">
        <v>0</v>
      </c>
      <c r="AK1023" s="11">
        <v>1</v>
      </c>
      <c r="AL1023" s="11">
        <v>0.5</v>
      </c>
      <c r="AM1023" s="11">
        <v>0.5</v>
      </c>
      <c r="AN1023" s="11">
        <v>0</v>
      </c>
      <c r="AO1023" s="11">
        <v>0</v>
      </c>
      <c r="AP1023" s="11">
        <v>0</v>
      </c>
      <c r="AQ1023" s="11">
        <v>0.01</v>
      </c>
      <c r="AR1023" s="11">
        <v>0.01</v>
      </c>
      <c r="AS1023" s="11">
        <v>0</v>
      </c>
      <c r="AT1023" s="11">
        <v>0</v>
      </c>
      <c r="AU1023" s="11">
        <v>0</v>
      </c>
      <c r="AV1023" s="11">
        <v>0</v>
      </c>
      <c r="AW1023" s="11">
        <v>0.2</v>
      </c>
      <c r="AX1023" s="11">
        <v>0</v>
      </c>
      <c r="AY1023" s="11">
        <v>0</v>
      </c>
      <c r="AZ1023" s="11">
        <v>0</v>
      </c>
      <c r="BA1023" s="11">
        <v>0.02</v>
      </c>
      <c r="BB1023" s="11">
        <v>0</v>
      </c>
      <c r="BC1023" s="2">
        <v>0.05</v>
      </c>
      <c r="BD1023" s="2">
        <v>0.05</v>
      </c>
      <c r="BE1023" s="11">
        <v>7.4999999999999997E-2</v>
      </c>
      <c r="BF1023" s="11">
        <v>5.0000000000000001E-3</v>
      </c>
      <c r="BG1023" s="11">
        <v>0</v>
      </c>
      <c r="BH1023" s="11">
        <v>0</v>
      </c>
      <c r="BI1023" s="11">
        <v>0</v>
      </c>
      <c r="BJ1023" s="11">
        <f>BE1023/4</f>
        <v>1.8749999999999999E-2</v>
      </c>
      <c r="BK1023" s="11">
        <f>BF1023/4</f>
        <v>1.25E-3</v>
      </c>
      <c r="BL1023" s="11">
        <v>0</v>
      </c>
      <c r="BM1023" s="11">
        <v>0</v>
      </c>
      <c r="BN1023" s="11">
        <v>0</v>
      </c>
      <c r="BO1023" s="11">
        <v>0.1</v>
      </c>
      <c r="BP1023" s="11">
        <v>0.1</v>
      </c>
      <c r="BQ1023" s="11">
        <v>0</v>
      </c>
      <c r="BR1023" s="11">
        <v>0</v>
      </c>
      <c r="BS1023" s="11">
        <v>0</v>
      </c>
      <c r="BT1023" s="11">
        <v>0.04</v>
      </c>
      <c r="BU1023" s="16">
        <v>4</v>
      </c>
      <c r="BV1023" s="6">
        <f>BT1023/(BT1023+BU1023)</f>
        <v>9.9009900990099011E-3</v>
      </c>
      <c r="BW1023" s="6">
        <f>SQRT((BT1023*BU1023)/((BT1023+BU1023)^2*(BT1023+BU1023+1)))</f>
        <v>4.410251516706673E-2</v>
      </c>
      <c r="BX1023" s="17">
        <v>0.25</v>
      </c>
      <c r="BY1023" s="17">
        <v>0.25</v>
      </c>
      <c r="BZ1023" s="17">
        <v>0.25</v>
      </c>
      <c r="CA1023" s="17">
        <v>0.25</v>
      </c>
      <c r="CB1023" s="15" t="s">
        <v>59</v>
      </c>
      <c r="CC1023" s="11">
        <v>600</v>
      </c>
    </row>
    <row r="1024" spans="1:81" s="11" customFormat="1" x14ac:dyDescent="0.2">
      <c r="A1024" s="17">
        <f t="shared" si="15"/>
        <v>1023</v>
      </c>
      <c r="B1024" s="17">
        <v>100</v>
      </c>
      <c r="C1024" s="17">
        <v>100</v>
      </c>
      <c r="D1024" s="17">
        <v>5</v>
      </c>
      <c r="E1024" s="17">
        <v>5</v>
      </c>
      <c r="F1024" s="3" t="s">
        <v>80</v>
      </c>
      <c r="G1024" s="3">
        <f>IF(F1024="rectangle",B1024*C1024,IF(F1024="hook",B1024*C1024-(D1024*E1024),IF(F1024="eight",B1024*C1024-2*(D1024*E1024),IF(F1024="tee",B1024*C1024-2*(D1024*E1024),IF(F1024="cross",B1024*C1024-4*(D1024*E1024),"ERROR")))))</f>
        <v>10000</v>
      </c>
      <c r="H1024" s="3" t="s">
        <v>85</v>
      </c>
      <c r="I1024" s="3">
        <f>IF(F1024="rectangle",B1024/C1024,"NA")</f>
        <v>1</v>
      </c>
      <c r="J1024" s="2">
        <v>1</v>
      </c>
      <c r="K1024" s="11">
        <v>125</v>
      </c>
      <c r="L1024" s="11">
        <v>4</v>
      </c>
      <c r="M1024" s="12">
        <v>8</v>
      </c>
      <c r="N1024" s="2">
        <f>M1024/4</f>
        <v>2</v>
      </c>
      <c r="O1024" s="3">
        <f>M1024/N1024</f>
        <v>4</v>
      </c>
      <c r="P1024" s="13">
        <v>5</v>
      </c>
      <c r="Q1024" s="11">
        <f>P1024</f>
        <v>5</v>
      </c>
      <c r="R1024" s="4">
        <f>AA1024/V1024</f>
        <v>100</v>
      </c>
      <c r="S1024" s="14">
        <v>5</v>
      </c>
      <c r="T1024" s="11">
        <f>S1024</f>
        <v>5</v>
      </c>
      <c r="U1024" s="4">
        <f>AB1024/W1024</f>
        <v>100</v>
      </c>
      <c r="V1024" s="3">
        <f>ROUND((Q1024/100)*G1024,0)</f>
        <v>500</v>
      </c>
      <c r="W1024" s="3">
        <f>ROUND(((T1024/100)*G1024)/J1024,0)</f>
        <v>500</v>
      </c>
      <c r="X1024" s="3">
        <f>ROUND(IF(J1024&gt;=2,((T1024/100)*G1024)/J1024,0),0)</f>
        <v>0</v>
      </c>
      <c r="Y1024" s="3">
        <f>ROUND(IF(J1024&gt;=3,((T1024/100)*G1024)/J1024,0),0)</f>
        <v>0</v>
      </c>
      <c r="Z1024" s="3">
        <f>ROUND(IF(J1024&gt;=4,((T1024/100)*G1024)/J1024,0),0)</f>
        <v>0</v>
      </c>
      <c r="AA1024" s="4">
        <f>G1024*P1024</f>
        <v>50000</v>
      </c>
      <c r="AB1024" s="4">
        <f>(G1024*S1024)/J1024</f>
        <v>50000</v>
      </c>
      <c r="AC1024" s="4">
        <f>IF(J1024&gt;=2,(G1024*S1024)/J1024,0)</f>
        <v>0</v>
      </c>
      <c r="AD1024" s="4">
        <f>IF(J1024&gt;=3,(G1024*S1024)/J1024,0)</f>
        <v>0</v>
      </c>
      <c r="AE1024" s="4">
        <f>IF(J1024&gt;=4,(G1024*S1024)/J1024,0)</f>
        <v>0</v>
      </c>
      <c r="AF1024" s="11">
        <v>100</v>
      </c>
      <c r="AG1024" s="11">
        <v>0</v>
      </c>
      <c r="AH1024" s="11">
        <v>1</v>
      </c>
      <c r="AI1024" s="11">
        <v>100</v>
      </c>
      <c r="AJ1024" s="11">
        <v>0</v>
      </c>
      <c r="AK1024" s="11">
        <v>1</v>
      </c>
      <c r="AL1024" s="11">
        <v>0.5</v>
      </c>
      <c r="AM1024" s="11">
        <v>0.5</v>
      </c>
      <c r="AN1024" s="11">
        <v>0</v>
      </c>
      <c r="AO1024" s="11">
        <v>0</v>
      </c>
      <c r="AP1024" s="11">
        <v>0</v>
      </c>
      <c r="AQ1024" s="11">
        <v>0.01</v>
      </c>
      <c r="AR1024" s="11">
        <v>0.01</v>
      </c>
      <c r="AS1024" s="11">
        <v>0</v>
      </c>
      <c r="AT1024" s="11">
        <v>0</v>
      </c>
      <c r="AU1024" s="11">
        <v>0</v>
      </c>
      <c r="AV1024" s="11">
        <v>0</v>
      </c>
      <c r="AW1024" s="11">
        <v>0.2</v>
      </c>
      <c r="AX1024" s="11">
        <v>0</v>
      </c>
      <c r="AY1024" s="11">
        <v>0</v>
      </c>
      <c r="AZ1024" s="11">
        <v>0</v>
      </c>
      <c r="BA1024" s="11">
        <v>0.02</v>
      </c>
      <c r="BB1024" s="11">
        <v>0</v>
      </c>
      <c r="BC1024" s="2">
        <v>0.05</v>
      </c>
      <c r="BD1024" s="2">
        <v>0.05</v>
      </c>
      <c r="BE1024" s="11">
        <v>7.4999999999999997E-2</v>
      </c>
      <c r="BF1024" s="11">
        <v>5.0000000000000001E-3</v>
      </c>
      <c r="BG1024" s="11">
        <v>0</v>
      </c>
      <c r="BH1024" s="11">
        <v>0</v>
      </c>
      <c r="BI1024" s="11">
        <v>0</v>
      </c>
      <c r="BJ1024" s="11">
        <f>BE1024/4</f>
        <v>1.8749999999999999E-2</v>
      </c>
      <c r="BK1024" s="11">
        <f>BF1024/4</f>
        <v>1.25E-3</v>
      </c>
      <c r="BL1024" s="11">
        <v>0</v>
      </c>
      <c r="BM1024" s="11">
        <v>0</v>
      </c>
      <c r="BN1024" s="11">
        <v>0</v>
      </c>
      <c r="BO1024" s="11">
        <v>0.1</v>
      </c>
      <c r="BP1024" s="11">
        <v>0.1</v>
      </c>
      <c r="BQ1024" s="11">
        <v>0</v>
      </c>
      <c r="BR1024" s="11">
        <v>0</v>
      </c>
      <c r="BS1024" s="11">
        <v>0</v>
      </c>
      <c r="BT1024" s="11">
        <v>0.04</v>
      </c>
      <c r="BU1024" s="16">
        <v>4</v>
      </c>
      <c r="BV1024" s="6">
        <f>BT1024/(BT1024+BU1024)</f>
        <v>9.9009900990099011E-3</v>
      </c>
      <c r="BW1024" s="6">
        <f>SQRT((BT1024*BU1024)/((BT1024+BU1024)^2*(BT1024+BU1024+1)))</f>
        <v>4.410251516706673E-2</v>
      </c>
      <c r="BX1024" s="17">
        <v>0.25</v>
      </c>
      <c r="BY1024" s="17">
        <v>0.25</v>
      </c>
      <c r="BZ1024" s="17">
        <v>0.25</v>
      </c>
      <c r="CA1024" s="17">
        <v>0.25</v>
      </c>
      <c r="CB1024" s="15" t="s">
        <v>59</v>
      </c>
      <c r="CC1024" s="11">
        <v>600</v>
      </c>
    </row>
    <row r="1025" spans="1:81" s="11" customFormat="1" x14ac:dyDescent="0.2">
      <c r="A1025" s="17">
        <f t="shared" si="15"/>
        <v>1024</v>
      </c>
      <c r="B1025" s="17">
        <v>20</v>
      </c>
      <c r="C1025" s="17">
        <v>20</v>
      </c>
      <c r="D1025" s="17">
        <v>5</v>
      </c>
      <c r="E1025" s="17">
        <v>5</v>
      </c>
      <c r="F1025" s="3" t="s">
        <v>80</v>
      </c>
      <c r="G1025" s="3">
        <f>IF(F1025="rectangle",B1025*C1025,IF(F1025="hook",B1025*C1025-(D1025*E1025),IF(F1025="eight",B1025*C1025-2*(D1025*E1025),IF(F1025="tee",B1025*C1025-2*(D1025*E1025),IF(F1025="cross",B1025*C1025-4*(D1025*E1025),"ERROR")))))</f>
        <v>400</v>
      </c>
      <c r="H1025" s="3" t="s">
        <v>84</v>
      </c>
      <c r="I1025" s="3">
        <f>IF(F1025="rectangle",B1025/C1025,"NA")</f>
        <v>1</v>
      </c>
      <c r="J1025" s="2">
        <v>1</v>
      </c>
      <c r="K1025" s="11">
        <v>125</v>
      </c>
      <c r="L1025" s="11">
        <v>4</v>
      </c>
      <c r="M1025" s="12">
        <v>8</v>
      </c>
      <c r="N1025" s="2">
        <f>M1025/4</f>
        <v>2</v>
      </c>
      <c r="O1025" s="3">
        <f>M1025/N1025</f>
        <v>4</v>
      </c>
      <c r="P1025" s="13">
        <v>5</v>
      </c>
      <c r="Q1025" s="11">
        <f>P1025</f>
        <v>5</v>
      </c>
      <c r="R1025" s="4">
        <f>AA1025/V1025</f>
        <v>100</v>
      </c>
      <c r="S1025" s="14">
        <v>5</v>
      </c>
      <c r="T1025" s="11">
        <f>S1025</f>
        <v>5</v>
      </c>
      <c r="U1025" s="4">
        <f>AB1025/W1025</f>
        <v>100</v>
      </c>
      <c r="V1025" s="3">
        <f>ROUND((Q1025/100)*G1025,0)</f>
        <v>20</v>
      </c>
      <c r="W1025" s="3">
        <f>ROUND(((T1025/100)*G1025)/J1025,0)</f>
        <v>20</v>
      </c>
      <c r="X1025" s="3">
        <f>ROUND(IF(J1025&gt;=2,((T1025/100)*G1025)/J1025,0),0)</f>
        <v>0</v>
      </c>
      <c r="Y1025" s="3">
        <f>ROUND(IF(J1025&gt;=3,((T1025/100)*G1025)/J1025,0),0)</f>
        <v>0</v>
      </c>
      <c r="Z1025" s="3">
        <f>ROUND(IF(J1025&gt;=4,((T1025/100)*G1025)/J1025,0),0)</f>
        <v>0</v>
      </c>
      <c r="AA1025" s="4">
        <f>G1025*P1025</f>
        <v>2000</v>
      </c>
      <c r="AB1025" s="4">
        <f>(G1025*S1025)/J1025</f>
        <v>2000</v>
      </c>
      <c r="AC1025" s="4">
        <f>IF(J1025&gt;=2,(G1025*S1025)/J1025,0)</f>
        <v>0</v>
      </c>
      <c r="AD1025" s="4">
        <f>IF(J1025&gt;=3,(G1025*S1025)/J1025,0)</f>
        <v>0</v>
      </c>
      <c r="AE1025" s="4">
        <f>IF(J1025&gt;=4,(G1025*S1025)/J1025,0)</f>
        <v>0</v>
      </c>
      <c r="AF1025" s="11">
        <v>100</v>
      </c>
      <c r="AG1025" s="11">
        <v>0</v>
      </c>
      <c r="AH1025" s="11">
        <v>1</v>
      </c>
      <c r="AI1025" s="11">
        <v>100</v>
      </c>
      <c r="AJ1025" s="11">
        <v>0</v>
      </c>
      <c r="AK1025" s="11">
        <v>1</v>
      </c>
      <c r="AL1025" s="11">
        <v>0.5</v>
      </c>
      <c r="AM1025" s="11">
        <v>0.5</v>
      </c>
      <c r="AN1025" s="11">
        <v>0</v>
      </c>
      <c r="AO1025" s="11">
        <v>0</v>
      </c>
      <c r="AP1025" s="11">
        <v>0</v>
      </c>
      <c r="AQ1025" s="11">
        <v>0.01</v>
      </c>
      <c r="AR1025" s="11">
        <v>0.01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0.2</v>
      </c>
      <c r="AX1025" s="11">
        <v>0</v>
      </c>
      <c r="AY1025" s="11">
        <v>0</v>
      </c>
      <c r="AZ1025" s="11">
        <v>0</v>
      </c>
      <c r="BA1025" s="11">
        <v>0.02</v>
      </c>
      <c r="BB1025" s="11">
        <v>0</v>
      </c>
      <c r="BC1025" s="2">
        <v>0.05</v>
      </c>
      <c r="BD1025" s="2">
        <v>0.05</v>
      </c>
      <c r="BE1025" s="11">
        <v>7.4999999999999997E-2</v>
      </c>
      <c r="BF1025" s="11">
        <v>5.0000000000000001E-3</v>
      </c>
      <c r="BG1025" s="11">
        <v>0</v>
      </c>
      <c r="BH1025" s="11">
        <v>0</v>
      </c>
      <c r="BI1025" s="11">
        <v>0</v>
      </c>
      <c r="BJ1025" s="11">
        <f>BE1025/4</f>
        <v>1.8749999999999999E-2</v>
      </c>
      <c r="BK1025" s="11">
        <f>BF1025/4</f>
        <v>1.25E-3</v>
      </c>
      <c r="BL1025" s="11">
        <v>0</v>
      </c>
      <c r="BM1025" s="11">
        <v>0</v>
      </c>
      <c r="BN1025" s="11">
        <v>0</v>
      </c>
      <c r="BO1025" s="11">
        <v>0.1</v>
      </c>
      <c r="BP1025" s="11">
        <v>0.1</v>
      </c>
      <c r="BQ1025" s="11">
        <v>0</v>
      </c>
      <c r="BR1025" s="11">
        <v>0</v>
      </c>
      <c r="BS1025" s="11">
        <v>0</v>
      </c>
      <c r="BT1025" s="11">
        <v>0.04</v>
      </c>
      <c r="BU1025" s="16">
        <v>4</v>
      </c>
      <c r="BV1025" s="6">
        <f>BT1025/(BT1025+BU1025)</f>
        <v>9.9009900990099011E-3</v>
      </c>
      <c r="BW1025" s="6">
        <f>SQRT((BT1025*BU1025)/((BT1025+BU1025)^2*(BT1025+BU1025+1)))</f>
        <v>4.410251516706673E-2</v>
      </c>
      <c r="BX1025" s="17">
        <v>0.25</v>
      </c>
      <c r="BY1025" s="17">
        <v>0.25</v>
      </c>
      <c r="BZ1025" s="17">
        <v>0.25</v>
      </c>
      <c r="CA1025" s="17">
        <v>0.25</v>
      </c>
      <c r="CB1025" s="15" t="s">
        <v>59</v>
      </c>
      <c r="CC1025" s="11">
        <v>600</v>
      </c>
    </row>
    <row r="1026" spans="1:81" s="11" customFormat="1" x14ac:dyDescent="0.2">
      <c r="A1026" s="17">
        <f t="shared" si="15"/>
        <v>1025</v>
      </c>
      <c r="B1026" s="17">
        <v>100</v>
      </c>
      <c r="C1026" s="17">
        <v>100</v>
      </c>
      <c r="D1026" s="17">
        <v>5</v>
      </c>
      <c r="E1026" s="17">
        <v>5</v>
      </c>
      <c r="F1026" s="3" t="s">
        <v>80</v>
      </c>
      <c r="G1026" s="3">
        <f>IF(F1026="rectangle",B1026*C1026,IF(F1026="hook",B1026*C1026-(D1026*E1026),IF(F1026="eight",B1026*C1026-2*(D1026*E1026),IF(F1026="tee",B1026*C1026-2*(D1026*E1026),IF(F1026="cross",B1026*C1026-4*(D1026*E1026),"ERROR")))))</f>
        <v>10000</v>
      </c>
      <c r="H1026" s="3" t="s">
        <v>85</v>
      </c>
      <c r="I1026" s="3">
        <f>IF(F1026="rectangle",B1026/C1026,"NA")</f>
        <v>1</v>
      </c>
      <c r="J1026" s="2">
        <v>1</v>
      </c>
      <c r="K1026" s="11">
        <v>125</v>
      </c>
      <c r="L1026" s="11">
        <v>4</v>
      </c>
      <c r="M1026" s="12">
        <v>9</v>
      </c>
      <c r="N1026" s="2">
        <f>M1026/4</f>
        <v>2.25</v>
      </c>
      <c r="O1026" s="3">
        <f>M1026/N1026</f>
        <v>4</v>
      </c>
      <c r="P1026" s="13">
        <v>5</v>
      </c>
      <c r="Q1026" s="11">
        <f>P1026</f>
        <v>5</v>
      </c>
      <c r="R1026" s="4">
        <f>AA1026/V1026</f>
        <v>100</v>
      </c>
      <c r="S1026" s="14">
        <v>5</v>
      </c>
      <c r="T1026" s="11">
        <f>S1026</f>
        <v>5</v>
      </c>
      <c r="U1026" s="4">
        <f>AB1026/W1026</f>
        <v>100</v>
      </c>
      <c r="V1026" s="3">
        <f>ROUND((Q1026/100)*G1026,0)</f>
        <v>500</v>
      </c>
      <c r="W1026" s="3">
        <f>ROUND(((T1026/100)*G1026)/J1026,0)</f>
        <v>500</v>
      </c>
      <c r="X1026" s="3">
        <f>ROUND(IF(J1026&gt;=2,((T1026/100)*G1026)/J1026,0),0)</f>
        <v>0</v>
      </c>
      <c r="Y1026" s="3">
        <f>ROUND(IF(J1026&gt;=3,((T1026/100)*G1026)/J1026,0),0)</f>
        <v>0</v>
      </c>
      <c r="Z1026" s="3">
        <f>ROUND(IF(J1026&gt;=4,((T1026/100)*G1026)/J1026,0),0)</f>
        <v>0</v>
      </c>
      <c r="AA1026" s="4">
        <f>G1026*P1026</f>
        <v>50000</v>
      </c>
      <c r="AB1026" s="4">
        <f>(G1026*S1026)/J1026</f>
        <v>50000</v>
      </c>
      <c r="AC1026" s="4">
        <f>IF(J1026&gt;=2,(G1026*S1026)/J1026,0)</f>
        <v>0</v>
      </c>
      <c r="AD1026" s="4">
        <f>IF(J1026&gt;=3,(G1026*S1026)/J1026,0)</f>
        <v>0</v>
      </c>
      <c r="AE1026" s="4">
        <f>IF(J1026&gt;=4,(G1026*S1026)/J1026,0)</f>
        <v>0</v>
      </c>
      <c r="AF1026" s="11">
        <v>100</v>
      </c>
      <c r="AG1026" s="11">
        <v>0</v>
      </c>
      <c r="AH1026" s="11">
        <v>1</v>
      </c>
      <c r="AI1026" s="11">
        <v>100</v>
      </c>
      <c r="AJ1026" s="11">
        <v>0</v>
      </c>
      <c r="AK1026" s="11">
        <v>1</v>
      </c>
      <c r="AL1026" s="11">
        <v>0.5</v>
      </c>
      <c r="AM1026" s="11">
        <v>0.5</v>
      </c>
      <c r="AN1026" s="11">
        <v>0</v>
      </c>
      <c r="AO1026" s="11">
        <v>0</v>
      </c>
      <c r="AP1026" s="11">
        <v>0</v>
      </c>
      <c r="AQ1026" s="11">
        <v>0.01</v>
      </c>
      <c r="AR1026" s="11">
        <v>0.01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0.2</v>
      </c>
      <c r="AX1026" s="11">
        <v>0</v>
      </c>
      <c r="AY1026" s="11">
        <v>0</v>
      </c>
      <c r="AZ1026" s="11">
        <v>0</v>
      </c>
      <c r="BA1026" s="11">
        <v>0.02</v>
      </c>
      <c r="BB1026" s="11">
        <v>0</v>
      </c>
      <c r="BC1026" s="2">
        <v>0.05</v>
      </c>
      <c r="BD1026" s="2">
        <v>0.05</v>
      </c>
      <c r="BE1026" s="11">
        <v>7.4999999999999997E-2</v>
      </c>
      <c r="BF1026" s="11">
        <v>5.0000000000000001E-3</v>
      </c>
      <c r="BG1026" s="11">
        <v>0</v>
      </c>
      <c r="BH1026" s="11">
        <v>0</v>
      </c>
      <c r="BI1026" s="11">
        <v>0</v>
      </c>
      <c r="BJ1026" s="11">
        <f>BE1026/4</f>
        <v>1.8749999999999999E-2</v>
      </c>
      <c r="BK1026" s="11">
        <f>BF1026/4</f>
        <v>1.25E-3</v>
      </c>
      <c r="BL1026" s="11">
        <v>0</v>
      </c>
      <c r="BM1026" s="11">
        <v>0</v>
      </c>
      <c r="BN1026" s="11">
        <v>0</v>
      </c>
      <c r="BO1026" s="11">
        <v>0.1</v>
      </c>
      <c r="BP1026" s="11">
        <v>0.1</v>
      </c>
      <c r="BQ1026" s="11">
        <v>0</v>
      </c>
      <c r="BR1026" s="11">
        <v>0</v>
      </c>
      <c r="BS1026" s="11">
        <v>0</v>
      </c>
      <c r="BT1026" s="11">
        <v>0.04</v>
      </c>
      <c r="BU1026" s="16">
        <v>4</v>
      </c>
      <c r="BV1026" s="6">
        <f>BT1026/(BT1026+BU1026)</f>
        <v>9.9009900990099011E-3</v>
      </c>
      <c r="BW1026" s="6">
        <f>SQRT((BT1026*BU1026)/((BT1026+BU1026)^2*(BT1026+BU1026+1)))</f>
        <v>4.410251516706673E-2</v>
      </c>
      <c r="BX1026" s="17">
        <v>0.25</v>
      </c>
      <c r="BY1026" s="17">
        <v>0.25</v>
      </c>
      <c r="BZ1026" s="17">
        <v>0.25</v>
      </c>
      <c r="CA1026" s="17">
        <v>0.25</v>
      </c>
      <c r="CB1026" s="15" t="s">
        <v>59</v>
      </c>
      <c r="CC1026" s="11">
        <v>600</v>
      </c>
    </row>
    <row r="1027" spans="1:81" s="11" customFormat="1" x14ac:dyDescent="0.2">
      <c r="A1027" s="17">
        <f t="shared" si="15"/>
        <v>1026</v>
      </c>
      <c r="B1027" s="17">
        <v>20</v>
      </c>
      <c r="C1027" s="17">
        <v>20</v>
      </c>
      <c r="D1027" s="17">
        <v>5</v>
      </c>
      <c r="E1027" s="17">
        <v>5</v>
      </c>
      <c r="F1027" s="3" t="s">
        <v>80</v>
      </c>
      <c r="G1027" s="3">
        <f>IF(F1027="rectangle",B1027*C1027,IF(F1027="hook",B1027*C1027-(D1027*E1027),IF(F1027="eight",B1027*C1027-2*(D1027*E1027),IF(F1027="tee",B1027*C1027-2*(D1027*E1027),IF(F1027="cross",B1027*C1027-4*(D1027*E1027),"ERROR")))))</f>
        <v>400</v>
      </c>
      <c r="H1027" s="3" t="s">
        <v>84</v>
      </c>
      <c r="I1027" s="3">
        <f>IF(F1027="rectangle",B1027/C1027,"NA")</f>
        <v>1</v>
      </c>
      <c r="J1027" s="2">
        <v>1</v>
      </c>
      <c r="K1027" s="11">
        <v>125</v>
      </c>
      <c r="L1027" s="11">
        <v>4</v>
      </c>
      <c r="M1027" s="12">
        <v>9</v>
      </c>
      <c r="N1027" s="2">
        <f>M1027/4</f>
        <v>2.25</v>
      </c>
      <c r="O1027" s="3">
        <f>M1027/N1027</f>
        <v>4</v>
      </c>
      <c r="P1027" s="13">
        <v>5</v>
      </c>
      <c r="Q1027" s="11">
        <f>P1027</f>
        <v>5</v>
      </c>
      <c r="R1027" s="4">
        <f>AA1027/V1027</f>
        <v>100</v>
      </c>
      <c r="S1027" s="14">
        <v>5</v>
      </c>
      <c r="T1027" s="11">
        <f>S1027</f>
        <v>5</v>
      </c>
      <c r="U1027" s="4">
        <f>AB1027/W1027</f>
        <v>100</v>
      </c>
      <c r="V1027" s="3">
        <f>ROUND((Q1027/100)*G1027,0)</f>
        <v>20</v>
      </c>
      <c r="W1027" s="3">
        <f>ROUND(((T1027/100)*G1027)/J1027,0)</f>
        <v>20</v>
      </c>
      <c r="X1027" s="3">
        <f>ROUND(IF(J1027&gt;=2,((T1027/100)*G1027)/J1027,0),0)</f>
        <v>0</v>
      </c>
      <c r="Y1027" s="3">
        <f>ROUND(IF(J1027&gt;=3,((T1027/100)*G1027)/J1027,0),0)</f>
        <v>0</v>
      </c>
      <c r="Z1027" s="3">
        <f>ROUND(IF(J1027&gt;=4,((T1027/100)*G1027)/J1027,0),0)</f>
        <v>0</v>
      </c>
      <c r="AA1027" s="4">
        <f>G1027*P1027</f>
        <v>2000</v>
      </c>
      <c r="AB1027" s="4">
        <f>(G1027*S1027)/J1027</f>
        <v>2000</v>
      </c>
      <c r="AC1027" s="4">
        <f>IF(J1027&gt;=2,(G1027*S1027)/J1027,0)</f>
        <v>0</v>
      </c>
      <c r="AD1027" s="4">
        <f>IF(J1027&gt;=3,(G1027*S1027)/J1027,0)</f>
        <v>0</v>
      </c>
      <c r="AE1027" s="4">
        <f>IF(J1027&gt;=4,(G1027*S1027)/J1027,0)</f>
        <v>0</v>
      </c>
      <c r="AF1027" s="11">
        <v>100</v>
      </c>
      <c r="AG1027" s="11">
        <v>0</v>
      </c>
      <c r="AH1027" s="11">
        <v>1</v>
      </c>
      <c r="AI1027" s="11">
        <v>100</v>
      </c>
      <c r="AJ1027" s="11">
        <v>0</v>
      </c>
      <c r="AK1027" s="11">
        <v>1</v>
      </c>
      <c r="AL1027" s="11">
        <v>0.5</v>
      </c>
      <c r="AM1027" s="11">
        <v>0.5</v>
      </c>
      <c r="AN1027" s="11">
        <v>0</v>
      </c>
      <c r="AO1027" s="11">
        <v>0</v>
      </c>
      <c r="AP1027" s="11">
        <v>0</v>
      </c>
      <c r="AQ1027" s="11">
        <v>0.01</v>
      </c>
      <c r="AR1027" s="11">
        <v>0.01</v>
      </c>
      <c r="AS1027" s="11">
        <v>0</v>
      </c>
      <c r="AT1027" s="11">
        <v>0</v>
      </c>
      <c r="AU1027" s="11">
        <v>0</v>
      </c>
      <c r="AV1027" s="11">
        <v>0</v>
      </c>
      <c r="AW1027" s="11">
        <v>0.2</v>
      </c>
      <c r="AX1027" s="11">
        <v>0</v>
      </c>
      <c r="AY1027" s="11">
        <v>0</v>
      </c>
      <c r="AZ1027" s="11">
        <v>0</v>
      </c>
      <c r="BA1027" s="11">
        <v>0.02</v>
      </c>
      <c r="BB1027" s="11">
        <v>0</v>
      </c>
      <c r="BC1027" s="2">
        <v>0.05</v>
      </c>
      <c r="BD1027" s="2">
        <v>0.05</v>
      </c>
      <c r="BE1027" s="11">
        <v>7.4999999999999997E-2</v>
      </c>
      <c r="BF1027" s="11">
        <v>5.0000000000000001E-3</v>
      </c>
      <c r="BG1027" s="11">
        <v>0</v>
      </c>
      <c r="BH1027" s="11">
        <v>0</v>
      </c>
      <c r="BI1027" s="11">
        <v>0</v>
      </c>
      <c r="BJ1027" s="11">
        <f>BE1027/4</f>
        <v>1.8749999999999999E-2</v>
      </c>
      <c r="BK1027" s="11">
        <f>BF1027/4</f>
        <v>1.25E-3</v>
      </c>
      <c r="BL1027" s="11">
        <v>0</v>
      </c>
      <c r="BM1027" s="11">
        <v>0</v>
      </c>
      <c r="BN1027" s="11">
        <v>0</v>
      </c>
      <c r="BO1027" s="11">
        <v>0.1</v>
      </c>
      <c r="BP1027" s="11">
        <v>0.1</v>
      </c>
      <c r="BQ1027" s="11">
        <v>0</v>
      </c>
      <c r="BR1027" s="11">
        <v>0</v>
      </c>
      <c r="BS1027" s="11">
        <v>0</v>
      </c>
      <c r="BT1027" s="11">
        <v>0.04</v>
      </c>
      <c r="BU1027" s="16">
        <v>4</v>
      </c>
      <c r="BV1027" s="6">
        <f>BT1027/(BT1027+BU1027)</f>
        <v>9.9009900990099011E-3</v>
      </c>
      <c r="BW1027" s="6">
        <f>SQRT((BT1027*BU1027)/((BT1027+BU1027)^2*(BT1027+BU1027+1)))</f>
        <v>4.410251516706673E-2</v>
      </c>
      <c r="BX1027" s="17">
        <v>0.25</v>
      </c>
      <c r="BY1027" s="17">
        <v>0.25</v>
      </c>
      <c r="BZ1027" s="17">
        <v>0.25</v>
      </c>
      <c r="CA1027" s="17">
        <v>0.25</v>
      </c>
      <c r="CB1027" s="15" t="s">
        <v>59</v>
      </c>
      <c r="CC1027" s="11">
        <v>600</v>
      </c>
    </row>
    <row r="1028" spans="1:81" s="11" customFormat="1" x14ac:dyDescent="0.2">
      <c r="A1028" s="17">
        <f t="shared" ref="A1028:A1091" si="16">A1027+1</f>
        <v>1027</v>
      </c>
      <c r="B1028" s="17">
        <v>100</v>
      </c>
      <c r="C1028" s="17">
        <v>100</v>
      </c>
      <c r="D1028" s="17">
        <v>5</v>
      </c>
      <c r="E1028" s="17">
        <v>5</v>
      </c>
      <c r="F1028" s="3" t="s">
        <v>80</v>
      </c>
      <c r="G1028" s="3">
        <f>IF(F1028="rectangle",B1028*C1028,IF(F1028="hook",B1028*C1028-(D1028*E1028),IF(F1028="eight",B1028*C1028-2*(D1028*E1028),IF(F1028="tee",B1028*C1028-2*(D1028*E1028),IF(F1028="cross",B1028*C1028-4*(D1028*E1028),"ERROR")))))</f>
        <v>10000</v>
      </c>
      <c r="H1028" s="3" t="s">
        <v>85</v>
      </c>
      <c r="I1028" s="3">
        <f>IF(F1028="rectangle",B1028/C1028,"NA")</f>
        <v>1</v>
      </c>
      <c r="J1028" s="2">
        <v>1</v>
      </c>
      <c r="K1028" s="11">
        <v>125</v>
      </c>
      <c r="L1028" s="11">
        <v>4</v>
      </c>
      <c r="M1028" s="12">
        <v>1</v>
      </c>
      <c r="N1028" s="2">
        <f>M1028/4</f>
        <v>0.25</v>
      </c>
      <c r="O1028" s="3">
        <f>M1028/N1028</f>
        <v>4</v>
      </c>
      <c r="P1028" s="13">
        <v>5</v>
      </c>
      <c r="Q1028" s="11">
        <f>P1028</f>
        <v>5</v>
      </c>
      <c r="R1028" s="4">
        <f>AA1028/V1028</f>
        <v>100</v>
      </c>
      <c r="S1028" s="14">
        <v>15</v>
      </c>
      <c r="T1028" s="11">
        <f>S1028</f>
        <v>15</v>
      </c>
      <c r="U1028" s="4">
        <f>AB1028/W1028</f>
        <v>100</v>
      </c>
      <c r="V1028" s="3">
        <f>ROUND((Q1028/100)*G1028,0)</f>
        <v>500</v>
      </c>
      <c r="W1028" s="3">
        <f>ROUND(((T1028/100)*G1028)/J1028,0)</f>
        <v>1500</v>
      </c>
      <c r="X1028" s="3">
        <f>ROUND(IF(J1028&gt;=2,((T1028/100)*G1028)/J1028,0),0)</f>
        <v>0</v>
      </c>
      <c r="Y1028" s="3">
        <f>ROUND(IF(J1028&gt;=3,((T1028/100)*G1028)/J1028,0),0)</f>
        <v>0</v>
      </c>
      <c r="Z1028" s="3">
        <f>ROUND(IF(J1028&gt;=4,((T1028/100)*G1028)/J1028,0),0)</f>
        <v>0</v>
      </c>
      <c r="AA1028" s="4">
        <f>G1028*P1028</f>
        <v>50000</v>
      </c>
      <c r="AB1028" s="4">
        <f>(G1028*S1028)/J1028</f>
        <v>150000</v>
      </c>
      <c r="AC1028" s="4">
        <f>IF(J1028&gt;=2,(G1028*S1028)/J1028,0)</f>
        <v>0</v>
      </c>
      <c r="AD1028" s="4">
        <f>IF(J1028&gt;=3,(G1028*S1028)/J1028,0)</f>
        <v>0</v>
      </c>
      <c r="AE1028" s="4">
        <f>IF(J1028&gt;=4,(G1028*S1028)/J1028,0)</f>
        <v>0</v>
      </c>
      <c r="AF1028" s="11">
        <v>100</v>
      </c>
      <c r="AG1028" s="11">
        <v>0</v>
      </c>
      <c r="AH1028" s="11">
        <v>1</v>
      </c>
      <c r="AI1028" s="11">
        <v>100</v>
      </c>
      <c r="AJ1028" s="11">
        <v>0</v>
      </c>
      <c r="AK1028" s="11">
        <v>1</v>
      </c>
      <c r="AL1028" s="11">
        <v>0.5</v>
      </c>
      <c r="AM1028" s="11">
        <v>0.5</v>
      </c>
      <c r="AN1028" s="11">
        <v>0</v>
      </c>
      <c r="AO1028" s="11">
        <v>0</v>
      </c>
      <c r="AP1028" s="11">
        <v>0</v>
      </c>
      <c r="AQ1028" s="11">
        <v>0.01</v>
      </c>
      <c r="AR1028" s="11">
        <v>0.01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0.2</v>
      </c>
      <c r="AX1028" s="11">
        <v>0</v>
      </c>
      <c r="AY1028" s="11">
        <v>0</v>
      </c>
      <c r="AZ1028" s="11">
        <v>0</v>
      </c>
      <c r="BA1028" s="11">
        <v>0.02</v>
      </c>
      <c r="BB1028" s="11">
        <v>0</v>
      </c>
      <c r="BC1028" s="2">
        <v>0.05</v>
      </c>
      <c r="BD1028" s="2">
        <v>0.05</v>
      </c>
      <c r="BE1028" s="11">
        <v>7.4999999999999997E-2</v>
      </c>
      <c r="BF1028" s="11">
        <v>5.0000000000000001E-3</v>
      </c>
      <c r="BG1028" s="11">
        <v>0</v>
      </c>
      <c r="BH1028" s="11">
        <v>0</v>
      </c>
      <c r="BI1028" s="11">
        <v>0</v>
      </c>
      <c r="BJ1028" s="11">
        <f>BE1028/4</f>
        <v>1.8749999999999999E-2</v>
      </c>
      <c r="BK1028" s="11">
        <f>BF1028/4</f>
        <v>1.25E-3</v>
      </c>
      <c r="BL1028" s="11">
        <v>0</v>
      </c>
      <c r="BM1028" s="11">
        <v>0</v>
      </c>
      <c r="BN1028" s="11">
        <v>0</v>
      </c>
      <c r="BO1028" s="11">
        <v>0.1</v>
      </c>
      <c r="BP1028" s="11">
        <v>0.1</v>
      </c>
      <c r="BQ1028" s="11">
        <v>0</v>
      </c>
      <c r="BR1028" s="11">
        <v>0</v>
      </c>
      <c r="BS1028" s="11">
        <v>0</v>
      </c>
      <c r="BT1028" s="11">
        <v>0.04</v>
      </c>
      <c r="BU1028" s="16">
        <v>4</v>
      </c>
      <c r="BV1028" s="6">
        <f>BT1028/(BT1028+BU1028)</f>
        <v>9.9009900990099011E-3</v>
      </c>
      <c r="BW1028" s="6">
        <f>SQRT((BT1028*BU1028)/((BT1028+BU1028)^2*(BT1028+BU1028+1)))</f>
        <v>4.410251516706673E-2</v>
      </c>
      <c r="BX1028" s="17">
        <v>0.25</v>
      </c>
      <c r="BY1028" s="17">
        <v>0.25</v>
      </c>
      <c r="BZ1028" s="17">
        <v>0.25</v>
      </c>
      <c r="CA1028" s="17">
        <v>0.25</v>
      </c>
      <c r="CB1028" s="15" t="s">
        <v>59</v>
      </c>
      <c r="CC1028" s="11">
        <v>600</v>
      </c>
    </row>
    <row r="1029" spans="1:81" s="11" customFormat="1" x14ac:dyDescent="0.2">
      <c r="A1029" s="17">
        <f t="shared" si="16"/>
        <v>1028</v>
      </c>
      <c r="B1029" s="17">
        <v>20</v>
      </c>
      <c r="C1029" s="17">
        <v>20</v>
      </c>
      <c r="D1029" s="17">
        <v>5</v>
      </c>
      <c r="E1029" s="17">
        <v>5</v>
      </c>
      <c r="F1029" s="3" t="s">
        <v>80</v>
      </c>
      <c r="G1029" s="3">
        <f>IF(F1029="rectangle",B1029*C1029,IF(F1029="hook",B1029*C1029-(D1029*E1029),IF(F1029="eight",B1029*C1029-2*(D1029*E1029),IF(F1029="tee",B1029*C1029-2*(D1029*E1029),IF(F1029="cross",B1029*C1029-4*(D1029*E1029),"ERROR")))))</f>
        <v>400</v>
      </c>
      <c r="H1029" s="3" t="s">
        <v>84</v>
      </c>
      <c r="I1029" s="3">
        <f>IF(F1029="rectangle",B1029/C1029,"NA")</f>
        <v>1</v>
      </c>
      <c r="J1029" s="2">
        <v>1</v>
      </c>
      <c r="K1029" s="11">
        <v>125</v>
      </c>
      <c r="L1029" s="11">
        <v>4</v>
      </c>
      <c r="M1029" s="12">
        <v>1</v>
      </c>
      <c r="N1029" s="2">
        <f>M1029/4</f>
        <v>0.25</v>
      </c>
      <c r="O1029" s="3">
        <f>M1029/N1029</f>
        <v>4</v>
      </c>
      <c r="P1029" s="13">
        <v>5</v>
      </c>
      <c r="Q1029" s="11">
        <f>P1029</f>
        <v>5</v>
      </c>
      <c r="R1029" s="4">
        <f>AA1029/V1029</f>
        <v>100</v>
      </c>
      <c r="S1029" s="14">
        <v>15</v>
      </c>
      <c r="T1029" s="11">
        <f>S1029</f>
        <v>15</v>
      </c>
      <c r="U1029" s="4">
        <f>AB1029/W1029</f>
        <v>100</v>
      </c>
      <c r="V1029" s="3">
        <f>ROUND((Q1029/100)*G1029,0)</f>
        <v>20</v>
      </c>
      <c r="W1029" s="3">
        <f>ROUND(((T1029/100)*G1029)/J1029,0)</f>
        <v>60</v>
      </c>
      <c r="X1029" s="3">
        <f>ROUND(IF(J1029&gt;=2,((T1029/100)*G1029)/J1029,0),0)</f>
        <v>0</v>
      </c>
      <c r="Y1029" s="3">
        <f>ROUND(IF(J1029&gt;=3,((T1029/100)*G1029)/J1029,0),0)</f>
        <v>0</v>
      </c>
      <c r="Z1029" s="3">
        <f>ROUND(IF(J1029&gt;=4,((T1029/100)*G1029)/J1029,0),0)</f>
        <v>0</v>
      </c>
      <c r="AA1029" s="4">
        <f>G1029*P1029</f>
        <v>2000</v>
      </c>
      <c r="AB1029" s="4">
        <f>(G1029*S1029)/J1029</f>
        <v>6000</v>
      </c>
      <c r="AC1029" s="4">
        <f>IF(J1029&gt;=2,(G1029*S1029)/J1029,0)</f>
        <v>0</v>
      </c>
      <c r="AD1029" s="4">
        <f>IF(J1029&gt;=3,(G1029*S1029)/J1029,0)</f>
        <v>0</v>
      </c>
      <c r="AE1029" s="4">
        <f>IF(J1029&gt;=4,(G1029*S1029)/J1029,0)</f>
        <v>0</v>
      </c>
      <c r="AF1029" s="11">
        <v>100</v>
      </c>
      <c r="AG1029" s="11">
        <v>0</v>
      </c>
      <c r="AH1029" s="11">
        <v>1</v>
      </c>
      <c r="AI1029" s="11">
        <v>100</v>
      </c>
      <c r="AJ1029" s="11">
        <v>0</v>
      </c>
      <c r="AK1029" s="11">
        <v>1</v>
      </c>
      <c r="AL1029" s="11">
        <v>0.5</v>
      </c>
      <c r="AM1029" s="11">
        <v>0.5</v>
      </c>
      <c r="AN1029" s="11">
        <v>0</v>
      </c>
      <c r="AO1029" s="11">
        <v>0</v>
      </c>
      <c r="AP1029" s="11">
        <v>0</v>
      </c>
      <c r="AQ1029" s="11">
        <v>0.01</v>
      </c>
      <c r="AR1029" s="11">
        <v>0.01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0.2</v>
      </c>
      <c r="AX1029" s="11">
        <v>0</v>
      </c>
      <c r="AY1029" s="11">
        <v>0</v>
      </c>
      <c r="AZ1029" s="11">
        <v>0</v>
      </c>
      <c r="BA1029" s="11">
        <v>0.02</v>
      </c>
      <c r="BB1029" s="11">
        <v>0</v>
      </c>
      <c r="BC1029" s="2">
        <v>0.05</v>
      </c>
      <c r="BD1029" s="2">
        <v>0.05</v>
      </c>
      <c r="BE1029" s="11">
        <v>7.4999999999999997E-2</v>
      </c>
      <c r="BF1029" s="11">
        <v>5.0000000000000001E-3</v>
      </c>
      <c r="BG1029" s="11">
        <v>0</v>
      </c>
      <c r="BH1029" s="11">
        <v>0</v>
      </c>
      <c r="BI1029" s="11">
        <v>0</v>
      </c>
      <c r="BJ1029" s="11">
        <f>BE1029/4</f>
        <v>1.8749999999999999E-2</v>
      </c>
      <c r="BK1029" s="11">
        <f>BF1029/4</f>
        <v>1.25E-3</v>
      </c>
      <c r="BL1029" s="11">
        <v>0</v>
      </c>
      <c r="BM1029" s="11">
        <v>0</v>
      </c>
      <c r="BN1029" s="11">
        <v>0</v>
      </c>
      <c r="BO1029" s="11">
        <v>0.1</v>
      </c>
      <c r="BP1029" s="11">
        <v>0.1</v>
      </c>
      <c r="BQ1029" s="11">
        <v>0</v>
      </c>
      <c r="BR1029" s="11">
        <v>0</v>
      </c>
      <c r="BS1029" s="11">
        <v>0</v>
      </c>
      <c r="BT1029" s="11">
        <v>0.04</v>
      </c>
      <c r="BU1029" s="16">
        <v>4</v>
      </c>
      <c r="BV1029" s="6">
        <f>BT1029/(BT1029+BU1029)</f>
        <v>9.9009900990099011E-3</v>
      </c>
      <c r="BW1029" s="6">
        <f>SQRT((BT1029*BU1029)/((BT1029+BU1029)^2*(BT1029+BU1029+1)))</f>
        <v>4.410251516706673E-2</v>
      </c>
      <c r="BX1029" s="17">
        <v>0.25</v>
      </c>
      <c r="BY1029" s="17">
        <v>0.25</v>
      </c>
      <c r="BZ1029" s="17">
        <v>0.25</v>
      </c>
      <c r="CA1029" s="17">
        <v>0.25</v>
      </c>
      <c r="CB1029" s="15" t="s">
        <v>59</v>
      </c>
      <c r="CC1029" s="11">
        <v>600</v>
      </c>
    </row>
    <row r="1030" spans="1:81" s="11" customFormat="1" x14ac:dyDescent="0.2">
      <c r="A1030" s="17">
        <f t="shared" si="16"/>
        <v>1029</v>
      </c>
      <c r="B1030" s="17">
        <v>100</v>
      </c>
      <c r="C1030" s="17">
        <v>100</v>
      </c>
      <c r="D1030" s="17">
        <v>5</v>
      </c>
      <c r="E1030" s="17">
        <v>5</v>
      </c>
      <c r="F1030" s="3" t="s">
        <v>80</v>
      </c>
      <c r="G1030" s="3">
        <f>IF(F1030="rectangle",B1030*C1030,IF(F1030="hook",B1030*C1030-(D1030*E1030),IF(F1030="eight",B1030*C1030-2*(D1030*E1030),IF(F1030="tee",B1030*C1030-2*(D1030*E1030),IF(F1030="cross",B1030*C1030-4*(D1030*E1030),"ERROR")))))</f>
        <v>10000</v>
      </c>
      <c r="H1030" s="3" t="s">
        <v>85</v>
      </c>
      <c r="I1030" s="3">
        <f>IF(F1030="rectangle",B1030/C1030,"NA")</f>
        <v>1</v>
      </c>
      <c r="J1030" s="2">
        <v>1</v>
      </c>
      <c r="K1030" s="11">
        <v>125</v>
      </c>
      <c r="L1030" s="11">
        <v>4</v>
      </c>
      <c r="M1030" s="12">
        <v>2</v>
      </c>
      <c r="N1030" s="2">
        <f>M1030/4</f>
        <v>0.5</v>
      </c>
      <c r="O1030" s="3">
        <f>M1030/N1030</f>
        <v>4</v>
      </c>
      <c r="P1030" s="13">
        <v>5</v>
      </c>
      <c r="Q1030" s="11">
        <f>P1030</f>
        <v>5</v>
      </c>
      <c r="R1030" s="4">
        <f>AA1030/V1030</f>
        <v>100</v>
      </c>
      <c r="S1030" s="14">
        <v>15</v>
      </c>
      <c r="T1030" s="11">
        <f>S1030</f>
        <v>15</v>
      </c>
      <c r="U1030" s="4">
        <f>AB1030/W1030</f>
        <v>100</v>
      </c>
      <c r="V1030" s="3">
        <f>ROUND((Q1030/100)*G1030,0)</f>
        <v>500</v>
      </c>
      <c r="W1030" s="3">
        <f>ROUND(((T1030/100)*G1030)/J1030,0)</f>
        <v>1500</v>
      </c>
      <c r="X1030" s="3">
        <f>ROUND(IF(J1030&gt;=2,((T1030/100)*G1030)/J1030,0),0)</f>
        <v>0</v>
      </c>
      <c r="Y1030" s="3">
        <f>ROUND(IF(J1030&gt;=3,((T1030/100)*G1030)/J1030,0),0)</f>
        <v>0</v>
      </c>
      <c r="Z1030" s="3">
        <f>ROUND(IF(J1030&gt;=4,((T1030/100)*G1030)/J1030,0),0)</f>
        <v>0</v>
      </c>
      <c r="AA1030" s="4">
        <f>G1030*P1030</f>
        <v>50000</v>
      </c>
      <c r="AB1030" s="4">
        <f>(G1030*S1030)/J1030</f>
        <v>150000</v>
      </c>
      <c r="AC1030" s="4">
        <f>IF(J1030&gt;=2,(G1030*S1030)/J1030,0)</f>
        <v>0</v>
      </c>
      <c r="AD1030" s="4">
        <f>IF(J1030&gt;=3,(G1030*S1030)/J1030,0)</f>
        <v>0</v>
      </c>
      <c r="AE1030" s="4">
        <f>IF(J1030&gt;=4,(G1030*S1030)/J1030,0)</f>
        <v>0</v>
      </c>
      <c r="AF1030" s="11">
        <v>100</v>
      </c>
      <c r="AG1030" s="11">
        <v>0</v>
      </c>
      <c r="AH1030" s="11">
        <v>1</v>
      </c>
      <c r="AI1030" s="11">
        <v>100</v>
      </c>
      <c r="AJ1030" s="11">
        <v>0</v>
      </c>
      <c r="AK1030" s="11">
        <v>1</v>
      </c>
      <c r="AL1030" s="11">
        <v>0.5</v>
      </c>
      <c r="AM1030" s="11">
        <v>0.5</v>
      </c>
      <c r="AN1030" s="11">
        <v>0</v>
      </c>
      <c r="AO1030" s="11">
        <v>0</v>
      </c>
      <c r="AP1030" s="11">
        <v>0</v>
      </c>
      <c r="AQ1030" s="11">
        <v>0.01</v>
      </c>
      <c r="AR1030" s="11">
        <v>0.01</v>
      </c>
      <c r="AS1030" s="11">
        <v>0</v>
      </c>
      <c r="AT1030" s="11">
        <v>0</v>
      </c>
      <c r="AU1030" s="11">
        <v>0</v>
      </c>
      <c r="AV1030" s="11">
        <v>0</v>
      </c>
      <c r="AW1030" s="11">
        <v>0.2</v>
      </c>
      <c r="AX1030" s="11">
        <v>0</v>
      </c>
      <c r="AY1030" s="11">
        <v>0</v>
      </c>
      <c r="AZ1030" s="11">
        <v>0</v>
      </c>
      <c r="BA1030" s="11">
        <v>0.02</v>
      </c>
      <c r="BB1030" s="11">
        <v>0</v>
      </c>
      <c r="BC1030" s="2">
        <v>0.05</v>
      </c>
      <c r="BD1030" s="2">
        <v>0.05</v>
      </c>
      <c r="BE1030" s="11">
        <v>7.4999999999999997E-2</v>
      </c>
      <c r="BF1030" s="11">
        <v>5.0000000000000001E-3</v>
      </c>
      <c r="BG1030" s="11">
        <v>0</v>
      </c>
      <c r="BH1030" s="11">
        <v>0</v>
      </c>
      <c r="BI1030" s="11">
        <v>0</v>
      </c>
      <c r="BJ1030" s="11">
        <f>BE1030/4</f>
        <v>1.8749999999999999E-2</v>
      </c>
      <c r="BK1030" s="11">
        <f>BF1030/4</f>
        <v>1.25E-3</v>
      </c>
      <c r="BL1030" s="11">
        <v>0</v>
      </c>
      <c r="BM1030" s="11">
        <v>0</v>
      </c>
      <c r="BN1030" s="11">
        <v>0</v>
      </c>
      <c r="BO1030" s="11">
        <v>0.1</v>
      </c>
      <c r="BP1030" s="11">
        <v>0.1</v>
      </c>
      <c r="BQ1030" s="11">
        <v>0</v>
      </c>
      <c r="BR1030" s="11">
        <v>0</v>
      </c>
      <c r="BS1030" s="11">
        <v>0</v>
      </c>
      <c r="BT1030" s="11">
        <v>0.04</v>
      </c>
      <c r="BU1030" s="16">
        <v>4</v>
      </c>
      <c r="BV1030" s="6">
        <f>BT1030/(BT1030+BU1030)</f>
        <v>9.9009900990099011E-3</v>
      </c>
      <c r="BW1030" s="6">
        <f>SQRT((BT1030*BU1030)/((BT1030+BU1030)^2*(BT1030+BU1030+1)))</f>
        <v>4.410251516706673E-2</v>
      </c>
      <c r="BX1030" s="17">
        <v>0.25</v>
      </c>
      <c r="BY1030" s="17">
        <v>0.25</v>
      </c>
      <c r="BZ1030" s="17">
        <v>0.25</v>
      </c>
      <c r="CA1030" s="17">
        <v>0.25</v>
      </c>
      <c r="CB1030" s="15" t="s">
        <v>59</v>
      </c>
      <c r="CC1030" s="11">
        <v>600</v>
      </c>
    </row>
    <row r="1031" spans="1:81" s="11" customFormat="1" x14ac:dyDescent="0.2">
      <c r="A1031" s="17">
        <f t="shared" si="16"/>
        <v>1030</v>
      </c>
      <c r="B1031" s="17">
        <v>20</v>
      </c>
      <c r="C1031" s="17">
        <v>20</v>
      </c>
      <c r="D1031" s="17">
        <v>5</v>
      </c>
      <c r="E1031" s="17">
        <v>5</v>
      </c>
      <c r="F1031" s="3" t="s">
        <v>80</v>
      </c>
      <c r="G1031" s="3">
        <f>IF(F1031="rectangle",B1031*C1031,IF(F1031="hook",B1031*C1031-(D1031*E1031),IF(F1031="eight",B1031*C1031-2*(D1031*E1031),IF(F1031="tee",B1031*C1031-2*(D1031*E1031),IF(F1031="cross",B1031*C1031-4*(D1031*E1031),"ERROR")))))</f>
        <v>400</v>
      </c>
      <c r="H1031" s="3" t="s">
        <v>84</v>
      </c>
      <c r="I1031" s="3">
        <f>IF(F1031="rectangle",B1031/C1031,"NA")</f>
        <v>1</v>
      </c>
      <c r="J1031" s="2">
        <v>1</v>
      </c>
      <c r="K1031" s="11">
        <v>125</v>
      </c>
      <c r="L1031" s="11">
        <v>4</v>
      </c>
      <c r="M1031" s="12">
        <v>2</v>
      </c>
      <c r="N1031" s="2">
        <f>M1031/4</f>
        <v>0.5</v>
      </c>
      <c r="O1031" s="3">
        <f>M1031/N1031</f>
        <v>4</v>
      </c>
      <c r="P1031" s="13">
        <v>5</v>
      </c>
      <c r="Q1031" s="11">
        <f>P1031</f>
        <v>5</v>
      </c>
      <c r="R1031" s="4">
        <f>AA1031/V1031</f>
        <v>100</v>
      </c>
      <c r="S1031" s="14">
        <v>15</v>
      </c>
      <c r="T1031" s="11">
        <f>S1031</f>
        <v>15</v>
      </c>
      <c r="U1031" s="4">
        <f>AB1031/W1031</f>
        <v>100</v>
      </c>
      <c r="V1031" s="3">
        <f>ROUND((Q1031/100)*G1031,0)</f>
        <v>20</v>
      </c>
      <c r="W1031" s="3">
        <f>ROUND(((T1031/100)*G1031)/J1031,0)</f>
        <v>60</v>
      </c>
      <c r="X1031" s="3">
        <f>ROUND(IF(J1031&gt;=2,((T1031/100)*G1031)/J1031,0),0)</f>
        <v>0</v>
      </c>
      <c r="Y1031" s="3">
        <f>ROUND(IF(J1031&gt;=3,((T1031/100)*G1031)/J1031,0),0)</f>
        <v>0</v>
      </c>
      <c r="Z1031" s="3">
        <f>ROUND(IF(J1031&gt;=4,((T1031/100)*G1031)/J1031,0),0)</f>
        <v>0</v>
      </c>
      <c r="AA1031" s="4">
        <f>G1031*P1031</f>
        <v>2000</v>
      </c>
      <c r="AB1031" s="4">
        <f>(G1031*S1031)/J1031</f>
        <v>6000</v>
      </c>
      <c r="AC1031" s="4">
        <f>IF(J1031&gt;=2,(G1031*S1031)/J1031,0)</f>
        <v>0</v>
      </c>
      <c r="AD1031" s="4">
        <f>IF(J1031&gt;=3,(G1031*S1031)/J1031,0)</f>
        <v>0</v>
      </c>
      <c r="AE1031" s="4">
        <f>IF(J1031&gt;=4,(G1031*S1031)/J1031,0)</f>
        <v>0</v>
      </c>
      <c r="AF1031" s="11">
        <v>100</v>
      </c>
      <c r="AG1031" s="11">
        <v>0</v>
      </c>
      <c r="AH1031" s="11">
        <v>1</v>
      </c>
      <c r="AI1031" s="11">
        <v>100</v>
      </c>
      <c r="AJ1031" s="11">
        <v>0</v>
      </c>
      <c r="AK1031" s="11">
        <v>1</v>
      </c>
      <c r="AL1031" s="11">
        <v>0.5</v>
      </c>
      <c r="AM1031" s="11">
        <v>0.5</v>
      </c>
      <c r="AN1031" s="11">
        <v>0</v>
      </c>
      <c r="AO1031" s="11">
        <v>0</v>
      </c>
      <c r="AP1031" s="11">
        <v>0</v>
      </c>
      <c r="AQ1031" s="11">
        <v>0.01</v>
      </c>
      <c r="AR1031" s="11">
        <v>0.01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0.2</v>
      </c>
      <c r="AX1031" s="11">
        <v>0</v>
      </c>
      <c r="AY1031" s="11">
        <v>0</v>
      </c>
      <c r="AZ1031" s="11">
        <v>0</v>
      </c>
      <c r="BA1031" s="11">
        <v>0.02</v>
      </c>
      <c r="BB1031" s="11">
        <v>0</v>
      </c>
      <c r="BC1031" s="2">
        <v>0.05</v>
      </c>
      <c r="BD1031" s="2">
        <v>0.05</v>
      </c>
      <c r="BE1031" s="11">
        <v>7.4999999999999997E-2</v>
      </c>
      <c r="BF1031" s="11">
        <v>5.0000000000000001E-3</v>
      </c>
      <c r="BG1031" s="11">
        <v>0</v>
      </c>
      <c r="BH1031" s="11">
        <v>0</v>
      </c>
      <c r="BI1031" s="11">
        <v>0</v>
      </c>
      <c r="BJ1031" s="11">
        <f>BE1031/4</f>
        <v>1.8749999999999999E-2</v>
      </c>
      <c r="BK1031" s="11">
        <f>BF1031/4</f>
        <v>1.25E-3</v>
      </c>
      <c r="BL1031" s="11">
        <v>0</v>
      </c>
      <c r="BM1031" s="11">
        <v>0</v>
      </c>
      <c r="BN1031" s="11">
        <v>0</v>
      </c>
      <c r="BO1031" s="11">
        <v>0.1</v>
      </c>
      <c r="BP1031" s="11">
        <v>0.1</v>
      </c>
      <c r="BQ1031" s="11">
        <v>0</v>
      </c>
      <c r="BR1031" s="11">
        <v>0</v>
      </c>
      <c r="BS1031" s="11">
        <v>0</v>
      </c>
      <c r="BT1031" s="11">
        <v>0.04</v>
      </c>
      <c r="BU1031" s="16">
        <v>4</v>
      </c>
      <c r="BV1031" s="6">
        <f>BT1031/(BT1031+BU1031)</f>
        <v>9.9009900990099011E-3</v>
      </c>
      <c r="BW1031" s="6">
        <f>SQRT((BT1031*BU1031)/((BT1031+BU1031)^2*(BT1031+BU1031+1)))</f>
        <v>4.410251516706673E-2</v>
      </c>
      <c r="BX1031" s="17">
        <v>0.25</v>
      </c>
      <c r="BY1031" s="17">
        <v>0.25</v>
      </c>
      <c r="BZ1031" s="17">
        <v>0.25</v>
      </c>
      <c r="CA1031" s="17">
        <v>0.25</v>
      </c>
      <c r="CB1031" s="15" t="s">
        <v>59</v>
      </c>
      <c r="CC1031" s="11">
        <v>600</v>
      </c>
    </row>
    <row r="1032" spans="1:81" s="11" customFormat="1" x14ac:dyDescent="0.2">
      <c r="A1032" s="17">
        <f t="shared" si="16"/>
        <v>1031</v>
      </c>
      <c r="B1032" s="17">
        <v>100</v>
      </c>
      <c r="C1032" s="17">
        <v>100</v>
      </c>
      <c r="D1032" s="17">
        <v>5</v>
      </c>
      <c r="E1032" s="17">
        <v>5</v>
      </c>
      <c r="F1032" s="3" t="s">
        <v>80</v>
      </c>
      <c r="G1032" s="3">
        <f>IF(F1032="rectangle",B1032*C1032,IF(F1032="hook",B1032*C1032-(D1032*E1032),IF(F1032="eight",B1032*C1032-2*(D1032*E1032),IF(F1032="tee",B1032*C1032-2*(D1032*E1032),IF(F1032="cross",B1032*C1032-4*(D1032*E1032),"ERROR")))))</f>
        <v>10000</v>
      </c>
      <c r="H1032" s="3" t="s">
        <v>85</v>
      </c>
      <c r="I1032" s="3">
        <f>IF(F1032="rectangle",B1032/C1032,"NA")</f>
        <v>1</v>
      </c>
      <c r="J1032" s="2">
        <v>1</v>
      </c>
      <c r="K1032" s="11">
        <v>125</v>
      </c>
      <c r="L1032" s="11">
        <v>4</v>
      </c>
      <c r="M1032" s="12">
        <v>3</v>
      </c>
      <c r="N1032" s="2">
        <f>M1032/4</f>
        <v>0.75</v>
      </c>
      <c r="O1032" s="3">
        <f>M1032/N1032</f>
        <v>4</v>
      </c>
      <c r="P1032" s="13">
        <v>5</v>
      </c>
      <c r="Q1032" s="11">
        <f>P1032</f>
        <v>5</v>
      </c>
      <c r="R1032" s="4">
        <f>AA1032/V1032</f>
        <v>100</v>
      </c>
      <c r="S1032" s="14">
        <v>15</v>
      </c>
      <c r="T1032" s="11">
        <f>S1032</f>
        <v>15</v>
      </c>
      <c r="U1032" s="4">
        <f>AB1032/W1032</f>
        <v>100</v>
      </c>
      <c r="V1032" s="3">
        <f>ROUND((Q1032/100)*G1032,0)</f>
        <v>500</v>
      </c>
      <c r="W1032" s="3">
        <f>ROUND(((T1032/100)*G1032)/J1032,0)</f>
        <v>1500</v>
      </c>
      <c r="X1032" s="3">
        <f>ROUND(IF(J1032&gt;=2,((T1032/100)*G1032)/J1032,0),0)</f>
        <v>0</v>
      </c>
      <c r="Y1032" s="3">
        <f>ROUND(IF(J1032&gt;=3,((T1032/100)*G1032)/J1032,0),0)</f>
        <v>0</v>
      </c>
      <c r="Z1032" s="3">
        <f>ROUND(IF(J1032&gt;=4,((T1032/100)*G1032)/J1032,0),0)</f>
        <v>0</v>
      </c>
      <c r="AA1032" s="4">
        <f>G1032*P1032</f>
        <v>50000</v>
      </c>
      <c r="AB1032" s="4">
        <f>(G1032*S1032)/J1032</f>
        <v>150000</v>
      </c>
      <c r="AC1032" s="4">
        <f>IF(J1032&gt;=2,(G1032*S1032)/J1032,0)</f>
        <v>0</v>
      </c>
      <c r="AD1032" s="4">
        <f>IF(J1032&gt;=3,(G1032*S1032)/J1032,0)</f>
        <v>0</v>
      </c>
      <c r="AE1032" s="4">
        <f>IF(J1032&gt;=4,(G1032*S1032)/J1032,0)</f>
        <v>0</v>
      </c>
      <c r="AF1032" s="11">
        <v>100</v>
      </c>
      <c r="AG1032" s="11">
        <v>0</v>
      </c>
      <c r="AH1032" s="11">
        <v>1</v>
      </c>
      <c r="AI1032" s="11">
        <v>100</v>
      </c>
      <c r="AJ1032" s="11">
        <v>0</v>
      </c>
      <c r="AK1032" s="11">
        <v>1</v>
      </c>
      <c r="AL1032" s="11">
        <v>0.5</v>
      </c>
      <c r="AM1032" s="11">
        <v>0.5</v>
      </c>
      <c r="AN1032" s="11">
        <v>0</v>
      </c>
      <c r="AO1032" s="11">
        <v>0</v>
      </c>
      <c r="AP1032" s="11">
        <v>0</v>
      </c>
      <c r="AQ1032" s="11">
        <v>0.01</v>
      </c>
      <c r="AR1032" s="11">
        <v>0.01</v>
      </c>
      <c r="AS1032" s="11">
        <v>0</v>
      </c>
      <c r="AT1032" s="11">
        <v>0</v>
      </c>
      <c r="AU1032" s="11">
        <v>0</v>
      </c>
      <c r="AV1032" s="11">
        <v>0</v>
      </c>
      <c r="AW1032" s="11">
        <v>0.2</v>
      </c>
      <c r="AX1032" s="11">
        <v>0</v>
      </c>
      <c r="AY1032" s="11">
        <v>0</v>
      </c>
      <c r="AZ1032" s="11">
        <v>0</v>
      </c>
      <c r="BA1032" s="11">
        <v>0.02</v>
      </c>
      <c r="BB1032" s="11">
        <v>0</v>
      </c>
      <c r="BC1032" s="2">
        <v>0.05</v>
      </c>
      <c r="BD1032" s="2">
        <v>0.05</v>
      </c>
      <c r="BE1032" s="11">
        <v>7.4999999999999997E-2</v>
      </c>
      <c r="BF1032" s="11">
        <v>5.0000000000000001E-3</v>
      </c>
      <c r="BG1032" s="11">
        <v>0</v>
      </c>
      <c r="BH1032" s="11">
        <v>0</v>
      </c>
      <c r="BI1032" s="11">
        <v>0</v>
      </c>
      <c r="BJ1032" s="11">
        <f>BE1032/4</f>
        <v>1.8749999999999999E-2</v>
      </c>
      <c r="BK1032" s="11">
        <f>BF1032/4</f>
        <v>1.25E-3</v>
      </c>
      <c r="BL1032" s="11">
        <v>0</v>
      </c>
      <c r="BM1032" s="11">
        <v>0</v>
      </c>
      <c r="BN1032" s="11">
        <v>0</v>
      </c>
      <c r="BO1032" s="11">
        <v>0.1</v>
      </c>
      <c r="BP1032" s="11">
        <v>0.1</v>
      </c>
      <c r="BQ1032" s="11">
        <v>0</v>
      </c>
      <c r="BR1032" s="11">
        <v>0</v>
      </c>
      <c r="BS1032" s="11">
        <v>0</v>
      </c>
      <c r="BT1032" s="11">
        <v>0.04</v>
      </c>
      <c r="BU1032" s="16">
        <v>4</v>
      </c>
      <c r="BV1032" s="6">
        <f>BT1032/(BT1032+BU1032)</f>
        <v>9.9009900990099011E-3</v>
      </c>
      <c r="BW1032" s="6">
        <f>SQRT((BT1032*BU1032)/((BT1032+BU1032)^2*(BT1032+BU1032+1)))</f>
        <v>4.410251516706673E-2</v>
      </c>
      <c r="BX1032" s="17">
        <v>0.25</v>
      </c>
      <c r="BY1032" s="17">
        <v>0.25</v>
      </c>
      <c r="BZ1032" s="17">
        <v>0.25</v>
      </c>
      <c r="CA1032" s="17">
        <v>0.25</v>
      </c>
      <c r="CB1032" s="15" t="s">
        <v>59</v>
      </c>
      <c r="CC1032" s="11">
        <v>600</v>
      </c>
    </row>
    <row r="1033" spans="1:81" s="11" customFormat="1" x14ac:dyDescent="0.2">
      <c r="A1033" s="17">
        <f t="shared" si="16"/>
        <v>1032</v>
      </c>
      <c r="B1033" s="17">
        <v>20</v>
      </c>
      <c r="C1033" s="17">
        <v>20</v>
      </c>
      <c r="D1033" s="17">
        <v>5</v>
      </c>
      <c r="E1033" s="17">
        <v>5</v>
      </c>
      <c r="F1033" s="3" t="s">
        <v>80</v>
      </c>
      <c r="G1033" s="3">
        <f>IF(F1033="rectangle",B1033*C1033,IF(F1033="hook",B1033*C1033-(D1033*E1033),IF(F1033="eight",B1033*C1033-2*(D1033*E1033),IF(F1033="tee",B1033*C1033-2*(D1033*E1033),IF(F1033="cross",B1033*C1033-4*(D1033*E1033),"ERROR")))))</f>
        <v>400</v>
      </c>
      <c r="H1033" s="3" t="s">
        <v>84</v>
      </c>
      <c r="I1033" s="3">
        <f>IF(F1033="rectangle",B1033/C1033,"NA")</f>
        <v>1</v>
      </c>
      <c r="J1033" s="2">
        <v>1</v>
      </c>
      <c r="K1033" s="11">
        <v>125</v>
      </c>
      <c r="L1033" s="11">
        <v>4</v>
      </c>
      <c r="M1033" s="12">
        <v>3</v>
      </c>
      <c r="N1033" s="2">
        <f>M1033/4</f>
        <v>0.75</v>
      </c>
      <c r="O1033" s="3">
        <f>M1033/N1033</f>
        <v>4</v>
      </c>
      <c r="P1033" s="13">
        <v>5</v>
      </c>
      <c r="Q1033" s="11">
        <f>P1033</f>
        <v>5</v>
      </c>
      <c r="R1033" s="4">
        <f>AA1033/V1033</f>
        <v>100</v>
      </c>
      <c r="S1033" s="14">
        <v>15</v>
      </c>
      <c r="T1033" s="11">
        <f>S1033</f>
        <v>15</v>
      </c>
      <c r="U1033" s="4">
        <f>AB1033/W1033</f>
        <v>100</v>
      </c>
      <c r="V1033" s="3">
        <f>ROUND((Q1033/100)*G1033,0)</f>
        <v>20</v>
      </c>
      <c r="W1033" s="3">
        <f>ROUND(((T1033/100)*G1033)/J1033,0)</f>
        <v>60</v>
      </c>
      <c r="X1033" s="3">
        <f>ROUND(IF(J1033&gt;=2,((T1033/100)*G1033)/J1033,0),0)</f>
        <v>0</v>
      </c>
      <c r="Y1033" s="3">
        <f>ROUND(IF(J1033&gt;=3,((T1033/100)*G1033)/J1033,0),0)</f>
        <v>0</v>
      </c>
      <c r="Z1033" s="3">
        <f>ROUND(IF(J1033&gt;=4,((T1033/100)*G1033)/J1033,0),0)</f>
        <v>0</v>
      </c>
      <c r="AA1033" s="4">
        <f>G1033*P1033</f>
        <v>2000</v>
      </c>
      <c r="AB1033" s="4">
        <f>(G1033*S1033)/J1033</f>
        <v>6000</v>
      </c>
      <c r="AC1033" s="4">
        <f>IF(J1033&gt;=2,(G1033*S1033)/J1033,0)</f>
        <v>0</v>
      </c>
      <c r="AD1033" s="4">
        <f>IF(J1033&gt;=3,(G1033*S1033)/J1033,0)</f>
        <v>0</v>
      </c>
      <c r="AE1033" s="4">
        <f>IF(J1033&gt;=4,(G1033*S1033)/J1033,0)</f>
        <v>0</v>
      </c>
      <c r="AF1033" s="11">
        <v>100</v>
      </c>
      <c r="AG1033" s="11">
        <v>0</v>
      </c>
      <c r="AH1033" s="11">
        <v>1</v>
      </c>
      <c r="AI1033" s="11">
        <v>100</v>
      </c>
      <c r="AJ1033" s="11">
        <v>0</v>
      </c>
      <c r="AK1033" s="11">
        <v>1</v>
      </c>
      <c r="AL1033" s="11">
        <v>0.5</v>
      </c>
      <c r="AM1033" s="11">
        <v>0.5</v>
      </c>
      <c r="AN1033" s="11">
        <v>0</v>
      </c>
      <c r="AO1033" s="11">
        <v>0</v>
      </c>
      <c r="AP1033" s="11">
        <v>0</v>
      </c>
      <c r="AQ1033" s="11">
        <v>0.01</v>
      </c>
      <c r="AR1033" s="11">
        <v>0.01</v>
      </c>
      <c r="AS1033" s="11">
        <v>0</v>
      </c>
      <c r="AT1033" s="11">
        <v>0</v>
      </c>
      <c r="AU1033" s="11">
        <v>0</v>
      </c>
      <c r="AV1033" s="11">
        <v>0</v>
      </c>
      <c r="AW1033" s="11">
        <v>0.2</v>
      </c>
      <c r="AX1033" s="11">
        <v>0</v>
      </c>
      <c r="AY1033" s="11">
        <v>0</v>
      </c>
      <c r="AZ1033" s="11">
        <v>0</v>
      </c>
      <c r="BA1033" s="11">
        <v>0.02</v>
      </c>
      <c r="BB1033" s="11">
        <v>0</v>
      </c>
      <c r="BC1033" s="2">
        <v>0.05</v>
      </c>
      <c r="BD1033" s="2">
        <v>0.05</v>
      </c>
      <c r="BE1033" s="11">
        <v>7.4999999999999997E-2</v>
      </c>
      <c r="BF1033" s="11">
        <v>5.0000000000000001E-3</v>
      </c>
      <c r="BG1033" s="11">
        <v>0</v>
      </c>
      <c r="BH1033" s="11">
        <v>0</v>
      </c>
      <c r="BI1033" s="11">
        <v>0</v>
      </c>
      <c r="BJ1033" s="11">
        <f>BE1033/4</f>
        <v>1.8749999999999999E-2</v>
      </c>
      <c r="BK1033" s="11">
        <f>BF1033/4</f>
        <v>1.25E-3</v>
      </c>
      <c r="BL1033" s="11">
        <v>0</v>
      </c>
      <c r="BM1033" s="11">
        <v>0</v>
      </c>
      <c r="BN1033" s="11">
        <v>0</v>
      </c>
      <c r="BO1033" s="11">
        <v>0.1</v>
      </c>
      <c r="BP1033" s="11">
        <v>0.1</v>
      </c>
      <c r="BQ1033" s="11">
        <v>0</v>
      </c>
      <c r="BR1033" s="11">
        <v>0</v>
      </c>
      <c r="BS1033" s="11">
        <v>0</v>
      </c>
      <c r="BT1033" s="11">
        <v>0.04</v>
      </c>
      <c r="BU1033" s="16">
        <v>4</v>
      </c>
      <c r="BV1033" s="6">
        <f>BT1033/(BT1033+BU1033)</f>
        <v>9.9009900990099011E-3</v>
      </c>
      <c r="BW1033" s="6">
        <f>SQRT((BT1033*BU1033)/((BT1033+BU1033)^2*(BT1033+BU1033+1)))</f>
        <v>4.410251516706673E-2</v>
      </c>
      <c r="BX1033" s="17">
        <v>0.25</v>
      </c>
      <c r="BY1033" s="17">
        <v>0.25</v>
      </c>
      <c r="BZ1033" s="17">
        <v>0.25</v>
      </c>
      <c r="CA1033" s="17">
        <v>0.25</v>
      </c>
      <c r="CB1033" s="15" t="s">
        <v>59</v>
      </c>
      <c r="CC1033" s="11">
        <v>600</v>
      </c>
    </row>
    <row r="1034" spans="1:81" s="11" customFormat="1" x14ac:dyDescent="0.2">
      <c r="A1034" s="17">
        <f t="shared" si="16"/>
        <v>1033</v>
      </c>
      <c r="B1034" s="17">
        <v>100</v>
      </c>
      <c r="C1034" s="17">
        <v>100</v>
      </c>
      <c r="D1034" s="17">
        <v>5</v>
      </c>
      <c r="E1034" s="17">
        <v>5</v>
      </c>
      <c r="F1034" s="3" t="s">
        <v>80</v>
      </c>
      <c r="G1034" s="3">
        <f>IF(F1034="rectangle",B1034*C1034,IF(F1034="hook",B1034*C1034-(D1034*E1034),IF(F1034="eight",B1034*C1034-2*(D1034*E1034),IF(F1034="tee",B1034*C1034-2*(D1034*E1034),IF(F1034="cross",B1034*C1034-4*(D1034*E1034),"ERROR")))))</f>
        <v>10000</v>
      </c>
      <c r="H1034" s="3" t="s">
        <v>85</v>
      </c>
      <c r="I1034" s="3">
        <f>IF(F1034="rectangle",B1034/C1034,"NA")</f>
        <v>1</v>
      </c>
      <c r="J1034" s="2">
        <v>1</v>
      </c>
      <c r="K1034" s="11">
        <v>125</v>
      </c>
      <c r="L1034" s="11">
        <v>4</v>
      </c>
      <c r="M1034" s="12">
        <v>4</v>
      </c>
      <c r="N1034" s="2">
        <f>M1034/4</f>
        <v>1</v>
      </c>
      <c r="O1034" s="3">
        <f>M1034/N1034</f>
        <v>4</v>
      </c>
      <c r="P1034" s="13">
        <v>5</v>
      </c>
      <c r="Q1034" s="11">
        <f>P1034</f>
        <v>5</v>
      </c>
      <c r="R1034" s="4">
        <f>AA1034/V1034</f>
        <v>100</v>
      </c>
      <c r="S1034" s="14">
        <v>15</v>
      </c>
      <c r="T1034" s="11">
        <f>S1034</f>
        <v>15</v>
      </c>
      <c r="U1034" s="4">
        <f>AB1034/W1034</f>
        <v>100</v>
      </c>
      <c r="V1034" s="3">
        <f>ROUND((Q1034/100)*G1034,0)</f>
        <v>500</v>
      </c>
      <c r="W1034" s="3">
        <f>ROUND(((T1034/100)*G1034)/J1034,0)</f>
        <v>1500</v>
      </c>
      <c r="X1034" s="3">
        <f>ROUND(IF(J1034&gt;=2,((T1034/100)*G1034)/J1034,0),0)</f>
        <v>0</v>
      </c>
      <c r="Y1034" s="3">
        <f>ROUND(IF(J1034&gt;=3,((T1034/100)*G1034)/J1034,0),0)</f>
        <v>0</v>
      </c>
      <c r="Z1034" s="3">
        <f>ROUND(IF(J1034&gt;=4,((T1034/100)*G1034)/J1034,0),0)</f>
        <v>0</v>
      </c>
      <c r="AA1034" s="4">
        <f>G1034*P1034</f>
        <v>50000</v>
      </c>
      <c r="AB1034" s="4">
        <f>(G1034*S1034)/J1034</f>
        <v>150000</v>
      </c>
      <c r="AC1034" s="4">
        <f>IF(J1034&gt;=2,(G1034*S1034)/J1034,0)</f>
        <v>0</v>
      </c>
      <c r="AD1034" s="4">
        <f>IF(J1034&gt;=3,(G1034*S1034)/J1034,0)</f>
        <v>0</v>
      </c>
      <c r="AE1034" s="4">
        <f>IF(J1034&gt;=4,(G1034*S1034)/J1034,0)</f>
        <v>0</v>
      </c>
      <c r="AF1034" s="11">
        <v>100</v>
      </c>
      <c r="AG1034" s="11">
        <v>0</v>
      </c>
      <c r="AH1034" s="11">
        <v>1</v>
      </c>
      <c r="AI1034" s="11">
        <v>100</v>
      </c>
      <c r="AJ1034" s="11">
        <v>0</v>
      </c>
      <c r="AK1034" s="11">
        <v>1</v>
      </c>
      <c r="AL1034" s="11">
        <v>0.5</v>
      </c>
      <c r="AM1034" s="11">
        <v>0.5</v>
      </c>
      <c r="AN1034" s="11">
        <v>0</v>
      </c>
      <c r="AO1034" s="11">
        <v>0</v>
      </c>
      <c r="AP1034" s="11">
        <v>0</v>
      </c>
      <c r="AQ1034" s="11">
        <v>0.01</v>
      </c>
      <c r="AR1034" s="11">
        <v>0.01</v>
      </c>
      <c r="AS1034" s="11">
        <v>0</v>
      </c>
      <c r="AT1034" s="11">
        <v>0</v>
      </c>
      <c r="AU1034" s="11">
        <v>0</v>
      </c>
      <c r="AV1034" s="11">
        <v>0</v>
      </c>
      <c r="AW1034" s="11">
        <v>0.2</v>
      </c>
      <c r="AX1034" s="11">
        <v>0</v>
      </c>
      <c r="AY1034" s="11">
        <v>0</v>
      </c>
      <c r="AZ1034" s="11">
        <v>0</v>
      </c>
      <c r="BA1034" s="11">
        <v>0.02</v>
      </c>
      <c r="BB1034" s="11">
        <v>0</v>
      </c>
      <c r="BC1034" s="2">
        <v>0.05</v>
      </c>
      <c r="BD1034" s="2">
        <v>0.05</v>
      </c>
      <c r="BE1034" s="11">
        <v>7.4999999999999997E-2</v>
      </c>
      <c r="BF1034" s="11">
        <v>5.0000000000000001E-3</v>
      </c>
      <c r="BG1034" s="11">
        <v>0</v>
      </c>
      <c r="BH1034" s="11">
        <v>0</v>
      </c>
      <c r="BI1034" s="11">
        <v>0</v>
      </c>
      <c r="BJ1034" s="11">
        <f>BE1034/4</f>
        <v>1.8749999999999999E-2</v>
      </c>
      <c r="BK1034" s="11">
        <f>BF1034/4</f>
        <v>1.25E-3</v>
      </c>
      <c r="BL1034" s="11">
        <v>0</v>
      </c>
      <c r="BM1034" s="11">
        <v>0</v>
      </c>
      <c r="BN1034" s="11">
        <v>0</v>
      </c>
      <c r="BO1034" s="11">
        <v>0.1</v>
      </c>
      <c r="BP1034" s="11">
        <v>0.1</v>
      </c>
      <c r="BQ1034" s="11">
        <v>0</v>
      </c>
      <c r="BR1034" s="11">
        <v>0</v>
      </c>
      <c r="BS1034" s="11">
        <v>0</v>
      </c>
      <c r="BT1034" s="11">
        <v>0.04</v>
      </c>
      <c r="BU1034" s="16">
        <v>4</v>
      </c>
      <c r="BV1034" s="6">
        <f>BT1034/(BT1034+BU1034)</f>
        <v>9.9009900990099011E-3</v>
      </c>
      <c r="BW1034" s="6">
        <f>SQRT((BT1034*BU1034)/((BT1034+BU1034)^2*(BT1034+BU1034+1)))</f>
        <v>4.410251516706673E-2</v>
      </c>
      <c r="BX1034" s="17">
        <v>0.25</v>
      </c>
      <c r="BY1034" s="17">
        <v>0.25</v>
      </c>
      <c r="BZ1034" s="17">
        <v>0.25</v>
      </c>
      <c r="CA1034" s="17">
        <v>0.25</v>
      </c>
      <c r="CB1034" s="15" t="s">
        <v>59</v>
      </c>
      <c r="CC1034" s="11">
        <v>600</v>
      </c>
    </row>
    <row r="1035" spans="1:81" s="11" customFormat="1" x14ac:dyDescent="0.2">
      <c r="A1035" s="17">
        <f t="shared" si="16"/>
        <v>1034</v>
      </c>
      <c r="B1035" s="17">
        <v>20</v>
      </c>
      <c r="C1035" s="17">
        <v>20</v>
      </c>
      <c r="D1035" s="17">
        <v>5</v>
      </c>
      <c r="E1035" s="17">
        <v>5</v>
      </c>
      <c r="F1035" s="3" t="s">
        <v>80</v>
      </c>
      <c r="G1035" s="3">
        <f>IF(F1035="rectangle",B1035*C1035,IF(F1035="hook",B1035*C1035-(D1035*E1035),IF(F1035="eight",B1035*C1035-2*(D1035*E1035),IF(F1035="tee",B1035*C1035-2*(D1035*E1035),IF(F1035="cross",B1035*C1035-4*(D1035*E1035),"ERROR")))))</f>
        <v>400</v>
      </c>
      <c r="H1035" s="3" t="s">
        <v>84</v>
      </c>
      <c r="I1035" s="3">
        <f>IF(F1035="rectangle",B1035/C1035,"NA")</f>
        <v>1</v>
      </c>
      <c r="J1035" s="2">
        <v>1</v>
      </c>
      <c r="K1035" s="11">
        <v>125</v>
      </c>
      <c r="L1035" s="11">
        <v>4</v>
      </c>
      <c r="M1035" s="12">
        <v>4</v>
      </c>
      <c r="N1035" s="2">
        <f>M1035/4</f>
        <v>1</v>
      </c>
      <c r="O1035" s="3">
        <f>M1035/N1035</f>
        <v>4</v>
      </c>
      <c r="P1035" s="13">
        <v>5</v>
      </c>
      <c r="Q1035" s="11">
        <f>P1035</f>
        <v>5</v>
      </c>
      <c r="R1035" s="4">
        <f>AA1035/V1035</f>
        <v>100</v>
      </c>
      <c r="S1035" s="14">
        <v>15</v>
      </c>
      <c r="T1035" s="11">
        <f>S1035</f>
        <v>15</v>
      </c>
      <c r="U1035" s="4">
        <f>AB1035/W1035</f>
        <v>100</v>
      </c>
      <c r="V1035" s="3">
        <f>ROUND((Q1035/100)*G1035,0)</f>
        <v>20</v>
      </c>
      <c r="W1035" s="3">
        <f>ROUND(((T1035/100)*G1035)/J1035,0)</f>
        <v>60</v>
      </c>
      <c r="X1035" s="3">
        <f>ROUND(IF(J1035&gt;=2,((T1035/100)*G1035)/J1035,0),0)</f>
        <v>0</v>
      </c>
      <c r="Y1035" s="3">
        <f>ROUND(IF(J1035&gt;=3,((T1035/100)*G1035)/J1035,0),0)</f>
        <v>0</v>
      </c>
      <c r="Z1035" s="3">
        <f>ROUND(IF(J1035&gt;=4,((T1035/100)*G1035)/J1035,0),0)</f>
        <v>0</v>
      </c>
      <c r="AA1035" s="4">
        <f>G1035*P1035</f>
        <v>2000</v>
      </c>
      <c r="AB1035" s="4">
        <f>(G1035*S1035)/J1035</f>
        <v>6000</v>
      </c>
      <c r="AC1035" s="4">
        <f>IF(J1035&gt;=2,(G1035*S1035)/J1035,0)</f>
        <v>0</v>
      </c>
      <c r="AD1035" s="4">
        <f>IF(J1035&gt;=3,(G1035*S1035)/J1035,0)</f>
        <v>0</v>
      </c>
      <c r="AE1035" s="4">
        <f>IF(J1035&gt;=4,(G1035*S1035)/J1035,0)</f>
        <v>0</v>
      </c>
      <c r="AF1035" s="11">
        <v>100</v>
      </c>
      <c r="AG1035" s="11">
        <v>0</v>
      </c>
      <c r="AH1035" s="11">
        <v>1</v>
      </c>
      <c r="AI1035" s="11">
        <v>100</v>
      </c>
      <c r="AJ1035" s="11">
        <v>0</v>
      </c>
      <c r="AK1035" s="11">
        <v>1</v>
      </c>
      <c r="AL1035" s="11">
        <v>0.5</v>
      </c>
      <c r="AM1035" s="11">
        <v>0.5</v>
      </c>
      <c r="AN1035" s="11">
        <v>0</v>
      </c>
      <c r="AO1035" s="11">
        <v>0</v>
      </c>
      <c r="AP1035" s="11">
        <v>0</v>
      </c>
      <c r="AQ1035" s="11">
        <v>0.01</v>
      </c>
      <c r="AR1035" s="11">
        <v>0.01</v>
      </c>
      <c r="AS1035" s="11">
        <v>0</v>
      </c>
      <c r="AT1035" s="11">
        <v>0</v>
      </c>
      <c r="AU1035" s="11">
        <v>0</v>
      </c>
      <c r="AV1035" s="11">
        <v>0</v>
      </c>
      <c r="AW1035" s="11">
        <v>0.2</v>
      </c>
      <c r="AX1035" s="11">
        <v>0</v>
      </c>
      <c r="AY1035" s="11">
        <v>0</v>
      </c>
      <c r="AZ1035" s="11">
        <v>0</v>
      </c>
      <c r="BA1035" s="11">
        <v>0.02</v>
      </c>
      <c r="BB1035" s="11">
        <v>0</v>
      </c>
      <c r="BC1035" s="2">
        <v>0.05</v>
      </c>
      <c r="BD1035" s="2">
        <v>0.05</v>
      </c>
      <c r="BE1035" s="11">
        <v>7.4999999999999997E-2</v>
      </c>
      <c r="BF1035" s="11">
        <v>5.0000000000000001E-3</v>
      </c>
      <c r="BG1035" s="11">
        <v>0</v>
      </c>
      <c r="BH1035" s="11">
        <v>0</v>
      </c>
      <c r="BI1035" s="11">
        <v>0</v>
      </c>
      <c r="BJ1035" s="11">
        <f>BE1035/4</f>
        <v>1.8749999999999999E-2</v>
      </c>
      <c r="BK1035" s="11">
        <f>BF1035/4</f>
        <v>1.25E-3</v>
      </c>
      <c r="BL1035" s="11">
        <v>0</v>
      </c>
      <c r="BM1035" s="11">
        <v>0</v>
      </c>
      <c r="BN1035" s="11">
        <v>0</v>
      </c>
      <c r="BO1035" s="11">
        <v>0.1</v>
      </c>
      <c r="BP1035" s="11">
        <v>0.1</v>
      </c>
      <c r="BQ1035" s="11">
        <v>0</v>
      </c>
      <c r="BR1035" s="11">
        <v>0</v>
      </c>
      <c r="BS1035" s="11">
        <v>0</v>
      </c>
      <c r="BT1035" s="11">
        <v>0.04</v>
      </c>
      <c r="BU1035" s="16">
        <v>4</v>
      </c>
      <c r="BV1035" s="6">
        <f>BT1035/(BT1035+BU1035)</f>
        <v>9.9009900990099011E-3</v>
      </c>
      <c r="BW1035" s="6">
        <f>SQRT((BT1035*BU1035)/((BT1035+BU1035)^2*(BT1035+BU1035+1)))</f>
        <v>4.410251516706673E-2</v>
      </c>
      <c r="BX1035" s="17">
        <v>0.25</v>
      </c>
      <c r="BY1035" s="17">
        <v>0.25</v>
      </c>
      <c r="BZ1035" s="17">
        <v>0.25</v>
      </c>
      <c r="CA1035" s="17">
        <v>0.25</v>
      </c>
      <c r="CB1035" s="15" t="s">
        <v>59</v>
      </c>
      <c r="CC1035" s="11">
        <v>600</v>
      </c>
    </row>
    <row r="1036" spans="1:81" s="11" customFormat="1" x14ac:dyDescent="0.2">
      <c r="A1036" s="17">
        <f t="shared" si="16"/>
        <v>1035</v>
      </c>
      <c r="B1036" s="17">
        <v>100</v>
      </c>
      <c r="C1036" s="17">
        <v>100</v>
      </c>
      <c r="D1036" s="17">
        <v>5</v>
      </c>
      <c r="E1036" s="17">
        <v>5</v>
      </c>
      <c r="F1036" s="3" t="s">
        <v>80</v>
      </c>
      <c r="G1036" s="3">
        <f>IF(F1036="rectangle",B1036*C1036,IF(F1036="hook",B1036*C1036-(D1036*E1036),IF(F1036="eight",B1036*C1036-2*(D1036*E1036),IF(F1036="tee",B1036*C1036-2*(D1036*E1036),IF(F1036="cross",B1036*C1036-4*(D1036*E1036),"ERROR")))))</f>
        <v>10000</v>
      </c>
      <c r="H1036" s="3" t="s">
        <v>85</v>
      </c>
      <c r="I1036" s="3">
        <f>IF(F1036="rectangle",B1036/C1036,"NA")</f>
        <v>1</v>
      </c>
      <c r="J1036" s="2">
        <v>1</v>
      </c>
      <c r="K1036" s="11">
        <v>125</v>
      </c>
      <c r="L1036" s="11">
        <v>4</v>
      </c>
      <c r="M1036" s="12">
        <v>5</v>
      </c>
      <c r="N1036" s="2">
        <f>M1036/4</f>
        <v>1.25</v>
      </c>
      <c r="O1036" s="3">
        <f>M1036/N1036</f>
        <v>4</v>
      </c>
      <c r="P1036" s="13">
        <v>5</v>
      </c>
      <c r="Q1036" s="11">
        <f>P1036</f>
        <v>5</v>
      </c>
      <c r="R1036" s="4">
        <f>AA1036/V1036</f>
        <v>100</v>
      </c>
      <c r="S1036" s="14">
        <v>15</v>
      </c>
      <c r="T1036" s="11">
        <f>S1036</f>
        <v>15</v>
      </c>
      <c r="U1036" s="4">
        <f>AB1036/W1036</f>
        <v>100</v>
      </c>
      <c r="V1036" s="3">
        <f>ROUND((Q1036/100)*G1036,0)</f>
        <v>500</v>
      </c>
      <c r="W1036" s="3">
        <f>ROUND(((T1036/100)*G1036)/J1036,0)</f>
        <v>1500</v>
      </c>
      <c r="X1036" s="3">
        <f>ROUND(IF(J1036&gt;=2,((T1036/100)*G1036)/J1036,0),0)</f>
        <v>0</v>
      </c>
      <c r="Y1036" s="3">
        <f>ROUND(IF(J1036&gt;=3,((T1036/100)*G1036)/J1036,0),0)</f>
        <v>0</v>
      </c>
      <c r="Z1036" s="3">
        <f>ROUND(IF(J1036&gt;=4,((T1036/100)*G1036)/J1036,0),0)</f>
        <v>0</v>
      </c>
      <c r="AA1036" s="4">
        <f>G1036*P1036</f>
        <v>50000</v>
      </c>
      <c r="AB1036" s="4">
        <f>(G1036*S1036)/J1036</f>
        <v>150000</v>
      </c>
      <c r="AC1036" s="4">
        <f>IF(J1036&gt;=2,(G1036*S1036)/J1036,0)</f>
        <v>0</v>
      </c>
      <c r="AD1036" s="4">
        <f>IF(J1036&gt;=3,(G1036*S1036)/J1036,0)</f>
        <v>0</v>
      </c>
      <c r="AE1036" s="4">
        <f>IF(J1036&gt;=4,(G1036*S1036)/J1036,0)</f>
        <v>0</v>
      </c>
      <c r="AF1036" s="11">
        <v>100</v>
      </c>
      <c r="AG1036" s="11">
        <v>0</v>
      </c>
      <c r="AH1036" s="11">
        <v>1</v>
      </c>
      <c r="AI1036" s="11">
        <v>100</v>
      </c>
      <c r="AJ1036" s="11">
        <v>0</v>
      </c>
      <c r="AK1036" s="11">
        <v>1</v>
      </c>
      <c r="AL1036" s="11">
        <v>0.5</v>
      </c>
      <c r="AM1036" s="11">
        <v>0.5</v>
      </c>
      <c r="AN1036" s="11">
        <v>0</v>
      </c>
      <c r="AO1036" s="11">
        <v>0</v>
      </c>
      <c r="AP1036" s="11">
        <v>0</v>
      </c>
      <c r="AQ1036" s="11">
        <v>0.01</v>
      </c>
      <c r="AR1036" s="11">
        <v>0.01</v>
      </c>
      <c r="AS1036" s="11">
        <v>0</v>
      </c>
      <c r="AT1036" s="11">
        <v>0</v>
      </c>
      <c r="AU1036" s="11">
        <v>0</v>
      </c>
      <c r="AV1036" s="11">
        <v>0</v>
      </c>
      <c r="AW1036" s="11">
        <v>0.2</v>
      </c>
      <c r="AX1036" s="11">
        <v>0</v>
      </c>
      <c r="AY1036" s="11">
        <v>0</v>
      </c>
      <c r="AZ1036" s="11">
        <v>0</v>
      </c>
      <c r="BA1036" s="11">
        <v>0.02</v>
      </c>
      <c r="BB1036" s="11">
        <v>0</v>
      </c>
      <c r="BC1036" s="2">
        <v>0.05</v>
      </c>
      <c r="BD1036" s="2">
        <v>0.05</v>
      </c>
      <c r="BE1036" s="11">
        <v>7.4999999999999997E-2</v>
      </c>
      <c r="BF1036" s="11">
        <v>5.0000000000000001E-3</v>
      </c>
      <c r="BG1036" s="11">
        <v>0</v>
      </c>
      <c r="BH1036" s="11">
        <v>0</v>
      </c>
      <c r="BI1036" s="11">
        <v>0</v>
      </c>
      <c r="BJ1036" s="11">
        <f>BE1036/4</f>
        <v>1.8749999999999999E-2</v>
      </c>
      <c r="BK1036" s="11">
        <f>BF1036/4</f>
        <v>1.25E-3</v>
      </c>
      <c r="BL1036" s="11">
        <v>0</v>
      </c>
      <c r="BM1036" s="11">
        <v>0</v>
      </c>
      <c r="BN1036" s="11">
        <v>0</v>
      </c>
      <c r="BO1036" s="11">
        <v>0.1</v>
      </c>
      <c r="BP1036" s="11">
        <v>0.1</v>
      </c>
      <c r="BQ1036" s="11">
        <v>0</v>
      </c>
      <c r="BR1036" s="11">
        <v>0</v>
      </c>
      <c r="BS1036" s="11">
        <v>0</v>
      </c>
      <c r="BT1036" s="11">
        <v>0.04</v>
      </c>
      <c r="BU1036" s="16">
        <v>4</v>
      </c>
      <c r="BV1036" s="6">
        <f>BT1036/(BT1036+BU1036)</f>
        <v>9.9009900990099011E-3</v>
      </c>
      <c r="BW1036" s="6">
        <f>SQRT((BT1036*BU1036)/((BT1036+BU1036)^2*(BT1036+BU1036+1)))</f>
        <v>4.410251516706673E-2</v>
      </c>
      <c r="BX1036" s="17">
        <v>0.25</v>
      </c>
      <c r="BY1036" s="17">
        <v>0.25</v>
      </c>
      <c r="BZ1036" s="17">
        <v>0.25</v>
      </c>
      <c r="CA1036" s="17">
        <v>0.25</v>
      </c>
      <c r="CB1036" s="15" t="s">
        <v>59</v>
      </c>
      <c r="CC1036" s="11">
        <v>600</v>
      </c>
    </row>
    <row r="1037" spans="1:81" s="11" customFormat="1" x14ac:dyDescent="0.2">
      <c r="A1037" s="17">
        <f t="shared" si="16"/>
        <v>1036</v>
      </c>
      <c r="B1037" s="17">
        <v>20</v>
      </c>
      <c r="C1037" s="17">
        <v>20</v>
      </c>
      <c r="D1037" s="17">
        <v>5</v>
      </c>
      <c r="E1037" s="17">
        <v>5</v>
      </c>
      <c r="F1037" s="3" t="s">
        <v>80</v>
      </c>
      <c r="G1037" s="3">
        <f>IF(F1037="rectangle",B1037*C1037,IF(F1037="hook",B1037*C1037-(D1037*E1037),IF(F1037="eight",B1037*C1037-2*(D1037*E1037),IF(F1037="tee",B1037*C1037-2*(D1037*E1037),IF(F1037="cross",B1037*C1037-4*(D1037*E1037),"ERROR")))))</f>
        <v>400</v>
      </c>
      <c r="H1037" s="3" t="s">
        <v>84</v>
      </c>
      <c r="I1037" s="3">
        <f>IF(F1037="rectangle",B1037/C1037,"NA")</f>
        <v>1</v>
      </c>
      <c r="J1037" s="2">
        <v>1</v>
      </c>
      <c r="K1037" s="11">
        <v>125</v>
      </c>
      <c r="L1037" s="11">
        <v>4</v>
      </c>
      <c r="M1037" s="12">
        <v>5</v>
      </c>
      <c r="N1037" s="2">
        <f>M1037/4</f>
        <v>1.25</v>
      </c>
      <c r="O1037" s="3">
        <f>M1037/N1037</f>
        <v>4</v>
      </c>
      <c r="P1037" s="13">
        <v>5</v>
      </c>
      <c r="Q1037" s="11">
        <f>P1037</f>
        <v>5</v>
      </c>
      <c r="R1037" s="4">
        <f>AA1037/V1037</f>
        <v>100</v>
      </c>
      <c r="S1037" s="14">
        <v>15</v>
      </c>
      <c r="T1037" s="11">
        <f>S1037</f>
        <v>15</v>
      </c>
      <c r="U1037" s="4">
        <f>AB1037/W1037</f>
        <v>100</v>
      </c>
      <c r="V1037" s="3">
        <f>ROUND((Q1037/100)*G1037,0)</f>
        <v>20</v>
      </c>
      <c r="W1037" s="3">
        <f>ROUND(((T1037/100)*G1037)/J1037,0)</f>
        <v>60</v>
      </c>
      <c r="X1037" s="3">
        <f>ROUND(IF(J1037&gt;=2,((T1037/100)*G1037)/J1037,0),0)</f>
        <v>0</v>
      </c>
      <c r="Y1037" s="3">
        <f>ROUND(IF(J1037&gt;=3,((T1037/100)*G1037)/J1037,0),0)</f>
        <v>0</v>
      </c>
      <c r="Z1037" s="3">
        <f>ROUND(IF(J1037&gt;=4,((T1037/100)*G1037)/J1037,0),0)</f>
        <v>0</v>
      </c>
      <c r="AA1037" s="4">
        <f>G1037*P1037</f>
        <v>2000</v>
      </c>
      <c r="AB1037" s="4">
        <f>(G1037*S1037)/J1037</f>
        <v>6000</v>
      </c>
      <c r="AC1037" s="4">
        <f>IF(J1037&gt;=2,(G1037*S1037)/J1037,0)</f>
        <v>0</v>
      </c>
      <c r="AD1037" s="4">
        <f>IF(J1037&gt;=3,(G1037*S1037)/J1037,0)</f>
        <v>0</v>
      </c>
      <c r="AE1037" s="4">
        <f>IF(J1037&gt;=4,(G1037*S1037)/J1037,0)</f>
        <v>0</v>
      </c>
      <c r="AF1037" s="11">
        <v>100</v>
      </c>
      <c r="AG1037" s="11">
        <v>0</v>
      </c>
      <c r="AH1037" s="11">
        <v>1</v>
      </c>
      <c r="AI1037" s="11">
        <v>100</v>
      </c>
      <c r="AJ1037" s="11">
        <v>0</v>
      </c>
      <c r="AK1037" s="11">
        <v>1</v>
      </c>
      <c r="AL1037" s="11">
        <v>0.5</v>
      </c>
      <c r="AM1037" s="11">
        <v>0.5</v>
      </c>
      <c r="AN1037" s="11">
        <v>0</v>
      </c>
      <c r="AO1037" s="11">
        <v>0</v>
      </c>
      <c r="AP1037" s="11">
        <v>0</v>
      </c>
      <c r="AQ1037" s="11">
        <v>0.01</v>
      </c>
      <c r="AR1037" s="11">
        <v>0.01</v>
      </c>
      <c r="AS1037" s="11">
        <v>0</v>
      </c>
      <c r="AT1037" s="11">
        <v>0</v>
      </c>
      <c r="AU1037" s="11">
        <v>0</v>
      </c>
      <c r="AV1037" s="11">
        <v>0</v>
      </c>
      <c r="AW1037" s="11">
        <v>0.2</v>
      </c>
      <c r="AX1037" s="11">
        <v>0</v>
      </c>
      <c r="AY1037" s="11">
        <v>0</v>
      </c>
      <c r="AZ1037" s="11">
        <v>0</v>
      </c>
      <c r="BA1037" s="11">
        <v>0.02</v>
      </c>
      <c r="BB1037" s="11">
        <v>0</v>
      </c>
      <c r="BC1037" s="2">
        <v>0.05</v>
      </c>
      <c r="BD1037" s="2">
        <v>0.05</v>
      </c>
      <c r="BE1037" s="11">
        <v>7.4999999999999997E-2</v>
      </c>
      <c r="BF1037" s="11">
        <v>5.0000000000000001E-3</v>
      </c>
      <c r="BG1037" s="11">
        <v>0</v>
      </c>
      <c r="BH1037" s="11">
        <v>0</v>
      </c>
      <c r="BI1037" s="11">
        <v>0</v>
      </c>
      <c r="BJ1037" s="11">
        <f>BE1037/4</f>
        <v>1.8749999999999999E-2</v>
      </c>
      <c r="BK1037" s="11">
        <f>BF1037/4</f>
        <v>1.25E-3</v>
      </c>
      <c r="BL1037" s="11">
        <v>0</v>
      </c>
      <c r="BM1037" s="11">
        <v>0</v>
      </c>
      <c r="BN1037" s="11">
        <v>0</v>
      </c>
      <c r="BO1037" s="11">
        <v>0.1</v>
      </c>
      <c r="BP1037" s="11">
        <v>0.1</v>
      </c>
      <c r="BQ1037" s="11">
        <v>0</v>
      </c>
      <c r="BR1037" s="11">
        <v>0</v>
      </c>
      <c r="BS1037" s="11">
        <v>0</v>
      </c>
      <c r="BT1037" s="11">
        <v>0.04</v>
      </c>
      <c r="BU1037" s="16">
        <v>4</v>
      </c>
      <c r="BV1037" s="6">
        <f>BT1037/(BT1037+BU1037)</f>
        <v>9.9009900990099011E-3</v>
      </c>
      <c r="BW1037" s="6">
        <f>SQRT((BT1037*BU1037)/((BT1037+BU1037)^2*(BT1037+BU1037+1)))</f>
        <v>4.410251516706673E-2</v>
      </c>
      <c r="BX1037" s="17">
        <v>0.25</v>
      </c>
      <c r="BY1037" s="17">
        <v>0.25</v>
      </c>
      <c r="BZ1037" s="17">
        <v>0.25</v>
      </c>
      <c r="CA1037" s="17">
        <v>0.25</v>
      </c>
      <c r="CB1037" s="15" t="s">
        <v>59</v>
      </c>
      <c r="CC1037" s="11">
        <v>600</v>
      </c>
    </row>
    <row r="1038" spans="1:81" s="11" customFormat="1" x14ac:dyDescent="0.2">
      <c r="A1038" s="17">
        <f t="shared" si="16"/>
        <v>1037</v>
      </c>
      <c r="B1038" s="17">
        <v>100</v>
      </c>
      <c r="C1038" s="17">
        <v>100</v>
      </c>
      <c r="D1038" s="17">
        <v>5</v>
      </c>
      <c r="E1038" s="17">
        <v>5</v>
      </c>
      <c r="F1038" s="3" t="s">
        <v>80</v>
      </c>
      <c r="G1038" s="3">
        <f>IF(F1038="rectangle",B1038*C1038,IF(F1038="hook",B1038*C1038-(D1038*E1038),IF(F1038="eight",B1038*C1038-2*(D1038*E1038),IF(F1038="tee",B1038*C1038-2*(D1038*E1038),IF(F1038="cross",B1038*C1038-4*(D1038*E1038),"ERROR")))))</f>
        <v>10000</v>
      </c>
      <c r="H1038" s="3" t="s">
        <v>85</v>
      </c>
      <c r="I1038" s="3">
        <f>IF(F1038="rectangle",B1038/C1038,"NA")</f>
        <v>1</v>
      </c>
      <c r="J1038" s="2">
        <v>1</v>
      </c>
      <c r="K1038" s="11">
        <v>125</v>
      </c>
      <c r="L1038" s="11">
        <v>4</v>
      </c>
      <c r="M1038" s="12">
        <v>6</v>
      </c>
      <c r="N1038" s="2">
        <f>M1038/4</f>
        <v>1.5</v>
      </c>
      <c r="O1038" s="3">
        <f>M1038/N1038</f>
        <v>4</v>
      </c>
      <c r="P1038" s="13">
        <v>5</v>
      </c>
      <c r="Q1038" s="11">
        <f>P1038</f>
        <v>5</v>
      </c>
      <c r="R1038" s="4">
        <f>AA1038/V1038</f>
        <v>100</v>
      </c>
      <c r="S1038" s="14">
        <v>15</v>
      </c>
      <c r="T1038" s="11">
        <f>S1038</f>
        <v>15</v>
      </c>
      <c r="U1038" s="4">
        <f>AB1038/W1038</f>
        <v>100</v>
      </c>
      <c r="V1038" s="3">
        <f>ROUND((Q1038/100)*G1038,0)</f>
        <v>500</v>
      </c>
      <c r="W1038" s="3">
        <f>ROUND(((T1038/100)*G1038)/J1038,0)</f>
        <v>1500</v>
      </c>
      <c r="X1038" s="3">
        <f>ROUND(IF(J1038&gt;=2,((T1038/100)*G1038)/J1038,0),0)</f>
        <v>0</v>
      </c>
      <c r="Y1038" s="3">
        <f>ROUND(IF(J1038&gt;=3,((T1038/100)*G1038)/J1038,0),0)</f>
        <v>0</v>
      </c>
      <c r="Z1038" s="3">
        <f>ROUND(IF(J1038&gt;=4,((T1038/100)*G1038)/J1038,0),0)</f>
        <v>0</v>
      </c>
      <c r="AA1038" s="4">
        <f>G1038*P1038</f>
        <v>50000</v>
      </c>
      <c r="AB1038" s="4">
        <f>(G1038*S1038)/J1038</f>
        <v>150000</v>
      </c>
      <c r="AC1038" s="4">
        <f>IF(J1038&gt;=2,(G1038*S1038)/J1038,0)</f>
        <v>0</v>
      </c>
      <c r="AD1038" s="4">
        <f>IF(J1038&gt;=3,(G1038*S1038)/J1038,0)</f>
        <v>0</v>
      </c>
      <c r="AE1038" s="4">
        <f>IF(J1038&gt;=4,(G1038*S1038)/J1038,0)</f>
        <v>0</v>
      </c>
      <c r="AF1038" s="11">
        <v>100</v>
      </c>
      <c r="AG1038" s="11">
        <v>0</v>
      </c>
      <c r="AH1038" s="11">
        <v>1</v>
      </c>
      <c r="AI1038" s="11">
        <v>100</v>
      </c>
      <c r="AJ1038" s="11">
        <v>0</v>
      </c>
      <c r="AK1038" s="11">
        <v>1</v>
      </c>
      <c r="AL1038" s="11">
        <v>0.5</v>
      </c>
      <c r="AM1038" s="11">
        <v>0.5</v>
      </c>
      <c r="AN1038" s="11">
        <v>0</v>
      </c>
      <c r="AO1038" s="11">
        <v>0</v>
      </c>
      <c r="AP1038" s="11">
        <v>0</v>
      </c>
      <c r="AQ1038" s="11">
        <v>0.01</v>
      </c>
      <c r="AR1038" s="11">
        <v>0.01</v>
      </c>
      <c r="AS1038" s="11">
        <v>0</v>
      </c>
      <c r="AT1038" s="11">
        <v>0</v>
      </c>
      <c r="AU1038" s="11">
        <v>0</v>
      </c>
      <c r="AV1038" s="11">
        <v>0</v>
      </c>
      <c r="AW1038" s="11">
        <v>0.2</v>
      </c>
      <c r="AX1038" s="11">
        <v>0</v>
      </c>
      <c r="AY1038" s="11">
        <v>0</v>
      </c>
      <c r="AZ1038" s="11">
        <v>0</v>
      </c>
      <c r="BA1038" s="11">
        <v>0.02</v>
      </c>
      <c r="BB1038" s="11">
        <v>0</v>
      </c>
      <c r="BC1038" s="2">
        <v>0.05</v>
      </c>
      <c r="BD1038" s="2">
        <v>0.05</v>
      </c>
      <c r="BE1038" s="11">
        <v>7.4999999999999997E-2</v>
      </c>
      <c r="BF1038" s="11">
        <v>5.0000000000000001E-3</v>
      </c>
      <c r="BG1038" s="11">
        <v>0</v>
      </c>
      <c r="BH1038" s="11">
        <v>0</v>
      </c>
      <c r="BI1038" s="11">
        <v>0</v>
      </c>
      <c r="BJ1038" s="11">
        <f>BE1038/4</f>
        <v>1.8749999999999999E-2</v>
      </c>
      <c r="BK1038" s="11">
        <f>BF1038/4</f>
        <v>1.25E-3</v>
      </c>
      <c r="BL1038" s="11">
        <v>0</v>
      </c>
      <c r="BM1038" s="11">
        <v>0</v>
      </c>
      <c r="BN1038" s="11">
        <v>0</v>
      </c>
      <c r="BO1038" s="11">
        <v>0.1</v>
      </c>
      <c r="BP1038" s="11">
        <v>0.1</v>
      </c>
      <c r="BQ1038" s="11">
        <v>0</v>
      </c>
      <c r="BR1038" s="11">
        <v>0</v>
      </c>
      <c r="BS1038" s="11">
        <v>0</v>
      </c>
      <c r="BT1038" s="11">
        <v>0.04</v>
      </c>
      <c r="BU1038" s="16">
        <v>4</v>
      </c>
      <c r="BV1038" s="6">
        <f>BT1038/(BT1038+BU1038)</f>
        <v>9.9009900990099011E-3</v>
      </c>
      <c r="BW1038" s="6">
        <f>SQRT((BT1038*BU1038)/((BT1038+BU1038)^2*(BT1038+BU1038+1)))</f>
        <v>4.410251516706673E-2</v>
      </c>
      <c r="BX1038" s="17">
        <v>0.25</v>
      </c>
      <c r="BY1038" s="17">
        <v>0.25</v>
      </c>
      <c r="BZ1038" s="17">
        <v>0.25</v>
      </c>
      <c r="CA1038" s="17">
        <v>0.25</v>
      </c>
      <c r="CB1038" s="15" t="s">
        <v>59</v>
      </c>
      <c r="CC1038" s="11">
        <v>600</v>
      </c>
    </row>
    <row r="1039" spans="1:81" s="11" customFormat="1" x14ac:dyDescent="0.2">
      <c r="A1039" s="17">
        <f t="shared" si="16"/>
        <v>1038</v>
      </c>
      <c r="B1039" s="17">
        <v>20</v>
      </c>
      <c r="C1039" s="17">
        <v>20</v>
      </c>
      <c r="D1039" s="17">
        <v>5</v>
      </c>
      <c r="E1039" s="17">
        <v>5</v>
      </c>
      <c r="F1039" s="3" t="s">
        <v>80</v>
      </c>
      <c r="G1039" s="3">
        <f>IF(F1039="rectangle",B1039*C1039,IF(F1039="hook",B1039*C1039-(D1039*E1039),IF(F1039="eight",B1039*C1039-2*(D1039*E1039),IF(F1039="tee",B1039*C1039-2*(D1039*E1039),IF(F1039="cross",B1039*C1039-4*(D1039*E1039),"ERROR")))))</f>
        <v>400</v>
      </c>
      <c r="H1039" s="3" t="s">
        <v>84</v>
      </c>
      <c r="I1039" s="3">
        <f>IF(F1039="rectangle",B1039/C1039,"NA")</f>
        <v>1</v>
      </c>
      <c r="J1039" s="2">
        <v>1</v>
      </c>
      <c r="K1039" s="11">
        <v>125</v>
      </c>
      <c r="L1039" s="11">
        <v>4</v>
      </c>
      <c r="M1039" s="12">
        <v>6</v>
      </c>
      <c r="N1039" s="2">
        <f>M1039/4</f>
        <v>1.5</v>
      </c>
      <c r="O1039" s="3">
        <f>M1039/N1039</f>
        <v>4</v>
      </c>
      <c r="P1039" s="13">
        <v>5</v>
      </c>
      <c r="Q1039" s="11">
        <f>P1039</f>
        <v>5</v>
      </c>
      <c r="R1039" s="4">
        <f>AA1039/V1039</f>
        <v>100</v>
      </c>
      <c r="S1039" s="14">
        <v>15</v>
      </c>
      <c r="T1039" s="11">
        <f>S1039</f>
        <v>15</v>
      </c>
      <c r="U1039" s="4">
        <f>AB1039/W1039</f>
        <v>100</v>
      </c>
      <c r="V1039" s="3">
        <f>ROUND((Q1039/100)*G1039,0)</f>
        <v>20</v>
      </c>
      <c r="W1039" s="3">
        <f>ROUND(((T1039/100)*G1039)/J1039,0)</f>
        <v>60</v>
      </c>
      <c r="X1039" s="3">
        <f>ROUND(IF(J1039&gt;=2,((T1039/100)*G1039)/J1039,0),0)</f>
        <v>0</v>
      </c>
      <c r="Y1039" s="3">
        <f>ROUND(IF(J1039&gt;=3,((T1039/100)*G1039)/J1039,0),0)</f>
        <v>0</v>
      </c>
      <c r="Z1039" s="3">
        <f>ROUND(IF(J1039&gt;=4,((T1039/100)*G1039)/J1039,0),0)</f>
        <v>0</v>
      </c>
      <c r="AA1039" s="4">
        <f>G1039*P1039</f>
        <v>2000</v>
      </c>
      <c r="AB1039" s="4">
        <f>(G1039*S1039)/J1039</f>
        <v>6000</v>
      </c>
      <c r="AC1039" s="4">
        <f>IF(J1039&gt;=2,(G1039*S1039)/J1039,0)</f>
        <v>0</v>
      </c>
      <c r="AD1039" s="4">
        <f>IF(J1039&gt;=3,(G1039*S1039)/J1039,0)</f>
        <v>0</v>
      </c>
      <c r="AE1039" s="4">
        <f>IF(J1039&gt;=4,(G1039*S1039)/J1039,0)</f>
        <v>0</v>
      </c>
      <c r="AF1039" s="11">
        <v>100</v>
      </c>
      <c r="AG1039" s="11">
        <v>0</v>
      </c>
      <c r="AH1039" s="11">
        <v>1</v>
      </c>
      <c r="AI1039" s="11">
        <v>100</v>
      </c>
      <c r="AJ1039" s="11">
        <v>0</v>
      </c>
      <c r="AK1039" s="11">
        <v>1</v>
      </c>
      <c r="AL1039" s="11">
        <v>0.5</v>
      </c>
      <c r="AM1039" s="11">
        <v>0.5</v>
      </c>
      <c r="AN1039" s="11">
        <v>0</v>
      </c>
      <c r="AO1039" s="11">
        <v>0</v>
      </c>
      <c r="AP1039" s="11">
        <v>0</v>
      </c>
      <c r="AQ1039" s="11">
        <v>0.01</v>
      </c>
      <c r="AR1039" s="11">
        <v>0.01</v>
      </c>
      <c r="AS1039" s="11">
        <v>0</v>
      </c>
      <c r="AT1039" s="11">
        <v>0</v>
      </c>
      <c r="AU1039" s="11">
        <v>0</v>
      </c>
      <c r="AV1039" s="11">
        <v>0</v>
      </c>
      <c r="AW1039" s="11">
        <v>0.2</v>
      </c>
      <c r="AX1039" s="11">
        <v>0</v>
      </c>
      <c r="AY1039" s="11">
        <v>0</v>
      </c>
      <c r="AZ1039" s="11">
        <v>0</v>
      </c>
      <c r="BA1039" s="11">
        <v>0.02</v>
      </c>
      <c r="BB1039" s="11">
        <v>0</v>
      </c>
      <c r="BC1039" s="2">
        <v>0.05</v>
      </c>
      <c r="BD1039" s="2">
        <v>0.05</v>
      </c>
      <c r="BE1039" s="11">
        <v>7.4999999999999997E-2</v>
      </c>
      <c r="BF1039" s="11">
        <v>5.0000000000000001E-3</v>
      </c>
      <c r="BG1039" s="11">
        <v>0</v>
      </c>
      <c r="BH1039" s="11">
        <v>0</v>
      </c>
      <c r="BI1039" s="11">
        <v>0</v>
      </c>
      <c r="BJ1039" s="11">
        <f>BE1039/4</f>
        <v>1.8749999999999999E-2</v>
      </c>
      <c r="BK1039" s="11">
        <f>BF1039/4</f>
        <v>1.25E-3</v>
      </c>
      <c r="BL1039" s="11">
        <v>0</v>
      </c>
      <c r="BM1039" s="11">
        <v>0</v>
      </c>
      <c r="BN1039" s="11">
        <v>0</v>
      </c>
      <c r="BO1039" s="11">
        <v>0.1</v>
      </c>
      <c r="BP1039" s="11">
        <v>0.1</v>
      </c>
      <c r="BQ1039" s="11">
        <v>0</v>
      </c>
      <c r="BR1039" s="11">
        <v>0</v>
      </c>
      <c r="BS1039" s="11">
        <v>0</v>
      </c>
      <c r="BT1039" s="11">
        <v>0.04</v>
      </c>
      <c r="BU1039" s="16">
        <v>4</v>
      </c>
      <c r="BV1039" s="6">
        <f>BT1039/(BT1039+BU1039)</f>
        <v>9.9009900990099011E-3</v>
      </c>
      <c r="BW1039" s="6">
        <f>SQRT((BT1039*BU1039)/((BT1039+BU1039)^2*(BT1039+BU1039+1)))</f>
        <v>4.410251516706673E-2</v>
      </c>
      <c r="BX1039" s="17">
        <v>0.25</v>
      </c>
      <c r="BY1039" s="17">
        <v>0.25</v>
      </c>
      <c r="BZ1039" s="17">
        <v>0.25</v>
      </c>
      <c r="CA1039" s="17">
        <v>0.25</v>
      </c>
      <c r="CB1039" s="15" t="s">
        <v>59</v>
      </c>
      <c r="CC1039" s="11">
        <v>600</v>
      </c>
    </row>
    <row r="1040" spans="1:81" s="11" customFormat="1" x14ac:dyDescent="0.2">
      <c r="A1040" s="17">
        <f t="shared" si="16"/>
        <v>1039</v>
      </c>
      <c r="B1040" s="17">
        <v>100</v>
      </c>
      <c r="C1040" s="17">
        <v>100</v>
      </c>
      <c r="D1040" s="17">
        <v>5</v>
      </c>
      <c r="E1040" s="17">
        <v>5</v>
      </c>
      <c r="F1040" s="3" t="s">
        <v>80</v>
      </c>
      <c r="G1040" s="3">
        <f>IF(F1040="rectangle",B1040*C1040,IF(F1040="hook",B1040*C1040-(D1040*E1040),IF(F1040="eight",B1040*C1040-2*(D1040*E1040),IF(F1040="tee",B1040*C1040-2*(D1040*E1040),IF(F1040="cross",B1040*C1040-4*(D1040*E1040),"ERROR")))))</f>
        <v>10000</v>
      </c>
      <c r="H1040" s="3" t="s">
        <v>85</v>
      </c>
      <c r="I1040" s="3">
        <f>IF(F1040="rectangle",B1040/C1040,"NA")</f>
        <v>1</v>
      </c>
      <c r="J1040" s="2">
        <v>1</v>
      </c>
      <c r="K1040" s="11">
        <v>125</v>
      </c>
      <c r="L1040" s="11">
        <v>4</v>
      </c>
      <c r="M1040" s="12">
        <v>7</v>
      </c>
      <c r="N1040" s="2">
        <f>M1040/4</f>
        <v>1.75</v>
      </c>
      <c r="O1040" s="3">
        <f>M1040/N1040</f>
        <v>4</v>
      </c>
      <c r="P1040" s="13">
        <v>5</v>
      </c>
      <c r="Q1040" s="11">
        <f>P1040</f>
        <v>5</v>
      </c>
      <c r="R1040" s="4">
        <f>AA1040/V1040</f>
        <v>100</v>
      </c>
      <c r="S1040" s="14">
        <v>15</v>
      </c>
      <c r="T1040" s="11">
        <f>S1040</f>
        <v>15</v>
      </c>
      <c r="U1040" s="4">
        <f>AB1040/W1040</f>
        <v>100</v>
      </c>
      <c r="V1040" s="3">
        <f>ROUND((Q1040/100)*G1040,0)</f>
        <v>500</v>
      </c>
      <c r="W1040" s="3">
        <f>ROUND(((T1040/100)*G1040)/J1040,0)</f>
        <v>1500</v>
      </c>
      <c r="X1040" s="3">
        <f>ROUND(IF(J1040&gt;=2,((T1040/100)*G1040)/J1040,0),0)</f>
        <v>0</v>
      </c>
      <c r="Y1040" s="3">
        <f>ROUND(IF(J1040&gt;=3,((T1040/100)*G1040)/J1040,0),0)</f>
        <v>0</v>
      </c>
      <c r="Z1040" s="3">
        <f>ROUND(IF(J1040&gt;=4,((T1040/100)*G1040)/J1040,0),0)</f>
        <v>0</v>
      </c>
      <c r="AA1040" s="4">
        <f>G1040*P1040</f>
        <v>50000</v>
      </c>
      <c r="AB1040" s="4">
        <f>(G1040*S1040)/J1040</f>
        <v>150000</v>
      </c>
      <c r="AC1040" s="4">
        <f>IF(J1040&gt;=2,(G1040*S1040)/J1040,0)</f>
        <v>0</v>
      </c>
      <c r="AD1040" s="4">
        <f>IF(J1040&gt;=3,(G1040*S1040)/J1040,0)</f>
        <v>0</v>
      </c>
      <c r="AE1040" s="4">
        <f>IF(J1040&gt;=4,(G1040*S1040)/J1040,0)</f>
        <v>0</v>
      </c>
      <c r="AF1040" s="11">
        <v>100</v>
      </c>
      <c r="AG1040" s="11">
        <v>0</v>
      </c>
      <c r="AH1040" s="11">
        <v>1</v>
      </c>
      <c r="AI1040" s="11">
        <v>100</v>
      </c>
      <c r="AJ1040" s="11">
        <v>0</v>
      </c>
      <c r="AK1040" s="11">
        <v>1</v>
      </c>
      <c r="AL1040" s="11">
        <v>0.5</v>
      </c>
      <c r="AM1040" s="11">
        <v>0.5</v>
      </c>
      <c r="AN1040" s="11">
        <v>0</v>
      </c>
      <c r="AO1040" s="11">
        <v>0</v>
      </c>
      <c r="AP1040" s="11">
        <v>0</v>
      </c>
      <c r="AQ1040" s="11">
        <v>0.01</v>
      </c>
      <c r="AR1040" s="11">
        <v>0.01</v>
      </c>
      <c r="AS1040" s="11">
        <v>0</v>
      </c>
      <c r="AT1040" s="11">
        <v>0</v>
      </c>
      <c r="AU1040" s="11">
        <v>0</v>
      </c>
      <c r="AV1040" s="11">
        <v>0</v>
      </c>
      <c r="AW1040" s="11">
        <v>0.2</v>
      </c>
      <c r="AX1040" s="11">
        <v>0</v>
      </c>
      <c r="AY1040" s="11">
        <v>0</v>
      </c>
      <c r="AZ1040" s="11">
        <v>0</v>
      </c>
      <c r="BA1040" s="11">
        <v>0.02</v>
      </c>
      <c r="BB1040" s="11">
        <v>0</v>
      </c>
      <c r="BC1040" s="2">
        <v>0.05</v>
      </c>
      <c r="BD1040" s="2">
        <v>0.05</v>
      </c>
      <c r="BE1040" s="11">
        <v>7.4999999999999997E-2</v>
      </c>
      <c r="BF1040" s="11">
        <v>5.0000000000000001E-3</v>
      </c>
      <c r="BG1040" s="11">
        <v>0</v>
      </c>
      <c r="BH1040" s="11">
        <v>0</v>
      </c>
      <c r="BI1040" s="11">
        <v>0</v>
      </c>
      <c r="BJ1040" s="11">
        <f>BE1040/4</f>
        <v>1.8749999999999999E-2</v>
      </c>
      <c r="BK1040" s="11">
        <f>BF1040/4</f>
        <v>1.25E-3</v>
      </c>
      <c r="BL1040" s="11">
        <v>0</v>
      </c>
      <c r="BM1040" s="11">
        <v>0</v>
      </c>
      <c r="BN1040" s="11">
        <v>0</v>
      </c>
      <c r="BO1040" s="11">
        <v>0.1</v>
      </c>
      <c r="BP1040" s="11">
        <v>0.1</v>
      </c>
      <c r="BQ1040" s="11">
        <v>0</v>
      </c>
      <c r="BR1040" s="11">
        <v>0</v>
      </c>
      <c r="BS1040" s="11">
        <v>0</v>
      </c>
      <c r="BT1040" s="11">
        <v>0.04</v>
      </c>
      <c r="BU1040" s="16">
        <v>4</v>
      </c>
      <c r="BV1040" s="6">
        <f>BT1040/(BT1040+BU1040)</f>
        <v>9.9009900990099011E-3</v>
      </c>
      <c r="BW1040" s="6">
        <f>SQRT((BT1040*BU1040)/((BT1040+BU1040)^2*(BT1040+BU1040+1)))</f>
        <v>4.410251516706673E-2</v>
      </c>
      <c r="BX1040" s="17">
        <v>0.25</v>
      </c>
      <c r="BY1040" s="17">
        <v>0.25</v>
      </c>
      <c r="BZ1040" s="17">
        <v>0.25</v>
      </c>
      <c r="CA1040" s="17">
        <v>0.25</v>
      </c>
      <c r="CB1040" s="15" t="s">
        <v>59</v>
      </c>
      <c r="CC1040" s="11">
        <v>600</v>
      </c>
    </row>
    <row r="1041" spans="1:81" s="11" customFormat="1" x14ac:dyDescent="0.2">
      <c r="A1041" s="17">
        <f t="shared" si="16"/>
        <v>1040</v>
      </c>
      <c r="B1041" s="17">
        <v>20</v>
      </c>
      <c r="C1041" s="17">
        <v>20</v>
      </c>
      <c r="D1041" s="17">
        <v>5</v>
      </c>
      <c r="E1041" s="17">
        <v>5</v>
      </c>
      <c r="F1041" s="3" t="s">
        <v>80</v>
      </c>
      <c r="G1041" s="3">
        <f>IF(F1041="rectangle",B1041*C1041,IF(F1041="hook",B1041*C1041-(D1041*E1041),IF(F1041="eight",B1041*C1041-2*(D1041*E1041),IF(F1041="tee",B1041*C1041-2*(D1041*E1041),IF(F1041="cross",B1041*C1041-4*(D1041*E1041),"ERROR")))))</f>
        <v>400</v>
      </c>
      <c r="H1041" s="3" t="s">
        <v>84</v>
      </c>
      <c r="I1041" s="3">
        <f>IF(F1041="rectangle",B1041/C1041,"NA")</f>
        <v>1</v>
      </c>
      <c r="J1041" s="2">
        <v>1</v>
      </c>
      <c r="K1041" s="11">
        <v>125</v>
      </c>
      <c r="L1041" s="11">
        <v>4</v>
      </c>
      <c r="M1041" s="12">
        <v>7</v>
      </c>
      <c r="N1041" s="2">
        <f>M1041/4</f>
        <v>1.75</v>
      </c>
      <c r="O1041" s="3">
        <f>M1041/N1041</f>
        <v>4</v>
      </c>
      <c r="P1041" s="13">
        <v>5</v>
      </c>
      <c r="Q1041" s="11">
        <f>P1041</f>
        <v>5</v>
      </c>
      <c r="R1041" s="4">
        <f>AA1041/V1041</f>
        <v>100</v>
      </c>
      <c r="S1041" s="14">
        <v>15</v>
      </c>
      <c r="T1041" s="11">
        <f>S1041</f>
        <v>15</v>
      </c>
      <c r="U1041" s="4">
        <f>AB1041/W1041</f>
        <v>100</v>
      </c>
      <c r="V1041" s="3">
        <f>ROUND((Q1041/100)*G1041,0)</f>
        <v>20</v>
      </c>
      <c r="W1041" s="3">
        <f>ROUND(((T1041/100)*G1041)/J1041,0)</f>
        <v>60</v>
      </c>
      <c r="X1041" s="3">
        <f>ROUND(IF(J1041&gt;=2,((T1041/100)*G1041)/J1041,0),0)</f>
        <v>0</v>
      </c>
      <c r="Y1041" s="3">
        <f>ROUND(IF(J1041&gt;=3,((T1041/100)*G1041)/J1041,0),0)</f>
        <v>0</v>
      </c>
      <c r="Z1041" s="3">
        <f>ROUND(IF(J1041&gt;=4,((T1041/100)*G1041)/J1041,0),0)</f>
        <v>0</v>
      </c>
      <c r="AA1041" s="4">
        <f>G1041*P1041</f>
        <v>2000</v>
      </c>
      <c r="AB1041" s="4">
        <f>(G1041*S1041)/J1041</f>
        <v>6000</v>
      </c>
      <c r="AC1041" s="4">
        <f>IF(J1041&gt;=2,(G1041*S1041)/J1041,0)</f>
        <v>0</v>
      </c>
      <c r="AD1041" s="4">
        <f>IF(J1041&gt;=3,(G1041*S1041)/J1041,0)</f>
        <v>0</v>
      </c>
      <c r="AE1041" s="4">
        <f>IF(J1041&gt;=4,(G1041*S1041)/J1041,0)</f>
        <v>0</v>
      </c>
      <c r="AF1041" s="11">
        <v>100</v>
      </c>
      <c r="AG1041" s="11">
        <v>0</v>
      </c>
      <c r="AH1041" s="11">
        <v>1</v>
      </c>
      <c r="AI1041" s="11">
        <v>100</v>
      </c>
      <c r="AJ1041" s="11">
        <v>0</v>
      </c>
      <c r="AK1041" s="11">
        <v>1</v>
      </c>
      <c r="AL1041" s="11">
        <v>0.5</v>
      </c>
      <c r="AM1041" s="11">
        <v>0.5</v>
      </c>
      <c r="AN1041" s="11">
        <v>0</v>
      </c>
      <c r="AO1041" s="11">
        <v>0</v>
      </c>
      <c r="AP1041" s="11">
        <v>0</v>
      </c>
      <c r="AQ1041" s="11">
        <v>0.01</v>
      </c>
      <c r="AR1041" s="11">
        <v>0.01</v>
      </c>
      <c r="AS1041" s="11">
        <v>0</v>
      </c>
      <c r="AT1041" s="11">
        <v>0</v>
      </c>
      <c r="AU1041" s="11">
        <v>0</v>
      </c>
      <c r="AV1041" s="11">
        <v>0</v>
      </c>
      <c r="AW1041" s="11">
        <v>0.2</v>
      </c>
      <c r="AX1041" s="11">
        <v>0</v>
      </c>
      <c r="AY1041" s="11">
        <v>0</v>
      </c>
      <c r="AZ1041" s="11">
        <v>0</v>
      </c>
      <c r="BA1041" s="11">
        <v>0.02</v>
      </c>
      <c r="BB1041" s="11">
        <v>0</v>
      </c>
      <c r="BC1041" s="2">
        <v>0.05</v>
      </c>
      <c r="BD1041" s="2">
        <v>0.05</v>
      </c>
      <c r="BE1041" s="11">
        <v>7.4999999999999997E-2</v>
      </c>
      <c r="BF1041" s="11">
        <v>5.0000000000000001E-3</v>
      </c>
      <c r="BG1041" s="11">
        <v>0</v>
      </c>
      <c r="BH1041" s="11">
        <v>0</v>
      </c>
      <c r="BI1041" s="11">
        <v>0</v>
      </c>
      <c r="BJ1041" s="11">
        <f>BE1041/4</f>
        <v>1.8749999999999999E-2</v>
      </c>
      <c r="BK1041" s="11">
        <f>BF1041/4</f>
        <v>1.25E-3</v>
      </c>
      <c r="BL1041" s="11">
        <v>0</v>
      </c>
      <c r="BM1041" s="11">
        <v>0</v>
      </c>
      <c r="BN1041" s="11">
        <v>0</v>
      </c>
      <c r="BO1041" s="11">
        <v>0.1</v>
      </c>
      <c r="BP1041" s="11">
        <v>0.1</v>
      </c>
      <c r="BQ1041" s="11">
        <v>0</v>
      </c>
      <c r="BR1041" s="11">
        <v>0</v>
      </c>
      <c r="BS1041" s="11">
        <v>0</v>
      </c>
      <c r="BT1041" s="11">
        <v>0.04</v>
      </c>
      <c r="BU1041" s="16">
        <v>4</v>
      </c>
      <c r="BV1041" s="6">
        <f>BT1041/(BT1041+BU1041)</f>
        <v>9.9009900990099011E-3</v>
      </c>
      <c r="BW1041" s="6">
        <f>SQRT((BT1041*BU1041)/((BT1041+BU1041)^2*(BT1041+BU1041+1)))</f>
        <v>4.410251516706673E-2</v>
      </c>
      <c r="BX1041" s="17">
        <v>0.25</v>
      </c>
      <c r="BY1041" s="17">
        <v>0.25</v>
      </c>
      <c r="BZ1041" s="17">
        <v>0.25</v>
      </c>
      <c r="CA1041" s="17">
        <v>0.25</v>
      </c>
      <c r="CB1041" s="15" t="s">
        <v>59</v>
      </c>
      <c r="CC1041" s="11">
        <v>600</v>
      </c>
    </row>
    <row r="1042" spans="1:81" s="11" customFormat="1" x14ac:dyDescent="0.2">
      <c r="A1042" s="17">
        <f t="shared" si="16"/>
        <v>1041</v>
      </c>
      <c r="B1042" s="17">
        <v>100</v>
      </c>
      <c r="C1042" s="17">
        <v>100</v>
      </c>
      <c r="D1042" s="17">
        <v>5</v>
      </c>
      <c r="E1042" s="17">
        <v>5</v>
      </c>
      <c r="F1042" s="3" t="s">
        <v>80</v>
      </c>
      <c r="G1042" s="3">
        <f>IF(F1042="rectangle",B1042*C1042,IF(F1042="hook",B1042*C1042-(D1042*E1042),IF(F1042="eight",B1042*C1042-2*(D1042*E1042),IF(F1042="tee",B1042*C1042-2*(D1042*E1042),IF(F1042="cross",B1042*C1042-4*(D1042*E1042),"ERROR")))))</f>
        <v>10000</v>
      </c>
      <c r="H1042" s="3" t="s">
        <v>85</v>
      </c>
      <c r="I1042" s="3">
        <f>IF(F1042="rectangle",B1042/C1042,"NA")</f>
        <v>1</v>
      </c>
      <c r="J1042" s="2">
        <v>1</v>
      </c>
      <c r="K1042" s="11">
        <v>125</v>
      </c>
      <c r="L1042" s="11">
        <v>4</v>
      </c>
      <c r="M1042" s="12">
        <v>8</v>
      </c>
      <c r="N1042" s="2">
        <f>M1042/4</f>
        <v>2</v>
      </c>
      <c r="O1042" s="3">
        <f>M1042/N1042</f>
        <v>4</v>
      </c>
      <c r="P1042" s="13">
        <v>5</v>
      </c>
      <c r="Q1042" s="11">
        <f>P1042</f>
        <v>5</v>
      </c>
      <c r="R1042" s="4">
        <f>AA1042/V1042</f>
        <v>100</v>
      </c>
      <c r="S1042" s="14">
        <v>15</v>
      </c>
      <c r="T1042" s="11">
        <f>S1042</f>
        <v>15</v>
      </c>
      <c r="U1042" s="4">
        <f>AB1042/W1042</f>
        <v>100</v>
      </c>
      <c r="V1042" s="3">
        <f>ROUND((Q1042/100)*G1042,0)</f>
        <v>500</v>
      </c>
      <c r="W1042" s="3">
        <f>ROUND(((T1042/100)*G1042)/J1042,0)</f>
        <v>1500</v>
      </c>
      <c r="X1042" s="3">
        <f>ROUND(IF(J1042&gt;=2,((T1042/100)*G1042)/J1042,0),0)</f>
        <v>0</v>
      </c>
      <c r="Y1042" s="3">
        <f>ROUND(IF(J1042&gt;=3,((T1042/100)*G1042)/J1042,0),0)</f>
        <v>0</v>
      </c>
      <c r="Z1042" s="3">
        <f>ROUND(IF(J1042&gt;=4,((T1042/100)*G1042)/J1042,0),0)</f>
        <v>0</v>
      </c>
      <c r="AA1042" s="4">
        <f>G1042*P1042</f>
        <v>50000</v>
      </c>
      <c r="AB1042" s="4">
        <f>(G1042*S1042)/J1042</f>
        <v>150000</v>
      </c>
      <c r="AC1042" s="4">
        <f>IF(J1042&gt;=2,(G1042*S1042)/J1042,0)</f>
        <v>0</v>
      </c>
      <c r="AD1042" s="4">
        <f>IF(J1042&gt;=3,(G1042*S1042)/J1042,0)</f>
        <v>0</v>
      </c>
      <c r="AE1042" s="4">
        <f>IF(J1042&gt;=4,(G1042*S1042)/J1042,0)</f>
        <v>0</v>
      </c>
      <c r="AF1042" s="11">
        <v>100</v>
      </c>
      <c r="AG1042" s="11">
        <v>0</v>
      </c>
      <c r="AH1042" s="11">
        <v>1</v>
      </c>
      <c r="AI1042" s="11">
        <v>100</v>
      </c>
      <c r="AJ1042" s="11">
        <v>0</v>
      </c>
      <c r="AK1042" s="11">
        <v>1</v>
      </c>
      <c r="AL1042" s="11">
        <v>0.5</v>
      </c>
      <c r="AM1042" s="11">
        <v>0.5</v>
      </c>
      <c r="AN1042" s="11">
        <v>0</v>
      </c>
      <c r="AO1042" s="11">
        <v>0</v>
      </c>
      <c r="AP1042" s="11">
        <v>0</v>
      </c>
      <c r="AQ1042" s="11">
        <v>0.01</v>
      </c>
      <c r="AR1042" s="11">
        <v>0.01</v>
      </c>
      <c r="AS1042" s="11">
        <v>0</v>
      </c>
      <c r="AT1042" s="11">
        <v>0</v>
      </c>
      <c r="AU1042" s="11">
        <v>0</v>
      </c>
      <c r="AV1042" s="11">
        <v>0</v>
      </c>
      <c r="AW1042" s="11">
        <v>0.2</v>
      </c>
      <c r="AX1042" s="11">
        <v>0</v>
      </c>
      <c r="AY1042" s="11">
        <v>0</v>
      </c>
      <c r="AZ1042" s="11">
        <v>0</v>
      </c>
      <c r="BA1042" s="11">
        <v>0.02</v>
      </c>
      <c r="BB1042" s="11">
        <v>0</v>
      </c>
      <c r="BC1042" s="2">
        <v>0.05</v>
      </c>
      <c r="BD1042" s="2">
        <v>0.05</v>
      </c>
      <c r="BE1042" s="11">
        <v>7.4999999999999997E-2</v>
      </c>
      <c r="BF1042" s="11">
        <v>5.0000000000000001E-3</v>
      </c>
      <c r="BG1042" s="11">
        <v>0</v>
      </c>
      <c r="BH1042" s="11">
        <v>0</v>
      </c>
      <c r="BI1042" s="11">
        <v>0</v>
      </c>
      <c r="BJ1042" s="11">
        <f>BE1042/4</f>
        <v>1.8749999999999999E-2</v>
      </c>
      <c r="BK1042" s="11">
        <f>BF1042/4</f>
        <v>1.25E-3</v>
      </c>
      <c r="BL1042" s="11">
        <v>0</v>
      </c>
      <c r="BM1042" s="11">
        <v>0</v>
      </c>
      <c r="BN1042" s="11">
        <v>0</v>
      </c>
      <c r="BO1042" s="11">
        <v>0.1</v>
      </c>
      <c r="BP1042" s="11">
        <v>0.1</v>
      </c>
      <c r="BQ1042" s="11">
        <v>0</v>
      </c>
      <c r="BR1042" s="11">
        <v>0</v>
      </c>
      <c r="BS1042" s="11">
        <v>0</v>
      </c>
      <c r="BT1042" s="11">
        <v>0.04</v>
      </c>
      <c r="BU1042" s="16">
        <v>4</v>
      </c>
      <c r="BV1042" s="6">
        <f>BT1042/(BT1042+BU1042)</f>
        <v>9.9009900990099011E-3</v>
      </c>
      <c r="BW1042" s="6">
        <f>SQRT((BT1042*BU1042)/((BT1042+BU1042)^2*(BT1042+BU1042+1)))</f>
        <v>4.410251516706673E-2</v>
      </c>
      <c r="BX1042" s="17">
        <v>0.25</v>
      </c>
      <c r="BY1042" s="17">
        <v>0.25</v>
      </c>
      <c r="BZ1042" s="17">
        <v>0.25</v>
      </c>
      <c r="CA1042" s="17">
        <v>0.25</v>
      </c>
      <c r="CB1042" s="15" t="s">
        <v>59</v>
      </c>
      <c r="CC1042" s="11">
        <v>600</v>
      </c>
    </row>
    <row r="1043" spans="1:81" s="11" customFormat="1" x14ac:dyDescent="0.2">
      <c r="A1043" s="17">
        <f t="shared" si="16"/>
        <v>1042</v>
      </c>
      <c r="B1043" s="17">
        <v>20</v>
      </c>
      <c r="C1043" s="17">
        <v>20</v>
      </c>
      <c r="D1043" s="17">
        <v>5</v>
      </c>
      <c r="E1043" s="17">
        <v>5</v>
      </c>
      <c r="F1043" s="3" t="s">
        <v>80</v>
      </c>
      <c r="G1043" s="3">
        <f>IF(F1043="rectangle",B1043*C1043,IF(F1043="hook",B1043*C1043-(D1043*E1043),IF(F1043="eight",B1043*C1043-2*(D1043*E1043),IF(F1043="tee",B1043*C1043-2*(D1043*E1043),IF(F1043="cross",B1043*C1043-4*(D1043*E1043),"ERROR")))))</f>
        <v>400</v>
      </c>
      <c r="H1043" s="3" t="s">
        <v>84</v>
      </c>
      <c r="I1043" s="3">
        <f>IF(F1043="rectangle",B1043/C1043,"NA")</f>
        <v>1</v>
      </c>
      <c r="J1043" s="2">
        <v>1</v>
      </c>
      <c r="K1043" s="11">
        <v>125</v>
      </c>
      <c r="L1043" s="11">
        <v>4</v>
      </c>
      <c r="M1043" s="12">
        <v>8</v>
      </c>
      <c r="N1043" s="2">
        <f>M1043/4</f>
        <v>2</v>
      </c>
      <c r="O1043" s="3">
        <f>M1043/N1043</f>
        <v>4</v>
      </c>
      <c r="P1043" s="13">
        <v>5</v>
      </c>
      <c r="Q1043" s="11">
        <f>P1043</f>
        <v>5</v>
      </c>
      <c r="R1043" s="4">
        <f>AA1043/V1043</f>
        <v>100</v>
      </c>
      <c r="S1043" s="14">
        <v>15</v>
      </c>
      <c r="T1043" s="11">
        <f>S1043</f>
        <v>15</v>
      </c>
      <c r="U1043" s="4">
        <f>AB1043/W1043</f>
        <v>100</v>
      </c>
      <c r="V1043" s="3">
        <f>ROUND((Q1043/100)*G1043,0)</f>
        <v>20</v>
      </c>
      <c r="W1043" s="3">
        <f>ROUND(((T1043/100)*G1043)/J1043,0)</f>
        <v>60</v>
      </c>
      <c r="X1043" s="3">
        <f>ROUND(IF(J1043&gt;=2,((T1043/100)*G1043)/J1043,0),0)</f>
        <v>0</v>
      </c>
      <c r="Y1043" s="3">
        <f>ROUND(IF(J1043&gt;=3,((T1043/100)*G1043)/J1043,0),0)</f>
        <v>0</v>
      </c>
      <c r="Z1043" s="3">
        <f>ROUND(IF(J1043&gt;=4,((T1043/100)*G1043)/J1043,0),0)</f>
        <v>0</v>
      </c>
      <c r="AA1043" s="4">
        <f>G1043*P1043</f>
        <v>2000</v>
      </c>
      <c r="AB1043" s="4">
        <f>(G1043*S1043)/J1043</f>
        <v>6000</v>
      </c>
      <c r="AC1043" s="4">
        <f>IF(J1043&gt;=2,(G1043*S1043)/J1043,0)</f>
        <v>0</v>
      </c>
      <c r="AD1043" s="4">
        <f>IF(J1043&gt;=3,(G1043*S1043)/J1043,0)</f>
        <v>0</v>
      </c>
      <c r="AE1043" s="4">
        <f>IF(J1043&gt;=4,(G1043*S1043)/J1043,0)</f>
        <v>0</v>
      </c>
      <c r="AF1043" s="11">
        <v>100</v>
      </c>
      <c r="AG1043" s="11">
        <v>0</v>
      </c>
      <c r="AH1043" s="11">
        <v>1</v>
      </c>
      <c r="AI1043" s="11">
        <v>100</v>
      </c>
      <c r="AJ1043" s="11">
        <v>0</v>
      </c>
      <c r="AK1043" s="11">
        <v>1</v>
      </c>
      <c r="AL1043" s="11">
        <v>0.5</v>
      </c>
      <c r="AM1043" s="11">
        <v>0.5</v>
      </c>
      <c r="AN1043" s="11">
        <v>0</v>
      </c>
      <c r="AO1043" s="11">
        <v>0</v>
      </c>
      <c r="AP1043" s="11">
        <v>0</v>
      </c>
      <c r="AQ1043" s="11">
        <v>0.01</v>
      </c>
      <c r="AR1043" s="11">
        <v>0.01</v>
      </c>
      <c r="AS1043" s="11">
        <v>0</v>
      </c>
      <c r="AT1043" s="11">
        <v>0</v>
      </c>
      <c r="AU1043" s="11">
        <v>0</v>
      </c>
      <c r="AV1043" s="11">
        <v>0</v>
      </c>
      <c r="AW1043" s="11">
        <v>0.2</v>
      </c>
      <c r="AX1043" s="11">
        <v>0</v>
      </c>
      <c r="AY1043" s="11">
        <v>0</v>
      </c>
      <c r="AZ1043" s="11">
        <v>0</v>
      </c>
      <c r="BA1043" s="11">
        <v>0.02</v>
      </c>
      <c r="BB1043" s="11">
        <v>0</v>
      </c>
      <c r="BC1043" s="2">
        <v>0.05</v>
      </c>
      <c r="BD1043" s="2">
        <v>0.05</v>
      </c>
      <c r="BE1043" s="11">
        <v>7.4999999999999997E-2</v>
      </c>
      <c r="BF1043" s="11">
        <v>5.0000000000000001E-3</v>
      </c>
      <c r="BG1043" s="11">
        <v>0</v>
      </c>
      <c r="BH1043" s="11">
        <v>0</v>
      </c>
      <c r="BI1043" s="11">
        <v>0</v>
      </c>
      <c r="BJ1043" s="11">
        <f>BE1043/4</f>
        <v>1.8749999999999999E-2</v>
      </c>
      <c r="BK1043" s="11">
        <f>BF1043/4</f>
        <v>1.25E-3</v>
      </c>
      <c r="BL1043" s="11">
        <v>0</v>
      </c>
      <c r="BM1043" s="11">
        <v>0</v>
      </c>
      <c r="BN1043" s="11">
        <v>0</v>
      </c>
      <c r="BO1043" s="11">
        <v>0.1</v>
      </c>
      <c r="BP1043" s="11">
        <v>0.1</v>
      </c>
      <c r="BQ1043" s="11">
        <v>0</v>
      </c>
      <c r="BR1043" s="11">
        <v>0</v>
      </c>
      <c r="BS1043" s="11">
        <v>0</v>
      </c>
      <c r="BT1043" s="11">
        <v>0.04</v>
      </c>
      <c r="BU1043" s="16">
        <v>4</v>
      </c>
      <c r="BV1043" s="6">
        <f>BT1043/(BT1043+BU1043)</f>
        <v>9.9009900990099011E-3</v>
      </c>
      <c r="BW1043" s="6">
        <f>SQRT((BT1043*BU1043)/((BT1043+BU1043)^2*(BT1043+BU1043+1)))</f>
        <v>4.410251516706673E-2</v>
      </c>
      <c r="BX1043" s="17">
        <v>0.25</v>
      </c>
      <c r="BY1043" s="17">
        <v>0.25</v>
      </c>
      <c r="BZ1043" s="17">
        <v>0.25</v>
      </c>
      <c r="CA1043" s="17">
        <v>0.25</v>
      </c>
      <c r="CB1043" s="15" t="s">
        <v>59</v>
      </c>
      <c r="CC1043" s="11">
        <v>600</v>
      </c>
    </row>
    <row r="1044" spans="1:81" s="11" customFormat="1" x14ac:dyDescent="0.2">
      <c r="A1044" s="17">
        <f t="shared" si="16"/>
        <v>1043</v>
      </c>
      <c r="B1044" s="17">
        <v>100</v>
      </c>
      <c r="C1044" s="17">
        <v>100</v>
      </c>
      <c r="D1044" s="17">
        <v>5</v>
      </c>
      <c r="E1044" s="17">
        <v>5</v>
      </c>
      <c r="F1044" s="3" t="s">
        <v>80</v>
      </c>
      <c r="G1044" s="3">
        <f>IF(F1044="rectangle",B1044*C1044,IF(F1044="hook",B1044*C1044-(D1044*E1044),IF(F1044="eight",B1044*C1044-2*(D1044*E1044),IF(F1044="tee",B1044*C1044-2*(D1044*E1044),IF(F1044="cross",B1044*C1044-4*(D1044*E1044),"ERROR")))))</f>
        <v>10000</v>
      </c>
      <c r="H1044" s="3" t="s">
        <v>85</v>
      </c>
      <c r="I1044" s="3">
        <f>IF(F1044="rectangle",B1044/C1044,"NA")</f>
        <v>1</v>
      </c>
      <c r="J1044" s="2">
        <v>1</v>
      </c>
      <c r="K1044" s="11">
        <v>125</v>
      </c>
      <c r="L1044" s="11">
        <v>4</v>
      </c>
      <c r="M1044" s="12">
        <v>9</v>
      </c>
      <c r="N1044" s="2">
        <f>M1044/4</f>
        <v>2.25</v>
      </c>
      <c r="O1044" s="3">
        <f>M1044/N1044</f>
        <v>4</v>
      </c>
      <c r="P1044" s="13">
        <v>5</v>
      </c>
      <c r="Q1044" s="11">
        <f>P1044</f>
        <v>5</v>
      </c>
      <c r="R1044" s="4">
        <f>AA1044/V1044</f>
        <v>100</v>
      </c>
      <c r="S1044" s="14">
        <v>15</v>
      </c>
      <c r="T1044" s="11">
        <f>S1044</f>
        <v>15</v>
      </c>
      <c r="U1044" s="4">
        <f>AB1044/W1044</f>
        <v>100</v>
      </c>
      <c r="V1044" s="3">
        <f>ROUND((Q1044/100)*G1044,0)</f>
        <v>500</v>
      </c>
      <c r="W1044" s="3">
        <f>ROUND(((T1044/100)*G1044)/J1044,0)</f>
        <v>1500</v>
      </c>
      <c r="X1044" s="3">
        <f>ROUND(IF(J1044&gt;=2,((T1044/100)*G1044)/J1044,0),0)</f>
        <v>0</v>
      </c>
      <c r="Y1044" s="3">
        <f>ROUND(IF(J1044&gt;=3,((T1044/100)*G1044)/J1044,0),0)</f>
        <v>0</v>
      </c>
      <c r="Z1044" s="3">
        <f>ROUND(IF(J1044&gt;=4,((T1044/100)*G1044)/J1044,0),0)</f>
        <v>0</v>
      </c>
      <c r="AA1044" s="4">
        <f>G1044*P1044</f>
        <v>50000</v>
      </c>
      <c r="AB1044" s="4">
        <f>(G1044*S1044)/J1044</f>
        <v>150000</v>
      </c>
      <c r="AC1044" s="4">
        <f>IF(J1044&gt;=2,(G1044*S1044)/J1044,0)</f>
        <v>0</v>
      </c>
      <c r="AD1044" s="4">
        <f>IF(J1044&gt;=3,(G1044*S1044)/J1044,0)</f>
        <v>0</v>
      </c>
      <c r="AE1044" s="4">
        <f>IF(J1044&gt;=4,(G1044*S1044)/J1044,0)</f>
        <v>0</v>
      </c>
      <c r="AF1044" s="11">
        <v>100</v>
      </c>
      <c r="AG1044" s="11">
        <v>0</v>
      </c>
      <c r="AH1044" s="11">
        <v>1</v>
      </c>
      <c r="AI1044" s="11">
        <v>100</v>
      </c>
      <c r="AJ1044" s="11">
        <v>0</v>
      </c>
      <c r="AK1044" s="11">
        <v>1</v>
      </c>
      <c r="AL1044" s="11">
        <v>0.5</v>
      </c>
      <c r="AM1044" s="11">
        <v>0.5</v>
      </c>
      <c r="AN1044" s="11">
        <v>0</v>
      </c>
      <c r="AO1044" s="11">
        <v>0</v>
      </c>
      <c r="AP1044" s="11">
        <v>0</v>
      </c>
      <c r="AQ1044" s="11">
        <v>0.01</v>
      </c>
      <c r="AR1044" s="11">
        <v>0.01</v>
      </c>
      <c r="AS1044" s="11">
        <v>0</v>
      </c>
      <c r="AT1044" s="11">
        <v>0</v>
      </c>
      <c r="AU1044" s="11">
        <v>0</v>
      </c>
      <c r="AV1044" s="11">
        <v>0</v>
      </c>
      <c r="AW1044" s="11">
        <v>0.2</v>
      </c>
      <c r="AX1044" s="11">
        <v>0</v>
      </c>
      <c r="AY1044" s="11">
        <v>0</v>
      </c>
      <c r="AZ1044" s="11">
        <v>0</v>
      </c>
      <c r="BA1044" s="11">
        <v>0.02</v>
      </c>
      <c r="BB1044" s="11">
        <v>0</v>
      </c>
      <c r="BC1044" s="2">
        <v>0.05</v>
      </c>
      <c r="BD1044" s="2">
        <v>0.05</v>
      </c>
      <c r="BE1044" s="11">
        <v>7.4999999999999997E-2</v>
      </c>
      <c r="BF1044" s="11">
        <v>5.0000000000000001E-3</v>
      </c>
      <c r="BG1044" s="11">
        <v>0</v>
      </c>
      <c r="BH1044" s="11">
        <v>0</v>
      </c>
      <c r="BI1044" s="11">
        <v>0</v>
      </c>
      <c r="BJ1044" s="11">
        <f>BE1044/4</f>
        <v>1.8749999999999999E-2</v>
      </c>
      <c r="BK1044" s="11">
        <f>BF1044/4</f>
        <v>1.25E-3</v>
      </c>
      <c r="BL1044" s="11">
        <v>0</v>
      </c>
      <c r="BM1044" s="11">
        <v>0</v>
      </c>
      <c r="BN1044" s="11">
        <v>0</v>
      </c>
      <c r="BO1044" s="11">
        <v>0.1</v>
      </c>
      <c r="BP1044" s="11">
        <v>0.1</v>
      </c>
      <c r="BQ1044" s="11">
        <v>0</v>
      </c>
      <c r="BR1044" s="11">
        <v>0</v>
      </c>
      <c r="BS1044" s="11">
        <v>0</v>
      </c>
      <c r="BT1044" s="11">
        <v>0.04</v>
      </c>
      <c r="BU1044" s="16">
        <v>4</v>
      </c>
      <c r="BV1044" s="6">
        <f>BT1044/(BT1044+BU1044)</f>
        <v>9.9009900990099011E-3</v>
      </c>
      <c r="BW1044" s="6">
        <f>SQRT((BT1044*BU1044)/((BT1044+BU1044)^2*(BT1044+BU1044+1)))</f>
        <v>4.410251516706673E-2</v>
      </c>
      <c r="BX1044" s="17">
        <v>0.25</v>
      </c>
      <c r="BY1044" s="17">
        <v>0.25</v>
      </c>
      <c r="BZ1044" s="17">
        <v>0.25</v>
      </c>
      <c r="CA1044" s="17">
        <v>0.25</v>
      </c>
      <c r="CB1044" s="15" t="s">
        <v>59</v>
      </c>
      <c r="CC1044" s="11">
        <v>600</v>
      </c>
    </row>
    <row r="1045" spans="1:81" s="11" customFormat="1" x14ac:dyDescent="0.2">
      <c r="A1045" s="17">
        <f t="shared" si="16"/>
        <v>1044</v>
      </c>
      <c r="B1045" s="17">
        <v>20</v>
      </c>
      <c r="C1045" s="17">
        <v>20</v>
      </c>
      <c r="D1045" s="17">
        <v>5</v>
      </c>
      <c r="E1045" s="17">
        <v>5</v>
      </c>
      <c r="F1045" s="3" t="s">
        <v>80</v>
      </c>
      <c r="G1045" s="3">
        <f>IF(F1045="rectangle",B1045*C1045,IF(F1045="hook",B1045*C1045-(D1045*E1045),IF(F1045="eight",B1045*C1045-2*(D1045*E1045),IF(F1045="tee",B1045*C1045-2*(D1045*E1045),IF(F1045="cross",B1045*C1045-4*(D1045*E1045),"ERROR")))))</f>
        <v>400</v>
      </c>
      <c r="H1045" s="3" t="s">
        <v>84</v>
      </c>
      <c r="I1045" s="3">
        <f>IF(F1045="rectangle",B1045/C1045,"NA")</f>
        <v>1</v>
      </c>
      <c r="J1045" s="2">
        <v>1</v>
      </c>
      <c r="K1045" s="11">
        <v>125</v>
      </c>
      <c r="L1045" s="11">
        <v>4</v>
      </c>
      <c r="M1045" s="12">
        <v>9</v>
      </c>
      <c r="N1045" s="2">
        <f>M1045/4</f>
        <v>2.25</v>
      </c>
      <c r="O1045" s="3">
        <f>M1045/N1045</f>
        <v>4</v>
      </c>
      <c r="P1045" s="13">
        <v>5</v>
      </c>
      <c r="Q1045" s="11">
        <f>P1045</f>
        <v>5</v>
      </c>
      <c r="R1045" s="4">
        <f>AA1045/V1045</f>
        <v>100</v>
      </c>
      <c r="S1045" s="14">
        <v>15</v>
      </c>
      <c r="T1045" s="11">
        <f>S1045</f>
        <v>15</v>
      </c>
      <c r="U1045" s="4">
        <f>AB1045/W1045</f>
        <v>100</v>
      </c>
      <c r="V1045" s="3">
        <f>ROUND((Q1045/100)*G1045,0)</f>
        <v>20</v>
      </c>
      <c r="W1045" s="3">
        <f>ROUND(((T1045/100)*G1045)/J1045,0)</f>
        <v>60</v>
      </c>
      <c r="X1045" s="3">
        <f>ROUND(IF(J1045&gt;=2,((T1045/100)*G1045)/J1045,0),0)</f>
        <v>0</v>
      </c>
      <c r="Y1045" s="3">
        <f>ROUND(IF(J1045&gt;=3,((T1045/100)*G1045)/J1045,0),0)</f>
        <v>0</v>
      </c>
      <c r="Z1045" s="3">
        <f>ROUND(IF(J1045&gt;=4,((T1045/100)*G1045)/J1045,0),0)</f>
        <v>0</v>
      </c>
      <c r="AA1045" s="4">
        <f>G1045*P1045</f>
        <v>2000</v>
      </c>
      <c r="AB1045" s="4">
        <f>(G1045*S1045)/J1045</f>
        <v>6000</v>
      </c>
      <c r="AC1045" s="4">
        <f>IF(J1045&gt;=2,(G1045*S1045)/J1045,0)</f>
        <v>0</v>
      </c>
      <c r="AD1045" s="4">
        <f>IF(J1045&gt;=3,(G1045*S1045)/J1045,0)</f>
        <v>0</v>
      </c>
      <c r="AE1045" s="4">
        <f>IF(J1045&gt;=4,(G1045*S1045)/J1045,0)</f>
        <v>0</v>
      </c>
      <c r="AF1045" s="11">
        <v>100</v>
      </c>
      <c r="AG1045" s="11">
        <v>0</v>
      </c>
      <c r="AH1045" s="11">
        <v>1</v>
      </c>
      <c r="AI1045" s="11">
        <v>100</v>
      </c>
      <c r="AJ1045" s="11">
        <v>0</v>
      </c>
      <c r="AK1045" s="11">
        <v>1</v>
      </c>
      <c r="AL1045" s="11">
        <v>0.5</v>
      </c>
      <c r="AM1045" s="11">
        <v>0.5</v>
      </c>
      <c r="AN1045" s="11">
        <v>0</v>
      </c>
      <c r="AO1045" s="11">
        <v>0</v>
      </c>
      <c r="AP1045" s="11">
        <v>0</v>
      </c>
      <c r="AQ1045" s="11">
        <v>0.01</v>
      </c>
      <c r="AR1045" s="11">
        <v>0.01</v>
      </c>
      <c r="AS1045" s="11">
        <v>0</v>
      </c>
      <c r="AT1045" s="11">
        <v>0</v>
      </c>
      <c r="AU1045" s="11">
        <v>0</v>
      </c>
      <c r="AV1045" s="11">
        <v>0</v>
      </c>
      <c r="AW1045" s="11">
        <v>0.2</v>
      </c>
      <c r="AX1045" s="11">
        <v>0</v>
      </c>
      <c r="AY1045" s="11">
        <v>0</v>
      </c>
      <c r="AZ1045" s="11">
        <v>0</v>
      </c>
      <c r="BA1045" s="11">
        <v>0.02</v>
      </c>
      <c r="BB1045" s="11">
        <v>0</v>
      </c>
      <c r="BC1045" s="2">
        <v>0.05</v>
      </c>
      <c r="BD1045" s="2">
        <v>0.05</v>
      </c>
      <c r="BE1045" s="11">
        <v>7.4999999999999997E-2</v>
      </c>
      <c r="BF1045" s="11">
        <v>5.0000000000000001E-3</v>
      </c>
      <c r="BG1045" s="11">
        <v>0</v>
      </c>
      <c r="BH1045" s="11">
        <v>0</v>
      </c>
      <c r="BI1045" s="11">
        <v>0</v>
      </c>
      <c r="BJ1045" s="11">
        <f>BE1045/4</f>
        <v>1.8749999999999999E-2</v>
      </c>
      <c r="BK1045" s="11">
        <f>BF1045/4</f>
        <v>1.25E-3</v>
      </c>
      <c r="BL1045" s="11">
        <v>0</v>
      </c>
      <c r="BM1045" s="11">
        <v>0</v>
      </c>
      <c r="BN1045" s="11">
        <v>0</v>
      </c>
      <c r="BO1045" s="11">
        <v>0.1</v>
      </c>
      <c r="BP1045" s="11">
        <v>0.1</v>
      </c>
      <c r="BQ1045" s="11">
        <v>0</v>
      </c>
      <c r="BR1045" s="11">
        <v>0</v>
      </c>
      <c r="BS1045" s="11">
        <v>0</v>
      </c>
      <c r="BT1045" s="11">
        <v>0.04</v>
      </c>
      <c r="BU1045" s="16">
        <v>4</v>
      </c>
      <c r="BV1045" s="6">
        <f>BT1045/(BT1045+BU1045)</f>
        <v>9.9009900990099011E-3</v>
      </c>
      <c r="BW1045" s="6">
        <f>SQRT((BT1045*BU1045)/((BT1045+BU1045)^2*(BT1045+BU1045+1)))</f>
        <v>4.410251516706673E-2</v>
      </c>
      <c r="BX1045" s="17">
        <v>0.25</v>
      </c>
      <c r="BY1045" s="17">
        <v>0.25</v>
      </c>
      <c r="BZ1045" s="17">
        <v>0.25</v>
      </c>
      <c r="CA1045" s="17">
        <v>0.25</v>
      </c>
      <c r="CB1045" s="15" t="s">
        <v>59</v>
      </c>
      <c r="CC1045" s="11">
        <v>600</v>
      </c>
    </row>
    <row r="1046" spans="1:81" s="11" customFormat="1" x14ac:dyDescent="0.2">
      <c r="A1046" s="17">
        <f t="shared" si="16"/>
        <v>1045</v>
      </c>
      <c r="B1046" s="17">
        <v>100</v>
      </c>
      <c r="C1046" s="17">
        <v>100</v>
      </c>
      <c r="D1046" s="17">
        <v>5</v>
      </c>
      <c r="E1046" s="17">
        <v>5</v>
      </c>
      <c r="F1046" s="3" t="s">
        <v>80</v>
      </c>
      <c r="G1046" s="3">
        <f>IF(F1046="rectangle",B1046*C1046,IF(F1046="hook",B1046*C1046-(D1046*E1046),IF(F1046="eight",B1046*C1046-2*(D1046*E1046),IF(F1046="tee",B1046*C1046-2*(D1046*E1046),IF(F1046="cross",B1046*C1046-4*(D1046*E1046),"ERROR")))))</f>
        <v>10000</v>
      </c>
      <c r="H1046" s="3" t="s">
        <v>85</v>
      </c>
      <c r="I1046" s="3">
        <f>IF(F1046="rectangle",B1046/C1046,"NA")</f>
        <v>1</v>
      </c>
      <c r="J1046" s="2">
        <v>1</v>
      </c>
      <c r="K1046" s="11">
        <v>125</v>
      </c>
      <c r="L1046" s="11">
        <v>4</v>
      </c>
      <c r="M1046" s="12">
        <v>1</v>
      </c>
      <c r="N1046" s="2">
        <f>M1046/4</f>
        <v>0.25</v>
      </c>
      <c r="O1046" s="3">
        <f>M1046/N1046</f>
        <v>4</v>
      </c>
      <c r="P1046" s="13">
        <v>5</v>
      </c>
      <c r="Q1046" s="11">
        <f>P1046</f>
        <v>5</v>
      </c>
      <c r="R1046" s="4">
        <f>AA1046/V1046</f>
        <v>100</v>
      </c>
      <c r="S1046" s="14">
        <v>30</v>
      </c>
      <c r="T1046" s="11">
        <f>S1046</f>
        <v>30</v>
      </c>
      <c r="U1046" s="4">
        <f>AB1046/W1046</f>
        <v>100</v>
      </c>
      <c r="V1046" s="3">
        <f>ROUND((Q1046/100)*G1046,0)</f>
        <v>500</v>
      </c>
      <c r="W1046" s="3">
        <f>ROUND(((T1046/100)*G1046)/J1046,0)</f>
        <v>3000</v>
      </c>
      <c r="X1046" s="3">
        <f>ROUND(IF(J1046&gt;=2,((T1046/100)*G1046)/J1046,0),0)</f>
        <v>0</v>
      </c>
      <c r="Y1046" s="3">
        <f>ROUND(IF(J1046&gt;=3,((T1046/100)*G1046)/J1046,0),0)</f>
        <v>0</v>
      </c>
      <c r="Z1046" s="3">
        <f>ROUND(IF(J1046&gt;=4,((T1046/100)*G1046)/J1046,0),0)</f>
        <v>0</v>
      </c>
      <c r="AA1046" s="4">
        <f>G1046*P1046</f>
        <v>50000</v>
      </c>
      <c r="AB1046" s="4">
        <f>(G1046*S1046)/J1046</f>
        <v>300000</v>
      </c>
      <c r="AC1046" s="4">
        <f>IF(J1046&gt;=2,(G1046*S1046)/J1046,0)</f>
        <v>0</v>
      </c>
      <c r="AD1046" s="4">
        <f>IF(J1046&gt;=3,(G1046*S1046)/J1046,0)</f>
        <v>0</v>
      </c>
      <c r="AE1046" s="4">
        <f>IF(J1046&gt;=4,(G1046*S1046)/J1046,0)</f>
        <v>0</v>
      </c>
      <c r="AF1046" s="11">
        <v>100</v>
      </c>
      <c r="AG1046" s="11">
        <v>0</v>
      </c>
      <c r="AH1046" s="11">
        <v>1</v>
      </c>
      <c r="AI1046" s="11">
        <v>100</v>
      </c>
      <c r="AJ1046" s="11">
        <v>0</v>
      </c>
      <c r="AK1046" s="11">
        <v>1</v>
      </c>
      <c r="AL1046" s="11">
        <v>0.5</v>
      </c>
      <c r="AM1046" s="11">
        <v>0.5</v>
      </c>
      <c r="AN1046" s="11">
        <v>0</v>
      </c>
      <c r="AO1046" s="11">
        <v>0</v>
      </c>
      <c r="AP1046" s="11">
        <v>0</v>
      </c>
      <c r="AQ1046" s="11">
        <v>0.01</v>
      </c>
      <c r="AR1046" s="11">
        <v>0.01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0.2</v>
      </c>
      <c r="AX1046" s="11">
        <v>0</v>
      </c>
      <c r="AY1046" s="11">
        <v>0</v>
      </c>
      <c r="AZ1046" s="11">
        <v>0</v>
      </c>
      <c r="BA1046" s="11">
        <v>0.02</v>
      </c>
      <c r="BB1046" s="11">
        <v>0</v>
      </c>
      <c r="BC1046" s="2">
        <v>0.05</v>
      </c>
      <c r="BD1046" s="2">
        <v>0.05</v>
      </c>
      <c r="BE1046" s="11">
        <v>7.4999999999999997E-2</v>
      </c>
      <c r="BF1046" s="11">
        <v>5.0000000000000001E-3</v>
      </c>
      <c r="BG1046" s="11">
        <v>0</v>
      </c>
      <c r="BH1046" s="11">
        <v>0</v>
      </c>
      <c r="BI1046" s="11">
        <v>0</v>
      </c>
      <c r="BJ1046" s="11">
        <f>BE1046/4</f>
        <v>1.8749999999999999E-2</v>
      </c>
      <c r="BK1046" s="11">
        <f>BF1046/4</f>
        <v>1.25E-3</v>
      </c>
      <c r="BL1046" s="11">
        <v>0</v>
      </c>
      <c r="BM1046" s="11">
        <v>0</v>
      </c>
      <c r="BN1046" s="11">
        <v>0</v>
      </c>
      <c r="BO1046" s="11">
        <v>0.1</v>
      </c>
      <c r="BP1046" s="11">
        <v>0.1</v>
      </c>
      <c r="BQ1046" s="11">
        <v>0</v>
      </c>
      <c r="BR1046" s="11">
        <v>0</v>
      </c>
      <c r="BS1046" s="11">
        <v>0</v>
      </c>
      <c r="BT1046" s="11">
        <v>0.04</v>
      </c>
      <c r="BU1046" s="16">
        <v>4</v>
      </c>
      <c r="BV1046" s="6">
        <f>BT1046/(BT1046+BU1046)</f>
        <v>9.9009900990099011E-3</v>
      </c>
      <c r="BW1046" s="6">
        <f>SQRT((BT1046*BU1046)/((BT1046+BU1046)^2*(BT1046+BU1046+1)))</f>
        <v>4.410251516706673E-2</v>
      </c>
      <c r="BX1046" s="17">
        <v>0.25</v>
      </c>
      <c r="BY1046" s="17">
        <v>0.25</v>
      </c>
      <c r="BZ1046" s="17">
        <v>0.25</v>
      </c>
      <c r="CA1046" s="17">
        <v>0.25</v>
      </c>
      <c r="CB1046" s="15" t="s">
        <v>59</v>
      </c>
      <c r="CC1046" s="11">
        <v>600</v>
      </c>
    </row>
    <row r="1047" spans="1:81" s="11" customFormat="1" x14ac:dyDescent="0.2">
      <c r="A1047" s="17">
        <f t="shared" si="16"/>
        <v>1046</v>
      </c>
      <c r="B1047" s="17">
        <v>20</v>
      </c>
      <c r="C1047" s="17">
        <v>20</v>
      </c>
      <c r="D1047" s="17">
        <v>5</v>
      </c>
      <c r="E1047" s="17">
        <v>5</v>
      </c>
      <c r="F1047" s="3" t="s">
        <v>80</v>
      </c>
      <c r="G1047" s="3">
        <f>IF(F1047="rectangle",B1047*C1047,IF(F1047="hook",B1047*C1047-(D1047*E1047),IF(F1047="eight",B1047*C1047-2*(D1047*E1047),IF(F1047="tee",B1047*C1047-2*(D1047*E1047),IF(F1047="cross",B1047*C1047-4*(D1047*E1047),"ERROR")))))</f>
        <v>400</v>
      </c>
      <c r="H1047" s="3" t="s">
        <v>84</v>
      </c>
      <c r="I1047" s="3">
        <f>IF(F1047="rectangle",B1047/C1047,"NA")</f>
        <v>1</v>
      </c>
      <c r="J1047" s="2">
        <v>1</v>
      </c>
      <c r="K1047" s="11">
        <v>125</v>
      </c>
      <c r="L1047" s="11">
        <v>4</v>
      </c>
      <c r="M1047" s="12">
        <v>1</v>
      </c>
      <c r="N1047" s="2">
        <f>M1047/4</f>
        <v>0.25</v>
      </c>
      <c r="O1047" s="3">
        <f>M1047/N1047</f>
        <v>4</v>
      </c>
      <c r="P1047" s="13">
        <v>5</v>
      </c>
      <c r="Q1047" s="11">
        <f>P1047</f>
        <v>5</v>
      </c>
      <c r="R1047" s="4">
        <f>AA1047/V1047</f>
        <v>100</v>
      </c>
      <c r="S1047" s="14">
        <v>30</v>
      </c>
      <c r="T1047" s="11">
        <f>S1047</f>
        <v>30</v>
      </c>
      <c r="U1047" s="4">
        <f>AB1047/W1047</f>
        <v>100</v>
      </c>
      <c r="V1047" s="3">
        <f>ROUND((Q1047/100)*G1047,0)</f>
        <v>20</v>
      </c>
      <c r="W1047" s="3">
        <f>ROUND(((T1047/100)*G1047)/J1047,0)</f>
        <v>120</v>
      </c>
      <c r="X1047" s="3">
        <f>ROUND(IF(J1047&gt;=2,((T1047/100)*G1047)/J1047,0),0)</f>
        <v>0</v>
      </c>
      <c r="Y1047" s="3">
        <f>ROUND(IF(J1047&gt;=3,((T1047/100)*G1047)/J1047,0),0)</f>
        <v>0</v>
      </c>
      <c r="Z1047" s="3">
        <f>ROUND(IF(J1047&gt;=4,((T1047/100)*G1047)/J1047,0),0)</f>
        <v>0</v>
      </c>
      <c r="AA1047" s="4">
        <f>G1047*P1047</f>
        <v>2000</v>
      </c>
      <c r="AB1047" s="4">
        <f>(G1047*S1047)/J1047</f>
        <v>12000</v>
      </c>
      <c r="AC1047" s="4">
        <f>IF(J1047&gt;=2,(G1047*S1047)/J1047,0)</f>
        <v>0</v>
      </c>
      <c r="AD1047" s="4">
        <f>IF(J1047&gt;=3,(G1047*S1047)/J1047,0)</f>
        <v>0</v>
      </c>
      <c r="AE1047" s="4">
        <f>IF(J1047&gt;=4,(G1047*S1047)/J1047,0)</f>
        <v>0</v>
      </c>
      <c r="AF1047" s="11">
        <v>100</v>
      </c>
      <c r="AG1047" s="11">
        <v>0</v>
      </c>
      <c r="AH1047" s="11">
        <v>1</v>
      </c>
      <c r="AI1047" s="11">
        <v>100</v>
      </c>
      <c r="AJ1047" s="11">
        <v>0</v>
      </c>
      <c r="AK1047" s="11">
        <v>1</v>
      </c>
      <c r="AL1047" s="11">
        <v>0.5</v>
      </c>
      <c r="AM1047" s="11">
        <v>0.5</v>
      </c>
      <c r="AN1047" s="11">
        <v>0</v>
      </c>
      <c r="AO1047" s="11">
        <v>0</v>
      </c>
      <c r="AP1047" s="11">
        <v>0</v>
      </c>
      <c r="AQ1047" s="11">
        <v>0.01</v>
      </c>
      <c r="AR1047" s="11">
        <v>0.01</v>
      </c>
      <c r="AS1047" s="11">
        <v>0</v>
      </c>
      <c r="AT1047" s="11">
        <v>0</v>
      </c>
      <c r="AU1047" s="11">
        <v>0</v>
      </c>
      <c r="AV1047" s="11">
        <v>0</v>
      </c>
      <c r="AW1047" s="11">
        <v>0.2</v>
      </c>
      <c r="AX1047" s="11">
        <v>0</v>
      </c>
      <c r="AY1047" s="11">
        <v>0</v>
      </c>
      <c r="AZ1047" s="11">
        <v>0</v>
      </c>
      <c r="BA1047" s="11">
        <v>0.02</v>
      </c>
      <c r="BB1047" s="11">
        <v>0</v>
      </c>
      <c r="BC1047" s="2">
        <v>0.05</v>
      </c>
      <c r="BD1047" s="2">
        <v>0.05</v>
      </c>
      <c r="BE1047" s="11">
        <v>7.4999999999999997E-2</v>
      </c>
      <c r="BF1047" s="11">
        <v>5.0000000000000001E-3</v>
      </c>
      <c r="BG1047" s="11">
        <v>0</v>
      </c>
      <c r="BH1047" s="11">
        <v>0</v>
      </c>
      <c r="BI1047" s="11">
        <v>0</v>
      </c>
      <c r="BJ1047" s="11">
        <f>BE1047/4</f>
        <v>1.8749999999999999E-2</v>
      </c>
      <c r="BK1047" s="11">
        <f>BF1047/4</f>
        <v>1.25E-3</v>
      </c>
      <c r="BL1047" s="11">
        <v>0</v>
      </c>
      <c r="BM1047" s="11">
        <v>0</v>
      </c>
      <c r="BN1047" s="11">
        <v>0</v>
      </c>
      <c r="BO1047" s="11">
        <v>0.1</v>
      </c>
      <c r="BP1047" s="11">
        <v>0.1</v>
      </c>
      <c r="BQ1047" s="11">
        <v>0</v>
      </c>
      <c r="BR1047" s="11">
        <v>0</v>
      </c>
      <c r="BS1047" s="11">
        <v>0</v>
      </c>
      <c r="BT1047" s="11">
        <v>0.04</v>
      </c>
      <c r="BU1047" s="16">
        <v>4</v>
      </c>
      <c r="BV1047" s="6">
        <f>BT1047/(BT1047+BU1047)</f>
        <v>9.9009900990099011E-3</v>
      </c>
      <c r="BW1047" s="6">
        <f>SQRT((BT1047*BU1047)/((BT1047+BU1047)^2*(BT1047+BU1047+1)))</f>
        <v>4.410251516706673E-2</v>
      </c>
      <c r="BX1047" s="17">
        <v>0.25</v>
      </c>
      <c r="BY1047" s="17">
        <v>0.25</v>
      </c>
      <c r="BZ1047" s="17">
        <v>0.25</v>
      </c>
      <c r="CA1047" s="17">
        <v>0.25</v>
      </c>
      <c r="CB1047" s="15" t="s">
        <v>59</v>
      </c>
      <c r="CC1047" s="11">
        <v>600</v>
      </c>
    </row>
    <row r="1048" spans="1:81" s="11" customFormat="1" x14ac:dyDescent="0.2">
      <c r="A1048" s="17">
        <f t="shared" si="16"/>
        <v>1047</v>
      </c>
      <c r="B1048" s="17">
        <v>100</v>
      </c>
      <c r="C1048" s="17">
        <v>100</v>
      </c>
      <c r="D1048" s="17">
        <v>5</v>
      </c>
      <c r="E1048" s="17">
        <v>5</v>
      </c>
      <c r="F1048" s="3" t="s">
        <v>80</v>
      </c>
      <c r="G1048" s="3">
        <f>IF(F1048="rectangle",B1048*C1048,IF(F1048="hook",B1048*C1048-(D1048*E1048),IF(F1048="eight",B1048*C1048-2*(D1048*E1048),IF(F1048="tee",B1048*C1048-2*(D1048*E1048),IF(F1048="cross",B1048*C1048-4*(D1048*E1048),"ERROR")))))</f>
        <v>10000</v>
      </c>
      <c r="H1048" s="3" t="s">
        <v>85</v>
      </c>
      <c r="I1048" s="3">
        <f>IF(F1048="rectangle",B1048/C1048,"NA")</f>
        <v>1</v>
      </c>
      <c r="J1048" s="2">
        <v>1</v>
      </c>
      <c r="K1048" s="11">
        <v>125</v>
      </c>
      <c r="L1048" s="11">
        <v>4</v>
      </c>
      <c r="M1048" s="12">
        <v>2</v>
      </c>
      <c r="N1048" s="2">
        <f>M1048/4</f>
        <v>0.5</v>
      </c>
      <c r="O1048" s="3">
        <f>M1048/N1048</f>
        <v>4</v>
      </c>
      <c r="P1048" s="13">
        <v>5</v>
      </c>
      <c r="Q1048" s="11">
        <f>P1048</f>
        <v>5</v>
      </c>
      <c r="R1048" s="4">
        <f>AA1048/V1048</f>
        <v>100</v>
      </c>
      <c r="S1048" s="14">
        <v>30</v>
      </c>
      <c r="T1048" s="11">
        <f>S1048</f>
        <v>30</v>
      </c>
      <c r="U1048" s="4">
        <f>AB1048/W1048</f>
        <v>100</v>
      </c>
      <c r="V1048" s="3">
        <f>ROUND((Q1048/100)*G1048,0)</f>
        <v>500</v>
      </c>
      <c r="W1048" s="3">
        <f>ROUND(((T1048/100)*G1048)/J1048,0)</f>
        <v>3000</v>
      </c>
      <c r="X1048" s="3">
        <f>ROUND(IF(J1048&gt;=2,((T1048/100)*G1048)/J1048,0),0)</f>
        <v>0</v>
      </c>
      <c r="Y1048" s="3">
        <f>ROUND(IF(J1048&gt;=3,((T1048/100)*G1048)/J1048,0),0)</f>
        <v>0</v>
      </c>
      <c r="Z1048" s="3">
        <f>ROUND(IF(J1048&gt;=4,((T1048/100)*G1048)/J1048,0),0)</f>
        <v>0</v>
      </c>
      <c r="AA1048" s="4">
        <f>G1048*P1048</f>
        <v>50000</v>
      </c>
      <c r="AB1048" s="4">
        <f>(G1048*S1048)/J1048</f>
        <v>300000</v>
      </c>
      <c r="AC1048" s="4">
        <f>IF(J1048&gt;=2,(G1048*S1048)/J1048,0)</f>
        <v>0</v>
      </c>
      <c r="AD1048" s="4">
        <f>IF(J1048&gt;=3,(G1048*S1048)/J1048,0)</f>
        <v>0</v>
      </c>
      <c r="AE1048" s="4">
        <f>IF(J1048&gt;=4,(G1048*S1048)/J1048,0)</f>
        <v>0</v>
      </c>
      <c r="AF1048" s="11">
        <v>100</v>
      </c>
      <c r="AG1048" s="11">
        <v>0</v>
      </c>
      <c r="AH1048" s="11">
        <v>1</v>
      </c>
      <c r="AI1048" s="11">
        <v>100</v>
      </c>
      <c r="AJ1048" s="11">
        <v>0</v>
      </c>
      <c r="AK1048" s="11">
        <v>1</v>
      </c>
      <c r="AL1048" s="11">
        <v>0.5</v>
      </c>
      <c r="AM1048" s="11">
        <v>0.5</v>
      </c>
      <c r="AN1048" s="11">
        <v>0</v>
      </c>
      <c r="AO1048" s="11">
        <v>0</v>
      </c>
      <c r="AP1048" s="11">
        <v>0</v>
      </c>
      <c r="AQ1048" s="11">
        <v>0.01</v>
      </c>
      <c r="AR1048" s="11">
        <v>0.01</v>
      </c>
      <c r="AS1048" s="11">
        <v>0</v>
      </c>
      <c r="AT1048" s="11">
        <v>0</v>
      </c>
      <c r="AU1048" s="11">
        <v>0</v>
      </c>
      <c r="AV1048" s="11">
        <v>0</v>
      </c>
      <c r="AW1048" s="11">
        <v>0.2</v>
      </c>
      <c r="AX1048" s="11">
        <v>0</v>
      </c>
      <c r="AY1048" s="11">
        <v>0</v>
      </c>
      <c r="AZ1048" s="11">
        <v>0</v>
      </c>
      <c r="BA1048" s="11">
        <v>0.02</v>
      </c>
      <c r="BB1048" s="11">
        <v>0</v>
      </c>
      <c r="BC1048" s="2">
        <v>0.05</v>
      </c>
      <c r="BD1048" s="2">
        <v>0.05</v>
      </c>
      <c r="BE1048" s="11">
        <v>7.4999999999999997E-2</v>
      </c>
      <c r="BF1048" s="11">
        <v>5.0000000000000001E-3</v>
      </c>
      <c r="BG1048" s="11">
        <v>0</v>
      </c>
      <c r="BH1048" s="11">
        <v>0</v>
      </c>
      <c r="BI1048" s="11">
        <v>0</v>
      </c>
      <c r="BJ1048" s="11">
        <f>BE1048/4</f>
        <v>1.8749999999999999E-2</v>
      </c>
      <c r="BK1048" s="11">
        <f>BF1048/4</f>
        <v>1.25E-3</v>
      </c>
      <c r="BL1048" s="11">
        <v>0</v>
      </c>
      <c r="BM1048" s="11">
        <v>0</v>
      </c>
      <c r="BN1048" s="11">
        <v>0</v>
      </c>
      <c r="BO1048" s="11">
        <v>0.1</v>
      </c>
      <c r="BP1048" s="11">
        <v>0.1</v>
      </c>
      <c r="BQ1048" s="11">
        <v>0</v>
      </c>
      <c r="BR1048" s="11">
        <v>0</v>
      </c>
      <c r="BS1048" s="11">
        <v>0</v>
      </c>
      <c r="BT1048" s="11">
        <v>0.04</v>
      </c>
      <c r="BU1048" s="16">
        <v>4</v>
      </c>
      <c r="BV1048" s="6">
        <f>BT1048/(BT1048+BU1048)</f>
        <v>9.9009900990099011E-3</v>
      </c>
      <c r="BW1048" s="6">
        <f>SQRT((BT1048*BU1048)/((BT1048+BU1048)^2*(BT1048+BU1048+1)))</f>
        <v>4.410251516706673E-2</v>
      </c>
      <c r="BX1048" s="17">
        <v>0.25</v>
      </c>
      <c r="BY1048" s="17">
        <v>0.25</v>
      </c>
      <c r="BZ1048" s="17">
        <v>0.25</v>
      </c>
      <c r="CA1048" s="17">
        <v>0.25</v>
      </c>
      <c r="CB1048" s="15" t="s">
        <v>59</v>
      </c>
      <c r="CC1048" s="11">
        <v>600</v>
      </c>
    </row>
    <row r="1049" spans="1:81" s="11" customFormat="1" x14ac:dyDescent="0.2">
      <c r="A1049" s="17">
        <f t="shared" si="16"/>
        <v>1048</v>
      </c>
      <c r="B1049" s="17">
        <v>20</v>
      </c>
      <c r="C1049" s="17">
        <v>20</v>
      </c>
      <c r="D1049" s="17">
        <v>5</v>
      </c>
      <c r="E1049" s="17">
        <v>5</v>
      </c>
      <c r="F1049" s="3" t="s">
        <v>80</v>
      </c>
      <c r="G1049" s="3">
        <f>IF(F1049="rectangle",B1049*C1049,IF(F1049="hook",B1049*C1049-(D1049*E1049),IF(F1049="eight",B1049*C1049-2*(D1049*E1049),IF(F1049="tee",B1049*C1049-2*(D1049*E1049),IF(F1049="cross",B1049*C1049-4*(D1049*E1049),"ERROR")))))</f>
        <v>400</v>
      </c>
      <c r="H1049" s="3" t="s">
        <v>84</v>
      </c>
      <c r="I1049" s="3">
        <f>IF(F1049="rectangle",B1049/C1049,"NA")</f>
        <v>1</v>
      </c>
      <c r="J1049" s="2">
        <v>1</v>
      </c>
      <c r="K1049" s="11">
        <v>125</v>
      </c>
      <c r="L1049" s="11">
        <v>4</v>
      </c>
      <c r="M1049" s="12">
        <v>2</v>
      </c>
      <c r="N1049" s="2">
        <f>M1049/4</f>
        <v>0.5</v>
      </c>
      <c r="O1049" s="3">
        <f>M1049/N1049</f>
        <v>4</v>
      </c>
      <c r="P1049" s="13">
        <v>5</v>
      </c>
      <c r="Q1049" s="11">
        <f>P1049</f>
        <v>5</v>
      </c>
      <c r="R1049" s="4">
        <f>AA1049/V1049</f>
        <v>100</v>
      </c>
      <c r="S1049" s="14">
        <v>30</v>
      </c>
      <c r="T1049" s="11">
        <f>S1049</f>
        <v>30</v>
      </c>
      <c r="U1049" s="4">
        <f>AB1049/W1049</f>
        <v>100</v>
      </c>
      <c r="V1049" s="3">
        <f>ROUND((Q1049/100)*G1049,0)</f>
        <v>20</v>
      </c>
      <c r="W1049" s="3">
        <f>ROUND(((T1049/100)*G1049)/J1049,0)</f>
        <v>120</v>
      </c>
      <c r="X1049" s="3">
        <f>ROUND(IF(J1049&gt;=2,((T1049/100)*G1049)/J1049,0),0)</f>
        <v>0</v>
      </c>
      <c r="Y1049" s="3">
        <f>ROUND(IF(J1049&gt;=3,((T1049/100)*G1049)/J1049,0),0)</f>
        <v>0</v>
      </c>
      <c r="Z1049" s="3">
        <f>ROUND(IF(J1049&gt;=4,((T1049/100)*G1049)/J1049,0),0)</f>
        <v>0</v>
      </c>
      <c r="AA1049" s="4">
        <f>G1049*P1049</f>
        <v>2000</v>
      </c>
      <c r="AB1049" s="4">
        <f>(G1049*S1049)/J1049</f>
        <v>12000</v>
      </c>
      <c r="AC1049" s="4">
        <f>IF(J1049&gt;=2,(G1049*S1049)/J1049,0)</f>
        <v>0</v>
      </c>
      <c r="AD1049" s="4">
        <f>IF(J1049&gt;=3,(G1049*S1049)/J1049,0)</f>
        <v>0</v>
      </c>
      <c r="AE1049" s="4">
        <f>IF(J1049&gt;=4,(G1049*S1049)/J1049,0)</f>
        <v>0</v>
      </c>
      <c r="AF1049" s="11">
        <v>100</v>
      </c>
      <c r="AG1049" s="11">
        <v>0</v>
      </c>
      <c r="AH1049" s="11">
        <v>1</v>
      </c>
      <c r="AI1049" s="11">
        <v>100</v>
      </c>
      <c r="AJ1049" s="11">
        <v>0</v>
      </c>
      <c r="AK1049" s="11">
        <v>1</v>
      </c>
      <c r="AL1049" s="11">
        <v>0.5</v>
      </c>
      <c r="AM1049" s="11">
        <v>0.5</v>
      </c>
      <c r="AN1049" s="11">
        <v>0</v>
      </c>
      <c r="AO1049" s="11">
        <v>0</v>
      </c>
      <c r="AP1049" s="11">
        <v>0</v>
      </c>
      <c r="AQ1049" s="11">
        <v>0.01</v>
      </c>
      <c r="AR1049" s="11">
        <v>0.01</v>
      </c>
      <c r="AS1049" s="11">
        <v>0</v>
      </c>
      <c r="AT1049" s="11">
        <v>0</v>
      </c>
      <c r="AU1049" s="11">
        <v>0</v>
      </c>
      <c r="AV1049" s="11">
        <v>0</v>
      </c>
      <c r="AW1049" s="11">
        <v>0.2</v>
      </c>
      <c r="AX1049" s="11">
        <v>0</v>
      </c>
      <c r="AY1049" s="11">
        <v>0</v>
      </c>
      <c r="AZ1049" s="11">
        <v>0</v>
      </c>
      <c r="BA1049" s="11">
        <v>0.02</v>
      </c>
      <c r="BB1049" s="11">
        <v>0</v>
      </c>
      <c r="BC1049" s="2">
        <v>0.05</v>
      </c>
      <c r="BD1049" s="2">
        <v>0.05</v>
      </c>
      <c r="BE1049" s="11">
        <v>7.4999999999999997E-2</v>
      </c>
      <c r="BF1049" s="11">
        <v>5.0000000000000001E-3</v>
      </c>
      <c r="BG1049" s="11">
        <v>0</v>
      </c>
      <c r="BH1049" s="11">
        <v>0</v>
      </c>
      <c r="BI1049" s="11">
        <v>0</v>
      </c>
      <c r="BJ1049" s="11">
        <f>BE1049/4</f>
        <v>1.8749999999999999E-2</v>
      </c>
      <c r="BK1049" s="11">
        <f>BF1049/4</f>
        <v>1.25E-3</v>
      </c>
      <c r="BL1049" s="11">
        <v>0</v>
      </c>
      <c r="BM1049" s="11">
        <v>0</v>
      </c>
      <c r="BN1049" s="11">
        <v>0</v>
      </c>
      <c r="BO1049" s="11">
        <v>0.1</v>
      </c>
      <c r="BP1049" s="11">
        <v>0.1</v>
      </c>
      <c r="BQ1049" s="11">
        <v>0</v>
      </c>
      <c r="BR1049" s="11">
        <v>0</v>
      </c>
      <c r="BS1049" s="11">
        <v>0</v>
      </c>
      <c r="BT1049" s="11">
        <v>0.04</v>
      </c>
      <c r="BU1049" s="16">
        <v>4</v>
      </c>
      <c r="BV1049" s="6">
        <f>BT1049/(BT1049+BU1049)</f>
        <v>9.9009900990099011E-3</v>
      </c>
      <c r="BW1049" s="6">
        <f>SQRT((BT1049*BU1049)/((BT1049+BU1049)^2*(BT1049+BU1049+1)))</f>
        <v>4.410251516706673E-2</v>
      </c>
      <c r="BX1049" s="17">
        <v>0.25</v>
      </c>
      <c r="BY1049" s="17">
        <v>0.25</v>
      </c>
      <c r="BZ1049" s="17">
        <v>0.25</v>
      </c>
      <c r="CA1049" s="17">
        <v>0.25</v>
      </c>
      <c r="CB1049" s="15" t="s">
        <v>59</v>
      </c>
      <c r="CC1049" s="11">
        <v>600</v>
      </c>
    </row>
    <row r="1050" spans="1:81" s="11" customFormat="1" x14ac:dyDescent="0.2">
      <c r="A1050" s="17">
        <f t="shared" si="16"/>
        <v>1049</v>
      </c>
      <c r="B1050" s="17">
        <v>100</v>
      </c>
      <c r="C1050" s="17">
        <v>100</v>
      </c>
      <c r="D1050" s="17">
        <v>5</v>
      </c>
      <c r="E1050" s="17">
        <v>5</v>
      </c>
      <c r="F1050" s="3" t="s">
        <v>80</v>
      </c>
      <c r="G1050" s="3">
        <f>IF(F1050="rectangle",B1050*C1050,IF(F1050="hook",B1050*C1050-(D1050*E1050),IF(F1050="eight",B1050*C1050-2*(D1050*E1050),IF(F1050="tee",B1050*C1050-2*(D1050*E1050),IF(F1050="cross",B1050*C1050-4*(D1050*E1050),"ERROR")))))</f>
        <v>10000</v>
      </c>
      <c r="H1050" s="3" t="s">
        <v>85</v>
      </c>
      <c r="I1050" s="3">
        <f>IF(F1050="rectangle",B1050/C1050,"NA")</f>
        <v>1</v>
      </c>
      <c r="J1050" s="2">
        <v>1</v>
      </c>
      <c r="K1050" s="11">
        <v>125</v>
      </c>
      <c r="L1050" s="11">
        <v>4</v>
      </c>
      <c r="M1050" s="12">
        <v>3</v>
      </c>
      <c r="N1050" s="2">
        <f>M1050/4</f>
        <v>0.75</v>
      </c>
      <c r="O1050" s="3">
        <f>M1050/N1050</f>
        <v>4</v>
      </c>
      <c r="P1050" s="13">
        <v>5</v>
      </c>
      <c r="Q1050" s="11">
        <f>P1050</f>
        <v>5</v>
      </c>
      <c r="R1050" s="4">
        <f>AA1050/V1050</f>
        <v>100</v>
      </c>
      <c r="S1050" s="14">
        <v>30</v>
      </c>
      <c r="T1050" s="11">
        <f>S1050</f>
        <v>30</v>
      </c>
      <c r="U1050" s="4">
        <f>AB1050/W1050</f>
        <v>100</v>
      </c>
      <c r="V1050" s="3">
        <f>ROUND((Q1050/100)*G1050,0)</f>
        <v>500</v>
      </c>
      <c r="W1050" s="3">
        <f>ROUND(((T1050/100)*G1050)/J1050,0)</f>
        <v>3000</v>
      </c>
      <c r="X1050" s="3">
        <f>ROUND(IF(J1050&gt;=2,((T1050/100)*G1050)/J1050,0),0)</f>
        <v>0</v>
      </c>
      <c r="Y1050" s="3">
        <f>ROUND(IF(J1050&gt;=3,((T1050/100)*G1050)/J1050,0),0)</f>
        <v>0</v>
      </c>
      <c r="Z1050" s="3">
        <f>ROUND(IF(J1050&gt;=4,((T1050/100)*G1050)/J1050,0),0)</f>
        <v>0</v>
      </c>
      <c r="AA1050" s="4">
        <f>G1050*P1050</f>
        <v>50000</v>
      </c>
      <c r="AB1050" s="4">
        <f>(G1050*S1050)/J1050</f>
        <v>300000</v>
      </c>
      <c r="AC1050" s="4">
        <f>IF(J1050&gt;=2,(G1050*S1050)/J1050,0)</f>
        <v>0</v>
      </c>
      <c r="AD1050" s="4">
        <f>IF(J1050&gt;=3,(G1050*S1050)/J1050,0)</f>
        <v>0</v>
      </c>
      <c r="AE1050" s="4">
        <f>IF(J1050&gt;=4,(G1050*S1050)/J1050,0)</f>
        <v>0</v>
      </c>
      <c r="AF1050" s="11">
        <v>100</v>
      </c>
      <c r="AG1050" s="11">
        <v>0</v>
      </c>
      <c r="AH1050" s="11">
        <v>1</v>
      </c>
      <c r="AI1050" s="11">
        <v>100</v>
      </c>
      <c r="AJ1050" s="11">
        <v>0</v>
      </c>
      <c r="AK1050" s="11">
        <v>1</v>
      </c>
      <c r="AL1050" s="11">
        <v>0.5</v>
      </c>
      <c r="AM1050" s="11">
        <v>0.5</v>
      </c>
      <c r="AN1050" s="11">
        <v>0</v>
      </c>
      <c r="AO1050" s="11">
        <v>0</v>
      </c>
      <c r="AP1050" s="11">
        <v>0</v>
      </c>
      <c r="AQ1050" s="11">
        <v>0.01</v>
      </c>
      <c r="AR1050" s="11">
        <v>0.01</v>
      </c>
      <c r="AS1050" s="11">
        <v>0</v>
      </c>
      <c r="AT1050" s="11">
        <v>0</v>
      </c>
      <c r="AU1050" s="11">
        <v>0</v>
      </c>
      <c r="AV1050" s="11">
        <v>0</v>
      </c>
      <c r="AW1050" s="11">
        <v>0.2</v>
      </c>
      <c r="AX1050" s="11">
        <v>0</v>
      </c>
      <c r="AY1050" s="11">
        <v>0</v>
      </c>
      <c r="AZ1050" s="11">
        <v>0</v>
      </c>
      <c r="BA1050" s="11">
        <v>0.02</v>
      </c>
      <c r="BB1050" s="11">
        <v>0</v>
      </c>
      <c r="BC1050" s="2">
        <v>0.05</v>
      </c>
      <c r="BD1050" s="2">
        <v>0.05</v>
      </c>
      <c r="BE1050" s="11">
        <v>7.4999999999999997E-2</v>
      </c>
      <c r="BF1050" s="11">
        <v>5.0000000000000001E-3</v>
      </c>
      <c r="BG1050" s="11">
        <v>0</v>
      </c>
      <c r="BH1050" s="11">
        <v>0</v>
      </c>
      <c r="BI1050" s="11">
        <v>0</v>
      </c>
      <c r="BJ1050" s="11">
        <f>BE1050/4</f>
        <v>1.8749999999999999E-2</v>
      </c>
      <c r="BK1050" s="11">
        <f>BF1050/4</f>
        <v>1.25E-3</v>
      </c>
      <c r="BL1050" s="11">
        <v>0</v>
      </c>
      <c r="BM1050" s="11">
        <v>0</v>
      </c>
      <c r="BN1050" s="11">
        <v>0</v>
      </c>
      <c r="BO1050" s="11">
        <v>0.1</v>
      </c>
      <c r="BP1050" s="11">
        <v>0.1</v>
      </c>
      <c r="BQ1050" s="11">
        <v>0</v>
      </c>
      <c r="BR1050" s="11">
        <v>0</v>
      </c>
      <c r="BS1050" s="11">
        <v>0</v>
      </c>
      <c r="BT1050" s="11">
        <v>0.04</v>
      </c>
      <c r="BU1050" s="16">
        <v>4</v>
      </c>
      <c r="BV1050" s="6">
        <f>BT1050/(BT1050+BU1050)</f>
        <v>9.9009900990099011E-3</v>
      </c>
      <c r="BW1050" s="6">
        <f>SQRT((BT1050*BU1050)/((BT1050+BU1050)^2*(BT1050+BU1050+1)))</f>
        <v>4.410251516706673E-2</v>
      </c>
      <c r="BX1050" s="17">
        <v>0.25</v>
      </c>
      <c r="BY1050" s="17">
        <v>0.25</v>
      </c>
      <c r="BZ1050" s="17">
        <v>0.25</v>
      </c>
      <c r="CA1050" s="17">
        <v>0.25</v>
      </c>
      <c r="CB1050" s="15" t="s">
        <v>59</v>
      </c>
      <c r="CC1050" s="11">
        <v>600</v>
      </c>
    </row>
    <row r="1051" spans="1:81" s="11" customFormat="1" x14ac:dyDescent="0.2">
      <c r="A1051" s="17">
        <f t="shared" si="16"/>
        <v>1050</v>
      </c>
      <c r="B1051" s="17">
        <v>20</v>
      </c>
      <c r="C1051" s="17">
        <v>20</v>
      </c>
      <c r="D1051" s="17">
        <v>5</v>
      </c>
      <c r="E1051" s="17">
        <v>5</v>
      </c>
      <c r="F1051" s="3" t="s">
        <v>80</v>
      </c>
      <c r="G1051" s="3">
        <f>IF(F1051="rectangle",B1051*C1051,IF(F1051="hook",B1051*C1051-(D1051*E1051),IF(F1051="eight",B1051*C1051-2*(D1051*E1051),IF(F1051="tee",B1051*C1051-2*(D1051*E1051),IF(F1051="cross",B1051*C1051-4*(D1051*E1051),"ERROR")))))</f>
        <v>400</v>
      </c>
      <c r="H1051" s="3" t="s">
        <v>84</v>
      </c>
      <c r="I1051" s="3">
        <f>IF(F1051="rectangle",B1051/C1051,"NA")</f>
        <v>1</v>
      </c>
      <c r="J1051" s="2">
        <v>1</v>
      </c>
      <c r="K1051" s="11">
        <v>125</v>
      </c>
      <c r="L1051" s="11">
        <v>4</v>
      </c>
      <c r="M1051" s="12">
        <v>3</v>
      </c>
      <c r="N1051" s="2">
        <f>M1051/4</f>
        <v>0.75</v>
      </c>
      <c r="O1051" s="3">
        <f>M1051/N1051</f>
        <v>4</v>
      </c>
      <c r="P1051" s="13">
        <v>5</v>
      </c>
      <c r="Q1051" s="11">
        <f>P1051</f>
        <v>5</v>
      </c>
      <c r="R1051" s="4">
        <f>AA1051/V1051</f>
        <v>100</v>
      </c>
      <c r="S1051" s="14">
        <v>30</v>
      </c>
      <c r="T1051" s="11">
        <f>S1051</f>
        <v>30</v>
      </c>
      <c r="U1051" s="4">
        <f>AB1051/W1051</f>
        <v>100</v>
      </c>
      <c r="V1051" s="3">
        <f>ROUND((Q1051/100)*G1051,0)</f>
        <v>20</v>
      </c>
      <c r="W1051" s="3">
        <f>ROUND(((T1051/100)*G1051)/J1051,0)</f>
        <v>120</v>
      </c>
      <c r="X1051" s="3">
        <f>ROUND(IF(J1051&gt;=2,((T1051/100)*G1051)/J1051,0),0)</f>
        <v>0</v>
      </c>
      <c r="Y1051" s="3">
        <f>ROUND(IF(J1051&gt;=3,((T1051/100)*G1051)/J1051,0),0)</f>
        <v>0</v>
      </c>
      <c r="Z1051" s="3">
        <f>ROUND(IF(J1051&gt;=4,((T1051/100)*G1051)/J1051,0),0)</f>
        <v>0</v>
      </c>
      <c r="AA1051" s="4">
        <f>G1051*P1051</f>
        <v>2000</v>
      </c>
      <c r="AB1051" s="4">
        <f>(G1051*S1051)/J1051</f>
        <v>12000</v>
      </c>
      <c r="AC1051" s="4">
        <f>IF(J1051&gt;=2,(G1051*S1051)/J1051,0)</f>
        <v>0</v>
      </c>
      <c r="AD1051" s="4">
        <f>IF(J1051&gt;=3,(G1051*S1051)/J1051,0)</f>
        <v>0</v>
      </c>
      <c r="AE1051" s="4">
        <f>IF(J1051&gt;=4,(G1051*S1051)/J1051,0)</f>
        <v>0</v>
      </c>
      <c r="AF1051" s="11">
        <v>100</v>
      </c>
      <c r="AG1051" s="11">
        <v>0</v>
      </c>
      <c r="AH1051" s="11">
        <v>1</v>
      </c>
      <c r="AI1051" s="11">
        <v>100</v>
      </c>
      <c r="AJ1051" s="11">
        <v>0</v>
      </c>
      <c r="AK1051" s="11">
        <v>1</v>
      </c>
      <c r="AL1051" s="11">
        <v>0.5</v>
      </c>
      <c r="AM1051" s="11">
        <v>0.5</v>
      </c>
      <c r="AN1051" s="11">
        <v>0</v>
      </c>
      <c r="AO1051" s="11">
        <v>0</v>
      </c>
      <c r="AP1051" s="11">
        <v>0</v>
      </c>
      <c r="AQ1051" s="11">
        <v>0.01</v>
      </c>
      <c r="AR1051" s="11">
        <v>0.01</v>
      </c>
      <c r="AS1051" s="11">
        <v>0</v>
      </c>
      <c r="AT1051" s="11">
        <v>0</v>
      </c>
      <c r="AU1051" s="11">
        <v>0</v>
      </c>
      <c r="AV1051" s="11">
        <v>0</v>
      </c>
      <c r="AW1051" s="11">
        <v>0.2</v>
      </c>
      <c r="AX1051" s="11">
        <v>0</v>
      </c>
      <c r="AY1051" s="11">
        <v>0</v>
      </c>
      <c r="AZ1051" s="11">
        <v>0</v>
      </c>
      <c r="BA1051" s="11">
        <v>0.02</v>
      </c>
      <c r="BB1051" s="11">
        <v>0</v>
      </c>
      <c r="BC1051" s="2">
        <v>0.05</v>
      </c>
      <c r="BD1051" s="2">
        <v>0.05</v>
      </c>
      <c r="BE1051" s="11">
        <v>7.4999999999999997E-2</v>
      </c>
      <c r="BF1051" s="11">
        <v>5.0000000000000001E-3</v>
      </c>
      <c r="BG1051" s="11">
        <v>0</v>
      </c>
      <c r="BH1051" s="11">
        <v>0</v>
      </c>
      <c r="BI1051" s="11">
        <v>0</v>
      </c>
      <c r="BJ1051" s="11">
        <f>BE1051/4</f>
        <v>1.8749999999999999E-2</v>
      </c>
      <c r="BK1051" s="11">
        <f>BF1051/4</f>
        <v>1.25E-3</v>
      </c>
      <c r="BL1051" s="11">
        <v>0</v>
      </c>
      <c r="BM1051" s="11">
        <v>0</v>
      </c>
      <c r="BN1051" s="11">
        <v>0</v>
      </c>
      <c r="BO1051" s="11">
        <v>0.1</v>
      </c>
      <c r="BP1051" s="11">
        <v>0.1</v>
      </c>
      <c r="BQ1051" s="11">
        <v>0</v>
      </c>
      <c r="BR1051" s="11">
        <v>0</v>
      </c>
      <c r="BS1051" s="11">
        <v>0</v>
      </c>
      <c r="BT1051" s="11">
        <v>0.04</v>
      </c>
      <c r="BU1051" s="16">
        <v>4</v>
      </c>
      <c r="BV1051" s="6">
        <f>BT1051/(BT1051+BU1051)</f>
        <v>9.9009900990099011E-3</v>
      </c>
      <c r="BW1051" s="6">
        <f>SQRT((BT1051*BU1051)/((BT1051+BU1051)^2*(BT1051+BU1051+1)))</f>
        <v>4.410251516706673E-2</v>
      </c>
      <c r="BX1051" s="17">
        <v>0.25</v>
      </c>
      <c r="BY1051" s="17">
        <v>0.25</v>
      </c>
      <c r="BZ1051" s="17">
        <v>0.25</v>
      </c>
      <c r="CA1051" s="17">
        <v>0.25</v>
      </c>
      <c r="CB1051" s="15" t="s">
        <v>59</v>
      </c>
      <c r="CC1051" s="11">
        <v>600</v>
      </c>
    </row>
    <row r="1052" spans="1:81" s="11" customFormat="1" x14ac:dyDescent="0.2">
      <c r="A1052" s="17">
        <f t="shared" si="16"/>
        <v>1051</v>
      </c>
      <c r="B1052" s="17">
        <v>100</v>
      </c>
      <c r="C1052" s="17">
        <v>100</v>
      </c>
      <c r="D1052" s="17">
        <v>5</v>
      </c>
      <c r="E1052" s="17">
        <v>5</v>
      </c>
      <c r="F1052" s="3" t="s">
        <v>80</v>
      </c>
      <c r="G1052" s="3">
        <f>IF(F1052="rectangle",B1052*C1052,IF(F1052="hook",B1052*C1052-(D1052*E1052),IF(F1052="eight",B1052*C1052-2*(D1052*E1052),IF(F1052="tee",B1052*C1052-2*(D1052*E1052),IF(F1052="cross",B1052*C1052-4*(D1052*E1052),"ERROR")))))</f>
        <v>10000</v>
      </c>
      <c r="H1052" s="3" t="s">
        <v>85</v>
      </c>
      <c r="I1052" s="3">
        <f>IF(F1052="rectangle",B1052/C1052,"NA")</f>
        <v>1</v>
      </c>
      <c r="J1052" s="2">
        <v>1</v>
      </c>
      <c r="K1052" s="11">
        <v>125</v>
      </c>
      <c r="L1052" s="11">
        <v>4</v>
      </c>
      <c r="M1052" s="12">
        <v>4</v>
      </c>
      <c r="N1052" s="2">
        <f>M1052/4</f>
        <v>1</v>
      </c>
      <c r="O1052" s="3">
        <f>M1052/N1052</f>
        <v>4</v>
      </c>
      <c r="P1052" s="13">
        <v>5</v>
      </c>
      <c r="Q1052" s="11">
        <f>P1052</f>
        <v>5</v>
      </c>
      <c r="R1052" s="4">
        <f>AA1052/V1052</f>
        <v>100</v>
      </c>
      <c r="S1052" s="14">
        <v>30</v>
      </c>
      <c r="T1052" s="11">
        <f>S1052</f>
        <v>30</v>
      </c>
      <c r="U1052" s="4">
        <f>AB1052/W1052</f>
        <v>100</v>
      </c>
      <c r="V1052" s="3">
        <f>ROUND((Q1052/100)*G1052,0)</f>
        <v>500</v>
      </c>
      <c r="W1052" s="3">
        <f>ROUND(((T1052/100)*G1052)/J1052,0)</f>
        <v>3000</v>
      </c>
      <c r="X1052" s="3">
        <f>ROUND(IF(J1052&gt;=2,((T1052/100)*G1052)/J1052,0),0)</f>
        <v>0</v>
      </c>
      <c r="Y1052" s="3">
        <f>ROUND(IF(J1052&gt;=3,((T1052/100)*G1052)/J1052,0),0)</f>
        <v>0</v>
      </c>
      <c r="Z1052" s="3">
        <f>ROUND(IF(J1052&gt;=4,((T1052/100)*G1052)/J1052,0),0)</f>
        <v>0</v>
      </c>
      <c r="AA1052" s="4">
        <f>G1052*P1052</f>
        <v>50000</v>
      </c>
      <c r="AB1052" s="4">
        <f>(G1052*S1052)/J1052</f>
        <v>300000</v>
      </c>
      <c r="AC1052" s="4">
        <f>IF(J1052&gt;=2,(G1052*S1052)/J1052,0)</f>
        <v>0</v>
      </c>
      <c r="AD1052" s="4">
        <f>IF(J1052&gt;=3,(G1052*S1052)/J1052,0)</f>
        <v>0</v>
      </c>
      <c r="AE1052" s="4">
        <f>IF(J1052&gt;=4,(G1052*S1052)/J1052,0)</f>
        <v>0</v>
      </c>
      <c r="AF1052" s="11">
        <v>100</v>
      </c>
      <c r="AG1052" s="11">
        <v>0</v>
      </c>
      <c r="AH1052" s="11">
        <v>1</v>
      </c>
      <c r="AI1052" s="11">
        <v>100</v>
      </c>
      <c r="AJ1052" s="11">
        <v>0</v>
      </c>
      <c r="AK1052" s="11">
        <v>1</v>
      </c>
      <c r="AL1052" s="11">
        <v>0.5</v>
      </c>
      <c r="AM1052" s="11">
        <v>0.5</v>
      </c>
      <c r="AN1052" s="11">
        <v>0</v>
      </c>
      <c r="AO1052" s="11">
        <v>0</v>
      </c>
      <c r="AP1052" s="11">
        <v>0</v>
      </c>
      <c r="AQ1052" s="11">
        <v>0.01</v>
      </c>
      <c r="AR1052" s="11">
        <v>0.01</v>
      </c>
      <c r="AS1052" s="11">
        <v>0</v>
      </c>
      <c r="AT1052" s="11">
        <v>0</v>
      </c>
      <c r="AU1052" s="11">
        <v>0</v>
      </c>
      <c r="AV1052" s="11">
        <v>0</v>
      </c>
      <c r="AW1052" s="11">
        <v>0.2</v>
      </c>
      <c r="AX1052" s="11">
        <v>0</v>
      </c>
      <c r="AY1052" s="11">
        <v>0</v>
      </c>
      <c r="AZ1052" s="11">
        <v>0</v>
      </c>
      <c r="BA1052" s="11">
        <v>0.02</v>
      </c>
      <c r="BB1052" s="11">
        <v>0</v>
      </c>
      <c r="BC1052" s="2">
        <v>0.05</v>
      </c>
      <c r="BD1052" s="2">
        <v>0.05</v>
      </c>
      <c r="BE1052" s="11">
        <v>7.4999999999999997E-2</v>
      </c>
      <c r="BF1052" s="11">
        <v>5.0000000000000001E-3</v>
      </c>
      <c r="BG1052" s="11">
        <v>0</v>
      </c>
      <c r="BH1052" s="11">
        <v>0</v>
      </c>
      <c r="BI1052" s="11">
        <v>0</v>
      </c>
      <c r="BJ1052" s="11">
        <f>BE1052/4</f>
        <v>1.8749999999999999E-2</v>
      </c>
      <c r="BK1052" s="11">
        <f>BF1052/4</f>
        <v>1.25E-3</v>
      </c>
      <c r="BL1052" s="11">
        <v>0</v>
      </c>
      <c r="BM1052" s="11">
        <v>0</v>
      </c>
      <c r="BN1052" s="11">
        <v>0</v>
      </c>
      <c r="BO1052" s="11">
        <v>0.1</v>
      </c>
      <c r="BP1052" s="11">
        <v>0.1</v>
      </c>
      <c r="BQ1052" s="11">
        <v>0</v>
      </c>
      <c r="BR1052" s="11">
        <v>0</v>
      </c>
      <c r="BS1052" s="11">
        <v>0</v>
      </c>
      <c r="BT1052" s="11">
        <v>0.04</v>
      </c>
      <c r="BU1052" s="16">
        <v>4</v>
      </c>
      <c r="BV1052" s="6">
        <f>BT1052/(BT1052+BU1052)</f>
        <v>9.9009900990099011E-3</v>
      </c>
      <c r="BW1052" s="6">
        <f>SQRT((BT1052*BU1052)/((BT1052+BU1052)^2*(BT1052+BU1052+1)))</f>
        <v>4.410251516706673E-2</v>
      </c>
      <c r="BX1052" s="17">
        <v>0.25</v>
      </c>
      <c r="BY1052" s="17">
        <v>0.25</v>
      </c>
      <c r="BZ1052" s="17">
        <v>0.25</v>
      </c>
      <c r="CA1052" s="17">
        <v>0.25</v>
      </c>
      <c r="CB1052" s="15" t="s">
        <v>59</v>
      </c>
      <c r="CC1052" s="11">
        <v>600</v>
      </c>
    </row>
    <row r="1053" spans="1:81" s="11" customFormat="1" x14ac:dyDescent="0.2">
      <c r="A1053" s="17">
        <f t="shared" si="16"/>
        <v>1052</v>
      </c>
      <c r="B1053" s="17">
        <v>20</v>
      </c>
      <c r="C1053" s="17">
        <v>20</v>
      </c>
      <c r="D1053" s="17">
        <v>5</v>
      </c>
      <c r="E1053" s="17">
        <v>5</v>
      </c>
      <c r="F1053" s="3" t="s">
        <v>80</v>
      </c>
      <c r="G1053" s="3">
        <f>IF(F1053="rectangle",B1053*C1053,IF(F1053="hook",B1053*C1053-(D1053*E1053),IF(F1053="eight",B1053*C1053-2*(D1053*E1053),IF(F1053="tee",B1053*C1053-2*(D1053*E1053),IF(F1053="cross",B1053*C1053-4*(D1053*E1053),"ERROR")))))</f>
        <v>400</v>
      </c>
      <c r="H1053" s="3" t="s">
        <v>84</v>
      </c>
      <c r="I1053" s="3">
        <f>IF(F1053="rectangle",B1053/C1053,"NA")</f>
        <v>1</v>
      </c>
      <c r="J1053" s="2">
        <v>1</v>
      </c>
      <c r="K1053" s="11">
        <v>125</v>
      </c>
      <c r="L1053" s="11">
        <v>4</v>
      </c>
      <c r="M1053" s="12">
        <v>4</v>
      </c>
      <c r="N1053" s="2">
        <f>M1053/4</f>
        <v>1</v>
      </c>
      <c r="O1053" s="3">
        <f>M1053/N1053</f>
        <v>4</v>
      </c>
      <c r="P1053" s="13">
        <v>5</v>
      </c>
      <c r="Q1053" s="11">
        <f>P1053</f>
        <v>5</v>
      </c>
      <c r="R1053" s="4">
        <f>AA1053/V1053</f>
        <v>100</v>
      </c>
      <c r="S1053" s="14">
        <v>30</v>
      </c>
      <c r="T1053" s="11">
        <f>S1053</f>
        <v>30</v>
      </c>
      <c r="U1053" s="4">
        <f>AB1053/W1053</f>
        <v>100</v>
      </c>
      <c r="V1053" s="3">
        <f>ROUND((Q1053/100)*G1053,0)</f>
        <v>20</v>
      </c>
      <c r="W1053" s="3">
        <f>ROUND(((T1053/100)*G1053)/J1053,0)</f>
        <v>120</v>
      </c>
      <c r="X1053" s="3">
        <f>ROUND(IF(J1053&gt;=2,((T1053/100)*G1053)/J1053,0),0)</f>
        <v>0</v>
      </c>
      <c r="Y1053" s="3">
        <f>ROUND(IF(J1053&gt;=3,((T1053/100)*G1053)/J1053,0),0)</f>
        <v>0</v>
      </c>
      <c r="Z1053" s="3">
        <f>ROUND(IF(J1053&gt;=4,((T1053/100)*G1053)/J1053,0),0)</f>
        <v>0</v>
      </c>
      <c r="AA1053" s="4">
        <f>G1053*P1053</f>
        <v>2000</v>
      </c>
      <c r="AB1053" s="4">
        <f>(G1053*S1053)/J1053</f>
        <v>12000</v>
      </c>
      <c r="AC1053" s="4">
        <f>IF(J1053&gt;=2,(G1053*S1053)/J1053,0)</f>
        <v>0</v>
      </c>
      <c r="AD1053" s="4">
        <f>IF(J1053&gt;=3,(G1053*S1053)/J1053,0)</f>
        <v>0</v>
      </c>
      <c r="AE1053" s="4">
        <f>IF(J1053&gt;=4,(G1053*S1053)/J1053,0)</f>
        <v>0</v>
      </c>
      <c r="AF1053" s="11">
        <v>100</v>
      </c>
      <c r="AG1053" s="11">
        <v>0</v>
      </c>
      <c r="AH1053" s="11">
        <v>1</v>
      </c>
      <c r="AI1053" s="11">
        <v>100</v>
      </c>
      <c r="AJ1053" s="11">
        <v>0</v>
      </c>
      <c r="AK1053" s="11">
        <v>1</v>
      </c>
      <c r="AL1053" s="11">
        <v>0.5</v>
      </c>
      <c r="AM1053" s="11">
        <v>0.5</v>
      </c>
      <c r="AN1053" s="11">
        <v>0</v>
      </c>
      <c r="AO1053" s="11">
        <v>0</v>
      </c>
      <c r="AP1053" s="11">
        <v>0</v>
      </c>
      <c r="AQ1053" s="11">
        <v>0.01</v>
      </c>
      <c r="AR1053" s="11">
        <v>0.01</v>
      </c>
      <c r="AS1053" s="11">
        <v>0</v>
      </c>
      <c r="AT1053" s="11">
        <v>0</v>
      </c>
      <c r="AU1053" s="11">
        <v>0</v>
      </c>
      <c r="AV1053" s="11">
        <v>0</v>
      </c>
      <c r="AW1053" s="11">
        <v>0.2</v>
      </c>
      <c r="AX1053" s="11">
        <v>0</v>
      </c>
      <c r="AY1053" s="11">
        <v>0</v>
      </c>
      <c r="AZ1053" s="11">
        <v>0</v>
      </c>
      <c r="BA1053" s="11">
        <v>0.02</v>
      </c>
      <c r="BB1053" s="11">
        <v>0</v>
      </c>
      <c r="BC1053" s="2">
        <v>0.05</v>
      </c>
      <c r="BD1053" s="2">
        <v>0.05</v>
      </c>
      <c r="BE1053" s="11">
        <v>7.4999999999999997E-2</v>
      </c>
      <c r="BF1053" s="11">
        <v>5.0000000000000001E-3</v>
      </c>
      <c r="BG1053" s="11">
        <v>0</v>
      </c>
      <c r="BH1053" s="11">
        <v>0</v>
      </c>
      <c r="BI1053" s="11">
        <v>0</v>
      </c>
      <c r="BJ1053" s="11">
        <f>BE1053/4</f>
        <v>1.8749999999999999E-2</v>
      </c>
      <c r="BK1053" s="11">
        <f>BF1053/4</f>
        <v>1.25E-3</v>
      </c>
      <c r="BL1053" s="11">
        <v>0</v>
      </c>
      <c r="BM1053" s="11">
        <v>0</v>
      </c>
      <c r="BN1053" s="11">
        <v>0</v>
      </c>
      <c r="BO1053" s="11">
        <v>0.1</v>
      </c>
      <c r="BP1053" s="11">
        <v>0.1</v>
      </c>
      <c r="BQ1053" s="11">
        <v>0</v>
      </c>
      <c r="BR1053" s="11">
        <v>0</v>
      </c>
      <c r="BS1053" s="11">
        <v>0</v>
      </c>
      <c r="BT1053" s="11">
        <v>0.04</v>
      </c>
      <c r="BU1053" s="16">
        <v>4</v>
      </c>
      <c r="BV1053" s="6">
        <f>BT1053/(BT1053+BU1053)</f>
        <v>9.9009900990099011E-3</v>
      </c>
      <c r="BW1053" s="6">
        <f>SQRT((BT1053*BU1053)/((BT1053+BU1053)^2*(BT1053+BU1053+1)))</f>
        <v>4.410251516706673E-2</v>
      </c>
      <c r="BX1053" s="17">
        <v>0.25</v>
      </c>
      <c r="BY1053" s="17">
        <v>0.25</v>
      </c>
      <c r="BZ1053" s="17">
        <v>0.25</v>
      </c>
      <c r="CA1053" s="17">
        <v>0.25</v>
      </c>
      <c r="CB1053" s="15" t="s">
        <v>59</v>
      </c>
      <c r="CC1053" s="11">
        <v>600</v>
      </c>
    </row>
    <row r="1054" spans="1:81" s="11" customFormat="1" x14ac:dyDescent="0.2">
      <c r="A1054" s="17">
        <f t="shared" si="16"/>
        <v>1053</v>
      </c>
      <c r="B1054" s="17">
        <v>100</v>
      </c>
      <c r="C1054" s="17">
        <v>100</v>
      </c>
      <c r="D1054" s="17">
        <v>5</v>
      </c>
      <c r="E1054" s="17">
        <v>5</v>
      </c>
      <c r="F1054" s="3" t="s">
        <v>80</v>
      </c>
      <c r="G1054" s="3">
        <f>IF(F1054="rectangle",B1054*C1054,IF(F1054="hook",B1054*C1054-(D1054*E1054),IF(F1054="eight",B1054*C1054-2*(D1054*E1054),IF(F1054="tee",B1054*C1054-2*(D1054*E1054),IF(F1054="cross",B1054*C1054-4*(D1054*E1054),"ERROR")))))</f>
        <v>10000</v>
      </c>
      <c r="H1054" s="3" t="s">
        <v>85</v>
      </c>
      <c r="I1054" s="3">
        <f>IF(F1054="rectangle",B1054/C1054,"NA")</f>
        <v>1</v>
      </c>
      <c r="J1054" s="2">
        <v>1</v>
      </c>
      <c r="K1054" s="11">
        <v>125</v>
      </c>
      <c r="L1054" s="11">
        <v>4</v>
      </c>
      <c r="M1054" s="12">
        <v>5</v>
      </c>
      <c r="N1054" s="2">
        <f>M1054/4</f>
        <v>1.25</v>
      </c>
      <c r="O1054" s="3">
        <f>M1054/N1054</f>
        <v>4</v>
      </c>
      <c r="P1054" s="13">
        <v>5</v>
      </c>
      <c r="Q1054" s="11">
        <f>P1054</f>
        <v>5</v>
      </c>
      <c r="R1054" s="4">
        <f>AA1054/V1054</f>
        <v>100</v>
      </c>
      <c r="S1054" s="14">
        <v>30</v>
      </c>
      <c r="T1054" s="11">
        <f>S1054</f>
        <v>30</v>
      </c>
      <c r="U1054" s="4">
        <f>AB1054/W1054</f>
        <v>100</v>
      </c>
      <c r="V1054" s="3">
        <f>ROUND((Q1054/100)*G1054,0)</f>
        <v>500</v>
      </c>
      <c r="W1054" s="3">
        <f>ROUND(((T1054/100)*G1054)/J1054,0)</f>
        <v>3000</v>
      </c>
      <c r="X1054" s="3">
        <f>ROUND(IF(J1054&gt;=2,((T1054/100)*G1054)/J1054,0),0)</f>
        <v>0</v>
      </c>
      <c r="Y1054" s="3">
        <f>ROUND(IF(J1054&gt;=3,((T1054/100)*G1054)/J1054,0),0)</f>
        <v>0</v>
      </c>
      <c r="Z1054" s="3">
        <f>ROUND(IF(J1054&gt;=4,((T1054/100)*G1054)/J1054,0),0)</f>
        <v>0</v>
      </c>
      <c r="AA1054" s="4">
        <f>G1054*P1054</f>
        <v>50000</v>
      </c>
      <c r="AB1054" s="4">
        <f>(G1054*S1054)/J1054</f>
        <v>300000</v>
      </c>
      <c r="AC1054" s="4">
        <f>IF(J1054&gt;=2,(G1054*S1054)/J1054,0)</f>
        <v>0</v>
      </c>
      <c r="AD1054" s="4">
        <f>IF(J1054&gt;=3,(G1054*S1054)/J1054,0)</f>
        <v>0</v>
      </c>
      <c r="AE1054" s="4">
        <f>IF(J1054&gt;=4,(G1054*S1054)/J1054,0)</f>
        <v>0</v>
      </c>
      <c r="AF1054" s="11">
        <v>100</v>
      </c>
      <c r="AG1054" s="11">
        <v>0</v>
      </c>
      <c r="AH1054" s="11">
        <v>1</v>
      </c>
      <c r="AI1054" s="11">
        <v>100</v>
      </c>
      <c r="AJ1054" s="11">
        <v>0</v>
      </c>
      <c r="AK1054" s="11">
        <v>1</v>
      </c>
      <c r="AL1054" s="11">
        <v>0.5</v>
      </c>
      <c r="AM1054" s="11">
        <v>0.5</v>
      </c>
      <c r="AN1054" s="11">
        <v>0</v>
      </c>
      <c r="AO1054" s="11">
        <v>0</v>
      </c>
      <c r="AP1054" s="11">
        <v>0</v>
      </c>
      <c r="AQ1054" s="11">
        <v>0.01</v>
      </c>
      <c r="AR1054" s="11">
        <v>0.01</v>
      </c>
      <c r="AS1054" s="11">
        <v>0</v>
      </c>
      <c r="AT1054" s="11">
        <v>0</v>
      </c>
      <c r="AU1054" s="11">
        <v>0</v>
      </c>
      <c r="AV1054" s="11">
        <v>0</v>
      </c>
      <c r="AW1054" s="11">
        <v>0.2</v>
      </c>
      <c r="AX1054" s="11">
        <v>0</v>
      </c>
      <c r="AY1054" s="11">
        <v>0</v>
      </c>
      <c r="AZ1054" s="11">
        <v>0</v>
      </c>
      <c r="BA1054" s="11">
        <v>0.02</v>
      </c>
      <c r="BB1054" s="11">
        <v>0</v>
      </c>
      <c r="BC1054" s="2">
        <v>0.05</v>
      </c>
      <c r="BD1054" s="2">
        <v>0.05</v>
      </c>
      <c r="BE1054" s="11">
        <v>7.4999999999999997E-2</v>
      </c>
      <c r="BF1054" s="11">
        <v>5.0000000000000001E-3</v>
      </c>
      <c r="BG1054" s="11">
        <v>0</v>
      </c>
      <c r="BH1054" s="11">
        <v>0</v>
      </c>
      <c r="BI1054" s="11">
        <v>0</v>
      </c>
      <c r="BJ1054" s="11">
        <f>BE1054/4</f>
        <v>1.8749999999999999E-2</v>
      </c>
      <c r="BK1054" s="11">
        <f>BF1054/4</f>
        <v>1.25E-3</v>
      </c>
      <c r="BL1054" s="11">
        <v>0</v>
      </c>
      <c r="BM1054" s="11">
        <v>0</v>
      </c>
      <c r="BN1054" s="11">
        <v>0</v>
      </c>
      <c r="BO1054" s="11">
        <v>0.1</v>
      </c>
      <c r="BP1054" s="11">
        <v>0.1</v>
      </c>
      <c r="BQ1054" s="11">
        <v>0</v>
      </c>
      <c r="BR1054" s="11">
        <v>0</v>
      </c>
      <c r="BS1054" s="11">
        <v>0</v>
      </c>
      <c r="BT1054" s="11">
        <v>0.04</v>
      </c>
      <c r="BU1054" s="16">
        <v>4</v>
      </c>
      <c r="BV1054" s="6">
        <f>BT1054/(BT1054+BU1054)</f>
        <v>9.9009900990099011E-3</v>
      </c>
      <c r="BW1054" s="6">
        <f>SQRT((BT1054*BU1054)/((BT1054+BU1054)^2*(BT1054+BU1054+1)))</f>
        <v>4.410251516706673E-2</v>
      </c>
      <c r="BX1054" s="17">
        <v>0.25</v>
      </c>
      <c r="BY1054" s="17">
        <v>0.25</v>
      </c>
      <c r="BZ1054" s="17">
        <v>0.25</v>
      </c>
      <c r="CA1054" s="17">
        <v>0.25</v>
      </c>
      <c r="CB1054" s="15" t="s">
        <v>59</v>
      </c>
      <c r="CC1054" s="11">
        <v>600</v>
      </c>
    </row>
    <row r="1055" spans="1:81" s="11" customFormat="1" x14ac:dyDescent="0.2">
      <c r="A1055" s="17">
        <f t="shared" si="16"/>
        <v>1054</v>
      </c>
      <c r="B1055" s="17">
        <v>20</v>
      </c>
      <c r="C1055" s="17">
        <v>20</v>
      </c>
      <c r="D1055" s="17">
        <v>5</v>
      </c>
      <c r="E1055" s="17">
        <v>5</v>
      </c>
      <c r="F1055" s="3" t="s">
        <v>80</v>
      </c>
      <c r="G1055" s="3">
        <f>IF(F1055="rectangle",B1055*C1055,IF(F1055="hook",B1055*C1055-(D1055*E1055),IF(F1055="eight",B1055*C1055-2*(D1055*E1055),IF(F1055="tee",B1055*C1055-2*(D1055*E1055),IF(F1055="cross",B1055*C1055-4*(D1055*E1055),"ERROR")))))</f>
        <v>400</v>
      </c>
      <c r="H1055" s="3" t="s">
        <v>84</v>
      </c>
      <c r="I1055" s="3">
        <f>IF(F1055="rectangle",B1055/C1055,"NA")</f>
        <v>1</v>
      </c>
      <c r="J1055" s="2">
        <v>1</v>
      </c>
      <c r="K1055" s="11">
        <v>125</v>
      </c>
      <c r="L1055" s="11">
        <v>4</v>
      </c>
      <c r="M1055" s="12">
        <v>5</v>
      </c>
      <c r="N1055" s="2">
        <f>M1055/4</f>
        <v>1.25</v>
      </c>
      <c r="O1055" s="3">
        <f>M1055/N1055</f>
        <v>4</v>
      </c>
      <c r="P1055" s="13">
        <v>5</v>
      </c>
      <c r="Q1055" s="11">
        <f>P1055</f>
        <v>5</v>
      </c>
      <c r="R1055" s="4">
        <f>AA1055/V1055</f>
        <v>100</v>
      </c>
      <c r="S1055" s="14">
        <v>30</v>
      </c>
      <c r="T1055" s="11">
        <f>S1055</f>
        <v>30</v>
      </c>
      <c r="U1055" s="4">
        <f>AB1055/W1055</f>
        <v>100</v>
      </c>
      <c r="V1055" s="3">
        <f>ROUND((Q1055/100)*G1055,0)</f>
        <v>20</v>
      </c>
      <c r="W1055" s="3">
        <f>ROUND(((T1055/100)*G1055)/J1055,0)</f>
        <v>120</v>
      </c>
      <c r="X1055" s="3">
        <f>ROUND(IF(J1055&gt;=2,((T1055/100)*G1055)/J1055,0),0)</f>
        <v>0</v>
      </c>
      <c r="Y1055" s="3">
        <f>ROUND(IF(J1055&gt;=3,((T1055/100)*G1055)/J1055,0),0)</f>
        <v>0</v>
      </c>
      <c r="Z1055" s="3">
        <f>ROUND(IF(J1055&gt;=4,((T1055/100)*G1055)/J1055,0),0)</f>
        <v>0</v>
      </c>
      <c r="AA1055" s="4">
        <f>G1055*P1055</f>
        <v>2000</v>
      </c>
      <c r="AB1055" s="4">
        <f>(G1055*S1055)/J1055</f>
        <v>12000</v>
      </c>
      <c r="AC1055" s="4">
        <f>IF(J1055&gt;=2,(G1055*S1055)/J1055,0)</f>
        <v>0</v>
      </c>
      <c r="AD1055" s="4">
        <f>IF(J1055&gt;=3,(G1055*S1055)/J1055,0)</f>
        <v>0</v>
      </c>
      <c r="AE1055" s="4">
        <f>IF(J1055&gt;=4,(G1055*S1055)/J1055,0)</f>
        <v>0</v>
      </c>
      <c r="AF1055" s="11">
        <v>100</v>
      </c>
      <c r="AG1055" s="11">
        <v>0</v>
      </c>
      <c r="AH1055" s="11">
        <v>1</v>
      </c>
      <c r="AI1055" s="11">
        <v>100</v>
      </c>
      <c r="AJ1055" s="11">
        <v>0</v>
      </c>
      <c r="AK1055" s="11">
        <v>1</v>
      </c>
      <c r="AL1055" s="11">
        <v>0.5</v>
      </c>
      <c r="AM1055" s="11">
        <v>0.5</v>
      </c>
      <c r="AN1055" s="11">
        <v>0</v>
      </c>
      <c r="AO1055" s="11">
        <v>0</v>
      </c>
      <c r="AP1055" s="11">
        <v>0</v>
      </c>
      <c r="AQ1055" s="11">
        <v>0.01</v>
      </c>
      <c r="AR1055" s="11">
        <v>0.01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0.2</v>
      </c>
      <c r="AX1055" s="11">
        <v>0</v>
      </c>
      <c r="AY1055" s="11">
        <v>0</v>
      </c>
      <c r="AZ1055" s="11">
        <v>0</v>
      </c>
      <c r="BA1055" s="11">
        <v>0.02</v>
      </c>
      <c r="BB1055" s="11">
        <v>0</v>
      </c>
      <c r="BC1055" s="2">
        <v>0.05</v>
      </c>
      <c r="BD1055" s="2">
        <v>0.05</v>
      </c>
      <c r="BE1055" s="11">
        <v>7.4999999999999997E-2</v>
      </c>
      <c r="BF1055" s="11">
        <v>5.0000000000000001E-3</v>
      </c>
      <c r="BG1055" s="11">
        <v>0</v>
      </c>
      <c r="BH1055" s="11">
        <v>0</v>
      </c>
      <c r="BI1055" s="11">
        <v>0</v>
      </c>
      <c r="BJ1055" s="11">
        <f>BE1055/4</f>
        <v>1.8749999999999999E-2</v>
      </c>
      <c r="BK1055" s="11">
        <f>BF1055/4</f>
        <v>1.25E-3</v>
      </c>
      <c r="BL1055" s="11">
        <v>0</v>
      </c>
      <c r="BM1055" s="11">
        <v>0</v>
      </c>
      <c r="BN1055" s="11">
        <v>0</v>
      </c>
      <c r="BO1055" s="11">
        <v>0.1</v>
      </c>
      <c r="BP1055" s="11">
        <v>0.1</v>
      </c>
      <c r="BQ1055" s="11">
        <v>0</v>
      </c>
      <c r="BR1055" s="11">
        <v>0</v>
      </c>
      <c r="BS1055" s="11">
        <v>0</v>
      </c>
      <c r="BT1055" s="11">
        <v>0.04</v>
      </c>
      <c r="BU1055" s="16">
        <v>4</v>
      </c>
      <c r="BV1055" s="6">
        <f>BT1055/(BT1055+BU1055)</f>
        <v>9.9009900990099011E-3</v>
      </c>
      <c r="BW1055" s="6">
        <f>SQRT((BT1055*BU1055)/((BT1055+BU1055)^2*(BT1055+BU1055+1)))</f>
        <v>4.410251516706673E-2</v>
      </c>
      <c r="BX1055" s="17">
        <v>0.25</v>
      </c>
      <c r="BY1055" s="17">
        <v>0.25</v>
      </c>
      <c r="BZ1055" s="17">
        <v>0.25</v>
      </c>
      <c r="CA1055" s="17">
        <v>0.25</v>
      </c>
      <c r="CB1055" s="15" t="s">
        <v>59</v>
      </c>
      <c r="CC1055" s="11">
        <v>600</v>
      </c>
    </row>
    <row r="1056" spans="1:81" s="11" customFormat="1" x14ac:dyDescent="0.2">
      <c r="A1056" s="17">
        <f t="shared" si="16"/>
        <v>1055</v>
      </c>
      <c r="B1056" s="17">
        <v>100</v>
      </c>
      <c r="C1056" s="17">
        <v>100</v>
      </c>
      <c r="D1056" s="17">
        <v>5</v>
      </c>
      <c r="E1056" s="17">
        <v>5</v>
      </c>
      <c r="F1056" s="3" t="s">
        <v>80</v>
      </c>
      <c r="G1056" s="3">
        <f>IF(F1056="rectangle",B1056*C1056,IF(F1056="hook",B1056*C1056-(D1056*E1056),IF(F1056="eight",B1056*C1056-2*(D1056*E1056),IF(F1056="tee",B1056*C1056-2*(D1056*E1056),IF(F1056="cross",B1056*C1056-4*(D1056*E1056),"ERROR")))))</f>
        <v>10000</v>
      </c>
      <c r="H1056" s="3" t="s">
        <v>85</v>
      </c>
      <c r="I1056" s="3">
        <f>IF(F1056="rectangle",B1056/C1056,"NA")</f>
        <v>1</v>
      </c>
      <c r="J1056" s="2">
        <v>1</v>
      </c>
      <c r="K1056" s="11">
        <v>125</v>
      </c>
      <c r="L1056" s="11">
        <v>4</v>
      </c>
      <c r="M1056" s="12">
        <v>6</v>
      </c>
      <c r="N1056" s="2">
        <f>M1056/4</f>
        <v>1.5</v>
      </c>
      <c r="O1056" s="3">
        <f>M1056/N1056</f>
        <v>4</v>
      </c>
      <c r="P1056" s="13">
        <v>5</v>
      </c>
      <c r="Q1056" s="11">
        <f>P1056</f>
        <v>5</v>
      </c>
      <c r="R1056" s="4">
        <f>AA1056/V1056</f>
        <v>100</v>
      </c>
      <c r="S1056" s="14">
        <v>30</v>
      </c>
      <c r="T1056" s="11">
        <f>S1056</f>
        <v>30</v>
      </c>
      <c r="U1056" s="4">
        <f>AB1056/W1056</f>
        <v>100</v>
      </c>
      <c r="V1056" s="3">
        <f>ROUND((Q1056/100)*G1056,0)</f>
        <v>500</v>
      </c>
      <c r="W1056" s="3">
        <f>ROUND(((T1056/100)*G1056)/J1056,0)</f>
        <v>3000</v>
      </c>
      <c r="X1056" s="3">
        <f>ROUND(IF(J1056&gt;=2,((T1056/100)*G1056)/J1056,0),0)</f>
        <v>0</v>
      </c>
      <c r="Y1056" s="3">
        <f>ROUND(IF(J1056&gt;=3,((T1056/100)*G1056)/J1056,0),0)</f>
        <v>0</v>
      </c>
      <c r="Z1056" s="3">
        <f>ROUND(IF(J1056&gt;=4,((T1056/100)*G1056)/J1056,0),0)</f>
        <v>0</v>
      </c>
      <c r="AA1056" s="4">
        <f>G1056*P1056</f>
        <v>50000</v>
      </c>
      <c r="AB1056" s="4">
        <f>(G1056*S1056)/J1056</f>
        <v>300000</v>
      </c>
      <c r="AC1056" s="4">
        <f>IF(J1056&gt;=2,(G1056*S1056)/J1056,0)</f>
        <v>0</v>
      </c>
      <c r="AD1056" s="4">
        <f>IF(J1056&gt;=3,(G1056*S1056)/J1056,0)</f>
        <v>0</v>
      </c>
      <c r="AE1056" s="4">
        <f>IF(J1056&gt;=4,(G1056*S1056)/J1056,0)</f>
        <v>0</v>
      </c>
      <c r="AF1056" s="11">
        <v>100</v>
      </c>
      <c r="AG1056" s="11">
        <v>0</v>
      </c>
      <c r="AH1056" s="11">
        <v>1</v>
      </c>
      <c r="AI1056" s="11">
        <v>100</v>
      </c>
      <c r="AJ1056" s="11">
        <v>0</v>
      </c>
      <c r="AK1056" s="11">
        <v>1</v>
      </c>
      <c r="AL1056" s="11">
        <v>0.5</v>
      </c>
      <c r="AM1056" s="11">
        <v>0.5</v>
      </c>
      <c r="AN1056" s="11">
        <v>0</v>
      </c>
      <c r="AO1056" s="11">
        <v>0</v>
      </c>
      <c r="AP1056" s="11">
        <v>0</v>
      </c>
      <c r="AQ1056" s="11">
        <v>0.01</v>
      </c>
      <c r="AR1056" s="11">
        <v>0.01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0.2</v>
      </c>
      <c r="AX1056" s="11">
        <v>0</v>
      </c>
      <c r="AY1056" s="11">
        <v>0</v>
      </c>
      <c r="AZ1056" s="11">
        <v>0</v>
      </c>
      <c r="BA1056" s="11">
        <v>0.02</v>
      </c>
      <c r="BB1056" s="11">
        <v>0</v>
      </c>
      <c r="BC1056" s="2">
        <v>0.05</v>
      </c>
      <c r="BD1056" s="2">
        <v>0.05</v>
      </c>
      <c r="BE1056" s="11">
        <v>7.4999999999999997E-2</v>
      </c>
      <c r="BF1056" s="11">
        <v>5.0000000000000001E-3</v>
      </c>
      <c r="BG1056" s="11">
        <v>0</v>
      </c>
      <c r="BH1056" s="11">
        <v>0</v>
      </c>
      <c r="BI1056" s="11">
        <v>0</v>
      </c>
      <c r="BJ1056" s="11">
        <f>BE1056/4</f>
        <v>1.8749999999999999E-2</v>
      </c>
      <c r="BK1056" s="11">
        <f>BF1056/4</f>
        <v>1.25E-3</v>
      </c>
      <c r="BL1056" s="11">
        <v>0</v>
      </c>
      <c r="BM1056" s="11">
        <v>0</v>
      </c>
      <c r="BN1056" s="11">
        <v>0</v>
      </c>
      <c r="BO1056" s="11">
        <v>0.1</v>
      </c>
      <c r="BP1056" s="11">
        <v>0.1</v>
      </c>
      <c r="BQ1056" s="11">
        <v>0</v>
      </c>
      <c r="BR1056" s="11">
        <v>0</v>
      </c>
      <c r="BS1056" s="11">
        <v>0</v>
      </c>
      <c r="BT1056" s="11">
        <v>0.04</v>
      </c>
      <c r="BU1056" s="16">
        <v>4</v>
      </c>
      <c r="BV1056" s="6">
        <f>BT1056/(BT1056+BU1056)</f>
        <v>9.9009900990099011E-3</v>
      </c>
      <c r="BW1056" s="6">
        <f>SQRT((BT1056*BU1056)/((BT1056+BU1056)^2*(BT1056+BU1056+1)))</f>
        <v>4.410251516706673E-2</v>
      </c>
      <c r="BX1056" s="17">
        <v>0.25</v>
      </c>
      <c r="BY1056" s="17">
        <v>0.25</v>
      </c>
      <c r="BZ1056" s="17">
        <v>0.25</v>
      </c>
      <c r="CA1056" s="17">
        <v>0.25</v>
      </c>
      <c r="CB1056" s="15" t="s">
        <v>59</v>
      </c>
      <c r="CC1056" s="11">
        <v>600</v>
      </c>
    </row>
    <row r="1057" spans="1:81" s="11" customFormat="1" x14ac:dyDescent="0.2">
      <c r="A1057" s="17">
        <f t="shared" si="16"/>
        <v>1056</v>
      </c>
      <c r="B1057" s="17">
        <v>20</v>
      </c>
      <c r="C1057" s="17">
        <v>20</v>
      </c>
      <c r="D1057" s="17">
        <v>5</v>
      </c>
      <c r="E1057" s="17">
        <v>5</v>
      </c>
      <c r="F1057" s="3" t="s">
        <v>80</v>
      </c>
      <c r="G1057" s="3">
        <f>IF(F1057="rectangle",B1057*C1057,IF(F1057="hook",B1057*C1057-(D1057*E1057),IF(F1057="eight",B1057*C1057-2*(D1057*E1057),IF(F1057="tee",B1057*C1057-2*(D1057*E1057),IF(F1057="cross",B1057*C1057-4*(D1057*E1057),"ERROR")))))</f>
        <v>400</v>
      </c>
      <c r="H1057" s="3" t="s">
        <v>84</v>
      </c>
      <c r="I1057" s="3">
        <f>IF(F1057="rectangle",B1057/C1057,"NA")</f>
        <v>1</v>
      </c>
      <c r="J1057" s="2">
        <v>1</v>
      </c>
      <c r="K1057" s="11">
        <v>125</v>
      </c>
      <c r="L1057" s="11">
        <v>4</v>
      </c>
      <c r="M1057" s="12">
        <v>6</v>
      </c>
      <c r="N1057" s="2">
        <f>M1057/4</f>
        <v>1.5</v>
      </c>
      <c r="O1057" s="3">
        <f>M1057/N1057</f>
        <v>4</v>
      </c>
      <c r="P1057" s="13">
        <v>5</v>
      </c>
      <c r="Q1057" s="11">
        <f>P1057</f>
        <v>5</v>
      </c>
      <c r="R1057" s="4">
        <f>AA1057/V1057</f>
        <v>100</v>
      </c>
      <c r="S1057" s="14">
        <v>30</v>
      </c>
      <c r="T1057" s="11">
        <f>S1057</f>
        <v>30</v>
      </c>
      <c r="U1057" s="4">
        <f>AB1057/W1057</f>
        <v>100</v>
      </c>
      <c r="V1057" s="3">
        <f>ROUND((Q1057/100)*G1057,0)</f>
        <v>20</v>
      </c>
      <c r="W1057" s="3">
        <f>ROUND(((T1057/100)*G1057)/J1057,0)</f>
        <v>120</v>
      </c>
      <c r="X1057" s="3">
        <f>ROUND(IF(J1057&gt;=2,((T1057/100)*G1057)/J1057,0),0)</f>
        <v>0</v>
      </c>
      <c r="Y1057" s="3">
        <f>ROUND(IF(J1057&gt;=3,((T1057/100)*G1057)/J1057,0),0)</f>
        <v>0</v>
      </c>
      <c r="Z1057" s="3">
        <f>ROUND(IF(J1057&gt;=4,((T1057/100)*G1057)/J1057,0),0)</f>
        <v>0</v>
      </c>
      <c r="AA1057" s="4">
        <f>G1057*P1057</f>
        <v>2000</v>
      </c>
      <c r="AB1057" s="4">
        <f>(G1057*S1057)/J1057</f>
        <v>12000</v>
      </c>
      <c r="AC1057" s="4">
        <f>IF(J1057&gt;=2,(G1057*S1057)/J1057,0)</f>
        <v>0</v>
      </c>
      <c r="AD1057" s="4">
        <f>IF(J1057&gt;=3,(G1057*S1057)/J1057,0)</f>
        <v>0</v>
      </c>
      <c r="AE1057" s="4">
        <f>IF(J1057&gt;=4,(G1057*S1057)/J1057,0)</f>
        <v>0</v>
      </c>
      <c r="AF1057" s="11">
        <v>100</v>
      </c>
      <c r="AG1057" s="11">
        <v>0</v>
      </c>
      <c r="AH1057" s="11">
        <v>1</v>
      </c>
      <c r="AI1057" s="11">
        <v>100</v>
      </c>
      <c r="AJ1057" s="11">
        <v>0</v>
      </c>
      <c r="AK1057" s="11">
        <v>1</v>
      </c>
      <c r="AL1057" s="11">
        <v>0.5</v>
      </c>
      <c r="AM1057" s="11">
        <v>0.5</v>
      </c>
      <c r="AN1057" s="11">
        <v>0</v>
      </c>
      <c r="AO1057" s="11">
        <v>0</v>
      </c>
      <c r="AP1057" s="11">
        <v>0</v>
      </c>
      <c r="AQ1057" s="11">
        <v>0.01</v>
      </c>
      <c r="AR1057" s="11">
        <v>0.01</v>
      </c>
      <c r="AS1057" s="11">
        <v>0</v>
      </c>
      <c r="AT1057" s="11">
        <v>0</v>
      </c>
      <c r="AU1057" s="11">
        <v>0</v>
      </c>
      <c r="AV1057" s="11">
        <v>0</v>
      </c>
      <c r="AW1057" s="11">
        <v>0.2</v>
      </c>
      <c r="AX1057" s="11">
        <v>0</v>
      </c>
      <c r="AY1057" s="11">
        <v>0</v>
      </c>
      <c r="AZ1057" s="11">
        <v>0</v>
      </c>
      <c r="BA1057" s="11">
        <v>0.02</v>
      </c>
      <c r="BB1057" s="11">
        <v>0</v>
      </c>
      <c r="BC1057" s="2">
        <v>0.05</v>
      </c>
      <c r="BD1057" s="2">
        <v>0.05</v>
      </c>
      <c r="BE1057" s="11">
        <v>7.4999999999999997E-2</v>
      </c>
      <c r="BF1057" s="11">
        <v>5.0000000000000001E-3</v>
      </c>
      <c r="BG1057" s="11">
        <v>0</v>
      </c>
      <c r="BH1057" s="11">
        <v>0</v>
      </c>
      <c r="BI1057" s="11">
        <v>0</v>
      </c>
      <c r="BJ1057" s="11">
        <f>BE1057/4</f>
        <v>1.8749999999999999E-2</v>
      </c>
      <c r="BK1057" s="11">
        <f>BF1057/4</f>
        <v>1.25E-3</v>
      </c>
      <c r="BL1057" s="11">
        <v>0</v>
      </c>
      <c r="BM1057" s="11">
        <v>0</v>
      </c>
      <c r="BN1057" s="11">
        <v>0</v>
      </c>
      <c r="BO1057" s="11">
        <v>0.1</v>
      </c>
      <c r="BP1057" s="11">
        <v>0.1</v>
      </c>
      <c r="BQ1057" s="11">
        <v>0</v>
      </c>
      <c r="BR1057" s="11">
        <v>0</v>
      </c>
      <c r="BS1057" s="11">
        <v>0</v>
      </c>
      <c r="BT1057" s="11">
        <v>0.04</v>
      </c>
      <c r="BU1057" s="16">
        <v>4</v>
      </c>
      <c r="BV1057" s="6">
        <f>BT1057/(BT1057+BU1057)</f>
        <v>9.9009900990099011E-3</v>
      </c>
      <c r="BW1057" s="6">
        <f>SQRT((BT1057*BU1057)/((BT1057+BU1057)^2*(BT1057+BU1057+1)))</f>
        <v>4.410251516706673E-2</v>
      </c>
      <c r="BX1057" s="17">
        <v>0.25</v>
      </c>
      <c r="BY1057" s="17">
        <v>0.25</v>
      </c>
      <c r="BZ1057" s="17">
        <v>0.25</v>
      </c>
      <c r="CA1057" s="17">
        <v>0.25</v>
      </c>
      <c r="CB1057" s="15" t="s">
        <v>59</v>
      </c>
      <c r="CC1057" s="11">
        <v>600</v>
      </c>
    </row>
    <row r="1058" spans="1:81" s="11" customFormat="1" x14ac:dyDescent="0.2">
      <c r="A1058" s="17">
        <f t="shared" si="16"/>
        <v>1057</v>
      </c>
      <c r="B1058" s="17">
        <v>100</v>
      </c>
      <c r="C1058" s="17">
        <v>100</v>
      </c>
      <c r="D1058" s="17">
        <v>5</v>
      </c>
      <c r="E1058" s="17">
        <v>5</v>
      </c>
      <c r="F1058" s="3" t="s">
        <v>80</v>
      </c>
      <c r="G1058" s="3">
        <f>IF(F1058="rectangle",B1058*C1058,IF(F1058="hook",B1058*C1058-(D1058*E1058),IF(F1058="eight",B1058*C1058-2*(D1058*E1058),IF(F1058="tee",B1058*C1058-2*(D1058*E1058),IF(F1058="cross",B1058*C1058-4*(D1058*E1058),"ERROR")))))</f>
        <v>10000</v>
      </c>
      <c r="H1058" s="3" t="s">
        <v>85</v>
      </c>
      <c r="I1058" s="3">
        <f>IF(F1058="rectangle",B1058/C1058,"NA")</f>
        <v>1</v>
      </c>
      <c r="J1058" s="2">
        <v>1</v>
      </c>
      <c r="K1058" s="11">
        <v>125</v>
      </c>
      <c r="L1058" s="11">
        <v>4</v>
      </c>
      <c r="M1058" s="12">
        <v>7</v>
      </c>
      <c r="N1058" s="2">
        <f>M1058/4</f>
        <v>1.75</v>
      </c>
      <c r="O1058" s="3">
        <f>M1058/N1058</f>
        <v>4</v>
      </c>
      <c r="P1058" s="13">
        <v>5</v>
      </c>
      <c r="Q1058" s="11">
        <f>P1058</f>
        <v>5</v>
      </c>
      <c r="R1058" s="4">
        <f>AA1058/V1058</f>
        <v>100</v>
      </c>
      <c r="S1058" s="14">
        <v>30</v>
      </c>
      <c r="T1058" s="11">
        <f>S1058</f>
        <v>30</v>
      </c>
      <c r="U1058" s="4">
        <f>AB1058/W1058</f>
        <v>100</v>
      </c>
      <c r="V1058" s="3">
        <f>ROUND((Q1058/100)*G1058,0)</f>
        <v>500</v>
      </c>
      <c r="W1058" s="3">
        <f>ROUND(((T1058/100)*G1058)/J1058,0)</f>
        <v>3000</v>
      </c>
      <c r="X1058" s="3">
        <f>ROUND(IF(J1058&gt;=2,((T1058/100)*G1058)/J1058,0),0)</f>
        <v>0</v>
      </c>
      <c r="Y1058" s="3">
        <f>ROUND(IF(J1058&gt;=3,((T1058/100)*G1058)/J1058,0),0)</f>
        <v>0</v>
      </c>
      <c r="Z1058" s="3">
        <f>ROUND(IF(J1058&gt;=4,((T1058/100)*G1058)/J1058,0),0)</f>
        <v>0</v>
      </c>
      <c r="AA1058" s="4">
        <f>G1058*P1058</f>
        <v>50000</v>
      </c>
      <c r="AB1058" s="4">
        <f>(G1058*S1058)/J1058</f>
        <v>300000</v>
      </c>
      <c r="AC1058" s="4">
        <f>IF(J1058&gt;=2,(G1058*S1058)/J1058,0)</f>
        <v>0</v>
      </c>
      <c r="AD1058" s="4">
        <f>IF(J1058&gt;=3,(G1058*S1058)/J1058,0)</f>
        <v>0</v>
      </c>
      <c r="AE1058" s="4">
        <f>IF(J1058&gt;=4,(G1058*S1058)/J1058,0)</f>
        <v>0</v>
      </c>
      <c r="AF1058" s="11">
        <v>100</v>
      </c>
      <c r="AG1058" s="11">
        <v>0</v>
      </c>
      <c r="AH1058" s="11">
        <v>1</v>
      </c>
      <c r="AI1058" s="11">
        <v>100</v>
      </c>
      <c r="AJ1058" s="11">
        <v>0</v>
      </c>
      <c r="AK1058" s="11">
        <v>1</v>
      </c>
      <c r="AL1058" s="11">
        <v>0.5</v>
      </c>
      <c r="AM1058" s="11">
        <v>0.5</v>
      </c>
      <c r="AN1058" s="11">
        <v>0</v>
      </c>
      <c r="AO1058" s="11">
        <v>0</v>
      </c>
      <c r="AP1058" s="11">
        <v>0</v>
      </c>
      <c r="AQ1058" s="11">
        <v>0.01</v>
      </c>
      <c r="AR1058" s="11">
        <v>0.01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0.2</v>
      </c>
      <c r="AX1058" s="11">
        <v>0</v>
      </c>
      <c r="AY1058" s="11">
        <v>0</v>
      </c>
      <c r="AZ1058" s="11">
        <v>0</v>
      </c>
      <c r="BA1058" s="11">
        <v>0.02</v>
      </c>
      <c r="BB1058" s="11">
        <v>0</v>
      </c>
      <c r="BC1058" s="2">
        <v>0.05</v>
      </c>
      <c r="BD1058" s="2">
        <v>0.05</v>
      </c>
      <c r="BE1058" s="11">
        <v>7.4999999999999997E-2</v>
      </c>
      <c r="BF1058" s="11">
        <v>5.0000000000000001E-3</v>
      </c>
      <c r="BG1058" s="11">
        <v>0</v>
      </c>
      <c r="BH1058" s="11">
        <v>0</v>
      </c>
      <c r="BI1058" s="11">
        <v>0</v>
      </c>
      <c r="BJ1058" s="11">
        <f>BE1058/4</f>
        <v>1.8749999999999999E-2</v>
      </c>
      <c r="BK1058" s="11">
        <f>BF1058/4</f>
        <v>1.25E-3</v>
      </c>
      <c r="BL1058" s="11">
        <v>0</v>
      </c>
      <c r="BM1058" s="11">
        <v>0</v>
      </c>
      <c r="BN1058" s="11">
        <v>0</v>
      </c>
      <c r="BO1058" s="11">
        <v>0.1</v>
      </c>
      <c r="BP1058" s="11">
        <v>0.1</v>
      </c>
      <c r="BQ1058" s="11">
        <v>0</v>
      </c>
      <c r="BR1058" s="11">
        <v>0</v>
      </c>
      <c r="BS1058" s="11">
        <v>0</v>
      </c>
      <c r="BT1058" s="11">
        <v>0.04</v>
      </c>
      <c r="BU1058" s="16">
        <v>4</v>
      </c>
      <c r="BV1058" s="6">
        <f>BT1058/(BT1058+BU1058)</f>
        <v>9.9009900990099011E-3</v>
      </c>
      <c r="BW1058" s="6">
        <f>SQRT((BT1058*BU1058)/((BT1058+BU1058)^2*(BT1058+BU1058+1)))</f>
        <v>4.410251516706673E-2</v>
      </c>
      <c r="BX1058" s="17">
        <v>0.25</v>
      </c>
      <c r="BY1058" s="17">
        <v>0.25</v>
      </c>
      <c r="BZ1058" s="17">
        <v>0.25</v>
      </c>
      <c r="CA1058" s="17">
        <v>0.25</v>
      </c>
      <c r="CB1058" s="15" t="s">
        <v>59</v>
      </c>
      <c r="CC1058" s="11">
        <v>600</v>
      </c>
    </row>
    <row r="1059" spans="1:81" s="11" customFormat="1" x14ac:dyDescent="0.2">
      <c r="A1059" s="17">
        <f t="shared" si="16"/>
        <v>1058</v>
      </c>
      <c r="B1059" s="17">
        <v>20</v>
      </c>
      <c r="C1059" s="17">
        <v>20</v>
      </c>
      <c r="D1059" s="17">
        <v>5</v>
      </c>
      <c r="E1059" s="17">
        <v>5</v>
      </c>
      <c r="F1059" s="3" t="s">
        <v>80</v>
      </c>
      <c r="G1059" s="3">
        <f>IF(F1059="rectangle",B1059*C1059,IF(F1059="hook",B1059*C1059-(D1059*E1059),IF(F1059="eight",B1059*C1059-2*(D1059*E1059),IF(F1059="tee",B1059*C1059-2*(D1059*E1059),IF(F1059="cross",B1059*C1059-4*(D1059*E1059),"ERROR")))))</f>
        <v>400</v>
      </c>
      <c r="H1059" s="3" t="s">
        <v>84</v>
      </c>
      <c r="I1059" s="3">
        <f>IF(F1059="rectangle",B1059/C1059,"NA")</f>
        <v>1</v>
      </c>
      <c r="J1059" s="2">
        <v>1</v>
      </c>
      <c r="K1059" s="11">
        <v>125</v>
      </c>
      <c r="L1059" s="11">
        <v>4</v>
      </c>
      <c r="M1059" s="12">
        <v>7</v>
      </c>
      <c r="N1059" s="2">
        <f>M1059/4</f>
        <v>1.75</v>
      </c>
      <c r="O1059" s="3">
        <f>M1059/N1059</f>
        <v>4</v>
      </c>
      <c r="P1059" s="13">
        <v>5</v>
      </c>
      <c r="Q1059" s="11">
        <f>P1059</f>
        <v>5</v>
      </c>
      <c r="R1059" s="4">
        <f>AA1059/V1059</f>
        <v>100</v>
      </c>
      <c r="S1059" s="14">
        <v>30</v>
      </c>
      <c r="T1059" s="11">
        <f>S1059</f>
        <v>30</v>
      </c>
      <c r="U1059" s="4">
        <f>AB1059/W1059</f>
        <v>100</v>
      </c>
      <c r="V1059" s="3">
        <f>ROUND((Q1059/100)*G1059,0)</f>
        <v>20</v>
      </c>
      <c r="W1059" s="3">
        <f>ROUND(((T1059/100)*G1059)/J1059,0)</f>
        <v>120</v>
      </c>
      <c r="X1059" s="3">
        <f>ROUND(IF(J1059&gt;=2,((T1059/100)*G1059)/J1059,0),0)</f>
        <v>0</v>
      </c>
      <c r="Y1059" s="3">
        <f>ROUND(IF(J1059&gt;=3,((T1059/100)*G1059)/J1059,0),0)</f>
        <v>0</v>
      </c>
      <c r="Z1059" s="3">
        <f>ROUND(IF(J1059&gt;=4,((T1059/100)*G1059)/J1059,0),0)</f>
        <v>0</v>
      </c>
      <c r="AA1059" s="4">
        <f>G1059*P1059</f>
        <v>2000</v>
      </c>
      <c r="AB1059" s="4">
        <f>(G1059*S1059)/J1059</f>
        <v>12000</v>
      </c>
      <c r="AC1059" s="4">
        <f>IF(J1059&gt;=2,(G1059*S1059)/J1059,0)</f>
        <v>0</v>
      </c>
      <c r="AD1059" s="4">
        <f>IF(J1059&gt;=3,(G1059*S1059)/J1059,0)</f>
        <v>0</v>
      </c>
      <c r="AE1059" s="4">
        <f>IF(J1059&gt;=4,(G1059*S1059)/J1059,0)</f>
        <v>0</v>
      </c>
      <c r="AF1059" s="11">
        <v>100</v>
      </c>
      <c r="AG1059" s="11">
        <v>0</v>
      </c>
      <c r="AH1059" s="11">
        <v>1</v>
      </c>
      <c r="AI1059" s="11">
        <v>100</v>
      </c>
      <c r="AJ1059" s="11">
        <v>0</v>
      </c>
      <c r="AK1059" s="11">
        <v>1</v>
      </c>
      <c r="AL1059" s="11">
        <v>0.5</v>
      </c>
      <c r="AM1059" s="11">
        <v>0.5</v>
      </c>
      <c r="AN1059" s="11">
        <v>0</v>
      </c>
      <c r="AO1059" s="11">
        <v>0</v>
      </c>
      <c r="AP1059" s="11">
        <v>0</v>
      </c>
      <c r="AQ1059" s="11">
        <v>0.01</v>
      </c>
      <c r="AR1059" s="11">
        <v>0.01</v>
      </c>
      <c r="AS1059" s="11">
        <v>0</v>
      </c>
      <c r="AT1059" s="11">
        <v>0</v>
      </c>
      <c r="AU1059" s="11">
        <v>0</v>
      </c>
      <c r="AV1059" s="11">
        <v>0</v>
      </c>
      <c r="AW1059" s="11">
        <v>0.2</v>
      </c>
      <c r="AX1059" s="11">
        <v>0</v>
      </c>
      <c r="AY1059" s="11">
        <v>0</v>
      </c>
      <c r="AZ1059" s="11">
        <v>0</v>
      </c>
      <c r="BA1059" s="11">
        <v>0.02</v>
      </c>
      <c r="BB1059" s="11">
        <v>0</v>
      </c>
      <c r="BC1059" s="2">
        <v>0.05</v>
      </c>
      <c r="BD1059" s="2">
        <v>0.05</v>
      </c>
      <c r="BE1059" s="11">
        <v>7.4999999999999997E-2</v>
      </c>
      <c r="BF1059" s="11">
        <v>5.0000000000000001E-3</v>
      </c>
      <c r="BG1059" s="11">
        <v>0</v>
      </c>
      <c r="BH1059" s="11">
        <v>0</v>
      </c>
      <c r="BI1059" s="11">
        <v>0</v>
      </c>
      <c r="BJ1059" s="11">
        <f>BE1059/4</f>
        <v>1.8749999999999999E-2</v>
      </c>
      <c r="BK1059" s="11">
        <f>BF1059/4</f>
        <v>1.25E-3</v>
      </c>
      <c r="BL1059" s="11">
        <v>0</v>
      </c>
      <c r="BM1059" s="11">
        <v>0</v>
      </c>
      <c r="BN1059" s="11">
        <v>0</v>
      </c>
      <c r="BO1059" s="11">
        <v>0.1</v>
      </c>
      <c r="BP1059" s="11">
        <v>0.1</v>
      </c>
      <c r="BQ1059" s="11">
        <v>0</v>
      </c>
      <c r="BR1059" s="11">
        <v>0</v>
      </c>
      <c r="BS1059" s="11">
        <v>0</v>
      </c>
      <c r="BT1059" s="11">
        <v>0.04</v>
      </c>
      <c r="BU1059" s="16">
        <v>4</v>
      </c>
      <c r="BV1059" s="6">
        <f>BT1059/(BT1059+BU1059)</f>
        <v>9.9009900990099011E-3</v>
      </c>
      <c r="BW1059" s="6">
        <f>SQRT((BT1059*BU1059)/((BT1059+BU1059)^2*(BT1059+BU1059+1)))</f>
        <v>4.410251516706673E-2</v>
      </c>
      <c r="BX1059" s="17">
        <v>0.25</v>
      </c>
      <c r="BY1059" s="17">
        <v>0.25</v>
      </c>
      <c r="BZ1059" s="17">
        <v>0.25</v>
      </c>
      <c r="CA1059" s="17">
        <v>0.25</v>
      </c>
      <c r="CB1059" s="15" t="s">
        <v>59</v>
      </c>
      <c r="CC1059" s="11">
        <v>600</v>
      </c>
    </row>
    <row r="1060" spans="1:81" s="11" customFormat="1" x14ac:dyDescent="0.2">
      <c r="A1060" s="17">
        <f t="shared" si="16"/>
        <v>1059</v>
      </c>
      <c r="B1060" s="17">
        <v>100</v>
      </c>
      <c r="C1060" s="17">
        <v>100</v>
      </c>
      <c r="D1060" s="17">
        <v>5</v>
      </c>
      <c r="E1060" s="17">
        <v>5</v>
      </c>
      <c r="F1060" s="3" t="s">
        <v>80</v>
      </c>
      <c r="G1060" s="3">
        <f>IF(F1060="rectangle",B1060*C1060,IF(F1060="hook",B1060*C1060-(D1060*E1060),IF(F1060="eight",B1060*C1060-2*(D1060*E1060),IF(F1060="tee",B1060*C1060-2*(D1060*E1060),IF(F1060="cross",B1060*C1060-4*(D1060*E1060),"ERROR")))))</f>
        <v>10000</v>
      </c>
      <c r="H1060" s="3" t="s">
        <v>85</v>
      </c>
      <c r="I1060" s="3">
        <f>IF(F1060="rectangle",B1060/C1060,"NA")</f>
        <v>1</v>
      </c>
      <c r="J1060" s="2">
        <v>1</v>
      </c>
      <c r="K1060" s="11">
        <v>125</v>
      </c>
      <c r="L1060" s="11">
        <v>4</v>
      </c>
      <c r="M1060" s="12">
        <v>8</v>
      </c>
      <c r="N1060" s="2">
        <f>M1060/4</f>
        <v>2</v>
      </c>
      <c r="O1060" s="3">
        <f>M1060/N1060</f>
        <v>4</v>
      </c>
      <c r="P1060" s="13">
        <v>5</v>
      </c>
      <c r="Q1060" s="11">
        <f>P1060</f>
        <v>5</v>
      </c>
      <c r="R1060" s="4">
        <f>AA1060/V1060</f>
        <v>100</v>
      </c>
      <c r="S1060" s="14">
        <v>30</v>
      </c>
      <c r="T1060" s="11">
        <f>S1060</f>
        <v>30</v>
      </c>
      <c r="U1060" s="4">
        <f>AB1060/W1060</f>
        <v>100</v>
      </c>
      <c r="V1060" s="3">
        <f>ROUND((Q1060/100)*G1060,0)</f>
        <v>500</v>
      </c>
      <c r="W1060" s="3">
        <f>ROUND(((T1060/100)*G1060)/J1060,0)</f>
        <v>3000</v>
      </c>
      <c r="X1060" s="3">
        <f>ROUND(IF(J1060&gt;=2,((T1060/100)*G1060)/J1060,0),0)</f>
        <v>0</v>
      </c>
      <c r="Y1060" s="3">
        <f>ROUND(IF(J1060&gt;=3,((T1060/100)*G1060)/J1060,0),0)</f>
        <v>0</v>
      </c>
      <c r="Z1060" s="3">
        <f>ROUND(IF(J1060&gt;=4,((T1060/100)*G1060)/J1060,0),0)</f>
        <v>0</v>
      </c>
      <c r="AA1060" s="4">
        <f>G1060*P1060</f>
        <v>50000</v>
      </c>
      <c r="AB1060" s="4">
        <f>(G1060*S1060)/J1060</f>
        <v>300000</v>
      </c>
      <c r="AC1060" s="4">
        <f>IF(J1060&gt;=2,(G1060*S1060)/J1060,0)</f>
        <v>0</v>
      </c>
      <c r="AD1060" s="4">
        <f>IF(J1060&gt;=3,(G1060*S1060)/J1060,0)</f>
        <v>0</v>
      </c>
      <c r="AE1060" s="4">
        <f>IF(J1060&gt;=4,(G1060*S1060)/J1060,0)</f>
        <v>0</v>
      </c>
      <c r="AF1060" s="11">
        <v>100</v>
      </c>
      <c r="AG1060" s="11">
        <v>0</v>
      </c>
      <c r="AH1060" s="11">
        <v>1</v>
      </c>
      <c r="AI1060" s="11">
        <v>100</v>
      </c>
      <c r="AJ1060" s="11">
        <v>0</v>
      </c>
      <c r="AK1060" s="11">
        <v>1</v>
      </c>
      <c r="AL1060" s="11">
        <v>0.5</v>
      </c>
      <c r="AM1060" s="11">
        <v>0.5</v>
      </c>
      <c r="AN1060" s="11">
        <v>0</v>
      </c>
      <c r="AO1060" s="11">
        <v>0</v>
      </c>
      <c r="AP1060" s="11">
        <v>0</v>
      </c>
      <c r="AQ1060" s="11">
        <v>0.01</v>
      </c>
      <c r="AR1060" s="11">
        <v>0.01</v>
      </c>
      <c r="AS1060" s="11">
        <v>0</v>
      </c>
      <c r="AT1060" s="11">
        <v>0</v>
      </c>
      <c r="AU1060" s="11">
        <v>0</v>
      </c>
      <c r="AV1060" s="11">
        <v>0</v>
      </c>
      <c r="AW1060" s="11">
        <v>0.2</v>
      </c>
      <c r="AX1060" s="11">
        <v>0</v>
      </c>
      <c r="AY1060" s="11">
        <v>0</v>
      </c>
      <c r="AZ1060" s="11">
        <v>0</v>
      </c>
      <c r="BA1060" s="11">
        <v>0.02</v>
      </c>
      <c r="BB1060" s="11">
        <v>0</v>
      </c>
      <c r="BC1060" s="2">
        <v>0.05</v>
      </c>
      <c r="BD1060" s="2">
        <v>0.05</v>
      </c>
      <c r="BE1060" s="11">
        <v>7.4999999999999997E-2</v>
      </c>
      <c r="BF1060" s="11">
        <v>5.0000000000000001E-3</v>
      </c>
      <c r="BG1060" s="11">
        <v>0</v>
      </c>
      <c r="BH1060" s="11">
        <v>0</v>
      </c>
      <c r="BI1060" s="11">
        <v>0</v>
      </c>
      <c r="BJ1060" s="11">
        <f>BE1060/4</f>
        <v>1.8749999999999999E-2</v>
      </c>
      <c r="BK1060" s="11">
        <f>BF1060/4</f>
        <v>1.25E-3</v>
      </c>
      <c r="BL1060" s="11">
        <v>0</v>
      </c>
      <c r="BM1060" s="11">
        <v>0</v>
      </c>
      <c r="BN1060" s="11">
        <v>0</v>
      </c>
      <c r="BO1060" s="11">
        <v>0.1</v>
      </c>
      <c r="BP1060" s="11">
        <v>0.1</v>
      </c>
      <c r="BQ1060" s="11">
        <v>0</v>
      </c>
      <c r="BR1060" s="11">
        <v>0</v>
      </c>
      <c r="BS1060" s="11">
        <v>0</v>
      </c>
      <c r="BT1060" s="11">
        <v>0.04</v>
      </c>
      <c r="BU1060" s="16">
        <v>4</v>
      </c>
      <c r="BV1060" s="6">
        <f>BT1060/(BT1060+BU1060)</f>
        <v>9.9009900990099011E-3</v>
      </c>
      <c r="BW1060" s="6">
        <f>SQRT((BT1060*BU1060)/((BT1060+BU1060)^2*(BT1060+BU1060+1)))</f>
        <v>4.410251516706673E-2</v>
      </c>
      <c r="BX1060" s="17">
        <v>0.25</v>
      </c>
      <c r="BY1060" s="17">
        <v>0.25</v>
      </c>
      <c r="BZ1060" s="17">
        <v>0.25</v>
      </c>
      <c r="CA1060" s="17">
        <v>0.25</v>
      </c>
      <c r="CB1060" s="15" t="s">
        <v>59</v>
      </c>
      <c r="CC1060" s="11">
        <v>600</v>
      </c>
    </row>
    <row r="1061" spans="1:81" s="11" customFormat="1" x14ac:dyDescent="0.2">
      <c r="A1061" s="17">
        <f t="shared" si="16"/>
        <v>1060</v>
      </c>
      <c r="B1061" s="17">
        <v>20</v>
      </c>
      <c r="C1061" s="17">
        <v>20</v>
      </c>
      <c r="D1061" s="17">
        <v>5</v>
      </c>
      <c r="E1061" s="17">
        <v>5</v>
      </c>
      <c r="F1061" s="3" t="s">
        <v>80</v>
      </c>
      <c r="G1061" s="3">
        <f>IF(F1061="rectangle",B1061*C1061,IF(F1061="hook",B1061*C1061-(D1061*E1061),IF(F1061="eight",B1061*C1061-2*(D1061*E1061),IF(F1061="tee",B1061*C1061-2*(D1061*E1061),IF(F1061="cross",B1061*C1061-4*(D1061*E1061),"ERROR")))))</f>
        <v>400</v>
      </c>
      <c r="H1061" s="3" t="s">
        <v>84</v>
      </c>
      <c r="I1061" s="3">
        <f>IF(F1061="rectangle",B1061/C1061,"NA")</f>
        <v>1</v>
      </c>
      <c r="J1061" s="2">
        <v>1</v>
      </c>
      <c r="K1061" s="11">
        <v>125</v>
      </c>
      <c r="L1061" s="11">
        <v>4</v>
      </c>
      <c r="M1061" s="12">
        <v>8</v>
      </c>
      <c r="N1061" s="2">
        <f>M1061/4</f>
        <v>2</v>
      </c>
      <c r="O1061" s="3">
        <f>M1061/N1061</f>
        <v>4</v>
      </c>
      <c r="P1061" s="13">
        <v>5</v>
      </c>
      <c r="Q1061" s="11">
        <f>P1061</f>
        <v>5</v>
      </c>
      <c r="R1061" s="4">
        <f>AA1061/V1061</f>
        <v>100</v>
      </c>
      <c r="S1061" s="14">
        <v>30</v>
      </c>
      <c r="T1061" s="11">
        <f>S1061</f>
        <v>30</v>
      </c>
      <c r="U1061" s="4">
        <f>AB1061/W1061</f>
        <v>100</v>
      </c>
      <c r="V1061" s="3">
        <f>ROUND((Q1061/100)*G1061,0)</f>
        <v>20</v>
      </c>
      <c r="W1061" s="3">
        <f>ROUND(((T1061/100)*G1061)/J1061,0)</f>
        <v>120</v>
      </c>
      <c r="X1061" s="3">
        <f>ROUND(IF(J1061&gt;=2,((T1061/100)*G1061)/J1061,0),0)</f>
        <v>0</v>
      </c>
      <c r="Y1061" s="3">
        <f>ROUND(IF(J1061&gt;=3,((T1061/100)*G1061)/J1061,0),0)</f>
        <v>0</v>
      </c>
      <c r="Z1061" s="3">
        <f>ROUND(IF(J1061&gt;=4,((T1061/100)*G1061)/J1061,0),0)</f>
        <v>0</v>
      </c>
      <c r="AA1061" s="4">
        <f>G1061*P1061</f>
        <v>2000</v>
      </c>
      <c r="AB1061" s="4">
        <f>(G1061*S1061)/J1061</f>
        <v>12000</v>
      </c>
      <c r="AC1061" s="4">
        <f>IF(J1061&gt;=2,(G1061*S1061)/J1061,0)</f>
        <v>0</v>
      </c>
      <c r="AD1061" s="4">
        <f>IF(J1061&gt;=3,(G1061*S1061)/J1061,0)</f>
        <v>0</v>
      </c>
      <c r="AE1061" s="4">
        <f>IF(J1061&gt;=4,(G1061*S1061)/J1061,0)</f>
        <v>0</v>
      </c>
      <c r="AF1061" s="11">
        <v>100</v>
      </c>
      <c r="AG1061" s="11">
        <v>0</v>
      </c>
      <c r="AH1061" s="11">
        <v>1</v>
      </c>
      <c r="AI1061" s="11">
        <v>100</v>
      </c>
      <c r="AJ1061" s="11">
        <v>0</v>
      </c>
      <c r="AK1061" s="11">
        <v>1</v>
      </c>
      <c r="AL1061" s="11">
        <v>0.5</v>
      </c>
      <c r="AM1061" s="11">
        <v>0.5</v>
      </c>
      <c r="AN1061" s="11">
        <v>0</v>
      </c>
      <c r="AO1061" s="11">
        <v>0</v>
      </c>
      <c r="AP1061" s="11">
        <v>0</v>
      </c>
      <c r="AQ1061" s="11">
        <v>0.01</v>
      </c>
      <c r="AR1061" s="11">
        <v>0.01</v>
      </c>
      <c r="AS1061" s="11">
        <v>0</v>
      </c>
      <c r="AT1061" s="11">
        <v>0</v>
      </c>
      <c r="AU1061" s="11">
        <v>0</v>
      </c>
      <c r="AV1061" s="11">
        <v>0</v>
      </c>
      <c r="AW1061" s="11">
        <v>0.2</v>
      </c>
      <c r="AX1061" s="11">
        <v>0</v>
      </c>
      <c r="AY1061" s="11">
        <v>0</v>
      </c>
      <c r="AZ1061" s="11">
        <v>0</v>
      </c>
      <c r="BA1061" s="11">
        <v>0.02</v>
      </c>
      <c r="BB1061" s="11">
        <v>0</v>
      </c>
      <c r="BC1061" s="2">
        <v>0.05</v>
      </c>
      <c r="BD1061" s="2">
        <v>0.05</v>
      </c>
      <c r="BE1061" s="11">
        <v>7.4999999999999997E-2</v>
      </c>
      <c r="BF1061" s="11">
        <v>5.0000000000000001E-3</v>
      </c>
      <c r="BG1061" s="11">
        <v>0</v>
      </c>
      <c r="BH1061" s="11">
        <v>0</v>
      </c>
      <c r="BI1061" s="11">
        <v>0</v>
      </c>
      <c r="BJ1061" s="11">
        <f>BE1061/4</f>
        <v>1.8749999999999999E-2</v>
      </c>
      <c r="BK1061" s="11">
        <f>BF1061/4</f>
        <v>1.25E-3</v>
      </c>
      <c r="BL1061" s="11">
        <v>0</v>
      </c>
      <c r="BM1061" s="11">
        <v>0</v>
      </c>
      <c r="BN1061" s="11">
        <v>0</v>
      </c>
      <c r="BO1061" s="11">
        <v>0.1</v>
      </c>
      <c r="BP1061" s="11">
        <v>0.1</v>
      </c>
      <c r="BQ1061" s="11">
        <v>0</v>
      </c>
      <c r="BR1061" s="11">
        <v>0</v>
      </c>
      <c r="BS1061" s="11">
        <v>0</v>
      </c>
      <c r="BT1061" s="11">
        <v>0.04</v>
      </c>
      <c r="BU1061" s="16">
        <v>4</v>
      </c>
      <c r="BV1061" s="6">
        <f>BT1061/(BT1061+BU1061)</f>
        <v>9.9009900990099011E-3</v>
      </c>
      <c r="BW1061" s="6">
        <f>SQRT((BT1061*BU1061)/((BT1061+BU1061)^2*(BT1061+BU1061+1)))</f>
        <v>4.410251516706673E-2</v>
      </c>
      <c r="BX1061" s="17">
        <v>0.25</v>
      </c>
      <c r="BY1061" s="17">
        <v>0.25</v>
      </c>
      <c r="BZ1061" s="17">
        <v>0.25</v>
      </c>
      <c r="CA1061" s="17">
        <v>0.25</v>
      </c>
      <c r="CB1061" s="15" t="s">
        <v>59</v>
      </c>
      <c r="CC1061" s="11">
        <v>600</v>
      </c>
    </row>
    <row r="1062" spans="1:81" s="11" customFormat="1" x14ac:dyDescent="0.2">
      <c r="A1062" s="17">
        <f t="shared" si="16"/>
        <v>1061</v>
      </c>
      <c r="B1062" s="17">
        <v>100</v>
      </c>
      <c r="C1062" s="17">
        <v>100</v>
      </c>
      <c r="D1062" s="17">
        <v>5</v>
      </c>
      <c r="E1062" s="17">
        <v>5</v>
      </c>
      <c r="F1062" s="3" t="s">
        <v>80</v>
      </c>
      <c r="G1062" s="3">
        <f>IF(F1062="rectangle",B1062*C1062,IF(F1062="hook",B1062*C1062-(D1062*E1062),IF(F1062="eight",B1062*C1062-2*(D1062*E1062),IF(F1062="tee",B1062*C1062-2*(D1062*E1062),IF(F1062="cross",B1062*C1062-4*(D1062*E1062),"ERROR")))))</f>
        <v>10000</v>
      </c>
      <c r="H1062" s="3" t="s">
        <v>85</v>
      </c>
      <c r="I1062" s="3">
        <f>IF(F1062="rectangle",B1062/C1062,"NA")</f>
        <v>1</v>
      </c>
      <c r="J1062" s="2">
        <v>1</v>
      </c>
      <c r="K1062" s="11">
        <v>125</v>
      </c>
      <c r="L1062" s="11">
        <v>4</v>
      </c>
      <c r="M1062" s="12">
        <v>9</v>
      </c>
      <c r="N1062" s="2">
        <f>M1062/4</f>
        <v>2.25</v>
      </c>
      <c r="O1062" s="3">
        <f>M1062/N1062</f>
        <v>4</v>
      </c>
      <c r="P1062" s="13">
        <v>5</v>
      </c>
      <c r="Q1062" s="11">
        <f>P1062</f>
        <v>5</v>
      </c>
      <c r="R1062" s="4">
        <f>AA1062/V1062</f>
        <v>100</v>
      </c>
      <c r="S1062" s="14">
        <v>30</v>
      </c>
      <c r="T1062" s="11">
        <f>S1062</f>
        <v>30</v>
      </c>
      <c r="U1062" s="4">
        <f>AB1062/W1062</f>
        <v>100</v>
      </c>
      <c r="V1062" s="3">
        <f>ROUND((Q1062/100)*G1062,0)</f>
        <v>500</v>
      </c>
      <c r="W1062" s="3">
        <f>ROUND(((T1062/100)*G1062)/J1062,0)</f>
        <v>3000</v>
      </c>
      <c r="X1062" s="3">
        <f>ROUND(IF(J1062&gt;=2,((T1062/100)*G1062)/J1062,0),0)</f>
        <v>0</v>
      </c>
      <c r="Y1062" s="3">
        <f>ROUND(IF(J1062&gt;=3,((T1062/100)*G1062)/J1062,0),0)</f>
        <v>0</v>
      </c>
      <c r="Z1062" s="3">
        <f>ROUND(IF(J1062&gt;=4,((T1062/100)*G1062)/J1062,0),0)</f>
        <v>0</v>
      </c>
      <c r="AA1062" s="4">
        <f>G1062*P1062</f>
        <v>50000</v>
      </c>
      <c r="AB1062" s="4">
        <f>(G1062*S1062)/J1062</f>
        <v>300000</v>
      </c>
      <c r="AC1062" s="4">
        <f>IF(J1062&gt;=2,(G1062*S1062)/J1062,0)</f>
        <v>0</v>
      </c>
      <c r="AD1062" s="4">
        <f>IF(J1062&gt;=3,(G1062*S1062)/J1062,0)</f>
        <v>0</v>
      </c>
      <c r="AE1062" s="4">
        <f>IF(J1062&gt;=4,(G1062*S1062)/J1062,0)</f>
        <v>0</v>
      </c>
      <c r="AF1062" s="11">
        <v>100</v>
      </c>
      <c r="AG1062" s="11">
        <v>0</v>
      </c>
      <c r="AH1062" s="11">
        <v>1</v>
      </c>
      <c r="AI1062" s="11">
        <v>100</v>
      </c>
      <c r="AJ1062" s="11">
        <v>0</v>
      </c>
      <c r="AK1062" s="11">
        <v>1</v>
      </c>
      <c r="AL1062" s="11">
        <v>0.5</v>
      </c>
      <c r="AM1062" s="11">
        <v>0.5</v>
      </c>
      <c r="AN1062" s="11">
        <v>0</v>
      </c>
      <c r="AO1062" s="11">
        <v>0</v>
      </c>
      <c r="AP1062" s="11">
        <v>0</v>
      </c>
      <c r="AQ1062" s="11">
        <v>0.01</v>
      </c>
      <c r="AR1062" s="11">
        <v>0.01</v>
      </c>
      <c r="AS1062" s="11">
        <v>0</v>
      </c>
      <c r="AT1062" s="11">
        <v>0</v>
      </c>
      <c r="AU1062" s="11">
        <v>0</v>
      </c>
      <c r="AV1062" s="11">
        <v>0</v>
      </c>
      <c r="AW1062" s="11">
        <v>0.2</v>
      </c>
      <c r="AX1062" s="11">
        <v>0</v>
      </c>
      <c r="AY1062" s="11">
        <v>0</v>
      </c>
      <c r="AZ1062" s="11">
        <v>0</v>
      </c>
      <c r="BA1062" s="11">
        <v>0.02</v>
      </c>
      <c r="BB1062" s="11">
        <v>0</v>
      </c>
      <c r="BC1062" s="2">
        <v>0.05</v>
      </c>
      <c r="BD1062" s="2">
        <v>0.05</v>
      </c>
      <c r="BE1062" s="11">
        <v>7.4999999999999997E-2</v>
      </c>
      <c r="BF1062" s="11">
        <v>5.0000000000000001E-3</v>
      </c>
      <c r="BG1062" s="11">
        <v>0</v>
      </c>
      <c r="BH1062" s="11">
        <v>0</v>
      </c>
      <c r="BI1062" s="11">
        <v>0</v>
      </c>
      <c r="BJ1062" s="11">
        <f>BE1062/4</f>
        <v>1.8749999999999999E-2</v>
      </c>
      <c r="BK1062" s="11">
        <f>BF1062/4</f>
        <v>1.25E-3</v>
      </c>
      <c r="BL1062" s="11">
        <v>0</v>
      </c>
      <c r="BM1062" s="11">
        <v>0</v>
      </c>
      <c r="BN1062" s="11">
        <v>0</v>
      </c>
      <c r="BO1062" s="11">
        <v>0.1</v>
      </c>
      <c r="BP1062" s="11">
        <v>0.1</v>
      </c>
      <c r="BQ1062" s="11">
        <v>0</v>
      </c>
      <c r="BR1062" s="11">
        <v>0</v>
      </c>
      <c r="BS1062" s="11">
        <v>0</v>
      </c>
      <c r="BT1062" s="11">
        <v>0.04</v>
      </c>
      <c r="BU1062" s="16">
        <v>4</v>
      </c>
      <c r="BV1062" s="6">
        <f>BT1062/(BT1062+BU1062)</f>
        <v>9.9009900990099011E-3</v>
      </c>
      <c r="BW1062" s="6">
        <f>SQRT((BT1062*BU1062)/((BT1062+BU1062)^2*(BT1062+BU1062+1)))</f>
        <v>4.410251516706673E-2</v>
      </c>
      <c r="BX1062" s="17">
        <v>0.25</v>
      </c>
      <c r="BY1062" s="17">
        <v>0.25</v>
      </c>
      <c r="BZ1062" s="17">
        <v>0.25</v>
      </c>
      <c r="CA1062" s="17">
        <v>0.25</v>
      </c>
      <c r="CB1062" s="15" t="s">
        <v>59</v>
      </c>
      <c r="CC1062" s="11">
        <v>600</v>
      </c>
    </row>
    <row r="1063" spans="1:81" s="11" customFormat="1" x14ac:dyDescent="0.2">
      <c r="A1063" s="17">
        <f t="shared" si="16"/>
        <v>1062</v>
      </c>
      <c r="B1063" s="17">
        <v>20</v>
      </c>
      <c r="C1063" s="17">
        <v>20</v>
      </c>
      <c r="D1063" s="17">
        <v>5</v>
      </c>
      <c r="E1063" s="17">
        <v>5</v>
      </c>
      <c r="F1063" s="3" t="s">
        <v>80</v>
      </c>
      <c r="G1063" s="3">
        <f>IF(F1063="rectangle",B1063*C1063,IF(F1063="hook",B1063*C1063-(D1063*E1063),IF(F1063="eight",B1063*C1063-2*(D1063*E1063),IF(F1063="tee",B1063*C1063-2*(D1063*E1063),IF(F1063="cross",B1063*C1063-4*(D1063*E1063),"ERROR")))))</f>
        <v>400</v>
      </c>
      <c r="H1063" s="3" t="s">
        <v>84</v>
      </c>
      <c r="I1063" s="3">
        <f>IF(F1063="rectangle",B1063/C1063,"NA")</f>
        <v>1</v>
      </c>
      <c r="J1063" s="2">
        <v>1</v>
      </c>
      <c r="K1063" s="11">
        <v>125</v>
      </c>
      <c r="L1063" s="11">
        <v>4</v>
      </c>
      <c r="M1063" s="12">
        <v>9</v>
      </c>
      <c r="N1063" s="2">
        <f>M1063/4</f>
        <v>2.25</v>
      </c>
      <c r="O1063" s="3">
        <f>M1063/N1063</f>
        <v>4</v>
      </c>
      <c r="P1063" s="13">
        <v>5</v>
      </c>
      <c r="Q1063" s="11">
        <f>P1063</f>
        <v>5</v>
      </c>
      <c r="R1063" s="4">
        <f>AA1063/V1063</f>
        <v>100</v>
      </c>
      <c r="S1063" s="14">
        <v>30</v>
      </c>
      <c r="T1063" s="11">
        <f>S1063</f>
        <v>30</v>
      </c>
      <c r="U1063" s="4">
        <f>AB1063/W1063</f>
        <v>100</v>
      </c>
      <c r="V1063" s="3">
        <f>ROUND((Q1063/100)*G1063,0)</f>
        <v>20</v>
      </c>
      <c r="W1063" s="3">
        <f>ROUND(((T1063/100)*G1063)/J1063,0)</f>
        <v>120</v>
      </c>
      <c r="X1063" s="3">
        <f>ROUND(IF(J1063&gt;=2,((T1063/100)*G1063)/J1063,0),0)</f>
        <v>0</v>
      </c>
      <c r="Y1063" s="3">
        <f>ROUND(IF(J1063&gt;=3,((T1063/100)*G1063)/J1063,0),0)</f>
        <v>0</v>
      </c>
      <c r="Z1063" s="3">
        <f>ROUND(IF(J1063&gt;=4,((T1063/100)*G1063)/J1063,0),0)</f>
        <v>0</v>
      </c>
      <c r="AA1063" s="4">
        <f>G1063*P1063</f>
        <v>2000</v>
      </c>
      <c r="AB1063" s="4">
        <f>(G1063*S1063)/J1063</f>
        <v>12000</v>
      </c>
      <c r="AC1063" s="4">
        <f>IF(J1063&gt;=2,(G1063*S1063)/J1063,0)</f>
        <v>0</v>
      </c>
      <c r="AD1063" s="4">
        <f>IF(J1063&gt;=3,(G1063*S1063)/J1063,0)</f>
        <v>0</v>
      </c>
      <c r="AE1063" s="4">
        <f>IF(J1063&gt;=4,(G1063*S1063)/J1063,0)</f>
        <v>0</v>
      </c>
      <c r="AF1063" s="11">
        <v>100</v>
      </c>
      <c r="AG1063" s="11">
        <v>0</v>
      </c>
      <c r="AH1063" s="11">
        <v>1</v>
      </c>
      <c r="AI1063" s="11">
        <v>100</v>
      </c>
      <c r="AJ1063" s="11">
        <v>0</v>
      </c>
      <c r="AK1063" s="11">
        <v>1</v>
      </c>
      <c r="AL1063" s="11">
        <v>0.5</v>
      </c>
      <c r="AM1063" s="11">
        <v>0.5</v>
      </c>
      <c r="AN1063" s="11">
        <v>0</v>
      </c>
      <c r="AO1063" s="11">
        <v>0</v>
      </c>
      <c r="AP1063" s="11">
        <v>0</v>
      </c>
      <c r="AQ1063" s="11">
        <v>0.01</v>
      </c>
      <c r="AR1063" s="11">
        <v>0.01</v>
      </c>
      <c r="AS1063" s="11">
        <v>0</v>
      </c>
      <c r="AT1063" s="11">
        <v>0</v>
      </c>
      <c r="AU1063" s="11">
        <v>0</v>
      </c>
      <c r="AV1063" s="11">
        <v>0</v>
      </c>
      <c r="AW1063" s="11">
        <v>0.2</v>
      </c>
      <c r="AX1063" s="11">
        <v>0</v>
      </c>
      <c r="AY1063" s="11">
        <v>0</v>
      </c>
      <c r="AZ1063" s="11">
        <v>0</v>
      </c>
      <c r="BA1063" s="11">
        <v>0.02</v>
      </c>
      <c r="BB1063" s="11">
        <v>0</v>
      </c>
      <c r="BC1063" s="2">
        <v>0.05</v>
      </c>
      <c r="BD1063" s="2">
        <v>0.05</v>
      </c>
      <c r="BE1063" s="11">
        <v>7.4999999999999997E-2</v>
      </c>
      <c r="BF1063" s="11">
        <v>5.0000000000000001E-3</v>
      </c>
      <c r="BG1063" s="11">
        <v>0</v>
      </c>
      <c r="BH1063" s="11">
        <v>0</v>
      </c>
      <c r="BI1063" s="11">
        <v>0</v>
      </c>
      <c r="BJ1063" s="11">
        <f>BE1063/4</f>
        <v>1.8749999999999999E-2</v>
      </c>
      <c r="BK1063" s="11">
        <f>BF1063/4</f>
        <v>1.25E-3</v>
      </c>
      <c r="BL1063" s="11">
        <v>0</v>
      </c>
      <c r="BM1063" s="11">
        <v>0</v>
      </c>
      <c r="BN1063" s="11">
        <v>0</v>
      </c>
      <c r="BO1063" s="11">
        <v>0.1</v>
      </c>
      <c r="BP1063" s="11">
        <v>0.1</v>
      </c>
      <c r="BQ1063" s="11">
        <v>0</v>
      </c>
      <c r="BR1063" s="11">
        <v>0</v>
      </c>
      <c r="BS1063" s="11">
        <v>0</v>
      </c>
      <c r="BT1063" s="11">
        <v>0.04</v>
      </c>
      <c r="BU1063" s="16">
        <v>4</v>
      </c>
      <c r="BV1063" s="6">
        <f>BT1063/(BT1063+BU1063)</f>
        <v>9.9009900990099011E-3</v>
      </c>
      <c r="BW1063" s="6">
        <f>SQRT((BT1063*BU1063)/((BT1063+BU1063)^2*(BT1063+BU1063+1)))</f>
        <v>4.410251516706673E-2</v>
      </c>
      <c r="BX1063" s="17">
        <v>0.25</v>
      </c>
      <c r="BY1063" s="17">
        <v>0.25</v>
      </c>
      <c r="BZ1063" s="17">
        <v>0.25</v>
      </c>
      <c r="CA1063" s="17">
        <v>0.25</v>
      </c>
      <c r="CB1063" s="15" t="s">
        <v>59</v>
      </c>
      <c r="CC1063" s="11">
        <v>600</v>
      </c>
    </row>
    <row r="1064" spans="1:81" s="11" customFormat="1" x14ac:dyDescent="0.2">
      <c r="A1064" s="17">
        <f t="shared" si="16"/>
        <v>1063</v>
      </c>
      <c r="B1064" s="17">
        <v>100</v>
      </c>
      <c r="C1064" s="17">
        <v>100</v>
      </c>
      <c r="D1064" s="17">
        <v>5</v>
      </c>
      <c r="E1064" s="17">
        <v>5</v>
      </c>
      <c r="F1064" s="3" t="s">
        <v>80</v>
      </c>
      <c r="G1064" s="3">
        <f>IF(F1064="rectangle",B1064*C1064,IF(F1064="hook",B1064*C1064-(D1064*E1064),IF(F1064="eight",B1064*C1064-2*(D1064*E1064),IF(F1064="tee",B1064*C1064-2*(D1064*E1064),IF(F1064="cross",B1064*C1064-4*(D1064*E1064),"ERROR")))))</f>
        <v>10000</v>
      </c>
      <c r="H1064" s="3" t="s">
        <v>85</v>
      </c>
      <c r="I1064" s="3">
        <f>IF(F1064="rectangle",B1064/C1064,"NA")</f>
        <v>1</v>
      </c>
      <c r="J1064" s="2">
        <v>1</v>
      </c>
      <c r="K1064" s="11">
        <v>125</v>
      </c>
      <c r="L1064" s="11">
        <v>4</v>
      </c>
      <c r="M1064" s="12">
        <v>1</v>
      </c>
      <c r="N1064" s="2">
        <f>M1064/4</f>
        <v>0.25</v>
      </c>
      <c r="O1064" s="3">
        <f>M1064/N1064</f>
        <v>4</v>
      </c>
      <c r="P1064" s="13">
        <v>5</v>
      </c>
      <c r="Q1064" s="11">
        <f>P1064</f>
        <v>5</v>
      </c>
      <c r="R1064" s="4">
        <f>AA1064/V1064</f>
        <v>100</v>
      </c>
      <c r="S1064" s="14">
        <v>45</v>
      </c>
      <c r="T1064" s="11">
        <f>S1064</f>
        <v>45</v>
      </c>
      <c r="U1064" s="4">
        <f>AB1064/W1064</f>
        <v>100</v>
      </c>
      <c r="V1064" s="3">
        <f>ROUND((Q1064/100)*G1064,0)</f>
        <v>500</v>
      </c>
      <c r="W1064" s="3">
        <f>ROUND(((T1064/100)*G1064)/J1064,0)</f>
        <v>4500</v>
      </c>
      <c r="X1064" s="3">
        <f>ROUND(IF(J1064&gt;=2,((T1064/100)*G1064)/J1064,0),0)</f>
        <v>0</v>
      </c>
      <c r="Y1064" s="3">
        <f>ROUND(IF(J1064&gt;=3,((T1064/100)*G1064)/J1064,0),0)</f>
        <v>0</v>
      </c>
      <c r="Z1064" s="3">
        <f>ROUND(IF(J1064&gt;=4,((T1064/100)*G1064)/J1064,0),0)</f>
        <v>0</v>
      </c>
      <c r="AA1064" s="4">
        <f>G1064*P1064</f>
        <v>50000</v>
      </c>
      <c r="AB1064" s="4">
        <f>(G1064*S1064)/J1064</f>
        <v>450000</v>
      </c>
      <c r="AC1064" s="4">
        <f>IF(J1064&gt;=2,(G1064*S1064)/J1064,0)</f>
        <v>0</v>
      </c>
      <c r="AD1064" s="4">
        <f>IF(J1064&gt;=3,(G1064*S1064)/J1064,0)</f>
        <v>0</v>
      </c>
      <c r="AE1064" s="4">
        <f>IF(J1064&gt;=4,(G1064*S1064)/J1064,0)</f>
        <v>0</v>
      </c>
      <c r="AF1064" s="11">
        <v>100</v>
      </c>
      <c r="AG1064" s="11">
        <v>0</v>
      </c>
      <c r="AH1064" s="11">
        <v>1</v>
      </c>
      <c r="AI1064" s="11">
        <v>100</v>
      </c>
      <c r="AJ1064" s="11">
        <v>0</v>
      </c>
      <c r="AK1064" s="11">
        <v>1</v>
      </c>
      <c r="AL1064" s="11">
        <v>0.5</v>
      </c>
      <c r="AM1064" s="11">
        <v>0.5</v>
      </c>
      <c r="AN1064" s="11">
        <v>0</v>
      </c>
      <c r="AO1064" s="11">
        <v>0</v>
      </c>
      <c r="AP1064" s="11">
        <v>0</v>
      </c>
      <c r="AQ1064" s="11">
        <v>0.01</v>
      </c>
      <c r="AR1064" s="11">
        <v>0.01</v>
      </c>
      <c r="AS1064" s="11">
        <v>0</v>
      </c>
      <c r="AT1064" s="11">
        <v>0</v>
      </c>
      <c r="AU1064" s="11">
        <v>0</v>
      </c>
      <c r="AV1064" s="11">
        <v>0</v>
      </c>
      <c r="AW1064" s="11">
        <v>0.2</v>
      </c>
      <c r="AX1064" s="11">
        <v>0</v>
      </c>
      <c r="AY1064" s="11">
        <v>0</v>
      </c>
      <c r="AZ1064" s="11">
        <v>0</v>
      </c>
      <c r="BA1064" s="11">
        <v>0.02</v>
      </c>
      <c r="BB1064" s="11">
        <v>0</v>
      </c>
      <c r="BC1064" s="2">
        <v>0.05</v>
      </c>
      <c r="BD1064" s="2">
        <v>0.05</v>
      </c>
      <c r="BE1064" s="11">
        <v>7.4999999999999997E-2</v>
      </c>
      <c r="BF1064" s="11">
        <v>5.0000000000000001E-3</v>
      </c>
      <c r="BG1064" s="11">
        <v>0</v>
      </c>
      <c r="BH1064" s="11">
        <v>0</v>
      </c>
      <c r="BI1064" s="11">
        <v>0</v>
      </c>
      <c r="BJ1064" s="11">
        <f>BE1064/4</f>
        <v>1.8749999999999999E-2</v>
      </c>
      <c r="BK1064" s="11">
        <f>BF1064/4</f>
        <v>1.25E-3</v>
      </c>
      <c r="BL1064" s="11">
        <v>0</v>
      </c>
      <c r="BM1064" s="11">
        <v>0</v>
      </c>
      <c r="BN1064" s="11">
        <v>0</v>
      </c>
      <c r="BO1064" s="11">
        <v>0.1</v>
      </c>
      <c r="BP1064" s="11">
        <v>0.1</v>
      </c>
      <c r="BQ1064" s="11">
        <v>0</v>
      </c>
      <c r="BR1064" s="11">
        <v>0</v>
      </c>
      <c r="BS1064" s="11">
        <v>0</v>
      </c>
      <c r="BT1064" s="11">
        <v>0.04</v>
      </c>
      <c r="BU1064" s="16">
        <v>4</v>
      </c>
      <c r="BV1064" s="6">
        <f>BT1064/(BT1064+BU1064)</f>
        <v>9.9009900990099011E-3</v>
      </c>
      <c r="BW1064" s="6">
        <f>SQRT((BT1064*BU1064)/((BT1064+BU1064)^2*(BT1064+BU1064+1)))</f>
        <v>4.410251516706673E-2</v>
      </c>
      <c r="BX1064" s="17">
        <v>0.25</v>
      </c>
      <c r="BY1064" s="17">
        <v>0.25</v>
      </c>
      <c r="BZ1064" s="17">
        <v>0.25</v>
      </c>
      <c r="CA1064" s="17">
        <v>0.25</v>
      </c>
      <c r="CB1064" s="15" t="s">
        <v>59</v>
      </c>
      <c r="CC1064" s="11">
        <v>600</v>
      </c>
    </row>
    <row r="1065" spans="1:81" s="11" customFormat="1" x14ac:dyDescent="0.2">
      <c r="A1065" s="17">
        <f t="shared" si="16"/>
        <v>1064</v>
      </c>
      <c r="B1065" s="17">
        <v>20</v>
      </c>
      <c r="C1065" s="17">
        <v>20</v>
      </c>
      <c r="D1065" s="17">
        <v>5</v>
      </c>
      <c r="E1065" s="17">
        <v>5</v>
      </c>
      <c r="F1065" s="3" t="s">
        <v>80</v>
      </c>
      <c r="G1065" s="3">
        <f>IF(F1065="rectangle",B1065*C1065,IF(F1065="hook",B1065*C1065-(D1065*E1065),IF(F1065="eight",B1065*C1065-2*(D1065*E1065),IF(F1065="tee",B1065*C1065-2*(D1065*E1065),IF(F1065="cross",B1065*C1065-4*(D1065*E1065),"ERROR")))))</f>
        <v>400</v>
      </c>
      <c r="H1065" s="3" t="s">
        <v>84</v>
      </c>
      <c r="I1065" s="3">
        <f>IF(F1065="rectangle",B1065/C1065,"NA")</f>
        <v>1</v>
      </c>
      <c r="J1065" s="2">
        <v>1</v>
      </c>
      <c r="K1065" s="11">
        <v>125</v>
      </c>
      <c r="L1065" s="11">
        <v>4</v>
      </c>
      <c r="M1065" s="12">
        <v>1</v>
      </c>
      <c r="N1065" s="2">
        <f>M1065/4</f>
        <v>0.25</v>
      </c>
      <c r="O1065" s="3">
        <f>M1065/N1065</f>
        <v>4</v>
      </c>
      <c r="P1065" s="13">
        <v>5</v>
      </c>
      <c r="Q1065" s="11">
        <f>P1065</f>
        <v>5</v>
      </c>
      <c r="R1065" s="4">
        <f>AA1065/V1065</f>
        <v>100</v>
      </c>
      <c r="S1065" s="14">
        <v>45</v>
      </c>
      <c r="T1065" s="11">
        <f>S1065</f>
        <v>45</v>
      </c>
      <c r="U1065" s="4">
        <f>AB1065/W1065</f>
        <v>100</v>
      </c>
      <c r="V1065" s="3">
        <f>ROUND((Q1065/100)*G1065,0)</f>
        <v>20</v>
      </c>
      <c r="W1065" s="3">
        <f>ROUND(((T1065/100)*G1065)/J1065,0)</f>
        <v>180</v>
      </c>
      <c r="X1065" s="3">
        <f>ROUND(IF(J1065&gt;=2,((T1065/100)*G1065)/J1065,0),0)</f>
        <v>0</v>
      </c>
      <c r="Y1065" s="3">
        <f>ROUND(IF(J1065&gt;=3,((T1065/100)*G1065)/J1065,0),0)</f>
        <v>0</v>
      </c>
      <c r="Z1065" s="3">
        <f>ROUND(IF(J1065&gt;=4,((T1065/100)*G1065)/J1065,0),0)</f>
        <v>0</v>
      </c>
      <c r="AA1065" s="4">
        <f>G1065*P1065</f>
        <v>2000</v>
      </c>
      <c r="AB1065" s="4">
        <f>(G1065*S1065)/J1065</f>
        <v>18000</v>
      </c>
      <c r="AC1065" s="4">
        <f>IF(J1065&gt;=2,(G1065*S1065)/J1065,0)</f>
        <v>0</v>
      </c>
      <c r="AD1065" s="4">
        <f>IF(J1065&gt;=3,(G1065*S1065)/J1065,0)</f>
        <v>0</v>
      </c>
      <c r="AE1065" s="4">
        <f>IF(J1065&gt;=4,(G1065*S1065)/J1065,0)</f>
        <v>0</v>
      </c>
      <c r="AF1065" s="11">
        <v>100</v>
      </c>
      <c r="AG1065" s="11">
        <v>0</v>
      </c>
      <c r="AH1065" s="11">
        <v>1</v>
      </c>
      <c r="AI1065" s="11">
        <v>100</v>
      </c>
      <c r="AJ1065" s="11">
        <v>0</v>
      </c>
      <c r="AK1065" s="11">
        <v>1</v>
      </c>
      <c r="AL1065" s="11">
        <v>0.5</v>
      </c>
      <c r="AM1065" s="11">
        <v>0.5</v>
      </c>
      <c r="AN1065" s="11">
        <v>0</v>
      </c>
      <c r="AO1065" s="11">
        <v>0</v>
      </c>
      <c r="AP1065" s="11">
        <v>0</v>
      </c>
      <c r="AQ1065" s="11">
        <v>0.01</v>
      </c>
      <c r="AR1065" s="11">
        <v>0.01</v>
      </c>
      <c r="AS1065" s="11">
        <v>0</v>
      </c>
      <c r="AT1065" s="11">
        <v>0</v>
      </c>
      <c r="AU1065" s="11">
        <v>0</v>
      </c>
      <c r="AV1065" s="11">
        <v>0</v>
      </c>
      <c r="AW1065" s="11">
        <v>0.2</v>
      </c>
      <c r="AX1065" s="11">
        <v>0</v>
      </c>
      <c r="AY1065" s="11">
        <v>0</v>
      </c>
      <c r="AZ1065" s="11">
        <v>0</v>
      </c>
      <c r="BA1065" s="11">
        <v>0.02</v>
      </c>
      <c r="BB1065" s="11">
        <v>0</v>
      </c>
      <c r="BC1065" s="2">
        <v>0.05</v>
      </c>
      <c r="BD1065" s="2">
        <v>0.05</v>
      </c>
      <c r="BE1065" s="11">
        <v>7.4999999999999997E-2</v>
      </c>
      <c r="BF1065" s="11">
        <v>5.0000000000000001E-3</v>
      </c>
      <c r="BG1065" s="11">
        <v>0</v>
      </c>
      <c r="BH1065" s="11">
        <v>0</v>
      </c>
      <c r="BI1065" s="11">
        <v>0</v>
      </c>
      <c r="BJ1065" s="11">
        <f>BE1065/4</f>
        <v>1.8749999999999999E-2</v>
      </c>
      <c r="BK1065" s="11">
        <f>BF1065/4</f>
        <v>1.25E-3</v>
      </c>
      <c r="BL1065" s="11">
        <v>0</v>
      </c>
      <c r="BM1065" s="11">
        <v>0</v>
      </c>
      <c r="BN1065" s="11">
        <v>0</v>
      </c>
      <c r="BO1065" s="11">
        <v>0.1</v>
      </c>
      <c r="BP1065" s="11">
        <v>0.1</v>
      </c>
      <c r="BQ1065" s="11">
        <v>0</v>
      </c>
      <c r="BR1065" s="11">
        <v>0</v>
      </c>
      <c r="BS1065" s="11">
        <v>0</v>
      </c>
      <c r="BT1065" s="11">
        <v>0.04</v>
      </c>
      <c r="BU1065" s="16">
        <v>4</v>
      </c>
      <c r="BV1065" s="6">
        <f>BT1065/(BT1065+BU1065)</f>
        <v>9.9009900990099011E-3</v>
      </c>
      <c r="BW1065" s="6">
        <f>SQRT((BT1065*BU1065)/((BT1065+BU1065)^2*(BT1065+BU1065+1)))</f>
        <v>4.410251516706673E-2</v>
      </c>
      <c r="BX1065" s="17">
        <v>0.25</v>
      </c>
      <c r="BY1065" s="17">
        <v>0.25</v>
      </c>
      <c r="BZ1065" s="17">
        <v>0.25</v>
      </c>
      <c r="CA1065" s="17">
        <v>0.25</v>
      </c>
      <c r="CB1065" s="15" t="s">
        <v>59</v>
      </c>
      <c r="CC1065" s="11">
        <v>600</v>
      </c>
    </row>
    <row r="1066" spans="1:81" s="11" customFormat="1" x14ac:dyDescent="0.2">
      <c r="A1066" s="17">
        <f t="shared" si="16"/>
        <v>1065</v>
      </c>
      <c r="B1066" s="17">
        <v>100</v>
      </c>
      <c r="C1066" s="17">
        <v>100</v>
      </c>
      <c r="D1066" s="17">
        <v>5</v>
      </c>
      <c r="E1066" s="17">
        <v>5</v>
      </c>
      <c r="F1066" s="3" t="s">
        <v>80</v>
      </c>
      <c r="G1066" s="3">
        <f>IF(F1066="rectangle",B1066*C1066,IF(F1066="hook",B1066*C1066-(D1066*E1066),IF(F1066="eight",B1066*C1066-2*(D1066*E1066),IF(F1066="tee",B1066*C1066-2*(D1066*E1066),IF(F1066="cross",B1066*C1066-4*(D1066*E1066),"ERROR")))))</f>
        <v>10000</v>
      </c>
      <c r="H1066" s="3" t="s">
        <v>85</v>
      </c>
      <c r="I1066" s="3">
        <f>IF(F1066="rectangle",B1066/C1066,"NA")</f>
        <v>1</v>
      </c>
      <c r="J1066" s="2">
        <v>1</v>
      </c>
      <c r="K1066" s="11">
        <v>125</v>
      </c>
      <c r="L1066" s="11">
        <v>4</v>
      </c>
      <c r="M1066" s="12">
        <v>2</v>
      </c>
      <c r="N1066" s="2">
        <f>M1066/4</f>
        <v>0.5</v>
      </c>
      <c r="O1066" s="3">
        <f>M1066/N1066</f>
        <v>4</v>
      </c>
      <c r="P1066" s="13">
        <v>5</v>
      </c>
      <c r="Q1066" s="11">
        <f>P1066</f>
        <v>5</v>
      </c>
      <c r="R1066" s="4">
        <f>AA1066/V1066</f>
        <v>100</v>
      </c>
      <c r="S1066" s="14">
        <v>45</v>
      </c>
      <c r="T1066" s="11">
        <f>S1066</f>
        <v>45</v>
      </c>
      <c r="U1066" s="4">
        <f>AB1066/W1066</f>
        <v>100</v>
      </c>
      <c r="V1066" s="3">
        <f>ROUND((Q1066/100)*G1066,0)</f>
        <v>500</v>
      </c>
      <c r="W1066" s="3">
        <f>ROUND(((T1066/100)*G1066)/J1066,0)</f>
        <v>4500</v>
      </c>
      <c r="X1066" s="3">
        <f>ROUND(IF(J1066&gt;=2,((T1066/100)*G1066)/J1066,0),0)</f>
        <v>0</v>
      </c>
      <c r="Y1066" s="3">
        <f>ROUND(IF(J1066&gt;=3,((T1066/100)*G1066)/J1066,0),0)</f>
        <v>0</v>
      </c>
      <c r="Z1066" s="3">
        <f>ROUND(IF(J1066&gt;=4,((T1066/100)*G1066)/J1066,0),0)</f>
        <v>0</v>
      </c>
      <c r="AA1066" s="4">
        <f>G1066*P1066</f>
        <v>50000</v>
      </c>
      <c r="AB1066" s="4">
        <f>(G1066*S1066)/J1066</f>
        <v>450000</v>
      </c>
      <c r="AC1066" s="4">
        <f>IF(J1066&gt;=2,(G1066*S1066)/J1066,0)</f>
        <v>0</v>
      </c>
      <c r="AD1066" s="4">
        <f>IF(J1066&gt;=3,(G1066*S1066)/J1066,0)</f>
        <v>0</v>
      </c>
      <c r="AE1066" s="4">
        <f>IF(J1066&gt;=4,(G1066*S1066)/J1066,0)</f>
        <v>0</v>
      </c>
      <c r="AF1066" s="11">
        <v>100</v>
      </c>
      <c r="AG1066" s="11">
        <v>0</v>
      </c>
      <c r="AH1066" s="11">
        <v>1</v>
      </c>
      <c r="AI1066" s="11">
        <v>100</v>
      </c>
      <c r="AJ1066" s="11">
        <v>0</v>
      </c>
      <c r="AK1066" s="11">
        <v>1</v>
      </c>
      <c r="AL1066" s="11">
        <v>0.5</v>
      </c>
      <c r="AM1066" s="11">
        <v>0.5</v>
      </c>
      <c r="AN1066" s="11">
        <v>0</v>
      </c>
      <c r="AO1066" s="11">
        <v>0</v>
      </c>
      <c r="AP1066" s="11">
        <v>0</v>
      </c>
      <c r="AQ1066" s="11">
        <v>0.01</v>
      </c>
      <c r="AR1066" s="11">
        <v>0.01</v>
      </c>
      <c r="AS1066" s="11">
        <v>0</v>
      </c>
      <c r="AT1066" s="11">
        <v>0</v>
      </c>
      <c r="AU1066" s="11">
        <v>0</v>
      </c>
      <c r="AV1066" s="11">
        <v>0</v>
      </c>
      <c r="AW1066" s="11">
        <v>0.2</v>
      </c>
      <c r="AX1066" s="11">
        <v>0</v>
      </c>
      <c r="AY1066" s="11">
        <v>0</v>
      </c>
      <c r="AZ1066" s="11">
        <v>0</v>
      </c>
      <c r="BA1066" s="11">
        <v>0.02</v>
      </c>
      <c r="BB1066" s="11">
        <v>0</v>
      </c>
      <c r="BC1066" s="2">
        <v>0.05</v>
      </c>
      <c r="BD1066" s="2">
        <v>0.05</v>
      </c>
      <c r="BE1066" s="11">
        <v>7.4999999999999997E-2</v>
      </c>
      <c r="BF1066" s="11">
        <v>5.0000000000000001E-3</v>
      </c>
      <c r="BG1066" s="11">
        <v>0</v>
      </c>
      <c r="BH1066" s="11">
        <v>0</v>
      </c>
      <c r="BI1066" s="11">
        <v>0</v>
      </c>
      <c r="BJ1066" s="11">
        <f>BE1066/4</f>
        <v>1.8749999999999999E-2</v>
      </c>
      <c r="BK1066" s="11">
        <f>BF1066/4</f>
        <v>1.25E-3</v>
      </c>
      <c r="BL1066" s="11">
        <v>0</v>
      </c>
      <c r="BM1066" s="11">
        <v>0</v>
      </c>
      <c r="BN1066" s="11">
        <v>0</v>
      </c>
      <c r="BO1066" s="11">
        <v>0.1</v>
      </c>
      <c r="BP1066" s="11">
        <v>0.1</v>
      </c>
      <c r="BQ1066" s="11">
        <v>0</v>
      </c>
      <c r="BR1066" s="11">
        <v>0</v>
      </c>
      <c r="BS1066" s="11">
        <v>0</v>
      </c>
      <c r="BT1066" s="11">
        <v>0.04</v>
      </c>
      <c r="BU1066" s="16">
        <v>4</v>
      </c>
      <c r="BV1066" s="6">
        <f>BT1066/(BT1066+BU1066)</f>
        <v>9.9009900990099011E-3</v>
      </c>
      <c r="BW1066" s="6">
        <f>SQRT((BT1066*BU1066)/((BT1066+BU1066)^2*(BT1066+BU1066+1)))</f>
        <v>4.410251516706673E-2</v>
      </c>
      <c r="BX1066" s="17">
        <v>0.25</v>
      </c>
      <c r="BY1066" s="17">
        <v>0.25</v>
      </c>
      <c r="BZ1066" s="17">
        <v>0.25</v>
      </c>
      <c r="CA1066" s="17">
        <v>0.25</v>
      </c>
      <c r="CB1066" s="15" t="s">
        <v>59</v>
      </c>
      <c r="CC1066" s="11">
        <v>600</v>
      </c>
    </row>
    <row r="1067" spans="1:81" s="11" customFormat="1" x14ac:dyDescent="0.2">
      <c r="A1067" s="17">
        <f t="shared" si="16"/>
        <v>1066</v>
      </c>
      <c r="B1067" s="17">
        <v>20</v>
      </c>
      <c r="C1067" s="17">
        <v>20</v>
      </c>
      <c r="D1067" s="17">
        <v>5</v>
      </c>
      <c r="E1067" s="17">
        <v>5</v>
      </c>
      <c r="F1067" s="3" t="s">
        <v>80</v>
      </c>
      <c r="G1067" s="3">
        <f>IF(F1067="rectangle",B1067*C1067,IF(F1067="hook",B1067*C1067-(D1067*E1067),IF(F1067="eight",B1067*C1067-2*(D1067*E1067),IF(F1067="tee",B1067*C1067-2*(D1067*E1067),IF(F1067="cross",B1067*C1067-4*(D1067*E1067),"ERROR")))))</f>
        <v>400</v>
      </c>
      <c r="H1067" s="3" t="s">
        <v>84</v>
      </c>
      <c r="I1067" s="3">
        <f>IF(F1067="rectangle",B1067/C1067,"NA")</f>
        <v>1</v>
      </c>
      <c r="J1067" s="2">
        <v>1</v>
      </c>
      <c r="K1067" s="11">
        <v>125</v>
      </c>
      <c r="L1067" s="11">
        <v>4</v>
      </c>
      <c r="M1067" s="12">
        <v>2</v>
      </c>
      <c r="N1067" s="2">
        <f>M1067/4</f>
        <v>0.5</v>
      </c>
      <c r="O1067" s="3">
        <f>M1067/N1067</f>
        <v>4</v>
      </c>
      <c r="P1067" s="13">
        <v>5</v>
      </c>
      <c r="Q1067" s="11">
        <f>P1067</f>
        <v>5</v>
      </c>
      <c r="R1067" s="4">
        <f>AA1067/V1067</f>
        <v>100</v>
      </c>
      <c r="S1067" s="14">
        <v>45</v>
      </c>
      <c r="T1067" s="11">
        <f>S1067</f>
        <v>45</v>
      </c>
      <c r="U1067" s="4">
        <f>AB1067/W1067</f>
        <v>100</v>
      </c>
      <c r="V1067" s="3">
        <f>ROUND((Q1067/100)*G1067,0)</f>
        <v>20</v>
      </c>
      <c r="W1067" s="3">
        <f>ROUND(((T1067/100)*G1067)/J1067,0)</f>
        <v>180</v>
      </c>
      <c r="X1067" s="3">
        <f>ROUND(IF(J1067&gt;=2,((T1067/100)*G1067)/J1067,0),0)</f>
        <v>0</v>
      </c>
      <c r="Y1067" s="3">
        <f>ROUND(IF(J1067&gt;=3,((T1067/100)*G1067)/J1067,0),0)</f>
        <v>0</v>
      </c>
      <c r="Z1067" s="3">
        <f>ROUND(IF(J1067&gt;=4,((T1067/100)*G1067)/J1067,0),0)</f>
        <v>0</v>
      </c>
      <c r="AA1067" s="4">
        <f>G1067*P1067</f>
        <v>2000</v>
      </c>
      <c r="AB1067" s="4">
        <f>(G1067*S1067)/J1067</f>
        <v>18000</v>
      </c>
      <c r="AC1067" s="4">
        <f>IF(J1067&gt;=2,(G1067*S1067)/J1067,0)</f>
        <v>0</v>
      </c>
      <c r="AD1067" s="4">
        <f>IF(J1067&gt;=3,(G1067*S1067)/J1067,0)</f>
        <v>0</v>
      </c>
      <c r="AE1067" s="4">
        <f>IF(J1067&gt;=4,(G1067*S1067)/J1067,0)</f>
        <v>0</v>
      </c>
      <c r="AF1067" s="11">
        <v>100</v>
      </c>
      <c r="AG1067" s="11">
        <v>0</v>
      </c>
      <c r="AH1067" s="11">
        <v>1</v>
      </c>
      <c r="AI1067" s="11">
        <v>100</v>
      </c>
      <c r="AJ1067" s="11">
        <v>0</v>
      </c>
      <c r="AK1067" s="11">
        <v>1</v>
      </c>
      <c r="AL1067" s="11">
        <v>0.5</v>
      </c>
      <c r="AM1067" s="11">
        <v>0.5</v>
      </c>
      <c r="AN1067" s="11">
        <v>0</v>
      </c>
      <c r="AO1067" s="11">
        <v>0</v>
      </c>
      <c r="AP1067" s="11">
        <v>0</v>
      </c>
      <c r="AQ1067" s="11">
        <v>0.01</v>
      </c>
      <c r="AR1067" s="11">
        <v>0.01</v>
      </c>
      <c r="AS1067" s="11">
        <v>0</v>
      </c>
      <c r="AT1067" s="11">
        <v>0</v>
      </c>
      <c r="AU1067" s="11">
        <v>0</v>
      </c>
      <c r="AV1067" s="11">
        <v>0</v>
      </c>
      <c r="AW1067" s="11">
        <v>0.2</v>
      </c>
      <c r="AX1067" s="11">
        <v>0</v>
      </c>
      <c r="AY1067" s="11">
        <v>0</v>
      </c>
      <c r="AZ1067" s="11">
        <v>0</v>
      </c>
      <c r="BA1067" s="11">
        <v>0.02</v>
      </c>
      <c r="BB1067" s="11">
        <v>0</v>
      </c>
      <c r="BC1067" s="2">
        <v>0.05</v>
      </c>
      <c r="BD1067" s="2">
        <v>0.05</v>
      </c>
      <c r="BE1067" s="11">
        <v>7.4999999999999997E-2</v>
      </c>
      <c r="BF1067" s="11">
        <v>5.0000000000000001E-3</v>
      </c>
      <c r="BG1067" s="11">
        <v>0</v>
      </c>
      <c r="BH1067" s="11">
        <v>0</v>
      </c>
      <c r="BI1067" s="11">
        <v>0</v>
      </c>
      <c r="BJ1067" s="11">
        <f>BE1067/4</f>
        <v>1.8749999999999999E-2</v>
      </c>
      <c r="BK1067" s="11">
        <f>BF1067/4</f>
        <v>1.25E-3</v>
      </c>
      <c r="BL1067" s="11">
        <v>0</v>
      </c>
      <c r="BM1067" s="11">
        <v>0</v>
      </c>
      <c r="BN1067" s="11">
        <v>0</v>
      </c>
      <c r="BO1067" s="11">
        <v>0.1</v>
      </c>
      <c r="BP1067" s="11">
        <v>0.1</v>
      </c>
      <c r="BQ1067" s="11">
        <v>0</v>
      </c>
      <c r="BR1067" s="11">
        <v>0</v>
      </c>
      <c r="BS1067" s="11">
        <v>0</v>
      </c>
      <c r="BT1067" s="11">
        <v>0.04</v>
      </c>
      <c r="BU1067" s="16">
        <v>4</v>
      </c>
      <c r="BV1067" s="6">
        <f>BT1067/(BT1067+BU1067)</f>
        <v>9.9009900990099011E-3</v>
      </c>
      <c r="BW1067" s="6">
        <f>SQRT((BT1067*BU1067)/((BT1067+BU1067)^2*(BT1067+BU1067+1)))</f>
        <v>4.410251516706673E-2</v>
      </c>
      <c r="BX1067" s="17">
        <v>0.25</v>
      </c>
      <c r="BY1067" s="17">
        <v>0.25</v>
      </c>
      <c r="BZ1067" s="17">
        <v>0.25</v>
      </c>
      <c r="CA1067" s="17">
        <v>0.25</v>
      </c>
      <c r="CB1067" s="15" t="s">
        <v>59</v>
      </c>
      <c r="CC1067" s="11">
        <v>600</v>
      </c>
    </row>
    <row r="1068" spans="1:81" s="11" customFormat="1" x14ac:dyDescent="0.2">
      <c r="A1068" s="17">
        <f t="shared" si="16"/>
        <v>1067</v>
      </c>
      <c r="B1068" s="17">
        <v>100</v>
      </c>
      <c r="C1068" s="17">
        <v>100</v>
      </c>
      <c r="D1068" s="17">
        <v>5</v>
      </c>
      <c r="E1068" s="17">
        <v>5</v>
      </c>
      <c r="F1068" s="3" t="s">
        <v>80</v>
      </c>
      <c r="G1068" s="3">
        <f>IF(F1068="rectangle",B1068*C1068,IF(F1068="hook",B1068*C1068-(D1068*E1068),IF(F1068="eight",B1068*C1068-2*(D1068*E1068),IF(F1068="tee",B1068*C1068-2*(D1068*E1068),IF(F1068="cross",B1068*C1068-4*(D1068*E1068),"ERROR")))))</f>
        <v>10000</v>
      </c>
      <c r="H1068" s="3" t="s">
        <v>85</v>
      </c>
      <c r="I1068" s="3">
        <f>IF(F1068="rectangle",B1068/C1068,"NA")</f>
        <v>1</v>
      </c>
      <c r="J1068" s="2">
        <v>1</v>
      </c>
      <c r="K1068" s="11">
        <v>125</v>
      </c>
      <c r="L1068" s="11">
        <v>4</v>
      </c>
      <c r="M1068" s="12">
        <v>3</v>
      </c>
      <c r="N1068" s="2">
        <f>M1068/4</f>
        <v>0.75</v>
      </c>
      <c r="O1068" s="3">
        <f>M1068/N1068</f>
        <v>4</v>
      </c>
      <c r="P1068" s="13">
        <v>5</v>
      </c>
      <c r="Q1068" s="11">
        <f>P1068</f>
        <v>5</v>
      </c>
      <c r="R1068" s="4">
        <f>AA1068/V1068</f>
        <v>100</v>
      </c>
      <c r="S1068" s="14">
        <v>45</v>
      </c>
      <c r="T1068" s="11">
        <f>S1068</f>
        <v>45</v>
      </c>
      <c r="U1068" s="4">
        <f>AB1068/W1068</f>
        <v>100</v>
      </c>
      <c r="V1068" s="3">
        <f>ROUND((Q1068/100)*G1068,0)</f>
        <v>500</v>
      </c>
      <c r="W1068" s="3">
        <f>ROUND(((T1068/100)*G1068)/J1068,0)</f>
        <v>4500</v>
      </c>
      <c r="X1068" s="3">
        <f>ROUND(IF(J1068&gt;=2,((T1068/100)*G1068)/J1068,0),0)</f>
        <v>0</v>
      </c>
      <c r="Y1068" s="3">
        <f>ROUND(IF(J1068&gt;=3,((T1068/100)*G1068)/J1068,0),0)</f>
        <v>0</v>
      </c>
      <c r="Z1068" s="3">
        <f>ROUND(IF(J1068&gt;=4,((T1068/100)*G1068)/J1068,0),0)</f>
        <v>0</v>
      </c>
      <c r="AA1068" s="4">
        <f>G1068*P1068</f>
        <v>50000</v>
      </c>
      <c r="AB1068" s="4">
        <f>(G1068*S1068)/J1068</f>
        <v>450000</v>
      </c>
      <c r="AC1068" s="4">
        <f>IF(J1068&gt;=2,(G1068*S1068)/J1068,0)</f>
        <v>0</v>
      </c>
      <c r="AD1068" s="4">
        <f>IF(J1068&gt;=3,(G1068*S1068)/J1068,0)</f>
        <v>0</v>
      </c>
      <c r="AE1068" s="4">
        <f>IF(J1068&gt;=4,(G1068*S1068)/J1068,0)</f>
        <v>0</v>
      </c>
      <c r="AF1068" s="11">
        <v>100</v>
      </c>
      <c r="AG1068" s="11">
        <v>0</v>
      </c>
      <c r="AH1068" s="11">
        <v>1</v>
      </c>
      <c r="AI1068" s="11">
        <v>100</v>
      </c>
      <c r="AJ1068" s="11">
        <v>0</v>
      </c>
      <c r="AK1068" s="11">
        <v>1</v>
      </c>
      <c r="AL1068" s="11">
        <v>0.5</v>
      </c>
      <c r="AM1068" s="11">
        <v>0.5</v>
      </c>
      <c r="AN1068" s="11">
        <v>0</v>
      </c>
      <c r="AO1068" s="11">
        <v>0</v>
      </c>
      <c r="AP1068" s="11">
        <v>0</v>
      </c>
      <c r="AQ1068" s="11">
        <v>0.01</v>
      </c>
      <c r="AR1068" s="11">
        <v>0.01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0.2</v>
      </c>
      <c r="AX1068" s="11">
        <v>0</v>
      </c>
      <c r="AY1068" s="11">
        <v>0</v>
      </c>
      <c r="AZ1068" s="11">
        <v>0</v>
      </c>
      <c r="BA1068" s="11">
        <v>0.02</v>
      </c>
      <c r="BB1068" s="11">
        <v>0</v>
      </c>
      <c r="BC1068" s="2">
        <v>0.05</v>
      </c>
      <c r="BD1068" s="2">
        <v>0.05</v>
      </c>
      <c r="BE1068" s="11">
        <v>7.4999999999999997E-2</v>
      </c>
      <c r="BF1068" s="11">
        <v>5.0000000000000001E-3</v>
      </c>
      <c r="BG1068" s="11">
        <v>0</v>
      </c>
      <c r="BH1068" s="11">
        <v>0</v>
      </c>
      <c r="BI1068" s="11">
        <v>0</v>
      </c>
      <c r="BJ1068" s="11">
        <f>BE1068/4</f>
        <v>1.8749999999999999E-2</v>
      </c>
      <c r="BK1068" s="11">
        <f>BF1068/4</f>
        <v>1.25E-3</v>
      </c>
      <c r="BL1068" s="11">
        <v>0</v>
      </c>
      <c r="BM1068" s="11">
        <v>0</v>
      </c>
      <c r="BN1068" s="11">
        <v>0</v>
      </c>
      <c r="BO1068" s="11">
        <v>0.1</v>
      </c>
      <c r="BP1068" s="11">
        <v>0.1</v>
      </c>
      <c r="BQ1068" s="11">
        <v>0</v>
      </c>
      <c r="BR1068" s="11">
        <v>0</v>
      </c>
      <c r="BS1068" s="11">
        <v>0</v>
      </c>
      <c r="BT1068" s="11">
        <v>0.04</v>
      </c>
      <c r="BU1068" s="16">
        <v>4</v>
      </c>
      <c r="BV1068" s="6">
        <f>BT1068/(BT1068+BU1068)</f>
        <v>9.9009900990099011E-3</v>
      </c>
      <c r="BW1068" s="6">
        <f>SQRT((BT1068*BU1068)/((BT1068+BU1068)^2*(BT1068+BU1068+1)))</f>
        <v>4.410251516706673E-2</v>
      </c>
      <c r="BX1068" s="17">
        <v>0.25</v>
      </c>
      <c r="BY1068" s="17">
        <v>0.25</v>
      </c>
      <c r="BZ1068" s="17">
        <v>0.25</v>
      </c>
      <c r="CA1068" s="17">
        <v>0.25</v>
      </c>
      <c r="CB1068" s="15" t="s">
        <v>59</v>
      </c>
      <c r="CC1068" s="11">
        <v>600</v>
      </c>
    </row>
    <row r="1069" spans="1:81" s="11" customFormat="1" x14ac:dyDescent="0.2">
      <c r="A1069" s="17">
        <f t="shared" si="16"/>
        <v>1068</v>
      </c>
      <c r="B1069" s="17">
        <v>20</v>
      </c>
      <c r="C1069" s="17">
        <v>20</v>
      </c>
      <c r="D1069" s="17">
        <v>5</v>
      </c>
      <c r="E1069" s="17">
        <v>5</v>
      </c>
      <c r="F1069" s="3" t="s">
        <v>80</v>
      </c>
      <c r="G1069" s="3">
        <f>IF(F1069="rectangle",B1069*C1069,IF(F1069="hook",B1069*C1069-(D1069*E1069),IF(F1069="eight",B1069*C1069-2*(D1069*E1069),IF(F1069="tee",B1069*C1069-2*(D1069*E1069),IF(F1069="cross",B1069*C1069-4*(D1069*E1069),"ERROR")))))</f>
        <v>400</v>
      </c>
      <c r="H1069" s="3" t="s">
        <v>84</v>
      </c>
      <c r="I1069" s="3">
        <f>IF(F1069="rectangle",B1069/C1069,"NA")</f>
        <v>1</v>
      </c>
      <c r="J1069" s="2">
        <v>1</v>
      </c>
      <c r="K1069" s="11">
        <v>125</v>
      </c>
      <c r="L1069" s="11">
        <v>4</v>
      </c>
      <c r="M1069" s="12">
        <v>3</v>
      </c>
      <c r="N1069" s="2">
        <f>M1069/4</f>
        <v>0.75</v>
      </c>
      <c r="O1069" s="3">
        <f>M1069/N1069</f>
        <v>4</v>
      </c>
      <c r="P1069" s="13">
        <v>5</v>
      </c>
      <c r="Q1069" s="11">
        <f>P1069</f>
        <v>5</v>
      </c>
      <c r="R1069" s="4">
        <f>AA1069/V1069</f>
        <v>100</v>
      </c>
      <c r="S1069" s="14">
        <v>45</v>
      </c>
      <c r="T1069" s="11">
        <f>S1069</f>
        <v>45</v>
      </c>
      <c r="U1069" s="4">
        <f>AB1069/W1069</f>
        <v>100</v>
      </c>
      <c r="V1069" s="3">
        <f>ROUND((Q1069/100)*G1069,0)</f>
        <v>20</v>
      </c>
      <c r="W1069" s="3">
        <f>ROUND(((T1069/100)*G1069)/J1069,0)</f>
        <v>180</v>
      </c>
      <c r="X1069" s="3">
        <f>ROUND(IF(J1069&gt;=2,((T1069/100)*G1069)/J1069,0),0)</f>
        <v>0</v>
      </c>
      <c r="Y1069" s="3">
        <f>ROUND(IF(J1069&gt;=3,((T1069/100)*G1069)/J1069,0),0)</f>
        <v>0</v>
      </c>
      <c r="Z1069" s="3">
        <f>ROUND(IF(J1069&gt;=4,((T1069/100)*G1069)/J1069,0),0)</f>
        <v>0</v>
      </c>
      <c r="AA1069" s="4">
        <f>G1069*P1069</f>
        <v>2000</v>
      </c>
      <c r="AB1069" s="4">
        <f>(G1069*S1069)/J1069</f>
        <v>18000</v>
      </c>
      <c r="AC1069" s="4">
        <f>IF(J1069&gt;=2,(G1069*S1069)/J1069,0)</f>
        <v>0</v>
      </c>
      <c r="AD1069" s="4">
        <f>IF(J1069&gt;=3,(G1069*S1069)/J1069,0)</f>
        <v>0</v>
      </c>
      <c r="AE1069" s="4">
        <f>IF(J1069&gt;=4,(G1069*S1069)/J1069,0)</f>
        <v>0</v>
      </c>
      <c r="AF1069" s="11">
        <v>100</v>
      </c>
      <c r="AG1069" s="11">
        <v>0</v>
      </c>
      <c r="AH1069" s="11">
        <v>1</v>
      </c>
      <c r="AI1069" s="11">
        <v>100</v>
      </c>
      <c r="AJ1069" s="11">
        <v>0</v>
      </c>
      <c r="AK1069" s="11">
        <v>1</v>
      </c>
      <c r="AL1069" s="11">
        <v>0.5</v>
      </c>
      <c r="AM1069" s="11">
        <v>0.5</v>
      </c>
      <c r="AN1069" s="11">
        <v>0</v>
      </c>
      <c r="AO1069" s="11">
        <v>0</v>
      </c>
      <c r="AP1069" s="11">
        <v>0</v>
      </c>
      <c r="AQ1069" s="11">
        <v>0.01</v>
      </c>
      <c r="AR1069" s="11">
        <v>0.01</v>
      </c>
      <c r="AS1069" s="11">
        <v>0</v>
      </c>
      <c r="AT1069" s="11">
        <v>0</v>
      </c>
      <c r="AU1069" s="11">
        <v>0</v>
      </c>
      <c r="AV1069" s="11">
        <v>0</v>
      </c>
      <c r="AW1069" s="11">
        <v>0.2</v>
      </c>
      <c r="AX1069" s="11">
        <v>0</v>
      </c>
      <c r="AY1069" s="11">
        <v>0</v>
      </c>
      <c r="AZ1069" s="11">
        <v>0</v>
      </c>
      <c r="BA1069" s="11">
        <v>0.02</v>
      </c>
      <c r="BB1069" s="11">
        <v>0</v>
      </c>
      <c r="BC1069" s="2">
        <v>0.05</v>
      </c>
      <c r="BD1069" s="2">
        <v>0.05</v>
      </c>
      <c r="BE1069" s="11">
        <v>7.4999999999999997E-2</v>
      </c>
      <c r="BF1069" s="11">
        <v>5.0000000000000001E-3</v>
      </c>
      <c r="BG1069" s="11">
        <v>0</v>
      </c>
      <c r="BH1069" s="11">
        <v>0</v>
      </c>
      <c r="BI1069" s="11">
        <v>0</v>
      </c>
      <c r="BJ1069" s="11">
        <f>BE1069/4</f>
        <v>1.8749999999999999E-2</v>
      </c>
      <c r="BK1069" s="11">
        <f>BF1069/4</f>
        <v>1.25E-3</v>
      </c>
      <c r="BL1069" s="11">
        <v>0</v>
      </c>
      <c r="BM1069" s="11">
        <v>0</v>
      </c>
      <c r="BN1069" s="11">
        <v>0</v>
      </c>
      <c r="BO1069" s="11">
        <v>0.1</v>
      </c>
      <c r="BP1069" s="11">
        <v>0.1</v>
      </c>
      <c r="BQ1069" s="11">
        <v>0</v>
      </c>
      <c r="BR1069" s="11">
        <v>0</v>
      </c>
      <c r="BS1069" s="11">
        <v>0</v>
      </c>
      <c r="BT1069" s="11">
        <v>0.04</v>
      </c>
      <c r="BU1069" s="16">
        <v>4</v>
      </c>
      <c r="BV1069" s="6">
        <f>BT1069/(BT1069+BU1069)</f>
        <v>9.9009900990099011E-3</v>
      </c>
      <c r="BW1069" s="6">
        <f>SQRT((BT1069*BU1069)/((BT1069+BU1069)^2*(BT1069+BU1069+1)))</f>
        <v>4.410251516706673E-2</v>
      </c>
      <c r="BX1069" s="17">
        <v>0.25</v>
      </c>
      <c r="BY1069" s="17">
        <v>0.25</v>
      </c>
      <c r="BZ1069" s="17">
        <v>0.25</v>
      </c>
      <c r="CA1069" s="17">
        <v>0.25</v>
      </c>
      <c r="CB1069" s="15" t="s">
        <v>59</v>
      </c>
      <c r="CC1069" s="11">
        <v>600</v>
      </c>
    </row>
    <row r="1070" spans="1:81" s="11" customFormat="1" x14ac:dyDescent="0.2">
      <c r="A1070" s="17">
        <f t="shared" si="16"/>
        <v>1069</v>
      </c>
      <c r="B1070" s="17">
        <v>100</v>
      </c>
      <c r="C1070" s="17">
        <v>100</v>
      </c>
      <c r="D1070" s="17">
        <v>5</v>
      </c>
      <c r="E1070" s="17">
        <v>5</v>
      </c>
      <c r="F1070" s="3" t="s">
        <v>80</v>
      </c>
      <c r="G1070" s="3">
        <f>IF(F1070="rectangle",B1070*C1070,IF(F1070="hook",B1070*C1070-(D1070*E1070),IF(F1070="eight",B1070*C1070-2*(D1070*E1070),IF(F1070="tee",B1070*C1070-2*(D1070*E1070),IF(F1070="cross",B1070*C1070-4*(D1070*E1070),"ERROR")))))</f>
        <v>10000</v>
      </c>
      <c r="H1070" s="3" t="s">
        <v>85</v>
      </c>
      <c r="I1070" s="3">
        <f>IF(F1070="rectangle",B1070/C1070,"NA")</f>
        <v>1</v>
      </c>
      <c r="J1070" s="2">
        <v>1</v>
      </c>
      <c r="K1070" s="11">
        <v>125</v>
      </c>
      <c r="L1070" s="11">
        <v>4</v>
      </c>
      <c r="M1070" s="12">
        <v>4</v>
      </c>
      <c r="N1070" s="2">
        <f>M1070/4</f>
        <v>1</v>
      </c>
      <c r="O1070" s="3">
        <f>M1070/N1070</f>
        <v>4</v>
      </c>
      <c r="P1070" s="13">
        <v>5</v>
      </c>
      <c r="Q1070" s="11">
        <f>P1070</f>
        <v>5</v>
      </c>
      <c r="R1070" s="4">
        <f>AA1070/V1070</f>
        <v>100</v>
      </c>
      <c r="S1070" s="14">
        <v>45</v>
      </c>
      <c r="T1070" s="11">
        <f>S1070</f>
        <v>45</v>
      </c>
      <c r="U1070" s="4">
        <f>AB1070/W1070</f>
        <v>100</v>
      </c>
      <c r="V1070" s="3">
        <f>ROUND((Q1070/100)*G1070,0)</f>
        <v>500</v>
      </c>
      <c r="W1070" s="3">
        <f>ROUND(((T1070/100)*G1070)/J1070,0)</f>
        <v>4500</v>
      </c>
      <c r="X1070" s="3">
        <f>ROUND(IF(J1070&gt;=2,((T1070/100)*G1070)/J1070,0),0)</f>
        <v>0</v>
      </c>
      <c r="Y1070" s="3">
        <f>ROUND(IF(J1070&gt;=3,((T1070/100)*G1070)/J1070,0),0)</f>
        <v>0</v>
      </c>
      <c r="Z1070" s="3">
        <f>ROUND(IF(J1070&gt;=4,((T1070/100)*G1070)/J1070,0),0)</f>
        <v>0</v>
      </c>
      <c r="AA1070" s="4">
        <f>G1070*P1070</f>
        <v>50000</v>
      </c>
      <c r="AB1070" s="4">
        <f>(G1070*S1070)/J1070</f>
        <v>450000</v>
      </c>
      <c r="AC1070" s="4">
        <f>IF(J1070&gt;=2,(G1070*S1070)/J1070,0)</f>
        <v>0</v>
      </c>
      <c r="AD1070" s="4">
        <f>IF(J1070&gt;=3,(G1070*S1070)/J1070,0)</f>
        <v>0</v>
      </c>
      <c r="AE1070" s="4">
        <f>IF(J1070&gt;=4,(G1070*S1070)/J1070,0)</f>
        <v>0</v>
      </c>
      <c r="AF1070" s="11">
        <v>100</v>
      </c>
      <c r="AG1070" s="11">
        <v>0</v>
      </c>
      <c r="AH1070" s="11">
        <v>1</v>
      </c>
      <c r="AI1070" s="11">
        <v>100</v>
      </c>
      <c r="AJ1070" s="11">
        <v>0</v>
      </c>
      <c r="AK1070" s="11">
        <v>1</v>
      </c>
      <c r="AL1070" s="11">
        <v>0.5</v>
      </c>
      <c r="AM1070" s="11">
        <v>0.5</v>
      </c>
      <c r="AN1070" s="11">
        <v>0</v>
      </c>
      <c r="AO1070" s="11">
        <v>0</v>
      </c>
      <c r="AP1070" s="11">
        <v>0</v>
      </c>
      <c r="AQ1070" s="11">
        <v>0.01</v>
      </c>
      <c r="AR1070" s="11">
        <v>0.01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0.2</v>
      </c>
      <c r="AX1070" s="11">
        <v>0</v>
      </c>
      <c r="AY1070" s="11">
        <v>0</v>
      </c>
      <c r="AZ1070" s="11">
        <v>0</v>
      </c>
      <c r="BA1070" s="11">
        <v>0.02</v>
      </c>
      <c r="BB1070" s="11">
        <v>0</v>
      </c>
      <c r="BC1070" s="2">
        <v>0.05</v>
      </c>
      <c r="BD1070" s="2">
        <v>0.05</v>
      </c>
      <c r="BE1070" s="11">
        <v>7.4999999999999997E-2</v>
      </c>
      <c r="BF1070" s="11">
        <v>5.0000000000000001E-3</v>
      </c>
      <c r="BG1070" s="11">
        <v>0</v>
      </c>
      <c r="BH1070" s="11">
        <v>0</v>
      </c>
      <c r="BI1070" s="11">
        <v>0</v>
      </c>
      <c r="BJ1070" s="11">
        <f>BE1070/4</f>
        <v>1.8749999999999999E-2</v>
      </c>
      <c r="BK1070" s="11">
        <f>BF1070/4</f>
        <v>1.25E-3</v>
      </c>
      <c r="BL1070" s="11">
        <v>0</v>
      </c>
      <c r="BM1070" s="11">
        <v>0</v>
      </c>
      <c r="BN1070" s="11">
        <v>0</v>
      </c>
      <c r="BO1070" s="11">
        <v>0.1</v>
      </c>
      <c r="BP1070" s="11">
        <v>0.1</v>
      </c>
      <c r="BQ1070" s="11">
        <v>0</v>
      </c>
      <c r="BR1070" s="11">
        <v>0</v>
      </c>
      <c r="BS1070" s="11">
        <v>0</v>
      </c>
      <c r="BT1070" s="11">
        <v>0.04</v>
      </c>
      <c r="BU1070" s="16">
        <v>4</v>
      </c>
      <c r="BV1070" s="6">
        <f>BT1070/(BT1070+BU1070)</f>
        <v>9.9009900990099011E-3</v>
      </c>
      <c r="BW1070" s="6">
        <f>SQRT((BT1070*BU1070)/((BT1070+BU1070)^2*(BT1070+BU1070+1)))</f>
        <v>4.410251516706673E-2</v>
      </c>
      <c r="BX1070" s="17">
        <v>0.25</v>
      </c>
      <c r="BY1070" s="17">
        <v>0.25</v>
      </c>
      <c r="BZ1070" s="17">
        <v>0.25</v>
      </c>
      <c r="CA1070" s="17">
        <v>0.25</v>
      </c>
      <c r="CB1070" s="15" t="s">
        <v>59</v>
      </c>
      <c r="CC1070" s="11">
        <v>600</v>
      </c>
    </row>
    <row r="1071" spans="1:81" s="11" customFormat="1" x14ac:dyDescent="0.2">
      <c r="A1071" s="17">
        <f t="shared" si="16"/>
        <v>1070</v>
      </c>
      <c r="B1071" s="17">
        <v>20</v>
      </c>
      <c r="C1071" s="17">
        <v>20</v>
      </c>
      <c r="D1071" s="17">
        <v>5</v>
      </c>
      <c r="E1071" s="17">
        <v>5</v>
      </c>
      <c r="F1071" s="3" t="s">
        <v>80</v>
      </c>
      <c r="G1071" s="3">
        <f>IF(F1071="rectangle",B1071*C1071,IF(F1071="hook",B1071*C1071-(D1071*E1071),IF(F1071="eight",B1071*C1071-2*(D1071*E1071),IF(F1071="tee",B1071*C1071-2*(D1071*E1071),IF(F1071="cross",B1071*C1071-4*(D1071*E1071),"ERROR")))))</f>
        <v>400</v>
      </c>
      <c r="H1071" s="3" t="s">
        <v>84</v>
      </c>
      <c r="I1071" s="3">
        <f>IF(F1071="rectangle",B1071/C1071,"NA")</f>
        <v>1</v>
      </c>
      <c r="J1071" s="2">
        <v>1</v>
      </c>
      <c r="K1071" s="11">
        <v>125</v>
      </c>
      <c r="L1071" s="11">
        <v>4</v>
      </c>
      <c r="M1071" s="12">
        <v>4</v>
      </c>
      <c r="N1071" s="2">
        <f>M1071/4</f>
        <v>1</v>
      </c>
      <c r="O1071" s="3">
        <f>M1071/N1071</f>
        <v>4</v>
      </c>
      <c r="P1071" s="13">
        <v>5</v>
      </c>
      <c r="Q1071" s="11">
        <f>P1071</f>
        <v>5</v>
      </c>
      <c r="R1071" s="4">
        <f>AA1071/V1071</f>
        <v>100</v>
      </c>
      <c r="S1071" s="14">
        <v>45</v>
      </c>
      <c r="T1071" s="11">
        <f>S1071</f>
        <v>45</v>
      </c>
      <c r="U1071" s="4">
        <f>AB1071/W1071</f>
        <v>100</v>
      </c>
      <c r="V1071" s="3">
        <f>ROUND((Q1071/100)*G1071,0)</f>
        <v>20</v>
      </c>
      <c r="W1071" s="3">
        <f>ROUND(((T1071/100)*G1071)/J1071,0)</f>
        <v>180</v>
      </c>
      <c r="X1071" s="3">
        <f>ROUND(IF(J1071&gt;=2,((T1071/100)*G1071)/J1071,0),0)</f>
        <v>0</v>
      </c>
      <c r="Y1071" s="3">
        <f>ROUND(IF(J1071&gt;=3,((T1071/100)*G1071)/J1071,0),0)</f>
        <v>0</v>
      </c>
      <c r="Z1071" s="3">
        <f>ROUND(IF(J1071&gt;=4,((T1071/100)*G1071)/J1071,0),0)</f>
        <v>0</v>
      </c>
      <c r="AA1071" s="4">
        <f>G1071*P1071</f>
        <v>2000</v>
      </c>
      <c r="AB1071" s="4">
        <f>(G1071*S1071)/J1071</f>
        <v>18000</v>
      </c>
      <c r="AC1071" s="4">
        <f>IF(J1071&gt;=2,(G1071*S1071)/J1071,0)</f>
        <v>0</v>
      </c>
      <c r="AD1071" s="4">
        <f>IF(J1071&gt;=3,(G1071*S1071)/J1071,0)</f>
        <v>0</v>
      </c>
      <c r="AE1071" s="4">
        <f>IF(J1071&gt;=4,(G1071*S1071)/J1071,0)</f>
        <v>0</v>
      </c>
      <c r="AF1071" s="11">
        <v>100</v>
      </c>
      <c r="AG1071" s="11">
        <v>0</v>
      </c>
      <c r="AH1071" s="11">
        <v>1</v>
      </c>
      <c r="AI1071" s="11">
        <v>100</v>
      </c>
      <c r="AJ1071" s="11">
        <v>0</v>
      </c>
      <c r="AK1071" s="11">
        <v>1</v>
      </c>
      <c r="AL1071" s="11">
        <v>0.5</v>
      </c>
      <c r="AM1071" s="11">
        <v>0.5</v>
      </c>
      <c r="AN1071" s="11">
        <v>0</v>
      </c>
      <c r="AO1071" s="11">
        <v>0</v>
      </c>
      <c r="AP1071" s="11">
        <v>0</v>
      </c>
      <c r="AQ1071" s="11">
        <v>0.01</v>
      </c>
      <c r="AR1071" s="11">
        <v>0.01</v>
      </c>
      <c r="AS1071" s="11">
        <v>0</v>
      </c>
      <c r="AT1071" s="11">
        <v>0</v>
      </c>
      <c r="AU1071" s="11">
        <v>0</v>
      </c>
      <c r="AV1071" s="11">
        <v>0</v>
      </c>
      <c r="AW1071" s="11">
        <v>0.2</v>
      </c>
      <c r="AX1071" s="11">
        <v>0</v>
      </c>
      <c r="AY1071" s="11">
        <v>0</v>
      </c>
      <c r="AZ1071" s="11">
        <v>0</v>
      </c>
      <c r="BA1071" s="11">
        <v>0.02</v>
      </c>
      <c r="BB1071" s="11">
        <v>0</v>
      </c>
      <c r="BC1071" s="2">
        <v>0.05</v>
      </c>
      <c r="BD1071" s="2">
        <v>0.05</v>
      </c>
      <c r="BE1071" s="11">
        <v>7.4999999999999997E-2</v>
      </c>
      <c r="BF1071" s="11">
        <v>5.0000000000000001E-3</v>
      </c>
      <c r="BG1071" s="11">
        <v>0</v>
      </c>
      <c r="BH1071" s="11">
        <v>0</v>
      </c>
      <c r="BI1071" s="11">
        <v>0</v>
      </c>
      <c r="BJ1071" s="11">
        <f>BE1071/4</f>
        <v>1.8749999999999999E-2</v>
      </c>
      <c r="BK1071" s="11">
        <f>BF1071/4</f>
        <v>1.25E-3</v>
      </c>
      <c r="BL1071" s="11">
        <v>0</v>
      </c>
      <c r="BM1071" s="11">
        <v>0</v>
      </c>
      <c r="BN1071" s="11">
        <v>0</v>
      </c>
      <c r="BO1071" s="11">
        <v>0.1</v>
      </c>
      <c r="BP1071" s="11">
        <v>0.1</v>
      </c>
      <c r="BQ1071" s="11">
        <v>0</v>
      </c>
      <c r="BR1071" s="11">
        <v>0</v>
      </c>
      <c r="BS1071" s="11">
        <v>0</v>
      </c>
      <c r="BT1071" s="11">
        <v>0.04</v>
      </c>
      <c r="BU1071" s="16">
        <v>4</v>
      </c>
      <c r="BV1071" s="6">
        <f>BT1071/(BT1071+BU1071)</f>
        <v>9.9009900990099011E-3</v>
      </c>
      <c r="BW1071" s="6">
        <f>SQRT((BT1071*BU1071)/((BT1071+BU1071)^2*(BT1071+BU1071+1)))</f>
        <v>4.410251516706673E-2</v>
      </c>
      <c r="BX1071" s="17">
        <v>0.25</v>
      </c>
      <c r="BY1071" s="17">
        <v>0.25</v>
      </c>
      <c r="BZ1071" s="17">
        <v>0.25</v>
      </c>
      <c r="CA1071" s="17">
        <v>0.25</v>
      </c>
      <c r="CB1071" s="15" t="s">
        <v>59</v>
      </c>
      <c r="CC1071" s="11">
        <v>600</v>
      </c>
    </row>
    <row r="1072" spans="1:81" s="11" customFormat="1" x14ac:dyDescent="0.2">
      <c r="A1072" s="17">
        <f t="shared" si="16"/>
        <v>1071</v>
      </c>
      <c r="B1072" s="17">
        <v>100</v>
      </c>
      <c r="C1072" s="17">
        <v>100</v>
      </c>
      <c r="D1072" s="17">
        <v>5</v>
      </c>
      <c r="E1072" s="17">
        <v>5</v>
      </c>
      <c r="F1072" s="3" t="s">
        <v>80</v>
      </c>
      <c r="G1072" s="3">
        <f>IF(F1072="rectangle",B1072*C1072,IF(F1072="hook",B1072*C1072-(D1072*E1072),IF(F1072="eight",B1072*C1072-2*(D1072*E1072),IF(F1072="tee",B1072*C1072-2*(D1072*E1072),IF(F1072="cross",B1072*C1072-4*(D1072*E1072),"ERROR")))))</f>
        <v>10000</v>
      </c>
      <c r="H1072" s="3" t="s">
        <v>85</v>
      </c>
      <c r="I1072" s="3">
        <f>IF(F1072="rectangle",B1072/C1072,"NA")</f>
        <v>1</v>
      </c>
      <c r="J1072" s="2">
        <v>1</v>
      </c>
      <c r="K1072" s="11">
        <v>125</v>
      </c>
      <c r="L1072" s="11">
        <v>4</v>
      </c>
      <c r="M1072" s="12">
        <v>5</v>
      </c>
      <c r="N1072" s="2">
        <f>M1072/4</f>
        <v>1.25</v>
      </c>
      <c r="O1072" s="3">
        <f>M1072/N1072</f>
        <v>4</v>
      </c>
      <c r="P1072" s="13">
        <v>5</v>
      </c>
      <c r="Q1072" s="11">
        <f>P1072</f>
        <v>5</v>
      </c>
      <c r="R1072" s="4">
        <f>AA1072/V1072</f>
        <v>100</v>
      </c>
      <c r="S1072" s="14">
        <v>45</v>
      </c>
      <c r="T1072" s="11">
        <f>S1072</f>
        <v>45</v>
      </c>
      <c r="U1072" s="4">
        <f>AB1072/W1072</f>
        <v>100</v>
      </c>
      <c r="V1072" s="3">
        <f>ROUND((Q1072/100)*G1072,0)</f>
        <v>500</v>
      </c>
      <c r="W1072" s="3">
        <f>ROUND(((T1072/100)*G1072)/J1072,0)</f>
        <v>4500</v>
      </c>
      <c r="X1072" s="3">
        <f>ROUND(IF(J1072&gt;=2,((T1072/100)*G1072)/J1072,0),0)</f>
        <v>0</v>
      </c>
      <c r="Y1072" s="3">
        <f>ROUND(IF(J1072&gt;=3,((T1072/100)*G1072)/J1072,0),0)</f>
        <v>0</v>
      </c>
      <c r="Z1072" s="3">
        <f>ROUND(IF(J1072&gt;=4,((T1072/100)*G1072)/J1072,0),0)</f>
        <v>0</v>
      </c>
      <c r="AA1072" s="4">
        <f>G1072*P1072</f>
        <v>50000</v>
      </c>
      <c r="AB1072" s="4">
        <f>(G1072*S1072)/J1072</f>
        <v>450000</v>
      </c>
      <c r="AC1072" s="4">
        <f>IF(J1072&gt;=2,(G1072*S1072)/J1072,0)</f>
        <v>0</v>
      </c>
      <c r="AD1072" s="4">
        <f>IF(J1072&gt;=3,(G1072*S1072)/J1072,0)</f>
        <v>0</v>
      </c>
      <c r="AE1072" s="4">
        <f>IF(J1072&gt;=4,(G1072*S1072)/J1072,0)</f>
        <v>0</v>
      </c>
      <c r="AF1072" s="11">
        <v>100</v>
      </c>
      <c r="AG1072" s="11">
        <v>0</v>
      </c>
      <c r="AH1072" s="11">
        <v>1</v>
      </c>
      <c r="AI1072" s="11">
        <v>100</v>
      </c>
      <c r="AJ1072" s="11">
        <v>0</v>
      </c>
      <c r="AK1072" s="11">
        <v>1</v>
      </c>
      <c r="AL1072" s="11">
        <v>0.5</v>
      </c>
      <c r="AM1072" s="11">
        <v>0.5</v>
      </c>
      <c r="AN1072" s="11">
        <v>0</v>
      </c>
      <c r="AO1072" s="11">
        <v>0</v>
      </c>
      <c r="AP1072" s="11">
        <v>0</v>
      </c>
      <c r="AQ1072" s="11">
        <v>0.01</v>
      </c>
      <c r="AR1072" s="11">
        <v>0.01</v>
      </c>
      <c r="AS1072" s="11">
        <v>0</v>
      </c>
      <c r="AT1072" s="11">
        <v>0</v>
      </c>
      <c r="AU1072" s="11">
        <v>0</v>
      </c>
      <c r="AV1072" s="11">
        <v>0</v>
      </c>
      <c r="AW1072" s="11">
        <v>0.2</v>
      </c>
      <c r="AX1072" s="11">
        <v>0</v>
      </c>
      <c r="AY1072" s="11">
        <v>0</v>
      </c>
      <c r="AZ1072" s="11">
        <v>0</v>
      </c>
      <c r="BA1072" s="11">
        <v>0.02</v>
      </c>
      <c r="BB1072" s="11">
        <v>0</v>
      </c>
      <c r="BC1072" s="2">
        <v>0.05</v>
      </c>
      <c r="BD1072" s="2">
        <v>0.05</v>
      </c>
      <c r="BE1072" s="11">
        <v>7.4999999999999997E-2</v>
      </c>
      <c r="BF1072" s="11">
        <v>5.0000000000000001E-3</v>
      </c>
      <c r="BG1072" s="11">
        <v>0</v>
      </c>
      <c r="BH1072" s="11">
        <v>0</v>
      </c>
      <c r="BI1072" s="11">
        <v>0</v>
      </c>
      <c r="BJ1072" s="11">
        <f>BE1072/4</f>
        <v>1.8749999999999999E-2</v>
      </c>
      <c r="BK1072" s="11">
        <f>BF1072/4</f>
        <v>1.25E-3</v>
      </c>
      <c r="BL1072" s="11">
        <v>0</v>
      </c>
      <c r="BM1072" s="11">
        <v>0</v>
      </c>
      <c r="BN1072" s="11">
        <v>0</v>
      </c>
      <c r="BO1072" s="11">
        <v>0.1</v>
      </c>
      <c r="BP1072" s="11">
        <v>0.1</v>
      </c>
      <c r="BQ1072" s="11">
        <v>0</v>
      </c>
      <c r="BR1072" s="11">
        <v>0</v>
      </c>
      <c r="BS1072" s="11">
        <v>0</v>
      </c>
      <c r="BT1072" s="11">
        <v>0.04</v>
      </c>
      <c r="BU1072" s="16">
        <v>4</v>
      </c>
      <c r="BV1072" s="6">
        <f>BT1072/(BT1072+BU1072)</f>
        <v>9.9009900990099011E-3</v>
      </c>
      <c r="BW1072" s="6">
        <f>SQRT((BT1072*BU1072)/((BT1072+BU1072)^2*(BT1072+BU1072+1)))</f>
        <v>4.410251516706673E-2</v>
      </c>
      <c r="BX1072" s="17">
        <v>0.25</v>
      </c>
      <c r="BY1072" s="17">
        <v>0.25</v>
      </c>
      <c r="BZ1072" s="17">
        <v>0.25</v>
      </c>
      <c r="CA1072" s="17">
        <v>0.25</v>
      </c>
      <c r="CB1072" s="15" t="s">
        <v>59</v>
      </c>
      <c r="CC1072" s="11">
        <v>600</v>
      </c>
    </row>
    <row r="1073" spans="1:81" s="11" customFormat="1" x14ac:dyDescent="0.2">
      <c r="A1073" s="17">
        <f t="shared" si="16"/>
        <v>1072</v>
      </c>
      <c r="B1073" s="17">
        <v>20</v>
      </c>
      <c r="C1073" s="17">
        <v>20</v>
      </c>
      <c r="D1073" s="17">
        <v>5</v>
      </c>
      <c r="E1073" s="17">
        <v>5</v>
      </c>
      <c r="F1073" s="3" t="s">
        <v>80</v>
      </c>
      <c r="G1073" s="3">
        <f>IF(F1073="rectangle",B1073*C1073,IF(F1073="hook",B1073*C1073-(D1073*E1073),IF(F1073="eight",B1073*C1073-2*(D1073*E1073),IF(F1073="tee",B1073*C1073-2*(D1073*E1073),IF(F1073="cross",B1073*C1073-4*(D1073*E1073),"ERROR")))))</f>
        <v>400</v>
      </c>
      <c r="H1073" s="3" t="s">
        <v>84</v>
      </c>
      <c r="I1073" s="3">
        <f>IF(F1073="rectangle",B1073/C1073,"NA")</f>
        <v>1</v>
      </c>
      <c r="J1073" s="2">
        <v>1</v>
      </c>
      <c r="K1073" s="11">
        <v>125</v>
      </c>
      <c r="L1073" s="11">
        <v>4</v>
      </c>
      <c r="M1073" s="12">
        <v>5</v>
      </c>
      <c r="N1073" s="2">
        <f>M1073/4</f>
        <v>1.25</v>
      </c>
      <c r="O1073" s="3">
        <f>M1073/N1073</f>
        <v>4</v>
      </c>
      <c r="P1073" s="13">
        <v>5</v>
      </c>
      <c r="Q1073" s="11">
        <f>P1073</f>
        <v>5</v>
      </c>
      <c r="R1073" s="4">
        <f>AA1073/V1073</f>
        <v>100</v>
      </c>
      <c r="S1073" s="14">
        <v>45</v>
      </c>
      <c r="T1073" s="11">
        <f>S1073</f>
        <v>45</v>
      </c>
      <c r="U1073" s="4">
        <f>AB1073/W1073</f>
        <v>100</v>
      </c>
      <c r="V1073" s="3">
        <f>ROUND((Q1073/100)*G1073,0)</f>
        <v>20</v>
      </c>
      <c r="W1073" s="3">
        <f>ROUND(((T1073/100)*G1073)/J1073,0)</f>
        <v>180</v>
      </c>
      <c r="X1073" s="3">
        <f>ROUND(IF(J1073&gt;=2,((T1073/100)*G1073)/J1073,0),0)</f>
        <v>0</v>
      </c>
      <c r="Y1073" s="3">
        <f>ROUND(IF(J1073&gt;=3,((T1073/100)*G1073)/J1073,0),0)</f>
        <v>0</v>
      </c>
      <c r="Z1073" s="3">
        <f>ROUND(IF(J1073&gt;=4,((T1073/100)*G1073)/J1073,0),0)</f>
        <v>0</v>
      </c>
      <c r="AA1073" s="4">
        <f>G1073*P1073</f>
        <v>2000</v>
      </c>
      <c r="AB1073" s="4">
        <f>(G1073*S1073)/J1073</f>
        <v>18000</v>
      </c>
      <c r="AC1073" s="4">
        <f>IF(J1073&gt;=2,(G1073*S1073)/J1073,0)</f>
        <v>0</v>
      </c>
      <c r="AD1073" s="4">
        <f>IF(J1073&gt;=3,(G1073*S1073)/J1073,0)</f>
        <v>0</v>
      </c>
      <c r="AE1073" s="4">
        <f>IF(J1073&gt;=4,(G1073*S1073)/J1073,0)</f>
        <v>0</v>
      </c>
      <c r="AF1073" s="11">
        <v>100</v>
      </c>
      <c r="AG1073" s="11">
        <v>0</v>
      </c>
      <c r="AH1073" s="11">
        <v>1</v>
      </c>
      <c r="AI1073" s="11">
        <v>100</v>
      </c>
      <c r="AJ1073" s="11">
        <v>0</v>
      </c>
      <c r="AK1073" s="11">
        <v>1</v>
      </c>
      <c r="AL1073" s="11">
        <v>0.5</v>
      </c>
      <c r="AM1073" s="11">
        <v>0.5</v>
      </c>
      <c r="AN1073" s="11">
        <v>0</v>
      </c>
      <c r="AO1073" s="11">
        <v>0</v>
      </c>
      <c r="AP1073" s="11">
        <v>0</v>
      </c>
      <c r="AQ1073" s="11">
        <v>0.01</v>
      </c>
      <c r="AR1073" s="11">
        <v>0.01</v>
      </c>
      <c r="AS1073" s="11">
        <v>0</v>
      </c>
      <c r="AT1073" s="11">
        <v>0</v>
      </c>
      <c r="AU1073" s="11">
        <v>0</v>
      </c>
      <c r="AV1073" s="11">
        <v>0</v>
      </c>
      <c r="AW1073" s="11">
        <v>0.2</v>
      </c>
      <c r="AX1073" s="11">
        <v>0</v>
      </c>
      <c r="AY1073" s="11">
        <v>0</v>
      </c>
      <c r="AZ1073" s="11">
        <v>0</v>
      </c>
      <c r="BA1073" s="11">
        <v>0.02</v>
      </c>
      <c r="BB1073" s="11">
        <v>0</v>
      </c>
      <c r="BC1073" s="2">
        <v>0.05</v>
      </c>
      <c r="BD1073" s="2">
        <v>0.05</v>
      </c>
      <c r="BE1073" s="11">
        <v>7.4999999999999997E-2</v>
      </c>
      <c r="BF1073" s="11">
        <v>5.0000000000000001E-3</v>
      </c>
      <c r="BG1073" s="11">
        <v>0</v>
      </c>
      <c r="BH1073" s="11">
        <v>0</v>
      </c>
      <c r="BI1073" s="11">
        <v>0</v>
      </c>
      <c r="BJ1073" s="11">
        <f>BE1073/4</f>
        <v>1.8749999999999999E-2</v>
      </c>
      <c r="BK1073" s="11">
        <f>BF1073/4</f>
        <v>1.25E-3</v>
      </c>
      <c r="BL1073" s="11">
        <v>0</v>
      </c>
      <c r="BM1073" s="11">
        <v>0</v>
      </c>
      <c r="BN1073" s="11">
        <v>0</v>
      </c>
      <c r="BO1073" s="11">
        <v>0.1</v>
      </c>
      <c r="BP1073" s="11">
        <v>0.1</v>
      </c>
      <c r="BQ1073" s="11">
        <v>0</v>
      </c>
      <c r="BR1073" s="11">
        <v>0</v>
      </c>
      <c r="BS1073" s="11">
        <v>0</v>
      </c>
      <c r="BT1073" s="11">
        <v>0.04</v>
      </c>
      <c r="BU1073" s="16">
        <v>4</v>
      </c>
      <c r="BV1073" s="6">
        <f>BT1073/(BT1073+BU1073)</f>
        <v>9.9009900990099011E-3</v>
      </c>
      <c r="BW1073" s="6">
        <f>SQRT((BT1073*BU1073)/((BT1073+BU1073)^2*(BT1073+BU1073+1)))</f>
        <v>4.410251516706673E-2</v>
      </c>
      <c r="BX1073" s="17">
        <v>0.25</v>
      </c>
      <c r="BY1073" s="17">
        <v>0.25</v>
      </c>
      <c r="BZ1073" s="17">
        <v>0.25</v>
      </c>
      <c r="CA1073" s="17">
        <v>0.25</v>
      </c>
      <c r="CB1073" s="15" t="s">
        <v>59</v>
      </c>
      <c r="CC1073" s="11">
        <v>600</v>
      </c>
    </row>
    <row r="1074" spans="1:81" s="11" customFormat="1" x14ac:dyDescent="0.2">
      <c r="A1074" s="17">
        <f t="shared" si="16"/>
        <v>1073</v>
      </c>
      <c r="B1074" s="17">
        <v>100</v>
      </c>
      <c r="C1074" s="17">
        <v>100</v>
      </c>
      <c r="D1074" s="17">
        <v>5</v>
      </c>
      <c r="E1074" s="17">
        <v>5</v>
      </c>
      <c r="F1074" s="3" t="s">
        <v>80</v>
      </c>
      <c r="G1074" s="3">
        <f>IF(F1074="rectangle",B1074*C1074,IF(F1074="hook",B1074*C1074-(D1074*E1074),IF(F1074="eight",B1074*C1074-2*(D1074*E1074),IF(F1074="tee",B1074*C1074-2*(D1074*E1074),IF(F1074="cross",B1074*C1074-4*(D1074*E1074),"ERROR")))))</f>
        <v>10000</v>
      </c>
      <c r="H1074" s="3" t="s">
        <v>85</v>
      </c>
      <c r="I1074" s="3">
        <f>IF(F1074="rectangle",B1074/C1074,"NA")</f>
        <v>1</v>
      </c>
      <c r="J1074" s="2">
        <v>1</v>
      </c>
      <c r="K1074" s="11">
        <v>125</v>
      </c>
      <c r="L1074" s="11">
        <v>4</v>
      </c>
      <c r="M1074" s="12">
        <v>6</v>
      </c>
      <c r="N1074" s="2">
        <f>M1074/4</f>
        <v>1.5</v>
      </c>
      <c r="O1074" s="3">
        <f>M1074/N1074</f>
        <v>4</v>
      </c>
      <c r="P1074" s="13">
        <v>5</v>
      </c>
      <c r="Q1074" s="11">
        <f>P1074</f>
        <v>5</v>
      </c>
      <c r="R1074" s="4">
        <f>AA1074/V1074</f>
        <v>100</v>
      </c>
      <c r="S1074" s="14">
        <v>45</v>
      </c>
      <c r="T1074" s="11">
        <f>S1074</f>
        <v>45</v>
      </c>
      <c r="U1074" s="4">
        <f>AB1074/W1074</f>
        <v>100</v>
      </c>
      <c r="V1074" s="3">
        <f>ROUND((Q1074/100)*G1074,0)</f>
        <v>500</v>
      </c>
      <c r="W1074" s="3">
        <f>ROUND(((T1074/100)*G1074)/J1074,0)</f>
        <v>4500</v>
      </c>
      <c r="X1074" s="3">
        <f>ROUND(IF(J1074&gt;=2,((T1074/100)*G1074)/J1074,0),0)</f>
        <v>0</v>
      </c>
      <c r="Y1074" s="3">
        <f>ROUND(IF(J1074&gt;=3,((T1074/100)*G1074)/J1074,0),0)</f>
        <v>0</v>
      </c>
      <c r="Z1074" s="3">
        <f>ROUND(IF(J1074&gt;=4,((T1074/100)*G1074)/J1074,0),0)</f>
        <v>0</v>
      </c>
      <c r="AA1074" s="4">
        <f>G1074*P1074</f>
        <v>50000</v>
      </c>
      <c r="AB1074" s="4">
        <f>(G1074*S1074)/J1074</f>
        <v>450000</v>
      </c>
      <c r="AC1074" s="4">
        <f>IF(J1074&gt;=2,(G1074*S1074)/J1074,0)</f>
        <v>0</v>
      </c>
      <c r="AD1074" s="4">
        <f>IF(J1074&gt;=3,(G1074*S1074)/J1074,0)</f>
        <v>0</v>
      </c>
      <c r="AE1074" s="4">
        <f>IF(J1074&gt;=4,(G1074*S1074)/J1074,0)</f>
        <v>0</v>
      </c>
      <c r="AF1074" s="11">
        <v>100</v>
      </c>
      <c r="AG1074" s="11">
        <v>0</v>
      </c>
      <c r="AH1074" s="11">
        <v>1</v>
      </c>
      <c r="AI1074" s="11">
        <v>100</v>
      </c>
      <c r="AJ1074" s="11">
        <v>0</v>
      </c>
      <c r="AK1074" s="11">
        <v>1</v>
      </c>
      <c r="AL1074" s="11">
        <v>0.5</v>
      </c>
      <c r="AM1074" s="11">
        <v>0.5</v>
      </c>
      <c r="AN1074" s="11">
        <v>0</v>
      </c>
      <c r="AO1074" s="11">
        <v>0</v>
      </c>
      <c r="AP1074" s="11">
        <v>0</v>
      </c>
      <c r="AQ1074" s="11">
        <v>0.01</v>
      </c>
      <c r="AR1074" s="11">
        <v>0.01</v>
      </c>
      <c r="AS1074" s="11">
        <v>0</v>
      </c>
      <c r="AT1074" s="11">
        <v>0</v>
      </c>
      <c r="AU1074" s="11">
        <v>0</v>
      </c>
      <c r="AV1074" s="11">
        <v>0</v>
      </c>
      <c r="AW1074" s="11">
        <v>0.2</v>
      </c>
      <c r="AX1074" s="11">
        <v>0</v>
      </c>
      <c r="AY1074" s="11">
        <v>0</v>
      </c>
      <c r="AZ1074" s="11">
        <v>0</v>
      </c>
      <c r="BA1074" s="11">
        <v>0.02</v>
      </c>
      <c r="BB1074" s="11">
        <v>0</v>
      </c>
      <c r="BC1074" s="2">
        <v>0.05</v>
      </c>
      <c r="BD1074" s="2">
        <v>0.05</v>
      </c>
      <c r="BE1074" s="11">
        <v>7.4999999999999997E-2</v>
      </c>
      <c r="BF1074" s="11">
        <v>5.0000000000000001E-3</v>
      </c>
      <c r="BG1074" s="11">
        <v>0</v>
      </c>
      <c r="BH1074" s="11">
        <v>0</v>
      </c>
      <c r="BI1074" s="11">
        <v>0</v>
      </c>
      <c r="BJ1074" s="11">
        <f>BE1074/4</f>
        <v>1.8749999999999999E-2</v>
      </c>
      <c r="BK1074" s="11">
        <f>BF1074/4</f>
        <v>1.25E-3</v>
      </c>
      <c r="BL1074" s="11">
        <v>0</v>
      </c>
      <c r="BM1074" s="11">
        <v>0</v>
      </c>
      <c r="BN1074" s="11">
        <v>0</v>
      </c>
      <c r="BO1074" s="11">
        <v>0.1</v>
      </c>
      <c r="BP1074" s="11">
        <v>0.1</v>
      </c>
      <c r="BQ1074" s="11">
        <v>0</v>
      </c>
      <c r="BR1074" s="11">
        <v>0</v>
      </c>
      <c r="BS1074" s="11">
        <v>0</v>
      </c>
      <c r="BT1074" s="11">
        <v>0.04</v>
      </c>
      <c r="BU1074" s="16">
        <v>4</v>
      </c>
      <c r="BV1074" s="6">
        <f>BT1074/(BT1074+BU1074)</f>
        <v>9.9009900990099011E-3</v>
      </c>
      <c r="BW1074" s="6">
        <f>SQRT((BT1074*BU1074)/((BT1074+BU1074)^2*(BT1074+BU1074+1)))</f>
        <v>4.410251516706673E-2</v>
      </c>
      <c r="BX1074" s="17">
        <v>0.25</v>
      </c>
      <c r="BY1074" s="17">
        <v>0.25</v>
      </c>
      <c r="BZ1074" s="17">
        <v>0.25</v>
      </c>
      <c r="CA1074" s="17">
        <v>0.25</v>
      </c>
      <c r="CB1074" s="15" t="s">
        <v>59</v>
      </c>
      <c r="CC1074" s="11">
        <v>600</v>
      </c>
    </row>
    <row r="1075" spans="1:81" s="11" customFormat="1" x14ac:dyDescent="0.2">
      <c r="A1075" s="17">
        <f t="shared" si="16"/>
        <v>1074</v>
      </c>
      <c r="B1075" s="17">
        <v>20</v>
      </c>
      <c r="C1075" s="17">
        <v>20</v>
      </c>
      <c r="D1075" s="17">
        <v>5</v>
      </c>
      <c r="E1075" s="17">
        <v>5</v>
      </c>
      <c r="F1075" s="3" t="s">
        <v>80</v>
      </c>
      <c r="G1075" s="3">
        <f>IF(F1075="rectangle",B1075*C1075,IF(F1075="hook",B1075*C1075-(D1075*E1075),IF(F1075="eight",B1075*C1075-2*(D1075*E1075),IF(F1075="tee",B1075*C1075-2*(D1075*E1075),IF(F1075="cross",B1075*C1075-4*(D1075*E1075),"ERROR")))))</f>
        <v>400</v>
      </c>
      <c r="H1075" s="3" t="s">
        <v>84</v>
      </c>
      <c r="I1075" s="3">
        <f>IF(F1075="rectangle",B1075/C1075,"NA")</f>
        <v>1</v>
      </c>
      <c r="J1075" s="2">
        <v>1</v>
      </c>
      <c r="K1075" s="11">
        <v>125</v>
      </c>
      <c r="L1075" s="11">
        <v>4</v>
      </c>
      <c r="M1075" s="12">
        <v>6</v>
      </c>
      <c r="N1075" s="2">
        <f>M1075/4</f>
        <v>1.5</v>
      </c>
      <c r="O1075" s="3">
        <f>M1075/N1075</f>
        <v>4</v>
      </c>
      <c r="P1075" s="13">
        <v>5</v>
      </c>
      <c r="Q1075" s="11">
        <f>P1075</f>
        <v>5</v>
      </c>
      <c r="R1075" s="4">
        <f>AA1075/V1075</f>
        <v>100</v>
      </c>
      <c r="S1075" s="14">
        <v>45</v>
      </c>
      <c r="T1075" s="11">
        <f>S1075</f>
        <v>45</v>
      </c>
      <c r="U1075" s="4">
        <f>AB1075/W1075</f>
        <v>100</v>
      </c>
      <c r="V1075" s="3">
        <f>ROUND((Q1075/100)*G1075,0)</f>
        <v>20</v>
      </c>
      <c r="W1075" s="3">
        <f>ROUND(((T1075/100)*G1075)/J1075,0)</f>
        <v>180</v>
      </c>
      <c r="X1075" s="3">
        <f>ROUND(IF(J1075&gt;=2,((T1075/100)*G1075)/J1075,0),0)</f>
        <v>0</v>
      </c>
      <c r="Y1075" s="3">
        <f>ROUND(IF(J1075&gt;=3,((T1075/100)*G1075)/J1075,0),0)</f>
        <v>0</v>
      </c>
      <c r="Z1075" s="3">
        <f>ROUND(IF(J1075&gt;=4,((T1075/100)*G1075)/J1075,0),0)</f>
        <v>0</v>
      </c>
      <c r="AA1075" s="4">
        <f>G1075*P1075</f>
        <v>2000</v>
      </c>
      <c r="AB1075" s="4">
        <f>(G1075*S1075)/J1075</f>
        <v>18000</v>
      </c>
      <c r="AC1075" s="4">
        <f>IF(J1075&gt;=2,(G1075*S1075)/J1075,0)</f>
        <v>0</v>
      </c>
      <c r="AD1075" s="4">
        <f>IF(J1075&gt;=3,(G1075*S1075)/J1075,0)</f>
        <v>0</v>
      </c>
      <c r="AE1075" s="4">
        <f>IF(J1075&gt;=4,(G1075*S1075)/J1075,0)</f>
        <v>0</v>
      </c>
      <c r="AF1075" s="11">
        <v>100</v>
      </c>
      <c r="AG1075" s="11">
        <v>0</v>
      </c>
      <c r="AH1075" s="11">
        <v>1</v>
      </c>
      <c r="AI1075" s="11">
        <v>100</v>
      </c>
      <c r="AJ1075" s="11">
        <v>0</v>
      </c>
      <c r="AK1075" s="11">
        <v>1</v>
      </c>
      <c r="AL1075" s="11">
        <v>0.5</v>
      </c>
      <c r="AM1075" s="11">
        <v>0.5</v>
      </c>
      <c r="AN1075" s="11">
        <v>0</v>
      </c>
      <c r="AO1075" s="11">
        <v>0</v>
      </c>
      <c r="AP1075" s="11">
        <v>0</v>
      </c>
      <c r="AQ1075" s="11">
        <v>0.01</v>
      </c>
      <c r="AR1075" s="11">
        <v>0.01</v>
      </c>
      <c r="AS1075" s="11">
        <v>0</v>
      </c>
      <c r="AT1075" s="11">
        <v>0</v>
      </c>
      <c r="AU1075" s="11">
        <v>0</v>
      </c>
      <c r="AV1075" s="11">
        <v>0</v>
      </c>
      <c r="AW1075" s="11">
        <v>0.2</v>
      </c>
      <c r="AX1075" s="11">
        <v>0</v>
      </c>
      <c r="AY1075" s="11">
        <v>0</v>
      </c>
      <c r="AZ1075" s="11">
        <v>0</v>
      </c>
      <c r="BA1075" s="11">
        <v>0.02</v>
      </c>
      <c r="BB1075" s="11">
        <v>0</v>
      </c>
      <c r="BC1075" s="2">
        <v>0.05</v>
      </c>
      <c r="BD1075" s="2">
        <v>0.05</v>
      </c>
      <c r="BE1075" s="11">
        <v>7.4999999999999997E-2</v>
      </c>
      <c r="BF1075" s="11">
        <v>5.0000000000000001E-3</v>
      </c>
      <c r="BG1075" s="11">
        <v>0</v>
      </c>
      <c r="BH1075" s="11">
        <v>0</v>
      </c>
      <c r="BI1075" s="11">
        <v>0</v>
      </c>
      <c r="BJ1075" s="11">
        <f>BE1075/4</f>
        <v>1.8749999999999999E-2</v>
      </c>
      <c r="BK1075" s="11">
        <f>BF1075/4</f>
        <v>1.25E-3</v>
      </c>
      <c r="BL1075" s="11">
        <v>0</v>
      </c>
      <c r="BM1075" s="11">
        <v>0</v>
      </c>
      <c r="BN1075" s="11">
        <v>0</v>
      </c>
      <c r="BO1075" s="11">
        <v>0.1</v>
      </c>
      <c r="BP1075" s="11">
        <v>0.1</v>
      </c>
      <c r="BQ1075" s="11">
        <v>0</v>
      </c>
      <c r="BR1075" s="11">
        <v>0</v>
      </c>
      <c r="BS1075" s="11">
        <v>0</v>
      </c>
      <c r="BT1075" s="11">
        <v>0.04</v>
      </c>
      <c r="BU1075" s="16">
        <v>4</v>
      </c>
      <c r="BV1075" s="6">
        <f>BT1075/(BT1075+BU1075)</f>
        <v>9.9009900990099011E-3</v>
      </c>
      <c r="BW1075" s="6">
        <f>SQRT((BT1075*BU1075)/((BT1075+BU1075)^2*(BT1075+BU1075+1)))</f>
        <v>4.410251516706673E-2</v>
      </c>
      <c r="BX1075" s="17">
        <v>0.25</v>
      </c>
      <c r="BY1075" s="17">
        <v>0.25</v>
      </c>
      <c r="BZ1075" s="17">
        <v>0.25</v>
      </c>
      <c r="CA1075" s="17">
        <v>0.25</v>
      </c>
      <c r="CB1075" s="15" t="s">
        <v>59</v>
      </c>
      <c r="CC1075" s="11">
        <v>600</v>
      </c>
    </row>
    <row r="1076" spans="1:81" s="11" customFormat="1" x14ac:dyDescent="0.2">
      <c r="A1076" s="17">
        <f t="shared" si="16"/>
        <v>1075</v>
      </c>
      <c r="B1076" s="17">
        <v>100</v>
      </c>
      <c r="C1076" s="17">
        <v>100</v>
      </c>
      <c r="D1076" s="17">
        <v>5</v>
      </c>
      <c r="E1076" s="17">
        <v>5</v>
      </c>
      <c r="F1076" s="3" t="s">
        <v>80</v>
      </c>
      <c r="G1076" s="3">
        <f>IF(F1076="rectangle",B1076*C1076,IF(F1076="hook",B1076*C1076-(D1076*E1076),IF(F1076="eight",B1076*C1076-2*(D1076*E1076),IF(F1076="tee",B1076*C1076-2*(D1076*E1076),IF(F1076="cross",B1076*C1076-4*(D1076*E1076),"ERROR")))))</f>
        <v>10000</v>
      </c>
      <c r="H1076" s="3" t="s">
        <v>85</v>
      </c>
      <c r="I1076" s="3">
        <f>IF(F1076="rectangle",B1076/C1076,"NA")</f>
        <v>1</v>
      </c>
      <c r="J1076" s="2">
        <v>1</v>
      </c>
      <c r="K1076" s="11">
        <v>125</v>
      </c>
      <c r="L1076" s="11">
        <v>4</v>
      </c>
      <c r="M1076" s="12">
        <v>7</v>
      </c>
      <c r="N1076" s="2">
        <f>M1076/4</f>
        <v>1.75</v>
      </c>
      <c r="O1076" s="3">
        <f>M1076/N1076</f>
        <v>4</v>
      </c>
      <c r="P1076" s="13">
        <v>5</v>
      </c>
      <c r="Q1076" s="11">
        <f>P1076</f>
        <v>5</v>
      </c>
      <c r="R1076" s="4">
        <f>AA1076/V1076</f>
        <v>100</v>
      </c>
      <c r="S1076" s="14">
        <v>45</v>
      </c>
      <c r="T1076" s="11">
        <f>S1076</f>
        <v>45</v>
      </c>
      <c r="U1076" s="4">
        <f>AB1076/W1076</f>
        <v>100</v>
      </c>
      <c r="V1076" s="3">
        <f>ROUND((Q1076/100)*G1076,0)</f>
        <v>500</v>
      </c>
      <c r="W1076" s="3">
        <f>ROUND(((T1076/100)*G1076)/J1076,0)</f>
        <v>4500</v>
      </c>
      <c r="X1076" s="3">
        <f>ROUND(IF(J1076&gt;=2,((T1076/100)*G1076)/J1076,0),0)</f>
        <v>0</v>
      </c>
      <c r="Y1076" s="3">
        <f>ROUND(IF(J1076&gt;=3,((T1076/100)*G1076)/J1076,0),0)</f>
        <v>0</v>
      </c>
      <c r="Z1076" s="3">
        <f>ROUND(IF(J1076&gt;=4,((T1076/100)*G1076)/J1076,0),0)</f>
        <v>0</v>
      </c>
      <c r="AA1076" s="4">
        <f>G1076*P1076</f>
        <v>50000</v>
      </c>
      <c r="AB1076" s="4">
        <f>(G1076*S1076)/J1076</f>
        <v>450000</v>
      </c>
      <c r="AC1076" s="4">
        <f>IF(J1076&gt;=2,(G1076*S1076)/J1076,0)</f>
        <v>0</v>
      </c>
      <c r="AD1076" s="4">
        <f>IF(J1076&gt;=3,(G1076*S1076)/J1076,0)</f>
        <v>0</v>
      </c>
      <c r="AE1076" s="4">
        <f>IF(J1076&gt;=4,(G1076*S1076)/J1076,0)</f>
        <v>0</v>
      </c>
      <c r="AF1076" s="11">
        <v>100</v>
      </c>
      <c r="AG1076" s="11">
        <v>0</v>
      </c>
      <c r="AH1076" s="11">
        <v>1</v>
      </c>
      <c r="AI1076" s="11">
        <v>100</v>
      </c>
      <c r="AJ1076" s="11">
        <v>0</v>
      </c>
      <c r="AK1076" s="11">
        <v>1</v>
      </c>
      <c r="AL1076" s="11">
        <v>0.5</v>
      </c>
      <c r="AM1076" s="11">
        <v>0.5</v>
      </c>
      <c r="AN1076" s="11">
        <v>0</v>
      </c>
      <c r="AO1076" s="11">
        <v>0</v>
      </c>
      <c r="AP1076" s="11">
        <v>0</v>
      </c>
      <c r="AQ1076" s="11">
        <v>0.01</v>
      </c>
      <c r="AR1076" s="11">
        <v>0.01</v>
      </c>
      <c r="AS1076" s="11">
        <v>0</v>
      </c>
      <c r="AT1076" s="11">
        <v>0</v>
      </c>
      <c r="AU1076" s="11">
        <v>0</v>
      </c>
      <c r="AV1076" s="11">
        <v>0</v>
      </c>
      <c r="AW1076" s="11">
        <v>0.2</v>
      </c>
      <c r="AX1076" s="11">
        <v>0</v>
      </c>
      <c r="AY1076" s="11">
        <v>0</v>
      </c>
      <c r="AZ1076" s="11">
        <v>0</v>
      </c>
      <c r="BA1076" s="11">
        <v>0.02</v>
      </c>
      <c r="BB1076" s="11">
        <v>0</v>
      </c>
      <c r="BC1076" s="2">
        <v>0.05</v>
      </c>
      <c r="BD1076" s="2">
        <v>0.05</v>
      </c>
      <c r="BE1076" s="11">
        <v>7.4999999999999997E-2</v>
      </c>
      <c r="BF1076" s="11">
        <v>5.0000000000000001E-3</v>
      </c>
      <c r="BG1076" s="11">
        <v>0</v>
      </c>
      <c r="BH1076" s="11">
        <v>0</v>
      </c>
      <c r="BI1076" s="11">
        <v>0</v>
      </c>
      <c r="BJ1076" s="11">
        <f>BE1076/4</f>
        <v>1.8749999999999999E-2</v>
      </c>
      <c r="BK1076" s="11">
        <f>BF1076/4</f>
        <v>1.25E-3</v>
      </c>
      <c r="BL1076" s="11">
        <v>0</v>
      </c>
      <c r="BM1076" s="11">
        <v>0</v>
      </c>
      <c r="BN1076" s="11">
        <v>0</v>
      </c>
      <c r="BO1076" s="11">
        <v>0.1</v>
      </c>
      <c r="BP1076" s="11">
        <v>0.1</v>
      </c>
      <c r="BQ1076" s="11">
        <v>0</v>
      </c>
      <c r="BR1076" s="11">
        <v>0</v>
      </c>
      <c r="BS1076" s="11">
        <v>0</v>
      </c>
      <c r="BT1076" s="11">
        <v>0.04</v>
      </c>
      <c r="BU1076" s="16">
        <v>4</v>
      </c>
      <c r="BV1076" s="6">
        <f>BT1076/(BT1076+BU1076)</f>
        <v>9.9009900990099011E-3</v>
      </c>
      <c r="BW1076" s="6">
        <f>SQRT((BT1076*BU1076)/((BT1076+BU1076)^2*(BT1076+BU1076+1)))</f>
        <v>4.410251516706673E-2</v>
      </c>
      <c r="BX1076" s="17">
        <v>0.25</v>
      </c>
      <c r="BY1076" s="17">
        <v>0.25</v>
      </c>
      <c r="BZ1076" s="17">
        <v>0.25</v>
      </c>
      <c r="CA1076" s="17">
        <v>0.25</v>
      </c>
      <c r="CB1076" s="15" t="s">
        <v>59</v>
      </c>
      <c r="CC1076" s="11">
        <v>600</v>
      </c>
    </row>
    <row r="1077" spans="1:81" s="11" customFormat="1" x14ac:dyDescent="0.2">
      <c r="A1077" s="17">
        <f t="shared" si="16"/>
        <v>1076</v>
      </c>
      <c r="B1077" s="17">
        <v>20</v>
      </c>
      <c r="C1077" s="17">
        <v>20</v>
      </c>
      <c r="D1077" s="17">
        <v>5</v>
      </c>
      <c r="E1077" s="17">
        <v>5</v>
      </c>
      <c r="F1077" s="3" t="s">
        <v>80</v>
      </c>
      <c r="G1077" s="3">
        <f>IF(F1077="rectangle",B1077*C1077,IF(F1077="hook",B1077*C1077-(D1077*E1077),IF(F1077="eight",B1077*C1077-2*(D1077*E1077),IF(F1077="tee",B1077*C1077-2*(D1077*E1077),IF(F1077="cross",B1077*C1077-4*(D1077*E1077),"ERROR")))))</f>
        <v>400</v>
      </c>
      <c r="H1077" s="3" t="s">
        <v>84</v>
      </c>
      <c r="I1077" s="3">
        <f>IF(F1077="rectangle",B1077/C1077,"NA")</f>
        <v>1</v>
      </c>
      <c r="J1077" s="2">
        <v>1</v>
      </c>
      <c r="K1077" s="11">
        <v>125</v>
      </c>
      <c r="L1077" s="11">
        <v>4</v>
      </c>
      <c r="M1077" s="12">
        <v>7</v>
      </c>
      <c r="N1077" s="2">
        <f>M1077/4</f>
        <v>1.75</v>
      </c>
      <c r="O1077" s="3">
        <f>M1077/N1077</f>
        <v>4</v>
      </c>
      <c r="P1077" s="13">
        <v>5</v>
      </c>
      <c r="Q1077" s="11">
        <f>P1077</f>
        <v>5</v>
      </c>
      <c r="R1077" s="4">
        <f>AA1077/V1077</f>
        <v>100</v>
      </c>
      <c r="S1077" s="14">
        <v>45</v>
      </c>
      <c r="T1077" s="11">
        <f>S1077</f>
        <v>45</v>
      </c>
      <c r="U1077" s="4">
        <f>AB1077/W1077</f>
        <v>100</v>
      </c>
      <c r="V1077" s="3">
        <f>ROUND((Q1077/100)*G1077,0)</f>
        <v>20</v>
      </c>
      <c r="W1077" s="3">
        <f>ROUND(((T1077/100)*G1077)/J1077,0)</f>
        <v>180</v>
      </c>
      <c r="X1077" s="3">
        <f>ROUND(IF(J1077&gt;=2,((T1077/100)*G1077)/J1077,0),0)</f>
        <v>0</v>
      </c>
      <c r="Y1077" s="3">
        <f>ROUND(IF(J1077&gt;=3,((T1077/100)*G1077)/J1077,0),0)</f>
        <v>0</v>
      </c>
      <c r="Z1077" s="3">
        <f>ROUND(IF(J1077&gt;=4,((T1077/100)*G1077)/J1077,0),0)</f>
        <v>0</v>
      </c>
      <c r="AA1077" s="4">
        <f>G1077*P1077</f>
        <v>2000</v>
      </c>
      <c r="AB1077" s="4">
        <f>(G1077*S1077)/J1077</f>
        <v>18000</v>
      </c>
      <c r="AC1077" s="4">
        <f>IF(J1077&gt;=2,(G1077*S1077)/J1077,0)</f>
        <v>0</v>
      </c>
      <c r="AD1077" s="4">
        <f>IF(J1077&gt;=3,(G1077*S1077)/J1077,0)</f>
        <v>0</v>
      </c>
      <c r="AE1077" s="4">
        <f>IF(J1077&gt;=4,(G1077*S1077)/J1077,0)</f>
        <v>0</v>
      </c>
      <c r="AF1077" s="11">
        <v>100</v>
      </c>
      <c r="AG1077" s="11">
        <v>0</v>
      </c>
      <c r="AH1077" s="11">
        <v>1</v>
      </c>
      <c r="AI1077" s="11">
        <v>100</v>
      </c>
      <c r="AJ1077" s="11">
        <v>0</v>
      </c>
      <c r="AK1077" s="11">
        <v>1</v>
      </c>
      <c r="AL1077" s="11">
        <v>0.5</v>
      </c>
      <c r="AM1077" s="11">
        <v>0.5</v>
      </c>
      <c r="AN1077" s="11">
        <v>0</v>
      </c>
      <c r="AO1077" s="11">
        <v>0</v>
      </c>
      <c r="AP1077" s="11">
        <v>0</v>
      </c>
      <c r="AQ1077" s="11">
        <v>0.01</v>
      </c>
      <c r="AR1077" s="11">
        <v>0.01</v>
      </c>
      <c r="AS1077" s="11">
        <v>0</v>
      </c>
      <c r="AT1077" s="11">
        <v>0</v>
      </c>
      <c r="AU1077" s="11">
        <v>0</v>
      </c>
      <c r="AV1077" s="11">
        <v>0</v>
      </c>
      <c r="AW1077" s="11">
        <v>0.2</v>
      </c>
      <c r="AX1077" s="11">
        <v>0</v>
      </c>
      <c r="AY1077" s="11">
        <v>0</v>
      </c>
      <c r="AZ1077" s="11">
        <v>0</v>
      </c>
      <c r="BA1077" s="11">
        <v>0.02</v>
      </c>
      <c r="BB1077" s="11">
        <v>0</v>
      </c>
      <c r="BC1077" s="2">
        <v>0.05</v>
      </c>
      <c r="BD1077" s="2">
        <v>0.05</v>
      </c>
      <c r="BE1077" s="11">
        <v>7.4999999999999997E-2</v>
      </c>
      <c r="BF1077" s="11">
        <v>5.0000000000000001E-3</v>
      </c>
      <c r="BG1077" s="11">
        <v>0</v>
      </c>
      <c r="BH1077" s="11">
        <v>0</v>
      </c>
      <c r="BI1077" s="11">
        <v>0</v>
      </c>
      <c r="BJ1077" s="11">
        <f>BE1077/4</f>
        <v>1.8749999999999999E-2</v>
      </c>
      <c r="BK1077" s="11">
        <f>BF1077/4</f>
        <v>1.25E-3</v>
      </c>
      <c r="BL1077" s="11">
        <v>0</v>
      </c>
      <c r="BM1077" s="11">
        <v>0</v>
      </c>
      <c r="BN1077" s="11">
        <v>0</v>
      </c>
      <c r="BO1077" s="11">
        <v>0.1</v>
      </c>
      <c r="BP1077" s="11">
        <v>0.1</v>
      </c>
      <c r="BQ1077" s="11">
        <v>0</v>
      </c>
      <c r="BR1077" s="11">
        <v>0</v>
      </c>
      <c r="BS1077" s="11">
        <v>0</v>
      </c>
      <c r="BT1077" s="11">
        <v>0.04</v>
      </c>
      <c r="BU1077" s="16">
        <v>4</v>
      </c>
      <c r="BV1077" s="6">
        <f>BT1077/(BT1077+BU1077)</f>
        <v>9.9009900990099011E-3</v>
      </c>
      <c r="BW1077" s="6">
        <f>SQRT((BT1077*BU1077)/((BT1077+BU1077)^2*(BT1077+BU1077+1)))</f>
        <v>4.410251516706673E-2</v>
      </c>
      <c r="BX1077" s="17">
        <v>0.25</v>
      </c>
      <c r="BY1077" s="17">
        <v>0.25</v>
      </c>
      <c r="BZ1077" s="17">
        <v>0.25</v>
      </c>
      <c r="CA1077" s="17">
        <v>0.25</v>
      </c>
      <c r="CB1077" s="15" t="s">
        <v>59</v>
      </c>
      <c r="CC1077" s="11">
        <v>600</v>
      </c>
    </row>
    <row r="1078" spans="1:81" s="11" customFormat="1" x14ac:dyDescent="0.2">
      <c r="A1078" s="17">
        <f t="shared" si="16"/>
        <v>1077</v>
      </c>
      <c r="B1078" s="17">
        <v>100</v>
      </c>
      <c r="C1078" s="17">
        <v>100</v>
      </c>
      <c r="D1078" s="17">
        <v>5</v>
      </c>
      <c r="E1078" s="17">
        <v>5</v>
      </c>
      <c r="F1078" s="3" t="s">
        <v>80</v>
      </c>
      <c r="G1078" s="3">
        <f>IF(F1078="rectangle",B1078*C1078,IF(F1078="hook",B1078*C1078-(D1078*E1078),IF(F1078="eight",B1078*C1078-2*(D1078*E1078),IF(F1078="tee",B1078*C1078-2*(D1078*E1078),IF(F1078="cross",B1078*C1078-4*(D1078*E1078),"ERROR")))))</f>
        <v>10000</v>
      </c>
      <c r="H1078" s="3" t="s">
        <v>85</v>
      </c>
      <c r="I1078" s="3">
        <f>IF(F1078="rectangle",B1078/C1078,"NA")</f>
        <v>1</v>
      </c>
      <c r="J1078" s="2">
        <v>1</v>
      </c>
      <c r="K1078" s="11">
        <v>125</v>
      </c>
      <c r="L1078" s="11">
        <v>4</v>
      </c>
      <c r="M1078" s="12">
        <v>8</v>
      </c>
      <c r="N1078" s="2">
        <f>M1078/4</f>
        <v>2</v>
      </c>
      <c r="O1078" s="3">
        <f>M1078/N1078</f>
        <v>4</v>
      </c>
      <c r="P1078" s="13">
        <v>5</v>
      </c>
      <c r="Q1078" s="11">
        <f>P1078</f>
        <v>5</v>
      </c>
      <c r="R1078" s="4">
        <f>AA1078/V1078</f>
        <v>100</v>
      </c>
      <c r="S1078" s="14">
        <v>45</v>
      </c>
      <c r="T1078" s="11">
        <f>S1078</f>
        <v>45</v>
      </c>
      <c r="U1078" s="4">
        <f>AB1078/W1078</f>
        <v>100</v>
      </c>
      <c r="V1078" s="3">
        <f>ROUND((Q1078/100)*G1078,0)</f>
        <v>500</v>
      </c>
      <c r="W1078" s="3">
        <f>ROUND(((T1078/100)*G1078)/J1078,0)</f>
        <v>4500</v>
      </c>
      <c r="X1078" s="3">
        <f>ROUND(IF(J1078&gt;=2,((T1078/100)*G1078)/J1078,0),0)</f>
        <v>0</v>
      </c>
      <c r="Y1078" s="3">
        <f>ROUND(IF(J1078&gt;=3,((T1078/100)*G1078)/J1078,0),0)</f>
        <v>0</v>
      </c>
      <c r="Z1078" s="3">
        <f>ROUND(IF(J1078&gt;=4,((T1078/100)*G1078)/J1078,0),0)</f>
        <v>0</v>
      </c>
      <c r="AA1078" s="4">
        <f>G1078*P1078</f>
        <v>50000</v>
      </c>
      <c r="AB1078" s="4">
        <f>(G1078*S1078)/J1078</f>
        <v>450000</v>
      </c>
      <c r="AC1078" s="4">
        <f>IF(J1078&gt;=2,(G1078*S1078)/J1078,0)</f>
        <v>0</v>
      </c>
      <c r="AD1078" s="4">
        <f>IF(J1078&gt;=3,(G1078*S1078)/J1078,0)</f>
        <v>0</v>
      </c>
      <c r="AE1078" s="4">
        <f>IF(J1078&gt;=4,(G1078*S1078)/J1078,0)</f>
        <v>0</v>
      </c>
      <c r="AF1078" s="11">
        <v>100</v>
      </c>
      <c r="AG1078" s="11">
        <v>0</v>
      </c>
      <c r="AH1078" s="11">
        <v>1</v>
      </c>
      <c r="AI1078" s="11">
        <v>100</v>
      </c>
      <c r="AJ1078" s="11">
        <v>0</v>
      </c>
      <c r="AK1078" s="11">
        <v>1</v>
      </c>
      <c r="AL1078" s="11">
        <v>0.5</v>
      </c>
      <c r="AM1078" s="11">
        <v>0.5</v>
      </c>
      <c r="AN1078" s="11">
        <v>0</v>
      </c>
      <c r="AO1078" s="11">
        <v>0</v>
      </c>
      <c r="AP1078" s="11">
        <v>0</v>
      </c>
      <c r="AQ1078" s="11">
        <v>0.01</v>
      </c>
      <c r="AR1078" s="11">
        <v>0.01</v>
      </c>
      <c r="AS1078" s="11">
        <v>0</v>
      </c>
      <c r="AT1078" s="11">
        <v>0</v>
      </c>
      <c r="AU1078" s="11">
        <v>0</v>
      </c>
      <c r="AV1078" s="11">
        <v>0</v>
      </c>
      <c r="AW1078" s="11">
        <v>0.2</v>
      </c>
      <c r="AX1078" s="11">
        <v>0</v>
      </c>
      <c r="AY1078" s="11">
        <v>0</v>
      </c>
      <c r="AZ1078" s="11">
        <v>0</v>
      </c>
      <c r="BA1078" s="11">
        <v>0.02</v>
      </c>
      <c r="BB1078" s="11">
        <v>0</v>
      </c>
      <c r="BC1078" s="2">
        <v>0.05</v>
      </c>
      <c r="BD1078" s="2">
        <v>0.05</v>
      </c>
      <c r="BE1078" s="11">
        <v>7.4999999999999997E-2</v>
      </c>
      <c r="BF1078" s="11">
        <v>5.0000000000000001E-3</v>
      </c>
      <c r="BG1078" s="11">
        <v>0</v>
      </c>
      <c r="BH1078" s="11">
        <v>0</v>
      </c>
      <c r="BI1078" s="11">
        <v>0</v>
      </c>
      <c r="BJ1078" s="11">
        <f>BE1078/4</f>
        <v>1.8749999999999999E-2</v>
      </c>
      <c r="BK1078" s="11">
        <f>BF1078/4</f>
        <v>1.25E-3</v>
      </c>
      <c r="BL1078" s="11">
        <v>0</v>
      </c>
      <c r="BM1078" s="11">
        <v>0</v>
      </c>
      <c r="BN1078" s="11">
        <v>0</v>
      </c>
      <c r="BO1078" s="11">
        <v>0.1</v>
      </c>
      <c r="BP1078" s="11">
        <v>0.1</v>
      </c>
      <c r="BQ1078" s="11">
        <v>0</v>
      </c>
      <c r="BR1078" s="11">
        <v>0</v>
      </c>
      <c r="BS1078" s="11">
        <v>0</v>
      </c>
      <c r="BT1078" s="11">
        <v>0.04</v>
      </c>
      <c r="BU1078" s="16">
        <v>4</v>
      </c>
      <c r="BV1078" s="6">
        <f>BT1078/(BT1078+BU1078)</f>
        <v>9.9009900990099011E-3</v>
      </c>
      <c r="BW1078" s="6">
        <f>SQRT((BT1078*BU1078)/((BT1078+BU1078)^2*(BT1078+BU1078+1)))</f>
        <v>4.410251516706673E-2</v>
      </c>
      <c r="BX1078" s="17">
        <v>0.25</v>
      </c>
      <c r="BY1078" s="17">
        <v>0.25</v>
      </c>
      <c r="BZ1078" s="17">
        <v>0.25</v>
      </c>
      <c r="CA1078" s="17">
        <v>0.25</v>
      </c>
      <c r="CB1078" s="15" t="s">
        <v>59</v>
      </c>
      <c r="CC1078" s="11">
        <v>600</v>
      </c>
    </row>
    <row r="1079" spans="1:81" s="11" customFormat="1" x14ac:dyDescent="0.2">
      <c r="A1079" s="17">
        <f t="shared" si="16"/>
        <v>1078</v>
      </c>
      <c r="B1079" s="17">
        <v>20</v>
      </c>
      <c r="C1079" s="17">
        <v>20</v>
      </c>
      <c r="D1079" s="17">
        <v>5</v>
      </c>
      <c r="E1079" s="17">
        <v>5</v>
      </c>
      <c r="F1079" s="3" t="s">
        <v>80</v>
      </c>
      <c r="G1079" s="3">
        <f>IF(F1079="rectangle",B1079*C1079,IF(F1079="hook",B1079*C1079-(D1079*E1079),IF(F1079="eight",B1079*C1079-2*(D1079*E1079),IF(F1079="tee",B1079*C1079-2*(D1079*E1079),IF(F1079="cross",B1079*C1079-4*(D1079*E1079),"ERROR")))))</f>
        <v>400</v>
      </c>
      <c r="H1079" s="3" t="s">
        <v>84</v>
      </c>
      <c r="I1079" s="3">
        <f>IF(F1079="rectangle",B1079/C1079,"NA")</f>
        <v>1</v>
      </c>
      <c r="J1079" s="2">
        <v>1</v>
      </c>
      <c r="K1079" s="11">
        <v>125</v>
      </c>
      <c r="L1079" s="11">
        <v>4</v>
      </c>
      <c r="M1079" s="12">
        <v>8</v>
      </c>
      <c r="N1079" s="2">
        <f>M1079/4</f>
        <v>2</v>
      </c>
      <c r="O1079" s="3">
        <f>M1079/N1079</f>
        <v>4</v>
      </c>
      <c r="P1079" s="13">
        <v>5</v>
      </c>
      <c r="Q1079" s="11">
        <f>P1079</f>
        <v>5</v>
      </c>
      <c r="R1079" s="4">
        <f>AA1079/V1079</f>
        <v>100</v>
      </c>
      <c r="S1079" s="14">
        <v>45</v>
      </c>
      <c r="T1079" s="11">
        <f>S1079</f>
        <v>45</v>
      </c>
      <c r="U1079" s="4">
        <f>AB1079/W1079</f>
        <v>100</v>
      </c>
      <c r="V1079" s="3">
        <f>ROUND((Q1079/100)*G1079,0)</f>
        <v>20</v>
      </c>
      <c r="W1079" s="3">
        <f>ROUND(((T1079/100)*G1079)/J1079,0)</f>
        <v>180</v>
      </c>
      <c r="X1079" s="3">
        <f>ROUND(IF(J1079&gt;=2,((T1079/100)*G1079)/J1079,0),0)</f>
        <v>0</v>
      </c>
      <c r="Y1079" s="3">
        <f>ROUND(IF(J1079&gt;=3,((T1079/100)*G1079)/J1079,0),0)</f>
        <v>0</v>
      </c>
      <c r="Z1079" s="3">
        <f>ROUND(IF(J1079&gt;=4,((T1079/100)*G1079)/J1079,0),0)</f>
        <v>0</v>
      </c>
      <c r="AA1079" s="4">
        <f>G1079*P1079</f>
        <v>2000</v>
      </c>
      <c r="AB1079" s="4">
        <f>(G1079*S1079)/J1079</f>
        <v>18000</v>
      </c>
      <c r="AC1079" s="4">
        <f>IF(J1079&gt;=2,(G1079*S1079)/J1079,0)</f>
        <v>0</v>
      </c>
      <c r="AD1079" s="4">
        <f>IF(J1079&gt;=3,(G1079*S1079)/J1079,0)</f>
        <v>0</v>
      </c>
      <c r="AE1079" s="4">
        <f>IF(J1079&gt;=4,(G1079*S1079)/J1079,0)</f>
        <v>0</v>
      </c>
      <c r="AF1079" s="11">
        <v>100</v>
      </c>
      <c r="AG1079" s="11">
        <v>0</v>
      </c>
      <c r="AH1079" s="11">
        <v>1</v>
      </c>
      <c r="AI1079" s="11">
        <v>100</v>
      </c>
      <c r="AJ1079" s="11">
        <v>0</v>
      </c>
      <c r="AK1079" s="11">
        <v>1</v>
      </c>
      <c r="AL1079" s="11">
        <v>0.5</v>
      </c>
      <c r="AM1079" s="11">
        <v>0.5</v>
      </c>
      <c r="AN1079" s="11">
        <v>0</v>
      </c>
      <c r="AO1079" s="11">
        <v>0</v>
      </c>
      <c r="AP1079" s="11">
        <v>0</v>
      </c>
      <c r="AQ1079" s="11">
        <v>0.01</v>
      </c>
      <c r="AR1079" s="11">
        <v>0.01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0.2</v>
      </c>
      <c r="AX1079" s="11">
        <v>0</v>
      </c>
      <c r="AY1079" s="11">
        <v>0</v>
      </c>
      <c r="AZ1079" s="11">
        <v>0</v>
      </c>
      <c r="BA1079" s="11">
        <v>0.02</v>
      </c>
      <c r="BB1079" s="11">
        <v>0</v>
      </c>
      <c r="BC1079" s="2">
        <v>0.05</v>
      </c>
      <c r="BD1079" s="2">
        <v>0.05</v>
      </c>
      <c r="BE1079" s="11">
        <v>7.4999999999999997E-2</v>
      </c>
      <c r="BF1079" s="11">
        <v>5.0000000000000001E-3</v>
      </c>
      <c r="BG1079" s="11">
        <v>0</v>
      </c>
      <c r="BH1079" s="11">
        <v>0</v>
      </c>
      <c r="BI1079" s="11">
        <v>0</v>
      </c>
      <c r="BJ1079" s="11">
        <f>BE1079/4</f>
        <v>1.8749999999999999E-2</v>
      </c>
      <c r="BK1079" s="11">
        <f>BF1079/4</f>
        <v>1.25E-3</v>
      </c>
      <c r="BL1079" s="11">
        <v>0</v>
      </c>
      <c r="BM1079" s="11">
        <v>0</v>
      </c>
      <c r="BN1079" s="11">
        <v>0</v>
      </c>
      <c r="BO1079" s="11">
        <v>0.1</v>
      </c>
      <c r="BP1079" s="11">
        <v>0.1</v>
      </c>
      <c r="BQ1079" s="11">
        <v>0</v>
      </c>
      <c r="BR1079" s="11">
        <v>0</v>
      </c>
      <c r="BS1079" s="11">
        <v>0</v>
      </c>
      <c r="BT1079" s="11">
        <v>0.04</v>
      </c>
      <c r="BU1079" s="16">
        <v>4</v>
      </c>
      <c r="BV1079" s="6">
        <f>BT1079/(BT1079+BU1079)</f>
        <v>9.9009900990099011E-3</v>
      </c>
      <c r="BW1079" s="6">
        <f>SQRT((BT1079*BU1079)/((BT1079+BU1079)^2*(BT1079+BU1079+1)))</f>
        <v>4.410251516706673E-2</v>
      </c>
      <c r="BX1079" s="17">
        <v>0.25</v>
      </c>
      <c r="BY1079" s="17">
        <v>0.25</v>
      </c>
      <c r="BZ1079" s="17">
        <v>0.25</v>
      </c>
      <c r="CA1079" s="17">
        <v>0.25</v>
      </c>
      <c r="CB1079" s="15" t="s">
        <v>59</v>
      </c>
      <c r="CC1079" s="11">
        <v>600</v>
      </c>
    </row>
    <row r="1080" spans="1:81" s="11" customFormat="1" x14ac:dyDescent="0.2">
      <c r="A1080" s="17">
        <f t="shared" si="16"/>
        <v>1079</v>
      </c>
      <c r="B1080" s="17">
        <v>100</v>
      </c>
      <c r="C1080" s="17">
        <v>100</v>
      </c>
      <c r="D1080" s="17">
        <v>5</v>
      </c>
      <c r="E1080" s="17">
        <v>5</v>
      </c>
      <c r="F1080" s="3" t="s">
        <v>80</v>
      </c>
      <c r="G1080" s="3">
        <f>IF(F1080="rectangle",B1080*C1080,IF(F1080="hook",B1080*C1080-(D1080*E1080),IF(F1080="eight",B1080*C1080-2*(D1080*E1080),IF(F1080="tee",B1080*C1080-2*(D1080*E1080),IF(F1080="cross",B1080*C1080-4*(D1080*E1080),"ERROR")))))</f>
        <v>10000</v>
      </c>
      <c r="H1080" s="3" t="s">
        <v>85</v>
      </c>
      <c r="I1080" s="3">
        <f>IF(F1080="rectangle",B1080/C1080,"NA")</f>
        <v>1</v>
      </c>
      <c r="J1080" s="2">
        <v>1</v>
      </c>
      <c r="K1080" s="11">
        <v>125</v>
      </c>
      <c r="L1080" s="11">
        <v>4</v>
      </c>
      <c r="M1080" s="12">
        <v>9</v>
      </c>
      <c r="N1080" s="2">
        <f>M1080/4</f>
        <v>2.25</v>
      </c>
      <c r="O1080" s="3">
        <f>M1080/N1080</f>
        <v>4</v>
      </c>
      <c r="P1080" s="13">
        <v>5</v>
      </c>
      <c r="Q1080" s="11">
        <f>P1080</f>
        <v>5</v>
      </c>
      <c r="R1080" s="4">
        <f>AA1080/V1080</f>
        <v>100</v>
      </c>
      <c r="S1080" s="14">
        <v>45</v>
      </c>
      <c r="T1080" s="11">
        <f>S1080</f>
        <v>45</v>
      </c>
      <c r="U1080" s="4">
        <f>AB1080/W1080</f>
        <v>100</v>
      </c>
      <c r="V1080" s="3">
        <f>ROUND((Q1080/100)*G1080,0)</f>
        <v>500</v>
      </c>
      <c r="W1080" s="3">
        <f>ROUND(((T1080/100)*G1080)/J1080,0)</f>
        <v>4500</v>
      </c>
      <c r="X1080" s="3">
        <f>ROUND(IF(J1080&gt;=2,((T1080/100)*G1080)/J1080,0),0)</f>
        <v>0</v>
      </c>
      <c r="Y1080" s="3">
        <f>ROUND(IF(J1080&gt;=3,((T1080/100)*G1080)/J1080,0),0)</f>
        <v>0</v>
      </c>
      <c r="Z1080" s="3">
        <f>ROUND(IF(J1080&gt;=4,((T1080/100)*G1080)/J1080,0),0)</f>
        <v>0</v>
      </c>
      <c r="AA1080" s="4">
        <f>G1080*P1080</f>
        <v>50000</v>
      </c>
      <c r="AB1080" s="4">
        <f>(G1080*S1080)/J1080</f>
        <v>450000</v>
      </c>
      <c r="AC1080" s="4">
        <f>IF(J1080&gt;=2,(G1080*S1080)/J1080,0)</f>
        <v>0</v>
      </c>
      <c r="AD1080" s="4">
        <f>IF(J1080&gt;=3,(G1080*S1080)/J1080,0)</f>
        <v>0</v>
      </c>
      <c r="AE1080" s="4">
        <f>IF(J1080&gt;=4,(G1080*S1080)/J1080,0)</f>
        <v>0</v>
      </c>
      <c r="AF1080" s="11">
        <v>100</v>
      </c>
      <c r="AG1080" s="11">
        <v>0</v>
      </c>
      <c r="AH1080" s="11">
        <v>1</v>
      </c>
      <c r="AI1080" s="11">
        <v>100</v>
      </c>
      <c r="AJ1080" s="11">
        <v>0</v>
      </c>
      <c r="AK1080" s="11">
        <v>1</v>
      </c>
      <c r="AL1080" s="11">
        <v>0.5</v>
      </c>
      <c r="AM1080" s="11">
        <v>0.5</v>
      </c>
      <c r="AN1080" s="11">
        <v>0</v>
      </c>
      <c r="AO1080" s="11">
        <v>0</v>
      </c>
      <c r="AP1080" s="11">
        <v>0</v>
      </c>
      <c r="AQ1080" s="11">
        <v>0.01</v>
      </c>
      <c r="AR1080" s="11">
        <v>0.01</v>
      </c>
      <c r="AS1080" s="11">
        <v>0</v>
      </c>
      <c r="AT1080" s="11">
        <v>0</v>
      </c>
      <c r="AU1080" s="11">
        <v>0</v>
      </c>
      <c r="AV1080" s="11">
        <v>0</v>
      </c>
      <c r="AW1080" s="11">
        <v>0.2</v>
      </c>
      <c r="AX1080" s="11">
        <v>0</v>
      </c>
      <c r="AY1080" s="11">
        <v>0</v>
      </c>
      <c r="AZ1080" s="11">
        <v>0</v>
      </c>
      <c r="BA1080" s="11">
        <v>0.02</v>
      </c>
      <c r="BB1080" s="11">
        <v>0</v>
      </c>
      <c r="BC1080" s="2">
        <v>0.05</v>
      </c>
      <c r="BD1080" s="2">
        <v>0.05</v>
      </c>
      <c r="BE1080" s="11">
        <v>7.4999999999999997E-2</v>
      </c>
      <c r="BF1080" s="11">
        <v>5.0000000000000001E-3</v>
      </c>
      <c r="BG1080" s="11">
        <v>0</v>
      </c>
      <c r="BH1080" s="11">
        <v>0</v>
      </c>
      <c r="BI1080" s="11">
        <v>0</v>
      </c>
      <c r="BJ1080" s="11">
        <f>BE1080/4</f>
        <v>1.8749999999999999E-2</v>
      </c>
      <c r="BK1080" s="11">
        <f>BF1080/4</f>
        <v>1.25E-3</v>
      </c>
      <c r="BL1080" s="11">
        <v>0</v>
      </c>
      <c r="BM1080" s="11">
        <v>0</v>
      </c>
      <c r="BN1080" s="11">
        <v>0</v>
      </c>
      <c r="BO1080" s="11">
        <v>0.1</v>
      </c>
      <c r="BP1080" s="11">
        <v>0.1</v>
      </c>
      <c r="BQ1080" s="11">
        <v>0</v>
      </c>
      <c r="BR1080" s="11">
        <v>0</v>
      </c>
      <c r="BS1080" s="11">
        <v>0</v>
      </c>
      <c r="BT1080" s="11">
        <v>0.04</v>
      </c>
      <c r="BU1080" s="16">
        <v>4</v>
      </c>
      <c r="BV1080" s="6">
        <f>BT1080/(BT1080+BU1080)</f>
        <v>9.9009900990099011E-3</v>
      </c>
      <c r="BW1080" s="6">
        <f>SQRT((BT1080*BU1080)/((BT1080+BU1080)^2*(BT1080+BU1080+1)))</f>
        <v>4.410251516706673E-2</v>
      </c>
      <c r="BX1080" s="17">
        <v>0.25</v>
      </c>
      <c r="BY1080" s="17">
        <v>0.25</v>
      </c>
      <c r="BZ1080" s="17">
        <v>0.25</v>
      </c>
      <c r="CA1080" s="17">
        <v>0.25</v>
      </c>
      <c r="CB1080" s="15" t="s">
        <v>59</v>
      </c>
      <c r="CC1080" s="11">
        <v>600</v>
      </c>
    </row>
    <row r="1081" spans="1:81" s="11" customFormat="1" x14ac:dyDescent="0.2">
      <c r="A1081" s="17">
        <f t="shared" si="16"/>
        <v>1080</v>
      </c>
      <c r="B1081" s="17">
        <v>20</v>
      </c>
      <c r="C1081" s="17">
        <v>20</v>
      </c>
      <c r="D1081" s="17">
        <v>5</v>
      </c>
      <c r="E1081" s="17">
        <v>5</v>
      </c>
      <c r="F1081" s="3" t="s">
        <v>80</v>
      </c>
      <c r="G1081" s="3">
        <f>IF(F1081="rectangle",B1081*C1081,IF(F1081="hook",B1081*C1081-(D1081*E1081),IF(F1081="eight",B1081*C1081-2*(D1081*E1081),IF(F1081="tee",B1081*C1081-2*(D1081*E1081),IF(F1081="cross",B1081*C1081-4*(D1081*E1081),"ERROR")))))</f>
        <v>400</v>
      </c>
      <c r="H1081" s="3" t="s">
        <v>84</v>
      </c>
      <c r="I1081" s="3">
        <f>IF(F1081="rectangle",B1081/C1081,"NA")</f>
        <v>1</v>
      </c>
      <c r="J1081" s="2">
        <v>1</v>
      </c>
      <c r="K1081" s="11">
        <v>125</v>
      </c>
      <c r="L1081" s="11">
        <v>4</v>
      </c>
      <c r="M1081" s="12">
        <v>9</v>
      </c>
      <c r="N1081" s="2">
        <f>M1081/4</f>
        <v>2.25</v>
      </c>
      <c r="O1081" s="3">
        <f>M1081/N1081</f>
        <v>4</v>
      </c>
      <c r="P1081" s="13">
        <v>5</v>
      </c>
      <c r="Q1081" s="11">
        <f>P1081</f>
        <v>5</v>
      </c>
      <c r="R1081" s="4">
        <f>AA1081/V1081</f>
        <v>100</v>
      </c>
      <c r="S1081" s="14">
        <v>45</v>
      </c>
      <c r="T1081" s="11">
        <f>S1081</f>
        <v>45</v>
      </c>
      <c r="U1081" s="4">
        <f>AB1081/W1081</f>
        <v>100</v>
      </c>
      <c r="V1081" s="3">
        <f>ROUND((Q1081/100)*G1081,0)</f>
        <v>20</v>
      </c>
      <c r="W1081" s="3">
        <f>ROUND(((T1081/100)*G1081)/J1081,0)</f>
        <v>180</v>
      </c>
      <c r="X1081" s="3">
        <f>ROUND(IF(J1081&gt;=2,((T1081/100)*G1081)/J1081,0),0)</f>
        <v>0</v>
      </c>
      <c r="Y1081" s="3">
        <f>ROUND(IF(J1081&gt;=3,((T1081/100)*G1081)/J1081,0),0)</f>
        <v>0</v>
      </c>
      <c r="Z1081" s="3">
        <f>ROUND(IF(J1081&gt;=4,((T1081/100)*G1081)/J1081,0),0)</f>
        <v>0</v>
      </c>
      <c r="AA1081" s="4">
        <f>G1081*P1081</f>
        <v>2000</v>
      </c>
      <c r="AB1081" s="4">
        <f>(G1081*S1081)/J1081</f>
        <v>18000</v>
      </c>
      <c r="AC1081" s="4">
        <f>IF(J1081&gt;=2,(G1081*S1081)/J1081,0)</f>
        <v>0</v>
      </c>
      <c r="AD1081" s="4">
        <f>IF(J1081&gt;=3,(G1081*S1081)/J1081,0)</f>
        <v>0</v>
      </c>
      <c r="AE1081" s="4">
        <f>IF(J1081&gt;=4,(G1081*S1081)/J1081,0)</f>
        <v>0</v>
      </c>
      <c r="AF1081" s="11">
        <v>100</v>
      </c>
      <c r="AG1081" s="11">
        <v>0</v>
      </c>
      <c r="AH1081" s="11">
        <v>1</v>
      </c>
      <c r="AI1081" s="11">
        <v>100</v>
      </c>
      <c r="AJ1081" s="11">
        <v>0</v>
      </c>
      <c r="AK1081" s="11">
        <v>1</v>
      </c>
      <c r="AL1081" s="11">
        <v>0.5</v>
      </c>
      <c r="AM1081" s="11">
        <v>0.5</v>
      </c>
      <c r="AN1081" s="11">
        <v>0</v>
      </c>
      <c r="AO1081" s="11">
        <v>0</v>
      </c>
      <c r="AP1081" s="11">
        <v>0</v>
      </c>
      <c r="AQ1081" s="11">
        <v>0.01</v>
      </c>
      <c r="AR1081" s="11">
        <v>0.01</v>
      </c>
      <c r="AS1081" s="11">
        <v>0</v>
      </c>
      <c r="AT1081" s="11">
        <v>0</v>
      </c>
      <c r="AU1081" s="11">
        <v>0</v>
      </c>
      <c r="AV1081" s="11">
        <v>0</v>
      </c>
      <c r="AW1081" s="11">
        <v>0.2</v>
      </c>
      <c r="AX1081" s="11">
        <v>0</v>
      </c>
      <c r="AY1081" s="11">
        <v>0</v>
      </c>
      <c r="AZ1081" s="11">
        <v>0</v>
      </c>
      <c r="BA1081" s="11">
        <v>0.02</v>
      </c>
      <c r="BB1081" s="11">
        <v>0</v>
      </c>
      <c r="BC1081" s="2">
        <v>0.05</v>
      </c>
      <c r="BD1081" s="2">
        <v>0.05</v>
      </c>
      <c r="BE1081" s="11">
        <v>7.4999999999999997E-2</v>
      </c>
      <c r="BF1081" s="11">
        <v>5.0000000000000001E-3</v>
      </c>
      <c r="BG1081" s="11">
        <v>0</v>
      </c>
      <c r="BH1081" s="11">
        <v>0</v>
      </c>
      <c r="BI1081" s="11">
        <v>0</v>
      </c>
      <c r="BJ1081" s="11">
        <f>BE1081/4</f>
        <v>1.8749999999999999E-2</v>
      </c>
      <c r="BK1081" s="11">
        <f>BF1081/4</f>
        <v>1.25E-3</v>
      </c>
      <c r="BL1081" s="11">
        <v>0</v>
      </c>
      <c r="BM1081" s="11">
        <v>0</v>
      </c>
      <c r="BN1081" s="11">
        <v>0</v>
      </c>
      <c r="BO1081" s="11">
        <v>0.1</v>
      </c>
      <c r="BP1081" s="11">
        <v>0.1</v>
      </c>
      <c r="BQ1081" s="11">
        <v>0</v>
      </c>
      <c r="BR1081" s="11">
        <v>0</v>
      </c>
      <c r="BS1081" s="11">
        <v>0</v>
      </c>
      <c r="BT1081" s="11">
        <v>0.04</v>
      </c>
      <c r="BU1081" s="16">
        <v>4</v>
      </c>
      <c r="BV1081" s="6">
        <f>BT1081/(BT1081+BU1081)</f>
        <v>9.9009900990099011E-3</v>
      </c>
      <c r="BW1081" s="6">
        <f>SQRT((BT1081*BU1081)/((BT1081+BU1081)^2*(BT1081+BU1081+1)))</f>
        <v>4.410251516706673E-2</v>
      </c>
      <c r="BX1081" s="17">
        <v>0.25</v>
      </c>
      <c r="BY1081" s="17">
        <v>0.25</v>
      </c>
      <c r="BZ1081" s="17">
        <v>0.25</v>
      </c>
      <c r="CA1081" s="17">
        <v>0.25</v>
      </c>
      <c r="CB1081" s="15" t="s">
        <v>59</v>
      </c>
      <c r="CC1081" s="11">
        <v>600</v>
      </c>
    </row>
    <row r="1082" spans="1:81" s="11" customFormat="1" x14ac:dyDescent="0.2">
      <c r="A1082" s="17">
        <f t="shared" si="16"/>
        <v>1081</v>
      </c>
      <c r="B1082" s="17">
        <v>100</v>
      </c>
      <c r="C1082" s="17">
        <v>100</v>
      </c>
      <c r="D1082" s="17">
        <v>5</v>
      </c>
      <c r="E1082" s="17">
        <v>5</v>
      </c>
      <c r="F1082" s="3" t="s">
        <v>80</v>
      </c>
      <c r="G1082" s="3">
        <f>IF(F1082="rectangle",B1082*C1082,IF(F1082="hook",B1082*C1082-(D1082*E1082),IF(F1082="eight",B1082*C1082-2*(D1082*E1082),IF(F1082="tee",B1082*C1082-2*(D1082*E1082),IF(F1082="cross",B1082*C1082-4*(D1082*E1082),"ERROR")))))</f>
        <v>10000</v>
      </c>
      <c r="H1082" s="3" t="s">
        <v>85</v>
      </c>
      <c r="I1082" s="3">
        <f>IF(F1082="rectangle",B1082/C1082,"NA")</f>
        <v>1</v>
      </c>
      <c r="J1082" s="2">
        <v>1</v>
      </c>
      <c r="K1082" s="11">
        <v>125</v>
      </c>
      <c r="L1082" s="11">
        <v>4</v>
      </c>
      <c r="M1082" s="12">
        <v>1</v>
      </c>
      <c r="N1082" s="2">
        <f>M1082/4</f>
        <v>0.25</v>
      </c>
      <c r="O1082" s="3">
        <f>M1082/N1082</f>
        <v>4</v>
      </c>
      <c r="P1082" s="13">
        <v>15</v>
      </c>
      <c r="Q1082" s="11">
        <f>P1082</f>
        <v>15</v>
      </c>
      <c r="R1082" s="4">
        <f>AA1082/V1082</f>
        <v>100</v>
      </c>
      <c r="S1082" s="14">
        <v>1</v>
      </c>
      <c r="T1082" s="11">
        <f>S1082</f>
        <v>1</v>
      </c>
      <c r="U1082" s="4">
        <f>AB1082/W1082</f>
        <v>100</v>
      </c>
      <c r="V1082" s="3">
        <f>ROUND((Q1082/100)*G1082,0)</f>
        <v>1500</v>
      </c>
      <c r="W1082" s="3">
        <f>ROUND(((T1082/100)*G1082)/J1082,0)</f>
        <v>100</v>
      </c>
      <c r="X1082" s="3">
        <f>ROUND(IF(J1082&gt;=2,((T1082/100)*G1082)/J1082,0),0)</f>
        <v>0</v>
      </c>
      <c r="Y1082" s="3">
        <f>ROUND(IF(J1082&gt;=3,((T1082/100)*G1082)/J1082,0),0)</f>
        <v>0</v>
      </c>
      <c r="Z1082" s="3">
        <f>ROUND(IF(J1082&gt;=4,((T1082/100)*G1082)/J1082,0),0)</f>
        <v>0</v>
      </c>
      <c r="AA1082" s="4">
        <f>G1082*P1082</f>
        <v>150000</v>
      </c>
      <c r="AB1082" s="4">
        <f>(G1082*S1082)/J1082</f>
        <v>10000</v>
      </c>
      <c r="AC1082" s="4">
        <f>IF(J1082&gt;=2,(G1082*S1082)/J1082,0)</f>
        <v>0</v>
      </c>
      <c r="AD1082" s="4">
        <f>IF(J1082&gt;=3,(G1082*S1082)/J1082,0)</f>
        <v>0</v>
      </c>
      <c r="AE1082" s="4">
        <f>IF(J1082&gt;=4,(G1082*S1082)/J1082,0)</f>
        <v>0</v>
      </c>
      <c r="AF1082" s="11">
        <v>100</v>
      </c>
      <c r="AG1082" s="11">
        <v>0</v>
      </c>
      <c r="AH1082" s="11">
        <v>1</v>
      </c>
      <c r="AI1082" s="11">
        <v>100</v>
      </c>
      <c r="AJ1082" s="11">
        <v>0</v>
      </c>
      <c r="AK1082" s="11">
        <v>1</v>
      </c>
      <c r="AL1082" s="11">
        <v>0.5</v>
      </c>
      <c r="AM1082" s="11">
        <v>0.5</v>
      </c>
      <c r="AN1082" s="11">
        <v>0</v>
      </c>
      <c r="AO1082" s="11">
        <v>0</v>
      </c>
      <c r="AP1082" s="11">
        <v>0</v>
      </c>
      <c r="AQ1082" s="11">
        <v>0.01</v>
      </c>
      <c r="AR1082" s="11">
        <v>0.01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0.2</v>
      </c>
      <c r="AX1082" s="11">
        <v>0</v>
      </c>
      <c r="AY1082" s="11">
        <v>0</v>
      </c>
      <c r="AZ1082" s="11">
        <v>0</v>
      </c>
      <c r="BA1082" s="11">
        <v>0.02</v>
      </c>
      <c r="BB1082" s="11">
        <v>0</v>
      </c>
      <c r="BC1082" s="2">
        <v>0.05</v>
      </c>
      <c r="BD1082" s="2">
        <v>0.05</v>
      </c>
      <c r="BE1082" s="11">
        <v>7.4999999999999997E-2</v>
      </c>
      <c r="BF1082" s="11">
        <v>5.0000000000000001E-3</v>
      </c>
      <c r="BG1082" s="11">
        <v>0</v>
      </c>
      <c r="BH1082" s="11">
        <v>0</v>
      </c>
      <c r="BI1082" s="11">
        <v>0</v>
      </c>
      <c r="BJ1082" s="11">
        <f>BE1082/4</f>
        <v>1.8749999999999999E-2</v>
      </c>
      <c r="BK1082" s="11">
        <f>BF1082/4</f>
        <v>1.25E-3</v>
      </c>
      <c r="BL1082" s="11">
        <v>0</v>
      </c>
      <c r="BM1082" s="11">
        <v>0</v>
      </c>
      <c r="BN1082" s="11">
        <v>0</v>
      </c>
      <c r="BO1082" s="11">
        <v>0.1</v>
      </c>
      <c r="BP1082" s="11">
        <v>0.1</v>
      </c>
      <c r="BQ1082" s="11">
        <v>0</v>
      </c>
      <c r="BR1082" s="11">
        <v>0</v>
      </c>
      <c r="BS1082" s="11">
        <v>0</v>
      </c>
      <c r="BT1082" s="11">
        <v>0.04</v>
      </c>
      <c r="BU1082" s="16">
        <v>4</v>
      </c>
      <c r="BV1082" s="6">
        <f>BT1082/(BT1082+BU1082)</f>
        <v>9.9009900990099011E-3</v>
      </c>
      <c r="BW1082" s="6">
        <f>SQRT((BT1082*BU1082)/((BT1082+BU1082)^2*(BT1082+BU1082+1)))</f>
        <v>4.410251516706673E-2</v>
      </c>
      <c r="BX1082" s="17">
        <v>0.25</v>
      </c>
      <c r="BY1082" s="17">
        <v>0.25</v>
      </c>
      <c r="BZ1082" s="17">
        <v>0.25</v>
      </c>
      <c r="CA1082" s="17">
        <v>0.25</v>
      </c>
      <c r="CB1082" s="15" t="s">
        <v>59</v>
      </c>
      <c r="CC1082" s="11">
        <v>600</v>
      </c>
    </row>
    <row r="1083" spans="1:81" s="11" customFormat="1" x14ac:dyDescent="0.2">
      <c r="A1083" s="17">
        <f t="shared" si="16"/>
        <v>1082</v>
      </c>
      <c r="B1083" s="17">
        <v>20</v>
      </c>
      <c r="C1083" s="17">
        <v>20</v>
      </c>
      <c r="D1083" s="17">
        <v>5</v>
      </c>
      <c r="E1083" s="17">
        <v>5</v>
      </c>
      <c r="F1083" s="3" t="s">
        <v>80</v>
      </c>
      <c r="G1083" s="3">
        <f>IF(F1083="rectangle",B1083*C1083,IF(F1083="hook",B1083*C1083-(D1083*E1083),IF(F1083="eight",B1083*C1083-2*(D1083*E1083),IF(F1083="tee",B1083*C1083-2*(D1083*E1083),IF(F1083="cross",B1083*C1083-4*(D1083*E1083),"ERROR")))))</f>
        <v>400</v>
      </c>
      <c r="H1083" s="3" t="s">
        <v>84</v>
      </c>
      <c r="I1083" s="3">
        <f>IF(F1083="rectangle",B1083/C1083,"NA")</f>
        <v>1</v>
      </c>
      <c r="J1083" s="2">
        <v>1</v>
      </c>
      <c r="K1083" s="11">
        <v>125</v>
      </c>
      <c r="L1083" s="11">
        <v>4</v>
      </c>
      <c r="M1083" s="12">
        <v>1</v>
      </c>
      <c r="N1083" s="2">
        <f>M1083/4</f>
        <v>0.25</v>
      </c>
      <c r="O1083" s="3">
        <f>M1083/N1083</f>
        <v>4</v>
      </c>
      <c r="P1083" s="13">
        <v>15</v>
      </c>
      <c r="Q1083" s="11">
        <f>P1083</f>
        <v>15</v>
      </c>
      <c r="R1083" s="4">
        <f>AA1083/V1083</f>
        <v>100</v>
      </c>
      <c r="S1083" s="14">
        <v>1</v>
      </c>
      <c r="T1083" s="11">
        <f>S1083</f>
        <v>1</v>
      </c>
      <c r="U1083" s="4">
        <f>AB1083/W1083</f>
        <v>100</v>
      </c>
      <c r="V1083" s="3">
        <f>ROUND((Q1083/100)*G1083,0)</f>
        <v>60</v>
      </c>
      <c r="W1083" s="3">
        <f>ROUND(((T1083/100)*G1083)/J1083,0)</f>
        <v>4</v>
      </c>
      <c r="X1083" s="3">
        <f>ROUND(IF(J1083&gt;=2,((T1083/100)*G1083)/J1083,0),0)</f>
        <v>0</v>
      </c>
      <c r="Y1083" s="3">
        <f>ROUND(IF(J1083&gt;=3,((T1083/100)*G1083)/J1083,0),0)</f>
        <v>0</v>
      </c>
      <c r="Z1083" s="3">
        <f>ROUND(IF(J1083&gt;=4,((T1083/100)*G1083)/J1083,0),0)</f>
        <v>0</v>
      </c>
      <c r="AA1083" s="4">
        <f>G1083*P1083</f>
        <v>6000</v>
      </c>
      <c r="AB1083" s="4">
        <f>(G1083*S1083)/J1083</f>
        <v>400</v>
      </c>
      <c r="AC1083" s="4">
        <f>IF(J1083&gt;=2,(G1083*S1083)/J1083,0)</f>
        <v>0</v>
      </c>
      <c r="AD1083" s="4">
        <f>IF(J1083&gt;=3,(G1083*S1083)/J1083,0)</f>
        <v>0</v>
      </c>
      <c r="AE1083" s="4">
        <f>IF(J1083&gt;=4,(G1083*S1083)/J1083,0)</f>
        <v>0</v>
      </c>
      <c r="AF1083" s="11">
        <v>100</v>
      </c>
      <c r="AG1083" s="11">
        <v>0</v>
      </c>
      <c r="AH1083" s="11">
        <v>1</v>
      </c>
      <c r="AI1083" s="11">
        <v>100</v>
      </c>
      <c r="AJ1083" s="11">
        <v>0</v>
      </c>
      <c r="AK1083" s="11">
        <v>1</v>
      </c>
      <c r="AL1083" s="11">
        <v>0.5</v>
      </c>
      <c r="AM1083" s="11">
        <v>0.5</v>
      </c>
      <c r="AN1083" s="11">
        <v>0</v>
      </c>
      <c r="AO1083" s="11">
        <v>0</v>
      </c>
      <c r="AP1083" s="11">
        <v>0</v>
      </c>
      <c r="AQ1083" s="11">
        <v>0.01</v>
      </c>
      <c r="AR1083" s="11">
        <v>0.01</v>
      </c>
      <c r="AS1083" s="11">
        <v>0</v>
      </c>
      <c r="AT1083" s="11">
        <v>0</v>
      </c>
      <c r="AU1083" s="11">
        <v>0</v>
      </c>
      <c r="AV1083" s="11">
        <v>0</v>
      </c>
      <c r="AW1083" s="11">
        <v>0.2</v>
      </c>
      <c r="AX1083" s="11">
        <v>0</v>
      </c>
      <c r="AY1083" s="11">
        <v>0</v>
      </c>
      <c r="AZ1083" s="11">
        <v>0</v>
      </c>
      <c r="BA1083" s="11">
        <v>0.02</v>
      </c>
      <c r="BB1083" s="11">
        <v>0</v>
      </c>
      <c r="BC1083" s="2">
        <v>0.05</v>
      </c>
      <c r="BD1083" s="2">
        <v>0.05</v>
      </c>
      <c r="BE1083" s="11">
        <v>7.4999999999999997E-2</v>
      </c>
      <c r="BF1083" s="11">
        <v>5.0000000000000001E-3</v>
      </c>
      <c r="BG1083" s="11">
        <v>0</v>
      </c>
      <c r="BH1083" s="11">
        <v>0</v>
      </c>
      <c r="BI1083" s="11">
        <v>0</v>
      </c>
      <c r="BJ1083" s="11">
        <f>BE1083/4</f>
        <v>1.8749999999999999E-2</v>
      </c>
      <c r="BK1083" s="11">
        <f>BF1083/4</f>
        <v>1.25E-3</v>
      </c>
      <c r="BL1083" s="11">
        <v>0</v>
      </c>
      <c r="BM1083" s="11">
        <v>0</v>
      </c>
      <c r="BN1083" s="11">
        <v>0</v>
      </c>
      <c r="BO1083" s="11">
        <v>0.1</v>
      </c>
      <c r="BP1083" s="11">
        <v>0.1</v>
      </c>
      <c r="BQ1083" s="11">
        <v>0</v>
      </c>
      <c r="BR1083" s="11">
        <v>0</v>
      </c>
      <c r="BS1083" s="11">
        <v>0</v>
      </c>
      <c r="BT1083" s="11">
        <v>0.04</v>
      </c>
      <c r="BU1083" s="16">
        <v>4</v>
      </c>
      <c r="BV1083" s="6">
        <f>BT1083/(BT1083+BU1083)</f>
        <v>9.9009900990099011E-3</v>
      </c>
      <c r="BW1083" s="6">
        <f>SQRT((BT1083*BU1083)/((BT1083+BU1083)^2*(BT1083+BU1083+1)))</f>
        <v>4.410251516706673E-2</v>
      </c>
      <c r="BX1083" s="17">
        <v>0.25</v>
      </c>
      <c r="BY1083" s="17">
        <v>0.25</v>
      </c>
      <c r="BZ1083" s="17">
        <v>0.25</v>
      </c>
      <c r="CA1083" s="17">
        <v>0.25</v>
      </c>
      <c r="CB1083" s="15" t="s">
        <v>59</v>
      </c>
      <c r="CC1083" s="11">
        <v>600</v>
      </c>
    </row>
    <row r="1084" spans="1:81" s="11" customFormat="1" x14ac:dyDescent="0.2">
      <c r="A1084" s="17">
        <f t="shared" si="16"/>
        <v>1083</v>
      </c>
      <c r="B1084" s="17">
        <v>100</v>
      </c>
      <c r="C1084" s="17">
        <v>100</v>
      </c>
      <c r="D1084" s="17">
        <v>5</v>
      </c>
      <c r="E1084" s="17">
        <v>5</v>
      </c>
      <c r="F1084" s="3" t="s">
        <v>80</v>
      </c>
      <c r="G1084" s="3">
        <f>IF(F1084="rectangle",B1084*C1084,IF(F1084="hook",B1084*C1084-(D1084*E1084),IF(F1084="eight",B1084*C1084-2*(D1084*E1084),IF(F1084="tee",B1084*C1084-2*(D1084*E1084),IF(F1084="cross",B1084*C1084-4*(D1084*E1084),"ERROR")))))</f>
        <v>10000</v>
      </c>
      <c r="H1084" s="3" t="s">
        <v>85</v>
      </c>
      <c r="I1084" s="3">
        <f>IF(F1084="rectangle",B1084/C1084,"NA")</f>
        <v>1</v>
      </c>
      <c r="J1084" s="2">
        <v>1</v>
      </c>
      <c r="K1084" s="11">
        <v>125</v>
      </c>
      <c r="L1084" s="11">
        <v>4</v>
      </c>
      <c r="M1084" s="12">
        <v>2</v>
      </c>
      <c r="N1084" s="2">
        <f>M1084/4</f>
        <v>0.5</v>
      </c>
      <c r="O1084" s="3">
        <f>M1084/N1084</f>
        <v>4</v>
      </c>
      <c r="P1084" s="13">
        <v>15</v>
      </c>
      <c r="Q1084" s="11">
        <f>P1084</f>
        <v>15</v>
      </c>
      <c r="R1084" s="4">
        <f>AA1084/V1084</f>
        <v>100</v>
      </c>
      <c r="S1084" s="14">
        <v>1</v>
      </c>
      <c r="T1084" s="11">
        <f>S1084</f>
        <v>1</v>
      </c>
      <c r="U1084" s="4">
        <f>AB1084/W1084</f>
        <v>100</v>
      </c>
      <c r="V1084" s="3">
        <f>ROUND((Q1084/100)*G1084,0)</f>
        <v>1500</v>
      </c>
      <c r="W1084" s="3">
        <f>ROUND(((T1084/100)*G1084)/J1084,0)</f>
        <v>100</v>
      </c>
      <c r="X1084" s="3">
        <f>ROUND(IF(J1084&gt;=2,((T1084/100)*G1084)/J1084,0),0)</f>
        <v>0</v>
      </c>
      <c r="Y1084" s="3">
        <f>ROUND(IF(J1084&gt;=3,((T1084/100)*G1084)/J1084,0),0)</f>
        <v>0</v>
      </c>
      <c r="Z1084" s="3">
        <f>ROUND(IF(J1084&gt;=4,((T1084/100)*G1084)/J1084,0),0)</f>
        <v>0</v>
      </c>
      <c r="AA1084" s="4">
        <f>G1084*P1084</f>
        <v>150000</v>
      </c>
      <c r="AB1084" s="4">
        <f>(G1084*S1084)/J1084</f>
        <v>10000</v>
      </c>
      <c r="AC1084" s="4">
        <f>IF(J1084&gt;=2,(G1084*S1084)/J1084,0)</f>
        <v>0</v>
      </c>
      <c r="AD1084" s="4">
        <f>IF(J1084&gt;=3,(G1084*S1084)/J1084,0)</f>
        <v>0</v>
      </c>
      <c r="AE1084" s="4">
        <f>IF(J1084&gt;=4,(G1084*S1084)/J1084,0)</f>
        <v>0</v>
      </c>
      <c r="AF1084" s="11">
        <v>100</v>
      </c>
      <c r="AG1084" s="11">
        <v>0</v>
      </c>
      <c r="AH1084" s="11">
        <v>1</v>
      </c>
      <c r="AI1084" s="11">
        <v>100</v>
      </c>
      <c r="AJ1084" s="11">
        <v>0</v>
      </c>
      <c r="AK1084" s="11">
        <v>1</v>
      </c>
      <c r="AL1084" s="11">
        <v>0.5</v>
      </c>
      <c r="AM1084" s="11">
        <v>0.5</v>
      </c>
      <c r="AN1084" s="11">
        <v>0</v>
      </c>
      <c r="AO1084" s="11">
        <v>0</v>
      </c>
      <c r="AP1084" s="11">
        <v>0</v>
      </c>
      <c r="AQ1084" s="11">
        <v>0.01</v>
      </c>
      <c r="AR1084" s="11">
        <v>0.01</v>
      </c>
      <c r="AS1084" s="11">
        <v>0</v>
      </c>
      <c r="AT1084" s="11">
        <v>0</v>
      </c>
      <c r="AU1084" s="11">
        <v>0</v>
      </c>
      <c r="AV1084" s="11">
        <v>0</v>
      </c>
      <c r="AW1084" s="11">
        <v>0.2</v>
      </c>
      <c r="AX1084" s="11">
        <v>0</v>
      </c>
      <c r="AY1084" s="11">
        <v>0</v>
      </c>
      <c r="AZ1084" s="11">
        <v>0</v>
      </c>
      <c r="BA1084" s="11">
        <v>0.02</v>
      </c>
      <c r="BB1084" s="11">
        <v>0</v>
      </c>
      <c r="BC1084" s="2">
        <v>0.05</v>
      </c>
      <c r="BD1084" s="2">
        <v>0.05</v>
      </c>
      <c r="BE1084" s="11">
        <v>7.4999999999999997E-2</v>
      </c>
      <c r="BF1084" s="11">
        <v>5.0000000000000001E-3</v>
      </c>
      <c r="BG1084" s="11">
        <v>0</v>
      </c>
      <c r="BH1084" s="11">
        <v>0</v>
      </c>
      <c r="BI1084" s="11">
        <v>0</v>
      </c>
      <c r="BJ1084" s="11">
        <f>BE1084/4</f>
        <v>1.8749999999999999E-2</v>
      </c>
      <c r="BK1084" s="11">
        <f>BF1084/4</f>
        <v>1.25E-3</v>
      </c>
      <c r="BL1084" s="11">
        <v>0</v>
      </c>
      <c r="BM1084" s="11">
        <v>0</v>
      </c>
      <c r="BN1084" s="11">
        <v>0</v>
      </c>
      <c r="BO1084" s="11">
        <v>0.1</v>
      </c>
      <c r="BP1084" s="11">
        <v>0.1</v>
      </c>
      <c r="BQ1084" s="11">
        <v>0</v>
      </c>
      <c r="BR1084" s="11">
        <v>0</v>
      </c>
      <c r="BS1084" s="11">
        <v>0</v>
      </c>
      <c r="BT1084" s="11">
        <v>0.04</v>
      </c>
      <c r="BU1084" s="16">
        <v>4</v>
      </c>
      <c r="BV1084" s="6">
        <f>BT1084/(BT1084+BU1084)</f>
        <v>9.9009900990099011E-3</v>
      </c>
      <c r="BW1084" s="6">
        <f>SQRT((BT1084*BU1084)/((BT1084+BU1084)^2*(BT1084+BU1084+1)))</f>
        <v>4.410251516706673E-2</v>
      </c>
      <c r="BX1084" s="17">
        <v>0.25</v>
      </c>
      <c r="BY1084" s="17">
        <v>0.25</v>
      </c>
      <c r="BZ1084" s="17">
        <v>0.25</v>
      </c>
      <c r="CA1084" s="17">
        <v>0.25</v>
      </c>
      <c r="CB1084" s="15" t="s">
        <v>59</v>
      </c>
      <c r="CC1084" s="11">
        <v>600</v>
      </c>
    </row>
    <row r="1085" spans="1:81" s="11" customFormat="1" x14ac:dyDescent="0.2">
      <c r="A1085" s="17">
        <f t="shared" si="16"/>
        <v>1084</v>
      </c>
      <c r="B1085" s="17">
        <v>20</v>
      </c>
      <c r="C1085" s="17">
        <v>20</v>
      </c>
      <c r="D1085" s="17">
        <v>5</v>
      </c>
      <c r="E1085" s="17">
        <v>5</v>
      </c>
      <c r="F1085" s="3" t="s">
        <v>80</v>
      </c>
      <c r="G1085" s="3">
        <f>IF(F1085="rectangle",B1085*C1085,IF(F1085="hook",B1085*C1085-(D1085*E1085),IF(F1085="eight",B1085*C1085-2*(D1085*E1085),IF(F1085="tee",B1085*C1085-2*(D1085*E1085),IF(F1085="cross",B1085*C1085-4*(D1085*E1085),"ERROR")))))</f>
        <v>400</v>
      </c>
      <c r="H1085" s="3" t="s">
        <v>84</v>
      </c>
      <c r="I1085" s="3">
        <f>IF(F1085="rectangle",B1085/C1085,"NA")</f>
        <v>1</v>
      </c>
      <c r="J1085" s="2">
        <v>1</v>
      </c>
      <c r="K1085" s="11">
        <v>125</v>
      </c>
      <c r="L1085" s="11">
        <v>4</v>
      </c>
      <c r="M1085" s="12">
        <v>2</v>
      </c>
      <c r="N1085" s="2">
        <f>M1085/4</f>
        <v>0.5</v>
      </c>
      <c r="O1085" s="3">
        <f>M1085/N1085</f>
        <v>4</v>
      </c>
      <c r="P1085" s="13">
        <v>15</v>
      </c>
      <c r="Q1085" s="11">
        <f>P1085</f>
        <v>15</v>
      </c>
      <c r="R1085" s="4">
        <f>AA1085/V1085</f>
        <v>100</v>
      </c>
      <c r="S1085" s="14">
        <v>1</v>
      </c>
      <c r="T1085" s="11">
        <f>S1085</f>
        <v>1</v>
      </c>
      <c r="U1085" s="4">
        <f>AB1085/W1085</f>
        <v>100</v>
      </c>
      <c r="V1085" s="3">
        <f>ROUND((Q1085/100)*G1085,0)</f>
        <v>60</v>
      </c>
      <c r="W1085" s="3">
        <f>ROUND(((T1085/100)*G1085)/J1085,0)</f>
        <v>4</v>
      </c>
      <c r="X1085" s="3">
        <f>ROUND(IF(J1085&gt;=2,((T1085/100)*G1085)/J1085,0),0)</f>
        <v>0</v>
      </c>
      <c r="Y1085" s="3">
        <f>ROUND(IF(J1085&gt;=3,((T1085/100)*G1085)/J1085,0),0)</f>
        <v>0</v>
      </c>
      <c r="Z1085" s="3">
        <f>ROUND(IF(J1085&gt;=4,((T1085/100)*G1085)/J1085,0),0)</f>
        <v>0</v>
      </c>
      <c r="AA1085" s="4">
        <f>G1085*P1085</f>
        <v>6000</v>
      </c>
      <c r="AB1085" s="4">
        <f>(G1085*S1085)/J1085</f>
        <v>400</v>
      </c>
      <c r="AC1085" s="4">
        <f>IF(J1085&gt;=2,(G1085*S1085)/J1085,0)</f>
        <v>0</v>
      </c>
      <c r="AD1085" s="4">
        <f>IF(J1085&gt;=3,(G1085*S1085)/J1085,0)</f>
        <v>0</v>
      </c>
      <c r="AE1085" s="4">
        <f>IF(J1085&gt;=4,(G1085*S1085)/J1085,0)</f>
        <v>0</v>
      </c>
      <c r="AF1085" s="11">
        <v>100</v>
      </c>
      <c r="AG1085" s="11">
        <v>0</v>
      </c>
      <c r="AH1085" s="11">
        <v>1</v>
      </c>
      <c r="AI1085" s="11">
        <v>100</v>
      </c>
      <c r="AJ1085" s="11">
        <v>0</v>
      </c>
      <c r="AK1085" s="11">
        <v>1</v>
      </c>
      <c r="AL1085" s="11">
        <v>0.5</v>
      </c>
      <c r="AM1085" s="11">
        <v>0.5</v>
      </c>
      <c r="AN1085" s="11">
        <v>0</v>
      </c>
      <c r="AO1085" s="11">
        <v>0</v>
      </c>
      <c r="AP1085" s="11">
        <v>0</v>
      </c>
      <c r="AQ1085" s="11">
        <v>0.01</v>
      </c>
      <c r="AR1085" s="11">
        <v>0.01</v>
      </c>
      <c r="AS1085" s="11">
        <v>0</v>
      </c>
      <c r="AT1085" s="11">
        <v>0</v>
      </c>
      <c r="AU1085" s="11">
        <v>0</v>
      </c>
      <c r="AV1085" s="11">
        <v>0</v>
      </c>
      <c r="AW1085" s="11">
        <v>0.2</v>
      </c>
      <c r="AX1085" s="11">
        <v>0</v>
      </c>
      <c r="AY1085" s="11">
        <v>0</v>
      </c>
      <c r="AZ1085" s="11">
        <v>0</v>
      </c>
      <c r="BA1085" s="11">
        <v>0.02</v>
      </c>
      <c r="BB1085" s="11">
        <v>0</v>
      </c>
      <c r="BC1085" s="2">
        <v>0.05</v>
      </c>
      <c r="BD1085" s="2">
        <v>0.05</v>
      </c>
      <c r="BE1085" s="11">
        <v>7.4999999999999997E-2</v>
      </c>
      <c r="BF1085" s="11">
        <v>5.0000000000000001E-3</v>
      </c>
      <c r="BG1085" s="11">
        <v>0</v>
      </c>
      <c r="BH1085" s="11">
        <v>0</v>
      </c>
      <c r="BI1085" s="11">
        <v>0</v>
      </c>
      <c r="BJ1085" s="11">
        <f>BE1085/4</f>
        <v>1.8749999999999999E-2</v>
      </c>
      <c r="BK1085" s="11">
        <f>BF1085/4</f>
        <v>1.25E-3</v>
      </c>
      <c r="BL1085" s="11">
        <v>0</v>
      </c>
      <c r="BM1085" s="11">
        <v>0</v>
      </c>
      <c r="BN1085" s="11">
        <v>0</v>
      </c>
      <c r="BO1085" s="11">
        <v>0.1</v>
      </c>
      <c r="BP1085" s="11">
        <v>0.1</v>
      </c>
      <c r="BQ1085" s="11">
        <v>0</v>
      </c>
      <c r="BR1085" s="11">
        <v>0</v>
      </c>
      <c r="BS1085" s="11">
        <v>0</v>
      </c>
      <c r="BT1085" s="11">
        <v>0.04</v>
      </c>
      <c r="BU1085" s="16">
        <v>4</v>
      </c>
      <c r="BV1085" s="6">
        <f>BT1085/(BT1085+BU1085)</f>
        <v>9.9009900990099011E-3</v>
      </c>
      <c r="BW1085" s="6">
        <f>SQRT((BT1085*BU1085)/((BT1085+BU1085)^2*(BT1085+BU1085+1)))</f>
        <v>4.410251516706673E-2</v>
      </c>
      <c r="BX1085" s="17">
        <v>0.25</v>
      </c>
      <c r="BY1085" s="17">
        <v>0.25</v>
      </c>
      <c r="BZ1085" s="17">
        <v>0.25</v>
      </c>
      <c r="CA1085" s="17">
        <v>0.25</v>
      </c>
      <c r="CB1085" s="15" t="s">
        <v>59</v>
      </c>
      <c r="CC1085" s="11">
        <v>600</v>
      </c>
    </row>
    <row r="1086" spans="1:81" s="11" customFormat="1" x14ac:dyDescent="0.2">
      <c r="A1086" s="17">
        <f t="shared" si="16"/>
        <v>1085</v>
      </c>
      <c r="B1086" s="17">
        <v>100</v>
      </c>
      <c r="C1086" s="17">
        <v>100</v>
      </c>
      <c r="D1086" s="17">
        <v>5</v>
      </c>
      <c r="E1086" s="17">
        <v>5</v>
      </c>
      <c r="F1086" s="3" t="s">
        <v>80</v>
      </c>
      <c r="G1086" s="3">
        <f>IF(F1086="rectangle",B1086*C1086,IF(F1086="hook",B1086*C1086-(D1086*E1086),IF(F1086="eight",B1086*C1086-2*(D1086*E1086),IF(F1086="tee",B1086*C1086-2*(D1086*E1086),IF(F1086="cross",B1086*C1086-4*(D1086*E1086),"ERROR")))))</f>
        <v>10000</v>
      </c>
      <c r="H1086" s="3" t="s">
        <v>85</v>
      </c>
      <c r="I1086" s="3">
        <f>IF(F1086="rectangle",B1086/C1086,"NA")</f>
        <v>1</v>
      </c>
      <c r="J1086" s="2">
        <v>1</v>
      </c>
      <c r="K1086" s="11">
        <v>125</v>
      </c>
      <c r="L1086" s="11">
        <v>4</v>
      </c>
      <c r="M1086" s="12">
        <v>3</v>
      </c>
      <c r="N1086" s="2">
        <f>M1086/4</f>
        <v>0.75</v>
      </c>
      <c r="O1086" s="3">
        <f>M1086/N1086</f>
        <v>4</v>
      </c>
      <c r="P1086" s="13">
        <v>15</v>
      </c>
      <c r="Q1086" s="11">
        <f>P1086</f>
        <v>15</v>
      </c>
      <c r="R1086" s="4">
        <f>AA1086/V1086</f>
        <v>100</v>
      </c>
      <c r="S1086" s="14">
        <v>1</v>
      </c>
      <c r="T1086" s="11">
        <f>S1086</f>
        <v>1</v>
      </c>
      <c r="U1086" s="4">
        <f>AB1086/W1086</f>
        <v>100</v>
      </c>
      <c r="V1086" s="3">
        <f>ROUND((Q1086/100)*G1086,0)</f>
        <v>1500</v>
      </c>
      <c r="W1086" s="3">
        <f>ROUND(((T1086/100)*G1086)/J1086,0)</f>
        <v>100</v>
      </c>
      <c r="X1086" s="3">
        <f>ROUND(IF(J1086&gt;=2,((T1086/100)*G1086)/J1086,0),0)</f>
        <v>0</v>
      </c>
      <c r="Y1086" s="3">
        <f>ROUND(IF(J1086&gt;=3,((T1086/100)*G1086)/J1086,0),0)</f>
        <v>0</v>
      </c>
      <c r="Z1086" s="3">
        <f>ROUND(IF(J1086&gt;=4,((T1086/100)*G1086)/J1086,0),0)</f>
        <v>0</v>
      </c>
      <c r="AA1086" s="4">
        <f>G1086*P1086</f>
        <v>150000</v>
      </c>
      <c r="AB1086" s="4">
        <f>(G1086*S1086)/J1086</f>
        <v>10000</v>
      </c>
      <c r="AC1086" s="4">
        <f>IF(J1086&gt;=2,(G1086*S1086)/J1086,0)</f>
        <v>0</v>
      </c>
      <c r="AD1086" s="4">
        <f>IF(J1086&gt;=3,(G1086*S1086)/J1086,0)</f>
        <v>0</v>
      </c>
      <c r="AE1086" s="4">
        <f>IF(J1086&gt;=4,(G1086*S1086)/J1086,0)</f>
        <v>0</v>
      </c>
      <c r="AF1086" s="11">
        <v>100</v>
      </c>
      <c r="AG1086" s="11">
        <v>0</v>
      </c>
      <c r="AH1086" s="11">
        <v>1</v>
      </c>
      <c r="AI1086" s="11">
        <v>100</v>
      </c>
      <c r="AJ1086" s="11">
        <v>0</v>
      </c>
      <c r="AK1086" s="11">
        <v>1</v>
      </c>
      <c r="AL1086" s="11">
        <v>0.5</v>
      </c>
      <c r="AM1086" s="11">
        <v>0.5</v>
      </c>
      <c r="AN1086" s="11">
        <v>0</v>
      </c>
      <c r="AO1086" s="11">
        <v>0</v>
      </c>
      <c r="AP1086" s="11">
        <v>0</v>
      </c>
      <c r="AQ1086" s="11">
        <v>0.01</v>
      </c>
      <c r="AR1086" s="11">
        <v>0.01</v>
      </c>
      <c r="AS1086" s="11">
        <v>0</v>
      </c>
      <c r="AT1086" s="11">
        <v>0</v>
      </c>
      <c r="AU1086" s="11">
        <v>0</v>
      </c>
      <c r="AV1086" s="11">
        <v>0</v>
      </c>
      <c r="AW1086" s="11">
        <v>0.2</v>
      </c>
      <c r="AX1086" s="11">
        <v>0</v>
      </c>
      <c r="AY1086" s="11">
        <v>0</v>
      </c>
      <c r="AZ1086" s="11">
        <v>0</v>
      </c>
      <c r="BA1086" s="11">
        <v>0.02</v>
      </c>
      <c r="BB1086" s="11">
        <v>0</v>
      </c>
      <c r="BC1086" s="2">
        <v>0.05</v>
      </c>
      <c r="BD1086" s="2">
        <v>0.05</v>
      </c>
      <c r="BE1086" s="11">
        <v>7.4999999999999997E-2</v>
      </c>
      <c r="BF1086" s="11">
        <v>5.0000000000000001E-3</v>
      </c>
      <c r="BG1086" s="11">
        <v>0</v>
      </c>
      <c r="BH1086" s="11">
        <v>0</v>
      </c>
      <c r="BI1086" s="11">
        <v>0</v>
      </c>
      <c r="BJ1086" s="11">
        <f>BE1086/4</f>
        <v>1.8749999999999999E-2</v>
      </c>
      <c r="BK1086" s="11">
        <f>BF1086/4</f>
        <v>1.25E-3</v>
      </c>
      <c r="BL1086" s="11">
        <v>0</v>
      </c>
      <c r="BM1086" s="11">
        <v>0</v>
      </c>
      <c r="BN1086" s="11">
        <v>0</v>
      </c>
      <c r="BO1086" s="11">
        <v>0.1</v>
      </c>
      <c r="BP1086" s="11">
        <v>0.1</v>
      </c>
      <c r="BQ1086" s="11">
        <v>0</v>
      </c>
      <c r="BR1086" s="11">
        <v>0</v>
      </c>
      <c r="BS1086" s="11">
        <v>0</v>
      </c>
      <c r="BT1086" s="11">
        <v>0.04</v>
      </c>
      <c r="BU1086" s="16">
        <v>4</v>
      </c>
      <c r="BV1086" s="6">
        <f>BT1086/(BT1086+BU1086)</f>
        <v>9.9009900990099011E-3</v>
      </c>
      <c r="BW1086" s="6">
        <f>SQRT((BT1086*BU1086)/((BT1086+BU1086)^2*(BT1086+BU1086+1)))</f>
        <v>4.410251516706673E-2</v>
      </c>
      <c r="BX1086" s="17">
        <v>0.25</v>
      </c>
      <c r="BY1086" s="17">
        <v>0.25</v>
      </c>
      <c r="BZ1086" s="17">
        <v>0.25</v>
      </c>
      <c r="CA1086" s="17">
        <v>0.25</v>
      </c>
      <c r="CB1086" s="15" t="s">
        <v>59</v>
      </c>
      <c r="CC1086" s="11">
        <v>600</v>
      </c>
    </row>
    <row r="1087" spans="1:81" s="11" customFormat="1" x14ac:dyDescent="0.2">
      <c r="A1087" s="17">
        <f t="shared" si="16"/>
        <v>1086</v>
      </c>
      <c r="B1087" s="17">
        <v>20</v>
      </c>
      <c r="C1087" s="17">
        <v>20</v>
      </c>
      <c r="D1087" s="17">
        <v>5</v>
      </c>
      <c r="E1087" s="17">
        <v>5</v>
      </c>
      <c r="F1087" s="3" t="s">
        <v>80</v>
      </c>
      <c r="G1087" s="3">
        <f>IF(F1087="rectangle",B1087*C1087,IF(F1087="hook",B1087*C1087-(D1087*E1087),IF(F1087="eight",B1087*C1087-2*(D1087*E1087),IF(F1087="tee",B1087*C1087-2*(D1087*E1087),IF(F1087="cross",B1087*C1087-4*(D1087*E1087),"ERROR")))))</f>
        <v>400</v>
      </c>
      <c r="H1087" s="3" t="s">
        <v>84</v>
      </c>
      <c r="I1087" s="3">
        <f>IF(F1087="rectangle",B1087/C1087,"NA")</f>
        <v>1</v>
      </c>
      <c r="J1087" s="2">
        <v>1</v>
      </c>
      <c r="K1087" s="11">
        <v>125</v>
      </c>
      <c r="L1087" s="11">
        <v>4</v>
      </c>
      <c r="M1087" s="12">
        <v>3</v>
      </c>
      <c r="N1087" s="2">
        <f>M1087/4</f>
        <v>0.75</v>
      </c>
      <c r="O1087" s="3">
        <f>M1087/N1087</f>
        <v>4</v>
      </c>
      <c r="P1087" s="13">
        <v>15</v>
      </c>
      <c r="Q1087" s="11">
        <f>P1087</f>
        <v>15</v>
      </c>
      <c r="R1087" s="4">
        <f>AA1087/V1087</f>
        <v>100</v>
      </c>
      <c r="S1087" s="14">
        <v>1</v>
      </c>
      <c r="T1087" s="11">
        <f>S1087</f>
        <v>1</v>
      </c>
      <c r="U1087" s="4">
        <f>AB1087/W1087</f>
        <v>100</v>
      </c>
      <c r="V1087" s="3">
        <f>ROUND((Q1087/100)*G1087,0)</f>
        <v>60</v>
      </c>
      <c r="W1087" s="3">
        <f>ROUND(((T1087/100)*G1087)/J1087,0)</f>
        <v>4</v>
      </c>
      <c r="X1087" s="3">
        <f>ROUND(IF(J1087&gt;=2,((T1087/100)*G1087)/J1087,0),0)</f>
        <v>0</v>
      </c>
      <c r="Y1087" s="3">
        <f>ROUND(IF(J1087&gt;=3,((T1087/100)*G1087)/J1087,0),0)</f>
        <v>0</v>
      </c>
      <c r="Z1087" s="3">
        <f>ROUND(IF(J1087&gt;=4,((T1087/100)*G1087)/J1087,0),0)</f>
        <v>0</v>
      </c>
      <c r="AA1087" s="4">
        <f>G1087*P1087</f>
        <v>6000</v>
      </c>
      <c r="AB1087" s="4">
        <f>(G1087*S1087)/J1087</f>
        <v>400</v>
      </c>
      <c r="AC1087" s="4">
        <f>IF(J1087&gt;=2,(G1087*S1087)/J1087,0)</f>
        <v>0</v>
      </c>
      <c r="AD1087" s="4">
        <f>IF(J1087&gt;=3,(G1087*S1087)/J1087,0)</f>
        <v>0</v>
      </c>
      <c r="AE1087" s="4">
        <f>IF(J1087&gt;=4,(G1087*S1087)/J1087,0)</f>
        <v>0</v>
      </c>
      <c r="AF1087" s="11">
        <v>100</v>
      </c>
      <c r="AG1087" s="11">
        <v>0</v>
      </c>
      <c r="AH1087" s="11">
        <v>1</v>
      </c>
      <c r="AI1087" s="11">
        <v>100</v>
      </c>
      <c r="AJ1087" s="11">
        <v>0</v>
      </c>
      <c r="AK1087" s="11">
        <v>1</v>
      </c>
      <c r="AL1087" s="11">
        <v>0.5</v>
      </c>
      <c r="AM1087" s="11">
        <v>0.5</v>
      </c>
      <c r="AN1087" s="11">
        <v>0</v>
      </c>
      <c r="AO1087" s="11">
        <v>0</v>
      </c>
      <c r="AP1087" s="11">
        <v>0</v>
      </c>
      <c r="AQ1087" s="11">
        <v>0.01</v>
      </c>
      <c r="AR1087" s="11">
        <v>0.01</v>
      </c>
      <c r="AS1087" s="11">
        <v>0</v>
      </c>
      <c r="AT1087" s="11">
        <v>0</v>
      </c>
      <c r="AU1087" s="11">
        <v>0</v>
      </c>
      <c r="AV1087" s="11">
        <v>0</v>
      </c>
      <c r="AW1087" s="11">
        <v>0.2</v>
      </c>
      <c r="AX1087" s="11">
        <v>0</v>
      </c>
      <c r="AY1087" s="11">
        <v>0</v>
      </c>
      <c r="AZ1087" s="11">
        <v>0</v>
      </c>
      <c r="BA1087" s="11">
        <v>0.02</v>
      </c>
      <c r="BB1087" s="11">
        <v>0</v>
      </c>
      <c r="BC1087" s="2">
        <v>0.05</v>
      </c>
      <c r="BD1087" s="2">
        <v>0.05</v>
      </c>
      <c r="BE1087" s="11">
        <v>7.4999999999999997E-2</v>
      </c>
      <c r="BF1087" s="11">
        <v>5.0000000000000001E-3</v>
      </c>
      <c r="BG1087" s="11">
        <v>0</v>
      </c>
      <c r="BH1087" s="11">
        <v>0</v>
      </c>
      <c r="BI1087" s="11">
        <v>0</v>
      </c>
      <c r="BJ1087" s="11">
        <f>BE1087/4</f>
        <v>1.8749999999999999E-2</v>
      </c>
      <c r="BK1087" s="11">
        <f>BF1087/4</f>
        <v>1.25E-3</v>
      </c>
      <c r="BL1087" s="11">
        <v>0</v>
      </c>
      <c r="BM1087" s="11">
        <v>0</v>
      </c>
      <c r="BN1087" s="11">
        <v>0</v>
      </c>
      <c r="BO1087" s="11">
        <v>0.1</v>
      </c>
      <c r="BP1087" s="11">
        <v>0.1</v>
      </c>
      <c r="BQ1087" s="11">
        <v>0</v>
      </c>
      <c r="BR1087" s="11">
        <v>0</v>
      </c>
      <c r="BS1087" s="11">
        <v>0</v>
      </c>
      <c r="BT1087" s="11">
        <v>0.04</v>
      </c>
      <c r="BU1087" s="16">
        <v>4</v>
      </c>
      <c r="BV1087" s="6">
        <f>BT1087/(BT1087+BU1087)</f>
        <v>9.9009900990099011E-3</v>
      </c>
      <c r="BW1087" s="6">
        <f>SQRT((BT1087*BU1087)/((BT1087+BU1087)^2*(BT1087+BU1087+1)))</f>
        <v>4.410251516706673E-2</v>
      </c>
      <c r="BX1087" s="17">
        <v>0.25</v>
      </c>
      <c r="BY1087" s="17">
        <v>0.25</v>
      </c>
      <c r="BZ1087" s="17">
        <v>0.25</v>
      </c>
      <c r="CA1087" s="17">
        <v>0.25</v>
      </c>
      <c r="CB1087" s="15" t="s">
        <v>59</v>
      </c>
      <c r="CC1087" s="11">
        <v>600</v>
      </c>
    </row>
    <row r="1088" spans="1:81" s="11" customFormat="1" x14ac:dyDescent="0.2">
      <c r="A1088" s="17">
        <f t="shared" si="16"/>
        <v>1087</v>
      </c>
      <c r="B1088" s="17">
        <v>100</v>
      </c>
      <c r="C1088" s="17">
        <v>100</v>
      </c>
      <c r="D1088" s="17">
        <v>5</v>
      </c>
      <c r="E1088" s="17">
        <v>5</v>
      </c>
      <c r="F1088" s="3" t="s">
        <v>80</v>
      </c>
      <c r="G1088" s="3">
        <f>IF(F1088="rectangle",B1088*C1088,IF(F1088="hook",B1088*C1088-(D1088*E1088),IF(F1088="eight",B1088*C1088-2*(D1088*E1088),IF(F1088="tee",B1088*C1088-2*(D1088*E1088),IF(F1088="cross",B1088*C1088-4*(D1088*E1088),"ERROR")))))</f>
        <v>10000</v>
      </c>
      <c r="H1088" s="3" t="s">
        <v>85</v>
      </c>
      <c r="I1088" s="3">
        <f>IF(F1088="rectangle",B1088/C1088,"NA")</f>
        <v>1</v>
      </c>
      <c r="J1088" s="2">
        <v>1</v>
      </c>
      <c r="K1088" s="11">
        <v>125</v>
      </c>
      <c r="L1088" s="11">
        <v>4</v>
      </c>
      <c r="M1088" s="12">
        <v>4</v>
      </c>
      <c r="N1088" s="2">
        <f>M1088/4</f>
        <v>1</v>
      </c>
      <c r="O1088" s="3">
        <f>M1088/N1088</f>
        <v>4</v>
      </c>
      <c r="P1088" s="13">
        <v>15</v>
      </c>
      <c r="Q1088" s="11">
        <f>P1088</f>
        <v>15</v>
      </c>
      <c r="R1088" s="4">
        <f>AA1088/V1088</f>
        <v>100</v>
      </c>
      <c r="S1088" s="14">
        <v>1</v>
      </c>
      <c r="T1088" s="11">
        <f>S1088</f>
        <v>1</v>
      </c>
      <c r="U1088" s="4">
        <f>AB1088/W1088</f>
        <v>100</v>
      </c>
      <c r="V1088" s="3">
        <f>ROUND((Q1088/100)*G1088,0)</f>
        <v>1500</v>
      </c>
      <c r="W1088" s="3">
        <f>ROUND(((T1088/100)*G1088)/J1088,0)</f>
        <v>100</v>
      </c>
      <c r="X1088" s="3">
        <f>ROUND(IF(J1088&gt;=2,((T1088/100)*G1088)/J1088,0),0)</f>
        <v>0</v>
      </c>
      <c r="Y1088" s="3">
        <f>ROUND(IF(J1088&gt;=3,((T1088/100)*G1088)/J1088,0),0)</f>
        <v>0</v>
      </c>
      <c r="Z1088" s="3">
        <f>ROUND(IF(J1088&gt;=4,((T1088/100)*G1088)/J1088,0),0)</f>
        <v>0</v>
      </c>
      <c r="AA1088" s="4">
        <f>G1088*P1088</f>
        <v>150000</v>
      </c>
      <c r="AB1088" s="4">
        <f>(G1088*S1088)/J1088</f>
        <v>10000</v>
      </c>
      <c r="AC1088" s="4">
        <f>IF(J1088&gt;=2,(G1088*S1088)/J1088,0)</f>
        <v>0</v>
      </c>
      <c r="AD1088" s="4">
        <f>IF(J1088&gt;=3,(G1088*S1088)/J1088,0)</f>
        <v>0</v>
      </c>
      <c r="AE1088" s="4">
        <f>IF(J1088&gt;=4,(G1088*S1088)/J1088,0)</f>
        <v>0</v>
      </c>
      <c r="AF1088" s="11">
        <v>100</v>
      </c>
      <c r="AG1088" s="11">
        <v>0</v>
      </c>
      <c r="AH1088" s="11">
        <v>1</v>
      </c>
      <c r="AI1088" s="11">
        <v>100</v>
      </c>
      <c r="AJ1088" s="11">
        <v>0</v>
      </c>
      <c r="AK1088" s="11">
        <v>1</v>
      </c>
      <c r="AL1088" s="11">
        <v>0.5</v>
      </c>
      <c r="AM1088" s="11">
        <v>0.5</v>
      </c>
      <c r="AN1088" s="11">
        <v>0</v>
      </c>
      <c r="AO1088" s="11">
        <v>0</v>
      </c>
      <c r="AP1088" s="11">
        <v>0</v>
      </c>
      <c r="AQ1088" s="11">
        <v>0.01</v>
      </c>
      <c r="AR1088" s="11">
        <v>0.01</v>
      </c>
      <c r="AS1088" s="11">
        <v>0</v>
      </c>
      <c r="AT1088" s="11">
        <v>0</v>
      </c>
      <c r="AU1088" s="11">
        <v>0</v>
      </c>
      <c r="AV1088" s="11">
        <v>0</v>
      </c>
      <c r="AW1088" s="11">
        <v>0.2</v>
      </c>
      <c r="AX1088" s="11">
        <v>0</v>
      </c>
      <c r="AY1088" s="11">
        <v>0</v>
      </c>
      <c r="AZ1088" s="11">
        <v>0</v>
      </c>
      <c r="BA1088" s="11">
        <v>0.02</v>
      </c>
      <c r="BB1088" s="11">
        <v>0</v>
      </c>
      <c r="BC1088" s="2">
        <v>0.05</v>
      </c>
      <c r="BD1088" s="2">
        <v>0.05</v>
      </c>
      <c r="BE1088" s="11">
        <v>7.4999999999999997E-2</v>
      </c>
      <c r="BF1088" s="11">
        <v>5.0000000000000001E-3</v>
      </c>
      <c r="BG1088" s="11">
        <v>0</v>
      </c>
      <c r="BH1088" s="11">
        <v>0</v>
      </c>
      <c r="BI1088" s="11">
        <v>0</v>
      </c>
      <c r="BJ1088" s="11">
        <f>BE1088/4</f>
        <v>1.8749999999999999E-2</v>
      </c>
      <c r="BK1088" s="11">
        <f>BF1088/4</f>
        <v>1.25E-3</v>
      </c>
      <c r="BL1088" s="11">
        <v>0</v>
      </c>
      <c r="BM1088" s="11">
        <v>0</v>
      </c>
      <c r="BN1088" s="11">
        <v>0</v>
      </c>
      <c r="BO1088" s="11">
        <v>0.1</v>
      </c>
      <c r="BP1088" s="11">
        <v>0.1</v>
      </c>
      <c r="BQ1088" s="11">
        <v>0</v>
      </c>
      <c r="BR1088" s="11">
        <v>0</v>
      </c>
      <c r="BS1088" s="11">
        <v>0</v>
      </c>
      <c r="BT1088" s="11">
        <v>0.04</v>
      </c>
      <c r="BU1088" s="16">
        <v>4</v>
      </c>
      <c r="BV1088" s="6">
        <f>BT1088/(BT1088+BU1088)</f>
        <v>9.9009900990099011E-3</v>
      </c>
      <c r="BW1088" s="6">
        <f>SQRT((BT1088*BU1088)/((BT1088+BU1088)^2*(BT1088+BU1088+1)))</f>
        <v>4.410251516706673E-2</v>
      </c>
      <c r="BX1088" s="17">
        <v>0.25</v>
      </c>
      <c r="BY1088" s="17">
        <v>0.25</v>
      </c>
      <c r="BZ1088" s="17">
        <v>0.25</v>
      </c>
      <c r="CA1088" s="17">
        <v>0.25</v>
      </c>
      <c r="CB1088" s="15" t="s">
        <v>59</v>
      </c>
      <c r="CC1088" s="11">
        <v>600</v>
      </c>
    </row>
    <row r="1089" spans="1:81" s="11" customFormat="1" x14ac:dyDescent="0.2">
      <c r="A1089" s="17">
        <f t="shared" si="16"/>
        <v>1088</v>
      </c>
      <c r="B1089" s="17">
        <v>20</v>
      </c>
      <c r="C1089" s="17">
        <v>20</v>
      </c>
      <c r="D1089" s="17">
        <v>5</v>
      </c>
      <c r="E1089" s="17">
        <v>5</v>
      </c>
      <c r="F1089" s="3" t="s">
        <v>80</v>
      </c>
      <c r="G1089" s="3">
        <f>IF(F1089="rectangle",B1089*C1089,IF(F1089="hook",B1089*C1089-(D1089*E1089),IF(F1089="eight",B1089*C1089-2*(D1089*E1089),IF(F1089="tee",B1089*C1089-2*(D1089*E1089),IF(F1089="cross",B1089*C1089-4*(D1089*E1089),"ERROR")))))</f>
        <v>400</v>
      </c>
      <c r="H1089" s="3" t="s">
        <v>84</v>
      </c>
      <c r="I1089" s="3">
        <f>IF(F1089="rectangle",B1089/C1089,"NA")</f>
        <v>1</v>
      </c>
      <c r="J1089" s="2">
        <v>1</v>
      </c>
      <c r="K1089" s="11">
        <v>125</v>
      </c>
      <c r="L1089" s="11">
        <v>4</v>
      </c>
      <c r="M1089" s="12">
        <v>4</v>
      </c>
      <c r="N1089" s="2">
        <f>M1089/4</f>
        <v>1</v>
      </c>
      <c r="O1089" s="3">
        <f>M1089/N1089</f>
        <v>4</v>
      </c>
      <c r="P1089" s="13">
        <v>15</v>
      </c>
      <c r="Q1089" s="11">
        <f>P1089</f>
        <v>15</v>
      </c>
      <c r="R1089" s="4">
        <f>AA1089/V1089</f>
        <v>100</v>
      </c>
      <c r="S1089" s="14">
        <v>1</v>
      </c>
      <c r="T1089" s="11">
        <f>S1089</f>
        <v>1</v>
      </c>
      <c r="U1089" s="4">
        <f>AB1089/W1089</f>
        <v>100</v>
      </c>
      <c r="V1089" s="3">
        <f>ROUND((Q1089/100)*G1089,0)</f>
        <v>60</v>
      </c>
      <c r="W1089" s="3">
        <f>ROUND(((T1089/100)*G1089)/J1089,0)</f>
        <v>4</v>
      </c>
      <c r="X1089" s="3">
        <f>ROUND(IF(J1089&gt;=2,((T1089/100)*G1089)/J1089,0),0)</f>
        <v>0</v>
      </c>
      <c r="Y1089" s="3">
        <f>ROUND(IF(J1089&gt;=3,((T1089/100)*G1089)/J1089,0),0)</f>
        <v>0</v>
      </c>
      <c r="Z1089" s="3">
        <f>ROUND(IF(J1089&gt;=4,((T1089/100)*G1089)/J1089,0),0)</f>
        <v>0</v>
      </c>
      <c r="AA1089" s="4">
        <f>G1089*P1089</f>
        <v>6000</v>
      </c>
      <c r="AB1089" s="4">
        <f>(G1089*S1089)/J1089</f>
        <v>400</v>
      </c>
      <c r="AC1089" s="4">
        <f>IF(J1089&gt;=2,(G1089*S1089)/J1089,0)</f>
        <v>0</v>
      </c>
      <c r="AD1089" s="4">
        <f>IF(J1089&gt;=3,(G1089*S1089)/J1089,0)</f>
        <v>0</v>
      </c>
      <c r="AE1089" s="4">
        <f>IF(J1089&gt;=4,(G1089*S1089)/J1089,0)</f>
        <v>0</v>
      </c>
      <c r="AF1089" s="11">
        <v>100</v>
      </c>
      <c r="AG1089" s="11">
        <v>0</v>
      </c>
      <c r="AH1089" s="11">
        <v>1</v>
      </c>
      <c r="AI1089" s="11">
        <v>100</v>
      </c>
      <c r="AJ1089" s="11">
        <v>0</v>
      </c>
      <c r="AK1089" s="11">
        <v>1</v>
      </c>
      <c r="AL1089" s="11">
        <v>0.5</v>
      </c>
      <c r="AM1089" s="11">
        <v>0.5</v>
      </c>
      <c r="AN1089" s="11">
        <v>0</v>
      </c>
      <c r="AO1089" s="11">
        <v>0</v>
      </c>
      <c r="AP1089" s="11">
        <v>0</v>
      </c>
      <c r="AQ1089" s="11">
        <v>0.01</v>
      </c>
      <c r="AR1089" s="11">
        <v>0.01</v>
      </c>
      <c r="AS1089" s="11">
        <v>0</v>
      </c>
      <c r="AT1089" s="11">
        <v>0</v>
      </c>
      <c r="AU1089" s="11">
        <v>0</v>
      </c>
      <c r="AV1089" s="11">
        <v>0</v>
      </c>
      <c r="AW1089" s="11">
        <v>0.2</v>
      </c>
      <c r="AX1089" s="11">
        <v>0</v>
      </c>
      <c r="AY1089" s="11">
        <v>0</v>
      </c>
      <c r="AZ1089" s="11">
        <v>0</v>
      </c>
      <c r="BA1089" s="11">
        <v>0.02</v>
      </c>
      <c r="BB1089" s="11">
        <v>0</v>
      </c>
      <c r="BC1089" s="2">
        <v>0.05</v>
      </c>
      <c r="BD1089" s="2">
        <v>0.05</v>
      </c>
      <c r="BE1089" s="11">
        <v>7.4999999999999997E-2</v>
      </c>
      <c r="BF1089" s="11">
        <v>5.0000000000000001E-3</v>
      </c>
      <c r="BG1089" s="11">
        <v>0</v>
      </c>
      <c r="BH1089" s="11">
        <v>0</v>
      </c>
      <c r="BI1089" s="11">
        <v>0</v>
      </c>
      <c r="BJ1089" s="11">
        <f>BE1089/4</f>
        <v>1.8749999999999999E-2</v>
      </c>
      <c r="BK1089" s="11">
        <f>BF1089/4</f>
        <v>1.25E-3</v>
      </c>
      <c r="BL1089" s="11">
        <v>0</v>
      </c>
      <c r="BM1089" s="11">
        <v>0</v>
      </c>
      <c r="BN1089" s="11">
        <v>0</v>
      </c>
      <c r="BO1089" s="11">
        <v>0.1</v>
      </c>
      <c r="BP1089" s="11">
        <v>0.1</v>
      </c>
      <c r="BQ1089" s="11">
        <v>0</v>
      </c>
      <c r="BR1089" s="11">
        <v>0</v>
      </c>
      <c r="BS1089" s="11">
        <v>0</v>
      </c>
      <c r="BT1089" s="11">
        <v>0.04</v>
      </c>
      <c r="BU1089" s="16">
        <v>4</v>
      </c>
      <c r="BV1089" s="6">
        <f>BT1089/(BT1089+BU1089)</f>
        <v>9.9009900990099011E-3</v>
      </c>
      <c r="BW1089" s="6">
        <f>SQRT((BT1089*BU1089)/((BT1089+BU1089)^2*(BT1089+BU1089+1)))</f>
        <v>4.410251516706673E-2</v>
      </c>
      <c r="BX1089" s="17">
        <v>0.25</v>
      </c>
      <c r="BY1089" s="17">
        <v>0.25</v>
      </c>
      <c r="BZ1089" s="17">
        <v>0.25</v>
      </c>
      <c r="CA1089" s="17">
        <v>0.25</v>
      </c>
      <c r="CB1089" s="15" t="s">
        <v>59</v>
      </c>
      <c r="CC1089" s="11">
        <v>600</v>
      </c>
    </row>
    <row r="1090" spans="1:81" s="11" customFormat="1" x14ac:dyDescent="0.2">
      <c r="A1090" s="17">
        <f t="shared" si="16"/>
        <v>1089</v>
      </c>
      <c r="B1090" s="17">
        <v>100</v>
      </c>
      <c r="C1090" s="17">
        <v>100</v>
      </c>
      <c r="D1090" s="17">
        <v>5</v>
      </c>
      <c r="E1090" s="17">
        <v>5</v>
      </c>
      <c r="F1090" s="3" t="s">
        <v>80</v>
      </c>
      <c r="G1090" s="3">
        <f>IF(F1090="rectangle",B1090*C1090,IF(F1090="hook",B1090*C1090-(D1090*E1090),IF(F1090="eight",B1090*C1090-2*(D1090*E1090),IF(F1090="tee",B1090*C1090-2*(D1090*E1090),IF(F1090="cross",B1090*C1090-4*(D1090*E1090),"ERROR")))))</f>
        <v>10000</v>
      </c>
      <c r="H1090" s="3" t="s">
        <v>85</v>
      </c>
      <c r="I1090" s="3">
        <f>IF(F1090="rectangle",B1090/C1090,"NA")</f>
        <v>1</v>
      </c>
      <c r="J1090" s="2">
        <v>1</v>
      </c>
      <c r="K1090" s="11">
        <v>125</v>
      </c>
      <c r="L1090" s="11">
        <v>4</v>
      </c>
      <c r="M1090" s="12">
        <v>5</v>
      </c>
      <c r="N1090" s="2">
        <f>M1090/4</f>
        <v>1.25</v>
      </c>
      <c r="O1090" s="3">
        <f>M1090/N1090</f>
        <v>4</v>
      </c>
      <c r="P1090" s="13">
        <v>15</v>
      </c>
      <c r="Q1090" s="11">
        <f>P1090</f>
        <v>15</v>
      </c>
      <c r="R1090" s="4">
        <f>AA1090/V1090</f>
        <v>100</v>
      </c>
      <c r="S1090" s="14">
        <v>1</v>
      </c>
      <c r="T1090" s="11">
        <f>S1090</f>
        <v>1</v>
      </c>
      <c r="U1090" s="4">
        <f>AB1090/W1090</f>
        <v>100</v>
      </c>
      <c r="V1090" s="3">
        <f>ROUND((Q1090/100)*G1090,0)</f>
        <v>1500</v>
      </c>
      <c r="W1090" s="3">
        <f>ROUND(((T1090/100)*G1090)/J1090,0)</f>
        <v>100</v>
      </c>
      <c r="X1090" s="3">
        <f>ROUND(IF(J1090&gt;=2,((T1090/100)*G1090)/J1090,0),0)</f>
        <v>0</v>
      </c>
      <c r="Y1090" s="3">
        <f>ROUND(IF(J1090&gt;=3,((T1090/100)*G1090)/J1090,0),0)</f>
        <v>0</v>
      </c>
      <c r="Z1090" s="3">
        <f>ROUND(IF(J1090&gt;=4,((T1090/100)*G1090)/J1090,0),0)</f>
        <v>0</v>
      </c>
      <c r="AA1090" s="4">
        <f>G1090*P1090</f>
        <v>150000</v>
      </c>
      <c r="AB1090" s="4">
        <f>(G1090*S1090)/J1090</f>
        <v>10000</v>
      </c>
      <c r="AC1090" s="4">
        <f>IF(J1090&gt;=2,(G1090*S1090)/J1090,0)</f>
        <v>0</v>
      </c>
      <c r="AD1090" s="4">
        <f>IF(J1090&gt;=3,(G1090*S1090)/J1090,0)</f>
        <v>0</v>
      </c>
      <c r="AE1090" s="4">
        <f>IF(J1090&gt;=4,(G1090*S1090)/J1090,0)</f>
        <v>0</v>
      </c>
      <c r="AF1090" s="11">
        <v>100</v>
      </c>
      <c r="AG1090" s="11">
        <v>0</v>
      </c>
      <c r="AH1090" s="11">
        <v>1</v>
      </c>
      <c r="AI1090" s="11">
        <v>100</v>
      </c>
      <c r="AJ1090" s="11">
        <v>0</v>
      </c>
      <c r="AK1090" s="11">
        <v>1</v>
      </c>
      <c r="AL1090" s="11">
        <v>0.5</v>
      </c>
      <c r="AM1090" s="11">
        <v>0.5</v>
      </c>
      <c r="AN1090" s="11">
        <v>0</v>
      </c>
      <c r="AO1090" s="11">
        <v>0</v>
      </c>
      <c r="AP1090" s="11">
        <v>0</v>
      </c>
      <c r="AQ1090" s="11">
        <v>0.01</v>
      </c>
      <c r="AR1090" s="11">
        <v>0.01</v>
      </c>
      <c r="AS1090" s="11">
        <v>0</v>
      </c>
      <c r="AT1090" s="11">
        <v>0</v>
      </c>
      <c r="AU1090" s="11">
        <v>0</v>
      </c>
      <c r="AV1090" s="11">
        <v>0</v>
      </c>
      <c r="AW1090" s="11">
        <v>0.2</v>
      </c>
      <c r="AX1090" s="11">
        <v>0</v>
      </c>
      <c r="AY1090" s="11">
        <v>0</v>
      </c>
      <c r="AZ1090" s="11">
        <v>0</v>
      </c>
      <c r="BA1090" s="11">
        <v>0.02</v>
      </c>
      <c r="BB1090" s="11">
        <v>0</v>
      </c>
      <c r="BC1090" s="2">
        <v>0.05</v>
      </c>
      <c r="BD1090" s="2">
        <v>0.05</v>
      </c>
      <c r="BE1090" s="11">
        <v>7.4999999999999997E-2</v>
      </c>
      <c r="BF1090" s="11">
        <v>5.0000000000000001E-3</v>
      </c>
      <c r="BG1090" s="11">
        <v>0</v>
      </c>
      <c r="BH1090" s="11">
        <v>0</v>
      </c>
      <c r="BI1090" s="11">
        <v>0</v>
      </c>
      <c r="BJ1090" s="11">
        <f>BE1090/4</f>
        <v>1.8749999999999999E-2</v>
      </c>
      <c r="BK1090" s="11">
        <f>BF1090/4</f>
        <v>1.25E-3</v>
      </c>
      <c r="BL1090" s="11">
        <v>0</v>
      </c>
      <c r="BM1090" s="11">
        <v>0</v>
      </c>
      <c r="BN1090" s="11">
        <v>0</v>
      </c>
      <c r="BO1090" s="11">
        <v>0.1</v>
      </c>
      <c r="BP1090" s="11">
        <v>0.1</v>
      </c>
      <c r="BQ1090" s="11">
        <v>0</v>
      </c>
      <c r="BR1090" s="11">
        <v>0</v>
      </c>
      <c r="BS1090" s="11">
        <v>0</v>
      </c>
      <c r="BT1090" s="11">
        <v>0.04</v>
      </c>
      <c r="BU1090" s="16">
        <v>4</v>
      </c>
      <c r="BV1090" s="6">
        <f>BT1090/(BT1090+BU1090)</f>
        <v>9.9009900990099011E-3</v>
      </c>
      <c r="BW1090" s="6">
        <f>SQRT((BT1090*BU1090)/((BT1090+BU1090)^2*(BT1090+BU1090+1)))</f>
        <v>4.410251516706673E-2</v>
      </c>
      <c r="BX1090" s="17">
        <v>0.25</v>
      </c>
      <c r="BY1090" s="17">
        <v>0.25</v>
      </c>
      <c r="BZ1090" s="17">
        <v>0.25</v>
      </c>
      <c r="CA1090" s="17">
        <v>0.25</v>
      </c>
      <c r="CB1090" s="15" t="s">
        <v>59</v>
      </c>
      <c r="CC1090" s="11">
        <v>600</v>
      </c>
    </row>
    <row r="1091" spans="1:81" s="11" customFormat="1" x14ac:dyDescent="0.2">
      <c r="A1091" s="17">
        <f t="shared" si="16"/>
        <v>1090</v>
      </c>
      <c r="B1091" s="17">
        <v>20</v>
      </c>
      <c r="C1091" s="17">
        <v>20</v>
      </c>
      <c r="D1091" s="17">
        <v>5</v>
      </c>
      <c r="E1091" s="17">
        <v>5</v>
      </c>
      <c r="F1091" s="3" t="s">
        <v>80</v>
      </c>
      <c r="G1091" s="3">
        <f>IF(F1091="rectangle",B1091*C1091,IF(F1091="hook",B1091*C1091-(D1091*E1091),IF(F1091="eight",B1091*C1091-2*(D1091*E1091),IF(F1091="tee",B1091*C1091-2*(D1091*E1091),IF(F1091="cross",B1091*C1091-4*(D1091*E1091),"ERROR")))))</f>
        <v>400</v>
      </c>
      <c r="H1091" s="3" t="s">
        <v>84</v>
      </c>
      <c r="I1091" s="3">
        <f>IF(F1091="rectangle",B1091/C1091,"NA")</f>
        <v>1</v>
      </c>
      <c r="J1091" s="2">
        <v>1</v>
      </c>
      <c r="K1091" s="11">
        <v>125</v>
      </c>
      <c r="L1091" s="11">
        <v>4</v>
      </c>
      <c r="M1091" s="12">
        <v>5</v>
      </c>
      <c r="N1091" s="2">
        <f>M1091/4</f>
        <v>1.25</v>
      </c>
      <c r="O1091" s="3">
        <f>M1091/N1091</f>
        <v>4</v>
      </c>
      <c r="P1091" s="13">
        <v>15</v>
      </c>
      <c r="Q1091" s="11">
        <f>P1091</f>
        <v>15</v>
      </c>
      <c r="R1091" s="4">
        <f>AA1091/V1091</f>
        <v>100</v>
      </c>
      <c r="S1091" s="14">
        <v>1</v>
      </c>
      <c r="T1091" s="11">
        <f>S1091</f>
        <v>1</v>
      </c>
      <c r="U1091" s="4">
        <f>AB1091/W1091</f>
        <v>100</v>
      </c>
      <c r="V1091" s="3">
        <f>ROUND((Q1091/100)*G1091,0)</f>
        <v>60</v>
      </c>
      <c r="W1091" s="3">
        <f>ROUND(((T1091/100)*G1091)/J1091,0)</f>
        <v>4</v>
      </c>
      <c r="X1091" s="3">
        <f>ROUND(IF(J1091&gt;=2,((T1091/100)*G1091)/J1091,0),0)</f>
        <v>0</v>
      </c>
      <c r="Y1091" s="3">
        <f>ROUND(IF(J1091&gt;=3,((T1091/100)*G1091)/J1091,0),0)</f>
        <v>0</v>
      </c>
      <c r="Z1091" s="3">
        <f>ROUND(IF(J1091&gt;=4,((T1091/100)*G1091)/J1091,0),0)</f>
        <v>0</v>
      </c>
      <c r="AA1091" s="4">
        <f>G1091*P1091</f>
        <v>6000</v>
      </c>
      <c r="AB1091" s="4">
        <f>(G1091*S1091)/J1091</f>
        <v>400</v>
      </c>
      <c r="AC1091" s="4">
        <f>IF(J1091&gt;=2,(G1091*S1091)/J1091,0)</f>
        <v>0</v>
      </c>
      <c r="AD1091" s="4">
        <f>IF(J1091&gt;=3,(G1091*S1091)/J1091,0)</f>
        <v>0</v>
      </c>
      <c r="AE1091" s="4">
        <f>IF(J1091&gt;=4,(G1091*S1091)/J1091,0)</f>
        <v>0</v>
      </c>
      <c r="AF1091" s="11">
        <v>100</v>
      </c>
      <c r="AG1091" s="11">
        <v>0</v>
      </c>
      <c r="AH1091" s="11">
        <v>1</v>
      </c>
      <c r="AI1091" s="11">
        <v>100</v>
      </c>
      <c r="AJ1091" s="11">
        <v>0</v>
      </c>
      <c r="AK1091" s="11">
        <v>1</v>
      </c>
      <c r="AL1091" s="11">
        <v>0.5</v>
      </c>
      <c r="AM1091" s="11">
        <v>0.5</v>
      </c>
      <c r="AN1091" s="11">
        <v>0</v>
      </c>
      <c r="AO1091" s="11">
        <v>0</v>
      </c>
      <c r="AP1091" s="11">
        <v>0</v>
      </c>
      <c r="AQ1091" s="11">
        <v>0.01</v>
      </c>
      <c r="AR1091" s="11">
        <v>0.01</v>
      </c>
      <c r="AS1091" s="11">
        <v>0</v>
      </c>
      <c r="AT1091" s="11">
        <v>0</v>
      </c>
      <c r="AU1091" s="11">
        <v>0</v>
      </c>
      <c r="AV1091" s="11">
        <v>0</v>
      </c>
      <c r="AW1091" s="11">
        <v>0.2</v>
      </c>
      <c r="AX1091" s="11">
        <v>0</v>
      </c>
      <c r="AY1091" s="11">
        <v>0</v>
      </c>
      <c r="AZ1091" s="11">
        <v>0</v>
      </c>
      <c r="BA1091" s="11">
        <v>0.02</v>
      </c>
      <c r="BB1091" s="11">
        <v>0</v>
      </c>
      <c r="BC1091" s="2">
        <v>0.05</v>
      </c>
      <c r="BD1091" s="2">
        <v>0.05</v>
      </c>
      <c r="BE1091" s="11">
        <v>7.4999999999999997E-2</v>
      </c>
      <c r="BF1091" s="11">
        <v>5.0000000000000001E-3</v>
      </c>
      <c r="BG1091" s="11">
        <v>0</v>
      </c>
      <c r="BH1091" s="11">
        <v>0</v>
      </c>
      <c r="BI1091" s="11">
        <v>0</v>
      </c>
      <c r="BJ1091" s="11">
        <f>BE1091/4</f>
        <v>1.8749999999999999E-2</v>
      </c>
      <c r="BK1091" s="11">
        <f>BF1091/4</f>
        <v>1.25E-3</v>
      </c>
      <c r="BL1091" s="11">
        <v>0</v>
      </c>
      <c r="BM1091" s="11">
        <v>0</v>
      </c>
      <c r="BN1091" s="11">
        <v>0</v>
      </c>
      <c r="BO1091" s="11">
        <v>0.1</v>
      </c>
      <c r="BP1091" s="11">
        <v>0.1</v>
      </c>
      <c r="BQ1091" s="11">
        <v>0</v>
      </c>
      <c r="BR1091" s="11">
        <v>0</v>
      </c>
      <c r="BS1091" s="11">
        <v>0</v>
      </c>
      <c r="BT1091" s="11">
        <v>0.04</v>
      </c>
      <c r="BU1091" s="16">
        <v>4</v>
      </c>
      <c r="BV1091" s="6">
        <f>BT1091/(BT1091+BU1091)</f>
        <v>9.9009900990099011E-3</v>
      </c>
      <c r="BW1091" s="6">
        <f>SQRT((BT1091*BU1091)/((BT1091+BU1091)^2*(BT1091+BU1091+1)))</f>
        <v>4.410251516706673E-2</v>
      </c>
      <c r="BX1091" s="17">
        <v>0.25</v>
      </c>
      <c r="BY1091" s="17">
        <v>0.25</v>
      </c>
      <c r="BZ1091" s="17">
        <v>0.25</v>
      </c>
      <c r="CA1091" s="17">
        <v>0.25</v>
      </c>
      <c r="CB1091" s="15" t="s">
        <v>59</v>
      </c>
      <c r="CC1091" s="11">
        <v>600</v>
      </c>
    </row>
    <row r="1092" spans="1:81" s="11" customFormat="1" x14ac:dyDescent="0.2">
      <c r="A1092" s="17">
        <f t="shared" ref="A1092:A1155" si="17">A1091+1</f>
        <v>1091</v>
      </c>
      <c r="B1092" s="17">
        <v>100</v>
      </c>
      <c r="C1092" s="17">
        <v>100</v>
      </c>
      <c r="D1092" s="17">
        <v>5</v>
      </c>
      <c r="E1092" s="17">
        <v>5</v>
      </c>
      <c r="F1092" s="3" t="s">
        <v>80</v>
      </c>
      <c r="G1092" s="3">
        <f>IF(F1092="rectangle",B1092*C1092,IF(F1092="hook",B1092*C1092-(D1092*E1092),IF(F1092="eight",B1092*C1092-2*(D1092*E1092),IF(F1092="tee",B1092*C1092-2*(D1092*E1092),IF(F1092="cross",B1092*C1092-4*(D1092*E1092),"ERROR")))))</f>
        <v>10000</v>
      </c>
      <c r="H1092" s="3" t="s">
        <v>85</v>
      </c>
      <c r="I1092" s="3">
        <f>IF(F1092="rectangle",B1092/C1092,"NA")</f>
        <v>1</v>
      </c>
      <c r="J1092" s="2">
        <v>1</v>
      </c>
      <c r="K1092" s="11">
        <v>125</v>
      </c>
      <c r="L1092" s="11">
        <v>4</v>
      </c>
      <c r="M1092" s="12">
        <v>6</v>
      </c>
      <c r="N1092" s="2">
        <f>M1092/4</f>
        <v>1.5</v>
      </c>
      <c r="O1092" s="3">
        <f>M1092/N1092</f>
        <v>4</v>
      </c>
      <c r="P1092" s="13">
        <v>15</v>
      </c>
      <c r="Q1092" s="11">
        <f>P1092</f>
        <v>15</v>
      </c>
      <c r="R1092" s="4">
        <f>AA1092/V1092</f>
        <v>100</v>
      </c>
      <c r="S1092" s="14">
        <v>1</v>
      </c>
      <c r="T1092" s="11">
        <f>S1092</f>
        <v>1</v>
      </c>
      <c r="U1092" s="4">
        <f>AB1092/W1092</f>
        <v>100</v>
      </c>
      <c r="V1092" s="3">
        <f>ROUND((Q1092/100)*G1092,0)</f>
        <v>1500</v>
      </c>
      <c r="W1092" s="3">
        <f>ROUND(((T1092/100)*G1092)/J1092,0)</f>
        <v>100</v>
      </c>
      <c r="X1092" s="3">
        <f>ROUND(IF(J1092&gt;=2,((T1092/100)*G1092)/J1092,0),0)</f>
        <v>0</v>
      </c>
      <c r="Y1092" s="3">
        <f>ROUND(IF(J1092&gt;=3,((T1092/100)*G1092)/J1092,0),0)</f>
        <v>0</v>
      </c>
      <c r="Z1092" s="3">
        <f>ROUND(IF(J1092&gt;=4,((T1092/100)*G1092)/J1092,0),0)</f>
        <v>0</v>
      </c>
      <c r="AA1092" s="4">
        <f>G1092*P1092</f>
        <v>150000</v>
      </c>
      <c r="AB1092" s="4">
        <f>(G1092*S1092)/J1092</f>
        <v>10000</v>
      </c>
      <c r="AC1092" s="4">
        <f>IF(J1092&gt;=2,(G1092*S1092)/J1092,0)</f>
        <v>0</v>
      </c>
      <c r="AD1092" s="4">
        <f>IF(J1092&gt;=3,(G1092*S1092)/J1092,0)</f>
        <v>0</v>
      </c>
      <c r="AE1092" s="4">
        <f>IF(J1092&gt;=4,(G1092*S1092)/J1092,0)</f>
        <v>0</v>
      </c>
      <c r="AF1092" s="11">
        <v>100</v>
      </c>
      <c r="AG1092" s="11">
        <v>0</v>
      </c>
      <c r="AH1092" s="11">
        <v>1</v>
      </c>
      <c r="AI1092" s="11">
        <v>100</v>
      </c>
      <c r="AJ1092" s="11">
        <v>0</v>
      </c>
      <c r="AK1092" s="11">
        <v>1</v>
      </c>
      <c r="AL1092" s="11">
        <v>0.5</v>
      </c>
      <c r="AM1092" s="11">
        <v>0.5</v>
      </c>
      <c r="AN1092" s="11">
        <v>0</v>
      </c>
      <c r="AO1092" s="11">
        <v>0</v>
      </c>
      <c r="AP1092" s="11">
        <v>0</v>
      </c>
      <c r="AQ1092" s="11">
        <v>0.01</v>
      </c>
      <c r="AR1092" s="11">
        <v>0.01</v>
      </c>
      <c r="AS1092" s="11">
        <v>0</v>
      </c>
      <c r="AT1092" s="11">
        <v>0</v>
      </c>
      <c r="AU1092" s="11">
        <v>0</v>
      </c>
      <c r="AV1092" s="11">
        <v>0</v>
      </c>
      <c r="AW1092" s="11">
        <v>0.2</v>
      </c>
      <c r="AX1092" s="11">
        <v>0</v>
      </c>
      <c r="AY1092" s="11">
        <v>0</v>
      </c>
      <c r="AZ1092" s="11">
        <v>0</v>
      </c>
      <c r="BA1092" s="11">
        <v>0.02</v>
      </c>
      <c r="BB1092" s="11">
        <v>0</v>
      </c>
      <c r="BC1092" s="2">
        <v>0.05</v>
      </c>
      <c r="BD1092" s="2">
        <v>0.05</v>
      </c>
      <c r="BE1092" s="11">
        <v>7.4999999999999997E-2</v>
      </c>
      <c r="BF1092" s="11">
        <v>5.0000000000000001E-3</v>
      </c>
      <c r="BG1092" s="11">
        <v>0</v>
      </c>
      <c r="BH1092" s="11">
        <v>0</v>
      </c>
      <c r="BI1092" s="11">
        <v>0</v>
      </c>
      <c r="BJ1092" s="11">
        <f>BE1092/4</f>
        <v>1.8749999999999999E-2</v>
      </c>
      <c r="BK1092" s="11">
        <f>BF1092/4</f>
        <v>1.25E-3</v>
      </c>
      <c r="BL1092" s="11">
        <v>0</v>
      </c>
      <c r="BM1092" s="11">
        <v>0</v>
      </c>
      <c r="BN1092" s="11">
        <v>0</v>
      </c>
      <c r="BO1092" s="11">
        <v>0.1</v>
      </c>
      <c r="BP1092" s="11">
        <v>0.1</v>
      </c>
      <c r="BQ1092" s="11">
        <v>0</v>
      </c>
      <c r="BR1092" s="11">
        <v>0</v>
      </c>
      <c r="BS1092" s="11">
        <v>0</v>
      </c>
      <c r="BT1092" s="11">
        <v>0.04</v>
      </c>
      <c r="BU1092" s="16">
        <v>4</v>
      </c>
      <c r="BV1092" s="6">
        <f>BT1092/(BT1092+BU1092)</f>
        <v>9.9009900990099011E-3</v>
      </c>
      <c r="BW1092" s="6">
        <f>SQRT((BT1092*BU1092)/((BT1092+BU1092)^2*(BT1092+BU1092+1)))</f>
        <v>4.410251516706673E-2</v>
      </c>
      <c r="BX1092" s="17">
        <v>0.25</v>
      </c>
      <c r="BY1092" s="17">
        <v>0.25</v>
      </c>
      <c r="BZ1092" s="17">
        <v>0.25</v>
      </c>
      <c r="CA1092" s="17">
        <v>0.25</v>
      </c>
      <c r="CB1092" s="15" t="s">
        <v>59</v>
      </c>
      <c r="CC1092" s="11">
        <v>600</v>
      </c>
    </row>
    <row r="1093" spans="1:81" s="11" customFormat="1" x14ac:dyDescent="0.2">
      <c r="A1093" s="17">
        <f t="shared" si="17"/>
        <v>1092</v>
      </c>
      <c r="B1093" s="17">
        <v>20</v>
      </c>
      <c r="C1093" s="17">
        <v>20</v>
      </c>
      <c r="D1093" s="17">
        <v>5</v>
      </c>
      <c r="E1093" s="17">
        <v>5</v>
      </c>
      <c r="F1093" s="3" t="s">
        <v>80</v>
      </c>
      <c r="G1093" s="3">
        <f>IF(F1093="rectangle",B1093*C1093,IF(F1093="hook",B1093*C1093-(D1093*E1093),IF(F1093="eight",B1093*C1093-2*(D1093*E1093),IF(F1093="tee",B1093*C1093-2*(D1093*E1093),IF(F1093="cross",B1093*C1093-4*(D1093*E1093),"ERROR")))))</f>
        <v>400</v>
      </c>
      <c r="H1093" s="3" t="s">
        <v>84</v>
      </c>
      <c r="I1093" s="3">
        <f>IF(F1093="rectangle",B1093/C1093,"NA")</f>
        <v>1</v>
      </c>
      <c r="J1093" s="2">
        <v>1</v>
      </c>
      <c r="K1093" s="11">
        <v>125</v>
      </c>
      <c r="L1093" s="11">
        <v>4</v>
      </c>
      <c r="M1093" s="12">
        <v>6</v>
      </c>
      <c r="N1093" s="2">
        <f>M1093/4</f>
        <v>1.5</v>
      </c>
      <c r="O1093" s="3">
        <f>M1093/N1093</f>
        <v>4</v>
      </c>
      <c r="P1093" s="13">
        <v>15</v>
      </c>
      <c r="Q1093" s="11">
        <f>P1093</f>
        <v>15</v>
      </c>
      <c r="R1093" s="4">
        <f>AA1093/V1093</f>
        <v>100</v>
      </c>
      <c r="S1093" s="14">
        <v>1</v>
      </c>
      <c r="T1093" s="11">
        <f>S1093</f>
        <v>1</v>
      </c>
      <c r="U1093" s="4">
        <f>AB1093/W1093</f>
        <v>100</v>
      </c>
      <c r="V1093" s="3">
        <f>ROUND((Q1093/100)*G1093,0)</f>
        <v>60</v>
      </c>
      <c r="W1093" s="3">
        <f>ROUND(((T1093/100)*G1093)/J1093,0)</f>
        <v>4</v>
      </c>
      <c r="X1093" s="3">
        <f>ROUND(IF(J1093&gt;=2,((T1093/100)*G1093)/J1093,0),0)</f>
        <v>0</v>
      </c>
      <c r="Y1093" s="3">
        <f>ROUND(IF(J1093&gt;=3,((T1093/100)*G1093)/J1093,0),0)</f>
        <v>0</v>
      </c>
      <c r="Z1093" s="3">
        <f>ROUND(IF(J1093&gt;=4,((T1093/100)*G1093)/J1093,0),0)</f>
        <v>0</v>
      </c>
      <c r="AA1093" s="4">
        <f>G1093*P1093</f>
        <v>6000</v>
      </c>
      <c r="AB1093" s="4">
        <f>(G1093*S1093)/J1093</f>
        <v>400</v>
      </c>
      <c r="AC1093" s="4">
        <f>IF(J1093&gt;=2,(G1093*S1093)/J1093,0)</f>
        <v>0</v>
      </c>
      <c r="AD1093" s="4">
        <f>IF(J1093&gt;=3,(G1093*S1093)/J1093,0)</f>
        <v>0</v>
      </c>
      <c r="AE1093" s="4">
        <f>IF(J1093&gt;=4,(G1093*S1093)/J1093,0)</f>
        <v>0</v>
      </c>
      <c r="AF1093" s="11">
        <v>100</v>
      </c>
      <c r="AG1093" s="11">
        <v>0</v>
      </c>
      <c r="AH1093" s="11">
        <v>1</v>
      </c>
      <c r="AI1093" s="11">
        <v>100</v>
      </c>
      <c r="AJ1093" s="11">
        <v>0</v>
      </c>
      <c r="AK1093" s="11">
        <v>1</v>
      </c>
      <c r="AL1093" s="11">
        <v>0.5</v>
      </c>
      <c r="AM1093" s="11">
        <v>0.5</v>
      </c>
      <c r="AN1093" s="11">
        <v>0</v>
      </c>
      <c r="AO1093" s="11">
        <v>0</v>
      </c>
      <c r="AP1093" s="11">
        <v>0</v>
      </c>
      <c r="AQ1093" s="11">
        <v>0.01</v>
      </c>
      <c r="AR1093" s="11">
        <v>0.01</v>
      </c>
      <c r="AS1093" s="11">
        <v>0</v>
      </c>
      <c r="AT1093" s="11">
        <v>0</v>
      </c>
      <c r="AU1093" s="11">
        <v>0</v>
      </c>
      <c r="AV1093" s="11">
        <v>0</v>
      </c>
      <c r="AW1093" s="11">
        <v>0.2</v>
      </c>
      <c r="AX1093" s="11">
        <v>0</v>
      </c>
      <c r="AY1093" s="11">
        <v>0</v>
      </c>
      <c r="AZ1093" s="11">
        <v>0</v>
      </c>
      <c r="BA1093" s="11">
        <v>0.02</v>
      </c>
      <c r="BB1093" s="11">
        <v>0</v>
      </c>
      <c r="BC1093" s="2">
        <v>0.05</v>
      </c>
      <c r="BD1093" s="2">
        <v>0.05</v>
      </c>
      <c r="BE1093" s="11">
        <v>7.4999999999999997E-2</v>
      </c>
      <c r="BF1093" s="11">
        <v>5.0000000000000001E-3</v>
      </c>
      <c r="BG1093" s="11">
        <v>0</v>
      </c>
      <c r="BH1093" s="11">
        <v>0</v>
      </c>
      <c r="BI1093" s="11">
        <v>0</v>
      </c>
      <c r="BJ1093" s="11">
        <f>BE1093/4</f>
        <v>1.8749999999999999E-2</v>
      </c>
      <c r="BK1093" s="11">
        <f>BF1093/4</f>
        <v>1.25E-3</v>
      </c>
      <c r="BL1093" s="11">
        <v>0</v>
      </c>
      <c r="BM1093" s="11">
        <v>0</v>
      </c>
      <c r="BN1093" s="11">
        <v>0</v>
      </c>
      <c r="BO1093" s="11">
        <v>0.1</v>
      </c>
      <c r="BP1093" s="11">
        <v>0.1</v>
      </c>
      <c r="BQ1093" s="11">
        <v>0</v>
      </c>
      <c r="BR1093" s="11">
        <v>0</v>
      </c>
      <c r="BS1093" s="11">
        <v>0</v>
      </c>
      <c r="BT1093" s="11">
        <v>0.04</v>
      </c>
      <c r="BU1093" s="16">
        <v>4</v>
      </c>
      <c r="BV1093" s="6">
        <f>BT1093/(BT1093+BU1093)</f>
        <v>9.9009900990099011E-3</v>
      </c>
      <c r="BW1093" s="6">
        <f>SQRT((BT1093*BU1093)/((BT1093+BU1093)^2*(BT1093+BU1093+1)))</f>
        <v>4.410251516706673E-2</v>
      </c>
      <c r="BX1093" s="17">
        <v>0.25</v>
      </c>
      <c r="BY1093" s="17">
        <v>0.25</v>
      </c>
      <c r="BZ1093" s="17">
        <v>0.25</v>
      </c>
      <c r="CA1093" s="17">
        <v>0.25</v>
      </c>
      <c r="CB1093" s="15" t="s">
        <v>59</v>
      </c>
      <c r="CC1093" s="11">
        <v>600</v>
      </c>
    </row>
    <row r="1094" spans="1:81" s="11" customFormat="1" x14ac:dyDescent="0.2">
      <c r="A1094" s="17">
        <f t="shared" si="17"/>
        <v>1093</v>
      </c>
      <c r="B1094" s="17">
        <v>100</v>
      </c>
      <c r="C1094" s="17">
        <v>100</v>
      </c>
      <c r="D1094" s="17">
        <v>5</v>
      </c>
      <c r="E1094" s="17">
        <v>5</v>
      </c>
      <c r="F1094" s="3" t="s">
        <v>80</v>
      </c>
      <c r="G1094" s="3">
        <f>IF(F1094="rectangle",B1094*C1094,IF(F1094="hook",B1094*C1094-(D1094*E1094),IF(F1094="eight",B1094*C1094-2*(D1094*E1094),IF(F1094="tee",B1094*C1094-2*(D1094*E1094),IF(F1094="cross",B1094*C1094-4*(D1094*E1094),"ERROR")))))</f>
        <v>10000</v>
      </c>
      <c r="H1094" s="3" t="s">
        <v>85</v>
      </c>
      <c r="I1094" s="3">
        <f>IF(F1094="rectangle",B1094/C1094,"NA")</f>
        <v>1</v>
      </c>
      <c r="J1094" s="2">
        <v>1</v>
      </c>
      <c r="K1094" s="11">
        <v>125</v>
      </c>
      <c r="L1094" s="11">
        <v>4</v>
      </c>
      <c r="M1094" s="12">
        <v>7</v>
      </c>
      <c r="N1094" s="2">
        <f>M1094/4</f>
        <v>1.75</v>
      </c>
      <c r="O1094" s="3">
        <f>M1094/N1094</f>
        <v>4</v>
      </c>
      <c r="P1094" s="13">
        <v>15</v>
      </c>
      <c r="Q1094" s="11">
        <f>P1094</f>
        <v>15</v>
      </c>
      <c r="R1094" s="4">
        <f>AA1094/V1094</f>
        <v>100</v>
      </c>
      <c r="S1094" s="14">
        <v>1</v>
      </c>
      <c r="T1094" s="11">
        <f>S1094</f>
        <v>1</v>
      </c>
      <c r="U1094" s="4">
        <f>AB1094/W1094</f>
        <v>100</v>
      </c>
      <c r="V1094" s="3">
        <f>ROUND((Q1094/100)*G1094,0)</f>
        <v>1500</v>
      </c>
      <c r="W1094" s="3">
        <f>ROUND(((T1094/100)*G1094)/J1094,0)</f>
        <v>100</v>
      </c>
      <c r="X1094" s="3">
        <f>ROUND(IF(J1094&gt;=2,((T1094/100)*G1094)/J1094,0),0)</f>
        <v>0</v>
      </c>
      <c r="Y1094" s="3">
        <f>ROUND(IF(J1094&gt;=3,((T1094/100)*G1094)/J1094,0),0)</f>
        <v>0</v>
      </c>
      <c r="Z1094" s="3">
        <f>ROUND(IF(J1094&gt;=4,((T1094/100)*G1094)/J1094,0),0)</f>
        <v>0</v>
      </c>
      <c r="AA1094" s="4">
        <f>G1094*P1094</f>
        <v>150000</v>
      </c>
      <c r="AB1094" s="4">
        <f>(G1094*S1094)/J1094</f>
        <v>10000</v>
      </c>
      <c r="AC1094" s="4">
        <f>IF(J1094&gt;=2,(G1094*S1094)/J1094,0)</f>
        <v>0</v>
      </c>
      <c r="AD1094" s="4">
        <f>IF(J1094&gt;=3,(G1094*S1094)/J1094,0)</f>
        <v>0</v>
      </c>
      <c r="AE1094" s="4">
        <f>IF(J1094&gt;=4,(G1094*S1094)/J1094,0)</f>
        <v>0</v>
      </c>
      <c r="AF1094" s="11">
        <v>100</v>
      </c>
      <c r="AG1094" s="11">
        <v>0</v>
      </c>
      <c r="AH1094" s="11">
        <v>1</v>
      </c>
      <c r="AI1094" s="11">
        <v>100</v>
      </c>
      <c r="AJ1094" s="11">
        <v>0</v>
      </c>
      <c r="AK1094" s="11">
        <v>1</v>
      </c>
      <c r="AL1094" s="11">
        <v>0.5</v>
      </c>
      <c r="AM1094" s="11">
        <v>0.5</v>
      </c>
      <c r="AN1094" s="11">
        <v>0</v>
      </c>
      <c r="AO1094" s="11">
        <v>0</v>
      </c>
      <c r="AP1094" s="11">
        <v>0</v>
      </c>
      <c r="AQ1094" s="11">
        <v>0.01</v>
      </c>
      <c r="AR1094" s="11">
        <v>0.01</v>
      </c>
      <c r="AS1094" s="11">
        <v>0</v>
      </c>
      <c r="AT1094" s="11">
        <v>0</v>
      </c>
      <c r="AU1094" s="11">
        <v>0</v>
      </c>
      <c r="AV1094" s="11">
        <v>0</v>
      </c>
      <c r="AW1094" s="11">
        <v>0.2</v>
      </c>
      <c r="AX1094" s="11">
        <v>0</v>
      </c>
      <c r="AY1094" s="11">
        <v>0</v>
      </c>
      <c r="AZ1094" s="11">
        <v>0</v>
      </c>
      <c r="BA1094" s="11">
        <v>0.02</v>
      </c>
      <c r="BB1094" s="11">
        <v>0</v>
      </c>
      <c r="BC1094" s="2">
        <v>0.05</v>
      </c>
      <c r="BD1094" s="2">
        <v>0.05</v>
      </c>
      <c r="BE1094" s="11">
        <v>7.4999999999999997E-2</v>
      </c>
      <c r="BF1094" s="11">
        <v>5.0000000000000001E-3</v>
      </c>
      <c r="BG1094" s="11">
        <v>0</v>
      </c>
      <c r="BH1094" s="11">
        <v>0</v>
      </c>
      <c r="BI1094" s="11">
        <v>0</v>
      </c>
      <c r="BJ1094" s="11">
        <f>BE1094/4</f>
        <v>1.8749999999999999E-2</v>
      </c>
      <c r="BK1094" s="11">
        <f>BF1094/4</f>
        <v>1.25E-3</v>
      </c>
      <c r="BL1094" s="11">
        <v>0</v>
      </c>
      <c r="BM1094" s="11">
        <v>0</v>
      </c>
      <c r="BN1094" s="11">
        <v>0</v>
      </c>
      <c r="BO1094" s="11">
        <v>0.1</v>
      </c>
      <c r="BP1094" s="11">
        <v>0.1</v>
      </c>
      <c r="BQ1094" s="11">
        <v>0</v>
      </c>
      <c r="BR1094" s="11">
        <v>0</v>
      </c>
      <c r="BS1094" s="11">
        <v>0</v>
      </c>
      <c r="BT1094" s="11">
        <v>0.04</v>
      </c>
      <c r="BU1094" s="16">
        <v>4</v>
      </c>
      <c r="BV1094" s="6">
        <f>BT1094/(BT1094+BU1094)</f>
        <v>9.9009900990099011E-3</v>
      </c>
      <c r="BW1094" s="6">
        <f>SQRT((BT1094*BU1094)/((BT1094+BU1094)^2*(BT1094+BU1094+1)))</f>
        <v>4.410251516706673E-2</v>
      </c>
      <c r="BX1094" s="17">
        <v>0.25</v>
      </c>
      <c r="BY1094" s="17">
        <v>0.25</v>
      </c>
      <c r="BZ1094" s="17">
        <v>0.25</v>
      </c>
      <c r="CA1094" s="17">
        <v>0.25</v>
      </c>
      <c r="CB1094" s="15" t="s">
        <v>59</v>
      </c>
      <c r="CC1094" s="11">
        <v>600</v>
      </c>
    </row>
    <row r="1095" spans="1:81" s="11" customFormat="1" x14ac:dyDescent="0.2">
      <c r="A1095" s="17">
        <f t="shared" si="17"/>
        <v>1094</v>
      </c>
      <c r="B1095" s="17">
        <v>20</v>
      </c>
      <c r="C1095" s="17">
        <v>20</v>
      </c>
      <c r="D1095" s="17">
        <v>5</v>
      </c>
      <c r="E1095" s="17">
        <v>5</v>
      </c>
      <c r="F1095" s="3" t="s">
        <v>80</v>
      </c>
      <c r="G1095" s="3">
        <f>IF(F1095="rectangle",B1095*C1095,IF(F1095="hook",B1095*C1095-(D1095*E1095),IF(F1095="eight",B1095*C1095-2*(D1095*E1095),IF(F1095="tee",B1095*C1095-2*(D1095*E1095),IF(F1095="cross",B1095*C1095-4*(D1095*E1095),"ERROR")))))</f>
        <v>400</v>
      </c>
      <c r="H1095" s="3" t="s">
        <v>84</v>
      </c>
      <c r="I1095" s="3">
        <f>IF(F1095="rectangle",B1095/C1095,"NA")</f>
        <v>1</v>
      </c>
      <c r="J1095" s="2">
        <v>1</v>
      </c>
      <c r="K1095" s="11">
        <v>125</v>
      </c>
      <c r="L1095" s="11">
        <v>4</v>
      </c>
      <c r="M1095" s="12">
        <v>7</v>
      </c>
      <c r="N1095" s="2">
        <f>M1095/4</f>
        <v>1.75</v>
      </c>
      <c r="O1095" s="3">
        <f>M1095/N1095</f>
        <v>4</v>
      </c>
      <c r="P1095" s="13">
        <v>15</v>
      </c>
      <c r="Q1095" s="11">
        <f>P1095</f>
        <v>15</v>
      </c>
      <c r="R1095" s="4">
        <f>AA1095/V1095</f>
        <v>100</v>
      </c>
      <c r="S1095" s="14">
        <v>1</v>
      </c>
      <c r="T1095" s="11">
        <f>S1095</f>
        <v>1</v>
      </c>
      <c r="U1095" s="4">
        <f>AB1095/W1095</f>
        <v>100</v>
      </c>
      <c r="V1095" s="3">
        <f>ROUND((Q1095/100)*G1095,0)</f>
        <v>60</v>
      </c>
      <c r="W1095" s="3">
        <f>ROUND(((T1095/100)*G1095)/J1095,0)</f>
        <v>4</v>
      </c>
      <c r="X1095" s="3">
        <f>ROUND(IF(J1095&gt;=2,((T1095/100)*G1095)/J1095,0),0)</f>
        <v>0</v>
      </c>
      <c r="Y1095" s="3">
        <f>ROUND(IF(J1095&gt;=3,((T1095/100)*G1095)/J1095,0),0)</f>
        <v>0</v>
      </c>
      <c r="Z1095" s="3">
        <f>ROUND(IF(J1095&gt;=4,((T1095/100)*G1095)/J1095,0),0)</f>
        <v>0</v>
      </c>
      <c r="AA1095" s="4">
        <f>G1095*P1095</f>
        <v>6000</v>
      </c>
      <c r="AB1095" s="4">
        <f>(G1095*S1095)/J1095</f>
        <v>400</v>
      </c>
      <c r="AC1095" s="4">
        <f>IF(J1095&gt;=2,(G1095*S1095)/J1095,0)</f>
        <v>0</v>
      </c>
      <c r="AD1095" s="4">
        <f>IF(J1095&gt;=3,(G1095*S1095)/J1095,0)</f>
        <v>0</v>
      </c>
      <c r="AE1095" s="4">
        <f>IF(J1095&gt;=4,(G1095*S1095)/J1095,0)</f>
        <v>0</v>
      </c>
      <c r="AF1095" s="11">
        <v>100</v>
      </c>
      <c r="AG1095" s="11">
        <v>0</v>
      </c>
      <c r="AH1095" s="11">
        <v>1</v>
      </c>
      <c r="AI1095" s="11">
        <v>100</v>
      </c>
      <c r="AJ1095" s="11">
        <v>0</v>
      </c>
      <c r="AK1095" s="11">
        <v>1</v>
      </c>
      <c r="AL1095" s="11">
        <v>0.5</v>
      </c>
      <c r="AM1095" s="11">
        <v>0.5</v>
      </c>
      <c r="AN1095" s="11">
        <v>0</v>
      </c>
      <c r="AO1095" s="11">
        <v>0</v>
      </c>
      <c r="AP1095" s="11">
        <v>0</v>
      </c>
      <c r="AQ1095" s="11">
        <v>0.01</v>
      </c>
      <c r="AR1095" s="11">
        <v>0.01</v>
      </c>
      <c r="AS1095" s="11">
        <v>0</v>
      </c>
      <c r="AT1095" s="11">
        <v>0</v>
      </c>
      <c r="AU1095" s="11">
        <v>0</v>
      </c>
      <c r="AV1095" s="11">
        <v>0</v>
      </c>
      <c r="AW1095" s="11">
        <v>0.2</v>
      </c>
      <c r="AX1095" s="11">
        <v>0</v>
      </c>
      <c r="AY1095" s="11">
        <v>0</v>
      </c>
      <c r="AZ1095" s="11">
        <v>0</v>
      </c>
      <c r="BA1095" s="11">
        <v>0.02</v>
      </c>
      <c r="BB1095" s="11">
        <v>0</v>
      </c>
      <c r="BC1095" s="2">
        <v>0.05</v>
      </c>
      <c r="BD1095" s="2">
        <v>0.05</v>
      </c>
      <c r="BE1095" s="11">
        <v>7.4999999999999997E-2</v>
      </c>
      <c r="BF1095" s="11">
        <v>5.0000000000000001E-3</v>
      </c>
      <c r="BG1095" s="11">
        <v>0</v>
      </c>
      <c r="BH1095" s="11">
        <v>0</v>
      </c>
      <c r="BI1095" s="11">
        <v>0</v>
      </c>
      <c r="BJ1095" s="11">
        <f>BE1095/4</f>
        <v>1.8749999999999999E-2</v>
      </c>
      <c r="BK1095" s="11">
        <f>BF1095/4</f>
        <v>1.25E-3</v>
      </c>
      <c r="BL1095" s="11">
        <v>0</v>
      </c>
      <c r="BM1095" s="11">
        <v>0</v>
      </c>
      <c r="BN1095" s="11">
        <v>0</v>
      </c>
      <c r="BO1095" s="11">
        <v>0.1</v>
      </c>
      <c r="BP1095" s="11">
        <v>0.1</v>
      </c>
      <c r="BQ1095" s="11">
        <v>0</v>
      </c>
      <c r="BR1095" s="11">
        <v>0</v>
      </c>
      <c r="BS1095" s="11">
        <v>0</v>
      </c>
      <c r="BT1095" s="11">
        <v>0.04</v>
      </c>
      <c r="BU1095" s="16">
        <v>4</v>
      </c>
      <c r="BV1095" s="6">
        <f>BT1095/(BT1095+BU1095)</f>
        <v>9.9009900990099011E-3</v>
      </c>
      <c r="BW1095" s="6">
        <f>SQRT((BT1095*BU1095)/((BT1095+BU1095)^2*(BT1095+BU1095+1)))</f>
        <v>4.410251516706673E-2</v>
      </c>
      <c r="BX1095" s="17">
        <v>0.25</v>
      </c>
      <c r="BY1095" s="17">
        <v>0.25</v>
      </c>
      <c r="BZ1095" s="17">
        <v>0.25</v>
      </c>
      <c r="CA1095" s="17">
        <v>0.25</v>
      </c>
      <c r="CB1095" s="15" t="s">
        <v>59</v>
      </c>
      <c r="CC1095" s="11">
        <v>600</v>
      </c>
    </row>
    <row r="1096" spans="1:81" s="11" customFormat="1" x14ac:dyDescent="0.2">
      <c r="A1096" s="17">
        <f t="shared" si="17"/>
        <v>1095</v>
      </c>
      <c r="B1096" s="17">
        <v>100</v>
      </c>
      <c r="C1096" s="17">
        <v>100</v>
      </c>
      <c r="D1096" s="17">
        <v>5</v>
      </c>
      <c r="E1096" s="17">
        <v>5</v>
      </c>
      <c r="F1096" s="3" t="s">
        <v>80</v>
      </c>
      <c r="G1096" s="3">
        <f>IF(F1096="rectangle",B1096*C1096,IF(F1096="hook",B1096*C1096-(D1096*E1096),IF(F1096="eight",B1096*C1096-2*(D1096*E1096),IF(F1096="tee",B1096*C1096-2*(D1096*E1096),IF(F1096="cross",B1096*C1096-4*(D1096*E1096),"ERROR")))))</f>
        <v>10000</v>
      </c>
      <c r="H1096" s="3" t="s">
        <v>85</v>
      </c>
      <c r="I1096" s="3">
        <f>IF(F1096="rectangle",B1096/C1096,"NA")</f>
        <v>1</v>
      </c>
      <c r="J1096" s="2">
        <v>1</v>
      </c>
      <c r="K1096" s="11">
        <v>125</v>
      </c>
      <c r="L1096" s="11">
        <v>4</v>
      </c>
      <c r="M1096" s="12">
        <v>8</v>
      </c>
      <c r="N1096" s="2">
        <f>M1096/4</f>
        <v>2</v>
      </c>
      <c r="O1096" s="3">
        <f>M1096/N1096</f>
        <v>4</v>
      </c>
      <c r="P1096" s="13">
        <v>15</v>
      </c>
      <c r="Q1096" s="11">
        <f>P1096</f>
        <v>15</v>
      </c>
      <c r="R1096" s="4">
        <f>AA1096/V1096</f>
        <v>100</v>
      </c>
      <c r="S1096" s="14">
        <v>1</v>
      </c>
      <c r="T1096" s="11">
        <f>S1096</f>
        <v>1</v>
      </c>
      <c r="U1096" s="4">
        <f>AB1096/W1096</f>
        <v>100</v>
      </c>
      <c r="V1096" s="3">
        <f>ROUND((Q1096/100)*G1096,0)</f>
        <v>1500</v>
      </c>
      <c r="W1096" s="3">
        <f>ROUND(((T1096/100)*G1096)/J1096,0)</f>
        <v>100</v>
      </c>
      <c r="X1096" s="3">
        <f>ROUND(IF(J1096&gt;=2,((T1096/100)*G1096)/J1096,0),0)</f>
        <v>0</v>
      </c>
      <c r="Y1096" s="3">
        <f>ROUND(IF(J1096&gt;=3,((T1096/100)*G1096)/J1096,0),0)</f>
        <v>0</v>
      </c>
      <c r="Z1096" s="3">
        <f>ROUND(IF(J1096&gt;=4,((T1096/100)*G1096)/J1096,0),0)</f>
        <v>0</v>
      </c>
      <c r="AA1096" s="4">
        <f>G1096*P1096</f>
        <v>150000</v>
      </c>
      <c r="AB1096" s="4">
        <f>(G1096*S1096)/J1096</f>
        <v>10000</v>
      </c>
      <c r="AC1096" s="4">
        <f>IF(J1096&gt;=2,(G1096*S1096)/J1096,0)</f>
        <v>0</v>
      </c>
      <c r="AD1096" s="4">
        <f>IF(J1096&gt;=3,(G1096*S1096)/J1096,0)</f>
        <v>0</v>
      </c>
      <c r="AE1096" s="4">
        <f>IF(J1096&gt;=4,(G1096*S1096)/J1096,0)</f>
        <v>0</v>
      </c>
      <c r="AF1096" s="11">
        <v>100</v>
      </c>
      <c r="AG1096" s="11">
        <v>0</v>
      </c>
      <c r="AH1096" s="11">
        <v>1</v>
      </c>
      <c r="AI1096" s="11">
        <v>100</v>
      </c>
      <c r="AJ1096" s="11">
        <v>0</v>
      </c>
      <c r="AK1096" s="11">
        <v>1</v>
      </c>
      <c r="AL1096" s="11">
        <v>0.5</v>
      </c>
      <c r="AM1096" s="11">
        <v>0.5</v>
      </c>
      <c r="AN1096" s="11">
        <v>0</v>
      </c>
      <c r="AO1096" s="11">
        <v>0</v>
      </c>
      <c r="AP1096" s="11">
        <v>0</v>
      </c>
      <c r="AQ1096" s="11">
        <v>0.01</v>
      </c>
      <c r="AR1096" s="11">
        <v>0.01</v>
      </c>
      <c r="AS1096" s="11">
        <v>0</v>
      </c>
      <c r="AT1096" s="11">
        <v>0</v>
      </c>
      <c r="AU1096" s="11">
        <v>0</v>
      </c>
      <c r="AV1096" s="11">
        <v>0</v>
      </c>
      <c r="AW1096" s="11">
        <v>0.2</v>
      </c>
      <c r="AX1096" s="11">
        <v>0</v>
      </c>
      <c r="AY1096" s="11">
        <v>0</v>
      </c>
      <c r="AZ1096" s="11">
        <v>0</v>
      </c>
      <c r="BA1096" s="11">
        <v>0.02</v>
      </c>
      <c r="BB1096" s="11">
        <v>0</v>
      </c>
      <c r="BC1096" s="2">
        <v>0.05</v>
      </c>
      <c r="BD1096" s="2">
        <v>0.05</v>
      </c>
      <c r="BE1096" s="11">
        <v>7.4999999999999997E-2</v>
      </c>
      <c r="BF1096" s="11">
        <v>5.0000000000000001E-3</v>
      </c>
      <c r="BG1096" s="11">
        <v>0</v>
      </c>
      <c r="BH1096" s="11">
        <v>0</v>
      </c>
      <c r="BI1096" s="11">
        <v>0</v>
      </c>
      <c r="BJ1096" s="11">
        <f>BE1096/4</f>
        <v>1.8749999999999999E-2</v>
      </c>
      <c r="BK1096" s="11">
        <f>BF1096/4</f>
        <v>1.25E-3</v>
      </c>
      <c r="BL1096" s="11">
        <v>0</v>
      </c>
      <c r="BM1096" s="11">
        <v>0</v>
      </c>
      <c r="BN1096" s="11">
        <v>0</v>
      </c>
      <c r="BO1096" s="11">
        <v>0.1</v>
      </c>
      <c r="BP1096" s="11">
        <v>0.1</v>
      </c>
      <c r="BQ1096" s="11">
        <v>0</v>
      </c>
      <c r="BR1096" s="11">
        <v>0</v>
      </c>
      <c r="BS1096" s="11">
        <v>0</v>
      </c>
      <c r="BT1096" s="11">
        <v>0.04</v>
      </c>
      <c r="BU1096" s="16">
        <v>4</v>
      </c>
      <c r="BV1096" s="6">
        <f>BT1096/(BT1096+BU1096)</f>
        <v>9.9009900990099011E-3</v>
      </c>
      <c r="BW1096" s="6">
        <f>SQRT((BT1096*BU1096)/((BT1096+BU1096)^2*(BT1096+BU1096+1)))</f>
        <v>4.410251516706673E-2</v>
      </c>
      <c r="BX1096" s="17">
        <v>0.25</v>
      </c>
      <c r="BY1096" s="17">
        <v>0.25</v>
      </c>
      <c r="BZ1096" s="17">
        <v>0.25</v>
      </c>
      <c r="CA1096" s="17">
        <v>0.25</v>
      </c>
      <c r="CB1096" s="15" t="s">
        <v>59</v>
      </c>
      <c r="CC1096" s="11">
        <v>600</v>
      </c>
    </row>
    <row r="1097" spans="1:81" s="11" customFormat="1" x14ac:dyDescent="0.2">
      <c r="A1097" s="17">
        <f t="shared" si="17"/>
        <v>1096</v>
      </c>
      <c r="B1097" s="17">
        <v>20</v>
      </c>
      <c r="C1097" s="17">
        <v>20</v>
      </c>
      <c r="D1097" s="17">
        <v>5</v>
      </c>
      <c r="E1097" s="17">
        <v>5</v>
      </c>
      <c r="F1097" s="3" t="s">
        <v>80</v>
      </c>
      <c r="G1097" s="3">
        <f>IF(F1097="rectangle",B1097*C1097,IF(F1097="hook",B1097*C1097-(D1097*E1097),IF(F1097="eight",B1097*C1097-2*(D1097*E1097),IF(F1097="tee",B1097*C1097-2*(D1097*E1097),IF(F1097="cross",B1097*C1097-4*(D1097*E1097),"ERROR")))))</f>
        <v>400</v>
      </c>
      <c r="H1097" s="3" t="s">
        <v>84</v>
      </c>
      <c r="I1097" s="3">
        <f>IF(F1097="rectangle",B1097/C1097,"NA")</f>
        <v>1</v>
      </c>
      <c r="J1097" s="2">
        <v>1</v>
      </c>
      <c r="K1097" s="11">
        <v>125</v>
      </c>
      <c r="L1097" s="11">
        <v>4</v>
      </c>
      <c r="M1097" s="12">
        <v>8</v>
      </c>
      <c r="N1097" s="2">
        <f>M1097/4</f>
        <v>2</v>
      </c>
      <c r="O1097" s="3">
        <f>M1097/N1097</f>
        <v>4</v>
      </c>
      <c r="P1097" s="13">
        <v>15</v>
      </c>
      <c r="Q1097" s="11">
        <f>P1097</f>
        <v>15</v>
      </c>
      <c r="R1097" s="4">
        <f>AA1097/V1097</f>
        <v>100</v>
      </c>
      <c r="S1097" s="14">
        <v>1</v>
      </c>
      <c r="T1097" s="11">
        <f>S1097</f>
        <v>1</v>
      </c>
      <c r="U1097" s="4">
        <f>AB1097/W1097</f>
        <v>100</v>
      </c>
      <c r="V1097" s="3">
        <f>ROUND((Q1097/100)*G1097,0)</f>
        <v>60</v>
      </c>
      <c r="W1097" s="3">
        <f>ROUND(((T1097/100)*G1097)/J1097,0)</f>
        <v>4</v>
      </c>
      <c r="X1097" s="3">
        <f>ROUND(IF(J1097&gt;=2,((T1097/100)*G1097)/J1097,0),0)</f>
        <v>0</v>
      </c>
      <c r="Y1097" s="3">
        <f>ROUND(IF(J1097&gt;=3,((T1097/100)*G1097)/J1097,0),0)</f>
        <v>0</v>
      </c>
      <c r="Z1097" s="3">
        <f>ROUND(IF(J1097&gt;=4,((T1097/100)*G1097)/J1097,0),0)</f>
        <v>0</v>
      </c>
      <c r="AA1097" s="4">
        <f>G1097*P1097</f>
        <v>6000</v>
      </c>
      <c r="AB1097" s="4">
        <f>(G1097*S1097)/J1097</f>
        <v>400</v>
      </c>
      <c r="AC1097" s="4">
        <f>IF(J1097&gt;=2,(G1097*S1097)/J1097,0)</f>
        <v>0</v>
      </c>
      <c r="AD1097" s="4">
        <f>IF(J1097&gt;=3,(G1097*S1097)/J1097,0)</f>
        <v>0</v>
      </c>
      <c r="AE1097" s="4">
        <f>IF(J1097&gt;=4,(G1097*S1097)/J1097,0)</f>
        <v>0</v>
      </c>
      <c r="AF1097" s="11">
        <v>100</v>
      </c>
      <c r="AG1097" s="11">
        <v>0</v>
      </c>
      <c r="AH1097" s="11">
        <v>1</v>
      </c>
      <c r="AI1097" s="11">
        <v>100</v>
      </c>
      <c r="AJ1097" s="11">
        <v>0</v>
      </c>
      <c r="AK1097" s="11">
        <v>1</v>
      </c>
      <c r="AL1097" s="11">
        <v>0.5</v>
      </c>
      <c r="AM1097" s="11">
        <v>0.5</v>
      </c>
      <c r="AN1097" s="11">
        <v>0</v>
      </c>
      <c r="AO1097" s="11">
        <v>0</v>
      </c>
      <c r="AP1097" s="11">
        <v>0</v>
      </c>
      <c r="AQ1097" s="11">
        <v>0.01</v>
      </c>
      <c r="AR1097" s="11">
        <v>0.01</v>
      </c>
      <c r="AS1097" s="11">
        <v>0</v>
      </c>
      <c r="AT1097" s="11">
        <v>0</v>
      </c>
      <c r="AU1097" s="11">
        <v>0</v>
      </c>
      <c r="AV1097" s="11">
        <v>0</v>
      </c>
      <c r="AW1097" s="11">
        <v>0.2</v>
      </c>
      <c r="AX1097" s="11">
        <v>0</v>
      </c>
      <c r="AY1097" s="11">
        <v>0</v>
      </c>
      <c r="AZ1097" s="11">
        <v>0</v>
      </c>
      <c r="BA1097" s="11">
        <v>0.02</v>
      </c>
      <c r="BB1097" s="11">
        <v>0</v>
      </c>
      <c r="BC1097" s="2">
        <v>0.05</v>
      </c>
      <c r="BD1097" s="2">
        <v>0.05</v>
      </c>
      <c r="BE1097" s="11">
        <v>7.4999999999999997E-2</v>
      </c>
      <c r="BF1097" s="11">
        <v>5.0000000000000001E-3</v>
      </c>
      <c r="BG1097" s="11">
        <v>0</v>
      </c>
      <c r="BH1097" s="11">
        <v>0</v>
      </c>
      <c r="BI1097" s="11">
        <v>0</v>
      </c>
      <c r="BJ1097" s="11">
        <f>BE1097/4</f>
        <v>1.8749999999999999E-2</v>
      </c>
      <c r="BK1097" s="11">
        <f>BF1097/4</f>
        <v>1.25E-3</v>
      </c>
      <c r="BL1097" s="11">
        <v>0</v>
      </c>
      <c r="BM1097" s="11">
        <v>0</v>
      </c>
      <c r="BN1097" s="11">
        <v>0</v>
      </c>
      <c r="BO1097" s="11">
        <v>0.1</v>
      </c>
      <c r="BP1097" s="11">
        <v>0.1</v>
      </c>
      <c r="BQ1097" s="11">
        <v>0</v>
      </c>
      <c r="BR1097" s="11">
        <v>0</v>
      </c>
      <c r="BS1097" s="11">
        <v>0</v>
      </c>
      <c r="BT1097" s="11">
        <v>0.04</v>
      </c>
      <c r="BU1097" s="16">
        <v>4</v>
      </c>
      <c r="BV1097" s="6">
        <f>BT1097/(BT1097+BU1097)</f>
        <v>9.9009900990099011E-3</v>
      </c>
      <c r="BW1097" s="6">
        <f>SQRT((BT1097*BU1097)/((BT1097+BU1097)^2*(BT1097+BU1097+1)))</f>
        <v>4.410251516706673E-2</v>
      </c>
      <c r="BX1097" s="17">
        <v>0.25</v>
      </c>
      <c r="BY1097" s="17">
        <v>0.25</v>
      </c>
      <c r="BZ1097" s="17">
        <v>0.25</v>
      </c>
      <c r="CA1097" s="17">
        <v>0.25</v>
      </c>
      <c r="CB1097" s="15" t="s">
        <v>59</v>
      </c>
      <c r="CC1097" s="11">
        <v>600</v>
      </c>
    </row>
    <row r="1098" spans="1:81" s="11" customFormat="1" x14ac:dyDescent="0.2">
      <c r="A1098" s="17">
        <f t="shared" si="17"/>
        <v>1097</v>
      </c>
      <c r="B1098" s="17">
        <v>100</v>
      </c>
      <c r="C1098" s="17">
        <v>100</v>
      </c>
      <c r="D1098" s="17">
        <v>5</v>
      </c>
      <c r="E1098" s="17">
        <v>5</v>
      </c>
      <c r="F1098" s="3" t="s">
        <v>80</v>
      </c>
      <c r="G1098" s="3">
        <f>IF(F1098="rectangle",B1098*C1098,IF(F1098="hook",B1098*C1098-(D1098*E1098),IF(F1098="eight",B1098*C1098-2*(D1098*E1098),IF(F1098="tee",B1098*C1098-2*(D1098*E1098),IF(F1098="cross",B1098*C1098-4*(D1098*E1098),"ERROR")))))</f>
        <v>10000</v>
      </c>
      <c r="H1098" s="3" t="s">
        <v>85</v>
      </c>
      <c r="I1098" s="3">
        <f>IF(F1098="rectangle",B1098/C1098,"NA")</f>
        <v>1</v>
      </c>
      <c r="J1098" s="2">
        <v>1</v>
      </c>
      <c r="K1098" s="11">
        <v>125</v>
      </c>
      <c r="L1098" s="11">
        <v>4</v>
      </c>
      <c r="M1098" s="12">
        <v>9</v>
      </c>
      <c r="N1098" s="2">
        <f>M1098/4</f>
        <v>2.25</v>
      </c>
      <c r="O1098" s="3">
        <f>M1098/N1098</f>
        <v>4</v>
      </c>
      <c r="P1098" s="13">
        <v>15</v>
      </c>
      <c r="Q1098" s="11">
        <f>P1098</f>
        <v>15</v>
      </c>
      <c r="R1098" s="4">
        <f>AA1098/V1098</f>
        <v>100</v>
      </c>
      <c r="S1098" s="14">
        <v>1</v>
      </c>
      <c r="T1098" s="11">
        <f>S1098</f>
        <v>1</v>
      </c>
      <c r="U1098" s="4">
        <f>AB1098/W1098</f>
        <v>100</v>
      </c>
      <c r="V1098" s="3">
        <f>ROUND((Q1098/100)*G1098,0)</f>
        <v>1500</v>
      </c>
      <c r="W1098" s="3">
        <f>ROUND(((T1098/100)*G1098)/J1098,0)</f>
        <v>100</v>
      </c>
      <c r="X1098" s="3">
        <f>ROUND(IF(J1098&gt;=2,((T1098/100)*G1098)/J1098,0),0)</f>
        <v>0</v>
      </c>
      <c r="Y1098" s="3">
        <f>ROUND(IF(J1098&gt;=3,((T1098/100)*G1098)/J1098,0),0)</f>
        <v>0</v>
      </c>
      <c r="Z1098" s="3">
        <f>ROUND(IF(J1098&gt;=4,((T1098/100)*G1098)/J1098,0),0)</f>
        <v>0</v>
      </c>
      <c r="AA1098" s="4">
        <f>G1098*P1098</f>
        <v>150000</v>
      </c>
      <c r="AB1098" s="4">
        <f>(G1098*S1098)/J1098</f>
        <v>10000</v>
      </c>
      <c r="AC1098" s="4">
        <f>IF(J1098&gt;=2,(G1098*S1098)/J1098,0)</f>
        <v>0</v>
      </c>
      <c r="AD1098" s="4">
        <f>IF(J1098&gt;=3,(G1098*S1098)/J1098,0)</f>
        <v>0</v>
      </c>
      <c r="AE1098" s="4">
        <f>IF(J1098&gt;=4,(G1098*S1098)/J1098,0)</f>
        <v>0</v>
      </c>
      <c r="AF1098" s="11">
        <v>100</v>
      </c>
      <c r="AG1098" s="11">
        <v>0</v>
      </c>
      <c r="AH1098" s="11">
        <v>1</v>
      </c>
      <c r="AI1098" s="11">
        <v>100</v>
      </c>
      <c r="AJ1098" s="11">
        <v>0</v>
      </c>
      <c r="AK1098" s="11">
        <v>1</v>
      </c>
      <c r="AL1098" s="11">
        <v>0.5</v>
      </c>
      <c r="AM1098" s="11">
        <v>0.5</v>
      </c>
      <c r="AN1098" s="11">
        <v>0</v>
      </c>
      <c r="AO1098" s="11">
        <v>0</v>
      </c>
      <c r="AP1098" s="11">
        <v>0</v>
      </c>
      <c r="AQ1098" s="11">
        <v>0.01</v>
      </c>
      <c r="AR1098" s="11">
        <v>0.01</v>
      </c>
      <c r="AS1098" s="11">
        <v>0</v>
      </c>
      <c r="AT1098" s="11">
        <v>0</v>
      </c>
      <c r="AU1098" s="11">
        <v>0</v>
      </c>
      <c r="AV1098" s="11">
        <v>0</v>
      </c>
      <c r="AW1098" s="11">
        <v>0.2</v>
      </c>
      <c r="AX1098" s="11">
        <v>0</v>
      </c>
      <c r="AY1098" s="11">
        <v>0</v>
      </c>
      <c r="AZ1098" s="11">
        <v>0</v>
      </c>
      <c r="BA1098" s="11">
        <v>0.02</v>
      </c>
      <c r="BB1098" s="11">
        <v>0</v>
      </c>
      <c r="BC1098" s="2">
        <v>0.05</v>
      </c>
      <c r="BD1098" s="2">
        <v>0.05</v>
      </c>
      <c r="BE1098" s="11">
        <v>7.4999999999999997E-2</v>
      </c>
      <c r="BF1098" s="11">
        <v>5.0000000000000001E-3</v>
      </c>
      <c r="BG1098" s="11">
        <v>0</v>
      </c>
      <c r="BH1098" s="11">
        <v>0</v>
      </c>
      <c r="BI1098" s="11">
        <v>0</v>
      </c>
      <c r="BJ1098" s="11">
        <f>BE1098/4</f>
        <v>1.8749999999999999E-2</v>
      </c>
      <c r="BK1098" s="11">
        <f>BF1098/4</f>
        <v>1.25E-3</v>
      </c>
      <c r="BL1098" s="11">
        <v>0</v>
      </c>
      <c r="BM1098" s="11">
        <v>0</v>
      </c>
      <c r="BN1098" s="11">
        <v>0</v>
      </c>
      <c r="BO1098" s="11">
        <v>0.1</v>
      </c>
      <c r="BP1098" s="11">
        <v>0.1</v>
      </c>
      <c r="BQ1098" s="11">
        <v>0</v>
      </c>
      <c r="BR1098" s="11">
        <v>0</v>
      </c>
      <c r="BS1098" s="11">
        <v>0</v>
      </c>
      <c r="BT1098" s="11">
        <v>0.04</v>
      </c>
      <c r="BU1098" s="16">
        <v>4</v>
      </c>
      <c r="BV1098" s="6">
        <f>BT1098/(BT1098+BU1098)</f>
        <v>9.9009900990099011E-3</v>
      </c>
      <c r="BW1098" s="6">
        <f>SQRT((BT1098*BU1098)/((BT1098+BU1098)^2*(BT1098+BU1098+1)))</f>
        <v>4.410251516706673E-2</v>
      </c>
      <c r="BX1098" s="17">
        <v>0.25</v>
      </c>
      <c r="BY1098" s="17">
        <v>0.25</v>
      </c>
      <c r="BZ1098" s="17">
        <v>0.25</v>
      </c>
      <c r="CA1098" s="17">
        <v>0.25</v>
      </c>
      <c r="CB1098" s="15" t="s">
        <v>59</v>
      </c>
      <c r="CC1098" s="11">
        <v>600</v>
      </c>
    </row>
    <row r="1099" spans="1:81" s="11" customFormat="1" x14ac:dyDescent="0.2">
      <c r="A1099" s="17">
        <f t="shared" si="17"/>
        <v>1098</v>
      </c>
      <c r="B1099" s="17">
        <v>20</v>
      </c>
      <c r="C1099" s="17">
        <v>20</v>
      </c>
      <c r="D1099" s="17">
        <v>5</v>
      </c>
      <c r="E1099" s="17">
        <v>5</v>
      </c>
      <c r="F1099" s="3" t="s">
        <v>80</v>
      </c>
      <c r="G1099" s="3">
        <f>IF(F1099="rectangle",B1099*C1099,IF(F1099="hook",B1099*C1099-(D1099*E1099),IF(F1099="eight",B1099*C1099-2*(D1099*E1099),IF(F1099="tee",B1099*C1099-2*(D1099*E1099),IF(F1099="cross",B1099*C1099-4*(D1099*E1099),"ERROR")))))</f>
        <v>400</v>
      </c>
      <c r="H1099" s="3" t="s">
        <v>84</v>
      </c>
      <c r="I1099" s="3">
        <f>IF(F1099="rectangle",B1099/C1099,"NA")</f>
        <v>1</v>
      </c>
      <c r="J1099" s="2">
        <v>1</v>
      </c>
      <c r="K1099" s="11">
        <v>125</v>
      </c>
      <c r="L1099" s="11">
        <v>4</v>
      </c>
      <c r="M1099" s="12">
        <v>9</v>
      </c>
      <c r="N1099" s="2">
        <f>M1099/4</f>
        <v>2.25</v>
      </c>
      <c r="O1099" s="3">
        <f>M1099/N1099</f>
        <v>4</v>
      </c>
      <c r="P1099" s="13">
        <v>15</v>
      </c>
      <c r="Q1099" s="11">
        <f>P1099</f>
        <v>15</v>
      </c>
      <c r="R1099" s="4">
        <f>AA1099/V1099</f>
        <v>100</v>
      </c>
      <c r="S1099" s="14">
        <v>1</v>
      </c>
      <c r="T1099" s="11">
        <f>S1099</f>
        <v>1</v>
      </c>
      <c r="U1099" s="4">
        <f>AB1099/W1099</f>
        <v>100</v>
      </c>
      <c r="V1099" s="3">
        <f>ROUND((Q1099/100)*G1099,0)</f>
        <v>60</v>
      </c>
      <c r="W1099" s="3">
        <f>ROUND(((T1099/100)*G1099)/J1099,0)</f>
        <v>4</v>
      </c>
      <c r="X1099" s="3">
        <f>ROUND(IF(J1099&gt;=2,((T1099/100)*G1099)/J1099,0),0)</f>
        <v>0</v>
      </c>
      <c r="Y1099" s="3">
        <f>ROUND(IF(J1099&gt;=3,((T1099/100)*G1099)/J1099,0),0)</f>
        <v>0</v>
      </c>
      <c r="Z1099" s="3">
        <f>ROUND(IF(J1099&gt;=4,((T1099/100)*G1099)/J1099,0),0)</f>
        <v>0</v>
      </c>
      <c r="AA1099" s="4">
        <f>G1099*P1099</f>
        <v>6000</v>
      </c>
      <c r="AB1099" s="4">
        <f>(G1099*S1099)/J1099</f>
        <v>400</v>
      </c>
      <c r="AC1099" s="4">
        <f>IF(J1099&gt;=2,(G1099*S1099)/J1099,0)</f>
        <v>0</v>
      </c>
      <c r="AD1099" s="4">
        <f>IF(J1099&gt;=3,(G1099*S1099)/J1099,0)</f>
        <v>0</v>
      </c>
      <c r="AE1099" s="4">
        <f>IF(J1099&gt;=4,(G1099*S1099)/J1099,0)</f>
        <v>0</v>
      </c>
      <c r="AF1099" s="11">
        <v>100</v>
      </c>
      <c r="AG1099" s="11">
        <v>0</v>
      </c>
      <c r="AH1099" s="11">
        <v>1</v>
      </c>
      <c r="AI1099" s="11">
        <v>100</v>
      </c>
      <c r="AJ1099" s="11">
        <v>0</v>
      </c>
      <c r="AK1099" s="11">
        <v>1</v>
      </c>
      <c r="AL1099" s="11">
        <v>0.5</v>
      </c>
      <c r="AM1099" s="11">
        <v>0.5</v>
      </c>
      <c r="AN1099" s="11">
        <v>0</v>
      </c>
      <c r="AO1099" s="11">
        <v>0</v>
      </c>
      <c r="AP1099" s="11">
        <v>0</v>
      </c>
      <c r="AQ1099" s="11">
        <v>0.01</v>
      </c>
      <c r="AR1099" s="11">
        <v>0.01</v>
      </c>
      <c r="AS1099" s="11">
        <v>0</v>
      </c>
      <c r="AT1099" s="11">
        <v>0</v>
      </c>
      <c r="AU1099" s="11">
        <v>0</v>
      </c>
      <c r="AV1099" s="11">
        <v>0</v>
      </c>
      <c r="AW1099" s="11">
        <v>0.2</v>
      </c>
      <c r="AX1099" s="11">
        <v>0</v>
      </c>
      <c r="AY1099" s="11">
        <v>0</v>
      </c>
      <c r="AZ1099" s="11">
        <v>0</v>
      </c>
      <c r="BA1099" s="11">
        <v>0.02</v>
      </c>
      <c r="BB1099" s="11">
        <v>0</v>
      </c>
      <c r="BC1099" s="2">
        <v>0.05</v>
      </c>
      <c r="BD1099" s="2">
        <v>0.05</v>
      </c>
      <c r="BE1099" s="11">
        <v>7.4999999999999997E-2</v>
      </c>
      <c r="BF1099" s="11">
        <v>5.0000000000000001E-3</v>
      </c>
      <c r="BG1099" s="11">
        <v>0</v>
      </c>
      <c r="BH1099" s="11">
        <v>0</v>
      </c>
      <c r="BI1099" s="11">
        <v>0</v>
      </c>
      <c r="BJ1099" s="11">
        <f>BE1099/4</f>
        <v>1.8749999999999999E-2</v>
      </c>
      <c r="BK1099" s="11">
        <f>BF1099/4</f>
        <v>1.25E-3</v>
      </c>
      <c r="BL1099" s="11">
        <v>0</v>
      </c>
      <c r="BM1099" s="11">
        <v>0</v>
      </c>
      <c r="BN1099" s="11">
        <v>0</v>
      </c>
      <c r="BO1099" s="11">
        <v>0.1</v>
      </c>
      <c r="BP1099" s="11">
        <v>0.1</v>
      </c>
      <c r="BQ1099" s="11">
        <v>0</v>
      </c>
      <c r="BR1099" s="11">
        <v>0</v>
      </c>
      <c r="BS1099" s="11">
        <v>0</v>
      </c>
      <c r="BT1099" s="11">
        <v>0.04</v>
      </c>
      <c r="BU1099" s="16">
        <v>4</v>
      </c>
      <c r="BV1099" s="6">
        <f>BT1099/(BT1099+BU1099)</f>
        <v>9.9009900990099011E-3</v>
      </c>
      <c r="BW1099" s="6">
        <f>SQRT((BT1099*BU1099)/((BT1099+BU1099)^2*(BT1099+BU1099+1)))</f>
        <v>4.410251516706673E-2</v>
      </c>
      <c r="BX1099" s="17">
        <v>0.25</v>
      </c>
      <c r="BY1099" s="17">
        <v>0.25</v>
      </c>
      <c r="BZ1099" s="17">
        <v>0.25</v>
      </c>
      <c r="CA1099" s="17">
        <v>0.25</v>
      </c>
      <c r="CB1099" s="15" t="s">
        <v>59</v>
      </c>
      <c r="CC1099" s="11">
        <v>600</v>
      </c>
    </row>
    <row r="1100" spans="1:81" s="11" customFormat="1" x14ac:dyDescent="0.2">
      <c r="A1100" s="17">
        <f t="shared" si="17"/>
        <v>1099</v>
      </c>
      <c r="B1100" s="17">
        <v>100</v>
      </c>
      <c r="C1100" s="17">
        <v>100</v>
      </c>
      <c r="D1100" s="17">
        <v>5</v>
      </c>
      <c r="E1100" s="17">
        <v>5</v>
      </c>
      <c r="F1100" s="3" t="s">
        <v>80</v>
      </c>
      <c r="G1100" s="3">
        <f>IF(F1100="rectangle",B1100*C1100,IF(F1100="hook",B1100*C1100-(D1100*E1100),IF(F1100="eight",B1100*C1100-2*(D1100*E1100),IF(F1100="tee",B1100*C1100-2*(D1100*E1100),IF(F1100="cross",B1100*C1100-4*(D1100*E1100),"ERROR")))))</f>
        <v>10000</v>
      </c>
      <c r="H1100" s="3" t="s">
        <v>85</v>
      </c>
      <c r="I1100" s="3">
        <f>IF(F1100="rectangle",B1100/C1100,"NA")</f>
        <v>1</v>
      </c>
      <c r="J1100" s="2">
        <v>1</v>
      </c>
      <c r="K1100" s="11">
        <v>125</v>
      </c>
      <c r="L1100" s="11">
        <v>4</v>
      </c>
      <c r="M1100" s="12">
        <v>1</v>
      </c>
      <c r="N1100" s="2">
        <f>M1100/4</f>
        <v>0.25</v>
      </c>
      <c r="O1100" s="3">
        <f>M1100/N1100</f>
        <v>4</v>
      </c>
      <c r="P1100" s="13">
        <v>15</v>
      </c>
      <c r="Q1100" s="11">
        <f>P1100</f>
        <v>15</v>
      </c>
      <c r="R1100" s="4">
        <f>AA1100/V1100</f>
        <v>100</v>
      </c>
      <c r="S1100" s="14">
        <v>5</v>
      </c>
      <c r="T1100" s="11">
        <f>S1100</f>
        <v>5</v>
      </c>
      <c r="U1100" s="4">
        <f>AB1100/W1100</f>
        <v>100</v>
      </c>
      <c r="V1100" s="3">
        <f>ROUND((Q1100/100)*G1100,0)</f>
        <v>1500</v>
      </c>
      <c r="W1100" s="3">
        <f>ROUND(((T1100/100)*G1100)/J1100,0)</f>
        <v>500</v>
      </c>
      <c r="X1100" s="3">
        <f>ROUND(IF(J1100&gt;=2,((T1100/100)*G1100)/J1100,0),0)</f>
        <v>0</v>
      </c>
      <c r="Y1100" s="3">
        <f>ROUND(IF(J1100&gt;=3,((T1100/100)*G1100)/J1100,0),0)</f>
        <v>0</v>
      </c>
      <c r="Z1100" s="3">
        <f>ROUND(IF(J1100&gt;=4,((T1100/100)*G1100)/J1100,0),0)</f>
        <v>0</v>
      </c>
      <c r="AA1100" s="4">
        <f>G1100*P1100</f>
        <v>150000</v>
      </c>
      <c r="AB1100" s="4">
        <f>(G1100*S1100)/J1100</f>
        <v>50000</v>
      </c>
      <c r="AC1100" s="4">
        <f>IF(J1100&gt;=2,(G1100*S1100)/J1100,0)</f>
        <v>0</v>
      </c>
      <c r="AD1100" s="4">
        <f>IF(J1100&gt;=3,(G1100*S1100)/J1100,0)</f>
        <v>0</v>
      </c>
      <c r="AE1100" s="4">
        <f>IF(J1100&gt;=4,(G1100*S1100)/J1100,0)</f>
        <v>0</v>
      </c>
      <c r="AF1100" s="11">
        <v>100</v>
      </c>
      <c r="AG1100" s="11">
        <v>0</v>
      </c>
      <c r="AH1100" s="11">
        <v>1</v>
      </c>
      <c r="AI1100" s="11">
        <v>100</v>
      </c>
      <c r="AJ1100" s="11">
        <v>0</v>
      </c>
      <c r="AK1100" s="11">
        <v>1</v>
      </c>
      <c r="AL1100" s="11">
        <v>0.5</v>
      </c>
      <c r="AM1100" s="11">
        <v>0.5</v>
      </c>
      <c r="AN1100" s="11">
        <v>0</v>
      </c>
      <c r="AO1100" s="11">
        <v>0</v>
      </c>
      <c r="AP1100" s="11">
        <v>0</v>
      </c>
      <c r="AQ1100" s="11">
        <v>0.01</v>
      </c>
      <c r="AR1100" s="11">
        <v>0.01</v>
      </c>
      <c r="AS1100" s="11">
        <v>0</v>
      </c>
      <c r="AT1100" s="11">
        <v>0</v>
      </c>
      <c r="AU1100" s="11">
        <v>0</v>
      </c>
      <c r="AV1100" s="11">
        <v>0</v>
      </c>
      <c r="AW1100" s="11">
        <v>0.2</v>
      </c>
      <c r="AX1100" s="11">
        <v>0</v>
      </c>
      <c r="AY1100" s="11">
        <v>0</v>
      </c>
      <c r="AZ1100" s="11">
        <v>0</v>
      </c>
      <c r="BA1100" s="11">
        <v>0.02</v>
      </c>
      <c r="BB1100" s="11">
        <v>0</v>
      </c>
      <c r="BC1100" s="2">
        <v>0.05</v>
      </c>
      <c r="BD1100" s="2">
        <v>0.05</v>
      </c>
      <c r="BE1100" s="11">
        <v>7.4999999999999997E-2</v>
      </c>
      <c r="BF1100" s="11">
        <v>5.0000000000000001E-3</v>
      </c>
      <c r="BG1100" s="11">
        <v>0</v>
      </c>
      <c r="BH1100" s="11">
        <v>0</v>
      </c>
      <c r="BI1100" s="11">
        <v>0</v>
      </c>
      <c r="BJ1100" s="11">
        <f>BE1100/4</f>
        <v>1.8749999999999999E-2</v>
      </c>
      <c r="BK1100" s="11">
        <f>BF1100/4</f>
        <v>1.25E-3</v>
      </c>
      <c r="BL1100" s="11">
        <v>0</v>
      </c>
      <c r="BM1100" s="11">
        <v>0</v>
      </c>
      <c r="BN1100" s="11">
        <v>0</v>
      </c>
      <c r="BO1100" s="11">
        <v>0.1</v>
      </c>
      <c r="BP1100" s="11">
        <v>0.1</v>
      </c>
      <c r="BQ1100" s="11">
        <v>0</v>
      </c>
      <c r="BR1100" s="11">
        <v>0</v>
      </c>
      <c r="BS1100" s="11">
        <v>0</v>
      </c>
      <c r="BT1100" s="11">
        <v>0.04</v>
      </c>
      <c r="BU1100" s="16">
        <v>4</v>
      </c>
      <c r="BV1100" s="6">
        <f>BT1100/(BT1100+BU1100)</f>
        <v>9.9009900990099011E-3</v>
      </c>
      <c r="BW1100" s="6">
        <f>SQRT((BT1100*BU1100)/((BT1100+BU1100)^2*(BT1100+BU1100+1)))</f>
        <v>4.410251516706673E-2</v>
      </c>
      <c r="BX1100" s="17">
        <v>0.25</v>
      </c>
      <c r="BY1100" s="17">
        <v>0.25</v>
      </c>
      <c r="BZ1100" s="17">
        <v>0.25</v>
      </c>
      <c r="CA1100" s="17">
        <v>0.25</v>
      </c>
      <c r="CB1100" s="15" t="s">
        <v>59</v>
      </c>
      <c r="CC1100" s="11">
        <v>600</v>
      </c>
    </row>
    <row r="1101" spans="1:81" s="11" customFormat="1" x14ac:dyDescent="0.2">
      <c r="A1101" s="17">
        <f t="shared" si="17"/>
        <v>1100</v>
      </c>
      <c r="B1101" s="17">
        <v>20</v>
      </c>
      <c r="C1101" s="17">
        <v>20</v>
      </c>
      <c r="D1101" s="17">
        <v>5</v>
      </c>
      <c r="E1101" s="17">
        <v>5</v>
      </c>
      <c r="F1101" s="3" t="s">
        <v>80</v>
      </c>
      <c r="G1101" s="3">
        <f>IF(F1101="rectangle",B1101*C1101,IF(F1101="hook",B1101*C1101-(D1101*E1101),IF(F1101="eight",B1101*C1101-2*(D1101*E1101),IF(F1101="tee",B1101*C1101-2*(D1101*E1101),IF(F1101="cross",B1101*C1101-4*(D1101*E1101),"ERROR")))))</f>
        <v>400</v>
      </c>
      <c r="H1101" s="3" t="s">
        <v>84</v>
      </c>
      <c r="I1101" s="3">
        <f>IF(F1101="rectangle",B1101/C1101,"NA")</f>
        <v>1</v>
      </c>
      <c r="J1101" s="2">
        <v>1</v>
      </c>
      <c r="K1101" s="11">
        <v>125</v>
      </c>
      <c r="L1101" s="11">
        <v>4</v>
      </c>
      <c r="M1101" s="12">
        <v>1</v>
      </c>
      <c r="N1101" s="2">
        <f>M1101/4</f>
        <v>0.25</v>
      </c>
      <c r="O1101" s="3">
        <f>M1101/N1101</f>
        <v>4</v>
      </c>
      <c r="P1101" s="13">
        <v>15</v>
      </c>
      <c r="Q1101" s="11">
        <f>P1101</f>
        <v>15</v>
      </c>
      <c r="R1101" s="4">
        <f>AA1101/V1101</f>
        <v>100</v>
      </c>
      <c r="S1101" s="14">
        <v>5</v>
      </c>
      <c r="T1101" s="11">
        <f>S1101</f>
        <v>5</v>
      </c>
      <c r="U1101" s="4">
        <f>AB1101/W1101</f>
        <v>100</v>
      </c>
      <c r="V1101" s="3">
        <f>ROUND((Q1101/100)*G1101,0)</f>
        <v>60</v>
      </c>
      <c r="W1101" s="3">
        <f>ROUND(((T1101/100)*G1101)/J1101,0)</f>
        <v>20</v>
      </c>
      <c r="X1101" s="3">
        <f>ROUND(IF(J1101&gt;=2,((T1101/100)*G1101)/J1101,0),0)</f>
        <v>0</v>
      </c>
      <c r="Y1101" s="3">
        <f>ROUND(IF(J1101&gt;=3,((T1101/100)*G1101)/J1101,0),0)</f>
        <v>0</v>
      </c>
      <c r="Z1101" s="3">
        <f>ROUND(IF(J1101&gt;=4,((T1101/100)*G1101)/J1101,0),0)</f>
        <v>0</v>
      </c>
      <c r="AA1101" s="4">
        <f>G1101*P1101</f>
        <v>6000</v>
      </c>
      <c r="AB1101" s="4">
        <f>(G1101*S1101)/J1101</f>
        <v>2000</v>
      </c>
      <c r="AC1101" s="4">
        <f>IF(J1101&gt;=2,(G1101*S1101)/J1101,0)</f>
        <v>0</v>
      </c>
      <c r="AD1101" s="4">
        <f>IF(J1101&gt;=3,(G1101*S1101)/J1101,0)</f>
        <v>0</v>
      </c>
      <c r="AE1101" s="4">
        <f>IF(J1101&gt;=4,(G1101*S1101)/J1101,0)</f>
        <v>0</v>
      </c>
      <c r="AF1101" s="11">
        <v>100</v>
      </c>
      <c r="AG1101" s="11">
        <v>0</v>
      </c>
      <c r="AH1101" s="11">
        <v>1</v>
      </c>
      <c r="AI1101" s="11">
        <v>100</v>
      </c>
      <c r="AJ1101" s="11">
        <v>0</v>
      </c>
      <c r="AK1101" s="11">
        <v>1</v>
      </c>
      <c r="AL1101" s="11">
        <v>0.5</v>
      </c>
      <c r="AM1101" s="11">
        <v>0.5</v>
      </c>
      <c r="AN1101" s="11">
        <v>0</v>
      </c>
      <c r="AO1101" s="11">
        <v>0</v>
      </c>
      <c r="AP1101" s="11">
        <v>0</v>
      </c>
      <c r="AQ1101" s="11">
        <v>0.01</v>
      </c>
      <c r="AR1101" s="11">
        <v>0.01</v>
      </c>
      <c r="AS1101" s="11">
        <v>0</v>
      </c>
      <c r="AT1101" s="11">
        <v>0</v>
      </c>
      <c r="AU1101" s="11">
        <v>0</v>
      </c>
      <c r="AV1101" s="11">
        <v>0</v>
      </c>
      <c r="AW1101" s="11">
        <v>0.2</v>
      </c>
      <c r="AX1101" s="11">
        <v>0</v>
      </c>
      <c r="AY1101" s="11">
        <v>0</v>
      </c>
      <c r="AZ1101" s="11">
        <v>0</v>
      </c>
      <c r="BA1101" s="11">
        <v>0.02</v>
      </c>
      <c r="BB1101" s="11">
        <v>0</v>
      </c>
      <c r="BC1101" s="2">
        <v>0.05</v>
      </c>
      <c r="BD1101" s="2">
        <v>0.05</v>
      </c>
      <c r="BE1101" s="11">
        <v>7.4999999999999997E-2</v>
      </c>
      <c r="BF1101" s="11">
        <v>5.0000000000000001E-3</v>
      </c>
      <c r="BG1101" s="11">
        <v>0</v>
      </c>
      <c r="BH1101" s="11">
        <v>0</v>
      </c>
      <c r="BI1101" s="11">
        <v>0</v>
      </c>
      <c r="BJ1101" s="11">
        <f>BE1101/4</f>
        <v>1.8749999999999999E-2</v>
      </c>
      <c r="BK1101" s="11">
        <f>BF1101/4</f>
        <v>1.25E-3</v>
      </c>
      <c r="BL1101" s="11">
        <v>0</v>
      </c>
      <c r="BM1101" s="11">
        <v>0</v>
      </c>
      <c r="BN1101" s="11">
        <v>0</v>
      </c>
      <c r="BO1101" s="11">
        <v>0.1</v>
      </c>
      <c r="BP1101" s="11">
        <v>0.1</v>
      </c>
      <c r="BQ1101" s="11">
        <v>0</v>
      </c>
      <c r="BR1101" s="11">
        <v>0</v>
      </c>
      <c r="BS1101" s="11">
        <v>0</v>
      </c>
      <c r="BT1101" s="11">
        <v>0.04</v>
      </c>
      <c r="BU1101" s="16">
        <v>4</v>
      </c>
      <c r="BV1101" s="6">
        <f>BT1101/(BT1101+BU1101)</f>
        <v>9.9009900990099011E-3</v>
      </c>
      <c r="BW1101" s="6">
        <f>SQRT((BT1101*BU1101)/((BT1101+BU1101)^2*(BT1101+BU1101+1)))</f>
        <v>4.410251516706673E-2</v>
      </c>
      <c r="BX1101" s="17">
        <v>0.25</v>
      </c>
      <c r="BY1101" s="17">
        <v>0.25</v>
      </c>
      <c r="BZ1101" s="17">
        <v>0.25</v>
      </c>
      <c r="CA1101" s="17">
        <v>0.25</v>
      </c>
      <c r="CB1101" s="15" t="s">
        <v>59</v>
      </c>
      <c r="CC1101" s="11">
        <v>600</v>
      </c>
    </row>
    <row r="1102" spans="1:81" s="11" customFormat="1" x14ac:dyDescent="0.2">
      <c r="A1102" s="17">
        <f t="shared" si="17"/>
        <v>1101</v>
      </c>
      <c r="B1102" s="17">
        <v>100</v>
      </c>
      <c r="C1102" s="17">
        <v>100</v>
      </c>
      <c r="D1102" s="17">
        <v>5</v>
      </c>
      <c r="E1102" s="17">
        <v>5</v>
      </c>
      <c r="F1102" s="3" t="s">
        <v>80</v>
      </c>
      <c r="G1102" s="3">
        <f>IF(F1102="rectangle",B1102*C1102,IF(F1102="hook",B1102*C1102-(D1102*E1102),IF(F1102="eight",B1102*C1102-2*(D1102*E1102),IF(F1102="tee",B1102*C1102-2*(D1102*E1102),IF(F1102="cross",B1102*C1102-4*(D1102*E1102),"ERROR")))))</f>
        <v>10000</v>
      </c>
      <c r="H1102" s="3" t="s">
        <v>85</v>
      </c>
      <c r="I1102" s="3">
        <f>IF(F1102="rectangle",B1102/C1102,"NA")</f>
        <v>1</v>
      </c>
      <c r="J1102" s="2">
        <v>1</v>
      </c>
      <c r="K1102" s="11">
        <v>125</v>
      </c>
      <c r="L1102" s="11">
        <v>4</v>
      </c>
      <c r="M1102" s="12">
        <v>2</v>
      </c>
      <c r="N1102" s="2">
        <f>M1102/4</f>
        <v>0.5</v>
      </c>
      <c r="O1102" s="3">
        <f>M1102/N1102</f>
        <v>4</v>
      </c>
      <c r="P1102" s="13">
        <v>15</v>
      </c>
      <c r="Q1102" s="11">
        <f>P1102</f>
        <v>15</v>
      </c>
      <c r="R1102" s="4">
        <f>AA1102/V1102</f>
        <v>100</v>
      </c>
      <c r="S1102" s="14">
        <v>5</v>
      </c>
      <c r="T1102" s="11">
        <f>S1102</f>
        <v>5</v>
      </c>
      <c r="U1102" s="4">
        <f>AB1102/W1102</f>
        <v>100</v>
      </c>
      <c r="V1102" s="3">
        <f>ROUND((Q1102/100)*G1102,0)</f>
        <v>1500</v>
      </c>
      <c r="W1102" s="3">
        <f>ROUND(((T1102/100)*G1102)/J1102,0)</f>
        <v>500</v>
      </c>
      <c r="X1102" s="3">
        <f>ROUND(IF(J1102&gt;=2,((T1102/100)*G1102)/J1102,0),0)</f>
        <v>0</v>
      </c>
      <c r="Y1102" s="3">
        <f>ROUND(IF(J1102&gt;=3,((T1102/100)*G1102)/J1102,0),0)</f>
        <v>0</v>
      </c>
      <c r="Z1102" s="3">
        <f>ROUND(IF(J1102&gt;=4,((T1102/100)*G1102)/J1102,0),0)</f>
        <v>0</v>
      </c>
      <c r="AA1102" s="4">
        <f>G1102*P1102</f>
        <v>150000</v>
      </c>
      <c r="AB1102" s="4">
        <f>(G1102*S1102)/J1102</f>
        <v>50000</v>
      </c>
      <c r="AC1102" s="4">
        <f>IF(J1102&gt;=2,(G1102*S1102)/J1102,0)</f>
        <v>0</v>
      </c>
      <c r="AD1102" s="4">
        <f>IF(J1102&gt;=3,(G1102*S1102)/J1102,0)</f>
        <v>0</v>
      </c>
      <c r="AE1102" s="4">
        <f>IF(J1102&gt;=4,(G1102*S1102)/J1102,0)</f>
        <v>0</v>
      </c>
      <c r="AF1102" s="11">
        <v>100</v>
      </c>
      <c r="AG1102" s="11">
        <v>0</v>
      </c>
      <c r="AH1102" s="11">
        <v>1</v>
      </c>
      <c r="AI1102" s="11">
        <v>100</v>
      </c>
      <c r="AJ1102" s="11">
        <v>0</v>
      </c>
      <c r="AK1102" s="11">
        <v>1</v>
      </c>
      <c r="AL1102" s="11">
        <v>0.5</v>
      </c>
      <c r="AM1102" s="11">
        <v>0.5</v>
      </c>
      <c r="AN1102" s="11">
        <v>0</v>
      </c>
      <c r="AO1102" s="11">
        <v>0</v>
      </c>
      <c r="AP1102" s="11">
        <v>0</v>
      </c>
      <c r="AQ1102" s="11">
        <v>0.01</v>
      </c>
      <c r="AR1102" s="11">
        <v>0.01</v>
      </c>
      <c r="AS1102" s="11">
        <v>0</v>
      </c>
      <c r="AT1102" s="11">
        <v>0</v>
      </c>
      <c r="AU1102" s="11">
        <v>0</v>
      </c>
      <c r="AV1102" s="11">
        <v>0</v>
      </c>
      <c r="AW1102" s="11">
        <v>0.2</v>
      </c>
      <c r="AX1102" s="11">
        <v>0</v>
      </c>
      <c r="AY1102" s="11">
        <v>0</v>
      </c>
      <c r="AZ1102" s="11">
        <v>0</v>
      </c>
      <c r="BA1102" s="11">
        <v>0.02</v>
      </c>
      <c r="BB1102" s="11">
        <v>0</v>
      </c>
      <c r="BC1102" s="2">
        <v>0.05</v>
      </c>
      <c r="BD1102" s="2">
        <v>0.05</v>
      </c>
      <c r="BE1102" s="11">
        <v>7.4999999999999997E-2</v>
      </c>
      <c r="BF1102" s="11">
        <v>5.0000000000000001E-3</v>
      </c>
      <c r="BG1102" s="11">
        <v>0</v>
      </c>
      <c r="BH1102" s="11">
        <v>0</v>
      </c>
      <c r="BI1102" s="11">
        <v>0</v>
      </c>
      <c r="BJ1102" s="11">
        <f>BE1102/4</f>
        <v>1.8749999999999999E-2</v>
      </c>
      <c r="BK1102" s="11">
        <f>BF1102/4</f>
        <v>1.25E-3</v>
      </c>
      <c r="BL1102" s="11">
        <v>0</v>
      </c>
      <c r="BM1102" s="11">
        <v>0</v>
      </c>
      <c r="BN1102" s="11">
        <v>0</v>
      </c>
      <c r="BO1102" s="11">
        <v>0.1</v>
      </c>
      <c r="BP1102" s="11">
        <v>0.1</v>
      </c>
      <c r="BQ1102" s="11">
        <v>0</v>
      </c>
      <c r="BR1102" s="11">
        <v>0</v>
      </c>
      <c r="BS1102" s="11">
        <v>0</v>
      </c>
      <c r="BT1102" s="11">
        <v>0.04</v>
      </c>
      <c r="BU1102" s="16">
        <v>4</v>
      </c>
      <c r="BV1102" s="6">
        <f>BT1102/(BT1102+BU1102)</f>
        <v>9.9009900990099011E-3</v>
      </c>
      <c r="BW1102" s="6">
        <f>SQRT((BT1102*BU1102)/((BT1102+BU1102)^2*(BT1102+BU1102+1)))</f>
        <v>4.410251516706673E-2</v>
      </c>
      <c r="BX1102" s="17">
        <v>0.25</v>
      </c>
      <c r="BY1102" s="17">
        <v>0.25</v>
      </c>
      <c r="BZ1102" s="17">
        <v>0.25</v>
      </c>
      <c r="CA1102" s="17">
        <v>0.25</v>
      </c>
      <c r="CB1102" s="15" t="s">
        <v>59</v>
      </c>
      <c r="CC1102" s="11">
        <v>600</v>
      </c>
    </row>
    <row r="1103" spans="1:81" s="11" customFormat="1" x14ac:dyDescent="0.2">
      <c r="A1103" s="17">
        <f t="shared" si="17"/>
        <v>1102</v>
      </c>
      <c r="B1103" s="17">
        <v>20</v>
      </c>
      <c r="C1103" s="17">
        <v>20</v>
      </c>
      <c r="D1103" s="17">
        <v>5</v>
      </c>
      <c r="E1103" s="17">
        <v>5</v>
      </c>
      <c r="F1103" s="3" t="s">
        <v>80</v>
      </c>
      <c r="G1103" s="3">
        <f>IF(F1103="rectangle",B1103*C1103,IF(F1103="hook",B1103*C1103-(D1103*E1103),IF(F1103="eight",B1103*C1103-2*(D1103*E1103),IF(F1103="tee",B1103*C1103-2*(D1103*E1103),IF(F1103="cross",B1103*C1103-4*(D1103*E1103),"ERROR")))))</f>
        <v>400</v>
      </c>
      <c r="H1103" s="3" t="s">
        <v>84</v>
      </c>
      <c r="I1103" s="3">
        <f>IF(F1103="rectangle",B1103/C1103,"NA")</f>
        <v>1</v>
      </c>
      <c r="J1103" s="2">
        <v>1</v>
      </c>
      <c r="K1103" s="11">
        <v>125</v>
      </c>
      <c r="L1103" s="11">
        <v>4</v>
      </c>
      <c r="M1103" s="12">
        <v>2</v>
      </c>
      <c r="N1103" s="2">
        <f>M1103/4</f>
        <v>0.5</v>
      </c>
      <c r="O1103" s="3">
        <f>M1103/N1103</f>
        <v>4</v>
      </c>
      <c r="P1103" s="13">
        <v>15</v>
      </c>
      <c r="Q1103" s="11">
        <f>P1103</f>
        <v>15</v>
      </c>
      <c r="R1103" s="4">
        <f>AA1103/V1103</f>
        <v>100</v>
      </c>
      <c r="S1103" s="14">
        <v>5</v>
      </c>
      <c r="T1103" s="11">
        <f>S1103</f>
        <v>5</v>
      </c>
      <c r="U1103" s="4">
        <f>AB1103/W1103</f>
        <v>100</v>
      </c>
      <c r="V1103" s="3">
        <f>ROUND((Q1103/100)*G1103,0)</f>
        <v>60</v>
      </c>
      <c r="W1103" s="3">
        <f>ROUND(((T1103/100)*G1103)/J1103,0)</f>
        <v>20</v>
      </c>
      <c r="X1103" s="3">
        <f>ROUND(IF(J1103&gt;=2,((T1103/100)*G1103)/J1103,0),0)</f>
        <v>0</v>
      </c>
      <c r="Y1103" s="3">
        <f>ROUND(IF(J1103&gt;=3,((T1103/100)*G1103)/J1103,0),0)</f>
        <v>0</v>
      </c>
      <c r="Z1103" s="3">
        <f>ROUND(IF(J1103&gt;=4,((T1103/100)*G1103)/J1103,0),0)</f>
        <v>0</v>
      </c>
      <c r="AA1103" s="4">
        <f>G1103*P1103</f>
        <v>6000</v>
      </c>
      <c r="AB1103" s="4">
        <f>(G1103*S1103)/J1103</f>
        <v>2000</v>
      </c>
      <c r="AC1103" s="4">
        <f>IF(J1103&gt;=2,(G1103*S1103)/J1103,0)</f>
        <v>0</v>
      </c>
      <c r="AD1103" s="4">
        <f>IF(J1103&gt;=3,(G1103*S1103)/J1103,0)</f>
        <v>0</v>
      </c>
      <c r="AE1103" s="4">
        <f>IF(J1103&gt;=4,(G1103*S1103)/J1103,0)</f>
        <v>0</v>
      </c>
      <c r="AF1103" s="11">
        <v>100</v>
      </c>
      <c r="AG1103" s="11">
        <v>0</v>
      </c>
      <c r="AH1103" s="11">
        <v>1</v>
      </c>
      <c r="AI1103" s="11">
        <v>100</v>
      </c>
      <c r="AJ1103" s="11">
        <v>0</v>
      </c>
      <c r="AK1103" s="11">
        <v>1</v>
      </c>
      <c r="AL1103" s="11">
        <v>0.5</v>
      </c>
      <c r="AM1103" s="11">
        <v>0.5</v>
      </c>
      <c r="AN1103" s="11">
        <v>0</v>
      </c>
      <c r="AO1103" s="11">
        <v>0</v>
      </c>
      <c r="AP1103" s="11">
        <v>0</v>
      </c>
      <c r="AQ1103" s="11">
        <v>0.01</v>
      </c>
      <c r="AR1103" s="11">
        <v>0.01</v>
      </c>
      <c r="AS1103" s="11">
        <v>0</v>
      </c>
      <c r="AT1103" s="11">
        <v>0</v>
      </c>
      <c r="AU1103" s="11">
        <v>0</v>
      </c>
      <c r="AV1103" s="11">
        <v>0</v>
      </c>
      <c r="AW1103" s="11">
        <v>0.2</v>
      </c>
      <c r="AX1103" s="11">
        <v>0</v>
      </c>
      <c r="AY1103" s="11">
        <v>0</v>
      </c>
      <c r="AZ1103" s="11">
        <v>0</v>
      </c>
      <c r="BA1103" s="11">
        <v>0.02</v>
      </c>
      <c r="BB1103" s="11">
        <v>0</v>
      </c>
      <c r="BC1103" s="2">
        <v>0.05</v>
      </c>
      <c r="BD1103" s="2">
        <v>0.05</v>
      </c>
      <c r="BE1103" s="11">
        <v>7.4999999999999997E-2</v>
      </c>
      <c r="BF1103" s="11">
        <v>5.0000000000000001E-3</v>
      </c>
      <c r="BG1103" s="11">
        <v>0</v>
      </c>
      <c r="BH1103" s="11">
        <v>0</v>
      </c>
      <c r="BI1103" s="11">
        <v>0</v>
      </c>
      <c r="BJ1103" s="11">
        <f>BE1103/4</f>
        <v>1.8749999999999999E-2</v>
      </c>
      <c r="BK1103" s="11">
        <f>BF1103/4</f>
        <v>1.25E-3</v>
      </c>
      <c r="BL1103" s="11">
        <v>0</v>
      </c>
      <c r="BM1103" s="11">
        <v>0</v>
      </c>
      <c r="BN1103" s="11">
        <v>0</v>
      </c>
      <c r="BO1103" s="11">
        <v>0.1</v>
      </c>
      <c r="BP1103" s="11">
        <v>0.1</v>
      </c>
      <c r="BQ1103" s="11">
        <v>0</v>
      </c>
      <c r="BR1103" s="11">
        <v>0</v>
      </c>
      <c r="BS1103" s="11">
        <v>0</v>
      </c>
      <c r="BT1103" s="11">
        <v>0.04</v>
      </c>
      <c r="BU1103" s="16">
        <v>4</v>
      </c>
      <c r="BV1103" s="6">
        <f>BT1103/(BT1103+BU1103)</f>
        <v>9.9009900990099011E-3</v>
      </c>
      <c r="BW1103" s="6">
        <f>SQRT((BT1103*BU1103)/((BT1103+BU1103)^2*(BT1103+BU1103+1)))</f>
        <v>4.410251516706673E-2</v>
      </c>
      <c r="BX1103" s="17">
        <v>0.25</v>
      </c>
      <c r="BY1103" s="17">
        <v>0.25</v>
      </c>
      <c r="BZ1103" s="17">
        <v>0.25</v>
      </c>
      <c r="CA1103" s="17">
        <v>0.25</v>
      </c>
      <c r="CB1103" s="15" t="s">
        <v>59</v>
      </c>
      <c r="CC1103" s="11">
        <v>600</v>
      </c>
    </row>
    <row r="1104" spans="1:81" s="11" customFormat="1" x14ac:dyDescent="0.2">
      <c r="A1104" s="17">
        <f t="shared" si="17"/>
        <v>1103</v>
      </c>
      <c r="B1104" s="17">
        <v>100</v>
      </c>
      <c r="C1104" s="17">
        <v>100</v>
      </c>
      <c r="D1104" s="17">
        <v>5</v>
      </c>
      <c r="E1104" s="17">
        <v>5</v>
      </c>
      <c r="F1104" s="3" t="s">
        <v>80</v>
      </c>
      <c r="G1104" s="3">
        <f>IF(F1104="rectangle",B1104*C1104,IF(F1104="hook",B1104*C1104-(D1104*E1104),IF(F1104="eight",B1104*C1104-2*(D1104*E1104),IF(F1104="tee",B1104*C1104-2*(D1104*E1104),IF(F1104="cross",B1104*C1104-4*(D1104*E1104),"ERROR")))))</f>
        <v>10000</v>
      </c>
      <c r="H1104" s="3" t="s">
        <v>85</v>
      </c>
      <c r="I1104" s="3">
        <f>IF(F1104="rectangle",B1104/C1104,"NA")</f>
        <v>1</v>
      </c>
      <c r="J1104" s="2">
        <v>1</v>
      </c>
      <c r="K1104" s="11">
        <v>125</v>
      </c>
      <c r="L1104" s="11">
        <v>4</v>
      </c>
      <c r="M1104" s="12">
        <v>3</v>
      </c>
      <c r="N1104" s="2">
        <f>M1104/4</f>
        <v>0.75</v>
      </c>
      <c r="O1104" s="3">
        <f>M1104/N1104</f>
        <v>4</v>
      </c>
      <c r="P1104" s="13">
        <v>15</v>
      </c>
      <c r="Q1104" s="11">
        <f>P1104</f>
        <v>15</v>
      </c>
      <c r="R1104" s="4">
        <f>AA1104/V1104</f>
        <v>100</v>
      </c>
      <c r="S1104" s="14">
        <v>5</v>
      </c>
      <c r="T1104" s="11">
        <f>S1104</f>
        <v>5</v>
      </c>
      <c r="U1104" s="4">
        <f>AB1104/W1104</f>
        <v>100</v>
      </c>
      <c r="V1104" s="3">
        <f>ROUND((Q1104/100)*G1104,0)</f>
        <v>1500</v>
      </c>
      <c r="W1104" s="3">
        <f>ROUND(((T1104/100)*G1104)/J1104,0)</f>
        <v>500</v>
      </c>
      <c r="X1104" s="3">
        <f>ROUND(IF(J1104&gt;=2,((T1104/100)*G1104)/J1104,0),0)</f>
        <v>0</v>
      </c>
      <c r="Y1104" s="3">
        <f>ROUND(IF(J1104&gt;=3,((T1104/100)*G1104)/J1104,0),0)</f>
        <v>0</v>
      </c>
      <c r="Z1104" s="3">
        <f>ROUND(IF(J1104&gt;=4,((T1104/100)*G1104)/J1104,0),0)</f>
        <v>0</v>
      </c>
      <c r="AA1104" s="4">
        <f>G1104*P1104</f>
        <v>150000</v>
      </c>
      <c r="AB1104" s="4">
        <f>(G1104*S1104)/J1104</f>
        <v>50000</v>
      </c>
      <c r="AC1104" s="4">
        <f>IF(J1104&gt;=2,(G1104*S1104)/J1104,0)</f>
        <v>0</v>
      </c>
      <c r="AD1104" s="4">
        <f>IF(J1104&gt;=3,(G1104*S1104)/J1104,0)</f>
        <v>0</v>
      </c>
      <c r="AE1104" s="4">
        <f>IF(J1104&gt;=4,(G1104*S1104)/J1104,0)</f>
        <v>0</v>
      </c>
      <c r="AF1104" s="11">
        <v>100</v>
      </c>
      <c r="AG1104" s="11">
        <v>0</v>
      </c>
      <c r="AH1104" s="11">
        <v>1</v>
      </c>
      <c r="AI1104" s="11">
        <v>100</v>
      </c>
      <c r="AJ1104" s="11">
        <v>0</v>
      </c>
      <c r="AK1104" s="11">
        <v>1</v>
      </c>
      <c r="AL1104" s="11">
        <v>0.5</v>
      </c>
      <c r="AM1104" s="11">
        <v>0.5</v>
      </c>
      <c r="AN1104" s="11">
        <v>0</v>
      </c>
      <c r="AO1104" s="11">
        <v>0</v>
      </c>
      <c r="AP1104" s="11">
        <v>0</v>
      </c>
      <c r="AQ1104" s="11">
        <v>0.01</v>
      </c>
      <c r="AR1104" s="11">
        <v>0.01</v>
      </c>
      <c r="AS1104" s="11">
        <v>0</v>
      </c>
      <c r="AT1104" s="11">
        <v>0</v>
      </c>
      <c r="AU1104" s="11">
        <v>0</v>
      </c>
      <c r="AV1104" s="11">
        <v>0</v>
      </c>
      <c r="AW1104" s="11">
        <v>0.2</v>
      </c>
      <c r="AX1104" s="11">
        <v>0</v>
      </c>
      <c r="AY1104" s="11">
        <v>0</v>
      </c>
      <c r="AZ1104" s="11">
        <v>0</v>
      </c>
      <c r="BA1104" s="11">
        <v>0.02</v>
      </c>
      <c r="BB1104" s="11">
        <v>0</v>
      </c>
      <c r="BC1104" s="2">
        <v>0.05</v>
      </c>
      <c r="BD1104" s="2">
        <v>0.05</v>
      </c>
      <c r="BE1104" s="11">
        <v>7.4999999999999997E-2</v>
      </c>
      <c r="BF1104" s="11">
        <v>5.0000000000000001E-3</v>
      </c>
      <c r="BG1104" s="11">
        <v>0</v>
      </c>
      <c r="BH1104" s="11">
        <v>0</v>
      </c>
      <c r="BI1104" s="11">
        <v>0</v>
      </c>
      <c r="BJ1104" s="11">
        <f>BE1104/4</f>
        <v>1.8749999999999999E-2</v>
      </c>
      <c r="BK1104" s="11">
        <f>BF1104/4</f>
        <v>1.25E-3</v>
      </c>
      <c r="BL1104" s="11">
        <v>0</v>
      </c>
      <c r="BM1104" s="11">
        <v>0</v>
      </c>
      <c r="BN1104" s="11">
        <v>0</v>
      </c>
      <c r="BO1104" s="11">
        <v>0.1</v>
      </c>
      <c r="BP1104" s="11">
        <v>0.1</v>
      </c>
      <c r="BQ1104" s="11">
        <v>0</v>
      </c>
      <c r="BR1104" s="11">
        <v>0</v>
      </c>
      <c r="BS1104" s="11">
        <v>0</v>
      </c>
      <c r="BT1104" s="11">
        <v>0.04</v>
      </c>
      <c r="BU1104" s="16">
        <v>4</v>
      </c>
      <c r="BV1104" s="6">
        <f>BT1104/(BT1104+BU1104)</f>
        <v>9.9009900990099011E-3</v>
      </c>
      <c r="BW1104" s="6">
        <f>SQRT((BT1104*BU1104)/((BT1104+BU1104)^2*(BT1104+BU1104+1)))</f>
        <v>4.410251516706673E-2</v>
      </c>
      <c r="BX1104" s="17">
        <v>0.25</v>
      </c>
      <c r="BY1104" s="17">
        <v>0.25</v>
      </c>
      <c r="BZ1104" s="17">
        <v>0.25</v>
      </c>
      <c r="CA1104" s="17">
        <v>0.25</v>
      </c>
      <c r="CB1104" s="15" t="s">
        <v>59</v>
      </c>
      <c r="CC1104" s="11">
        <v>600</v>
      </c>
    </row>
    <row r="1105" spans="1:81" s="11" customFormat="1" x14ac:dyDescent="0.2">
      <c r="A1105" s="17">
        <f t="shared" si="17"/>
        <v>1104</v>
      </c>
      <c r="B1105" s="17">
        <v>20</v>
      </c>
      <c r="C1105" s="17">
        <v>20</v>
      </c>
      <c r="D1105" s="17">
        <v>5</v>
      </c>
      <c r="E1105" s="17">
        <v>5</v>
      </c>
      <c r="F1105" s="3" t="s">
        <v>80</v>
      </c>
      <c r="G1105" s="3">
        <f>IF(F1105="rectangle",B1105*C1105,IF(F1105="hook",B1105*C1105-(D1105*E1105),IF(F1105="eight",B1105*C1105-2*(D1105*E1105),IF(F1105="tee",B1105*C1105-2*(D1105*E1105),IF(F1105="cross",B1105*C1105-4*(D1105*E1105),"ERROR")))))</f>
        <v>400</v>
      </c>
      <c r="H1105" s="3" t="s">
        <v>84</v>
      </c>
      <c r="I1105" s="3">
        <f>IF(F1105="rectangle",B1105/C1105,"NA")</f>
        <v>1</v>
      </c>
      <c r="J1105" s="2">
        <v>1</v>
      </c>
      <c r="K1105" s="11">
        <v>125</v>
      </c>
      <c r="L1105" s="11">
        <v>4</v>
      </c>
      <c r="M1105" s="12">
        <v>3</v>
      </c>
      <c r="N1105" s="2">
        <f>M1105/4</f>
        <v>0.75</v>
      </c>
      <c r="O1105" s="3">
        <f>M1105/N1105</f>
        <v>4</v>
      </c>
      <c r="P1105" s="13">
        <v>15</v>
      </c>
      <c r="Q1105" s="11">
        <f>P1105</f>
        <v>15</v>
      </c>
      <c r="R1105" s="4">
        <f>AA1105/V1105</f>
        <v>100</v>
      </c>
      <c r="S1105" s="14">
        <v>5</v>
      </c>
      <c r="T1105" s="11">
        <f>S1105</f>
        <v>5</v>
      </c>
      <c r="U1105" s="4">
        <f>AB1105/W1105</f>
        <v>100</v>
      </c>
      <c r="V1105" s="3">
        <f>ROUND((Q1105/100)*G1105,0)</f>
        <v>60</v>
      </c>
      <c r="W1105" s="3">
        <f>ROUND(((T1105/100)*G1105)/J1105,0)</f>
        <v>20</v>
      </c>
      <c r="X1105" s="3">
        <f>ROUND(IF(J1105&gt;=2,((T1105/100)*G1105)/J1105,0),0)</f>
        <v>0</v>
      </c>
      <c r="Y1105" s="3">
        <f>ROUND(IF(J1105&gt;=3,((T1105/100)*G1105)/J1105,0),0)</f>
        <v>0</v>
      </c>
      <c r="Z1105" s="3">
        <f>ROUND(IF(J1105&gt;=4,((T1105/100)*G1105)/J1105,0),0)</f>
        <v>0</v>
      </c>
      <c r="AA1105" s="4">
        <f>G1105*P1105</f>
        <v>6000</v>
      </c>
      <c r="AB1105" s="4">
        <f>(G1105*S1105)/J1105</f>
        <v>2000</v>
      </c>
      <c r="AC1105" s="4">
        <f>IF(J1105&gt;=2,(G1105*S1105)/J1105,0)</f>
        <v>0</v>
      </c>
      <c r="AD1105" s="4">
        <f>IF(J1105&gt;=3,(G1105*S1105)/J1105,0)</f>
        <v>0</v>
      </c>
      <c r="AE1105" s="4">
        <f>IF(J1105&gt;=4,(G1105*S1105)/J1105,0)</f>
        <v>0</v>
      </c>
      <c r="AF1105" s="11">
        <v>100</v>
      </c>
      <c r="AG1105" s="11">
        <v>0</v>
      </c>
      <c r="AH1105" s="11">
        <v>1</v>
      </c>
      <c r="AI1105" s="11">
        <v>100</v>
      </c>
      <c r="AJ1105" s="11">
        <v>0</v>
      </c>
      <c r="AK1105" s="11">
        <v>1</v>
      </c>
      <c r="AL1105" s="11">
        <v>0.5</v>
      </c>
      <c r="AM1105" s="11">
        <v>0.5</v>
      </c>
      <c r="AN1105" s="11">
        <v>0</v>
      </c>
      <c r="AO1105" s="11">
        <v>0</v>
      </c>
      <c r="AP1105" s="11">
        <v>0</v>
      </c>
      <c r="AQ1105" s="11">
        <v>0.01</v>
      </c>
      <c r="AR1105" s="11">
        <v>0.01</v>
      </c>
      <c r="AS1105" s="11">
        <v>0</v>
      </c>
      <c r="AT1105" s="11">
        <v>0</v>
      </c>
      <c r="AU1105" s="11">
        <v>0</v>
      </c>
      <c r="AV1105" s="11">
        <v>0</v>
      </c>
      <c r="AW1105" s="11">
        <v>0.2</v>
      </c>
      <c r="AX1105" s="11">
        <v>0</v>
      </c>
      <c r="AY1105" s="11">
        <v>0</v>
      </c>
      <c r="AZ1105" s="11">
        <v>0</v>
      </c>
      <c r="BA1105" s="11">
        <v>0.02</v>
      </c>
      <c r="BB1105" s="11">
        <v>0</v>
      </c>
      <c r="BC1105" s="2">
        <v>0.05</v>
      </c>
      <c r="BD1105" s="2">
        <v>0.05</v>
      </c>
      <c r="BE1105" s="11">
        <v>7.4999999999999997E-2</v>
      </c>
      <c r="BF1105" s="11">
        <v>5.0000000000000001E-3</v>
      </c>
      <c r="BG1105" s="11">
        <v>0</v>
      </c>
      <c r="BH1105" s="11">
        <v>0</v>
      </c>
      <c r="BI1105" s="11">
        <v>0</v>
      </c>
      <c r="BJ1105" s="11">
        <f>BE1105/4</f>
        <v>1.8749999999999999E-2</v>
      </c>
      <c r="BK1105" s="11">
        <f>BF1105/4</f>
        <v>1.25E-3</v>
      </c>
      <c r="BL1105" s="11">
        <v>0</v>
      </c>
      <c r="BM1105" s="11">
        <v>0</v>
      </c>
      <c r="BN1105" s="11">
        <v>0</v>
      </c>
      <c r="BO1105" s="11">
        <v>0.1</v>
      </c>
      <c r="BP1105" s="11">
        <v>0.1</v>
      </c>
      <c r="BQ1105" s="11">
        <v>0</v>
      </c>
      <c r="BR1105" s="11">
        <v>0</v>
      </c>
      <c r="BS1105" s="11">
        <v>0</v>
      </c>
      <c r="BT1105" s="11">
        <v>0.04</v>
      </c>
      <c r="BU1105" s="16">
        <v>4</v>
      </c>
      <c r="BV1105" s="6">
        <f>BT1105/(BT1105+BU1105)</f>
        <v>9.9009900990099011E-3</v>
      </c>
      <c r="BW1105" s="6">
        <f>SQRT((BT1105*BU1105)/((BT1105+BU1105)^2*(BT1105+BU1105+1)))</f>
        <v>4.410251516706673E-2</v>
      </c>
      <c r="BX1105" s="17">
        <v>0.25</v>
      </c>
      <c r="BY1105" s="17">
        <v>0.25</v>
      </c>
      <c r="BZ1105" s="17">
        <v>0.25</v>
      </c>
      <c r="CA1105" s="17">
        <v>0.25</v>
      </c>
      <c r="CB1105" s="15" t="s">
        <v>59</v>
      </c>
      <c r="CC1105" s="11">
        <v>600</v>
      </c>
    </row>
    <row r="1106" spans="1:81" s="11" customFormat="1" x14ac:dyDescent="0.2">
      <c r="A1106" s="17">
        <f t="shared" si="17"/>
        <v>1105</v>
      </c>
      <c r="B1106" s="17">
        <v>100</v>
      </c>
      <c r="C1106" s="17">
        <v>100</v>
      </c>
      <c r="D1106" s="17">
        <v>5</v>
      </c>
      <c r="E1106" s="17">
        <v>5</v>
      </c>
      <c r="F1106" s="3" t="s">
        <v>80</v>
      </c>
      <c r="G1106" s="3">
        <f>IF(F1106="rectangle",B1106*C1106,IF(F1106="hook",B1106*C1106-(D1106*E1106),IF(F1106="eight",B1106*C1106-2*(D1106*E1106),IF(F1106="tee",B1106*C1106-2*(D1106*E1106),IF(F1106="cross",B1106*C1106-4*(D1106*E1106),"ERROR")))))</f>
        <v>10000</v>
      </c>
      <c r="H1106" s="3" t="s">
        <v>85</v>
      </c>
      <c r="I1106" s="3">
        <f>IF(F1106="rectangle",B1106/C1106,"NA")</f>
        <v>1</v>
      </c>
      <c r="J1106" s="2">
        <v>1</v>
      </c>
      <c r="K1106" s="11">
        <v>125</v>
      </c>
      <c r="L1106" s="11">
        <v>4</v>
      </c>
      <c r="M1106" s="12">
        <v>4</v>
      </c>
      <c r="N1106" s="2">
        <f>M1106/4</f>
        <v>1</v>
      </c>
      <c r="O1106" s="3">
        <f>M1106/N1106</f>
        <v>4</v>
      </c>
      <c r="P1106" s="13">
        <v>15</v>
      </c>
      <c r="Q1106" s="11">
        <f>P1106</f>
        <v>15</v>
      </c>
      <c r="R1106" s="4">
        <f>AA1106/V1106</f>
        <v>100</v>
      </c>
      <c r="S1106" s="14">
        <v>5</v>
      </c>
      <c r="T1106" s="11">
        <f>S1106</f>
        <v>5</v>
      </c>
      <c r="U1106" s="4">
        <f>AB1106/W1106</f>
        <v>100</v>
      </c>
      <c r="V1106" s="3">
        <f>ROUND((Q1106/100)*G1106,0)</f>
        <v>1500</v>
      </c>
      <c r="W1106" s="3">
        <f>ROUND(((T1106/100)*G1106)/J1106,0)</f>
        <v>500</v>
      </c>
      <c r="X1106" s="3">
        <f>ROUND(IF(J1106&gt;=2,((T1106/100)*G1106)/J1106,0),0)</f>
        <v>0</v>
      </c>
      <c r="Y1106" s="3">
        <f>ROUND(IF(J1106&gt;=3,((T1106/100)*G1106)/J1106,0),0)</f>
        <v>0</v>
      </c>
      <c r="Z1106" s="3">
        <f>ROUND(IF(J1106&gt;=4,((T1106/100)*G1106)/J1106,0),0)</f>
        <v>0</v>
      </c>
      <c r="AA1106" s="4">
        <f>G1106*P1106</f>
        <v>150000</v>
      </c>
      <c r="AB1106" s="4">
        <f>(G1106*S1106)/J1106</f>
        <v>50000</v>
      </c>
      <c r="AC1106" s="4">
        <f>IF(J1106&gt;=2,(G1106*S1106)/J1106,0)</f>
        <v>0</v>
      </c>
      <c r="AD1106" s="4">
        <f>IF(J1106&gt;=3,(G1106*S1106)/J1106,0)</f>
        <v>0</v>
      </c>
      <c r="AE1106" s="4">
        <f>IF(J1106&gt;=4,(G1106*S1106)/J1106,0)</f>
        <v>0</v>
      </c>
      <c r="AF1106" s="11">
        <v>100</v>
      </c>
      <c r="AG1106" s="11">
        <v>0</v>
      </c>
      <c r="AH1106" s="11">
        <v>1</v>
      </c>
      <c r="AI1106" s="11">
        <v>100</v>
      </c>
      <c r="AJ1106" s="11">
        <v>0</v>
      </c>
      <c r="AK1106" s="11">
        <v>1</v>
      </c>
      <c r="AL1106" s="11">
        <v>0.5</v>
      </c>
      <c r="AM1106" s="11">
        <v>0.5</v>
      </c>
      <c r="AN1106" s="11">
        <v>0</v>
      </c>
      <c r="AO1106" s="11">
        <v>0</v>
      </c>
      <c r="AP1106" s="11">
        <v>0</v>
      </c>
      <c r="AQ1106" s="11">
        <v>0.01</v>
      </c>
      <c r="AR1106" s="11">
        <v>0.01</v>
      </c>
      <c r="AS1106" s="11">
        <v>0</v>
      </c>
      <c r="AT1106" s="11">
        <v>0</v>
      </c>
      <c r="AU1106" s="11">
        <v>0</v>
      </c>
      <c r="AV1106" s="11">
        <v>0</v>
      </c>
      <c r="AW1106" s="11">
        <v>0.2</v>
      </c>
      <c r="AX1106" s="11">
        <v>0</v>
      </c>
      <c r="AY1106" s="11">
        <v>0</v>
      </c>
      <c r="AZ1106" s="11">
        <v>0</v>
      </c>
      <c r="BA1106" s="11">
        <v>0.02</v>
      </c>
      <c r="BB1106" s="11">
        <v>0</v>
      </c>
      <c r="BC1106" s="2">
        <v>0.05</v>
      </c>
      <c r="BD1106" s="2">
        <v>0.05</v>
      </c>
      <c r="BE1106" s="11">
        <v>7.4999999999999997E-2</v>
      </c>
      <c r="BF1106" s="11">
        <v>5.0000000000000001E-3</v>
      </c>
      <c r="BG1106" s="11">
        <v>0</v>
      </c>
      <c r="BH1106" s="11">
        <v>0</v>
      </c>
      <c r="BI1106" s="11">
        <v>0</v>
      </c>
      <c r="BJ1106" s="11">
        <f>BE1106/4</f>
        <v>1.8749999999999999E-2</v>
      </c>
      <c r="BK1106" s="11">
        <f>BF1106/4</f>
        <v>1.25E-3</v>
      </c>
      <c r="BL1106" s="11">
        <v>0</v>
      </c>
      <c r="BM1106" s="11">
        <v>0</v>
      </c>
      <c r="BN1106" s="11">
        <v>0</v>
      </c>
      <c r="BO1106" s="11">
        <v>0.1</v>
      </c>
      <c r="BP1106" s="11">
        <v>0.1</v>
      </c>
      <c r="BQ1106" s="11">
        <v>0</v>
      </c>
      <c r="BR1106" s="11">
        <v>0</v>
      </c>
      <c r="BS1106" s="11">
        <v>0</v>
      </c>
      <c r="BT1106" s="11">
        <v>0.04</v>
      </c>
      <c r="BU1106" s="16">
        <v>4</v>
      </c>
      <c r="BV1106" s="6">
        <f>BT1106/(BT1106+BU1106)</f>
        <v>9.9009900990099011E-3</v>
      </c>
      <c r="BW1106" s="6">
        <f>SQRT((BT1106*BU1106)/((BT1106+BU1106)^2*(BT1106+BU1106+1)))</f>
        <v>4.410251516706673E-2</v>
      </c>
      <c r="BX1106" s="17">
        <v>0.25</v>
      </c>
      <c r="BY1106" s="17">
        <v>0.25</v>
      </c>
      <c r="BZ1106" s="17">
        <v>0.25</v>
      </c>
      <c r="CA1106" s="17">
        <v>0.25</v>
      </c>
      <c r="CB1106" s="15" t="s">
        <v>59</v>
      </c>
      <c r="CC1106" s="11">
        <v>600</v>
      </c>
    </row>
    <row r="1107" spans="1:81" s="11" customFormat="1" x14ac:dyDescent="0.2">
      <c r="A1107" s="17">
        <f t="shared" si="17"/>
        <v>1106</v>
      </c>
      <c r="B1107" s="17">
        <v>20</v>
      </c>
      <c r="C1107" s="17">
        <v>20</v>
      </c>
      <c r="D1107" s="17">
        <v>5</v>
      </c>
      <c r="E1107" s="17">
        <v>5</v>
      </c>
      <c r="F1107" s="3" t="s">
        <v>80</v>
      </c>
      <c r="G1107" s="3">
        <f>IF(F1107="rectangle",B1107*C1107,IF(F1107="hook",B1107*C1107-(D1107*E1107),IF(F1107="eight",B1107*C1107-2*(D1107*E1107),IF(F1107="tee",B1107*C1107-2*(D1107*E1107),IF(F1107="cross",B1107*C1107-4*(D1107*E1107),"ERROR")))))</f>
        <v>400</v>
      </c>
      <c r="H1107" s="3" t="s">
        <v>84</v>
      </c>
      <c r="I1107" s="3">
        <f>IF(F1107="rectangle",B1107/C1107,"NA")</f>
        <v>1</v>
      </c>
      <c r="J1107" s="2">
        <v>1</v>
      </c>
      <c r="K1107" s="11">
        <v>125</v>
      </c>
      <c r="L1107" s="11">
        <v>4</v>
      </c>
      <c r="M1107" s="12">
        <v>4</v>
      </c>
      <c r="N1107" s="2">
        <f>M1107/4</f>
        <v>1</v>
      </c>
      <c r="O1107" s="3">
        <f>M1107/N1107</f>
        <v>4</v>
      </c>
      <c r="P1107" s="13">
        <v>15</v>
      </c>
      <c r="Q1107" s="11">
        <f>P1107</f>
        <v>15</v>
      </c>
      <c r="R1107" s="4">
        <f>AA1107/V1107</f>
        <v>100</v>
      </c>
      <c r="S1107" s="14">
        <v>5</v>
      </c>
      <c r="T1107" s="11">
        <f>S1107</f>
        <v>5</v>
      </c>
      <c r="U1107" s="4">
        <f>AB1107/W1107</f>
        <v>100</v>
      </c>
      <c r="V1107" s="3">
        <f>ROUND((Q1107/100)*G1107,0)</f>
        <v>60</v>
      </c>
      <c r="W1107" s="3">
        <f>ROUND(((T1107/100)*G1107)/J1107,0)</f>
        <v>20</v>
      </c>
      <c r="X1107" s="3">
        <f>ROUND(IF(J1107&gt;=2,((T1107/100)*G1107)/J1107,0),0)</f>
        <v>0</v>
      </c>
      <c r="Y1107" s="3">
        <f>ROUND(IF(J1107&gt;=3,((T1107/100)*G1107)/J1107,0),0)</f>
        <v>0</v>
      </c>
      <c r="Z1107" s="3">
        <f>ROUND(IF(J1107&gt;=4,((T1107/100)*G1107)/J1107,0),0)</f>
        <v>0</v>
      </c>
      <c r="AA1107" s="4">
        <f>G1107*P1107</f>
        <v>6000</v>
      </c>
      <c r="AB1107" s="4">
        <f>(G1107*S1107)/J1107</f>
        <v>2000</v>
      </c>
      <c r="AC1107" s="4">
        <f>IF(J1107&gt;=2,(G1107*S1107)/J1107,0)</f>
        <v>0</v>
      </c>
      <c r="AD1107" s="4">
        <f>IF(J1107&gt;=3,(G1107*S1107)/J1107,0)</f>
        <v>0</v>
      </c>
      <c r="AE1107" s="4">
        <f>IF(J1107&gt;=4,(G1107*S1107)/J1107,0)</f>
        <v>0</v>
      </c>
      <c r="AF1107" s="11">
        <v>100</v>
      </c>
      <c r="AG1107" s="11">
        <v>0</v>
      </c>
      <c r="AH1107" s="11">
        <v>1</v>
      </c>
      <c r="AI1107" s="11">
        <v>100</v>
      </c>
      <c r="AJ1107" s="11">
        <v>0</v>
      </c>
      <c r="AK1107" s="11">
        <v>1</v>
      </c>
      <c r="AL1107" s="11">
        <v>0.5</v>
      </c>
      <c r="AM1107" s="11">
        <v>0.5</v>
      </c>
      <c r="AN1107" s="11">
        <v>0</v>
      </c>
      <c r="AO1107" s="11">
        <v>0</v>
      </c>
      <c r="AP1107" s="11">
        <v>0</v>
      </c>
      <c r="AQ1107" s="11">
        <v>0.01</v>
      </c>
      <c r="AR1107" s="11">
        <v>0.01</v>
      </c>
      <c r="AS1107" s="11">
        <v>0</v>
      </c>
      <c r="AT1107" s="11">
        <v>0</v>
      </c>
      <c r="AU1107" s="11">
        <v>0</v>
      </c>
      <c r="AV1107" s="11">
        <v>0</v>
      </c>
      <c r="AW1107" s="11">
        <v>0.2</v>
      </c>
      <c r="AX1107" s="11">
        <v>0</v>
      </c>
      <c r="AY1107" s="11">
        <v>0</v>
      </c>
      <c r="AZ1107" s="11">
        <v>0</v>
      </c>
      <c r="BA1107" s="11">
        <v>0.02</v>
      </c>
      <c r="BB1107" s="11">
        <v>0</v>
      </c>
      <c r="BC1107" s="2">
        <v>0.05</v>
      </c>
      <c r="BD1107" s="2">
        <v>0.05</v>
      </c>
      <c r="BE1107" s="11">
        <v>7.4999999999999997E-2</v>
      </c>
      <c r="BF1107" s="11">
        <v>5.0000000000000001E-3</v>
      </c>
      <c r="BG1107" s="11">
        <v>0</v>
      </c>
      <c r="BH1107" s="11">
        <v>0</v>
      </c>
      <c r="BI1107" s="11">
        <v>0</v>
      </c>
      <c r="BJ1107" s="11">
        <f>BE1107/4</f>
        <v>1.8749999999999999E-2</v>
      </c>
      <c r="BK1107" s="11">
        <f>BF1107/4</f>
        <v>1.25E-3</v>
      </c>
      <c r="BL1107" s="11">
        <v>0</v>
      </c>
      <c r="BM1107" s="11">
        <v>0</v>
      </c>
      <c r="BN1107" s="11">
        <v>0</v>
      </c>
      <c r="BO1107" s="11">
        <v>0.1</v>
      </c>
      <c r="BP1107" s="11">
        <v>0.1</v>
      </c>
      <c r="BQ1107" s="11">
        <v>0</v>
      </c>
      <c r="BR1107" s="11">
        <v>0</v>
      </c>
      <c r="BS1107" s="11">
        <v>0</v>
      </c>
      <c r="BT1107" s="11">
        <v>0.04</v>
      </c>
      <c r="BU1107" s="16">
        <v>4</v>
      </c>
      <c r="BV1107" s="6">
        <f>BT1107/(BT1107+BU1107)</f>
        <v>9.9009900990099011E-3</v>
      </c>
      <c r="BW1107" s="6">
        <f>SQRT((BT1107*BU1107)/((BT1107+BU1107)^2*(BT1107+BU1107+1)))</f>
        <v>4.410251516706673E-2</v>
      </c>
      <c r="BX1107" s="17">
        <v>0.25</v>
      </c>
      <c r="BY1107" s="17">
        <v>0.25</v>
      </c>
      <c r="BZ1107" s="17">
        <v>0.25</v>
      </c>
      <c r="CA1107" s="17">
        <v>0.25</v>
      </c>
      <c r="CB1107" s="15" t="s">
        <v>59</v>
      </c>
      <c r="CC1107" s="11">
        <v>600</v>
      </c>
    </row>
    <row r="1108" spans="1:81" s="11" customFormat="1" x14ac:dyDescent="0.2">
      <c r="A1108" s="17">
        <f t="shared" si="17"/>
        <v>1107</v>
      </c>
      <c r="B1108" s="17">
        <v>100</v>
      </c>
      <c r="C1108" s="17">
        <v>100</v>
      </c>
      <c r="D1108" s="17">
        <v>5</v>
      </c>
      <c r="E1108" s="17">
        <v>5</v>
      </c>
      <c r="F1108" s="3" t="s">
        <v>80</v>
      </c>
      <c r="G1108" s="3">
        <f>IF(F1108="rectangle",B1108*C1108,IF(F1108="hook",B1108*C1108-(D1108*E1108),IF(F1108="eight",B1108*C1108-2*(D1108*E1108),IF(F1108="tee",B1108*C1108-2*(D1108*E1108),IF(F1108="cross",B1108*C1108-4*(D1108*E1108),"ERROR")))))</f>
        <v>10000</v>
      </c>
      <c r="H1108" s="3" t="s">
        <v>85</v>
      </c>
      <c r="I1108" s="3">
        <f>IF(F1108="rectangle",B1108/C1108,"NA")</f>
        <v>1</v>
      </c>
      <c r="J1108" s="2">
        <v>1</v>
      </c>
      <c r="K1108" s="11">
        <v>125</v>
      </c>
      <c r="L1108" s="11">
        <v>4</v>
      </c>
      <c r="M1108" s="12">
        <v>5</v>
      </c>
      <c r="N1108" s="2">
        <f>M1108/4</f>
        <v>1.25</v>
      </c>
      <c r="O1108" s="3">
        <f>M1108/N1108</f>
        <v>4</v>
      </c>
      <c r="P1108" s="13">
        <v>15</v>
      </c>
      <c r="Q1108" s="11">
        <f>P1108</f>
        <v>15</v>
      </c>
      <c r="R1108" s="4">
        <f>AA1108/V1108</f>
        <v>100</v>
      </c>
      <c r="S1108" s="14">
        <v>5</v>
      </c>
      <c r="T1108" s="11">
        <f>S1108</f>
        <v>5</v>
      </c>
      <c r="U1108" s="4">
        <f>AB1108/W1108</f>
        <v>100</v>
      </c>
      <c r="V1108" s="3">
        <f>ROUND((Q1108/100)*G1108,0)</f>
        <v>1500</v>
      </c>
      <c r="W1108" s="3">
        <f>ROUND(((T1108/100)*G1108)/J1108,0)</f>
        <v>500</v>
      </c>
      <c r="X1108" s="3">
        <f>ROUND(IF(J1108&gt;=2,((T1108/100)*G1108)/J1108,0),0)</f>
        <v>0</v>
      </c>
      <c r="Y1108" s="3">
        <f>ROUND(IF(J1108&gt;=3,((T1108/100)*G1108)/J1108,0),0)</f>
        <v>0</v>
      </c>
      <c r="Z1108" s="3">
        <f>ROUND(IF(J1108&gt;=4,((T1108/100)*G1108)/J1108,0),0)</f>
        <v>0</v>
      </c>
      <c r="AA1108" s="4">
        <f>G1108*P1108</f>
        <v>150000</v>
      </c>
      <c r="AB1108" s="4">
        <f>(G1108*S1108)/J1108</f>
        <v>50000</v>
      </c>
      <c r="AC1108" s="4">
        <f>IF(J1108&gt;=2,(G1108*S1108)/J1108,0)</f>
        <v>0</v>
      </c>
      <c r="AD1108" s="4">
        <f>IF(J1108&gt;=3,(G1108*S1108)/J1108,0)</f>
        <v>0</v>
      </c>
      <c r="AE1108" s="4">
        <f>IF(J1108&gt;=4,(G1108*S1108)/J1108,0)</f>
        <v>0</v>
      </c>
      <c r="AF1108" s="11">
        <v>100</v>
      </c>
      <c r="AG1108" s="11">
        <v>0</v>
      </c>
      <c r="AH1108" s="11">
        <v>1</v>
      </c>
      <c r="AI1108" s="11">
        <v>100</v>
      </c>
      <c r="AJ1108" s="11">
        <v>0</v>
      </c>
      <c r="AK1108" s="11">
        <v>1</v>
      </c>
      <c r="AL1108" s="11">
        <v>0.5</v>
      </c>
      <c r="AM1108" s="11">
        <v>0.5</v>
      </c>
      <c r="AN1108" s="11">
        <v>0</v>
      </c>
      <c r="AO1108" s="11">
        <v>0</v>
      </c>
      <c r="AP1108" s="11">
        <v>0</v>
      </c>
      <c r="AQ1108" s="11">
        <v>0.01</v>
      </c>
      <c r="AR1108" s="11">
        <v>0.01</v>
      </c>
      <c r="AS1108" s="11">
        <v>0</v>
      </c>
      <c r="AT1108" s="11">
        <v>0</v>
      </c>
      <c r="AU1108" s="11">
        <v>0</v>
      </c>
      <c r="AV1108" s="11">
        <v>0</v>
      </c>
      <c r="AW1108" s="11">
        <v>0.2</v>
      </c>
      <c r="AX1108" s="11">
        <v>0</v>
      </c>
      <c r="AY1108" s="11">
        <v>0</v>
      </c>
      <c r="AZ1108" s="11">
        <v>0</v>
      </c>
      <c r="BA1108" s="11">
        <v>0.02</v>
      </c>
      <c r="BB1108" s="11">
        <v>0</v>
      </c>
      <c r="BC1108" s="2">
        <v>0.05</v>
      </c>
      <c r="BD1108" s="2">
        <v>0.05</v>
      </c>
      <c r="BE1108" s="11">
        <v>7.4999999999999997E-2</v>
      </c>
      <c r="BF1108" s="11">
        <v>5.0000000000000001E-3</v>
      </c>
      <c r="BG1108" s="11">
        <v>0</v>
      </c>
      <c r="BH1108" s="11">
        <v>0</v>
      </c>
      <c r="BI1108" s="11">
        <v>0</v>
      </c>
      <c r="BJ1108" s="11">
        <f>BE1108/4</f>
        <v>1.8749999999999999E-2</v>
      </c>
      <c r="BK1108" s="11">
        <f>BF1108/4</f>
        <v>1.25E-3</v>
      </c>
      <c r="BL1108" s="11">
        <v>0</v>
      </c>
      <c r="BM1108" s="11">
        <v>0</v>
      </c>
      <c r="BN1108" s="11">
        <v>0</v>
      </c>
      <c r="BO1108" s="11">
        <v>0.1</v>
      </c>
      <c r="BP1108" s="11">
        <v>0.1</v>
      </c>
      <c r="BQ1108" s="11">
        <v>0</v>
      </c>
      <c r="BR1108" s="11">
        <v>0</v>
      </c>
      <c r="BS1108" s="11">
        <v>0</v>
      </c>
      <c r="BT1108" s="11">
        <v>0.04</v>
      </c>
      <c r="BU1108" s="16">
        <v>4</v>
      </c>
      <c r="BV1108" s="6">
        <f>BT1108/(BT1108+BU1108)</f>
        <v>9.9009900990099011E-3</v>
      </c>
      <c r="BW1108" s="6">
        <f>SQRT((BT1108*BU1108)/((BT1108+BU1108)^2*(BT1108+BU1108+1)))</f>
        <v>4.410251516706673E-2</v>
      </c>
      <c r="BX1108" s="17">
        <v>0.25</v>
      </c>
      <c r="BY1108" s="17">
        <v>0.25</v>
      </c>
      <c r="BZ1108" s="17">
        <v>0.25</v>
      </c>
      <c r="CA1108" s="17">
        <v>0.25</v>
      </c>
      <c r="CB1108" s="15" t="s">
        <v>59</v>
      </c>
      <c r="CC1108" s="11">
        <v>600</v>
      </c>
    </row>
    <row r="1109" spans="1:81" s="11" customFormat="1" x14ac:dyDescent="0.2">
      <c r="A1109" s="17">
        <f t="shared" si="17"/>
        <v>1108</v>
      </c>
      <c r="B1109" s="17">
        <v>20</v>
      </c>
      <c r="C1109" s="17">
        <v>20</v>
      </c>
      <c r="D1109" s="17">
        <v>5</v>
      </c>
      <c r="E1109" s="17">
        <v>5</v>
      </c>
      <c r="F1109" s="3" t="s">
        <v>80</v>
      </c>
      <c r="G1109" s="3">
        <f>IF(F1109="rectangle",B1109*C1109,IF(F1109="hook",B1109*C1109-(D1109*E1109),IF(F1109="eight",B1109*C1109-2*(D1109*E1109),IF(F1109="tee",B1109*C1109-2*(D1109*E1109),IF(F1109="cross",B1109*C1109-4*(D1109*E1109),"ERROR")))))</f>
        <v>400</v>
      </c>
      <c r="H1109" s="3" t="s">
        <v>84</v>
      </c>
      <c r="I1109" s="3">
        <f>IF(F1109="rectangle",B1109/C1109,"NA")</f>
        <v>1</v>
      </c>
      <c r="J1109" s="2">
        <v>1</v>
      </c>
      <c r="K1109" s="11">
        <v>125</v>
      </c>
      <c r="L1109" s="11">
        <v>4</v>
      </c>
      <c r="M1109" s="12">
        <v>5</v>
      </c>
      <c r="N1109" s="2">
        <f>M1109/4</f>
        <v>1.25</v>
      </c>
      <c r="O1109" s="3">
        <f>M1109/N1109</f>
        <v>4</v>
      </c>
      <c r="P1109" s="13">
        <v>15</v>
      </c>
      <c r="Q1109" s="11">
        <f>P1109</f>
        <v>15</v>
      </c>
      <c r="R1109" s="4">
        <f>AA1109/V1109</f>
        <v>100</v>
      </c>
      <c r="S1109" s="14">
        <v>5</v>
      </c>
      <c r="T1109" s="11">
        <f>S1109</f>
        <v>5</v>
      </c>
      <c r="U1109" s="4">
        <f>AB1109/W1109</f>
        <v>100</v>
      </c>
      <c r="V1109" s="3">
        <f>ROUND((Q1109/100)*G1109,0)</f>
        <v>60</v>
      </c>
      <c r="W1109" s="3">
        <f>ROUND(((T1109/100)*G1109)/J1109,0)</f>
        <v>20</v>
      </c>
      <c r="X1109" s="3">
        <f>ROUND(IF(J1109&gt;=2,((T1109/100)*G1109)/J1109,0),0)</f>
        <v>0</v>
      </c>
      <c r="Y1109" s="3">
        <f>ROUND(IF(J1109&gt;=3,((T1109/100)*G1109)/J1109,0),0)</f>
        <v>0</v>
      </c>
      <c r="Z1109" s="3">
        <f>ROUND(IF(J1109&gt;=4,((T1109/100)*G1109)/J1109,0),0)</f>
        <v>0</v>
      </c>
      <c r="AA1109" s="4">
        <f>G1109*P1109</f>
        <v>6000</v>
      </c>
      <c r="AB1109" s="4">
        <f>(G1109*S1109)/J1109</f>
        <v>2000</v>
      </c>
      <c r="AC1109" s="4">
        <f>IF(J1109&gt;=2,(G1109*S1109)/J1109,0)</f>
        <v>0</v>
      </c>
      <c r="AD1109" s="4">
        <f>IF(J1109&gt;=3,(G1109*S1109)/J1109,0)</f>
        <v>0</v>
      </c>
      <c r="AE1109" s="4">
        <f>IF(J1109&gt;=4,(G1109*S1109)/J1109,0)</f>
        <v>0</v>
      </c>
      <c r="AF1109" s="11">
        <v>100</v>
      </c>
      <c r="AG1109" s="11">
        <v>0</v>
      </c>
      <c r="AH1109" s="11">
        <v>1</v>
      </c>
      <c r="AI1109" s="11">
        <v>100</v>
      </c>
      <c r="AJ1109" s="11">
        <v>0</v>
      </c>
      <c r="AK1109" s="11">
        <v>1</v>
      </c>
      <c r="AL1109" s="11">
        <v>0.5</v>
      </c>
      <c r="AM1109" s="11">
        <v>0.5</v>
      </c>
      <c r="AN1109" s="11">
        <v>0</v>
      </c>
      <c r="AO1109" s="11">
        <v>0</v>
      </c>
      <c r="AP1109" s="11">
        <v>0</v>
      </c>
      <c r="AQ1109" s="11">
        <v>0.01</v>
      </c>
      <c r="AR1109" s="11">
        <v>0.01</v>
      </c>
      <c r="AS1109" s="11">
        <v>0</v>
      </c>
      <c r="AT1109" s="11">
        <v>0</v>
      </c>
      <c r="AU1109" s="11">
        <v>0</v>
      </c>
      <c r="AV1109" s="11">
        <v>0</v>
      </c>
      <c r="AW1109" s="11">
        <v>0.2</v>
      </c>
      <c r="AX1109" s="11">
        <v>0</v>
      </c>
      <c r="AY1109" s="11">
        <v>0</v>
      </c>
      <c r="AZ1109" s="11">
        <v>0</v>
      </c>
      <c r="BA1109" s="11">
        <v>0.02</v>
      </c>
      <c r="BB1109" s="11">
        <v>0</v>
      </c>
      <c r="BC1109" s="2">
        <v>0.05</v>
      </c>
      <c r="BD1109" s="2">
        <v>0.05</v>
      </c>
      <c r="BE1109" s="11">
        <v>7.4999999999999997E-2</v>
      </c>
      <c r="BF1109" s="11">
        <v>5.0000000000000001E-3</v>
      </c>
      <c r="BG1109" s="11">
        <v>0</v>
      </c>
      <c r="BH1109" s="11">
        <v>0</v>
      </c>
      <c r="BI1109" s="11">
        <v>0</v>
      </c>
      <c r="BJ1109" s="11">
        <f>BE1109/4</f>
        <v>1.8749999999999999E-2</v>
      </c>
      <c r="BK1109" s="11">
        <f>BF1109/4</f>
        <v>1.25E-3</v>
      </c>
      <c r="BL1109" s="11">
        <v>0</v>
      </c>
      <c r="BM1109" s="11">
        <v>0</v>
      </c>
      <c r="BN1109" s="11">
        <v>0</v>
      </c>
      <c r="BO1109" s="11">
        <v>0.1</v>
      </c>
      <c r="BP1109" s="11">
        <v>0.1</v>
      </c>
      <c r="BQ1109" s="11">
        <v>0</v>
      </c>
      <c r="BR1109" s="11">
        <v>0</v>
      </c>
      <c r="BS1109" s="11">
        <v>0</v>
      </c>
      <c r="BT1109" s="11">
        <v>0.04</v>
      </c>
      <c r="BU1109" s="16">
        <v>4</v>
      </c>
      <c r="BV1109" s="6">
        <f>BT1109/(BT1109+BU1109)</f>
        <v>9.9009900990099011E-3</v>
      </c>
      <c r="BW1109" s="6">
        <f>SQRT((BT1109*BU1109)/((BT1109+BU1109)^2*(BT1109+BU1109+1)))</f>
        <v>4.410251516706673E-2</v>
      </c>
      <c r="BX1109" s="17">
        <v>0.25</v>
      </c>
      <c r="BY1109" s="17">
        <v>0.25</v>
      </c>
      <c r="BZ1109" s="17">
        <v>0.25</v>
      </c>
      <c r="CA1109" s="17">
        <v>0.25</v>
      </c>
      <c r="CB1109" s="15" t="s">
        <v>59</v>
      </c>
      <c r="CC1109" s="11">
        <v>600</v>
      </c>
    </row>
    <row r="1110" spans="1:81" s="11" customFormat="1" x14ac:dyDescent="0.2">
      <c r="A1110" s="17">
        <f t="shared" si="17"/>
        <v>1109</v>
      </c>
      <c r="B1110" s="17">
        <v>100</v>
      </c>
      <c r="C1110" s="17">
        <v>100</v>
      </c>
      <c r="D1110" s="17">
        <v>5</v>
      </c>
      <c r="E1110" s="17">
        <v>5</v>
      </c>
      <c r="F1110" s="3" t="s">
        <v>80</v>
      </c>
      <c r="G1110" s="3">
        <f>IF(F1110="rectangle",B1110*C1110,IF(F1110="hook",B1110*C1110-(D1110*E1110),IF(F1110="eight",B1110*C1110-2*(D1110*E1110),IF(F1110="tee",B1110*C1110-2*(D1110*E1110),IF(F1110="cross",B1110*C1110-4*(D1110*E1110),"ERROR")))))</f>
        <v>10000</v>
      </c>
      <c r="H1110" s="3" t="s">
        <v>85</v>
      </c>
      <c r="I1110" s="3">
        <f>IF(F1110="rectangle",B1110/C1110,"NA")</f>
        <v>1</v>
      </c>
      <c r="J1110" s="2">
        <v>1</v>
      </c>
      <c r="K1110" s="11">
        <v>125</v>
      </c>
      <c r="L1110" s="11">
        <v>4</v>
      </c>
      <c r="M1110" s="12">
        <v>6</v>
      </c>
      <c r="N1110" s="2">
        <f>M1110/4</f>
        <v>1.5</v>
      </c>
      <c r="O1110" s="3">
        <f>M1110/N1110</f>
        <v>4</v>
      </c>
      <c r="P1110" s="13">
        <v>15</v>
      </c>
      <c r="Q1110" s="11">
        <f>P1110</f>
        <v>15</v>
      </c>
      <c r="R1110" s="4">
        <f>AA1110/V1110</f>
        <v>100</v>
      </c>
      <c r="S1110" s="14">
        <v>5</v>
      </c>
      <c r="T1110" s="11">
        <f>S1110</f>
        <v>5</v>
      </c>
      <c r="U1110" s="4">
        <f>AB1110/W1110</f>
        <v>100</v>
      </c>
      <c r="V1110" s="3">
        <f>ROUND((Q1110/100)*G1110,0)</f>
        <v>1500</v>
      </c>
      <c r="W1110" s="3">
        <f>ROUND(((T1110/100)*G1110)/J1110,0)</f>
        <v>500</v>
      </c>
      <c r="X1110" s="3">
        <f>ROUND(IF(J1110&gt;=2,((T1110/100)*G1110)/J1110,0),0)</f>
        <v>0</v>
      </c>
      <c r="Y1110" s="3">
        <f>ROUND(IF(J1110&gt;=3,((T1110/100)*G1110)/J1110,0),0)</f>
        <v>0</v>
      </c>
      <c r="Z1110" s="3">
        <f>ROUND(IF(J1110&gt;=4,((T1110/100)*G1110)/J1110,0),0)</f>
        <v>0</v>
      </c>
      <c r="AA1110" s="4">
        <f>G1110*P1110</f>
        <v>150000</v>
      </c>
      <c r="AB1110" s="4">
        <f>(G1110*S1110)/J1110</f>
        <v>50000</v>
      </c>
      <c r="AC1110" s="4">
        <f>IF(J1110&gt;=2,(G1110*S1110)/J1110,0)</f>
        <v>0</v>
      </c>
      <c r="AD1110" s="4">
        <f>IF(J1110&gt;=3,(G1110*S1110)/J1110,0)</f>
        <v>0</v>
      </c>
      <c r="AE1110" s="4">
        <f>IF(J1110&gt;=4,(G1110*S1110)/J1110,0)</f>
        <v>0</v>
      </c>
      <c r="AF1110" s="11">
        <v>100</v>
      </c>
      <c r="AG1110" s="11">
        <v>0</v>
      </c>
      <c r="AH1110" s="11">
        <v>1</v>
      </c>
      <c r="AI1110" s="11">
        <v>100</v>
      </c>
      <c r="AJ1110" s="11">
        <v>0</v>
      </c>
      <c r="AK1110" s="11">
        <v>1</v>
      </c>
      <c r="AL1110" s="11">
        <v>0.5</v>
      </c>
      <c r="AM1110" s="11">
        <v>0.5</v>
      </c>
      <c r="AN1110" s="11">
        <v>0</v>
      </c>
      <c r="AO1110" s="11">
        <v>0</v>
      </c>
      <c r="AP1110" s="11">
        <v>0</v>
      </c>
      <c r="AQ1110" s="11">
        <v>0.01</v>
      </c>
      <c r="AR1110" s="11">
        <v>0.01</v>
      </c>
      <c r="AS1110" s="11">
        <v>0</v>
      </c>
      <c r="AT1110" s="11">
        <v>0</v>
      </c>
      <c r="AU1110" s="11">
        <v>0</v>
      </c>
      <c r="AV1110" s="11">
        <v>0</v>
      </c>
      <c r="AW1110" s="11">
        <v>0.2</v>
      </c>
      <c r="AX1110" s="11">
        <v>0</v>
      </c>
      <c r="AY1110" s="11">
        <v>0</v>
      </c>
      <c r="AZ1110" s="11">
        <v>0</v>
      </c>
      <c r="BA1110" s="11">
        <v>0.02</v>
      </c>
      <c r="BB1110" s="11">
        <v>0</v>
      </c>
      <c r="BC1110" s="2">
        <v>0.05</v>
      </c>
      <c r="BD1110" s="2">
        <v>0.05</v>
      </c>
      <c r="BE1110" s="11">
        <v>7.4999999999999997E-2</v>
      </c>
      <c r="BF1110" s="11">
        <v>5.0000000000000001E-3</v>
      </c>
      <c r="BG1110" s="11">
        <v>0</v>
      </c>
      <c r="BH1110" s="11">
        <v>0</v>
      </c>
      <c r="BI1110" s="11">
        <v>0</v>
      </c>
      <c r="BJ1110" s="11">
        <f>BE1110/4</f>
        <v>1.8749999999999999E-2</v>
      </c>
      <c r="BK1110" s="11">
        <f>BF1110/4</f>
        <v>1.25E-3</v>
      </c>
      <c r="BL1110" s="11">
        <v>0</v>
      </c>
      <c r="BM1110" s="11">
        <v>0</v>
      </c>
      <c r="BN1110" s="11">
        <v>0</v>
      </c>
      <c r="BO1110" s="11">
        <v>0.1</v>
      </c>
      <c r="BP1110" s="11">
        <v>0.1</v>
      </c>
      <c r="BQ1110" s="11">
        <v>0</v>
      </c>
      <c r="BR1110" s="11">
        <v>0</v>
      </c>
      <c r="BS1110" s="11">
        <v>0</v>
      </c>
      <c r="BT1110" s="11">
        <v>0.04</v>
      </c>
      <c r="BU1110" s="16">
        <v>4</v>
      </c>
      <c r="BV1110" s="6">
        <f>BT1110/(BT1110+BU1110)</f>
        <v>9.9009900990099011E-3</v>
      </c>
      <c r="BW1110" s="6">
        <f>SQRT((BT1110*BU1110)/((BT1110+BU1110)^2*(BT1110+BU1110+1)))</f>
        <v>4.410251516706673E-2</v>
      </c>
      <c r="BX1110" s="17">
        <v>0.25</v>
      </c>
      <c r="BY1110" s="17">
        <v>0.25</v>
      </c>
      <c r="BZ1110" s="17">
        <v>0.25</v>
      </c>
      <c r="CA1110" s="17">
        <v>0.25</v>
      </c>
      <c r="CB1110" s="15" t="s">
        <v>59</v>
      </c>
      <c r="CC1110" s="11">
        <v>600</v>
      </c>
    </row>
    <row r="1111" spans="1:81" s="11" customFormat="1" x14ac:dyDescent="0.2">
      <c r="A1111" s="17">
        <f t="shared" si="17"/>
        <v>1110</v>
      </c>
      <c r="B1111" s="17">
        <v>20</v>
      </c>
      <c r="C1111" s="17">
        <v>20</v>
      </c>
      <c r="D1111" s="17">
        <v>5</v>
      </c>
      <c r="E1111" s="17">
        <v>5</v>
      </c>
      <c r="F1111" s="3" t="s">
        <v>80</v>
      </c>
      <c r="G1111" s="3">
        <f>IF(F1111="rectangle",B1111*C1111,IF(F1111="hook",B1111*C1111-(D1111*E1111),IF(F1111="eight",B1111*C1111-2*(D1111*E1111),IF(F1111="tee",B1111*C1111-2*(D1111*E1111),IF(F1111="cross",B1111*C1111-4*(D1111*E1111),"ERROR")))))</f>
        <v>400</v>
      </c>
      <c r="H1111" s="3" t="s">
        <v>84</v>
      </c>
      <c r="I1111" s="3">
        <f>IF(F1111="rectangle",B1111/C1111,"NA")</f>
        <v>1</v>
      </c>
      <c r="J1111" s="2">
        <v>1</v>
      </c>
      <c r="K1111" s="11">
        <v>125</v>
      </c>
      <c r="L1111" s="11">
        <v>4</v>
      </c>
      <c r="M1111" s="12">
        <v>6</v>
      </c>
      <c r="N1111" s="2">
        <f>M1111/4</f>
        <v>1.5</v>
      </c>
      <c r="O1111" s="3">
        <f>M1111/N1111</f>
        <v>4</v>
      </c>
      <c r="P1111" s="13">
        <v>15</v>
      </c>
      <c r="Q1111" s="11">
        <f>P1111</f>
        <v>15</v>
      </c>
      <c r="R1111" s="4">
        <f>AA1111/V1111</f>
        <v>100</v>
      </c>
      <c r="S1111" s="14">
        <v>5</v>
      </c>
      <c r="T1111" s="11">
        <f>S1111</f>
        <v>5</v>
      </c>
      <c r="U1111" s="4">
        <f>AB1111/W1111</f>
        <v>100</v>
      </c>
      <c r="V1111" s="3">
        <f>ROUND((Q1111/100)*G1111,0)</f>
        <v>60</v>
      </c>
      <c r="W1111" s="3">
        <f>ROUND(((T1111/100)*G1111)/J1111,0)</f>
        <v>20</v>
      </c>
      <c r="X1111" s="3">
        <f>ROUND(IF(J1111&gt;=2,((T1111/100)*G1111)/J1111,0),0)</f>
        <v>0</v>
      </c>
      <c r="Y1111" s="3">
        <f>ROUND(IF(J1111&gt;=3,((T1111/100)*G1111)/J1111,0),0)</f>
        <v>0</v>
      </c>
      <c r="Z1111" s="3">
        <f>ROUND(IF(J1111&gt;=4,((T1111/100)*G1111)/J1111,0),0)</f>
        <v>0</v>
      </c>
      <c r="AA1111" s="4">
        <f>G1111*P1111</f>
        <v>6000</v>
      </c>
      <c r="AB1111" s="4">
        <f>(G1111*S1111)/J1111</f>
        <v>2000</v>
      </c>
      <c r="AC1111" s="4">
        <f>IF(J1111&gt;=2,(G1111*S1111)/J1111,0)</f>
        <v>0</v>
      </c>
      <c r="AD1111" s="4">
        <f>IF(J1111&gt;=3,(G1111*S1111)/J1111,0)</f>
        <v>0</v>
      </c>
      <c r="AE1111" s="4">
        <f>IF(J1111&gt;=4,(G1111*S1111)/J1111,0)</f>
        <v>0</v>
      </c>
      <c r="AF1111" s="11">
        <v>100</v>
      </c>
      <c r="AG1111" s="11">
        <v>0</v>
      </c>
      <c r="AH1111" s="11">
        <v>1</v>
      </c>
      <c r="AI1111" s="11">
        <v>100</v>
      </c>
      <c r="AJ1111" s="11">
        <v>0</v>
      </c>
      <c r="AK1111" s="11">
        <v>1</v>
      </c>
      <c r="AL1111" s="11">
        <v>0.5</v>
      </c>
      <c r="AM1111" s="11">
        <v>0.5</v>
      </c>
      <c r="AN1111" s="11">
        <v>0</v>
      </c>
      <c r="AO1111" s="11">
        <v>0</v>
      </c>
      <c r="AP1111" s="11">
        <v>0</v>
      </c>
      <c r="AQ1111" s="11">
        <v>0.01</v>
      </c>
      <c r="AR1111" s="11">
        <v>0.01</v>
      </c>
      <c r="AS1111" s="11">
        <v>0</v>
      </c>
      <c r="AT1111" s="11">
        <v>0</v>
      </c>
      <c r="AU1111" s="11">
        <v>0</v>
      </c>
      <c r="AV1111" s="11">
        <v>0</v>
      </c>
      <c r="AW1111" s="11">
        <v>0.2</v>
      </c>
      <c r="AX1111" s="11">
        <v>0</v>
      </c>
      <c r="AY1111" s="11">
        <v>0</v>
      </c>
      <c r="AZ1111" s="11">
        <v>0</v>
      </c>
      <c r="BA1111" s="11">
        <v>0.02</v>
      </c>
      <c r="BB1111" s="11">
        <v>0</v>
      </c>
      <c r="BC1111" s="2">
        <v>0.05</v>
      </c>
      <c r="BD1111" s="2">
        <v>0.05</v>
      </c>
      <c r="BE1111" s="11">
        <v>7.4999999999999997E-2</v>
      </c>
      <c r="BF1111" s="11">
        <v>5.0000000000000001E-3</v>
      </c>
      <c r="BG1111" s="11">
        <v>0</v>
      </c>
      <c r="BH1111" s="11">
        <v>0</v>
      </c>
      <c r="BI1111" s="11">
        <v>0</v>
      </c>
      <c r="BJ1111" s="11">
        <f>BE1111/4</f>
        <v>1.8749999999999999E-2</v>
      </c>
      <c r="BK1111" s="11">
        <f>BF1111/4</f>
        <v>1.25E-3</v>
      </c>
      <c r="BL1111" s="11">
        <v>0</v>
      </c>
      <c r="BM1111" s="11">
        <v>0</v>
      </c>
      <c r="BN1111" s="11">
        <v>0</v>
      </c>
      <c r="BO1111" s="11">
        <v>0.1</v>
      </c>
      <c r="BP1111" s="11">
        <v>0.1</v>
      </c>
      <c r="BQ1111" s="11">
        <v>0</v>
      </c>
      <c r="BR1111" s="11">
        <v>0</v>
      </c>
      <c r="BS1111" s="11">
        <v>0</v>
      </c>
      <c r="BT1111" s="11">
        <v>0.04</v>
      </c>
      <c r="BU1111" s="16">
        <v>4</v>
      </c>
      <c r="BV1111" s="6">
        <f>BT1111/(BT1111+BU1111)</f>
        <v>9.9009900990099011E-3</v>
      </c>
      <c r="BW1111" s="6">
        <f>SQRT((BT1111*BU1111)/((BT1111+BU1111)^2*(BT1111+BU1111+1)))</f>
        <v>4.410251516706673E-2</v>
      </c>
      <c r="BX1111" s="17">
        <v>0.25</v>
      </c>
      <c r="BY1111" s="17">
        <v>0.25</v>
      </c>
      <c r="BZ1111" s="17">
        <v>0.25</v>
      </c>
      <c r="CA1111" s="17">
        <v>0.25</v>
      </c>
      <c r="CB1111" s="15" t="s">
        <v>59</v>
      </c>
      <c r="CC1111" s="11">
        <v>600</v>
      </c>
    </row>
    <row r="1112" spans="1:81" s="11" customFormat="1" x14ac:dyDescent="0.2">
      <c r="A1112" s="17">
        <f t="shared" si="17"/>
        <v>1111</v>
      </c>
      <c r="B1112" s="17">
        <v>100</v>
      </c>
      <c r="C1112" s="17">
        <v>100</v>
      </c>
      <c r="D1112" s="17">
        <v>5</v>
      </c>
      <c r="E1112" s="17">
        <v>5</v>
      </c>
      <c r="F1112" s="3" t="s">
        <v>80</v>
      </c>
      <c r="G1112" s="3">
        <f>IF(F1112="rectangle",B1112*C1112,IF(F1112="hook",B1112*C1112-(D1112*E1112),IF(F1112="eight",B1112*C1112-2*(D1112*E1112),IF(F1112="tee",B1112*C1112-2*(D1112*E1112),IF(F1112="cross",B1112*C1112-4*(D1112*E1112),"ERROR")))))</f>
        <v>10000</v>
      </c>
      <c r="H1112" s="3" t="s">
        <v>85</v>
      </c>
      <c r="I1112" s="3">
        <f>IF(F1112="rectangle",B1112/C1112,"NA")</f>
        <v>1</v>
      </c>
      <c r="J1112" s="2">
        <v>1</v>
      </c>
      <c r="K1112" s="11">
        <v>125</v>
      </c>
      <c r="L1112" s="11">
        <v>4</v>
      </c>
      <c r="M1112" s="12">
        <v>7</v>
      </c>
      <c r="N1112" s="2">
        <f>M1112/4</f>
        <v>1.75</v>
      </c>
      <c r="O1112" s="3">
        <f>M1112/N1112</f>
        <v>4</v>
      </c>
      <c r="P1112" s="13">
        <v>15</v>
      </c>
      <c r="Q1112" s="11">
        <f>P1112</f>
        <v>15</v>
      </c>
      <c r="R1112" s="4">
        <f>AA1112/V1112</f>
        <v>100</v>
      </c>
      <c r="S1112" s="14">
        <v>5</v>
      </c>
      <c r="T1112" s="11">
        <f>S1112</f>
        <v>5</v>
      </c>
      <c r="U1112" s="4">
        <f>AB1112/W1112</f>
        <v>100</v>
      </c>
      <c r="V1112" s="3">
        <f>ROUND((Q1112/100)*G1112,0)</f>
        <v>1500</v>
      </c>
      <c r="W1112" s="3">
        <f>ROUND(((T1112/100)*G1112)/J1112,0)</f>
        <v>500</v>
      </c>
      <c r="X1112" s="3">
        <f>ROUND(IF(J1112&gt;=2,((T1112/100)*G1112)/J1112,0),0)</f>
        <v>0</v>
      </c>
      <c r="Y1112" s="3">
        <f>ROUND(IF(J1112&gt;=3,((T1112/100)*G1112)/J1112,0),0)</f>
        <v>0</v>
      </c>
      <c r="Z1112" s="3">
        <f>ROUND(IF(J1112&gt;=4,((T1112/100)*G1112)/J1112,0),0)</f>
        <v>0</v>
      </c>
      <c r="AA1112" s="4">
        <f>G1112*P1112</f>
        <v>150000</v>
      </c>
      <c r="AB1112" s="4">
        <f>(G1112*S1112)/J1112</f>
        <v>50000</v>
      </c>
      <c r="AC1112" s="4">
        <f>IF(J1112&gt;=2,(G1112*S1112)/J1112,0)</f>
        <v>0</v>
      </c>
      <c r="AD1112" s="4">
        <f>IF(J1112&gt;=3,(G1112*S1112)/J1112,0)</f>
        <v>0</v>
      </c>
      <c r="AE1112" s="4">
        <f>IF(J1112&gt;=4,(G1112*S1112)/J1112,0)</f>
        <v>0</v>
      </c>
      <c r="AF1112" s="11">
        <v>100</v>
      </c>
      <c r="AG1112" s="11">
        <v>0</v>
      </c>
      <c r="AH1112" s="11">
        <v>1</v>
      </c>
      <c r="AI1112" s="11">
        <v>100</v>
      </c>
      <c r="AJ1112" s="11">
        <v>0</v>
      </c>
      <c r="AK1112" s="11">
        <v>1</v>
      </c>
      <c r="AL1112" s="11">
        <v>0.5</v>
      </c>
      <c r="AM1112" s="11">
        <v>0.5</v>
      </c>
      <c r="AN1112" s="11">
        <v>0</v>
      </c>
      <c r="AO1112" s="11">
        <v>0</v>
      </c>
      <c r="AP1112" s="11">
        <v>0</v>
      </c>
      <c r="AQ1112" s="11">
        <v>0.01</v>
      </c>
      <c r="AR1112" s="11">
        <v>0.01</v>
      </c>
      <c r="AS1112" s="11">
        <v>0</v>
      </c>
      <c r="AT1112" s="11">
        <v>0</v>
      </c>
      <c r="AU1112" s="11">
        <v>0</v>
      </c>
      <c r="AV1112" s="11">
        <v>0</v>
      </c>
      <c r="AW1112" s="11">
        <v>0.2</v>
      </c>
      <c r="AX1112" s="11">
        <v>0</v>
      </c>
      <c r="AY1112" s="11">
        <v>0</v>
      </c>
      <c r="AZ1112" s="11">
        <v>0</v>
      </c>
      <c r="BA1112" s="11">
        <v>0.02</v>
      </c>
      <c r="BB1112" s="11">
        <v>0</v>
      </c>
      <c r="BC1112" s="2">
        <v>0.05</v>
      </c>
      <c r="BD1112" s="2">
        <v>0.05</v>
      </c>
      <c r="BE1112" s="11">
        <v>7.4999999999999997E-2</v>
      </c>
      <c r="BF1112" s="11">
        <v>5.0000000000000001E-3</v>
      </c>
      <c r="BG1112" s="11">
        <v>0</v>
      </c>
      <c r="BH1112" s="11">
        <v>0</v>
      </c>
      <c r="BI1112" s="11">
        <v>0</v>
      </c>
      <c r="BJ1112" s="11">
        <f>BE1112/4</f>
        <v>1.8749999999999999E-2</v>
      </c>
      <c r="BK1112" s="11">
        <f>BF1112/4</f>
        <v>1.25E-3</v>
      </c>
      <c r="BL1112" s="11">
        <v>0</v>
      </c>
      <c r="BM1112" s="11">
        <v>0</v>
      </c>
      <c r="BN1112" s="11">
        <v>0</v>
      </c>
      <c r="BO1112" s="11">
        <v>0.1</v>
      </c>
      <c r="BP1112" s="11">
        <v>0.1</v>
      </c>
      <c r="BQ1112" s="11">
        <v>0</v>
      </c>
      <c r="BR1112" s="11">
        <v>0</v>
      </c>
      <c r="BS1112" s="11">
        <v>0</v>
      </c>
      <c r="BT1112" s="11">
        <v>0.04</v>
      </c>
      <c r="BU1112" s="16">
        <v>4</v>
      </c>
      <c r="BV1112" s="6">
        <f>BT1112/(BT1112+BU1112)</f>
        <v>9.9009900990099011E-3</v>
      </c>
      <c r="BW1112" s="6">
        <f>SQRT((BT1112*BU1112)/((BT1112+BU1112)^2*(BT1112+BU1112+1)))</f>
        <v>4.410251516706673E-2</v>
      </c>
      <c r="BX1112" s="17">
        <v>0.25</v>
      </c>
      <c r="BY1112" s="17">
        <v>0.25</v>
      </c>
      <c r="BZ1112" s="17">
        <v>0.25</v>
      </c>
      <c r="CA1112" s="17">
        <v>0.25</v>
      </c>
      <c r="CB1112" s="15" t="s">
        <v>59</v>
      </c>
      <c r="CC1112" s="11">
        <v>600</v>
      </c>
    </row>
    <row r="1113" spans="1:81" s="11" customFormat="1" x14ac:dyDescent="0.2">
      <c r="A1113" s="17">
        <f t="shared" si="17"/>
        <v>1112</v>
      </c>
      <c r="B1113" s="17">
        <v>20</v>
      </c>
      <c r="C1113" s="17">
        <v>20</v>
      </c>
      <c r="D1113" s="17">
        <v>5</v>
      </c>
      <c r="E1113" s="17">
        <v>5</v>
      </c>
      <c r="F1113" s="3" t="s">
        <v>80</v>
      </c>
      <c r="G1113" s="3">
        <f>IF(F1113="rectangle",B1113*C1113,IF(F1113="hook",B1113*C1113-(D1113*E1113),IF(F1113="eight",B1113*C1113-2*(D1113*E1113),IF(F1113="tee",B1113*C1113-2*(D1113*E1113),IF(F1113="cross",B1113*C1113-4*(D1113*E1113),"ERROR")))))</f>
        <v>400</v>
      </c>
      <c r="H1113" s="3" t="s">
        <v>84</v>
      </c>
      <c r="I1113" s="3">
        <f>IF(F1113="rectangle",B1113/C1113,"NA")</f>
        <v>1</v>
      </c>
      <c r="J1113" s="2">
        <v>1</v>
      </c>
      <c r="K1113" s="11">
        <v>125</v>
      </c>
      <c r="L1113" s="11">
        <v>4</v>
      </c>
      <c r="M1113" s="12">
        <v>7</v>
      </c>
      <c r="N1113" s="2">
        <f>M1113/4</f>
        <v>1.75</v>
      </c>
      <c r="O1113" s="3">
        <f>M1113/N1113</f>
        <v>4</v>
      </c>
      <c r="P1113" s="13">
        <v>15</v>
      </c>
      <c r="Q1113" s="11">
        <f>P1113</f>
        <v>15</v>
      </c>
      <c r="R1113" s="4">
        <f>AA1113/V1113</f>
        <v>100</v>
      </c>
      <c r="S1113" s="14">
        <v>5</v>
      </c>
      <c r="T1113" s="11">
        <f>S1113</f>
        <v>5</v>
      </c>
      <c r="U1113" s="4">
        <f>AB1113/W1113</f>
        <v>100</v>
      </c>
      <c r="V1113" s="3">
        <f>ROUND((Q1113/100)*G1113,0)</f>
        <v>60</v>
      </c>
      <c r="W1113" s="3">
        <f>ROUND(((T1113/100)*G1113)/J1113,0)</f>
        <v>20</v>
      </c>
      <c r="X1113" s="3">
        <f>ROUND(IF(J1113&gt;=2,((T1113/100)*G1113)/J1113,0),0)</f>
        <v>0</v>
      </c>
      <c r="Y1113" s="3">
        <f>ROUND(IF(J1113&gt;=3,((T1113/100)*G1113)/J1113,0),0)</f>
        <v>0</v>
      </c>
      <c r="Z1113" s="3">
        <f>ROUND(IF(J1113&gt;=4,((T1113/100)*G1113)/J1113,0),0)</f>
        <v>0</v>
      </c>
      <c r="AA1113" s="4">
        <f>G1113*P1113</f>
        <v>6000</v>
      </c>
      <c r="AB1113" s="4">
        <f>(G1113*S1113)/J1113</f>
        <v>2000</v>
      </c>
      <c r="AC1113" s="4">
        <f>IF(J1113&gt;=2,(G1113*S1113)/J1113,0)</f>
        <v>0</v>
      </c>
      <c r="AD1113" s="4">
        <f>IF(J1113&gt;=3,(G1113*S1113)/J1113,0)</f>
        <v>0</v>
      </c>
      <c r="AE1113" s="4">
        <f>IF(J1113&gt;=4,(G1113*S1113)/J1113,0)</f>
        <v>0</v>
      </c>
      <c r="AF1113" s="11">
        <v>100</v>
      </c>
      <c r="AG1113" s="11">
        <v>0</v>
      </c>
      <c r="AH1113" s="11">
        <v>1</v>
      </c>
      <c r="AI1113" s="11">
        <v>100</v>
      </c>
      <c r="AJ1113" s="11">
        <v>0</v>
      </c>
      <c r="AK1113" s="11">
        <v>1</v>
      </c>
      <c r="AL1113" s="11">
        <v>0.5</v>
      </c>
      <c r="AM1113" s="11">
        <v>0.5</v>
      </c>
      <c r="AN1113" s="11">
        <v>0</v>
      </c>
      <c r="AO1113" s="11">
        <v>0</v>
      </c>
      <c r="AP1113" s="11">
        <v>0</v>
      </c>
      <c r="AQ1113" s="11">
        <v>0.01</v>
      </c>
      <c r="AR1113" s="11">
        <v>0.01</v>
      </c>
      <c r="AS1113" s="11">
        <v>0</v>
      </c>
      <c r="AT1113" s="11">
        <v>0</v>
      </c>
      <c r="AU1113" s="11">
        <v>0</v>
      </c>
      <c r="AV1113" s="11">
        <v>0</v>
      </c>
      <c r="AW1113" s="11">
        <v>0.2</v>
      </c>
      <c r="AX1113" s="11">
        <v>0</v>
      </c>
      <c r="AY1113" s="11">
        <v>0</v>
      </c>
      <c r="AZ1113" s="11">
        <v>0</v>
      </c>
      <c r="BA1113" s="11">
        <v>0.02</v>
      </c>
      <c r="BB1113" s="11">
        <v>0</v>
      </c>
      <c r="BC1113" s="2">
        <v>0.05</v>
      </c>
      <c r="BD1113" s="2">
        <v>0.05</v>
      </c>
      <c r="BE1113" s="11">
        <v>7.4999999999999997E-2</v>
      </c>
      <c r="BF1113" s="11">
        <v>5.0000000000000001E-3</v>
      </c>
      <c r="BG1113" s="11">
        <v>0</v>
      </c>
      <c r="BH1113" s="11">
        <v>0</v>
      </c>
      <c r="BI1113" s="11">
        <v>0</v>
      </c>
      <c r="BJ1113" s="11">
        <f>BE1113/4</f>
        <v>1.8749999999999999E-2</v>
      </c>
      <c r="BK1113" s="11">
        <f>BF1113/4</f>
        <v>1.25E-3</v>
      </c>
      <c r="BL1113" s="11">
        <v>0</v>
      </c>
      <c r="BM1113" s="11">
        <v>0</v>
      </c>
      <c r="BN1113" s="11">
        <v>0</v>
      </c>
      <c r="BO1113" s="11">
        <v>0.1</v>
      </c>
      <c r="BP1113" s="11">
        <v>0.1</v>
      </c>
      <c r="BQ1113" s="11">
        <v>0</v>
      </c>
      <c r="BR1113" s="11">
        <v>0</v>
      </c>
      <c r="BS1113" s="11">
        <v>0</v>
      </c>
      <c r="BT1113" s="11">
        <v>0.04</v>
      </c>
      <c r="BU1113" s="16">
        <v>4</v>
      </c>
      <c r="BV1113" s="6">
        <f>BT1113/(BT1113+BU1113)</f>
        <v>9.9009900990099011E-3</v>
      </c>
      <c r="BW1113" s="6">
        <f>SQRT((BT1113*BU1113)/((BT1113+BU1113)^2*(BT1113+BU1113+1)))</f>
        <v>4.410251516706673E-2</v>
      </c>
      <c r="BX1113" s="17">
        <v>0.25</v>
      </c>
      <c r="BY1113" s="17">
        <v>0.25</v>
      </c>
      <c r="BZ1113" s="17">
        <v>0.25</v>
      </c>
      <c r="CA1113" s="17">
        <v>0.25</v>
      </c>
      <c r="CB1113" s="15" t="s">
        <v>59</v>
      </c>
      <c r="CC1113" s="11">
        <v>600</v>
      </c>
    </row>
    <row r="1114" spans="1:81" s="11" customFormat="1" x14ac:dyDescent="0.2">
      <c r="A1114" s="17">
        <f t="shared" si="17"/>
        <v>1113</v>
      </c>
      <c r="B1114" s="17">
        <v>100</v>
      </c>
      <c r="C1114" s="17">
        <v>100</v>
      </c>
      <c r="D1114" s="17">
        <v>5</v>
      </c>
      <c r="E1114" s="17">
        <v>5</v>
      </c>
      <c r="F1114" s="3" t="s">
        <v>80</v>
      </c>
      <c r="G1114" s="3">
        <f>IF(F1114="rectangle",B1114*C1114,IF(F1114="hook",B1114*C1114-(D1114*E1114),IF(F1114="eight",B1114*C1114-2*(D1114*E1114),IF(F1114="tee",B1114*C1114-2*(D1114*E1114),IF(F1114="cross",B1114*C1114-4*(D1114*E1114),"ERROR")))))</f>
        <v>10000</v>
      </c>
      <c r="H1114" s="3" t="s">
        <v>85</v>
      </c>
      <c r="I1114" s="3">
        <f>IF(F1114="rectangle",B1114/C1114,"NA")</f>
        <v>1</v>
      </c>
      <c r="J1114" s="2">
        <v>1</v>
      </c>
      <c r="K1114" s="11">
        <v>125</v>
      </c>
      <c r="L1114" s="11">
        <v>4</v>
      </c>
      <c r="M1114" s="12">
        <v>8</v>
      </c>
      <c r="N1114" s="2">
        <f>M1114/4</f>
        <v>2</v>
      </c>
      <c r="O1114" s="3">
        <f>M1114/N1114</f>
        <v>4</v>
      </c>
      <c r="P1114" s="13">
        <v>15</v>
      </c>
      <c r="Q1114" s="11">
        <f>P1114</f>
        <v>15</v>
      </c>
      <c r="R1114" s="4">
        <f>AA1114/V1114</f>
        <v>100</v>
      </c>
      <c r="S1114" s="14">
        <v>5</v>
      </c>
      <c r="T1114" s="11">
        <f>S1114</f>
        <v>5</v>
      </c>
      <c r="U1114" s="4">
        <f>AB1114/W1114</f>
        <v>100</v>
      </c>
      <c r="V1114" s="3">
        <f>ROUND((Q1114/100)*G1114,0)</f>
        <v>1500</v>
      </c>
      <c r="W1114" s="3">
        <f>ROUND(((T1114/100)*G1114)/J1114,0)</f>
        <v>500</v>
      </c>
      <c r="X1114" s="3">
        <f>ROUND(IF(J1114&gt;=2,((T1114/100)*G1114)/J1114,0),0)</f>
        <v>0</v>
      </c>
      <c r="Y1114" s="3">
        <f>ROUND(IF(J1114&gt;=3,((T1114/100)*G1114)/J1114,0),0)</f>
        <v>0</v>
      </c>
      <c r="Z1114" s="3">
        <f>ROUND(IF(J1114&gt;=4,((T1114/100)*G1114)/J1114,0),0)</f>
        <v>0</v>
      </c>
      <c r="AA1114" s="4">
        <f>G1114*P1114</f>
        <v>150000</v>
      </c>
      <c r="AB1114" s="4">
        <f>(G1114*S1114)/J1114</f>
        <v>50000</v>
      </c>
      <c r="AC1114" s="4">
        <f>IF(J1114&gt;=2,(G1114*S1114)/J1114,0)</f>
        <v>0</v>
      </c>
      <c r="AD1114" s="4">
        <f>IF(J1114&gt;=3,(G1114*S1114)/J1114,0)</f>
        <v>0</v>
      </c>
      <c r="AE1114" s="4">
        <f>IF(J1114&gt;=4,(G1114*S1114)/J1114,0)</f>
        <v>0</v>
      </c>
      <c r="AF1114" s="11">
        <v>100</v>
      </c>
      <c r="AG1114" s="11">
        <v>0</v>
      </c>
      <c r="AH1114" s="11">
        <v>1</v>
      </c>
      <c r="AI1114" s="11">
        <v>100</v>
      </c>
      <c r="AJ1114" s="11">
        <v>0</v>
      </c>
      <c r="AK1114" s="11">
        <v>1</v>
      </c>
      <c r="AL1114" s="11">
        <v>0.5</v>
      </c>
      <c r="AM1114" s="11">
        <v>0.5</v>
      </c>
      <c r="AN1114" s="11">
        <v>0</v>
      </c>
      <c r="AO1114" s="11">
        <v>0</v>
      </c>
      <c r="AP1114" s="11">
        <v>0</v>
      </c>
      <c r="AQ1114" s="11">
        <v>0.01</v>
      </c>
      <c r="AR1114" s="11">
        <v>0.01</v>
      </c>
      <c r="AS1114" s="11">
        <v>0</v>
      </c>
      <c r="AT1114" s="11">
        <v>0</v>
      </c>
      <c r="AU1114" s="11">
        <v>0</v>
      </c>
      <c r="AV1114" s="11">
        <v>0</v>
      </c>
      <c r="AW1114" s="11">
        <v>0.2</v>
      </c>
      <c r="AX1114" s="11">
        <v>0</v>
      </c>
      <c r="AY1114" s="11">
        <v>0</v>
      </c>
      <c r="AZ1114" s="11">
        <v>0</v>
      </c>
      <c r="BA1114" s="11">
        <v>0.02</v>
      </c>
      <c r="BB1114" s="11">
        <v>0</v>
      </c>
      <c r="BC1114" s="2">
        <v>0.05</v>
      </c>
      <c r="BD1114" s="2">
        <v>0.05</v>
      </c>
      <c r="BE1114" s="11">
        <v>7.4999999999999997E-2</v>
      </c>
      <c r="BF1114" s="11">
        <v>5.0000000000000001E-3</v>
      </c>
      <c r="BG1114" s="11">
        <v>0</v>
      </c>
      <c r="BH1114" s="11">
        <v>0</v>
      </c>
      <c r="BI1114" s="11">
        <v>0</v>
      </c>
      <c r="BJ1114" s="11">
        <f>BE1114/4</f>
        <v>1.8749999999999999E-2</v>
      </c>
      <c r="BK1114" s="11">
        <f>BF1114/4</f>
        <v>1.25E-3</v>
      </c>
      <c r="BL1114" s="11">
        <v>0</v>
      </c>
      <c r="BM1114" s="11">
        <v>0</v>
      </c>
      <c r="BN1114" s="11">
        <v>0</v>
      </c>
      <c r="BO1114" s="11">
        <v>0.1</v>
      </c>
      <c r="BP1114" s="11">
        <v>0.1</v>
      </c>
      <c r="BQ1114" s="11">
        <v>0</v>
      </c>
      <c r="BR1114" s="11">
        <v>0</v>
      </c>
      <c r="BS1114" s="11">
        <v>0</v>
      </c>
      <c r="BT1114" s="11">
        <v>0.04</v>
      </c>
      <c r="BU1114" s="16">
        <v>4</v>
      </c>
      <c r="BV1114" s="6">
        <f>BT1114/(BT1114+BU1114)</f>
        <v>9.9009900990099011E-3</v>
      </c>
      <c r="BW1114" s="6">
        <f>SQRT((BT1114*BU1114)/((BT1114+BU1114)^2*(BT1114+BU1114+1)))</f>
        <v>4.410251516706673E-2</v>
      </c>
      <c r="BX1114" s="17">
        <v>0.25</v>
      </c>
      <c r="BY1114" s="17">
        <v>0.25</v>
      </c>
      <c r="BZ1114" s="17">
        <v>0.25</v>
      </c>
      <c r="CA1114" s="17">
        <v>0.25</v>
      </c>
      <c r="CB1114" s="15" t="s">
        <v>59</v>
      </c>
      <c r="CC1114" s="11">
        <v>600</v>
      </c>
    </row>
    <row r="1115" spans="1:81" s="11" customFormat="1" x14ac:dyDescent="0.2">
      <c r="A1115" s="17">
        <f t="shared" si="17"/>
        <v>1114</v>
      </c>
      <c r="B1115" s="17">
        <v>20</v>
      </c>
      <c r="C1115" s="17">
        <v>20</v>
      </c>
      <c r="D1115" s="17">
        <v>5</v>
      </c>
      <c r="E1115" s="17">
        <v>5</v>
      </c>
      <c r="F1115" s="3" t="s">
        <v>80</v>
      </c>
      <c r="G1115" s="3">
        <f>IF(F1115="rectangle",B1115*C1115,IF(F1115="hook",B1115*C1115-(D1115*E1115),IF(F1115="eight",B1115*C1115-2*(D1115*E1115),IF(F1115="tee",B1115*C1115-2*(D1115*E1115),IF(F1115="cross",B1115*C1115-4*(D1115*E1115),"ERROR")))))</f>
        <v>400</v>
      </c>
      <c r="H1115" s="3" t="s">
        <v>84</v>
      </c>
      <c r="I1115" s="3">
        <f>IF(F1115="rectangle",B1115/C1115,"NA")</f>
        <v>1</v>
      </c>
      <c r="J1115" s="2">
        <v>1</v>
      </c>
      <c r="K1115" s="11">
        <v>125</v>
      </c>
      <c r="L1115" s="11">
        <v>4</v>
      </c>
      <c r="M1115" s="12">
        <v>8</v>
      </c>
      <c r="N1115" s="2">
        <f>M1115/4</f>
        <v>2</v>
      </c>
      <c r="O1115" s="3">
        <f>M1115/N1115</f>
        <v>4</v>
      </c>
      <c r="P1115" s="13">
        <v>15</v>
      </c>
      <c r="Q1115" s="11">
        <f>P1115</f>
        <v>15</v>
      </c>
      <c r="R1115" s="4">
        <f>AA1115/V1115</f>
        <v>100</v>
      </c>
      <c r="S1115" s="14">
        <v>5</v>
      </c>
      <c r="T1115" s="11">
        <f>S1115</f>
        <v>5</v>
      </c>
      <c r="U1115" s="4">
        <f>AB1115/W1115</f>
        <v>100</v>
      </c>
      <c r="V1115" s="3">
        <f>ROUND((Q1115/100)*G1115,0)</f>
        <v>60</v>
      </c>
      <c r="W1115" s="3">
        <f>ROUND(((T1115/100)*G1115)/J1115,0)</f>
        <v>20</v>
      </c>
      <c r="X1115" s="3">
        <f>ROUND(IF(J1115&gt;=2,((T1115/100)*G1115)/J1115,0),0)</f>
        <v>0</v>
      </c>
      <c r="Y1115" s="3">
        <f>ROUND(IF(J1115&gt;=3,((T1115/100)*G1115)/J1115,0),0)</f>
        <v>0</v>
      </c>
      <c r="Z1115" s="3">
        <f>ROUND(IF(J1115&gt;=4,((T1115/100)*G1115)/J1115,0),0)</f>
        <v>0</v>
      </c>
      <c r="AA1115" s="4">
        <f>G1115*P1115</f>
        <v>6000</v>
      </c>
      <c r="AB1115" s="4">
        <f>(G1115*S1115)/J1115</f>
        <v>2000</v>
      </c>
      <c r="AC1115" s="4">
        <f>IF(J1115&gt;=2,(G1115*S1115)/J1115,0)</f>
        <v>0</v>
      </c>
      <c r="AD1115" s="4">
        <f>IF(J1115&gt;=3,(G1115*S1115)/J1115,0)</f>
        <v>0</v>
      </c>
      <c r="AE1115" s="4">
        <f>IF(J1115&gt;=4,(G1115*S1115)/J1115,0)</f>
        <v>0</v>
      </c>
      <c r="AF1115" s="11">
        <v>100</v>
      </c>
      <c r="AG1115" s="11">
        <v>0</v>
      </c>
      <c r="AH1115" s="11">
        <v>1</v>
      </c>
      <c r="AI1115" s="11">
        <v>100</v>
      </c>
      <c r="AJ1115" s="11">
        <v>0</v>
      </c>
      <c r="AK1115" s="11">
        <v>1</v>
      </c>
      <c r="AL1115" s="11">
        <v>0.5</v>
      </c>
      <c r="AM1115" s="11">
        <v>0.5</v>
      </c>
      <c r="AN1115" s="11">
        <v>0</v>
      </c>
      <c r="AO1115" s="11">
        <v>0</v>
      </c>
      <c r="AP1115" s="11">
        <v>0</v>
      </c>
      <c r="AQ1115" s="11">
        <v>0.01</v>
      </c>
      <c r="AR1115" s="11">
        <v>0.01</v>
      </c>
      <c r="AS1115" s="11">
        <v>0</v>
      </c>
      <c r="AT1115" s="11">
        <v>0</v>
      </c>
      <c r="AU1115" s="11">
        <v>0</v>
      </c>
      <c r="AV1115" s="11">
        <v>0</v>
      </c>
      <c r="AW1115" s="11">
        <v>0.2</v>
      </c>
      <c r="AX1115" s="11">
        <v>0</v>
      </c>
      <c r="AY1115" s="11">
        <v>0</v>
      </c>
      <c r="AZ1115" s="11">
        <v>0</v>
      </c>
      <c r="BA1115" s="11">
        <v>0.02</v>
      </c>
      <c r="BB1115" s="11">
        <v>0</v>
      </c>
      <c r="BC1115" s="2">
        <v>0.05</v>
      </c>
      <c r="BD1115" s="2">
        <v>0.05</v>
      </c>
      <c r="BE1115" s="11">
        <v>7.4999999999999997E-2</v>
      </c>
      <c r="BF1115" s="11">
        <v>5.0000000000000001E-3</v>
      </c>
      <c r="BG1115" s="11">
        <v>0</v>
      </c>
      <c r="BH1115" s="11">
        <v>0</v>
      </c>
      <c r="BI1115" s="11">
        <v>0</v>
      </c>
      <c r="BJ1115" s="11">
        <f>BE1115/4</f>
        <v>1.8749999999999999E-2</v>
      </c>
      <c r="BK1115" s="11">
        <f>BF1115/4</f>
        <v>1.25E-3</v>
      </c>
      <c r="BL1115" s="11">
        <v>0</v>
      </c>
      <c r="BM1115" s="11">
        <v>0</v>
      </c>
      <c r="BN1115" s="11">
        <v>0</v>
      </c>
      <c r="BO1115" s="11">
        <v>0.1</v>
      </c>
      <c r="BP1115" s="11">
        <v>0.1</v>
      </c>
      <c r="BQ1115" s="11">
        <v>0</v>
      </c>
      <c r="BR1115" s="11">
        <v>0</v>
      </c>
      <c r="BS1115" s="11">
        <v>0</v>
      </c>
      <c r="BT1115" s="11">
        <v>0.04</v>
      </c>
      <c r="BU1115" s="16">
        <v>4</v>
      </c>
      <c r="BV1115" s="6">
        <f>BT1115/(BT1115+BU1115)</f>
        <v>9.9009900990099011E-3</v>
      </c>
      <c r="BW1115" s="6">
        <f>SQRT((BT1115*BU1115)/((BT1115+BU1115)^2*(BT1115+BU1115+1)))</f>
        <v>4.410251516706673E-2</v>
      </c>
      <c r="BX1115" s="17">
        <v>0.25</v>
      </c>
      <c r="BY1115" s="17">
        <v>0.25</v>
      </c>
      <c r="BZ1115" s="17">
        <v>0.25</v>
      </c>
      <c r="CA1115" s="17">
        <v>0.25</v>
      </c>
      <c r="CB1115" s="15" t="s">
        <v>59</v>
      </c>
      <c r="CC1115" s="11">
        <v>600</v>
      </c>
    </row>
    <row r="1116" spans="1:81" s="11" customFormat="1" x14ac:dyDescent="0.2">
      <c r="A1116" s="17">
        <f t="shared" si="17"/>
        <v>1115</v>
      </c>
      <c r="B1116" s="17">
        <v>100</v>
      </c>
      <c r="C1116" s="17">
        <v>100</v>
      </c>
      <c r="D1116" s="17">
        <v>5</v>
      </c>
      <c r="E1116" s="17">
        <v>5</v>
      </c>
      <c r="F1116" s="3" t="s">
        <v>80</v>
      </c>
      <c r="G1116" s="3">
        <f>IF(F1116="rectangle",B1116*C1116,IF(F1116="hook",B1116*C1116-(D1116*E1116),IF(F1116="eight",B1116*C1116-2*(D1116*E1116),IF(F1116="tee",B1116*C1116-2*(D1116*E1116),IF(F1116="cross",B1116*C1116-4*(D1116*E1116),"ERROR")))))</f>
        <v>10000</v>
      </c>
      <c r="H1116" s="3" t="s">
        <v>85</v>
      </c>
      <c r="I1116" s="3">
        <f>IF(F1116="rectangle",B1116/C1116,"NA")</f>
        <v>1</v>
      </c>
      <c r="J1116" s="2">
        <v>1</v>
      </c>
      <c r="K1116" s="11">
        <v>125</v>
      </c>
      <c r="L1116" s="11">
        <v>4</v>
      </c>
      <c r="M1116" s="12">
        <v>9</v>
      </c>
      <c r="N1116" s="2">
        <f>M1116/4</f>
        <v>2.25</v>
      </c>
      <c r="O1116" s="3">
        <f>M1116/N1116</f>
        <v>4</v>
      </c>
      <c r="P1116" s="13">
        <v>15</v>
      </c>
      <c r="Q1116" s="11">
        <f>P1116</f>
        <v>15</v>
      </c>
      <c r="R1116" s="4">
        <f>AA1116/V1116</f>
        <v>100</v>
      </c>
      <c r="S1116" s="14">
        <v>5</v>
      </c>
      <c r="T1116" s="11">
        <f>S1116</f>
        <v>5</v>
      </c>
      <c r="U1116" s="4">
        <f>AB1116/W1116</f>
        <v>100</v>
      </c>
      <c r="V1116" s="3">
        <f>ROUND((Q1116/100)*G1116,0)</f>
        <v>1500</v>
      </c>
      <c r="W1116" s="3">
        <f>ROUND(((T1116/100)*G1116)/J1116,0)</f>
        <v>500</v>
      </c>
      <c r="X1116" s="3">
        <f>ROUND(IF(J1116&gt;=2,((T1116/100)*G1116)/J1116,0),0)</f>
        <v>0</v>
      </c>
      <c r="Y1116" s="3">
        <f>ROUND(IF(J1116&gt;=3,((T1116/100)*G1116)/J1116,0),0)</f>
        <v>0</v>
      </c>
      <c r="Z1116" s="3">
        <f>ROUND(IF(J1116&gt;=4,((T1116/100)*G1116)/J1116,0),0)</f>
        <v>0</v>
      </c>
      <c r="AA1116" s="4">
        <f>G1116*P1116</f>
        <v>150000</v>
      </c>
      <c r="AB1116" s="4">
        <f>(G1116*S1116)/J1116</f>
        <v>50000</v>
      </c>
      <c r="AC1116" s="4">
        <f>IF(J1116&gt;=2,(G1116*S1116)/J1116,0)</f>
        <v>0</v>
      </c>
      <c r="AD1116" s="4">
        <f>IF(J1116&gt;=3,(G1116*S1116)/J1116,0)</f>
        <v>0</v>
      </c>
      <c r="AE1116" s="4">
        <f>IF(J1116&gt;=4,(G1116*S1116)/J1116,0)</f>
        <v>0</v>
      </c>
      <c r="AF1116" s="11">
        <v>100</v>
      </c>
      <c r="AG1116" s="11">
        <v>0</v>
      </c>
      <c r="AH1116" s="11">
        <v>1</v>
      </c>
      <c r="AI1116" s="11">
        <v>100</v>
      </c>
      <c r="AJ1116" s="11">
        <v>0</v>
      </c>
      <c r="AK1116" s="11">
        <v>1</v>
      </c>
      <c r="AL1116" s="11">
        <v>0.5</v>
      </c>
      <c r="AM1116" s="11">
        <v>0.5</v>
      </c>
      <c r="AN1116" s="11">
        <v>0</v>
      </c>
      <c r="AO1116" s="11">
        <v>0</v>
      </c>
      <c r="AP1116" s="11">
        <v>0</v>
      </c>
      <c r="AQ1116" s="11">
        <v>0.01</v>
      </c>
      <c r="AR1116" s="11">
        <v>0.01</v>
      </c>
      <c r="AS1116" s="11">
        <v>0</v>
      </c>
      <c r="AT1116" s="11">
        <v>0</v>
      </c>
      <c r="AU1116" s="11">
        <v>0</v>
      </c>
      <c r="AV1116" s="11">
        <v>0</v>
      </c>
      <c r="AW1116" s="11">
        <v>0.2</v>
      </c>
      <c r="AX1116" s="11">
        <v>0</v>
      </c>
      <c r="AY1116" s="11">
        <v>0</v>
      </c>
      <c r="AZ1116" s="11">
        <v>0</v>
      </c>
      <c r="BA1116" s="11">
        <v>0.02</v>
      </c>
      <c r="BB1116" s="11">
        <v>0</v>
      </c>
      <c r="BC1116" s="2">
        <v>0.05</v>
      </c>
      <c r="BD1116" s="2">
        <v>0.05</v>
      </c>
      <c r="BE1116" s="11">
        <v>7.4999999999999997E-2</v>
      </c>
      <c r="BF1116" s="11">
        <v>5.0000000000000001E-3</v>
      </c>
      <c r="BG1116" s="11">
        <v>0</v>
      </c>
      <c r="BH1116" s="11">
        <v>0</v>
      </c>
      <c r="BI1116" s="11">
        <v>0</v>
      </c>
      <c r="BJ1116" s="11">
        <f>BE1116/4</f>
        <v>1.8749999999999999E-2</v>
      </c>
      <c r="BK1116" s="11">
        <f>BF1116/4</f>
        <v>1.25E-3</v>
      </c>
      <c r="BL1116" s="11">
        <v>0</v>
      </c>
      <c r="BM1116" s="11">
        <v>0</v>
      </c>
      <c r="BN1116" s="11">
        <v>0</v>
      </c>
      <c r="BO1116" s="11">
        <v>0.1</v>
      </c>
      <c r="BP1116" s="11">
        <v>0.1</v>
      </c>
      <c r="BQ1116" s="11">
        <v>0</v>
      </c>
      <c r="BR1116" s="11">
        <v>0</v>
      </c>
      <c r="BS1116" s="11">
        <v>0</v>
      </c>
      <c r="BT1116" s="11">
        <v>0.04</v>
      </c>
      <c r="BU1116" s="16">
        <v>4</v>
      </c>
      <c r="BV1116" s="6">
        <f>BT1116/(BT1116+BU1116)</f>
        <v>9.9009900990099011E-3</v>
      </c>
      <c r="BW1116" s="6">
        <f>SQRT((BT1116*BU1116)/((BT1116+BU1116)^2*(BT1116+BU1116+1)))</f>
        <v>4.410251516706673E-2</v>
      </c>
      <c r="BX1116" s="17">
        <v>0.25</v>
      </c>
      <c r="BY1116" s="17">
        <v>0.25</v>
      </c>
      <c r="BZ1116" s="17">
        <v>0.25</v>
      </c>
      <c r="CA1116" s="17">
        <v>0.25</v>
      </c>
      <c r="CB1116" s="15" t="s">
        <v>59</v>
      </c>
      <c r="CC1116" s="11">
        <v>600</v>
      </c>
    </row>
    <row r="1117" spans="1:81" s="11" customFormat="1" x14ac:dyDescent="0.2">
      <c r="A1117" s="17">
        <f t="shared" si="17"/>
        <v>1116</v>
      </c>
      <c r="B1117" s="17">
        <v>20</v>
      </c>
      <c r="C1117" s="17">
        <v>20</v>
      </c>
      <c r="D1117" s="17">
        <v>5</v>
      </c>
      <c r="E1117" s="17">
        <v>5</v>
      </c>
      <c r="F1117" s="3" t="s">
        <v>80</v>
      </c>
      <c r="G1117" s="3">
        <f>IF(F1117="rectangle",B1117*C1117,IF(F1117="hook",B1117*C1117-(D1117*E1117),IF(F1117="eight",B1117*C1117-2*(D1117*E1117),IF(F1117="tee",B1117*C1117-2*(D1117*E1117),IF(F1117="cross",B1117*C1117-4*(D1117*E1117),"ERROR")))))</f>
        <v>400</v>
      </c>
      <c r="H1117" s="3" t="s">
        <v>84</v>
      </c>
      <c r="I1117" s="3">
        <f>IF(F1117="rectangle",B1117/C1117,"NA")</f>
        <v>1</v>
      </c>
      <c r="J1117" s="2">
        <v>1</v>
      </c>
      <c r="K1117" s="11">
        <v>125</v>
      </c>
      <c r="L1117" s="11">
        <v>4</v>
      </c>
      <c r="M1117" s="12">
        <v>9</v>
      </c>
      <c r="N1117" s="2">
        <f>M1117/4</f>
        <v>2.25</v>
      </c>
      <c r="O1117" s="3">
        <f>M1117/N1117</f>
        <v>4</v>
      </c>
      <c r="P1117" s="13">
        <v>15</v>
      </c>
      <c r="Q1117" s="11">
        <f>P1117</f>
        <v>15</v>
      </c>
      <c r="R1117" s="4">
        <f>AA1117/V1117</f>
        <v>100</v>
      </c>
      <c r="S1117" s="14">
        <v>5</v>
      </c>
      <c r="T1117" s="11">
        <f>S1117</f>
        <v>5</v>
      </c>
      <c r="U1117" s="4">
        <f>AB1117/W1117</f>
        <v>100</v>
      </c>
      <c r="V1117" s="3">
        <f>ROUND((Q1117/100)*G1117,0)</f>
        <v>60</v>
      </c>
      <c r="W1117" s="3">
        <f>ROUND(((T1117/100)*G1117)/J1117,0)</f>
        <v>20</v>
      </c>
      <c r="X1117" s="3">
        <f>ROUND(IF(J1117&gt;=2,((T1117/100)*G1117)/J1117,0),0)</f>
        <v>0</v>
      </c>
      <c r="Y1117" s="3">
        <f>ROUND(IF(J1117&gt;=3,((T1117/100)*G1117)/J1117,0),0)</f>
        <v>0</v>
      </c>
      <c r="Z1117" s="3">
        <f>ROUND(IF(J1117&gt;=4,((T1117/100)*G1117)/J1117,0),0)</f>
        <v>0</v>
      </c>
      <c r="AA1117" s="4">
        <f>G1117*P1117</f>
        <v>6000</v>
      </c>
      <c r="AB1117" s="4">
        <f>(G1117*S1117)/J1117</f>
        <v>2000</v>
      </c>
      <c r="AC1117" s="4">
        <f>IF(J1117&gt;=2,(G1117*S1117)/J1117,0)</f>
        <v>0</v>
      </c>
      <c r="AD1117" s="4">
        <f>IF(J1117&gt;=3,(G1117*S1117)/J1117,0)</f>
        <v>0</v>
      </c>
      <c r="AE1117" s="4">
        <f>IF(J1117&gt;=4,(G1117*S1117)/J1117,0)</f>
        <v>0</v>
      </c>
      <c r="AF1117" s="11">
        <v>100</v>
      </c>
      <c r="AG1117" s="11">
        <v>0</v>
      </c>
      <c r="AH1117" s="11">
        <v>1</v>
      </c>
      <c r="AI1117" s="11">
        <v>100</v>
      </c>
      <c r="AJ1117" s="11">
        <v>0</v>
      </c>
      <c r="AK1117" s="11">
        <v>1</v>
      </c>
      <c r="AL1117" s="11">
        <v>0.5</v>
      </c>
      <c r="AM1117" s="11">
        <v>0.5</v>
      </c>
      <c r="AN1117" s="11">
        <v>0</v>
      </c>
      <c r="AO1117" s="11">
        <v>0</v>
      </c>
      <c r="AP1117" s="11">
        <v>0</v>
      </c>
      <c r="AQ1117" s="11">
        <v>0.01</v>
      </c>
      <c r="AR1117" s="11">
        <v>0.01</v>
      </c>
      <c r="AS1117" s="11">
        <v>0</v>
      </c>
      <c r="AT1117" s="11">
        <v>0</v>
      </c>
      <c r="AU1117" s="11">
        <v>0</v>
      </c>
      <c r="AV1117" s="11">
        <v>0</v>
      </c>
      <c r="AW1117" s="11">
        <v>0.2</v>
      </c>
      <c r="AX1117" s="11">
        <v>0</v>
      </c>
      <c r="AY1117" s="11">
        <v>0</v>
      </c>
      <c r="AZ1117" s="11">
        <v>0</v>
      </c>
      <c r="BA1117" s="11">
        <v>0.02</v>
      </c>
      <c r="BB1117" s="11">
        <v>0</v>
      </c>
      <c r="BC1117" s="2">
        <v>0.05</v>
      </c>
      <c r="BD1117" s="2">
        <v>0.05</v>
      </c>
      <c r="BE1117" s="11">
        <v>7.4999999999999997E-2</v>
      </c>
      <c r="BF1117" s="11">
        <v>5.0000000000000001E-3</v>
      </c>
      <c r="BG1117" s="11">
        <v>0</v>
      </c>
      <c r="BH1117" s="11">
        <v>0</v>
      </c>
      <c r="BI1117" s="11">
        <v>0</v>
      </c>
      <c r="BJ1117" s="11">
        <f>BE1117/4</f>
        <v>1.8749999999999999E-2</v>
      </c>
      <c r="BK1117" s="11">
        <f>BF1117/4</f>
        <v>1.25E-3</v>
      </c>
      <c r="BL1117" s="11">
        <v>0</v>
      </c>
      <c r="BM1117" s="11">
        <v>0</v>
      </c>
      <c r="BN1117" s="11">
        <v>0</v>
      </c>
      <c r="BO1117" s="11">
        <v>0.1</v>
      </c>
      <c r="BP1117" s="11">
        <v>0.1</v>
      </c>
      <c r="BQ1117" s="11">
        <v>0</v>
      </c>
      <c r="BR1117" s="11">
        <v>0</v>
      </c>
      <c r="BS1117" s="11">
        <v>0</v>
      </c>
      <c r="BT1117" s="11">
        <v>0.04</v>
      </c>
      <c r="BU1117" s="16">
        <v>4</v>
      </c>
      <c r="BV1117" s="6">
        <f>BT1117/(BT1117+BU1117)</f>
        <v>9.9009900990099011E-3</v>
      </c>
      <c r="BW1117" s="6">
        <f>SQRT((BT1117*BU1117)/((BT1117+BU1117)^2*(BT1117+BU1117+1)))</f>
        <v>4.410251516706673E-2</v>
      </c>
      <c r="BX1117" s="17">
        <v>0.25</v>
      </c>
      <c r="BY1117" s="17">
        <v>0.25</v>
      </c>
      <c r="BZ1117" s="17">
        <v>0.25</v>
      </c>
      <c r="CA1117" s="17">
        <v>0.25</v>
      </c>
      <c r="CB1117" s="15" t="s">
        <v>59</v>
      </c>
      <c r="CC1117" s="11">
        <v>600</v>
      </c>
    </row>
    <row r="1118" spans="1:81" s="11" customFormat="1" x14ac:dyDescent="0.2">
      <c r="A1118" s="17">
        <f t="shared" si="17"/>
        <v>1117</v>
      </c>
      <c r="B1118" s="17">
        <v>100</v>
      </c>
      <c r="C1118" s="17">
        <v>100</v>
      </c>
      <c r="D1118" s="17">
        <v>5</v>
      </c>
      <c r="E1118" s="17">
        <v>5</v>
      </c>
      <c r="F1118" s="3" t="s">
        <v>80</v>
      </c>
      <c r="G1118" s="3">
        <f>IF(F1118="rectangle",B1118*C1118,IF(F1118="hook",B1118*C1118-(D1118*E1118),IF(F1118="eight",B1118*C1118-2*(D1118*E1118),IF(F1118="tee",B1118*C1118-2*(D1118*E1118),IF(F1118="cross",B1118*C1118-4*(D1118*E1118),"ERROR")))))</f>
        <v>10000</v>
      </c>
      <c r="H1118" s="3" t="s">
        <v>85</v>
      </c>
      <c r="I1118" s="3">
        <f>IF(F1118="rectangle",B1118/C1118,"NA")</f>
        <v>1</v>
      </c>
      <c r="J1118" s="2">
        <v>1</v>
      </c>
      <c r="K1118" s="11">
        <v>125</v>
      </c>
      <c r="L1118" s="11">
        <v>4</v>
      </c>
      <c r="M1118" s="12">
        <v>1</v>
      </c>
      <c r="N1118" s="2">
        <f>M1118/4</f>
        <v>0.25</v>
      </c>
      <c r="O1118" s="3">
        <f>M1118/N1118</f>
        <v>4</v>
      </c>
      <c r="P1118" s="13">
        <v>15</v>
      </c>
      <c r="Q1118" s="11">
        <f>P1118</f>
        <v>15</v>
      </c>
      <c r="R1118" s="4">
        <f>AA1118/V1118</f>
        <v>100</v>
      </c>
      <c r="S1118" s="14">
        <v>15</v>
      </c>
      <c r="T1118" s="11">
        <f>S1118</f>
        <v>15</v>
      </c>
      <c r="U1118" s="4">
        <f>AB1118/W1118</f>
        <v>100</v>
      </c>
      <c r="V1118" s="3">
        <f>ROUND((Q1118/100)*G1118,0)</f>
        <v>1500</v>
      </c>
      <c r="W1118" s="3">
        <f>ROUND(((T1118/100)*G1118)/J1118,0)</f>
        <v>1500</v>
      </c>
      <c r="X1118" s="3">
        <f>ROUND(IF(J1118&gt;=2,((T1118/100)*G1118)/J1118,0),0)</f>
        <v>0</v>
      </c>
      <c r="Y1118" s="3">
        <f>ROUND(IF(J1118&gt;=3,((T1118/100)*G1118)/J1118,0),0)</f>
        <v>0</v>
      </c>
      <c r="Z1118" s="3">
        <f>ROUND(IF(J1118&gt;=4,((T1118/100)*G1118)/J1118,0),0)</f>
        <v>0</v>
      </c>
      <c r="AA1118" s="4">
        <f>G1118*P1118</f>
        <v>150000</v>
      </c>
      <c r="AB1118" s="4">
        <f>(G1118*S1118)/J1118</f>
        <v>150000</v>
      </c>
      <c r="AC1118" s="4">
        <f>IF(J1118&gt;=2,(G1118*S1118)/J1118,0)</f>
        <v>0</v>
      </c>
      <c r="AD1118" s="4">
        <f>IF(J1118&gt;=3,(G1118*S1118)/J1118,0)</f>
        <v>0</v>
      </c>
      <c r="AE1118" s="4">
        <f>IF(J1118&gt;=4,(G1118*S1118)/J1118,0)</f>
        <v>0</v>
      </c>
      <c r="AF1118" s="11">
        <v>100</v>
      </c>
      <c r="AG1118" s="11">
        <v>0</v>
      </c>
      <c r="AH1118" s="11">
        <v>1</v>
      </c>
      <c r="AI1118" s="11">
        <v>100</v>
      </c>
      <c r="AJ1118" s="11">
        <v>0</v>
      </c>
      <c r="AK1118" s="11">
        <v>1</v>
      </c>
      <c r="AL1118" s="11">
        <v>0.5</v>
      </c>
      <c r="AM1118" s="11">
        <v>0.5</v>
      </c>
      <c r="AN1118" s="11">
        <v>0</v>
      </c>
      <c r="AO1118" s="11">
        <v>0</v>
      </c>
      <c r="AP1118" s="11">
        <v>0</v>
      </c>
      <c r="AQ1118" s="11">
        <v>0.01</v>
      </c>
      <c r="AR1118" s="11">
        <v>0.01</v>
      </c>
      <c r="AS1118" s="11">
        <v>0</v>
      </c>
      <c r="AT1118" s="11">
        <v>0</v>
      </c>
      <c r="AU1118" s="11">
        <v>0</v>
      </c>
      <c r="AV1118" s="11">
        <v>0</v>
      </c>
      <c r="AW1118" s="11">
        <v>0.2</v>
      </c>
      <c r="AX1118" s="11">
        <v>0</v>
      </c>
      <c r="AY1118" s="11">
        <v>0</v>
      </c>
      <c r="AZ1118" s="11">
        <v>0</v>
      </c>
      <c r="BA1118" s="11">
        <v>0.02</v>
      </c>
      <c r="BB1118" s="11">
        <v>0</v>
      </c>
      <c r="BC1118" s="2">
        <v>0.05</v>
      </c>
      <c r="BD1118" s="2">
        <v>0.05</v>
      </c>
      <c r="BE1118" s="11">
        <v>7.4999999999999997E-2</v>
      </c>
      <c r="BF1118" s="11">
        <v>5.0000000000000001E-3</v>
      </c>
      <c r="BG1118" s="11">
        <v>0</v>
      </c>
      <c r="BH1118" s="11">
        <v>0</v>
      </c>
      <c r="BI1118" s="11">
        <v>0</v>
      </c>
      <c r="BJ1118" s="11">
        <f>BE1118/4</f>
        <v>1.8749999999999999E-2</v>
      </c>
      <c r="BK1118" s="11">
        <f>BF1118/4</f>
        <v>1.25E-3</v>
      </c>
      <c r="BL1118" s="11">
        <v>0</v>
      </c>
      <c r="BM1118" s="11">
        <v>0</v>
      </c>
      <c r="BN1118" s="11">
        <v>0</v>
      </c>
      <c r="BO1118" s="11">
        <v>0.1</v>
      </c>
      <c r="BP1118" s="11">
        <v>0.1</v>
      </c>
      <c r="BQ1118" s="11">
        <v>0</v>
      </c>
      <c r="BR1118" s="11">
        <v>0</v>
      </c>
      <c r="BS1118" s="11">
        <v>0</v>
      </c>
      <c r="BT1118" s="11">
        <v>0.04</v>
      </c>
      <c r="BU1118" s="16">
        <v>4</v>
      </c>
      <c r="BV1118" s="6">
        <f>BT1118/(BT1118+BU1118)</f>
        <v>9.9009900990099011E-3</v>
      </c>
      <c r="BW1118" s="6">
        <f>SQRT((BT1118*BU1118)/((BT1118+BU1118)^2*(BT1118+BU1118+1)))</f>
        <v>4.410251516706673E-2</v>
      </c>
      <c r="BX1118" s="17">
        <v>0.25</v>
      </c>
      <c r="BY1118" s="17">
        <v>0.25</v>
      </c>
      <c r="BZ1118" s="17">
        <v>0.25</v>
      </c>
      <c r="CA1118" s="17">
        <v>0.25</v>
      </c>
      <c r="CB1118" s="15" t="s">
        <v>59</v>
      </c>
      <c r="CC1118" s="11">
        <v>600</v>
      </c>
    </row>
    <row r="1119" spans="1:81" s="11" customFormat="1" x14ac:dyDescent="0.2">
      <c r="A1119" s="17">
        <f t="shared" si="17"/>
        <v>1118</v>
      </c>
      <c r="B1119" s="17">
        <v>20</v>
      </c>
      <c r="C1119" s="17">
        <v>20</v>
      </c>
      <c r="D1119" s="17">
        <v>5</v>
      </c>
      <c r="E1119" s="17">
        <v>5</v>
      </c>
      <c r="F1119" s="3" t="s">
        <v>80</v>
      </c>
      <c r="G1119" s="3">
        <f>IF(F1119="rectangle",B1119*C1119,IF(F1119="hook",B1119*C1119-(D1119*E1119),IF(F1119="eight",B1119*C1119-2*(D1119*E1119),IF(F1119="tee",B1119*C1119-2*(D1119*E1119),IF(F1119="cross",B1119*C1119-4*(D1119*E1119),"ERROR")))))</f>
        <v>400</v>
      </c>
      <c r="H1119" s="3" t="s">
        <v>84</v>
      </c>
      <c r="I1119" s="3">
        <f>IF(F1119="rectangle",B1119/C1119,"NA")</f>
        <v>1</v>
      </c>
      <c r="J1119" s="2">
        <v>1</v>
      </c>
      <c r="K1119" s="11">
        <v>125</v>
      </c>
      <c r="L1119" s="11">
        <v>4</v>
      </c>
      <c r="M1119" s="12">
        <v>1</v>
      </c>
      <c r="N1119" s="2">
        <f>M1119/4</f>
        <v>0.25</v>
      </c>
      <c r="O1119" s="3">
        <f>M1119/N1119</f>
        <v>4</v>
      </c>
      <c r="P1119" s="13">
        <v>15</v>
      </c>
      <c r="Q1119" s="11">
        <f>P1119</f>
        <v>15</v>
      </c>
      <c r="R1119" s="4">
        <f>AA1119/V1119</f>
        <v>100</v>
      </c>
      <c r="S1119" s="14">
        <v>15</v>
      </c>
      <c r="T1119" s="11">
        <f>S1119</f>
        <v>15</v>
      </c>
      <c r="U1119" s="4">
        <f>AB1119/W1119</f>
        <v>100</v>
      </c>
      <c r="V1119" s="3">
        <f>ROUND((Q1119/100)*G1119,0)</f>
        <v>60</v>
      </c>
      <c r="W1119" s="3">
        <f>ROUND(((T1119/100)*G1119)/J1119,0)</f>
        <v>60</v>
      </c>
      <c r="X1119" s="3">
        <f>ROUND(IF(J1119&gt;=2,((T1119/100)*G1119)/J1119,0),0)</f>
        <v>0</v>
      </c>
      <c r="Y1119" s="3">
        <f>ROUND(IF(J1119&gt;=3,((T1119/100)*G1119)/J1119,0),0)</f>
        <v>0</v>
      </c>
      <c r="Z1119" s="3">
        <f>ROUND(IF(J1119&gt;=4,((T1119/100)*G1119)/J1119,0),0)</f>
        <v>0</v>
      </c>
      <c r="AA1119" s="4">
        <f>G1119*P1119</f>
        <v>6000</v>
      </c>
      <c r="AB1119" s="4">
        <f>(G1119*S1119)/J1119</f>
        <v>6000</v>
      </c>
      <c r="AC1119" s="4">
        <f>IF(J1119&gt;=2,(G1119*S1119)/J1119,0)</f>
        <v>0</v>
      </c>
      <c r="AD1119" s="4">
        <f>IF(J1119&gt;=3,(G1119*S1119)/J1119,0)</f>
        <v>0</v>
      </c>
      <c r="AE1119" s="4">
        <f>IF(J1119&gt;=4,(G1119*S1119)/J1119,0)</f>
        <v>0</v>
      </c>
      <c r="AF1119" s="11">
        <v>100</v>
      </c>
      <c r="AG1119" s="11">
        <v>0</v>
      </c>
      <c r="AH1119" s="11">
        <v>1</v>
      </c>
      <c r="AI1119" s="11">
        <v>100</v>
      </c>
      <c r="AJ1119" s="11">
        <v>0</v>
      </c>
      <c r="AK1119" s="11">
        <v>1</v>
      </c>
      <c r="AL1119" s="11">
        <v>0.5</v>
      </c>
      <c r="AM1119" s="11">
        <v>0.5</v>
      </c>
      <c r="AN1119" s="11">
        <v>0</v>
      </c>
      <c r="AO1119" s="11">
        <v>0</v>
      </c>
      <c r="AP1119" s="11">
        <v>0</v>
      </c>
      <c r="AQ1119" s="11">
        <v>0.01</v>
      </c>
      <c r="AR1119" s="11">
        <v>0.01</v>
      </c>
      <c r="AS1119" s="11">
        <v>0</v>
      </c>
      <c r="AT1119" s="11">
        <v>0</v>
      </c>
      <c r="AU1119" s="11">
        <v>0</v>
      </c>
      <c r="AV1119" s="11">
        <v>0</v>
      </c>
      <c r="AW1119" s="11">
        <v>0.2</v>
      </c>
      <c r="AX1119" s="11">
        <v>0</v>
      </c>
      <c r="AY1119" s="11">
        <v>0</v>
      </c>
      <c r="AZ1119" s="11">
        <v>0</v>
      </c>
      <c r="BA1119" s="11">
        <v>0.02</v>
      </c>
      <c r="BB1119" s="11">
        <v>0</v>
      </c>
      <c r="BC1119" s="2">
        <v>0.05</v>
      </c>
      <c r="BD1119" s="2">
        <v>0.05</v>
      </c>
      <c r="BE1119" s="11">
        <v>7.4999999999999997E-2</v>
      </c>
      <c r="BF1119" s="11">
        <v>5.0000000000000001E-3</v>
      </c>
      <c r="BG1119" s="11">
        <v>0</v>
      </c>
      <c r="BH1119" s="11">
        <v>0</v>
      </c>
      <c r="BI1119" s="11">
        <v>0</v>
      </c>
      <c r="BJ1119" s="11">
        <f>BE1119/4</f>
        <v>1.8749999999999999E-2</v>
      </c>
      <c r="BK1119" s="11">
        <f>BF1119/4</f>
        <v>1.25E-3</v>
      </c>
      <c r="BL1119" s="11">
        <v>0</v>
      </c>
      <c r="BM1119" s="11">
        <v>0</v>
      </c>
      <c r="BN1119" s="11">
        <v>0</v>
      </c>
      <c r="BO1119" s="11">
        <v>0.1</v>
      </c>
      <c r="BP1119" s="11">
        <v>0.1</v>
      </c>
      <c r="BQ1119" s="11">
        <v>0</v>
      </c>
      <c r="BR1119" s="11">
        <v>0</v>
      </c>
      <c r="BS1119" s="11">
        <v>0</v>
      </c>
      <c r="BT1119" s="11">
        <v>0.04</v>
      </c>
      <c r="BU1119" s="16">
        <v>4</v>
      </c>
      <c r="BV1119" s="6">
        <f>BT1119/(BT1119+BU1119)</f>
        <v>9.9009900990099011E-3</v>
      </c>
      <c r="BW1119" s="6">
        <f>SQRT((BT1119*BU1119)/((BT1119+BU1119)^2*(BT1119+BU1119+1)))</f>
        <v>4.410251516706673E-2</v>
      </c>
      <c r="BX1119" s="17">
        <v>0.25</v>
      </c>
      <c r="BY1119" s="17">
        <v>0.25</v>
      </c>
      <c r="BZ1119" s="17">
        <v>0.25</v>
      </c>
      <c r="CA1119" s="17">
        <v>0.25</v>
      </c>
      <c r="CB1119" s="15" t="s">
        <v>59</v>
      </c>
      <c r="CC1119" s="11">
        <v>600</v>
      </c>
    </row>
    <row r="1120" spans="1:81" s="11" customFormat="1" x14ac:dyDescent="0.2">
      <c r="A1120" s="17">
        <f t="shared" si="17"/>
        <v>1119</v>
      </c>
      <c r="B1120" s="17">
        <v>100</v>
      </c>
      <c r="C1120" s="17">
        <v>100</v>
      </c>
      <c r="D1120" s="17">
        <v>5</v>
      </c>
      <c r="E1120" s="17">
        <v>5</v>
      </c>
      <c r="F1120" s="3" t="s">
        <v>80</v>
      </c>
      <c r="G1120" s="3">
        <f>IF(F1120="rectangle",B1120*C1120,IF(F1120="hook",B1120*C1120-(D1120*E1120),IF(F1120="eight",B1120*C1120-2*(D1120*E1120),IF(F1120="tee",B1120*C1120-2*(D1120*E1120),IF(F1120="cross",B1120*C1120-4*(D1120*E1120),"ERROR")))))</f>
        <v>10000</v>
      </c>
      <c r="H1120" s="3" t="s">
        <v>85</v>
      </c>
      <c r="I1120" s="3">
        <f>IF(F1120="rectangle",B1120/C1120,"NA")</f>
        <v>1</v>
      </c>
      <c r="J1120" s="2">
        <v>1</v>
      </c>
      <c r="K1120" s="11">
        <v>125</v>
      </c>
      <c r="L1120" s="11">
        <v>4</v>
      </c>
      <c r="M1120" s="12">
        <v>2</v>
      </c>
      <c r="N1120" s="2">
        <f>M1120/4</f>
        <v>0.5</v>
      </c>
      <c r="O1120" s="3">
        <f>M1120/N1120</f>
        <v>4</v>
      </c>
      <c r="P1120" s="13">
        <v>15</v>
      </c>
      <c r="Q1120" s="11">
        <f>P1120</f>
        <v>15</v>
      </c>
      <c r="R1120" s="4">
        <f>AA1120/V1120</f>
        <v>100</v>
      </c>
      <c r="S1120" s="14">
        <v>15</v>
      </c>
      <c r="T1120" s="11">
        <f>S1120</f>
        <v>15</v>
      </c>
      <c r="U1120" s="4">
        <f>AB1120/W1120</f>
        <v>100</v>
      </c>
      <c r="V1120" s="3">
        <f>ROUND((Q1120/100)*G1120,0)</f>
        <v>1500</v>
      </c>
      <c r="W1120" s="3">
        <f>ROUND(((T1120/100)*G1120)/J1120,0)</f>
        <v>1500</v>
      </c>
      <c r="X1120" s="3">
        <f>ROUND(IF(J1120&gt;=2,((T1120/100)*G1120)/J1120,0),0)</f>
        <v>0</v>
      </c>
      <c r="Y1120" s="3">
        <f>ROUND(IF(J1120&gt;=3,((T1120/100)*G1120)/J1120,0),0)</f>
        <v>0</v>
      </c>
      <c r="Z1120" s="3">
        <f>ROUND(IF(J1120&gt;=4,((T1120/100)*G1120)/J1120,0),0)</f>
        <v>0</v>
      </c>
      <c r="AA1120" s="4">
        <f>G1120*P1120</f>
        <v>150000</v>
      </c>
      <c r="AB1120" s="4">
        <f>(G1120*S1120)/J1120</f>
        <v>150000</v>
      </c>
      <c r="AC1120" s="4">
        <f>IF(J1120&gt;=2,(G1120*S1120)/J1120,0)</f>
        <v>0</v>
      </c>
      <c r="AD1120" s="4">
        <f>IF(J1120&gt;=3,(G1120*S1120)/J1120,0)</f>
        <v>0</v>
      </c>
      <c r="AE1120" s="4">
        <f>IF(J1120&gt;=4,(G1120*S1120)/J1120,0)</f>
        <v>0</v>
      </c>
      <c r="AF1120" s="11">
        <v>100</v>
      </c>
      <c r="AG1120" s="11">
        <v>0</v>
      </c>
      <c r="AH1120" s="11">
        <v>1</v>
      </c>
      <c r="AI1120" s="11">
        <v>100</v>
      </c>
      <c r="AJ1120" s="11">
        <v>0</v>
      </c>
      <c r="AK1120" s="11">
        <v>1</v>
      </c>
      <c r="AL1120" s="11">
        <v>0.5</v>
      </c>
      <c r="AM1120" s="11">
        <v>0.5</v>
      </c>
      <c r="AN1120" s="11">
        <v>0</v>
      </c>
      <c r="AO1120" s="11">
        <v>0</v>
      </c>
      <c r="AP1120" s="11">
        <v>0</v>
      </c>
      <c r="AQ1120" s="11">
        <v>0.01</v>
      </c>
      <c r="AR1120" s="11">
        <v>0.01</v>
      </c>
      <c r="AS1120" s="11">
        <v>0</v>
      </c>
      <c r="AT1120" s="11">
        <v>0</v>
      </c>
      <c r="AU1120" s="11">
        <v>0</v>
      </c>
      <c r="AV1120" s="11">
        <v>0</v>
      </c>
      <c r="AW1120" s="11">
        <v>0.2</v>
      </c>
      <c r="AX1120" s="11">
        <v>0</v>
      </c>
      <c r="AY1120" s="11">
        <v>0</v>
      </c>
      <c r="AZ1120" s="11">
        <v>0</v>
      </c>
      <c r="BA1120" s="11">
        <v>0.02</v>
      </c>
      <c r="BB1120" s="11">
        <v>0</v>
      </c>
      <c r="BC1120" s="2">
        <v>0.05</v>
      </c>
      <c r="BD1120" s="2">
        <v>0.05</v>
      </c>
      <c r="BE1120" s="11">
        <v>7.4999999999999997E-2</v>
      </c>
      <c r="BF1120" s="11">
        <v>5.0000000000000001E-3</v>
      </c>
      <c r="BG1120" s="11">
        <v>0</v>
      </c>
      <c r="BH1120" s="11">
        <v>0</v>
      </c>
      <c r="BI1120" s="11">
        <v>0</v>
      </c>
      <c r="BJ1120" s="11">
        <f>BE1120/4</f>
        <v>1.8749999999999999E-2</v>
      </c>
      <c r="BK1120" s="11">
        <f>BF1120/4</f>
        <v>1.25E-3</v>
      </c>
      <c r="BL1120" s="11">
        <v>0</v>
      </c>
      <c r="BM1120" s="11">
        <v>0</v>
      </c>
      <c r="BN1120" s="11">
        <v>0</v>
      </c>
      <c r="BO1120" s="11">
        <v>0.1</v>
      </c>
      <c r="BP1120" s="11">
        <v>0.1</v>
      </c>
      <c r="BQ1120" s="11">
        <v>0</v>
      </c>
      <c r="BR1120" s="11">
        <v>0</v>
      </c>
      <c r="BS1120" s="11">
        <v>0</v>
      </c>
      <c r="BT1120" s="11">
        <v>0.04</v>
      </c>
      <c r="BU1120" s="16">
        <v>4</v>
      </c>
      <c r="BV1120" s="6">
        <f>BT1120/(BT1120+BU1120)</f>
        <v>9.9009900990099011E-3</v>
      </c>
      <c r="BW1120" s="6">
        <f>SQRT((BT1120*BU1120)/((BT1120+BU1120)^2*(BT1120+BU1120+1)))</f>
        <v>4.410251516706673E-2</v>
      </c>
      <c r="BX1120" s="17">
        <v>0.25</v>
      </c>
      <c r="BY1120" s="17">
        <v>0.25</v>
      </c>
      <c r="BZ1120" s="17">
        <v>0.25</v>
      </c>
      <c r="CA1120" s="17">
        <v>0.25</v>
      </c>
      <c r="CB1120" s="15" t="s">
        <v>59</v>
      </c>
      <c r="CC1120" s="11">
        <v>600</v>
      </c>
    </row>
    <row r="1121" spans="1:81" s="11" customFormat="1" x14ac:dyDescent="0.2">
      <c r="A1121" s="17">
        <f t="shared" si="17"/>
        <v>1120</v>
      </c>
      <c r="B1121" s="17">
        <v>20</v>
      </c>
      <c r="C1121" s="17">
        <v>20</v>
      </c>
      <c r="D1121" s="17">
        <v>5</v>
      </c>
      <c r="E1121" s="17">
        <v>5</v>
      </c>
      <c r="F1121" s="3" t="s">
        <v>80</v>
      </c>
      <c r="G1121" s="3">
        <f>IF(F1121="rectangle",B1121*C1121,IF(F1121="hook",B1121*C1121-(D1121*E1121),IF(F1121="eight",B1121*C1121-2*(D1121*E1121),IF(F1121="tee",B1121*C1121-2*(D1121*E1121),IF(F1121="cross",B1121*C1121-4*(D1121*E1121),"ERROR")))))</f>
        <v>400</v>
      </c>
      <c r="H1121" s="3" t="s">
        <v>84</v>
      </c>
      <c r="I1121" s="3">
        <f>IF(F1121="rectangle",B1121/C1121,"NA")</f>
        <v>1</v>
      </c>
      <c r="J1121" s="2">
        <v>1</v>
      </c>
      <c r="K1121" s="11">
        <v>125</v>
      </c>
      <c r="L1121" s="11">
        <v>4</v>
      </c>
      <c r="M1121" s="12">
        <v>2</v>
      </c>
      <c r="N1121" s="2">
        <f>M1121/4</f>
        <v>0.5</v>
      </c>
      <c r="O1121" s="3">
        <f>M1121/N1121</f>
        <v>4</v>
      </c>
      <c r="P1121" s="13">
        <v>15</v>
      </c>
      <c r="Q1121" s="11">
        <f>P1121</f>
        <v>15</v>
      </c>
      <c r="R1121" s="4">
        <f>AA1121/V1121</f>
        <v>100</v>
      </c>
      <c r="S1121" s="14">
        <v>15</v>
      </c>
      <c r="T1121" s="11">
        <f>S1121</f>
        <v>15</v>
      </c>
      <c r="U1121" s="4">
        <f>AB1121/W1121</f>
        <v>100</v>
      </c>
      <c r="V1121" s="3">
        <f>ROUND((Q1121/100)*G1121,0)</f>
        <v>60</v>
      </c>
      <c r="W1121" s="3">
        <f>ROUND(((T1121/100)*G1121)/J1121,0)</f>
        <v>60</v>
      </c>
      <c r="X1121" s="3">
        <f>ROUND(IF(J1121&gt;=2,((T1121/100)*G1121)/J1121,0),0)</f>
        <v>0</v>
      </c>
      <c r="Y1121" s="3">
        <f>ROUND(IF(J1121&gt;=3,((T1121/100)*G1121)/J1121,0),0)</f>
        <v>0</v>
      </c>
      <c r="Z1121" s="3">
        <f>ROUND(IF(J1121&gt;=4,((T1121/100)*G1121)/J1121,0),0)</f>
        <v>0</v>
      </c>
      <c r="AA1121" s="4">
        <f>G1121*P1121</f>
        <v>6000</v>
      </c>
      <c r="AB1121" s="4">
        <f>(G1121*S1121)/J1121</f>
        <v>6000</v>
      </c>
      <c r="AC1121" s="4">
        <f>IF(J1121&gt;=2,(G1121*S1121)/J1121,0)</f>
        <v>0</v>
      </c>
      <c r="AD1121" s="4">
        <f>IF(J1121&gt;=3,(G1121*S1121)/J1121,0)</f>
        <v>0</v>
      </c>
      <c r="AE1121" s="4">
        <f>IF(J1121&gt;=4,(G1121*S1121)/J1121,0)</f>
        <v>0</v>
      </c>
      <c r="AF1121" s="11">
        <v>100</v>
      </c>
      <c r="AG1121" s="11">
        <v>0</v>
      </c>
      <c r="AH1121" s="11">
        <v>1</v>
      </c>
      <c r="AI1121" s="11">
        <v>100</v>
      </c>
      <c r="AJ1121" s="11">
        <v>0</v>
      </c>
      <c r="AK1121" s="11">
        <v>1</v>
      </c>
      <c r="AL1121" s="11">
        <v>0.5</v>
      </c>
      <c r="AM1121" s="11">
        <v>0.5</v>
      </c>
      <c r="AN1121" s="11">
        <v>0</v>
      </c>
      <c r="AO1121" s="11">
        <v>0</v>
      </c>
      <c r="AP1121" s="11">
        <v>0</v>
      </c>
      <c r="AQ1121" s="11">
        <v>0.01</v>
      </c>
      <c r="AR1121" s="11">
        <v>0.01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0.2</v>
      </c>
      <c r="AX1121" s="11">
        <v>0</v>
      </c>
      <c r="AY1121" s="11">
        <v>0</v>
      </c>
      <c r="AZ1121" s="11">
        <v>0</v>
      </c>
      <c r="BA1121" s="11">
        <v>0.02</v>
      </c>
      <c r="BB1121" s="11">
        <v>0</v>
      </c>
      <c r="BC1121" s="2">
        <v>0.05</v>
      </c>
      <c r="BD1121" s="2">
        <v>0.05</v>
      </c>
      <c r="BE1121" s="11">
        <v>7.4999999999999997E-2</v>
      </c>
      <c r="BF1121" s="11">
        <v>5.0000000000000001E-3</v>
      </c>
      <c r="BG1121" s="11">
        <v>0</v>
      </c>
      <c r="BH1121" s="11">
        <v>0</v>
      </c>
      <c r="BI1121" s="11">
        <v>0</v>
      </c>
      <c r="BJ1121" s="11">
        <f>BE1121/4</f>
        <v>1.8749999999999999E-2</v>
      </c>
      <c r="BK1121" s="11">
        <f>BF1121/4</f>
        <v>1.25E-3</v>
      </c>
      <c r="BL1121" s="11">
        <v>0</v>
      </c>
      <c r="BM1121" s="11">
        <v>0</v>
      </c>
      <c r="BN1121" s="11">
        <v>0</v>
      </c>
      <c r="BO1121" s="11">
        <v>0.1</v>
      </c>
      <c r="BP1121" s="11">
        <v>0.1</v>
      </c>
      <c r="BQ1121" s="11">
        <v>0</v>
      </c>
      <c r="BR1121" s="11">
        <v>0</v>
      </c>
      <c r="BS1121" s="11">
        <v>0</v>
      </c>
      <c r="BT1121" s="11">
        <v>0.04</v>
      </c>
      <c r="BU1121" s="16">
        <v>4</v>
      </c>
      <c r="BV1121" s="6">
        <f>BT1121/(BT1121+BU1121)</f>
        <v>9.9009900990099011E-3</v>
      </c>
      <c r="BW1121" s="6">
        <f>SQRT((BT1121*BU1121)/((BT1121+BU1121)^2*(BT1121+BU1121+1)))</f>
        <v>4.410251516706673E-2</v>
      </c>
      <c r="BX1121" s="17">
        <v>0.25</v>
      </c>
      <c r="BY1121" s="17">
        <v>0.25</v>
      </c>
      <c r="BZ1121" s="17">
        <v>0.25</v>
      </c>
      <c r="CA1121" s="17">
        <v>0.25</v>
      </c>
      <c r="CB1121" s="15" t="s">
        <v>59</v>
      </c>
      <c r="CC1121" s="11">
        <v>600</v>
      </c>
    </row>
    <row r="1122" spans="1:81" s="11" customFormat="1" x14ac:dyDescent="0.2">
      <c r="A1122" s="17">
        <f t="shared" si="17"/>
        <v>1121</v>
      </c>
      <c r="B1122" s="17">
        <v>100</v>
      </c>
      <c r="C1122" s="17">
        <v>100</v>
      </c>
      <c r="D1122" s="17">
        <v>5</v>
      </c>
      <c r="E1122" s="17">
        <v>5</v>
      </c>
      <c r="F1122" s="3" t="s">
        <v>80</v>
      </c>
      <c r="G1122" s="3">
        <f>IF(F1122="rectangle",B1122*C1122,IF(F1122="hook",B1122*C1122-(D1122*E1122),IF(F1122="eight",B1122*C1122-2*(D1122*E1122),IF(F1122="tee",B1122*C1122-2*(D1122*E1122),IF(F1122="cross",B1122*C1122-4*(D1122*E1122),"ERROR")))))</f>
        <v>10000</v>
      </c>
      <c r="H1122" s="3" t="s">
        <v>85</v>
      </c>
      <c r="I1122" s="3">
        <f>IF(F1122="rectangle",B1122/C1122,"NA")</f>
        <v>1</v>
      </c>
      <c r="J1122" s="2">
        <v>1</v>
      </c>
      <c r="K1122" s="11">
        <v>125</v>
      </c>
      <c r="L1122" s="11">
        <v>4</v>
      </c>
      <c r="M1122" s="12">
        <v>3</v>
      </c>
      <c r="N1122" s="2">
        <f>M1122/4</f>
        <v>0.75</v>
      </c>
      <c r="O1122" s="3">
        <f>M1122/N1122</f>
        <v>4</v>
      </c>
      <c r="P1122" s="13">
        <v>15</v>
      </c>
      <c r="Q1122" s="11">
        <f>P1122</f>
        <v>15</v>
      </c>
      <c r="R1122" s="4">
        <f>AA1122/V1122</f>
        <v>100</v>
      </c>
      <c r="S1122" s="14">
        <v>15</v>
      </c>
      <c r="T1122" s="11">
        <f>S1122</f>
        <v>15</v>
      </c>
      <c r="U1122" s="4">
        <f>AB1122/W1122</f>
        <v>100</v>
      </c>
      <c r="V1122" s="3">
        <f>ROUND((Q1122/100)*G1122,0)</f>
        <v>1500</v>
      </c>
      <c r="W1122" s="3">
        <f>ROUND(((T1122/100)*G1122)/J1122,0)</f>
        <v>1500</v>
      </c>
      <c r="X1122" s="3">
        <f>ROUND(IF(J1122&gt;=2,((T1122/100)*G1122)/J1122,0),0)</f>
        <v>0</v>
      </c>
      <c r="Y1122" s="3">
        <f>ROUND(IF(J1122&gt;=3,((T1122/100)*G1122)/J1122,0),0)</f>
        <v>0</v>
      </c>
      <c r="Z1122" s="3">
        <f>ROUND(IF(J1122&gt;=4,((T1122/100)*G1122)/J1122,0),0)</f>
        <v>0</v>
      </c>
      <c r="AA1122" s="4">
        <f>G1122*P1122</f>
        <v>150000</v>
      </c>
      <c r="AB1122" s="4">
        <f>(G1122*S1122)/J1122</f>
        <v>150000</v>
      </c>
      <c r="AC1122" s="4">
        <f>IF(J1122&gt;=2,(G1122*S1122)/J1122,0)</f>
        <v>0</v>
      </c>
      <c r="AD1122" s="4">
        <f>IF(J1122&gt;=3,(G1122*S1122)/J1122,0)</f>
        <v>0</v>
      </c>
      <c r="AE1122" s="4">
        <f>IF(J1122&gt;=4,(G1122*S1122)/J1122,0)</f>
        <v>0</v>
      </c>
      <c r="AF1122" s="11">
        <v>100</v>
      </c>
      <c r="AG1122" s="11">
        <v>0</v>
      </c>
      <c r="AH1122" s="11">
        <v>1</v>
      </c>
      <c r="AI1122" s="11">
        <v>100</v>
      </c>
      <c r="AJ1122" s="11">
        <v>0</v>
      </c>
      <c r="AK1122" s="11">
        <v>1</v>
      </c>
      <c r="AL1122" s="11">
        <v>0.5</v>
      </c>
      <c r="AM1122" s="11">
        <v>0.5</v>
      </c>
      <c r="AN1122" s="11">
        <v>0</v>
      </c>
      <c r="AO1122" s="11">
        <v>0</v>
      </c>
      <c r="AP1122" s="11">
        <v>0</v>
      </c>
      <c r="AQ1122" s="11">
        <v>0.01</v>
      </c>
      <c r="AR1122" s="11">
        <v>0.01</v>
      </c>
      <c r="AS1122" s="11">
        <v>0</v>
      </c>
      <c r="AT1122" s="11">
        <v>0</v>
      </c>
      <c r="AU1122" s="11">
        <v>0</v>
      </c>
      <c r="AV1122" s="11">
        <v>0</v>
      </c>
      <c r="AW1122" s="11">
        <v>0.2</v>
      </c>
      <c r="AX1122" s="11">
        <v>0</v>
      </c>
      <c r="AY1122" s="11">
        <v>0</v>
      </c>
      <c r="AZ1122" s="11">
        <v>0</v>
      </c>
      <c r="BA1122" s="11">
        <v>0.02</v>
      </c>
      <c r="BB1122" s="11">
        <v>0</v>
      </c>
      <c r="BC1122" s="2">
        <v>0.05</v>
      </c>
      <c r="BD1122" s="2">
        <v>0.05</v>
      </c>
      <c r="BE1122" s="11">
        <v>7.4999999999999997E-2</v>
      </c>
      <c r="BF1122" s="11">
        <v>5.0000000000000001E-3</v>
      </c>
      <c r="BG1122" s="11">
        <v>0</v>
      </c>
      <c r="BH1122" s="11">
        <v>0</v>
      </c>
      <c r="BI1122" s="11">
        <v>0</v>
      </c>
      <c r="BJ1122" s="11">
        <f>BE1122/4</f>
        <v>1.8749999999999999E-2</v>
      </c>
      <c r="BK1122" s="11">
        <f>BF1122/4</f>
        <v>1.25E-3</v>
      </c>
      <c r="BL1122" s="11">
        <v>0</v>
      </c>
      <c r="BM1122" s="11">
        <v>0</v>
      </c>
      <c r="BN1122" s="11">
        <v>0</v>
      </c>
      <c r="BO1122" s="11">
        <v>0.1</v>
      </c>
      <c r="BP1122" s="11">
        <v>0.1</v>
      </c>
      <c r="BQ1122" s="11">
        <v>0</v>
      </c>
      <c r="BR1122" s="11">
        <v>0</v>
      </c>
      <c r="BS1122" s="11">
        <v>0</v>
      </c>
      <c r="BT1122" s="11">
        <v>0.04</v>
      </c>
      <c r="BU1122" s="16">
        <v>4</v>
      </c>
      <c r="BV1122" s="6">
        <f>BT1122/(BT1122+BU1122)</f>
        <v>9.9009900990099011E-3</v>
      </c>
      <c r="BW1122" s="6">
        <f>SQRT((BT1122*BU1122)/((BT1122+BU1122)^2*(BT1122+BU1122+1)))</f>
        <v>4.410251516706673E-2</v>
      </c>
      <c r="BX1122" s="17">
        <v>0.25</v>
      </c>
      <c r="BY1122" s="17">
        <v>0.25</v>
      </c>
      <c r="BZ1122" s="17">
        <v>0.25</v>
      </c>
      <c r="CA1122" s="17">
        <v>0.25</v>
      </c>
      <c r="CB1122" s="15" t="s">
        <v>59</v>
      </c>
      <c r="CC1122" s="11">
        <v>600</v>
      </c>
    </row>
    <row r="1123" spans="1:81" s="11" customFormat="1" x14ac:dyDescent="0.2">
      <c r="A1123" s="17">
        <f t="shared" si="17"/>
        <v>1122</v>
      </c>
      <c r="B1123" s="17">
        <v>20</v>
      </c>
      <c r="C1123" s="17">
        <v>20</v>
      </c>
      <c r="D1123" s="17">
        <v>5</v>
      </c>
      <c r="E1123" s="17">
        <v>5</v>
      </c>
      <c r="F1123" s="3" t="s">
        <v>80</v>
      </c>
      <c r="G1123" s="3">
        <f>IF(F1123="rectangle",B1123*C1123,IF(F1123="hook",B1123*C1123-(D1123*E1123),IF(F1123="eight",B1123*C1123-2*(D1123*E1123),IF(F1123="tee",B1123*C1123-2*(D1123*E1123),IF(F1123="cross",B1123*C1123-4*(D1123*E1123),"ERROR")))))</f>
        <v>400</v>
      </c>
      <c r="H1123" s="3" t="s">
        <v>84</v>
      </c>
      <c r="I1123" s="3">
        <f>IF(F1123="rectangle",B1123/C1123,"NA")</f>
        <v>1</v>
      </c>
      <c r="J1123" s="2">
        <v>1</v>
      </c>
      <c r="K1123" s="11">
        <v>125</v>
      </c>
      <c r="L1123" s="11">
        <v>4</v>
      </c>
      <c r="M1123" s="12">
        <v>3</v>
      </c>
      <c r="N1123" s="2">
        <f>M1123/4</f>
        <v>0.75</v>
      </c>
      <c r="O1123" s="3">
        <f>M1123/N1123</f>
        <v>4</v>
      </c>
      <c r="P1123" s="13">
        <v>15</v>
      </c>
      <c r="Q1123" s="11">
        <f>P1123</f>
        <v>15</v>
      </c>
      <c r="R1123" s="4">
        <f>AA1123/V1123</f>
        <v>100</v>
      </c>
      <c r="S1123" s="14">
        <v>15</v>
      </c>
      <c r="T1123" s="11">
        <f>S1123</f>
        <v>15</v>
      </c>
      <c r="U1123" s="4">
        <f>AB1123/W1123</f>
        <v>100</v>
      </c>
      <c r="V1123" s="3">
        <f>ROUND((Q1123/100)*G1123,0)</f>
        <v>60</v>
      </c>
      <c r="W1123" s="3">
        <f>ROUND(((T1123/100)*G1123)/J1123,0)</f>
        <v>60</v>
      </c>
      <c r="X1123" s="3">
        <f>ROUND(IF(J1123&gt;=2,((T1123/100)*G1123)/J1123,0),0)</f>
        <v>0</v>
      </c>
      <c r="Y1123" s="3">
        <f>ROUND(IF(J1123&gt;=3,((T1123/100)*G1123)/J1123,0),0)</f>
        <v>0</v>
      </c>
      <c r="Z1123" s="3">
        <f>ROUND(IF(J1123&gt;=4,((T1123/100)*G1123)/J1123,0),0)</f>
        <v>0</v>
      </c>
      <c r="AA1123" s="4">
        <f>G1123*P1123</f>
        <v>6000</v>
      </c>
      <c r="AB1123" s="4">
        <f>(G1123*S1123)/J1123</f>
        <v>6000</v>
      </c>
      <c r="AC1123" s="4">
        <f>IF(J1123&gt;=2,(G1123*S1123)/J1123,0)</f>
        <v>0</v>
      </c>
      <c r="AD1123" s="4">
        <f>IF(J1123&gt;=3,(G1123*S1123)/J1123,0)</f>
        <v>0</v>
      </c>
      <c r="AE1123" s="4">
        <f>IF(J1123&gt;=4,(G1123*S1123)/J1123,0)</f>
        <v>0</v>
      </c>
      <c r="AF1123" s="11">
        <v>100</v>
      </c>
      <c r="AG1123" s="11">
        <v>0</v>
      </c>
      <c r="AH1123" s="11">
        <v>1</v>
      </c>
      <c r="AI1123" s="11">
        <v>100</v>
      </c>
      <c r="AJ1123" s="11">
        <v>0</v>
      </c>
      <c r="AK1123" s="11">
        <v>1</v>
      </c>
      <c r="AL1123" s="11">
        <v>0.5</v>
      </c>
      <c r="AM1123" s="11">
        <v>0.5</v>
      </c>
      <c r="AN1123" s="11">
        <v>0</v>
      </c>
      <c r="AO1123" s="11">
        <v>0</v>
      </c>
      <c r="AP1123" s="11">
        <v>0</v>
      </c>
      <c r="AQ1123" s="11">
        <v>0.01</v>
      </c>
      <c r="AR1123" s="11">
        <v>0.01</v>
      </c>
      <c r="AS1123" s="11">
        <v>0</v>
      </c>
      <c r="AT1123" s="11">
        <v>0</v>
      </c>
      <c r="AU1123" s="11">
        <v>0</v>
      </c>
      <c r="AV1123" s="11">
        <v>0</v>
      </c>
      <c r="AW1123" s="11">
        <v>0.2</v>
      </c>
      <c r="AX1123" s="11">
        <v>0</v>
      </c>
      <c r="AY1123" s="11">
        <v>0</v>
      </c>
      <c r="AZ1123" s="11">
        <v>0</v>
      </c>
      <c r="BA1123" s="11">
        <v>0.02</v>
      </c>
      <c r="BB1123" s="11">
        <v>0</v>
      </c>
      <c r="BC1123" s="2">
        <v>0.05</v>
      </c>
      <c r="BD1123" s="2">
        <v>0.05</v>
      </c>
      <c r="BE1123" s="11">
        <v>7.4999999999999997E-2</v>
      </c>
      <c r="BF1123" s="11">
        <v>5.0000000000000001E-3</v>
      </c>
      <c r="BG1123" s="11">
        <v>0</v>
      </c>
      <c r="BH1123" s="11">
        <v>0</v>
      </c>
      <c r="BI1123" s="11">
        <v>0</v>
      </c>
      <c r="BJ1123" s="11">
        <f>BE1123/4</f>
        <v>1.8749999999999999E-2</v>
      </c>
      <c r="BK1123" s="11">
        <f>BF1123/4</f>
        <v>1.25E-3</v>
      </c>
      <c r="BL1123" s="11">
        <v>0</v>
      </c>
      <c r="BM1123" s="11">
        <v>0</v>
      </c>
      <c r="BN1123" s="11">
        <v>0</v>
      </c>
      <c r="BO1123" s="11">
        <v>0.1</v>
      </c>
      <c r="BP1123" s="11">
        <v>0.1</v>
      </c>
      <c r="BQ1123" s="11">
        <v>0</v>
      </c>
      <c r="BR1123" s="11">
        <v>0</v>
      </c>
      <c r="BS1123" s="11">
        <v>0</v>
      </c>
      <c r="BT1123" s="11">
        <v>0.04</v>
      </c>
      <c r="BU1123" s="16">
        <v>4</v>
      </c>
      <c r="BV1123" s="6">
        <f>BT1123/(BT1123+BU1123)</f>
        <v>9.9009900990099011E-3</v>
      </c>
      <c r="BW1123" s="6">
        <f>SQRT((BT1123*BU1123)/((BT1123+BU1123)^2*(BT1123+BU1123+1)))</f>
        <v>4.410251516706673E-2</v>
      </c>
      <c r="BX1123" s="17">
        <v>0.25</v>
      </c>
      <c r="BY1123" s="17">
        <v>0.25</v>
      </c>
      <c r="BZ1123" s="17">
        <v>0.25</v>
      </c>
      <c r="CA1123" s="17">
        <v>0.25</v>
      </c>
      <c r="CB1123" s="15" t="s">
        <v>59</v>
      </c>
      <c r="CC1123" s="11">
        <v>600</v>
      </c>
    </row>
    <row r="1124" spans="1:81" s="11" customFormat="1" x14ac:dyDescent="0.2">
      <c r="A1124" s="17">
        <f t="shared" si="17"/>
        <v>1123</v>
      </c>
      <c r="B1124" s="17">
        <v>100</v>
      </c>
      <c r="C1124" s="17">
        <v>100</v>
      </c>
      <c r="D1124" s="17">
        <v>5</v>
      </c>
      <c r="E1124" s="17">
        <v>5</v>
      </c>
      <c r="F1124" s="3" t="s">
        <v>80</v>
      </c>
      <c r="G1124" s="3">
        <f>IF(F1124="rectangle",B1124*C1124,IF(F1124="hook",B1124*C1124-(D1124*E1124),IF(F1124="eight",B1124*C1124-2*(D1124*E1124),IF(F1124="tee",B1124*C1124-2*(D1124*E1124),IF(F1124="cross",B1124*C1124-4*(D1124*E1124),"ERROR")))))</f>
        <v>10000</v>
      </c>
      <c r="H1124" s="3" t="s">
        <v>85</v>
      </c>
      <c r="I1124" s="3">
        <f>IF(F1124="rectangle",B1124/C1124,"NA")</f>
        <v>1</v>
      </c>
      <c r="J1124" s="2">
        <v>1</v>
      </c>
      <c r="K1124" s="11">
        <v>125</v>
      </c>
      <c r="L1124" s="11">
        <v>4</v>
      </c>
      <c r="M1124" s="12">
        <v>4</v>
      </c>
      <c r="N1124" s="2">
        <f>M1124/4</f>
        <v>1</v>
      </c>
      <c r="O1124" s="3">
        <f>M1124/N1124</f>
        <v>4</v>
      </c>
      <c r="P1124" s="13">
        <v>15</v>
      </c>
      <c r="Q1124" s="11">
        <f>P1124</f>
        <v>15</v>
      </c>
      <c r="R1124" s="4">
        <f>AA1124/V1124</f>
        <v>100</v>
      </c>
      <c r="S1124" s="14">
        <v>15</v>
      </c>
      <c r="T1124" s="11">
        <f>S1124</f>
        <v>15</v>
      </c>
      <c r="U1124" s="4">
        <f>AB1124/W1124</f>
        <v>100</v>
      </c>
      <c r="V1124" s="3">
        <f>ROUND((Q1124/100)*G1124,0)</f>
        <v>1500</v>
      </c>
      <c r="W1124" s="3">
        <f>ROUND(((T1124/100)*G1124)/J1124,0)</f>
        <v>1500</v>
      </c>
      <c r="X1124" s="3">
        <f>ROUND(IF(J1124&gt;=2,((T1124/100)*G1124)/J1124,0),0)</f>
        <v>0</v>
      </c>
      <c r="Y1124" s="3">
        <f>ROUND(IF(J1124&gt;=3,((T1124/100)*G1124)/J1124,0),0)</f>
        <v>0</v>
      </c>
      <c r="Z1124" s="3">
        <f>ROUND(IF(J1124&gt;=4,((T1124/100)*G1124)/J1124,0),0)</f>
        <v>0</v>
      </c>
      <c r="AA1124" s="4">
        <f>G1124*P1124</f>
        <v>150000</v>
      </c>
      <c r="AB1124" s="4">
        <f>(G1124*S1124)/J1124</f>
        <v>150000</v>
      </c>
      <c r="AC1124" s="4">
        <f>IF(J1124&gt;=2,(G1124*S1124)/J1124,0)</f>
        <v>0</v>
      </c>
      <c r="AD1124" s="4">
        <f>IF(J1124&gt;=3,(G1124*S1124)/J1124,0)</f>
        <v>0</v>
      </c>
      <c r="AE1124" s="4">
        <f>IF(J1124&gt;=4,(G1124*S1124)/J1124,0)</f>
        <v>0</v>
      </c>
      <c r="AF1124" s="11">
        <v>100</v>
      </c>
      <c r="AG1124" s="11">
        <v>0</v>
      </c>
      <c r="AH1124" s="11">
        <v>1</v>
      </c>
      <c r="AI1124" s="11">
        <v>100</v>
      </c>
      <c r="AJ1124" s="11">
        <v>0</v>
      </c>
      <c r="AK1124" s="11">
        <v>1</v>
      </c>
      <c r="AL1124" s="11">
        <v>0.5</v>
      </c>
      <c r="AM1124" s="11">
        <v>0.5</v>
      </c>
      <c r="AN1124" s="11">
        <v>0</v>
      </c>
      <c r="AO1124" s="11">
        <v>0</v>
      </c>
      <c r="AP1124" s="11">
        <v>0</v>
      </c>
      <c r="AQ1124" s="11">
        <v>0.01</v>
      </c>
      <c r="AR1124" s="11">
        <v>0.01</v>
      </c>
      <c r="AS1124" s="11">
        <v>0</v>
      </c>
      <c r="AT1124" s="11">
        <v>0</v>
      </c>
      <c r="AU1124" s="11">
        <v>0</v>
      </c>
      <c r="AV1124" s="11">
        <v>0</v>
      </c>
      <c r="AW1124" s="11">
        <v>0.2</v>
      </c>
      <c r="AX1124" s="11">
        <v>0</v>
      </c>
      <c r="AY1124" s="11">
        <v>0</v>
      </c>
      <c r="AZ1124" s="11">
        <v>0</v>
      </c>
      <c r="BA1124" s="11">
        <v>0.02</v>
      </c>
      <c r="BB1124" s="11">
        <v>0</v>
      </c>
      <c r="BC1124" s="2">
        <v>0.05</v>
      </c>
      <c r="BD1124" s="2">
        <v>0.05</v>
      </c>
      <c r="BE1124" s="11">
        <v>7.4999999999999997E-2</v>
      </c>
      <c r="BF1124" s="11">
        <v>5.0000000000000001E-3</v>
      </c>
      <c r="BG1124" s="11">
        <v>0</v>
      </c>
      <c r="BH1124" s="11">
        <v>0</v>
      </c>
      <c r="BI1124" s="11">
        <v>0</v>
      </c>
      <c r="BJ1124" s="11">
        <f>BE1124/4</f>
        <v>1.8749999999999999E-2</v>
      </c>
      <c r="BK1124" s="11">
        <f>BF1124/4</f>
        <v>1.25E-3</v>
      </c>
      <c r="BL1124" s="11">
        <v>0</v>
      </c>
      <c r="BM1124" s="11">
        <v>0</v>
      </c>
      <c r="BN1124" s="11">
        <v>0</v>
      </c>
      <c r="BO1124" s="11">
        <v>0.1</v>
      </c>
      <c r="BP1124" s="11">
        <v>0.1</v>
      </c>
      <c r="BQ1124" s="11">
        <v>0</v>
      </c>
      <c r="BR1124" s="11">
        <v>0</v>
      </c>
      <c r="BS1124" s="11">
        <v>0</v>
      </c>
      <c r="BT1124" s="11">
        <v>0.04</v>
      </c>
      <c r="BU1124" s="16">
        <v>4</v>
      </c>
      <c r="BV1124" s="6">
        <f>BT1124/(BT1124+BU1124)</f>
        <v>9.9009900990099011E-3</v>
      </c>
      <c r="BW1124" s="6">
        <f>SQRT((BT1124*BU1124)/((BT1124+BU1124)^2*(BT1124+BU1124+1)))</f>
        <v>4.410251516706673E-2</v>
      </c>
      <c r="BX1124" s="17">
        <v>0.25</v>
      </c>
      <c r="BY1124" s="17">
        <v>0.25</v>
      </c>
      <c r="BZ1124" s="17">
        <v>0.25</v>
      </c>
      <c r="CA1124" s="17">
        <v>0.25</v>
      </c>
      <c r="CB1124" s="15" t="s">
        <v>59</v>
      </c>
      <c r="CC1124" s="11">
        <v>600</v>
      </c>
    </row>
    <row r="1125" spans="1:81" s="11" customFormat="1" x14ac:dyDescent="0.2">
      <c r="A1125" s="17">
        <f t="shared" si="17"/>
        <v>1124</v>
      </c>
      <c r="B1125" s="17">
        <v>20</v>
      </c>
      <c r="C1125" s="17">
        <v>20</v>
      </c>
      <c r="D1125" s="17">
        <v>5</v>
      </c>
      <c r="E1125" s="17">
        <v>5</v>
      </c>
      <c r="F1125" s="3" t="s">
        <v>80</v>
      </c>
      <c r="G1125" s="3">
        <f>IF(F1125="rectangle",B1125*C1125,IF(F1125="hook",B1125*C1125-(D1125*E1125),IF(F1125="eight",B1125*C1125-2*(D1125*E1125),IF(F1125="tee",B1125*C1125-2*(D1125*E1125),IF(F1125="cross",B1125*C1125-4*(D1125*E1125),"ERROR")))))</f>
        <v>400</v>
      </c>
      <c r="H1125" s="3" t="s">
        <v>84</v>
      </c>
      <c r="I1125" s="3">
        <f>IF(F1125="rectangle",B1125/C1125,"NA")</f>
        <v>1</v>
      </c>
      <c r="J1125" s="2">
        <v>1</v>
      </c>
      <c r="K1125" s="11">
        <v>125</v>
      </c>
      <c r="L1125" s="11">
        <v>4</v>
      </c>
      <c r="M1125" s="12">
        <v>4</v>
      </c>
      <c r="N1125" s="2">
        <f>M1125/4</f>
        <v>1</v>
      </c>
      <c r="O1125" s="3">
        <f>M1125/N1125</f>
        <v>4</v>
      </c>
      <c r="P1125" s="13">
        <v>15</v>
      </c>
      <c r="Q1125" s="11">
        <f>P1125</f>
        <v>15</v>
      </c>
      <c r="R1125" s="4">
        <f>AA1125/V1125</f>
        <v>100</v>
      </c>
      <c r="S1125" s="14">
        <v>15</v>
      </c>
      <c r="T1125" s="11">
        <f>S1125</f>
        <v>15</v>
      </c>
      <c r="U1125" s="4">
        <f>AB1125/W1125</f>
        <v>100</v>
      </c>
      <c r="V1125" s="3">
        <f>ROUND((Q1125/100)*G1125,0)</f>
        <v>60</v>
      </c>
      <c r="W1125" s="3">
        <f>ROUND(((T1125/100)*G1125)/J1125,0)</f>
        <v>60</v>
      </c>
      <c r="X1125" s="3">
        <f>ROUND(IF(J1125&gt;=2,((T1125/100)*G1125)/J1125,0),0)</f>
        <v>0</v>
      </c>
      <c r="Y1125" s="3">
        <f>ROUND(IF(J1125&gt;=3,((T1125/100)*G1125)/J1125,0),0)</f>
        <v>0</v>
      </c>
      <c r="Z1125" s="3">
        <f>ROUND(IF(J1125&gt;=4,((T1125/100)*G1125)/J1125,0),0)</f>
        <v>0</v>
      </c>
      <c r="AA1125" s="4">
        <f>G1125*P1125</f>
        <v>6000</v>
      </c>
      <c r="AB1125" s="4">
        <f>(G1125*S1125)/J1125</f>
        <v>6000</v>
      </c>
      <c r="AC1125" s="4">
        <f>IF(J1125&gt;=2,(G1125*S1125)/J1125,0)</f>
        <v>0</v>
      </c>
      <c r="AD1125" s="4">
        <f>IF(J1125&gt;=3,(G1125*S1125)/J1125,0)</f>
        <v>0</v>
      </c>
      <c r="AE1125" s="4">
        <f>IF(J1125&gt;=4,(G1125*S1125)/J1125,0)</f>
        <v>0</v>
      </c>
      <c r="AF1125" s="11">
        <v>100</v>
      </c>
      <c r="AG1125" s="11">
        <v>0</v>
      </c>
      <c r="AH1125" s="11">
        <v>1</v>
      </c>
      <c r="AI1125" s="11">
        <v>100</v>
      </c>
      <c r="AJ1125" s="11">
        <v>0</v>
      </c>
      <c r="AK1125" s="11">
        <v>1</v>
      </c>
      <c r="AL1125" s="11">
        <v>0.5</v>
      </c>
      <c r="AM1125" s="11">
        <v>0.5</v>
      </c>
      <c r="AN1125" s="11">
        <v>0</v>
      </c>
      <c r="AO1125" s="11">
        <v>0</v>
      </c>
      <c r="AP1125" s="11">
        <v>0</v>
      </c>
      <c r="AQ1125" s="11">
        <v>0.01</v>
      </c>
      <c r="AR1125" s="11">
        <v>0.01</v>
      </c>
      <c r="AS1125" s="11">
        <v>0</v>
      </c>
      <c r="AT1125" s="11">
        <v>0</v>
      </c>
      <c r="AU1125" s="11">
        <v>0</v>
      </c>
      <c r="AV1125" s="11">
        <v>0</v>
      </c>
      <c r="AW1125" s="11">
        <v>0.2</v>
      </c>
      <c r="AX1125" s="11">
        <v>0</v>
      </c>
      <c r="AY1125" s="11">
        <v>0</v>
      </c>
      <c r="AZ1125" s="11">
        <v>0</v>
      </c>
      <c r="BA1125" s="11">
        <v>0.02</v>
      </c>
      <c r="BB1125" s="11">
        <v>0</v>
      </c>
      <c r="BC1125" s="2">
        <v>0.05</v>
      </c>
      <c r="BD1125" s="2">
        <v>0.05</v>
      </c>
      <c r="BE1125" s="11">
        <v>7.4999999999999997E-2</v>
      </c>
      <c r="BF1125" s="11">
        <v>5.0000000000000001E-3</v>
      </c>
      <c r="BG1125" s="11">
        <v>0</v>
      </c>
      <c r="BH1125" s="11">
        <v>0</v>
      </c>
      <c r="BI1125" s="11">
        <v>0</v>
      </c>
      <c r="BJ1125" s="11">
        <f>BE1125/4</f>
        <v>1.8749999999999999E-2</v>
      </c>
      <c r="BK1125" s="11">
        <f>BF1125/4</f>
        <v>1.25E-3</v>
      </c>
      <c r="BL1125" s="11">
        <v>0</v>
      </c>
      <c r="BM1125" s="11">
        <v>0</v>
      </c>
      <c r="BN1125" s="11">
        <v>0</v>
      </c>
      <c r="BO1125" s="11">
        <v>0.1</v>
      </c>
      <c r="BP1125" s="11">
        <v>0.1</v>
      </c>
      <c r="BQ1125" s="11">
        <v>0</v>
      </c>
      <c r="BR1125" s="11">
        <v>0</v>
      </c>
      <c r="BS1125" s="11">
        <v>0</v>
      </c>
      <c r="BT1125" s="11">
        <v>0.04</v>
      </c>
      <c r="BU1125" s="16">
        <v>4</v>
      </c>
      <c r="BV1125" s="6">
        <f>BT1125/(BT1125+BU1125)</f>
        <v>9.9009900990099011E-3</v>
      </c>
      <c r="BW1125" s="6">
        <f>SQRT((BT1125*BU1125)/((BT1125+BU1125)^2*(BT1125+BU1125+1)))</f>
        <v>4.410251516706673E-2</v>
      </c>
      <c r="BX1125" s="17">
        <v>0.25</v>
      </c>
      <c r="BY1125" s="17">
        <v>0.25</v>
      </c>
      <c r="BZ1125" s="17">
        <v>0.25</v>
      </c>
      <c r="CA1125" s="17">
        <v>0.25</v>
      </c>
      <c r="CB1125" s="15" t="s">
        <v>59</v>
      </c>
      <c r="CC1125" s="11">
        <v>600</v>
      </c>
    </row>
    <row r="1126" spans="1:81" s="11" customFormat="1" x14ac:dyDescent="0.2">
      <c r="A1126" s="17">
        <f t="shared" si="17"/>
        <v>1125</v>
      </c>
      <c r="B1126" s="17">
        <v>100</v>
      </c>
      <c r="C1126" s="17">
        <v>100</v>
      </c>
      <c r="D1126" s="17">
        <v>5</v>
      </c>
      <c r="E1126" s="17">
        <v>5</v>
      </c>
      <c r="F1126" s="3" t="s">
        <v>80</v>
      </c>
      <c r="G1126" s="3">
        <f>IF(F1126="rectangle",B1126*C1126,IF(F1126="hook",B1126*C1126-(D1126*E1126),IF(F1126="eight",B1126*C1126-2*(D1126*E1126),IF(F1126="tee",B1126*C1126-2*(D1126*E1126),IF(F1126="cross",B1126*C1126-4*(D1126*E1126),"ERROR")))))</f>
        <v>10000</v>
      </c>
      <c r="H1126" s="3" t="s">
        <v>85</v>
      </c>
      <c r="I1126" s="3">
        <f>IF(F1126="rectangle",B1126/C1126,"NA")</f>
        <v>1</v>
      </c>
      <c r="J1126" s="2">
        <v>1</v>
      </c>
      <c r="K1126" s="11">
        <v>125</v>
      </c>
      <c r="L1126" s="11">
        <v>4</v>
      </c>
      <c r="M1126" s="12">
        <v>5</v>
      </c>
      <c r="N1126" s="2">
        <f>M1126/4</f>
        <v>1.25</v>
      </c>
      <c r="O1126" s="3">
        <f>M1126/N1126</f>
        <v>4</v>
      </c>
      <c r="P1126" s="13">
        <v>15</v>
      </c>
      <c r="Q1126" s="11">
        <f>P1126</f>
        <v>15</v>
      </c>
      <c r="R1126" s="4">
        <f>AA1126/V1126</f>
        <v>100</v>
      </c>
      <c r="S1126" s="14">
        <v>15</v>
      </c>
      <c r="T1126" s="11">
        <f>S1126</f>
        <v>15</v>
      </c>
      <c r="U1126" s="4">
        <f>AB1126/W1126</f>
        <v>100</v>
      </c>
      <c r="V1126" s="3">
        <f>ROUND((Q1126/100)*G1126,0)</f>
        <v>1500</v>
      </c>
      <c r="W1126" s="3">
        <f>ROUND(((T1126/100)*G1126)/J1126,0)</f>
        <v>1500</v>
      </c>
      <c r="X1126" s="3">
        <f>ROUND(IF(J1126&gt;=2,((T1126/100)*G1126)/J1126,0),0)</f>
        <v>0</v>
      </c>
      <c r="Y1126" s="3">
        <f>ROUND(IF(J1126&gt;=3,((T1126/100)*G1126)/J1126,0),0)</f>
        <v>0</v>
      </c>
      <c r="Z1126" s="3">
        <f>ROUND(IF(J1126&gt;=4,((T1126/100)*G1126)/J1126,0),0)</f>
        <v>0</v>
      </c>
      <c r="AA1126" s="4">
        <f>G1126*P1126</f>
        <v>150000</v>
      </c>
      <c r="AB1126" s="4">
        <f>(G1126*S1126)/J1126</f>
        <v>150000</v>
      </c>
      <c r="AC1126" s="4">
        <f>IF(J1126&gt;=2,(G1126*S1126)/J1126,0)</f>
        <v>0</v>
      </c>
      <c r="AD1126" s="4">
        <f>IF(J1126&gt;=3,(G1126*S1126)/J1126,0)</f>
        <v>0</v>
      </c>
      <c r="AE1126" s="4">
        <f>IF(J1126&gt;=4,(G1126*S1126)/J1126,0)</f>
        <v>0</v>
      </c>
      <c r="AF1126" s="11">
        <v>100</v>
      </c>
      <c r="AG1126" s="11">
        <v>0</v>
      </c>
      <c r="AH1126" s="11">
        <v>1</v>
      </c>
      <c r="AI1126" s="11">
        <v>100</v>
      </c>
      <c r="AJ1126" s="11">
        <v>0</v>
      </c>
      <c r="AK1126" s="11">
        <v>1</v>
      </c>
      <c r="AL1126" s="11">
        <v>0.5</v>
      </c>
      <c r="AM1126" s="11">
        <v>0.5</v>
      </c>
      <c r="AN1126" s="11">
        <v>0</v>
      </c>
      <c r="AO1126" s="11">
        <v>0</v>
      </c>
      <c r="AP1126" s="11">
        <v>0</v>
      </c>
      <c r="AQ1126" s="11">
        <v>0.01</v>
      </c>
      <c r="AR1126" s="11">
        <v>0.01</v>
      </c>
      <c r="AS1126" s="11">
        <v>0</v>
      </c>
      <c r="AT1126" s="11">
        <v>0</v>
      </c>
      <c r="AU1126" s="11">
        <v>0</v>
      </c>
      <c r="AV1126" s="11">
        <v>0</v>
      </c>
      <c r="AW1126" s="11">
        <v>0.2</v>
      </c>
      <c r="AX1126" s="11">
        <v>0</v>
      </c>
      <c r="AY1126" s="11">
        <v>0</v>
      </c>
      <c r="AZ1126" s="11">
        <v>0</v>
      </c>
      <c r="BA1126" s="11">
        <v>0.02</v>
      </c>
      <c r="BB1126" s="11">
        <v>0</v>
      </c>
      <c r="BC1126" s="2">
        <v>0.05</v>
      </c>
      <c r="BD1126" s="2">
        <v>0.05</v>
      </c>
      <c r="BE1126" s="11">
        <v>7.4999999999999997E-2</v>
      </c>
      <c r="BF1126" s="11">
        <v>5.0000000000000001E-3</v>
      </c>
      <c r="BG1126" s="11">
        <v>0</v>
      </c>
      <c r="BH1126" s="11">
        <v>0</v>
      </c>
      <c r="BI1126" s="11">
        <v>0</v>
      </c>
      <c r="BJ1126" s="11">
        <f>BE1126/4</f>
        <v>1.8749999999999999E-2</v>
      </c>
      <c r="BK1126" s="11">
        <f>BF1126/4</f>
        <v>1.25E-3</v>
      </c>
      <c r="BL1126" s="11">
        <v>0</v>
      </c>
      <c r="BM1126" s="11">
        <v>0</v>
      </c>
      <c r="BN1126" s="11">
        <v>0</v>
      </c>
      <c r="BO1126" s="11">
        <v>0.1</v>
      </c>
      <c r="BP1126" s="11">
        <v>0.1</v>
      </c>
      <c r="BQ1126" s="11">
        <v>0</v>
      </c>
      <c r="BR1126" s="11">
        <v>0</v>
      </c>
      <c r="BS1126" s="11">
        <v>0</v>
      </c>
      <c r="BT1126" s="11">
        <v>0.04</v>
      </c>
      <c r="BU1126" s="16">
        <v>4</v>
      </c>
      <c r="BV1126" s="6">
        <f>BT1126/(BT1126+BU1126)</f>
        <v>9.9009900990099011E-3</v>
      </c>
      <c r="BW1126" s="6">
        <f>SQRT((BT1126*BU1126)/((BT1126+BU1126)^2*(BT1126+BU1126+1)))</f>
        <v>4.410251516706673E-2</v>
      </c>
      <c r="BX1126" s="17">
        <v>0.25</v>
      </c>
      <c r="BY1126" s="17">
        <v>0.25</v>
      </c>
      <c r="BZ1126" s="17">
        <v>0.25</v>
      </c>
      <c r="CA1126" s="17">
        <v>0.25</v>
      </c>
      <c r="CB1126" s="15" t="s">
        <v>59</v>
      </c>
      <c r="CC1126" s="11">
        <v>600</v>
      </c>
    </row>
    <row r="1127" spans="1:81" s="11" customFormat="1" x14ac:dyDescent="0.2">
      <c r="A1127" s="17">
        <f t="shared" si="17"/>
        <v>1126</v>
      </c>
      <c r="B1127" s="17">
        <v>20</v>
      </c>
      <c r="C1127" s="17">
        <v>20</v>
      </c>
      <c r="D1127" s="17">
        <v>5</v>
      </c>
      <c r="E1127" s="17">
        <v>5</v>
      </c>
      <c r="F1127" s="3" t="s">
        <v>80</v>
      </c>
      <c r="G1127" s="3">
        <f>IF(F1127="rectangle",B1127*C1127,IF(F1127="hook",B1127*C1127-(D1127*E1127),IF(F1127="eight",B1127*C1127-2*(D1127*E1127),IF(F1127="tee",B1127*C1127-2*(D1127*E1127),IF(F1127="cross",B1127*C1127-4*(D1127*E1127),"ERROR")))))</f>
        <v>400</v>
      </c>
      <c r="H1127" s="3" t="s">
        <v>84</v>
      </c>
      <c r="I1127" s="3">
        <f>IF(F1127="rectangle",B1127/C1127,"NA")</f>
        <v>1</v>
      </c>
      <c r="J1127" s="2">
        <v>1</v>
      </c>
      <c r="K1127" s="11">
        <v>125</v>
      </c>
      <c r="L1127" s="11">
        <v>4</v>
      </c>
      <c r="M1127" s="12">
        <v>5</v>
      </c>
      <c r="N1127" s="2">
        <f>M1127/4</f>
        <v>1.25</v>
      </c>
      <c r="O1127" s="3">
        <f>M1127/N1127</f>
        <v>4</v>
      </c>
      <c r="P1127" s="13">
        <v>15</v>
      </c>
      <c r="Q1127" s="11">
        <f>P1127</f>
        <v>15</v>
      </c>
      <c r="R1127" s="4">
        <f>AA1127/V1127</f>
        <v>100</v>
      </c>
      <c r="S1127" s="14">
        <v>15</v>
      </c>
      <c r="T1127" s="11">
        <f>S1127</f>
        <v>15</v>
      </c>
      <c r="U1127" s="4">
        <f>AB1127/W1127</f>
        <v>100</v>
      </c>
      <c r="V1127" s="3">
        <f>ROUND((Q1127/100)*G1127,0)</f>
        <v>60</v>
      </c>
      <c r="W1127" s="3">
        <f>ROUND(((T1127/100)*G1127)/J1127,0)</f>
        <v>60</v>
      </c>
      <c r="X1127" s="3">
        <f>ROUND(IF(J1127&gt;=2,((T1127/100)*G1127)/J1127,0),0)</f>
        <v>0</v>
      </c>
      <c r="Y1127" s="3">
        <f>ROUND(IF(J1127&gt;=3,((T1127/100)*G1127)/J1127,0),0)</f>
        <v>0</v>
      </c>
      <c r="Z1127" s="3">
        <f>ROUND(IF(J1127&gt;=4,((T1127/100)*G1127)/J1127,0),0)</f>
        <v>0</v>
      </c>
      <c r="AA1127" s="4">
        <f>G1127*P1127</f>
        <v>6000</v>
      </c>
      <c r="AB1127" s="4">
        <f>(G1127*S1127)/J1127</f>
        <v>6000</v>
      </c>
      <c r="AC1127" s="4">
        <f>IF(J1127&gt;=2,(G1127*S1127)/J1127,0)</f>
        <v>0</v>
      </c>
      <c r="AD1127" s="4">
        <f>IF(J1127&gt;=3,(G1127*S1127)/J1127,0)</f>
        <v>0</v>
      </c>
      <c r="AE1127" s="4">
        <f>IF(J1127&gt;=4,(G1127*S1127)/J1127,0)</f>
        <v>0</v>
      </c>
      <c r="AF1127" s="11">
        <v>100</v>
      </c>
      <c r="AG1127" s="11">
        <v>0</v>
      </c>
      <c r="AH1127" s="11">
        <v>1</v>
      </c>
      <c r="AI1127" s="11">
        <v>100</v>
      </c>
      <c r="AJ1127" s="11">
        <v>0</v>
      </c>
      <c r="AK1127" s="11">
        <v>1</v>
      </c>
      <c r="AL1127" s="11">
        <v>0.5</v>
      </c>
      <c r="AM1127" s="11">
        <v>0.5</v>
      </c>
      <c r="AN1127" s="11">
        <v>0</v>
      </c>
      <c r="AO1127" s="11">
        <v>0</v>
      </c>
      <c r="AP1127" s="11">
        <v>0</v>
      </c>
      <c r="AQ1127" s="11">
        <v>0.01</v>
      </c>
      <c r="AR1127" s="11">
        <v>0.01</v>
      </c>
      <c r="AS1127" s="11">
        <v>0</v>
      </c>
      <c r="AT1127" s="11">
        <v>0</v>
      </c>
      <c r="AU1127" s="11">
        <v>0</v>
      </c>
      <c r="AV1127" s="11">
        <v>0</v>
      </c>
      <c r="AW1127" s="11">
        <v>0.2</v>
      </c>
      <c r="AX1127" s="11">
        <v>0</v>
      </c>
      <c r="AY1127" s="11">
        <v>0</v>
      </c>
      <c r="AZ1127" s="11">
        <v>0</v>
      </c>
      <c r="BA1127" s="11">
        <v>0.02</v>
      </c>
      <c r="BB1127" s="11">
        <v>0</v>
      </c>
      <c r="BC1127" s="2">
        <v>0.05</v>
      </c>
      <c r="BD1127" s="2">
        <v>0.05</v>
      </c>
      <c r="BE1127" s="11">
        <v>7.4999999999999997E-2</v>
      </c>
      <c r="BF1127" s="11">
        <v>5.0000000000000001E-3</v>
      </c>
      <c r="BG1127" s="11">
        <v>0</v>
      </c>
      <c r="BH1127" s="11">
        <v>0</v>
      </c>
      <c r="BI1127" s="11">
        <v>0</v>
      </c>
      <c r="BJ1127" s="11">
        <f>BE1127/4</f>
        <v>1.8749999999999999E-2</v>
      </c>
      <c r="BK1127" s="11">
        <f>BF1127/4</f>
        <v>1.25E-3</v>
      </c>
      <c r="BL1127" s="11">
        <v>0</v>
      </c>
      <c r="BM1127" s="11">
        <v>0</v>
      </c>
      <c r="BN1127" s="11">
        <v>0</v>
      </c>
      <c r="BO1127" s="11">
        <v>0.1</v>
      </c>
      <c r="BP1127" s="11">
        <v>0.1</v>
      </c>
      <c r="BQ1127" s="11">
        <v>0</v>
      </c>
      <c r="BR1127" s="11">
        <v>0</v>
      </c>
      <c r="BS1127" s="11">
        <v>0</v>
      </c>
      <c r="BT1127" s="11">
        <v>0.04</v>
      </c>
      <c r="BU1127" s="16">
        <v>4</v>
      </c>
      <c r="BV1127" s="6">
        <f>BT1127/(BT1127+BU1127)</f>
        <v>9.9009900990099011E-3</v>
      </c>
      <c r="BW1127" s="6">
        <f>SQRT((BT1127*BU1127)/((BT1127+BU1127)^2*(BT1127+BU1127+1)))</f>
        <v>4.410251516706673E-2</v>
      </c>
      <c r="BX1127" s="17">
        <v>0.25</v>
      </c>
      <c r="BY1127" s="17">
        <v>0.25</v>
      </c>
      <c r="BZ1127" s="17">
        <v>0.25</v>
      </c>
      <c r="CA1127" s="17">
        <v>0.25</v>
      </c>
      <c r="CB1127" s="15" t="s">
        <v>59</v>
      </c>
      <c r="CC1127" s="11">
        <v>600</v>
      </c>
    </row>
    <row r="1128" spans="1:81" s="11" customFormat="1" x14ac:dyDescent="0.2">
      <c r="A1128" s="17">
        <f t="shared" si="17"/>
        <v>1127</v>
      </c>
      <c r="B1128" s="17">
        <v>100</v>
      </c>
      <c r="C1128" s="17">
        <v>100</v>
      </c>
      <c r="D1128" s="17">
        <v>5</v>
      </c>
      <c r="E1128" s="17">
        <v>5</v>
      </c>
      <c r="F1128" s="3" t="s">
        <v>80</v>
      </c>
      <c r="G1128" s="3">
        <f>IF(F1128="rectangle",B1128*C1128,IF(F1128="hook",B1128*C1128-(D1128*E1128),IF(F1128="eight",B1128*C1128-2*(D1128*E1128),IF(F1128="tee",B1128*C1128-2*(D1128*E1128),IF(F1128="cross",B1128*C1128-4*(D1128*E1128),"ERROR")))))</f>
        <v>10000</v>
      </c>
      <c r="H1128" s="3" t="s">
        <v>85</v>
      </c>
      <c r="I1128" s="3">
        <f>IF(F1128="rectangle",B1128/C1128,"NA")</f>
        <v>1</v>
      </c>
      <c r="J1128" s="2">
        <v>1</v>
      </c>
      <c r="K1128" s="11">
        <v>125</v>
      </c>
      <c r="L1128" s="11">
        <v>4</v>
      </c>
      <c r="M1128" s="12">
        <v>6</v>
      </c>
      <c r="N1128" s="2">
        <f>M1128/4</f>
        <v>1.5</v>
      </c>
      <c r="O1128" s="3">
        <f>M1128/N1128</f>
        <v>4</v>
      </c>
      <c r="P1128" s="13">
        <v>15</v>
      </c>
      <c r="Q1128" s="11">
        <f>P1128</f>
        <v>15</v>
      </c>
      <c r="R1128" s="4">
        <f>AA1128/V1128</f>
        <v>100</v>
      </c>
      <c r="S1128" s="14">
        <v>15</v>
      </c>
      <c r="T1128" s="11">
        <f>S1128</f>
        <v>15</v>
      </c>
      <c r="U1128" s="4">
        <f>AB1128/W1128</f>
        <v>100</v>
      </c>
      <c r="V1128" s="3">
        <f>ROUND((Q1128/100)*G1128,0)</f>
        <v>1500</v>
      </c>
      <c r="W1128" s="3">
        <f>ROUND(((T1128/100)*G1128)/J1128,0)</f>
        <v>1500</v>
      </c>
      <c r="X1128" s="3">
        <f>ROUND(IF(J1128&gt;=2,((T1128/100)*G1128)/J1128,0),0)</f>
        <v>0</v>
      </c>
      <c r="Y1128" s="3">
        <f>ROUND(IF(J1128&gt;=3,((T1128/100)*G1128)/J1128,0),0)</f>
        <v>0</v>
      </c>
      <c r="Z1128" s="3">
        <f>ROUND(IF(J1128&gt;=4,((T1128/100)*G1128)/J1128,0),0)</f>
        <v>0</v>
      </c>
      <c r="AA1128" s="4">
        <f>G1128*P1128</f>
        <v>150000</v>
      </c>
      <c r="AB1128" s="4">
        <f>(G1128*S1128)/J1128</f>
        <v>150000</v>
      </c>
      <c r="AC1128" s="4">
        <f>IF(J1128&gt;=2,(G1128*S1128)/J1128,0)</f>
        <v>0</v>
      </c>
      <c r="AD1128" s="4">
        <f>IF(J1128&gt;=3,(G1128*S1128)/J1128,0)</f>
        <v>0</v>
      </c>
      <c r="AE1128" s="4">
        <f>IF(J1128&gt;=4,(G1128*S1128)/J1128,0)</f>
        <v>0</v>
      </c>
      <c r="AF1128" s="11">
        <v>100</v>
      </c>
      <c r="AG1128" s="11">
        <v>0</v>
      </c>
      <c r="AH1128" s="11">
        <v>1</v>
      </c>
      <c r="AI1128" s="11">
        <v>100</v>
      </c>
      <c r="AJ1128" s="11">
        <v>0</v>
      </c>
      <c r="AK1128" s="11">
        <v>1</v>
      </c>
      <c r="AL1128" s="11">
        <v>0.5</v>
      </c>
      <c r="AM1128" s="11">
        <v>0.5</v>
      </c>
      <c r="AN1128" s="11">
        <v>0</v>
      </c>
      <c r="AO1128" s="11">
        <v>0</v>
      </c>
      <c r="AP1128" s="11">
        <v>0</v>
      </c>
      <c r="AQ1128" s="11">
        <v>0.01</v>
      </c>
      <c r="AR1128" s="11">
        <v>0.01</v>
      </c>
      <c r="AS1128" s="11">
        <v>0</v>
      </c>
      <c r="AT1128" s="11">
        <v>0</v>
      </c>
      <c r="AU1128" s="11">
        <v>0</v>
      </c>
      <c r="AV1128" s="11">
        <v>0</v>
      </c>
      <c r="AW1128" s="11">
        <v>0.2</v>
      </c>
      <c r="AX1128" s="11">
        <v>0</v>
      </c>
      <c r="AY1128" s="11">
        <v>0</v>
      </c>
      <c r="AZ1128" s="11">
        <v>0</v>
      </c>
      <c r="BA1128" s="11">
        <v>0.02</v>
      </c>
      <c r="BB1128" s="11">
        <v>0</v>
      </c>
      <c r="BC1128" s="2">
        <v>0.05</v>
      </c>
      <c r="BD1128" s="2">
        <v>0.05</v>
      </c>
      <c r="BE1128" s="11">
        <v>7.4999999999999997E-2</v>
      </c>
      <c r="BF1128" s="11">
        <v>5.0000000000000001E-3</v>
      </c>
      <c r="BG1128" s="11">
        <v>0</v>
      </c>
      <c r="BH1128" s="11">
        <v>0</v>
      </c>
      <c r="BI1128" s="11">
        <v>0</v>
      </c>
      <c r="BJ1128" s="11">
        <f>BE1128/4</f>
        <v>1.8749999999999999E-2</v>
      </c>
      <c r="BK1128" s="11">
        <f>BF1128/4</f>
        <v>1.25E-3</v>
      </c>
      <c r="BL1128" s="11">
        <v>0</v>
      </c>
      <c r="BM1128" s="11">
        <v>0</v>
      </c>
      <c r="BN1128" s="11">
        <v>0</v>
      </c>
      <c r="BO1128" s="11">
        <v>0.1</v>
      </c>
      <c r="BP1128" s="11">
        <v>0.1</v>
      </c>
      <c r="BQ1128" s="11">
        <v>0</v>
      </c>
      <c r="BR1128" s="11">
        <v>0</v>
      </c>
      <c r="BS1128" s="11">
        <v>0</v>
      </c>
      <c r="BT1128" s="11">
        <v>0.04</v>
      </c>
      <c r="BU1128" s="16">
        <v>4</v>
      </c>
      <c r="BV1128" s="6">
        <f>BT1128/(BT1128+BU1128)</f>
        <v>9.9009900990099011E-3</v>
      </c>
      <c r="BW1128" s="6">
        <f>SQRT((BT1128*BU1128)/((BT1128+BU1128)^2*(BT1128+BU1128+1)))</f>
        <v>4.410251516706673E-2</v>
      </c>
      <c r="BX1128" s="17">
        <v>0.25</v>
      </c>
      <c r="BY1128" s="17">
        <v>0.25</v>
      </c>
      <c r="BZ1128" s="17">
        <v>0.25</v>
      </c>
      <c r="CA1128" s="17">
        <v>0.25</v>
      </c>
      <c r="CB1128" s="15" t="s">
        <v>59</v>
      </c>
      <c r="CC1128" s="11">
        <v>600</v>
      </c>
    </row>
    <row r="1129" spans="1:81" s="11" customFormat="1" x14ac:dyDescent="0.2">
      <c r="A1129" s="17">
        <f t="shared" si="17"/>
        <v>1128</v>
      </c>
      <c r="B1129" s="17">
        <v>20</v>
      </c>
      <c r="C1129" s="17">
        <v>20</v>
      </c>
      <c r="D1129" s="17">
        <v>5</v>
      </c>
      <c r="E1129" s="17">
        <v>5</v>
      </c>
      <c r="F1129" s="3" t="s">
        <v>80</v>
      </c>
      <c r="G1129" s="3">
        <f>IF(F1129="rectangle",B1129*C1129,IF(F1129="hook",B1129*C1129-(D1129*E1129),IF(F1129="eight",B1129*C1129-2*(D1129*E1129),IF(F1129="tee",B1129*C1129-2*(D1129*E1129),IF(F1129="cross",B1129*C1129-4*(D1129*E1129),"ERROR")))))</f>
        <v>400</v>
      </c>
      <c r="H1129" s="3" t="s">
        <v>84</v>
      </c>
      <c r="I1129" s="3">
        <f>IF(F1129="rectangle",B1129/C1129,"NA")</f>
        <v>1</v>
      </c>
      <c r="J1129" s="2">
        <v>1</v>
      </c>
      <c r="K1129" s="11">
        <v>125</v>
      </c>
      <c r="L1129" s="11">
        <v>4</v>
      </c>
      <c r="M1129" s="12">
        <v>6</v>
      </c>
      <c r="N1129" s="2">
        <f>M1129/4</f>
        <v>1.5</v>
      </c>
      <c r="O1129" s="3">
        <f>M1129/N1129</f>
        <v>4</v>
      </c>
      <c r="P1129" s="13">
        <v>15</v>
      </c>
      <c r="Q1129" s="11">
        <f>P1129</f>
        <v>15</v>
      </c>
      <c r="R1129" s="4">
        <f>AA1129/V1129</f>
        <v>100</v>
      </c>
      <c r="S1129" s="14">
        <v>15</v>
      </c>
      <c r="T1129" s="11">
        <f>S1129</f>
        <v>15</v>
      </c>
      <c r="U1129" s="4">
        <f>AB1129/W1129</f>
        <v>100</v>
      </c>
      <c r="V1129" s="3">
        <f>ROUND((Q1129/100)*G1129,0)</f>
        <v>60</v>
      </c>
      <c r="W1129" s="3">
        <f>ROUND(((T1129/100)*G1129)/J1129,0)</f>
        <v>60</v>
      </c>
      <c r="X1129" s="3">
        <f>ROUND(IF(J1129&gt;=2,((T1129/100)*G1129)/J1129,0),0)</f>
        <v>0</v>
      </c>
      <c r="Y1129" s="3">
        <f>ROUND(IF(J1129&gt;=3,((T1129/100)*G1129)/J1129,0),0)</f>
        <v>0</v>
      </c>
      <c r="Z1129" s="3">
        <f>ROUND(IF(J1129&gt;=4,((T1129/100)*G1129)/J1129,0),0)</f>
        <v>0</v>
      </c>
      <c r="AA1129" s="4">
        <f>G1129*P1129</f>
        <v>6000</v>
      </c>
      <c r="AB1129" s="4">
        <f>(G1129*S1129)/J1129</f>
        <v>6000</v>
      </c>
      <c r="AC1129" s="4">
        <f>IF(J1129&gt;=2,(G1129*S1129)/J1129,0)</f>
        <v>0</v>
      </c>
      <c r="AD1129" s="4">
        <f>IF(J1129&gt;=3,(G1129*S1129)/J1129,0)</f>
        <v>0</v>
      </c>
      <c r="AE1129" s="4">
        <f>IF(J1129&gt;=4,(G1129*S1129)/J1129,0)</f>
        <v>0</v>
      </c>
      <c r="AF1129" s="11">
        <v>100</v>
      </c>
      <c r="AG1129" s="11">
        <v>0</v>
      </c>
      <c r="AH1129" s="11">
        <v>1</v>
      </c>
      <c r="AI1129" s="11">
        <v>100</v>
      </c>
      <c r="AJ1129" s="11">
        <v>0</v>
      </c>
      <c r="AK1129" s="11">
        <v>1</v>
      </c>
      <c r="AL1129" s="11">
        <v>0.5</v>
      </c>
      <c r="AM1129" s="11">
        <v>0.5</v>
      </c>
      <c r="AN1129" s="11">
        <v>0</v>
      </c>
      <c r="AO1129" s="11">
        <v>0</v>
      </c>
      <c r="AP1129" s="11">
        <v>0</v>
      </c>
      <c r="AQ1129" s="11">
        <v>0.01</v>
      </c>
      <c r="AR1129" s="11">
        <v>0.01</v>
      </c>
      <c r="AS1129" s="11">
        <v>0</v>
      </c>
      <c r="AT1129" s="11">
        <v>0</v>
      </c>
      <c r="AU1129" s="11">
        <v>0</v>
      </c>
      <c r="AV1129" s="11">
        <v>0</v>
      </c>
      <c r="AW1129" s="11">
        <v>0.2</v>
      </c>
      <c r="AX1129" s="11">
        <v>0</v>
      </c>
      <c r="AY1129" s="11">
        <v>0</v>
      </c>
      <c r="AZ1129" s="11">
        <v>0</v>
      </c>
      <c r="BA1129" s="11">
        <v>0.02</v>
      </c>
      <c r="BB1129" s="11">
        <v>0</v>
      </c>
      <c r="BC1129" s="2">
        <v>0.05</v>
      </c>
      <c r="BD1129" s="2">
        <v>0.05</v>
      </c>
      <c r="BE1129" s="11">
        <v>7.4999999999999997E-2</v>
      </c>
      <c r="BF1129" s="11">
        <v>5.0000000000000001E-3</v>
      </c>
      <c r="BG1129" s="11">
        <v>0</v>
      </c>
      <c r="BH1129" s="11">
        <v>0</v>
      </c>
      <c r="BI1129" s="11">
        <v>0</v>
      </c>
      <c r="BJ1129" s="11">
        <f>BE1129/4</f>
        <v>1.8749999999999999E-2</v>
      </c>
      <c r="BK1129" s="11">
        <f>BF1129/4</f>
        <v>1.25E-3</v>
      </c>
      <c r="BL1129" s="11">
        <v>0</v>
      </c>
      <c r="BM1129" s="11">
        <v>0</v>
      </c>
      <c r="BN1129" s="11">
        <v>0</v>
      </c>
      <c r="BO1129" s="11">
        <v>0.1</v>
      </c>
      <c r="BP1129" s="11">
        <v>0.1</v>
      </c>
      <c r="BQ1129" s="11">
        <v>0</v>
      </c>
      <c r="BR1129" s="11">
        <v>0</v>
      </c>
      <c r="BS1129" s="11">
        <v>0</v>
      </c>
      <c r="BT1129" s="11">
        <v>0.04</v>
      </c>
      <c r="BU1129" s="16">
        <v>4</v>
      </c>
      <c r="BV1129" s="6">
        <f>BT1129/(BT1129+BU1129)</f>
        <v>9.9009900990099011E-3</v>
      </c>
      <c r="BW1129" s="6">
        <f>SQRT((BT1129*BU1129)/((BT1129+BU1129)^2*(BT1129+BU1129+1)))</f>
        <v>4.410251516706673E-2</v>
      </c>
      <c r="BX1129" s="17">
        <v>0.25</v>
      </c>
      <c r="BY1129" s="17">
        <v>0.25</v>
      </c>
      <c r="BZ1129" s="17">
        <v>0.25</v>
      </c>
      <c r="CA1129" s="17">
        <v>0.25</v>
      </c>
      <c r="CB1129" s="15" t="s">
        <v>59</v>
      </c>
      <c r="CC1129" s="11">
        <v>600</v>
      </c>
    </row>
    <row r="1130" spans="1:81" s="11" customFormat="1" x14ac:dyDescent="0.2">
      <c r="A1130" s="17">
        <f t="shared" si="17"/>
        <v>1129</v>
      </c>
      <c r="B1130" s="17">
        <v>100</v>
      </c>
      <c r="C1130" s="17">
        <v>100</v>
      </c>
      <c r="D1130" s="17">
        <v>5</v>
      </c>
      <c r="E1130" s="17">
        <v>5</v>
      </c>
      <c r="F1130" s="3" t="s">
        <v>80</v>
      </c>
      <c r="G1130" s="3">
        <f>IF(F1130="rectangle",B1130*C1130,IF(F1130="hook",B1130*C1130-(D1130*E1130),IF(F1130="eight",B1130*C1130-2*(D1130*E1130),IF(F1130="tee",B1130*C1130-2*(D1130*E1130),IF(F1130="cross",B1130*C1130-4*(D1130*E1130),"ERROR")))))</f>
        <v>10000</v>
      </c>
      <c r="H1130" s="3" t="s">
        <v>85</v>
      </c>
      <c r="I1130" s="3">
        <f>IF(F1130="rectangle",B1130/C1130,"NA")</f>
        <v>1</v>
      </c>
      <c r="J1130" s="2">
        <v>1</v>
      </c>
      <c r="K1130" s="11">
        <v>125</v>
      </c>
      <c r="L1130" s="11">
        <v>4</v>
      </c>
      <c r="M1130" s="12">
        <v>7</v>
      </c>
      <c r="N1130" s="2">
        <f>M1130/4</f>
        <v>1.75</v>
      </c>
      <c r="O1130" s="3">
        <f>M1130/N1130</f>
        <v>4</v>
      </c>
      <c r="P1130" s="13">
        <v>15</v>
      </c>
      <c r="Q1130" s="11">
        <f>P1130</f>
        <v>15</v>
      </c>
      <c r="R1130" s="4">
        <f>AA1130/V1130</f>
        <v>100</v>
      </c>
      <c r="S1130" s="14">
        <v>15</v>
      </c>
      <c r="T1130" s="11">
        <f>S1130</f>
        <v>15</v>
      </c>
      <c r="U1130" s="4">
        <f>AB1130/W1130</f>
        <v>100</v>
      </c>
      <c r="V1130" s="3">
        <f>ROUND((Q1130/100)*G1130,0)</f>
        <v>1500</v>
      </c>
      <c r="W1130" s="3">
        <f>ROUND(((T1130/100)*G1130)/J1130,0)</f>
        <v>1500</v>
      </c>
      <c r="X1130" s="3">
        <f>ROUND(IF(J1130&gt;=2,((T1130/100)*G1130)/J1130,0),0)</f>
        <v>0</v>
      </c>
      <c r="Y1130" s="3">
        <f>ROUND(IF(J1130&gt;=3,((T1130/100)*G1130)/J1130,0),0)</f>
        <v>0</v>
      </c>
      <c r="Z1130" s="3">
        <f>ROUND(IF(J1130&gt;=4,((T1130/100)*G1130)/J1130,0),0)</f>
        <v>0</v>
      </c>
      <c r="AA1130" s="4">
        <f>G1130*P1130</f>
        <v>150000</v>
      </c>
      <c r="AB1130" s="4">
        <f>(G1130*S1130)/J1130</f>
        <v>150000</v>
      </c>
      <c r="AC1130" s="4">
        <f>IF(J1130&gt;=2,(G1130*S1130)/J1130,0)</f>
        <v>0</v>
      </c>
      <c r="AD1130" s="4">
        <f>IF(J1130&gt;=3,(G1130*S1130)/J1130,0)</f>
        <v>0</v>
      </c>
      <c r="AE1130" s="4">
        <f>IF(J1130&gt;=4,(G1130*S1130)/J1130,0)</f>
        <v>0</v>
      </c>
      <c r="AF1130" s="11">
        <v>100</v>
      </c>
      <c r="AG1130" s="11">
        <v>0</v>
      </c>
      <c r="AH1130" s="11">
        <v>1</v>
      </c>
      <c r="AI1130" s="11">
        <v>100</v>
      </c>
      <c r="AJ1130" s="11">
        <v>0</v>
      </c>
      <c r="AK1130" s="11">
        <v>1</v>
      </c>
      <c r="AL1130" s="11">
        <v>0.5</v>
      </c>
      <c r="AM1130" s="11">
        <v>0.5</v>
      </c>
      <c r="AN1130" s="11">
        <v>0</v>
      </c>
      <c r="AO1130" s="11">
        <v>0</v>
      </c>
      <c r="AP1130" s="11">
        <v>0</v>
      </c>
      <c r="AQ1130" s="11">
        <v>0.01</v>
      </c>
      <c r="AR1130" s="11">
        <v>0.01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0.2</v>
      </c>
      <c r="AX1130" s="11">
        <v>0</v>
      </c>
      <c r="AY1130" s="11">
        <v>0</v>
      </c>
      <c r="AZ1130" s="11">
        <v>0</v>
      </c>
      <c r="BA1130" s="11">
        <v>0.02</v>
      </c>
      <c r="BB1130" s="11">
        <v>0</v>
      </c>
      <c r="BC1130" s="2">
        <v>0.05</v>
      </c>
      <c r="BD1130" s="2">
        <v>0.05</v>
      </c>
      <c r="BE1130" s="11">
        <v>7.4999999999999997E-2</v>
      </c>
      <c r="BF1130" s="11">
        <v>5.0000000000000001E-3</v>
      </c>
      <c r="BG1130" s="11">
        <v>0</v>
      </c>
      <c r="BH1130" s="11">
        <v>0</v>
      </c>
      <c r="BI1130" s="11">
        <v>0</v>
      </c>
      <c r="BJ1130" s="11">
        <f>BE1130/4</f>
        <v>1.8749999999999999E-2</v>
      </c>
      <c r="BK1130" s="11">
        <f>BF1130/4</f>
        <v>1.25E-3</v>
      </c>
      <c r="BL1130" s="11">
        <v>0</v>
      </c>
      <c r="BM1130" s="11">
        <v>0</v>
      </c>
      <c r="BN1130" s="11">
        <v>0</v>
      </c>
      <c r="BO1130" s="11">
        <v>0.1</v>
      </c>
      <c r="BP1130" s="11">
        <v>0.1</v>
      </c>
      <c r="BQ1130" s="11">
        <v>0</v>
      </c>
      <c r="BR1130" s="11">
        <v>0</v>
      </c>
      <c r="BS1130" s="11">
        <v>0</v>
      </c>
      <c r="BT1130" s="11">
        <v>0.04</v>
      </c>
      <c r="BU1130" s="16">
        <v>4</v>
      </c>
      <c r="BV1130" s="6">
        <f>BT1130/(BT1130+BU1130)</f>
        <v>9.9009900990099011E-3</v>
      </c>
      <c r="BW1130" s="6">
        <f>SQRT((BT1130*BU1130)/((BT1130+BU1130)^2*(BT1130+BU1130+1)))</f>
        <v>4.410251516706673E-2</v>
      </c>
      <c r="BX1130" s="17">
        <v>0.25</v>
      </c>
      <c r="BY1130" s="17">
        <v>0.25</v>
      </c>
      <c r="BZ1130" s="17">
        <v>0.25</v>
      </c>
      <c r="CA1130" s="17">
        <v>0.25</v>
      </c>
      <c r="CB1130" s="15" t="s">
        <v>59</v>
      </c>
      <c r="CC1130" s="11">
        <v>600</v>
      </c>
    </row>
    <row r="1131" spans="1:81" s="11" customFormat="1" x14ac:dyDescent="0.2">
      <c r="A1131" s="17">
        <f t="shared" si="17"/>
        <v>1130</v>
      </c>
      <c r="B1131" s="17">
        <v>20</v>
      </c>
      <c r="C1131" s="17">
        <v>20</v>
      </c>
      <c r="D1131" s="17">
        <v>5</v>
      </c>
      <c r="E1131" s="17">
        <v>5</v>
      </c>
      <c r="F1131" s="3" t="s">
        <v>80</v>
      </c>
      <c r="G1131" s="3">
        <f>IF(F1131="rectangle",B1131*C1131,IF(F1131="hook",B1131*C1131-(D1131*E1131),IF(F1131="eight",B1131*C1131-2*(D1131*E1131),IF(F1131="tee",B1131*C1131-2*(D1131*E1131),IF(F1131="cross",B1131*C1131-4*(D1131*E1131),"ERROR")))))</f>
        <v>400</v>
      </c>
      <c r="H1131" s="3" t="s">
        <v>84</v>
      </c>
      <c r="I1131" s="3">
        <f>IF(F1131="rectangle",B1131/C1131,"NA")</f>
        <v>1</v>
      </c>
      <c r="J1131" s="2">
        <v>1</v>
      </c>
      <c r="K1131" s="11">
        <v>125</v>
      </c>
      <c r="L1131" s="11">
        <v>4</v>
      </c>
      <c r="M1131" s="12">
        <v>7</v>
      </c>
      <c r="N1131" s="2">
        <f>M1131/4</f>
        <v>1.75</v>
      </c>
      <c r="O1131" s="3">
        <f>M1131/N1131</f>
        <v>4</v>
      </c>
      <c r="P1131" s="13">
        <v>15</v>
      </c>
      <c r="Q1131" s="11">
        <f>P1131</f>
        <v>15</v>
      </c>
      <c r="R1131" s="4">
        <f>AA1131/V1131</f>
        <v>100</v>
      </c>
      <c r="S1131" s="14">
        <v>15</v>
      </c>
      <c r="T1131" s="11">
        <f>S1131</f>
        <v>15</v>
      </c>
      <c r="U1131" s="4">
        <f>AB1131/W1131</f>
        <v>100</v>
      </c>
      <c r="V1131" s="3">
        <f>ROUND((Q1131/100)*G1131,0)</f>
        <v>60</v>
      </c>
      <c r="W1131" s="3">
        <f>ROUND(((T1131/100)*G1131)/J1131,0)</f>
        <v>60</v>
      </c>
      <c r="X1131" s="3">
        <f>ROUND(IF(J1131&gt;=2,((T1131/100)*G1131)/J1131,0),0)</f>
        <v>0</v>
      </c>
      <c r="Y1131" s="3">
        <f>ROUND(IF(J1131&gt;=3,((T1131/100)*G1131)/J1131,0),0)</f>
        <v>0</v>
      </c>
      <c r="Z1131" s="3">
        <f>ROUND(IF(J1131&gt;=4,((T1131/100)*G1131)/J1131,0),0)</f>
        <v>0</v>
      </c>
      <c r="AA1131" s="4">
        <f>G1131*P1131</f>
        <v>6000</v>
      </c>
      <c r="AB1131" s="4">
        <f>(G1131*S1131)/J1131</f>
        <v>6000</v>
      </c>
      <c r="AC1131" s="4">
        <f>IF(J1131&gt;=2,(G1131*S1131)/J1131,0)</f>
        <v>0</v>
      </c>
      <c r="AD1131" s="4">
        <f>IF(J1131&gt;=3,(G1131*S1131)/J1131,0)</f>
        <v>0</v>
      </c>
      <c r="AE1131" s="4">
        <f>IF(J1131&gt;=4,(G1131*S1131)/J1131,0)</f>
        <v>0</v>
      </c>
      <c r="AF1131" s="11">
        <v>100</v>
      </c>
      <c r="AG1131" s="11">
        <v>0</v>
      </c>
      <c r="AH1131" s="11">
        <v>1</v>
      </c>
      <c r="AI1131" s="11">
        <v>100</v>
      </c>
      <c r="AJ1131" s="11">
        <v>0</v>
      </c>
      <c r="AK1131" s="11">
        <v>1</v>
      </c>
      <c r="AL1131" s="11">
        <v>0.5</v>
      </c>
      <c r="AM1131" s="11">
        <v>0.5</v>
      </c>
      <c r="AN1131" s="11">
        <v>0</v>
      </c>
      <c r="AO1131" s="11">
        <v>0</v>
      </c>
      <c r="AP1131" s="11">
        <v>0</v>
      </c>
      <c r="AQ1131" s="11">
        <v>0.01</v>
      </c>
      <c r="AR1131" s="11">
        <v>0.01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0.2</v>
      </c>
      <c r="AX1131" s="11">
        <v>0</v>
      </c>
      <c r="AY1131" s="11">
        <v>0</v>
      </c>
      <c r="AZ1131" s="11">
        <v>0</v>
      </c>
      <c r="BA1131" s="11">
        <v>0.02</v>
      </c>
      <c r="BB1131" s="11">
        <v>0</v>
      </c>
      <c r="BC1131" s="2">
        <v>0.05</v>
      </c>
      <c r="BD1131" s="2">
        <v>0.05</v>
      </c>
      <c r="BE1131" s="11">
        <v>7.4999999999999997E-2</v>
      </c>
      <c r="BF1131" s="11">
        <v>5.0000000000000001E-3</v>
      </c>
      <c r="BG1131" s="11">
        <v>0</v>
      </c>
      <c r="BH1131" s="11">
        <v>0</v>
      </c>
      <c r="BI1131" s="11">
        <v>0</v>
      </c>
      <c r="BJ1131" s="11">
        <f>BE1131/4</f>
        <v>1.8749999999999999E-2</v>
      </c>
      <c r="BK1131" s="11">
        <f>BF1131/4</f>
        <v>1.25E-3</v>
      </c>
      <c r="BL1131" s="11">
        <v>0</v>
      </c>
      <c r="BM1131" s="11">
        <v>0</v>
      </c>
      <c r="BN1131" s="11">
        <v>0</v>
      </c>
      <c r="BO1131" s="11">
        <v>0.1</v>
      </c>
      <c r="BP1131" s="11">
        <v>0.1</v>
      </c>
      <c r="BQ1131" s="11">
        <v>0</v>
      </c>
      <c r="BR1131" s="11">
        <v>0</v>
      </c>
      <c r="BS1131" s="11">
        <v>0</v>
      </c>
      <c r="BT1131" s="11">
        <v>0.04</v>
      </c>
      <c r="BU1131" s="16">
        <v>4</v>
      </c>
      <c r="BV1131" s="6">
        <f>BT1131/(BT1131+BU1131)</f>
        <v>9.9009900990099011E-3</v>
      </c>
      <c r="BW1131" s="6">
        <f>SQRT((BT1131*BU1131)/((BT1131+BU1131)^2*(BT1131+BU1131+1)))</f>
        <v>4.410251516706673E-2</v>
      </c>
      <c r="BX1131" s="17">
        <v>0.25</v>
      </c>
      <c r="BY1131" s="17">
        <v>0.25</v>
      </c>
      <c r="BZ1131" s="17">
        <v>0.25</v>
      </c>
      <c r="CA1131" s="17">
        <v>0.25</v>
      </c>
      <c r="CB1131" s="15" t="s">
        <v>59</v>
      </c>
      <c r="CC1131" s="11">
        <v>600</v>
      </c>
    </row>
    <row r="1132" spans="1:81" s="11" customFormat="1" x14ac:dyDescent="0.2">
      <c r="A1132" s="17">
        <f t="shared" si="17"/>
        <v>1131</v>
      </c>
      <c r="B1132" s="17">
        <v>100</v>
      </c>
      <c r="C1132" s="17">
        <v>100</v>
      </c>
      <c r="D1132" s="17">
        <v>5</v>
      </c>
      <c r="E1132" s="17">
        <v>5</v>
      </c>
      <c r="F1132" s="3" t="s">
        <v>80</v>
      </c>
      <c r="G1132" s="3">
        <f>IF(F1132="rectangle",B1132*C1132,IF(F1132="hook",B1132*C1132-(D1132*E1132),IF(F1132="eight",B1132*C1132-2*(D1132*E1132),IF(F1132="tee",B1132*C1132-2*(D1132*E1132),IF(F1132="cross",B1132*C1132-4*(D1132*E1132),"ERROR")))))</f>
        <v>10000</v>
      </c>
      <c r="H1132" s="3" t="s">
        <v>85</v>
      </c>
      <c r="I1132" s="3">
        <f>IF(F1132="rectangle",B1132/C1132,"NA")</f>
        <v>1</v>
      </c>
      <c r="J1132" s="2">
        <v>1</v>
      </c>
      <c r="K1132" s="11">
        <v>125</v>
      </c>
      <c r="L1132" s="11">
        <v>4</v>
      </c>
      <c r="M1132" s="12">
        <v>8</v>
      </c>
      <c r="N1132" s="2">
        <f>M1132/4</f>
        <v>2</v>
      </c>
      <c r="O1132" s="3">
        <f>M1132/N1132</f>
        <v>4</v>
      </c>
      <c r="P1132" s="13">
        <v>15</v>
      </c>
      <c r="Q1132" s="11">
        <f>P1132</f>
        <v>15</v>
      </c>
      <c r="R1132" s="4">
        <f>AA1132/V1132</f>
        <v>100</v>
      </c>
      <c r="S1132" s="14">
        <v>15</v>
      </c>
      <c r="T1132" s="11">
        <f>S1132</f>
        <v>15</v>
      </c>
      <c r="U1132" s="4">
        <f>AB1132/W1132</f>
        <v>100</v>
      </c>
      <c r="V1132" s="3">
        <f>ROUND((Q1132/100)*G1132,0)</f>
        <v>1500</v>
      </c>
      <c r="W1132" s="3">
        <f>ROUND(((T1132/100)*G1132)/J1132,0)</f>
        <v>1500</v>
      </c>
      <c r="X1132" s="3">
        <f>ROUND(IF(J1132&gt;=2,((T1132/100)*G1132)/J1132,0),0)</f>
        <v>0</v>
      </c>
      <c r="Y1132" s="3">
        <f>ROUND(IF(J1132&gt;=3,((T1132/100)*G1132)/J1132,0),0)</f>
        <v>0</v>
      </c>
      <c r="Z1132" s="3">
        <f>ROUND(IF(J1132&gt;=4,((T1132/100)*G1132)/J1132,0),0)</f>
        <v>0</v>
      </c>
      <c r="AA1132" s="4">
        <f>G1132*P1132</f>
        <v>150000</v>
      </c>
      <c r="AB1132" s="4">
        <f>(G1132*S1132)/J1132</f>
        <v>150000</v>
      </c>
      <c r="AC1132" s="4">
        <f>IF(J1132&gt;=2,(G1132*S1132)/J1132,0)</f>
        <v>0</v>
      </c>
      <c r="AD1132" s="4">
        <f>IF(J1132&gt;=3,(G1132*S1132)/J1132,0)</f>
        <v>0</v>
      </c>
      <c r="AE1132" s="4">
        <f>IF(J1132&gt;=4,(G1132*S1132)/J1132,0)</f>
        <v>0</v>
      </c>
      <c r="AF1132" s="11">
        <v>100</v>
      </c>
      <c r="AG1132" s="11">
        <v>0</v>
      </c>
      <c r="AH1132" s="11">
        <v>1</v>
      </c>
      <c r="AI1132" s="11">
        <v>100</v>
      </c>
      <c r="AJ1132" s="11">
        <v>0</v>
      </c>
      <c r="AK1132" s="11">
        <v>1</v>
      </c>
      <c r="AL1132" s="11">
        <v>0.5</v>
      </c>
      <c r="AM1132" s="11">
        <v>0.5</v>
      </c>
      <c r="AN1132" s="11">
        <v>0</v>
      </c>
      <c r="AO1132" s="11">
        <v>0</v>
      </c>
      <c r="AP1132" s="11">
        <v>0</v>
      </c>
      <c r="AQ1132" s="11">
        <v>0.01</v>
      </c>
      <c r="AR1132" s="11">
        <v>0.01</v>
      </c>
      <c r="AS1132" s="11">
        <v>0</v>
      </c>
      <c r="AT1132" s="11">
        <v>0</v>
      </c>
      <c r="AU1132" s="11">
        <v>0</v>
      </c>
      <c r="AV1132" s="11">
        <v>0</v>
      </c>
      <c r="AW1132" s="11">
        <v>0.2</v>
      </c>
      <c r="AX1132" s="11">
        <v>0</v>
      </c>
      <c r="AY1132" s="11">
        <v>0</v>
      </c>
      <c r="AZ1132" s="11">
        <v>0</v>
      </c>
      <c r="BA1132" s="11">
        <v>0.02</v>
      </c>
      <c r="BB1132" s="11">
        <v>0</v>
      </c>
      <c r="BC1132" s="2">
        <v>0.05</v>
      </c>
      <c r="BD1132" s="2">
        <v>0.05</v>
      </c>
      <c r="BE1132" s="11">
        <v>7.4999999999999997E-2</v>
      </c>
      <c r="BF1132" s="11">
        <v>5.0000000000000001E-3</v>
      </c>
      <c r="BG1132" s="11">
        <v>0</v>
      </c>
      <c r="BH1132" s="11">
        <v>0</v>
      </c>
      <c r="BI1132" s="11">
        <v>0</v>
      </c>
      <c r="BJ1132" s="11">
        <f>BE1132/4</f>
        <v>1.8749999999999999E-2</v>
      </c>
      <c r="BK1132" s="11">
        <f>BF1132/4</f>
        <v>1.25E-3</v>
      </c>
      <c r="BL1132" s="11">
        <v>0</v>
      </c>
      <c r="BM1132" s="11">
        <v>0</v>
      </c>
      <c r="BN1132" s="11">
        <v>0</v>
      </c>
      <c r="BO1132" s="11">
        <v>0.1</v>
      </c>
      <c r="BP1132" s="11">
        <v>0.1</v>
      </c>
      <c r="BQ1132" s="11">
        <v>0</v>
      </c>
      <c r="BR1132" s="11">
        <v>0</v>
      </c>
      <c r="BS1132" s="11">
        <v>0</v>
      </c>
      <c r="BT1132" s="11">
        <v>0.04</v>
      </c>
      <c r="BU1132" s="16">
        <v>4</v>
      </c>
      <c r="BV1132" s="6">
        <f>BT1132/(BT1132+BU1132)</f>
        <v>9.9009900990099011E-3</v>
      </c>
      <c r="BW1132" s="6">
        <f>SQRT((BT1132*BU1132)/((BT1132+BU1132)^2*(BT1132+BU1132+1)))</f>
        <v>4.410251516706673E-2</v>
      </c>
      <c r="BX1132" s="17">
        <v>0.25</v>
      </c>
      <c r="BY1132" s="17">
        <v>0.25</v>
      </c>
      <c r="BZ1132" s="17">
        <v>0.25</v>
      </c>
      <c r="CA1132" s="17">
        <v>0.25</v>
      </c>
      <c r="CB1132" s="15" t="s">
        <v>59</v>
      </c>
      <c r="CC1132" s="11">
        <v>600</v>
      </c>
    </row>
    <row r="1133" spans="1:81" s="11" customFormat="1" x14ac:dyDescent="0.2">
      <c r="A1133" s="17">
        <f t="shared" si="17"/>
        <v>1132</v>
      </c>
      <c r="B1133" s="17">
        <v>20</v>
      </c>
      <c r="C1133" s="17">
        <v>20</v>
      </c>
      <c r="D1133" s="17">
        <v>5</v>
      </c>
      <c r="E1133" s="17">
        <v>5</v>
      </c>
      <c r="F1133" s="3" t="s">
        <v>80</v>
      </c>
      <c r="G1133" s="3">
        <f>IF(F1133="rectangle",B1133*C1133,IF(F1133="hook",B1133*C1133-(D1133*E1133),IF(F1133="eight",B1133*C1133-2*(D1133*E1133),IF(F1133="tee",B1133*C1133-2*(D1133*E1133),IF(F1133="cross",B1133*C1133-4*(D1133*E1133),"ERROR")))))</f>
        <v>400</v>
      </c>
      <c r="H1133" s="3" t="s">
        <v>84</v>
      </c>
      <c r="I1133" s="3">
        <f>IF(F1133="rectangle",B1133/C1133,"NA")</f>
        <v>1</v>
      </c>
      <c r="J1133" s="2">
        <v>1</v>
      </c>
      <c r="K1133" s="11">
        <v>125</v>
      </c>
      <c r="L1133" s="11">
        <v>4</v>
      </c>
      <c r="M1133" s="12">
        <v>8</v>
      </c>
      <c r="N1133" s="2">
        <f>M1133/4</f>
        <v>2</v>
      </c>
      <c r="O1133" s="3">
        <f>M1133/N1133</f>
        <v>4</v>
      </c>
      <c r="P1133" s="13">
        <v>15</v>
      </c>
      <c r="Q1133" s="11">
        <f>P1133</f>
        <v>15</v>
      </c>
      <c r="R1133" s="4">
        <f>AA1133/V1133</f>
        <v>100</v>
      </c>
      <c r="S1133" s="14">
        <v>15</v>
      </c>
      <c r="T1133" s="11">
        <f>S1133</f>
        <v>15</v>
      </c>
      <c r="U1133" s="4">
        <f>AB1133/W1133</f>
        <v>100</v>
      </c>
      <c r="V1133" s="3">
        <f>ROUND((Q1133/100)*G1133,0)</f>
        <v>60</v>
      </c>
      <c r="W1133" s="3">
        <f>ROUND(((T1133/100)*G1133)/J1133,0)</f>
        <v>60</v>
      </c>
      <c r="X1133" s="3">
        <f>ROUND(IF(J1133&gt;=2,((T1133/100)*G1133)/J1133,0),0)</f>
        <v>0</v>
      </c>
      <c r="Y1133" s="3">
        <f>ROUND(IF(J1133&gt;=3,((T1133/100)*G1133)/J1133,0),0)</f>
        <v>0</v>
      </c>
      <c r="Z1133" s="3">
        <f>ROUND(IF(J1133&gt;=4,((T1133/100)*G1133)/J1133,0),0)</f>
        <v>0</v>
      </c>
      <c r="AA1133" s="4">
        <f>G1133*P1133</f>
        <v>6000</v>
      </c>
      <c r="AB1133" s="4">
        <f>(G1133*S1133)/J1133</f>
        <v>6000</v>
      </c>
      <c r="AC1133" s="4">
        <f>IF(J1133&gt;=2,(G1133*S1133)/J1133,0)</f>
        <v>0</v>
      </c>
      <c r="AD1133" s="4">
        <f>IF(J1133&gt;=3,(G1133*S1133)/J1133,0)</f>
        <v>0</v>
      </c>
      <c r="AE1133" s="4">
        <f>IF(J1133&gt;=4,(G1133*S1133)/J1133,0)</f>
        <v>0</v>
      </c>
      <c r="AF1133" s="11">
        <v>100</v>
      </c>
      <c r="AG1133" s="11">
        <v>0</v>
      </c>
      <c r="AH1133" s="11">
        <v>1</v>
      </c>
      <c r="AI1133" s="11">
        <v>100</v>
      </c>
      <c r="AJ1133" s="11">
        <v>0</v>
      </c>
      <c r="AK1133" s="11">
        <v>1</v>
      </c>
      <c r="AL1133" s="11">
        <v>0.5</v>
      </c>
      <c r="AM1133" s="11">
        <v>0.5</v>
      </c>
      <c r="AN1133" s="11">
        <v>0</v>
      </c>
      <c r="AO1133" s="11">
        <v>0</v>
      </c>
      <c r="AP1133" s="11">
        <v>0</v>
      </c>
      <c r="AQ1133" s="11">
        <v>0.01</v>
      </c>
      <c r="AR1133" s="11">
        <v>0.01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0.2</v>
      </c>
      <c r="AX1133" s="11">
        <v>0</v>
      </c>
      <c r="AY1133" s="11">
        <v>0</v>
      </c>
      <c r="AZ1133" s="11">
        <v>0</v>
      </c>
      <c r="BA1133" s="11">
        <v>0.02</v>
      </c>
      <c r="BB1133" s="11">
        <v>0</v>
      </c>
      <c r="BC1133" s="2">
        <v>0.05</v>
      </c>
      <c r="BD1133" s="2">
        <v>0.05</v>
      </c>
      <c r="BE1133" s="11">
        <v>7.4999999999999997E-2</v>
      </c>
      <c r="BF1133" s="11">
        <v>5.0000000000000001E-3</v>
      </c>
      <c r="BG1133" s="11">
        <v>0</v>
      </c>
      <c r="BH1133" s="11">
        <v>0</v>
      </c>
      <c r="BI1133" s="11">
        <v>0</v>
      </c>
      <c r="BJ1133" s="11">
        <f>BE1133/4</f>
        <v>1.8749999999999999E-2</v>
      </c>
      <c r="BK1133" s="11">
        <f>BF1133/4</f>
        <v>1.25E-3</v>
      </c>
      <c r="BL1133" s="11">
        <v>0</v>
      </c>
      <c r="BM1133" s="11">
        <v>0</v>
      </c>
      <c r="BN1133" s="11">
        <v>0</v>
      </c>
      <c r="BO1133" s="11">
        <v>0.1</v>
      </c>
      <c r="BP1133" s="11">
        <v>0.1</v>
      </c>
      <c r="BQ1133" s="11">
        <v>0</v>
      </c>
      <c r="BR1133" s="11">
        <v>0</v>
      </c>
      <c r="BS1133" s="11">
        <v>0</v>
      </c>
      <c r="BT1133" s="11">
        <v>0.04</v>
      </c>
      <c r="BU1133" s="16">
        <v>4</v>
      </c>
      <c r="BV1133" s="6">
        <f>BT1133/(BT1133+BU1133)</f>
        <v>9.9009900990099011E-3</v>
      </c>
      <c r="BW1133" s="6">
        <f>SQRT((BT1133*BU1133)/((BT1133+BU1133)^2*(BT1133+BU1133+1)))</f>
        <v>4.410251516706673E-2</v>
      </c>
      <c r="BX1133" s="17">
        <v>0.25</v>
      </c>
      <c r="BY1133" s="17">
        <v>0.25</v>
      </c>
      <c r="BZ1133" s="17">
        <v>0.25</v>
      </c>
      <c r="CA1133" s="17">
        <v>0.25</v>
      </c>
      <c r="CB1133" s="15" t="s">
        <v>59</v>
      </c>
      <c r="CC1133" s="11">
        <v>600</v>
      </c>
    </row>
    <row r="1134" spans="1:81" s="11" customFormat="1" x14ac:dyDescent="0.2">
      <c r="A1134" s="17">
        <f t="shared" si="17"/>
        <v>1133</v>
      </c>
      <c r="B1134" s="17">
        <v>100</v>
      </c>
      <c r="C1134" s="17">
        <v>100</v>
      </c>
      <c r="D1134" s="17">
        <v>5</v>
      </c>
      <c r="E1134" s="17">
        <v>5</v>
      </c>
      <c r="F1134" s="3" t="s">
        <v>80</v>
      </c>
      <c r="G1134" s="3">
        <f>IF(F1134="rectangle",B1134*C1134,IF(F1134="hook",B1134*C1134-(D1134*E1134),IF(F1134="eight",B1134*C1134-2*(D1134*E1134),IF(F1134="tee",B1134*C1134-2*(D1134*E1134),IF(F1134="cross",B1134*C1134-4*(D1134*E1134),"ERROR")))))</f>
        <v>10000</v>
      </c>
      <c r="H1134" s="3" t="s">
        <v>85</v>
      </c>
      <c r="I1134" s="3">
        <f>IF(F1134="rectangle",B1134/C1134,"NA")</f>
        <v>1</v>
      </c>
      <c r="J1134" s="2">
        <v>1</v>
      </c>
      <c r="K1134" s="11">
        <v>125</v>
      </c>
      <c r="L1134" s="11">
        <v>4</v>
      </c>
      <c r="M1134" s="12">
        <v>9</v>
      </c>
      <c r="N1134" s="2">
        <f>M1134/4</f>
        <v>2.25</v>
      </c>
      <c r="O1134" s="3">
        <f>M1134/N1134</f>
        <v>4</v>
      </c>
      <c r="P1134" s="13">
        <v>15</v>
      </c>
      <c r="Q1134" s="11">
        <f>P1134</f>
        <v>15</v>
      </c>
      <c r="R1134" s="4">
        <f>AA1134/V1134</f>
        <v>100</v>
      </c>
      <c r="S1134" s="14">
        <v>15</v>
      </c>
      <c r="T1134" s="11">
        <f>S1134</f>
        <v>15</v>
      </c>
      <c r="U1134" s="4">
        <f>AB1134/W1134</f>
        <v>100</v>
      </c>
      <c r="V1134" s="3">
        <f>ROUND((Q1134/100)*G1134,0)</f>
        <v>1500</v>
      </c>
      <c r="W1134" s="3">
        <f>ROUND(((T1134/100)*G1134)/J1134,0)</f>
        <v>1500</v>
      </c>
      <c r="X1134" s="3">
        <f>ROUND(IF(J1134&gt;=2,((T1134/100)*G1134)/J1134,0),0)</f>
        <v>0</v>
      </c>
      <c r="Y1134" s="3">
        <f>ROUND(IF(J1134&gt;=3,((T1134/100)*G1134)/J1134,0),0)</f>
        <v>0</v>
      </c>
      <c r="Z1134" s="3">
        <f>ROUND(IF(J1134&gt;=4,((T1134/100)*G1134)/J1134,0),0)</f>
        <v>0</v>
      </c>
      <c r="AA1134" s="4">
        <f>G1134*P1134</f>
        <v>150000</v>
      </c>
      <c r="AB1134" s="4">
        <f>(G1134*S1134)/J1134</f>
        <v>150000</v>
      </c>
      <c r="AC1134" s="4">
        <f>IF(J1134&gt;=2,(G1134*S1134)/J1134,0)</f>
        <v>0</v>
      </c>
      <c r="AD1134" s="4">
        <f>IF(J1134&gt;=3,(G1134*S1134)/J1134,0)</f>
        <v>0</v>
      </c>
      <c r="AE1134" s="4">
        <f>IF(J1134&gt;=4,(G1134*S1134)/J1134,0)</f>
        <v>0</v>
      </c>
      <c r="AF1134" s="11">
        <v>100</v>
      </c>
      <c r="AG1134" s="11">
        <v>0</v>
      </c>
      <c r="AH1134" s="11">
        <v>1</v>
      </c>
      <c r="AI1134" s="11">
        <v>100</v>
      </c>
      <c r="AJ1134" s="11">
        <v>0</v>
      </c>
      <c r="AK1134" s="11">
        <v>1</v>
      </c>
      <c r="AL1134" s="11">
        <v>0.5</v>
      </c>
      <c r="AM1134" s="11">
        <v>0.5</v>
      </c>
      <c r="AN1134" s="11">
        <v>0</v>
      </c>
      <c r="AO1134" s="11">
        <v>0</v>
      </c>
      <c r="AP1134" s="11">
        <v>0</v>
      </c>
      <c r="AQ1134" s="11">
        <v>0.01</v>
      </c>
      <c r="AR1134" s="11">
        <v>0.01</v>
      </c>
      <c r="AS1134" s="11">
        <v>0</v>
      </c>
      <c r="AT1134" s="11">
        <v>0</v>
      </c>
      <c r="AU1134" s="11">
        <v>0</v>
      </c>
      <c r="AV1134" s="11">
        <v>0</v>
      </c>
      <c r="AW1134" s="11">
        <v>0.2</v>
      </c>
      <c r="AX1134" s="11">
        <v>0</v>
      </c>
      <c r="AY1134" s="11">
        <v>0</v>
      </c>
      <c r="AZ1134" s="11">
        <v>0</v>
      </c>
      <c r="BA1134" s="11">
        <v>0.02</v>
      </c>
      <c r="BB1134" s="11">
        <v>0</v>
      </c>
      <c r="BC1134" s="2">
        <v>0.05</v>
      </c>
      <c r="BD1134" s="2">
        <v>0.05</v>
      </c>
      <c r="BE1134" s="11">
        <v>7.4999999999999997E-2</v>
      </c>
      <c r="BF1134" s="11">
        <v>5.0000000000000001E-3</v>
      </c>
      <c r="BG1134" s="11">
        <v>0</v>
      </c>
      <c r="BH1134" s="11">
        <v>0</v>
      </c>
      <c r="BI1134" s="11">
        <v>0</v>
      </c>
      <c r="BJ1134" s="11">
        <f>BE1134/4</f>
        <v>1.8749999999999999E-2</v>
      </c>
      <c r="BK1134" s="11">
        <f>BF1134/4</f>
        <v>1.25E-3</v>
      </c>
      <c r="BL1134" s="11">
        <v>0</v>
      </c>
      <c r="BM1134" s="11">
        <v>0</v>
      </c>
      <c r="BN1134" s="11">
        <v>0</v>
      </c>
      <c r="BO1134" s="11">
        <v>0.1</v>
      </c>
      <c r="BP1134" s="11">
        <v>0.1</v>
      </c>
      <c r="BQ1134" s="11">
        <v>0</v>
      </c>
      <c r="BR1134" s="11">
        <v>0</v>
      </c>
      <c r="BS1134" s="11">
        <v>0</v>
      </c>
      <c r="BT1134" s="11">
        <v>0.04</v>
      </c>
      <c r="BU1134" s="16">
        <v>4</v>
      </c>
      <c r="BV1134" s="6">
        <f>BT1134/(BT1134+BU1134)</f>
        <v>9.9009900990099011E-3</v>
      </c>
      <c r="BW1134" s="6">
        <f>SQRT((BT1134*BU1134)/((BT1134+BU1134)^2*(BT1134+BU1134+1)))</f>
        <v>4.410251516706673E-2</v>
      </c>
      <c r="BX1134" s="17">
        <v>0.25</v>
      </c>
      <c r="BY1134" s="17">
        <v>0.25</v>
      </c>
      <c r="BZ1134" s="17">
        <v>0.25</v>
      </c>
      <c r="CA1134" s="17">
        <v>0.25</v>
      </c>
      <c r="CB1134" s="15" t="s">
        <v>59</v>
      </c>
      <c r="CC1134" s="11">
        <v>600</v>
      </c>
    </row>
    <row r="1135" spans="1:81" s="11" customFormat="1" x14ac:dyDescent="0.2">
      <c r="A1135" s="17">
        <f t="shared" si="17"/>
        <v>1134</v>
      </c>
      <c r="B1135" s="17">
        <v>20</v>
      </c>
      <c r="C1135" s="17">
        <v>20</v>
      </c>
      <c r="D1135" s="17">
        <v>5</v>
      </c>
      <c r="E1135" s="17">
        <v>5</v>
      </c>
      <c r="F1135" s="3" t="s">
        <v>80</v>
      </c>
      <c r="G1135" s="3">
        <f>IF(F1135="rectangle",B1135*C1135,IF(F1135="hook",B1135*C1135-(D1135*E1135),IF(F1135="eight",B1135*C1135-2*(D1135*E1135),IF(F1135="tee",B1135*C1135-2*(D1135*E1135),IF(F1135="cross",B1135*C1135-4*(D1135*E1135),"ERROR")))))</f>
        <v>400</v>
      </c>
      <c r="H1135" s="3" t="s">
        <v>84</v>
      </c>
      <c r="I1135" s="3">
        <f>IF(F1135="rectangle",B1135/C1135,"NA")</f>
        <v>1</v>
      </c>
      <c r="J1135" s="2">
        <v>1</v>
      </c>
      <c r="K1135" s="11">
        <v>125</v>
      </c>
      <c r="L1135" s="11">
        <v>4</v>
      </c>
      <c r="M1135" s="12">
        <v>9</v>
      </c>
      <c r="N1135" s="2">
        <f>M1135/4</f>
        <v>2.25</v>
      </c>
      <c r="O1135" s="3">
        <f>M1135/N1135</f>
        <v>4</v>
      </c>
      <c r="P1135" s="13">
        <v>15</v>
      </c>
      <c r="Q1135" s="11">
        <f>P1135</f>
        <v>15</v>
      </c>
      <c r="R1135" s="4">
        <f>AA1135/V1135</f>
        <v>100</v>
      </c>
      <c r="S1135" s="14">
        <v>15</v>
      </c>
      <c r="T1135" s="11">
        <f>S1135</f>
        <v>15</v>
      </c>
      <c r="U1135" s="4">
        <f>AB1135/W1135</f>
        <v>100</v>
      </c>
      <c r="V1135" s="3">
        <f>ROUND((Q1135/100)*G1135,0)</f>
        <v>60</v>
      </c>
      <c r="W1135" s="3">
        <f>ROUND(((T1135/100)*G1135)/J1135,0)</f>
        <v>60</v>
      </c>
      <c r="X1135" s="3">
        <f>ROUND(IF(J1135&gt;=2,((T1135/100)*G1135)/J1135,0),0)</f>
        <v>0</v>
      </c>
      <c r="Y1135" s="3">
        <f>ROUND(IF(J1135&gt;=3,((T1135/100)*G1135)/J1135,0),0)</f>
        <v>0</v>
      </c>
      <c r="Z1135" s="3">
        <f>ROUND(IF(J1135&gt;=4,((T1135/100)*G1135)/J1135,0),0)</f>
        <v>0</v>
      </c>
      <c r="AA1135" s="4">
        <f>G1135*P1135</f>
        <v>6000</v>
      </c>
      <c r="AB1135" s="4">
        <f>(G1135*S1135)/J1135</f>
        <v>6000</v>
      </c>
      <c r="AC1135" s="4">
        <f>IF(J1135&gt;=2,(G1135*S1135)/J1135,0)</f>
        <v>0</v>
      </c>
      <c r="AD1135" s="4">
        <f>IF(J1135&gt;=3,(G1135*S1135)/J1135,0)</f>
        <v>0</v>
      </c>
      <c r="AE1135" s="4">
        <f>IF(J1135&gt;=4,(G1135*S1135)/J1135,0)</f>
        <v>0</v>
      </c>
      <c r="AF1135" s="11">
        <v>100</v>
      </c>
      <c r="AG1135" s="11">
        <v>0</v>
      </c>
      <c r="AH1135" s="11">
        <v>1</v>
      </c>
      <c r="AI1135" s="11">
        <v>100</v>
      </c>
      <c r="AJ1135" s="11">
        <v>0</v>
      </c>
      <c r="AK1135" s="11">
        <v>1</v>
      </c>
      <c r="AL1135" s="11">
        <v>0.5</v>
      </c>
      <c r="AM1135" s="11">
        <v>0.5</v>
      </c>
      <c r="AN1135" s="11">
        <v>0</v>
      </c>
      <c r="AO1135" s="11">
        <v>0</v>
      </c>
      <c r="AP1135" s="11">
        <v>0</v>
      </c>
      <c r="AQ1135" s="11">
        <v>0.01</v>
      </c>
      <c r="AR1135" s="11">
        <v>0.01</v>
      </c>
      <c r="AS1135" s="11">
        <v>0</v>
      </c>
      <c r="AT1135" s="11">
        <v>0</v>
      </c>
      <c r="AU1135" s="11">
        <v>0</v>
      </c>
      <c r="AV1135" s="11">
        <v>0</v>
      </c>
      <c r="AW1135" s="11">
        <v>0.2</v>
      </c>
      <c r="AX1135" s="11">
        <v>0</v>
      </c>
      <c r="AY1135" s="11">
        <v>0</v>
      </c>
      <c r="AZ1135" s="11">
        <v>0</v>
      </c>
      <c r="BA1135" s="11">
        <v>0.02</v>
      </c>
      <c r="BB1135" s="11">
        <v>0</v>
      </c>
      <c r="BC1135" s="2">
        <v>0.05</v>
      </c>
      <c r="BD1135" s="2">
        <v>0.05</v>
      </c>
      <c r="BE1135" s="11">
        <v>7.4999999999999997E-2</v>
      </c>
      <c r="BF1135" s="11">
        <v>5.0000000000000001E-3</v>
      </c>
      <c r="BG1135" s="11">
        <v>0</v>
      </c>
      <c r="BH1135" s="11">
        <v>0</v>
      </c>
      <c r="BI1135" s="11">
        <v>0</v>
      </c>
      <c r="BJ1135" s="11">
        <f>BE1135/4</f>
        <v>1.8749999999999999E-2</v>
      </c>
      <c r="BK1135" s="11">
        <f>BF1135/4</f>
        <v>1.25E-3</v>
      </c>
      <c r="BL1135" s="11">
        <v>0</v>
      </c>
      <c r="BM1135" s="11">
        <v>0</v>
      </c>
      <c r="BN1135" s="11">
        <v>0</v>
      </c>
      <c r="BO1135" s="11">
        <v>0.1</v>
      </c>
      <c r="BP1135" s="11">
        <v>0.1</v>
      </c>
      <c r="BQ1135" s="11">
        <v>0</v>
      </c>
      <c r="BR1135" s="11">
        <v>0</v>
      </c>
      <c r="BS1135" s="11">
        <v>0</v>
      </c>
      <c r="BT1135" s="11">
        <v>0.04</v>
      </c>
      <c r="BU1135" s="16">
        <v>4</v>
      </c>
      <c r="BV1135" s="6">
        <f>BT1135/(BT1135+BU1135)</f>
        <v>9.9009900990099011E-3</v>
      </c>
      <c r="BW1135" s="6">
        <f>SQRT((BT1135*BU1135)/((BT1135+BU1135)^2*(BT1135+BU1135+1)))</f>
        <v>4.410251516706673E-2</v>
      </c>
      <c r="BX1135" s="17">
        <v>0.25</v>
      </c>
      <c r="BY1135" s="17">
        <v>0.25</v>
      </c>
      <c r="BZ1135" s="17">
        <v>0.25</v>
      </c>
      <c r="CA1135" s="17">
        <v>0.25</v>
      </c>
      <c r="CB1135" s="15" t="s">
        <v>59</v>
      </c>
      <c r="CC1135" s="11">
        <v>600</v>
      </c>
    </row>
    <row r="1136" spans="1:81" s="11" customFormat="1" x14ac:dyDescent="0.2">
      <c r="A1136" s="17">
        <f t="shared" si="17"/>
        <v>1135</v>
      </c>
      <c r="B1136" s="17">
        <v>100</v>
      </c>
      <c r="C1136" s="17">
        <v>100</v>
      </c>
      <c r="D1136" s="17">
        <v>5</v>
      </c>
      <c r="E1136" s="17">
        <v>5</v>
      </c>
      <c r="F1136" s="3" t="s">
        <v>80</v>
      </c>
      <c r="G1136" s="3">
        <f>IF(F1136="rectangle",B1136*C1136,IF(F1136="hook",B1136*C1136-(D1136*E1136),IF(F1136="eight",B1136*C1136-2*(D1136*E1136),IF(F1136="tee",B1136*C1136-2*(D1136*E1136),IF(F1136="cross",B1136*C1136-4*(D1136*E1136),"ERROR")))))</f>
        <v>10000</v>
      </c>
      <c r="H1136" s="3" t="s">
        <v>85</v>
      </c>
      <c r="I1136" s="3">
        <f>IF(F1136="rectangle",B1136/C1136,"NA")</f>
        <v>1</v>
      </c>
      <c r="J1136" s="2">
        <v>1</v>
      </c>
      <c r="K1136" s="11">
        <v>125</v>
      </c>
      <c r="L1136" s="11">
        <v>4</v>
      </c>
      <c r="M1136" s="12">
        <v>1</v>
      </c>
      <c r="N1136" s="2">
        <f>M1136/4</f>
        <v>0.25</v>
      </c>
      <c r="O1136" s="3">
        <f>M1136/N1136</f>
        <v>4</v>
      </c>
      <c r="P1136" s="13">
        <v>15</v>
      </c>
      <c r="Q1136" s="11">
        <f>P1136</f>
        <v>15</v>
      </c>
      <c r="R1136" s="4">
        <f>AA1136/V1136</f>
        <v>100</v>
      </c>
      <c r="S1136" s="14">
        <v>30</v>
      </c>
      <c r="T1136" s="11">
        <f>S1136</f>
        <v>30</v>
      </c>
      <c r="U1136" s="4">
        <f>AB1136/W1136</f>
        <v>100</v>
      </c>
      <c r="V1136" s="3">
        <f>ROUND((Q1136/100)*G1136,0)</f>
        <v>1500</v>
      </c>
      <c r="W1136" s="3">
        <f>ROUND(((T1136/100)*G1136)/J1136,0)</f>
        <v>3000</v>
      </c>
      <c r="X1136" s="3">
        <f>ROUND(IF(J1136&gt;=2,((T1136/100)*G1136)/J1136,0),0)</f>
        <v>0</v>
      </c>
      <c r="Y1136" s="3">
        <f>ROUND(IF(J1136&gt;=3,((T1136/100)*G1136)/J1136,0),0)</f>
        <v>0</v>
      </c>
      <c r="Z1136" s="3">
        <f>ROUND(IF(J1136&gt;=4,((T1136/100)*G1136)/J1136,0),0)</f>
        <v>0</v>
      </c>
      <c r="AA1136" s="4">
        <f>G1136*P1136</f>
        <v>150000</v>
      </c>
      <c r="AB1136" s="4">
        <f>(G1136*S1136)/J1136</f>
        <v>300000</v>
      </c>
      <c r="AC1136" s="4">
        <f>IF(J1136&gt;=2,(G1136*S1136)/J1136,0)</f>
        <v>0</v>
      </c>
      <c r="AD1136" s="4">
        <f>IF(J1136&gt;=3,(G1136*S1136)/J1136,0)</f>
        <v>0</v>
      </c>
      <c r="AE1136" s="4">
        <f>IF(J1136&gt;=4,(G1136*S1136)/J1136,0)</f>
        <v>0</v>
      </c>
      <c r="AF1136" s="11">
        <v>100</v>
      </c>
      <c r="AG1136" s="11">
        <v>0</v>
      </c>
      <c r="AH1136" s="11">
        <v>1</v>
      </c>
      <c r="AI1136" s="11">
        <v>100</v>
      </c>
      <c r="AJ1136" s="11">
        <v>0</v>
      </c>
      <c r="AK1136" s="11">
        <v>1</v>
      </c>
      <c r="AL1136" s="11">
        <v>0.5</v>
      </c>
      <c r="AM1136" s="11">
        <v>0.5</v>
      </c>
      <c r="AN1136" s="11">
        <v>0</v>
      </c>
      <c r="AO1136" s="11">
        <v>0</v>
      </c>
      <c r="AP1136" s="11">
        <v>0</v>
      </c>
      <c r="AQ1136" s="11">
        <v>0.01</v>
      </c>
      <c r="AR1136" s="11">
        <v>0.01</v>
      </c>
      <c r="AS1136" s="11">
        <v>0</v>
      </c>
      <c r="AT1136" s="11">
        <v>0</v>
      </c>
      <c r="AU1136" s="11">
        <v>0</v>
      </c>
      <c r="AV1136" s="11">
        <v>0</v>
      </c>
      <c r="AW1136" s="11">
        <v>0.2</v>
      </c>
      <c r="AX1136" s="11">
        <v>0</v>
      </c>
      <c r="AY1136" s="11">
        <v>0</v>
      </c>
      <c r="AZ1136" s="11">
        <v>0</v>
      </c>
      <c r="BA1136" s="11">
        <v>0.02</v>
      </c>
      <c r="BB1136" s="11">
        <v>0</v>
      </c>
      <c r="BC1136" s="2">
        <v>0.05</v>
      </c>
      <c r="BD1136" s="2">
        <v>0.05</v>
      </c>
      <c r="BE1136" s="11">
        <v>7.4999999999999997E-2</v>
      </c>
      <c r="BF1136" s="11">
        <v>5.0000000000000001E-3</v>
      </c>
      <c r="BG1136" s="11">
        <v>0</v>
      </c>
      <c r="BH1136" s="11">
        <v>0</v>
      </c>
      <c r="BI1136" s="11">
        <v>0</v>
      </c>
      <c r="BJ1136" s="11">
        <f>BE1136/4</f>
        <v>1.8749999999999999E-2</v>
      </c>
      <c r="BK1136" s="11">
        <f>BF1136/4</f>
        <v>1.25E-3</v>
      </c>
      <c r="BL1136" s="11">
        <v>0</v>
      </c>
      <c r="BM1136" s="11">
        <v>0</v>
      </c>
      <c r="BN1136" s="11">
        <v>0</v>
      </c>
      <c r="BO1136" s="11">
        <v>0.1</v>
      </c>
      <c r="BP1136" s="11">
        <v>0.1</v>
      </c>
      <c r="BQ1136" s="11">
        <v>0</v>
      </c>
      <c r="BR1136" s="11">
        <v>0</v>
      </c>
      <c r="BS1136" s="11">
        <v>0</v>
      </c>
      <c r="BT1136" s="11">
        <v>0.04</v>
      </c>
      <c r="BU1136" s="16">
        <v>4</v>
      </c>
      <c r="BV1136" s="6">
        <f>BT1136/(BT1136+BU1136)</f>
        <v>9.9009900990099011E-3</v>
      </c>
      <c r="BW1136" s="6">
        <f>SQRT((BT1136*BU1136)/((BT1136+BU1136)^2*(BT1136+BU1136+1)))</f>
        <v>4.410251516706673E-2</v>
      </c>
      <c r="BX1136" s="17">
        <v>0.25</v>
      </c>
      <c r="BY1136" s="17">
        <v>0.25</v>
      </c>
      <c r="BZ1136" s="17">
        <v>0.25</v>
      </c>
      <c r="CA1136" s="17">
        <v>0.25</v>
      </c>
      <c r="CB1136" s="15" t="s">
        <v>59</v>
      </c>
      <c r="CC1136" s="11">
        <v>600</v>
      </c>
    </row>
    <row r="1137" spans="1:81" s="11" customFormat="1" x14ac:dyDescent="0.2">
      <c r="A1137" s="17">
        <f t="shared" si="17"/>
        <v>1136</v>
      </c>
      <c r="B1137" s="17">
        <v>20</v>
      </c>
      <c r="C1137" s="17">
        <v>20</v>
      </c>
      <c r="D1137" s="17">
        <v>5</v>
      </c>
      <c r="E1137" s="17">
        <v>5</v>
      </c>
      <c r="F1137" s="3" t="s">
        <v>80</v>
      </c>
      <c r="G1137" s="3">
        <f>IF(F1137="rectangle",B1137*C1137,IF(F1137="hook",B1137*C1137-(D1137*E1137),IF(F1137="eight",B1137*C1137-2*(D1137*E1137),IF(F1137="tee",B1137*C1137-2*(D1137*E1137),IF(F1137="cross",B1137*C1137-4*(D1137*E1137),"ERROR")))))</f>
        <v>400</v>
      </c>
      <c r="H1137" s="3" t="s">
        <v>84</v>
      </c>
      <c r="I1137" s="3">
        <f>IF(F1137="rectangle",B1137/C1137,"NA")</f>
        <v>1</v>
      </c>
      <c r="J1137" s="2">
        <v>1</v>
      </c>
      <c r="K1137" s="11">
        <v>125</v>
      </c>
      <c r="L1137" s="11">
        <v>4</v>
      </c>
      <c r="M1137" s="12">
        <v>1</v>
      </c>
      <c r="N1137" s="2">
        <f>M1137/4</f>
        <v>0.25</v>
      </c>
      <c r="O1137" s="3">
        <f>M1137/N1137</f>
        <v>4</v>
      </c>
      <c r="P1137" s="13">
        <v>15</v>
      </c>
      <c r="Q1137" s="11">
        <f>P1137</f>
        <v>15</v>
      </c>
      <c r="R1137" s="4">
        <f>AA1137/V1137</f>
        <v>100</v>
      </c>
      <c r="S1137" s="14">
        <v>30</v>
      </c>
      <c r="T1137" s="11">
        <f>S1137</f>
        <v>30</v>
      </c>
      <c r="U1137" s="4">
        <f>AB1137/W1137</f>
        <v>100</v>
      </c>
      <c r="V1137" s="3">
        <f>ROUND((Q1137/100)*G1137,0)</f>
        <v>60</v>
      </c>
      <c r="W1137" s="3">
        <f>ROUND(((T1137/100)*G1137)/J1137,0)</f>
        <v>120</v>
      </c>
      <c r="X1137" s="3">
        <f>ROUND(IF(J1137&gt;=2,((T1137/100)*G1137)/J1137,0),0)</f>
        <v>0</v>
      </c>
      <c r="Y1137" s="3">
        <f>ROUND(IF(J1137&gt;=3,((T1137/100)*G1137)/J1137,0),0)</f>
        <v>0</v>
      </c>
      <c r="Z1137" s="3">
        <f>ROUND(IF(J1137&gt;=4,((T1137/100)*G1137)/J1137,0),0)</f>
        <v>0</v>
      </c>
      <c r="AA1137" s="4">
        <f>G1137*P1137</f>
        <v>6000</v>
      </c>
      <c r="AB1137" s="4">
        <f>(G1137*S1137)/J1137</f>
        <v>12000</v>
      </c>
      <c r="AC1137" s="4">
        <f>IF(J1137&gt;=2,(G1137*S1137)/J1137,0)</f>
        <v>0</v>
      </c>
      <c r="AD1137" s="4">
        <f>IF(J1137&gt;=3,(G1137*S1137)/J1137,0)</f>
        <v>0</v>
      </c>
      <c r="AE1137" s="4">
        <f>IF(J1137&gt;=4,(G1137*S1137)/J1137,0)</f>
        <v>0</v>
      </c>
      <c r="AF1137" s="11">
        <v>100</v>
      </c>
      <c r="AG1137" s="11">
        <v>0</v>
      </c>
      <c r="AH1137" s="11">
        <v>1</v>
      </c>
      <c r="AI1137" s="11">
        <v>100</v>
      </c>
      <c r="AJ1137" s="11">
        <v>0</v>
      </c>
      <c r="AK1137" s="11">
        <v>1</v>
      </c>
      <c r="AL1137" s="11">
        <v>0.5</v>
      </c>
      <c r="AM1137" s="11">
        <v>0.5</v>
      </c>
      <c r="AN1137" s="11">
        <v>0</v>
      </c>
      <c r="AO1137" s="11">
        <v>0</v>
      </c>
      <c r="AP1137" s="11">
        <v>0</v>
      </c>
      <c r="AQ1137" s="11">
        <v>0.01</v>
      </c>
      <c r="AR1137" s="11">
        <v>0.01</v>
      </c>
      <c r="AS1137" s="11">
        <v>0</v>
      </c>
      <c r="AT1137" s="11">
        <v>0</v>
      </c>
      <c r="AU1137" s="11">
        <v>0</v>
      </c>
      <c r="AV1137" s="11">
        <v>0</v>
      </c>
      <c r="AW1137" s="11">
        <v>0.2</v>
      </c>
      <c r="AX1137" s="11">
        <v>0</v>
      </c>
      <c r="AY1137" s="11">
        <v>0</v>
      </c>
      <c r="AZ1137" s="11">
        <v>0</v>
      </c>
      <c r="BA1137" s="11">
        <v>0.02</v>
      </c>
      <c r="BB1137" s="11">
        <v>0</v>
      </c>
      <c r="BC1137" s="2">
        <v>0.05</v>
      </c>
      <c r="BD1137" s="2">
        <v>0.05</v>
      </c>
      <c r="BE1137" s="11">
        <v>7.4999999999999997E-2</v>
      </c>
      <c r="BF1137" s="11">
        <v>5.0000000000000001E-3</v>
      </c>
      <c r="BG1137" s="11">
        <v>0</v>
      </c>
      <c r="BH1137" s="11">
        <v>0</v>
      </c>
      <c r="BI1137" s="11">
        <v>0</v>
      </c>
      <c r="BJ1137" s="11">
        <f>BE1137/4</f>
        <v>1.8749999999999999E-2</v>
      </c>
      <c r="BK1137" s="11">
        <f>BF1137/4</f>
        <v>1.25E-3</v>
      </c>
      <c r="BL1137" s="11">
        <v>0</v>
      </c>
      <c r="BM1137" s="11">
        <v>0</v>
      </c>
      <c r="BN1137" s="11">
        <v>0</v>
      </c>
      <c r="BO1137" s="11">
        <v>0.1</v>
      </c>
      <c r="BP1137" s="11">
        <v>0.1</v>
      </c>
      <c r="BQ1137" s="11">
        <v>0</v>
      </c>
      <c r="BR1137" s="11">
        <v>0</v>
      </c>
      <c r="BS1137" s="11">
        <v>0</v>
      </c>
      <c r="BT1137" s="11">
        <v>0.04</v>
      </c>
      <c r="BU1137" s="16">
        <v>4</v>
      </c>
      <c r="BV1137" s="6">
        <f>BT1137/(BT1137+BU1137)</f>
        <v>9.9009900990099011E-3</v>
      </c>
      <c r="BW1137" s="6">
        <f>SQRT((BT1137*BU1137)/((BT1137+BU1137)^2*(BT1137+BU1137+1)))</f>
        <v>4.410251516706673E-2</v>
      </c>
      <c r="BX1137" s="17">
        <v>0.25</v>
      </c>
      <c r="BY1137" s="17">
        <v>0.25</v>
      </c>
      <c r="BZ1137" s="17">
        <v>0.25</v>
      </c>
      <c r="CA1137" s="17">
        <v>0.25</v>
      </c>
      <c r="CB1137" s="15" t="s">
        <v>59</v>
      </c>
      <c r="CC1137" s="11">
        <v>600</v>
      </c>
    </row>
    <row r="1138" spans="1:81" s="11" customFormat="1" x14ac:dyDescent="0.2">
      <c r="A1138" s="17">
        <f t="shared" si="17"/>
        <v>1137</v>
      </c>
      <c r="B1138" s="17">
        <v>100</v>
      </c>
      <c r="C1138" s="17">
        <v>100</v>
      </c>
      <c r="D1138" s="17">
        <v>5</v>
      </c>
      <c r="E1138" s="17">
        <v>5</v>
      </c>
      <c r="F1138" s="3" t="s">
        <v>80</v>
      </c>
      <c r="G1138" s="3">
        <f>IF(F1138="rectangle",B1138*C1138,IF(F1138="hook",B1138*C1138-(D1138*E1138),IF(F1138="eight",B1138*C1138-2*(D1138*E1138),IF(F1138="tee",B1138*C1138-2*(D1138*E1138),IF(F1138="cross",B1138*C1138-4*(D1138*E1138),"ERROR")))))</f>
        <v>10000</v>
      </c>
      <c r="H1138" s="3" t="s">
        <v>85</v>
      </c>
      <c r="I1138" s="3">
        <f>IF(F1138="rectangle",B1138/C1138,"NA")</f>
        <v>1</v>
      </c>
      <c r="J1138" s="2">
        <v>1</v>
      </c>
      <c r="K1138" s="11">
        <v>125</v>
      </c>
      <c r="L1138" s="11">
        <v>4</v>
      </c>
      <c r="M1138" s="12">
        <v>2</v>
      </c>
      <c r="N1138" s="2">
        <f>M1138/4</f>
        <v>0.5</v>
      </c>
      <c r="O1138" s="3">
        <f>M1138/N1138</f>
        <v>4</v>
      </c>
      <c r="P1138" s="13">
        <v>15</v>
      </c>
      <c r="Q1138" s="11">
        <f>P1138</f>
        <v>15</v>
      </c>
      <c r="R1138" s="4">
        <f>AA1138/V1138</f>
        <v>100</v>
      </c>
      <c r="S1138" s="14">
        <v>30</v>
      </c>
      <c r="T1138" s="11">
        <f>S1138</f>
        <v>30</v>
      </c>
      <c r="U1138" s="4">
        <f>AB1138/W1138</f>
        <v>100</v>
      </c>
      <c r="V1138" s="3">
        <f>ROUND((Q1138/100)*G1138,0)</f>
        <v>1500</v>
      </c>
      <c r="W1138" s="3">
        <f>ROUND(((T1138/100)*G1138)/J1138,0)</f>
        <v>3000</v>
      </c>
      <c r="X1138" s="3">
        <f>ROUND(IF(J1138&gt;=2,((T1138/100)*G1138)/J1138,0),0)</f>
        <v>0</v>
      </c>
      <c r="Y1138" s="3">
        <f>ROUND(IF(J1138&gt;=3,((T1138/100)*G1138)/J1138,0),0)</f>
        <v>0</v>
      </c>
      <c r="Z1138" s="3">
        <f>ROUND(IF(J1138&gt;=4,((T1138/100)*G1138)/J1138,0),0)</f>
        <v>0</v>
      </c>
      <c r="AA1138" s="4">
        <f>G1138*P1138</f>
        <v>150000</v>
      </c>
      <c r="AB1138" s="4">
        <f>(G1138*S1138)/J1138</f>
        <v>300000</v>
      </c>
      <c r="AC1138" s="4">
        <f>IF(J1138&gt;=2,(G1138*S1138)/J1138,0)</f>
        <v>0</v>
      </c>
      <c r="AD1138" s="4">
        <f>IF(J1138&gt;=3,(G1138*S1138)/J1138,0)</f>
        <v>0</v>
      </c>
      <c r="AE1138" s="4">
        <f>IF(J1138&gt;=4,(G1138*S1138)/J1138,0)</f>
        <v>0</v>
      </c>
      <c r="AF1138" s="11">
        <v>100</v>
      </c>
      <c r="AG1138" s="11">
        <v>0</v>
      </c>
      <c r="AH1138" s="11">
        <v>1</v>
      </c>
      <c r="AI1138" s="11">
        <v>100</v>
      </c>
      <c r="AJ1138" s="11">
        <v>0</v>
      </c>
      <c r="AK1138" s="11">
        <v>1</v>
      </c>
      <c r="AL1138" s="11">
        <v>0.5</v>
      </c>
      <c r="AM1138" s="11">
        <v>0.5</v>
      </c>
      <c r="AN1138" s="11">
        <v>0</v>
      </c>
      <c r="AO1138" s="11">
        <v>0</v>
      </c>
      <c r="AP1138" s="11">
        <v>0</v>
      </c>
      <c r="AQ1138" s="11">
        <v>0.01</v>
      </c>
      <c r="AR1138" s="11">
        <v>0.01</v>
      </c>
      <c r="AS1138" s="11">
        <v>0</v>
      </c>
      <c r="AT1138" s="11">
        <v>0</v>
      </c>
      <c r="AU1138" s="11">
        <v>0</v>
      </c>
      <c r="AV1138" s="11">
        <v>0</v>
      </c>
      <c r="AW1138" s="11">
        <v>0.2</v>
      </c>
      <c r="AX1138" s="11">
        <v>0</v>
      </c>
      <c r="AY1138" s="11">
        <v>0</v>
      </c>
      <c r="AZ1138" s="11">
        <v>0</v>
      </c>
      <c r="BA1138" s="11">
        <v>0.02</v>
      </c>
      <c r="BB1138" s="11">
        <v>0</v>
      </c>
      <c r="BC1138" s="2">
        <v>0.05</v>
      </c>
      <c r="BD1138" s="2">
        <v>0.05</v>
      </c>
      <c r="BE1138" s="11">
        <v>7.4999999999999997E-2</v>
      </c>
      <c r="BF1138" s="11">
        <v>5.0000000000000001E-3</v>
      </c>
      <c r="BG1138" s="11">
        <v>0</v>
      </c>
      <c r="BH1138" s="11">
        <v>0</v>
      </c>
      <c r="BI1138" s="11">
        <v>0</v>
      </c>
      <c r="BJ1138" s="11">
        <f>BE1138/4</f>
        <v>1.8749999999999999E-2</v>
      </c>
      <c r="BK1138" s="11">
        <f>BF1138/4</f>
        <v>1.25E-3</v>
      </c>
      <c r="BL1138" s="11">
        <v>0</v>
      </c>
      <c r="BM1138" s="11">
        <v>0</v>
      </c>
      <c r="BN1138" s="11">
        <v>0</v>
      </c>
      <c r="BO1138" s="11">
        <v>0.1</v>
      </c>
      <c r="BP1138" s="11">
        <v>0.1</v>
      </c>
      <c r="BQ1138" s="11">
        <v>0</v>
      </c>
      <c r="BR1138" s="11">
        <v>0</v>
      </c>
      <c r="BS1138" s="11">
        <v>0</v>
      </c>
      <c r="BT1138" s="11">
        <v>0.04</v>
      </c>
      <c r="BU1138" s="16">
        <v>4</v>
      </c>
      <c r="BV1138" s="6">
        <f>BT1138/(BT1138+BU1138)</f>
        <v>9.9009900990099011E-3</v>
      </c>
      <c r="BW1138" s="6">
        <f>SQRT((BT1138*BU1138)/((BT1138+BU1138)^2*(BT1138+BU1138+1)))</f>
        <v>4.410251516706673E-2</v>
      </c>
      <c r="BX1138" s="17">
        <v>0.25</v>
      </c>
      <c r="BY1138" s="17">
        <v>0.25</v>
      </c>
      <c r="BZ1138" s="17">
        <v>0.25</v>
      </c>
      <c r="CA1138" s="17">
        <v>0.25</v>
      </c>
      <c r="CB1138" s="15" t="s">
        <v>59</v>
      </c>
      <c r="CC1138" s="11">
        <v>600</v>
      </c>
    </row>
    <row r="1139" spans="1:81" s="11" customFormat="1" x14ac:dyDescent="0.2">
      <c r="A1139" s="17">
        <f t="shared" si="17"/>
        <v>1138</v>
      </c>
      <c r="B1139" s="17">
        <v>20</v>
      </c>
      <c r="C1139" s="17">
        <v>20</v>
      </c>
      <c r="D1139" s="17">
        <v>5</v>
      </c>
      <c r="E1139" s="17">
        <v>5</v>
      </c>
      <c r="F1139" s="3" t="s">
        <v>80</v>
      </c>
      <c r="G1139" s="3">
        <f>IF(F1139="rectangle",B1139*C1139,IF(F1139="hook",B1139*C1139-(D1139*E1139),IF(F1139="eight",B1139*C1139-2*(D1139*E1139),IF(F1139="tee",B1139*C1139-2*(D1139*E1139),IF(F1139="cross",B1139*C1139-4*(D1139*E1139),"ERROR")))))</f>
        <v>400</v>
      </c>
      <c r="H1139" s="3" t="s">
        <v>84</v>
      </c>
      <c r="I1139" s="3">
        <f>IF(F1139="rectangle",B1139/C1139,"NA")</f>
        <v>1</v>
      </c>
      <c r="J1139" s="2">
        <v>1</v>
      </c>
      <c r="K1139" s="11">
        <v>125</v>
      </c>
      <c r="L1139" s="11">
        <v>4</v>
      </c>
      <c r="M1139" s="12">
        <v>2</v>
      </c>
      <c r="N1139" s="2">
        <f>M1139/4</f>
        <v>0.5</v>
      </c>
      <c r="O1139" s="3">
        <f>M1139/N1139</f>
        <v>4</v>
      </c>
      <c r="P1139" s="13">
        <v>15</v>
      </c>
      <c r="Q1139" s="11">
        <f>P1139</f>
        <v>15</v>
      </c>
      <c r="R1139" s="4">
        <f>AA1139/V1139</f>
        <v>100</v>
      </c>
      <c r="S1139" s="14">
        <v>30</v>
      </c>
      <c r="T1139" s="11">
        <f>S1139</f>
        <v>30</v>
      </c>
      <c r="U1139" s="4">
        <f>AB1139/W1139</f>
        <v>100</v>
      </c>
      <c r="V1139" s="3">
        <f>ROUND((Q1139/100)*G1139,0)</f>
        <v>60</v>
      </c>
      <c r="W1139" s="3">
        <f>ROUND(((T1139/100)*G1139)/J1139,0)</f>
        <v>120</v>
      </c>
      <c r="X1139" s="3">
        <f>ROUND(IF(J1139&gt;=2,((T1139/100)*G1139)/J1139,0),0)</f>
        <v>0</v>
      </c>
      <c r="Y1139" s="3">
        <f>ROUND(IF(J1139&gt;=3,((T1139/100)*G1139)/J1139,0),0)</f>
        <v>0</v>
      </c>
      <c r="Z1139" s="3">
        <f>ROUND(IF(J1139&gt;=4,((T1139/100)*G1139)/J1139,0),0)</f>
        <v>0</v>
      </c>
      <c r="AA1139" s="4">
        <f>G1139*P1139</f>
        <v>6000</v>
      </c>
      <c r="AB1139" s="4">
        <f>(G1139*S1139)/J1139</f>
        <v>12000</v>
      </c>
      <c r="AC1139" s="4">
        <f>IF(J1139&gt;=2,(G1139*S1139)/J1139,0)</f>
        <v>0</v>
      </c>
      <c r="AD1139" s="4">
        <f>IF(J1139&gt;=3,(G1139*S1139)/J1139,0)</f>
        <v>0</v>
      </c>
      <c r="AE1139" s="4">
        <f>IF(J1139&gt;=4,(G1139*S1139)/J1139,0)</f>
        <v>0</v>
      </c>
      <c r="AF1139" s="11">
        <v>100</v>
      </c>
      <c r="AG1139" s="11">
        <v>0</v>
      </c>
      <c r="AH1139" s="11">
        <v>1</v>
      </c>
      <c r="AI1139" s="11">
        <v>100</v>
      </c>
      <c r="AJ1139" s="11">
        <v>0</v>
      </c>
      <c r="AK1139" s="11">
        <v>1</v>
      </c>
      <c r="AL1139" s="11">
        <v>0.5</v>
      </c>
      <c r="AM1139" s="11">
        <v>0.5</v>
      </c>
      <c r="AN1139" s="11">
        <v>0</v>
      </c>
      <c r="AO1139" s="11">
        <v>0</v>
      </c>
      <c r="AP1139" s="11">
        <v>0</v>
      </c>
      <c r="AQ1139" s="11">
        <v>0.01</v>
      </c>
      <c r="AR1139" s="11">
        <v>0.01</v>
      </c>
      <c r="AS1139" s="11">
        <v>0</v>
      </c>
      <c r="AT1139" s="11">
        <v>0</v>
      </c>
      <c r="AU1139" s="11">
        <v>0</v>
      </c>
      <c r="AV1139" s="11">
        <v>0</v>
      </c>
      <c r="AW1139" s="11">
        <v>0.2</v>
      </c>
      <c r="AX1139" s="11">
        <v>0</v>
      </c>
      <c r="AY1139" s="11">
        <v>0</v>
      </c>
      <c r="AZ1139" s="11">
        <v>0</v>
      </c>
      <c r="BA1139" s="11">
        <v>0.02</v>
      </c>
      <c r="BB1139" s="11">
        <v>0</v>
      </c>
      <c r="BC1139" s="2">
        <v>0.05</v>
      </c>
      <c r="BD1139" s="2">
        <v>0.05</v>
      </c>
      <c r="BE1139" s="11">
        <v>7.4999999999999997E-2</v>
      </c>
      <c r="BF1139" s="11">
        <v>5.0000000000000001E-3</v>
      </c>
      <c r="BG1139" s="11">
        <v>0</v>
      </c>
      <c r="BH1139" s="11">
        <v>0</v>
      </c>
      <c r="BI1139" s="11">
        <v>0</v>
      </c>
      <c r="BJ1139" s="11">
        <f>BE1139/4</f>
        <v>1.8749999999999999E-2</v>
      </c>
      <c r="BK1139" s="11">
        <f>BF1139/4</f>
        <v>1.25E-3</v>
      </c>
      <c r="BL1139" s="11">
        <v>0</v>
      </c>
      <c r="BM1139" s="11">
        <v>0</v>
      </c>
      <c r="BN1139" s="11">
        <v>0</v>
      </c>
      <c r="BO1139" s="11">
        <v>0.1</v>
      </c>
      <c r="BP1139" s="11">
        <v>0.1</v>
      </c>
      <c r="BQ1139" s="11">
        <v>0</v>
      </c>
      <c r="BR1139" s="11">
        <v>0</v>
      </c>
      <c r="BS1139" s="11">
        <v>0</v>
      </c>
      <c r="BT1139" s="11">
        <v>0.04</v>
      </c>
      <c r="BU1139" s="16">
        <v>4</v>
      </c>
      <c r="BV1139" s="6">
        <f>BT1139/(BT1139+BU1139)</f>
        <v>9.9009900990099011E-3</v>
      </c>
      <c r="BW1139" s="6">
        <f>SQRT((BT1139*BU1139)/((BT1139+BU1139)^2*(BT1139+BU1139+1)))</f>
        <v>4.410251516706673E-2</v>
      </c>
      <c r="BX1139" s="17">
        <v>0.25</v>
      </c>
      <c r="BY1139" s="17">
        <v>0.25</v>
      </c>
      <c r="BZ1139" s="17">
        <v>0.25</v>
      </c>
      <c r="CA1139" s="17">
        <v>0.25</v>
      </c>
      <c r="CB1139" s="15" t="s">
        <v>59</v>
      </c>
      <c r="CC1139" s="11">
        <v>600</v>
      </c>
    </row>
    <row r="1140" spans="1:81" s="11" customFormat="1" x14ac:dyDescent="0.2">
      <c r="A1140" s="17">
        <f t="shared" si="17"/>
        <v>1139</v>
      </c>
      <c r="B1140" s="17">
        <v>100</v>
      </c>
      <c r="C1140" s="17">
        <v>100</v>
      </c>
      <c r="D1140" s="17">
        <v>5</v>
      </c>
      <c r="E1140" s="17">
        <v>5</v>
      </c>
      <c r="F1140" s="3" t="s">
        <v>80</v>
      </c>
      <c r="G1140" s="3">
        <f>IF(F1140="rectangle",B1140*C1140,IF(F1140="hook",B1140*C1140-(D1140*E1140),IF(F1140="eight",B1140*C1140-2*(D1140*E1140),IF(F1140="tee",B1140*C1140-2*(D1140*E1140),IF(F1140="cross",B1140*C1140-4*(D1140*E1140),"ERROR")))))</f>
        <v>10000</v>
      </c>
      <c r="H1140" s="3" t="s">
        <v>85</v>
      </c>
      <c r="I1140" s="3">
        <f>IF(F1140="rectangle",B1140/C1140,"NA")</f>
        <v>1</v>
      </c>
      <c r="J1140" s="2">
        <v>1</v>
      </c>
      <c r="K1140" s="11">
        <v>125</v>
      </c>
      <c r="L1140" s="11">
        <v>4</v>
      </c>
      <c r="M1140" s="12">
        <v>3</v>
      </c>
      <c r="N1140" s="2">
        <f>M1140/4</f>
        <v>0.75</v>
      </c>
      <c r="O1140" s="3">
        <f>M1140/N1140</f>
        <v>4</v>
      </c>
      <c r="P1140" s="13">
        <v>15</v>
      </c>
      <c r="Q1140" s="11">
        <f>P1140</f>
        <v>15</v>
      </c>
      <c r="R1140" s="4">
        <f>AA1140/V1140</f>
        <v>100</v>
      </c>
      <c r="S1140" s="14">
        <v>30</v>
      </c>
      <c r="T1140" s="11">
        <f>S1140</f>
        <v>30</v>
      </c>
      <c r="U1140" s="4">
        <f>AB1140/W1140</f>
        <v>100</v>
      </c>
      <c r="V1140" s="3">
        <f>ROUND((Q1140/100)*G1140,0)</f>
        <v>1500</v>
      </c>
      <c r="W1140" s="3">
        <f>ROUND(((T1140/100)*G1140)/J1140,0)</f>
        <v>3000</v>
      </c>
      <c r="X1140" s="3">
        <f>ROUND(IF(J1140&gt;=2,((T1140/100)*G1140)/J1140,0),0)</f>
        <v>0</v>
      </c>
      <c r="Y1140" s="3">
        <f>ROUND(IF(J1140&gt;=3,((T1140/100)*G1140)/J1140,0),0)</f>
        <v>0</v>
      </c>
      <c r="Z1140" s="3">
        <f>ROUND(IF(J1140&gt;=4,((T1140/100)*G1140)/J1140,0),0)</f>
        <v>0</v>
      </c>
      <c r="AA1140" s="4">
        <f>G1140*P1140</f>
        <v>150000</v>
      </c>
      <c r="AB1140" s="4">
        <f>(G1140*S1140)/J1140</f>
        <v>300000</v>
      </c>
      <c r="AC1140" s="4">
        <f>IF(J1140&gt;=2,(G1140*S1140)/J1140,0)</f>
        <v>0</v>
      </c>
      <c r="AD1140" s="4">
        <f>IF(J1140&gt;=3,(G1140*S1140)/J1140,0)</f>
        <v>0</v>
      </c>
      <c r="AE1140" s="4">
        <f>IF(J1140&gt;=4,(G1140*S1140)/J1140,0)</f>
        <v>0</v>
      </c>
      <c r="AF1140" s="11">
        <v>100</v>
      </c>
      <c r="AG1140" s="11">
        <v>0</v>
      </c>
      <c r="AH1140" s="11">
        <v>1</v>
      </c>
      <c r="AI1140" s="11">
        <v>100</v>
      </c>
      <c r="AJ1140" s="11">
        <v>0</v>
      </c>
      <c r="AK1140" s="11">
        <v>1</v>
      </c>
      <c r="AL1140" s="11">
        <v>0.5</v>
      </c>
      <c r="AM1140" s="11">
        <v>0.5</v>
      </c>
      <c r="AN1140" s="11">
        <v>0</v>
      </c>
      <c r="AO1140" s="11">
        <v>0</v>
      </c>
      <c r="AP1140" s="11">
        <v>0</v>
      </c>
      <c r="AQ1140" s="11">
        <v>0.01</v>
      </c>
      <c r="AR1140" s="11">
        <v>0.01</v>
      </c>
      <c r="AS1140" s="11">
        <v>0</v>
      </c>
      <c r="AT1140" s="11">
        <v>0</v>
      </c>
      <c r="AU1140" s="11">
        <v>0</v>
      </c>
      <c r="AV1140" s="11">
        <v>0</v>
      </c>
      <c r="AW1140" s="11">
        <v>0.2</v>
      </c>
      <c r="AX1140" s="11">
        <v>0</v>
      </c>
      <c r="AY1140" s="11">
        <v>0</v>
      </c>
      <c r="AZ1140" s="11">
        <v>0</v>
      </c>
      <c r="BA1140" s="11">
        <v>0.02</v>
      </c>
      <c r="BB1140" s="11">
        <v>0</v>
      </c>
      <c r="BC1140" s="2">
        <v>0.05</v>
      </c>
      <c r="BD1140" s="2">
        <v>0.05</v>
      </c>
      <c r="BE1140" s="11">
        <v>7.4999999999999997E-2</v>
      </c>
      <c r="BF1140" s="11">
        <v>5.0000000000000001E-3</v>
      </c>
      <c r="BG1140" s="11">
        <v>0</v>
      </c>
      <c r="BH1140" s="11">
        <v>0</v>
      </c>
      <c r="BI1140" s="11">
        <v>0</v>
      </c>
      <c r="BJ1140" s="11">
        <f>BE1140/4</f>
        <v>1.8749999999999999E-2</v>
      </c>
      <c r="BK1140" s="11">
        <f>BF1140/4</f>
        <v>1.25E-3</v>
      </c>
      <c r="BL1140" s="11">
        <v>0</v>
      </c>
      <c r="BM1140" s="11">
        <v>0</v>
      </c>
      <c r="BN1140" s="11">
        <v>0</v>
      </c>
      <c r="BO1140" s="11">
        <v>0.1</v>
      </c>
      <c r="BP1140" s="11">
        <v>0.1</v>
      </c>
      <c r="BQ1140" s="11">
        <v>0</v>
      </c>
      <c r="BR1140" s="11">
        <v>0</v>
      </c>
      <c r="BS1140" s="11">
        <v>0</v>
      </c>
      <c r="BT1140" s="11">
        <v>0.04</v>
      </c>
      <c r="BU1140" s="16">
        <v>4</v>
      </c>
      <c r="BV1140" s="6">
        <f>BT1140/(BT1140+BU1140)</f>
        <v>9.9009900990099011E-3</v>
      </c>
      <c r="BW1140" s="6">
        <f>SQRT((BT1140*BU1140)/((BT1140+BU1140)^2*(BT1140+BU1140+1)))</f>
        <v>4.410251516706673E-2</v>
      </c>
      <c r="BX1140" s="17">
        <v>0.25</v>
      </c>
      <c r="BY1140" s="17">
        <v>0.25</v>
      </c>
      <c r="BZ1140" s="17">
        <v>0.25</v>
      </c>
      <c r="CA1140" s="17">
        <v>0.25</v>
      </c>
      <c r="CB1140" s="15" t="s">
        <v>59</v>
      </c>
      <c r="CC1140" s="11">
        <v>600</v>
      </c>
    </row>
    <row r="1141" spans="1:81" s="11" customFormat="1" x14ac:dyDescent="0.2">
      <c r="A1141" s="17">
        <f t="shared" si="17"/>
        <v>1140</v>
      </c>
      <c r="B1141" s="17">
        <v>20</v>
      </c>
      <c r="C1141" s="17">
        <v>20</v>
      </c>
      <c r="D1141" s="17">
        <v>5</v>
      </c>
      <c r="E1141" s="17">
        <v>5</v>
      </c>
      <c r="F1141" s="3" t="s">
        <v>80</v>
      </c>
      <c r="G1141" s="3">
        <f>IF(F1141="rectangle",B1141*C1141,IF(F1141="hook",B1141*C1141-(D1141*E1141),IF(F1141="eight",B1141*C1141-2*(D1141*E1141),IF(F1141="tee",B1141*C1141-2*(D1141*E1141),IF(F1141="cross",B1141*C1141-4*(D1141*E1141),"ERROR")))))</f>
        <v>400</v>
      </c>
      <c r="H1141" s="3" t="s">
        <v>84</v>
      </c>
      <c r="I1141" s="3">
        <f>IF(F1141="rectangle",B1141/C1141,"NA")</f>
        <v>1</v>
      </c>
      <c r="J1141" s="2">
        <v>1</v>
      </c>
      <c r="K1141" s="11">
        <v>125</v>
      </c>
      <c r="L1141" s="11">
        <v>4</v>
      </c>
      <c r="M1141" s="12">
        <v>3</v>
      </c>
      <c r="N1141" s="2">
        <f>M1141/4</f>
        <v>0.75</v>
      </c>
      <c r="O1141" s="3">
        <f>M1141/N1141</f>
        <v>4</v>
      </c>
      <c r="P1141" s="13">
        <v>15</v>
      </c>
      <c r="Q1141" s="11">
        <f>P1141</f>
        <v>15</v>
      </c>
      <c r="R1141" s="4">
        <f>AA1141/V1141</f>
        <v>100</v>
      </c>
      <c r="S1141" s="14">
        <v>30</v>
      </c>
      <c r="T1141" s="11">
        <f>S1141</f>
        <v>30</v>
      </c>
      <c r="U1141" s="4">
        <f>AB1141/W1141</f>
        <v>100</v>
      </c>
      <c r="V1141" s="3">
        <f>ROUND((Q1141/100)*G1141,0)</f>
        <v>60</v>
      </c>
      <c r="W1141" s="3">
        <f>ROUND(((T1141/100)*G1141)/J1141,0)</f>
        <v>120</v>
      </c>
      <c r="X1141" s="3">
        <f>ROUND(IF(J1141&gt;=2,((T1141/100)*G1141)/J1141,0),0)</f>
        <v>0</v>
      </c>
      <c r="Y1141" s="3">
        <f>ROUND(IF(J1141&gt;=3,((T1141/100)*G1141)/J1141,0),0)</f>
        <v>0</v>
      </c>
      <c r="Z1141" s="3">
        <f>ROUND(IF(J1141&gt;=4,((T1141/100)*G1141)/J1141,0),0)</f>
        <v>0</v>
      </c>
      <c r="AA1141" s="4">
        <f>G1141*P1141</f>
        <v>6000</v>
      </c>
      <c r="AB1141" s="4">
        <f>(G1141*S1141)/J1141</f>
        <v>12000</v>
      </c>
      <c r="AC1141" s="4">
        <f>IF(J1141&gt;=2,(G1141*S1141)/J1141,0)</f>
        <v>0</v>
      </c>
      <c r="AD1141" s="4">
        <f>IF(J1141&gt;=3,(G1141*S1141)/J1141,0)</f>
        <v>0</v>
      </c>
      <c r="AE1141" s="4">
        <f>IF(J1141&gt;=4,(G1141*S1141)/J1141,0)</f>
        <v>0</v>
      </c>
      <c r="AF1141" s="11">
        <v>100</v>
      </c>
      <c r="AG1141" s="11">
        <v>0</v>
      </c>
      <c r="AH1141" s="11">
        <v>1</v>
      </c>
      <c r="AI1141" s="11">
        <v>100</v>
      </c>
      <c r="AJ1141" s="11">
        <v>0</v>
      </c>
      <c r="AK1141" s="11">
        <v>1</v>
      </c>
      <c r="AL1141" s="11">
        <v>0.5</v>
      </c>
      <c r="AM1141" s="11">
        <v>0.5</v>
      </c>
      <c r="AN1141" s="11">
        <v>0</v>
      </c>
      <c r="AO1141" s="11">
        <v>0</v>
      </c>
      <c r="AP1141" s="11">
        <v>0</v>
      </c>
      <c r="AQ1141" s="11">
        <v>0.01</v>
      </c>
      <c r="AR1141" s="11">
        <v>0.01</v>
      </c>
      <c r="AS1141" s="11">
        <v>0</v>
      </c>
      <c r="AT1141" s="11">
        <v>0</v>
      </c>
      <c r="AU1141" s="11">
        <v>0</v>
      </c>
      <c r="AV1141" s="11">
        <v>0</v>
      </c>
      <c r="AW1141" s="11">
        <v>0.2</v>
      </c>
      <c r="AX1141" s="11">
        <v>0</v>
      </c>
      <c r="AY1141" s="11">
        <v>0</v>
      </c>
      <c r="AZ1141" s="11">
        <v>0</v>
      </c>
      <c r="BA1141" s="11">
        <v>0.02</v>
      </c>
      <c r="BB1141" s="11">
        <v>0</v>
      </c>
      <c r="BC1141" s="2">
        <v>0.05</v>
      </c>
      <c r="BD1141" s="2">
        <v>0.05</v>
      </c>
      <c r="BE1141" s="11">
        <v>7.4999999999999997E-2</v>
      </c>
      <c r="BF1141" s="11">
        <v>5.0000000000000001E-3</v>
      </c>
      <c r="BG1141" s="11">
        <v>0</v>
      </c>
      <c r="BH1141" s="11">
        <v>0</v>
      </c>
      <c r="BI1141" s="11">
        <v>0</v>
      </c>
      <c r="BJ1141" s="11">
        <f>BE1141/4</f>
        <v>1.8749999999999999E-2</v>
      </c>
      <c r="BK1141" s="11">
        <f>BF1141/4</f>
        <v>1.25E-3</v>
      </c>
      <c r="BL1141" s="11">
        <v>0</v>
      </c>
      <c r="BM1141" s="11">
        <v>0</v>
      </c>
      <c r="BN1141" s="11">
        <v>0</v>
      </c>
      <c r="BO1141" s="11">
        <v>0.1</v>
      </c>
      <c r="BP1141" s="11">
        <v>0.1</v>
      </c>
      <c r="BQ1141" s="11">
        <v>0</v>
      </c>
      <c r="BR1141" s="11">
        <v>0</v>
      </c>
      <c r="BS1141" s="11">
        <v>0</v>
      </c>
      <c r="BT1141" s="11">
        <v>0.04</v>
      </c>
      <c r="BU1141" s="16">
        <v>4</v>
      </c>
      <c r="BV1141" s="6">
        <f>BT1141/(BT1141+BU1141)</f>
        <v>9.9009900990099011E-3</v>
      </c>
      <c r="BW1141" s="6">
        <f>SQRT((BT1141*BU1141)/((BT1141+BU1141)^2*(BT1141+BU1141+1)))</f>
        <v>4.410251516706673E-2</v>
      </c>
      <c r="BX1141" s="17">
        <v>0.25</v>
      </c>
      <c r="BY1141" s="17">
        <v>0.25</v>
      </c>
      <c r="BZ1141" s="17">
        <v>0.25</v>
      </c>
      <c r="CA1141" s="17">
        <v>0.25</v>
      </c>
      <c r="CB1141" s="15" t="s">
        <v>59</v>
      </c>
      <c r="CC1141" s="11">
        <v>600</v>
      </c>
    </row>
    <row r="1142" spans="1:81" s="11" customFormat="1" x14ac:dyDescent="0.2">
      <c r="A1142" s="17">
        <f t="shared" si="17"/>
        <v>1141</v>
      </c>
      <c r="B1142" s="17">
        <v>100</v>
      </c>
      <c r="C1142" s="17">
        <v>100</v>
      </c>
      <c r="D1142" s="17">
        <v>5</v>
      </c>
      <c r="E1142" s="17">
        <v>5</v>
      </c>
      <c r="F1142" s="3" t="s">
        <v>80</v>
      </c>
      <c r="G1142" s="3">
        <f>IF(F1142="rectangle",B1142*C1142,IF(F1142="hook",B1142*C1142-(D1142*E1142),IF(F1142="eight",B1142*C1142-2*(D1142*E1142),IF(F1142="tee",B1142*C1142-2*(D1142*E1142),IF(F1142="cross",B1142*C1142-4*(D1142*E1142),"ERROR")))))</f>
        <v>10000</v>
      </c>
      <c r="H1142" s="3" t="s">
        <v>85</v>
      </c>
      <c r="I1142" s="3">
        <f>IF(F1142="rectangle",B1142/C1142,"NA")</f>
        <v>1</v>
      </c>
      <c r="J1142" s="2">
        <v>1</v>
      </c>
      <c r="K1142" s="11">
        <v>125</v>
      </c>
      <c r="L1142" s="11">
        <v>4</v>
      </c>
      <c r="M1142" s="12">
        <v>4</v>
      </c>
      <c r="N1142" s="2">
        <f>M1142/4</f>
        <v>1</v>
      </c>
      <c r="O1142" s="3">
        <f>M1142/N1142</f>
        <v>4</v>
      </c>
      <c r="P1142" s="13">
        <v>15</v>
      </c>
      <c r="Q1142" s="11">
        <f>P1142</f>
        <v>15</v>
      </c>
      <c r="R1142" s="4">
        <f>AA1142/V1142</f>
        <v>100</v>
      </c>
      <c r="S1142" s="14">
        <v>30</v>
      </c>
      <c r="T1142" s="11">
        <f>S1142</f>
        <v>30</v>
      </c>
      <c r="U1142" s="4">
        <f>AB1142/W1142</f>
        <v>100</v>
      </c>
      <c r="V1142" s="3">
        <f>ROUND((Q1142/100)*G1142,0)</f>
        <v>1500</v>
      </c>
      <c r="W1142" s="3">
        <f>ROUND(((T1142/100)*G1142)/J1142,0)</f>
        <v>3000</v>
      </c>
      <c r="X1142" s="3">
        <f>ROUND(IF(J1142&gt;=2,((T1142/100)*G1142)/J1142,0),0)</f>
        <v>0</v>
      </c>
      <c r="Y1142" s="3">
        <f>ROUND(IF(J1142&gt;=3,((T1142/100)*G1142)/J1142,0),0)</f>
        <v>0</v>
      </c>
      <c r="Z1142" s="3">
        <f>ROUND(IF(J1142&gt;=4,((T1142/100)*G1142)/J1142,0),0)</f>
        <v>0</v>
      </c>
      <c r="AA1142" s="4">
        <f>G1142*P1142</f>
        <v>150000</v>
      </c>
      <c r="AB1142" s="4">
        <f>(G1142*S1142)/J1142</f>
        <v>300000</v>
      </c>
      <c r="AC1142" s="4">
        <f>IF(J1142&gt;=2,(G1142*S1142)/J1142,0)</f>
        <v>0</v>
      </c>
      <c r="AD1142" s="4">
        <f>IF(J1142&gt;=3,(G1142*S1142)/J1142,0)</f>
        <v>0</v>
      </c>
      <c r="AE1142" s="4">
        <f>IF(J1142&gt;=4,(G1142*S1142)/J1142,0)</f>
        <v>0</v>
      </c>
      <c r="AF1142" s="11">
        <v>100</v>
      </c>
      <c r="AG1142" s="11">
        <v>0</v>
      </c>
      <c r="AH1142" s="11">
        <v>1</v>
      </c>
      <c r="AI1142" s="11">
        <v>100</v>
      </c>
      <c r="AJ1142" s="11">
        <v>0</v>
      </c>
      <c r="AK1142" s="11">
        <v>1</v>
      </c>
      <c r="AL1142" s="11">
        <v>0.5</v>
      </c>
      <c r="AM1142" s="11">
        <v>0.5</v>
      </c>
      <c r="AN1142" s="11">
        <v>0</v>
      </c>
      <c r="AO1142" s="11">
        <v>0</v>
      </c>
      <c r="AP1142" s="11">
        <v>0</v>
      </c>
      <c r="AQ1142" s="11">
        <v>0.01</v>
      </c>
      <c r="AR1142" s="11">
        <v>0.01</v>
      </c>
      <c r="AS1142" s="11">
        <v>0</v>
      </c>
      <c r="AT1142" s="11">
        <v>0</v>
      </c>
      <c r="AU1142" s="11">
        <v>0</v>
      </c>
      <c r="AV1142" s="11">
        <v>0</v>
      </c>
      <c r="AW1142" s="11">
        <v>0.2</v>
      </c>
      <c r="AX1142" s="11">
        <v>0</v>
      </c>
      <c r="AY1142" s="11">
        <v>0</v>
      </c>
      <c r="AZ1142" s="11">
        <v>0</v>
      </c>
      <c r="BA1142" s="11">
        <v>0.02</v>
      </c>
      <c r="BB1142" s="11">
        <v>0</v>
      </c>
      <c r="BC1142" s="2">
        <v>0.05</v>
      </c>
      <c r="BD1142" s="2">
        <v>0.05</v>
      </c>
      <c r="BE1142" s="11">
        <v>7.4999999999999997E-2</v>
      </c>
      <c r="BF1142" s="11">
        <v>5.0000000000000001E-3</v>
      </c>
      <c r="BG1142" s="11">
        <v>0</v>
      </c>
      <c r="BH1142" s="11">
        <v>0</v>
      </c>
      <c r="BI1142" s="11">
        <v>0</v>
      </c>
      <c r="BJ1142" s="11">
        <f>BE1142/4</f>
        <v>1.8749999999999999E-2</v>
      </c>
      <c r="BK1142" s="11">
        <f>BF1142/4</f>
        <v>1.25E-3</v>
      </c>
      <c r="BL1142" s="11">
        <v>0</v>
      </c>
      <c r="BM1142" s="11">
        <v>0</v>
      </c>
      <c r="BN1142" s="11">
        <v>0</v>
      </c>
      <c r="BO1142" s="11">
        <v>0.1</v>
      </c>
      <c r="BP1142" s="11">
        <v>0.1</v>
      </c>
      <c r="BQ1142" s="11">
        <v>0</v>
      </c>
      <c r="BR1142" s="11">
        <v>0</v>
      </c>
      <c r="BS1142" s="11">
        <v>0</v>
      </c>
      <c r="BT1142" s="11">
        <v>0.04</v>
      </c>
      <c r="BU1142" s="16">
        <v>4</v>
      </c>
      <c r="BV1142" s="6">
        <f>BT1142/(BT1142+BU1142)</f>
        <v>9.9009900990099011E-3</v>
      </c>
      <c r="BW1142" s="6">
        <f>SQRT((BT1142*BU1142)/((BT1142+BU1142)^2*(BT1142+BU1142+1)))</f>
        <v>4.410251516706673E-2</v>
      </c>
      <c r="BX1142" s="17">
        <v>0.25</v>
      </c>
      <c r="BY1142" s="17">
        <v>0.25</v>
      </c>
      <c r="BZ1142" s="17">
        <v>0.25</v>
      </c>
      <c r="CA1142" s="17">
        <v>0.25</v>
      </c>
      <c r="CB1142" s="15" t="s">
        <v>59</v>
      </c>
      <c r="CC1142" s="11">
        <v>600</v>
      </c>
    </row>
    <row r="1143" spans="1:81" s="11" customFormat="1" x14ac:dyDescent="0.2">
      <c r="A1143" s="17">
        <f t="shared" si="17"/>
        <v>1142</v>
      </c>
      <c r="B1143" s="17">
        <v>20</v>
      </c>
      <c r="C1143" s="17">
        <v>20</v>
      </c>
      <c r="D1143" s="17">
        <v>5</v>
      </c>
      <c r="E1143" s="17">
        <v>5</v>
      </c>
      <c r="F1143" s="3" t="s">
        <v>80</v>
      </c>
      <c r="G1143" s="3">
        <f>IF(F1143="rectangle",B1143*C1143,IF(F1143="hook",B1143*C1143-(D1143*E1143),IF(F1143="eight",B1143*C1143-2*(D1143*E1143),IF(F1143="tee",B1143*C1143-2*(D1143*E1143),IF(F1143="cross",B1143*C1143-4*(D1143*E1143),"ERROR")))))</f>
        <v>400</v>
      </c>
      <c r="H1143" s="3" t="s">
        <v>84</v>
      </c>
      <c r="I1143" s="3">
        <f>IF(F1143="rectangle",B1143/C1143,"NA")</f>
        <v>1</v>
      </c>
      <c r="J1143" s="2">
        <v>1</v>
      </c>
      <c r="K1143" s="11">
        <v>125</v>
      </c>
      <c r="L1143" s="11">
        <v>4</v>
      </c>
      <c r="M1143" s="12">
        <v>4</v>
      </c>
      <c r="N1143" s="2">
        <f>M1143/4</f>
        <v>1</v>
      </c>
      <c r="O1143" s="3">
        <f>M1143/N1143</f>
        <v>4</v>
      </c>
      <c r="P1143" s="13">
        <v>15</v>
      </c>
      <c r="Q1143" s="11">
        <f>P1143</f>
        <v>15</v>
      </c>
      <c r="R1143" s="4">
        <f>AA1143/V1143</f>
        <v>100</v>
      </c>
      <c r="S1143" s="14">
        <v>30</v>
      </c>
      <c r="T1143" s="11">
        <f>S1143</f>
        <v>30</v>
      </c>
      <c r="U1143" s="4">
        <f>AB1143/W1143</f>
        <v>100</v>
      </c>
      <c r="V1143" s="3">
        <f>ROUND((Q1143/100)*G1143,0)</f>
        <v>60</v>
      </c>
      <c r="W1143" s="3">
        <f>ROUND(((T1143/100)*G1143)/J1143,0)</f>
        <v>120</v>
      </c>
      <c r="X1143" s="3">
        <f>ROUND(IF(J1143&gt;=2,((T1143/100)*G1143)/J1143,0),0)</f>
        <v>0</v>
      </c>
      <c r="Y1143" s="3">
        <f>ROUND(IF(J1143&gt;=3,((T1143/100)*G1143)/J1143,0),0)</f>
        <v>0</v>
      </c>
      <c r="Z1143" s="3">
        <f>ROUND(IF(J1143&gt;=4,((T1143/100)*G1143)/J1143,0),0)</f>
        <v>0</v>
      </c>
      <c r="AA1143" s="4">
        <f>G1143*P1143</f>
        <v>6000</v>
      </c>
      <c r="AB1143" s="4">
        <f>(G1143*S1143)/J1143</f>
        <v>12000</v>
      </c>
      <c r="AC1143" s="4">
        <f>IF(J1143&gt;=2,(G1143*S1143)/J1143,0)</f>
        <v>0</v>
      </c>
      <c r="AD1143" s="4">
        <f>IF(J1143&gt;=3,(G1143*S1143)/J1143,0)</f>
        <v>0</v>
      </c>
      <c r="AE1143" s="4">
        <f>IF(J1143&gt;=4,(G1143*S1143)/J1143,0)</f>
        <v>0</v>
      </c>
      <c r="AF1143" s="11">
        <v>100</v>
      </c>
      <c r="AG1143" s="11">
        <v>0</v>
      </c>
      <c r="AH1143" s="11">
        <v>1</v>
      </c>
      <c r="AI1143" s="11">
        <v>100</v>
      </c>
      <c r="AJ1143" s="11">
        <v>0</v>
      </c>
      <c r="AK1143" s="11">
        <v>1</v>
      </c>
      <c r="AL1143" s="11">
        <v>0.5</v>
      </c>
      <c r="AM1143" s="11">
        <v>0.5</v>
      </c>
      <c r="AN1143" s="11">
        <v>0</v>
      </c>
      <c r="AO1143" s="11">
        <v>0</v>
      </c>
      <c r="AP1143" s="11">
        <v>0</v>
      </c>
      <c r="AQ1143" s="11">
        <v>0.01</v>
      </c>
      <c r="AR1143" s="11">
        <v>0.01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0.2</v>
      </c>
      <c r="AX1143" s="11">
        <v>0</v>
      </c>
      <c r="AY1143" s="11">
        <v>0</v>
      </c>
      <c r="AZ1143" s="11">
        <v>0</v>
      </c>
      <c r="BA1143" s="11">
        <v>0.02</v>
      </c>
      <c r="BB1143" s="11">
        <v>0</v>
      </c>
      <c r="BC1143" s="2">
        <v>0.05</v>
      </c>
      <c r="BD1143" s="2">
        <v>0.05</v>
      </c>
      <c r="BE1143" s="11">
        <v>7.4999999999999997E-2</v>
      </c>
      <c r="BF1143" s="11">
        <v>5.0000000000000001E-3</v>
      </c>
      <c r="BG1143" s="11">
        <v>0</v>
      </c>
      <c r="BH1143" s="11">
        <v>0</v>
      </c>
      <c r="BI1143" s="11">
        <v>0</v>
      </c>
      <c r="BJ1143" s="11">
        <f>BE1143/4</f>
        <v>1.8749999999999999E-2</v>
      </c>
      <c r="BK1143" s="11">
        <f>BF1143/4</f>
        <v>1.25E-3</v>
      </c>
      <c r="BL1143" s="11">
        <v>0</v>
      </c>
      <c r="BM1143" s="11">
        <v>0</v>
      </c>
      <c r="BN1143" s="11">
        <v>0</v>
      </c>
      <c r="BO1143" s="11">
        <v>0.1</v>
      </c>
      <c r="BP1143" s="11">
        <v>0.1</v>
      </c>
      <c r="BQ1143" s="11">
        <v>0</v>
      </c>
      <c r="BR1143" s="11">
        <v>0</v>
      </c>
      <c r="BS1143" s="11">
        <v>0</v>
      </c>
      <c r="BT1143" s="11">
        <v>0.04</v>
      </c>
      <c r="BU1143" s="16">
        <v>4</v>
      </c>
      <c r="BV1143" s="6">
        <f>BT1143/(BT1143+BU1143)</f>
        <v>9.9009900990099011E-3</v>
      </c>
      <c r="BW1143" s="6">
        <f>SQRT((BT1143*BU1143)/((BT1143+BU1143)^2*(BT1143+BU1143+1)))</f>
        <v>4.410251516706673E-2</v>
      </c>
      <c r="BX1143" s="17">
        <v>0.25</v>
      </c>
      <c r="BY1143" s="17">
        <v>0.25</v>
      </c>
      <c r="BZ1143" s="17">
        <v>0.25</v>
      </c>
      <c r="CA1143" s="17">
        <v>0.25</v>
      </c>
      <c r="CB1143" s="15" t="s">
        <v>59</v>
      </c>
      <c r="CC1143" s="11">
        <v>600</v>
      </c>
    </row>
    <row r="1144" spans="1:81" s="11" customFormat="1" x14ac:dyDescent="0.2">
      <c r="A1144" s="17">
        <f t="shared" si="17"/>
        <v>1143</v>
      </c>
      <c r="B1144" s="17">
        <v>100</v>
      </c>
      <c r="C1144" s="17">
        <v>100</v>
      </c>
      <c r="D1144" s="17">
        <v>5</v>
      </c>
      <c r="E1144" s="17">
        <v>5</v>
      </c>
      <c r="F1144" s="3" t="s">
        <v>80</v>
      </c>
      <c r="G1144" s="3">
        <f>IF(F1144="rectangle",B1144*C1144,IF(F1144="hook",B1144*C1144-(D1144*E1144),IF(F1144="eight",B1144*C1144-2*(D1144*E1144),IF(F1144="tee",B1144*C1144-2*(D1144*E1144),IF(F1144="cross",B1144*C1144-4*(D1144*E1144),"ERROR")))))</f>
        <v>10000</v>
      </c>
      <c r="H1144" s="3" t="s">
        <v>85</v>
      </c>
      <c r="I1144" s="3">
        <f>IF(F1144="rectangle",B1144/C1144,"NA")</f>
        <v>1</v>
      </c>
      <c r="J1144" s="2">
        <v>1</v>
      </c>
      <c r="K1144" s="11">
        <v>125</v>
      </c>
      <c r="L1144" s="11">
        <v>4</v>
      </c>
      <c r="M1144" s="12">
        <v>5</v>
      </c>
      <c r="N1144" s="2">
        <f>M1144/4</f>
        <v>1.25</v>
      </c>
      <c r="O1144" s="3">
        <f>M1144/N1144</f>
        <v>4</v>
      </c>
      <c r="P1144" s="13">
        <v>15</v>
      </c>
      <c r="Q1144" s="11">
        <f>P1144</f>
        <v>15</v>
      </c>
      <c r="R1144" s="4">
        <f>AA1144/V1144</f>
        <v>100</v>
      </c>
      <c r="S1144" s="14">
        <v>30</v>
      </c>
      <c r="T1144" s="11">
        <f>S1144</f>
        <v>30</v>
      </c>
      <c r="U1144" s="4">
        <f>AB1144/W1144</f>
        <v>100</v>
      </c>
      <c r="V1144" s="3">
        <f>ROUND((Q1144/100)*G1144,0)</f>
        <v>1500</v>
      </c>
      <c r="W1144" s="3">
        <f>ROUND(((T1144/100)*G1144)/J1144,0)</f>
        <v>3000</v>
      </c>
      <c r="X1144" s="3">
        <f>ROUND(IF(J1144&gt;=2,((T1144/100)*G1144)/J1144,0),0)</f>
        <v>0</v>
      </c>
      <c r="Y1144" s="3">
        <f>ROUND(IF(J1144&gt;=3,((T1144/100)*G1144)/J1144,0),0)</f>
        <v>0</v>
      </c>
      <c r="Z1144" s="3">
        <f>ROUND(IF(J1144&gt;=4,((T1144/100)*G1144)/J1144,0),0)</f>
        <v>0</v>
      </c>
      <c r="AA1144" s="4">
        <f>G1144*P1144</f>
        <v>150000</v>
      </c>
      <c r="AB1144" s="4">
        <f>(G1144*S1144)/J1144</f>
        <v>300000</v>
      </c>
      <c r="AC1144" s="4">
        <f>IF(J1144&gt;=2,(G1144*S1144)/J1144,0)</f>
        <v>0</v>
      </c>
      <c r="AD1144" s="4">
        <f>IF(J1144&gt;=3,(G1144*S1144)/J1144,0)</f>
        <v>0</v>
      </c>
      <c r="AE1144" s="4">
        <f>IF(J1144&gt;=4,(G1144*S1144)/J1144,0)</f>
        <v>0</v>
      </c>
      <c r="AF1144" s="11">
        <v>100</v>
      </c>
      <c r="AG1144" s="11">
        <v>0</v>
      </c>
      <c r="AH1144" s="11">
        <v>1</v>
      </c>
      <c r="AI1144" s="11">
        <v>100</v>
      </c>
      <c r="AJ1144" s="11">
        <v>0</v>
      </c>
      <c r="AK1144" s="11">
        <v>1</v>
      </c>
      <c r="AL1144" s="11">
        <v>0.5</v>
      </c>
      <c r="AM1144" s="11">
        <v>0.5</v>
      </c>
      <c r="AN1144" s="11">
        <v>0</v>
      </c>
      <c r="AO1144" s="11">
        <v>0</v>
      </c>
      <c r="AP1144" s="11">
        <v>0</v>
      </c>
      <c r="AQ1144" s="11">
        <v>0.01</v>
      </c>
      <c r="AR1144" s="11">
        <v>0.01</v>
      </c>
      <c r="AS1144" s="11">
        <v>0</v>
      </c>
      <c r="AT1144" s="11">
        <v>0</v>
      </c>
      <c r="AU1144" s="11">
        <v>0</v>
      </c>
      <c r="AV1144" s="11">
        <v>0</v>
      </c>
      <c r="AW1144" s="11">
        <v>0.2</v>
      </c>
      <c r="AX1144" s="11">
        <v>0</v>
      </c>
      <c r="AY1144" s="11">
        <v>0</v>
      </c>
      <c r="AZ1144" s="11">
        <v>0</v>
      </c>
      <c r="BA1144" s="11">
        <v>0.02</v>
      </c>
      <c r="BB1144" s="11">
        <v>0</v>
      </c>
      <c r="BC1144" s="2">
        <v>0.05</v>
      </c>
      <c r="BD1144" s="2">
        <v>0.05</v>
      </c>
      <c r="BE1144" s="11">
        <v>7.4999999999999997E-2</v>
      </c>
      <c r="BF1144" s="11">
        <v>5.0000000000000001E-3</v>
      </c>
      <c r="BG1144" s="11">
        <v>0</v>
      </c>
      <c r="BH1144" s="11">
        <v>0</v>
      </c>
      <c r="BI1144" s="11">
        <v>0</v>
      </c>
      <c r="BJ1144" s="11">
        <f>BE1144/4</f>
        <v>1.8749999999999999E-2</v>
      </c>
      <c r="BK1144" s="11">
        <f>BF1144/4</f>
        <v>1.25E-3</v>
      </c>
      <c r="BL1144" s="11">
        <v>0</v>
      </c>
      <c r="BM1144" s="11">
        <v>0</v>
      </c>
      <c r="BN1144" s="11">
        <v>0</v>
      </c>
      <c r="BO1144" s="11">
        <v>0.1</v>
      </c>
      <c r="BP1144" s="11">
        <v>0.1</v>
      </c>
      <c r="BQ1144" s="11">
        <v>0</v>
      </c>
      <c r="BR1144" s="11">
        <v>0</v>
      </c>
      <c r="BS1144" s="11">
        <v>0</v>
      </c>
      <c r="BT1144" s="11">
        <v>0.04</v>
      </c>
      <c r="BU1144" s="16">
        <v>4</v>
      </c>
      <c r="BV1144" s="6">
        <f>BT1144/(BT1144+BU1144)</f>
        <v>9.9009900990099011E-3</v>
      </c>
      <c r="BW1144" s="6">
        <f>SQRT((BT1144*BU1144)/((BT1144+BU1144)^2*(BT1144+BU1144+1)))</f>
        <v>4.410251516706673E-2</v>
      </c>
      <c r="BX1144" s="17">
        <v>0.25</v>
      </c>
      <c r="BY1144" s="17">
        <v>0.25</v>
      </c>
      <c r="BZ1144" s="17">
        <v>0.25</v>
      </c>
      <c r="CA1144" s="17">
        <v>0.25</v>
      </c>
      <c r="CB1144" s="15" t="s">
        <v>59</v>
      </c>
      <c r="CC1144" s="11">
        <v>600</v>
      </c>
    </row>
    <row r="1145" spans="1:81" s="11" customFormat="1" x14ac:dyDescent="0.2">
      <c r="A1145" s="17">
        <f t="shared" si="17"/>
        <v>1144</v>
      </c>
      <c r="B1145" s="17">
        <v>20</v>
      </c>
      <c r="C1145" s="17">
        <v>20</v>
      </c>
      <c r="D1145" s="17">
        <v>5</v>
      </c>
      <c r="E1145" s="17">
        <v>5</v>
      </c>
      <c r="F1145" s="3" t="s">
        <v>80</v>
      </c>
      <c r="G1145" s="3">
        <f>IF(F1145="rectangle",B1145*C1145,IF(F1145="hook",B1145*C1145-(D1145*E1145),IF(F1145="eight",B1145*C1145-2*(D1145*E1145),IF(F1145="tee",B1145*C1145-2*(D1145*E1145),IF(F1145="cross",B1145*C1145-4*(D1145*E1145),"ERROR")))))</f>
        <v>400</v>
      </c>
      <c r="H1145" s="3" t="s">
        <v>84</v>
      </c>
      <c r="I1145" s="3">
        <f>IF(F1145="rectangle",B1145/C1145,"NA")</f>
        <v>1</v>
      </c>
      <c r="J1145" s="2">
        <v>1</v>
      </c>
      <c r="K1145" s="11">
        <v>125</v>
      </c>
      <c r="L1145" s="11">
        <v>4</v>
      </c>
      <c r="M1145" s="12">
        <v>5</v>
      </c>
      <c r="N1145" s="2">
        <f>M1145/4</f>
        <v>1.25</v>
      </c>
      <c r="O1145" s="3">
        <f>M1145/N1145</f>
        <v>4</v>
      </c>
      <c r="P1145" s="13">
        <v>15</v>
      </c>
      <c r="Q1145" s="11">
        <f>P1145</f>
        <v>15</v>
      </c>
      <c r="R1145" s="4">
        <f>AA1145/V1145</f>
        <v>100</v>
      </c>
      <c r="S1145" s="14">
        <v>30</v>
      </c>
      <c r="T1145" s="11">
        <f>S1145</f>
        <v>30</v>
      </c>
      <c r="U1145" s="4">
        <f>AB1145/W1145</f>
        <v>100</v>
      </c>
      <c r="V1145" s="3">
        <f>ROUND((Q1145/100)*G1145,0)</f>
        <v>60</v>
      </c>
      <c r="W1145" s="3">
        <f>ROUND(((T1145/100)*G1145)/J1145,0)</f>
        <v>120</v>
      </c>
      <c r="X1145" s="3">
        <f>ROUND(IF(J1145&gt;=2,((T1145/100)*G1145)/J1145,0),0)</f>
        <v>0</v>
      </c>
      <c r="Y1145" s="3">
        <f>ROUND(IF(J1145&gt;=3,((T1145/100)*G1145)/J1145,0),0)</f>
        <v>0</v>
      </c>
      <c r="Z1145" s="3">
        <f>ROUND(IF(J1145&gt;=4,((T1145/100)*G1145)/J1145,0),0)</f>
        <v>0</v>
      </c>
      <c r="AA1145" s="4">
        <f>G1145*P1145</f>
        <v>6000</v>
      </c>
      <c r="AB1145" s="4">
        <f>(G1145*S1145)/J1145</f>
        <v>12000</v>
      </c>
      <c r="AC1145" s="4">
        <f>IF(J1145&gt;=2,(G1145*S1145)/J1145,0)</f>
        <v>0</v>
      </c>
      <c r="AD1145" s="4">
        <f>IF(J1145&gt;=3,(G1145*S1145)/J1145,0)</f>
        <v>0</v>
      </c>
      <c r="AE1145" s="4">
        <f>IF(J1145&gt;=4,(G1145*S1145)/J1145,0)</f>
        <v>0</v>
      </c>
      <c r="AF1145" s="11">
        <v>100</v>
      </c>
      <c r="AG1145" s="11">
        <v>0</v>
      </c>
      <c r="AH1145" s="11">
        <v>1</v>
      </c>
      <c r="AI1145" s="11">
        <v>100</v>
      </c>
      <c r="AJ1145" s="11">
        <v>0</v>
      </c>
      <c r="AK1145" s="11">
        <v>1</v>
      </c>
      <c r="AL1145" s="11">
        <v>0.5</v>
      </c>
      <c r="AM1145" s="11">
        <v>0.5</v>
      </c>
      <c r="AN1145" s="11">
        <v>0</v>
      </c>
      <c r="AO1145" s="11">
        <v>0</v>
      </c>
      <c r="AP1145" s="11">
        <v>0</v>
      </c>
      <c r="AQ1145" s="11">
        <v>0.01</v>
      </c>
      <c r="AR1145" s="11">
        <v>0.01</v>
      </c>
      <c r="AS1145" s="11">
        <v>0</v>
      </c>
      <c r="AT1145" s="11">
        <v>0</v>
      </c>
      <c r="AU1145" s="11">
        <v>0</v>
      </c>
      <c r="AV1145" s="11">
        <v>0</v>
      </c>
      <c r="AW1145" s="11">
        <v>0.2</v>
      </c>
      <c r="AX1145" s="11">
        <v>0</v>
      </c>
      <c r="AY1145" s="11">
        <v>0</v>
      </c>
      <c r="AZ1145" s="11">
        <v>0</v>
      </c>
      <c r="BA1145" s="11">
        <v>0.02</v>
      </c>
      <c r="BB1145" s="11">
        <v>0</v>
      </c>
      <c r="BC1145" s="2">
        <v>0.05</v>
      </c>
      <c r="BD1145" s="2">
        <v>0.05</v>
      </c>
      <c r="BE1145" s="11">
        <v>7.4999999999999997E-2</v>
      </c>
      <c r="BF1145" s="11">
        <v>5.0000000000000001E-3</v>
      </c>
      <c r="BG1145" s="11">
        <v>0</v>
      </c>
      <c r="BH1145" s="11">
        <v>0</v>
      </c>
      <c r="BI1145" s="11">
        <v>0</v>
      </c>
      <c r="BJ1145" s="11">
        <f>BE1145/4</f>
        <v>1.8749999999999999E-2</v>
      </c>
      <c r="BK1145" s="11">
        <f>BF1145/4</f>
        <v>1.25E-3</v>
      </c>
      <c r="BL1145" s="11">
        <v>0</v>
      </c>
      <c r="BM1145" s="11">
        <v>0</v>
      </c>
      <c r="BN1145" s="11">
        <v>0</v>
      </c>
      <c r="BO1145" s="11">
        <v>0.1</v>
      </c>
      <c r="BP1145" s="11">
        <v>0.1</v>
      </c>
      <c r="BQ1145" s="11">
        <v>0</v>
      </c>
      <c r="BR1145" s="11">
        <v>0</v>
      </c>
      <c r="BS1145" s="11">
        <v>0</v>
      </c>
      <c r="BT1145" s="11">
        <v>0.04</v>
      </c>
      <c r="BU1145" s="16">
        <v>4</v>
      </c>
      <c r="BV1145" s="6">
        <f>BT1145/(BT1145+BU1145)</f>
        <v>9.9009900990099011E-3</v>
      </c>
      <c r="BW1145" s="6">
        <f>SQRT((BT1145*BU1145)/((BT1145+BU1145)^2*(BT1145+BU1145+1)))</f>
        <v>4.410251516706673E-2</v>
      </c>
      <c r="BX1145" s="17">
        <v>0.25</v>
      </c>
      <c r="BY1145" s="17">
        <v>0.25</v>
      </c>
      <c r="BZ1145" s="17">
        <v>0.25</v>
      </c>
      <c r="CA1145" s="17">
        <v>0.25</v>
      </c>
      <c r="CB1145" s="15" t="s">
        <v>59</v>
      </c>
      <c r="CC1145" s="11">
        <v>600</v>
      </c>
    </row>
    <row r="1146" spans="1:81" s="11" customFormat="1" x14ac:dyDescent="0.2">
      <c r="A1146" s="17">
        <f t="shared" si="17"/>
        <v>1145</v>
      </c>
      <c r="B1146" s="17">
        <v>100</v>
      </c>
      <c r="C1146" s="17">
        <v>100</v>
      </c>
      <c r="D1146" s="17">
        <v>5</v>
      </c>
      <c r="E1146" s="17">
        <v>5</v>
      </c>
      <c r="F1146" s="3" t="s">
        <v>80</v>
      </c>
      <c r="G1146" s="3">
        <f>IF(F1146="rectangle",B1146*C1146,IF(F1146="hook",B1146*C1146-(D1146*E1146),IF(F1146="eight",B1146*C1146-2*(D1146*E1146),IF(F1146="tee",B1146*C1146-2*(D1146*E1146),IF(F1146="cross",B1146*C1146-4*(D1146*E1146),"ERROR")))))</f>
        <v>10000</v>
      </c>
      <c r="H1146" s="3" t="s">
        <v>85</v>
      </c>
      <c r="I1146" s="3">
        <f>IF(F1146="rectangle",B1146/C1146,"NA")</f>
        <v>1</v>
      </c>
      <c r="J1146" s="2">
        <v>1</v>
      </c>
      <c r="K1146" s="11">
        <v>125</v>
      </c>
      <c r="L1146" s="11">
        <v>4</v>
      </c>
      <c r="M1146" s="12">
        <v>6</v>
      </c>
      <c r="N1146" s="2">
        <f>M1146/4</f>
        <v>1.5</v>
      </c>
      <c r="O1146" s="3">
        <f>M1146/N1146</f>
        <v>4</v>
      </c>
      <c r="P1146" s="13">
        <v>15</v>
      </c>
      <c r="Q1146" s="11">
        <f>P1146</f>
        <v>15</v>
      </c>
      <c r="R1146" s="4">
        <f>AA1146/V1146</f>
        <v>100</v>
      </c>
      <c r="S1146" s="14">
        <v>30</v>
      </c>
      <c r="T1146" s="11">
        <f>S1146</f>
        <v>30</v>
      </c>
      <c r="U1146" s="4">
        <f>AB1146/W1146</f>
        <v>100</v>
      </c>
      <c r="V1146" s="3">
        <f>ROUND((Q1146/100)*G1146,0)</f>
        <v>1500</v>
      </c>
      <c r="W1146" s="3">
        <f>ROUND(((T1146/100)*G1146)/J1146,0)</f>
        <v>3000</v>
      </c>
      <c r="X1146" s="3">
        <f>ROUND(IF(J1146&gt;=2,((T1146/100)*G1146)/J1146,0),0)</f>
        <v>0</v>
      </c>
      <c r="Y1146" s="3">
        <f>ROUND(IF(J1146&gt;=3,((T1146/100)*G1146)/J1146,0),0)</f>
        <v>0</v>
      </c>
      <c r="Z1146" s="3">
        <f>ROUND(IF(J1146&gt;=4,((T1146/100)*G1146)/J1146,0),0)</f>
        <v>0</v>
      </c>
      <c r="AA1146" s="4">
        <f>G1146*P1146</f>
        <v>150000</v>
      </c>
      <c r="AB1146" s="4">
        <f>(G1146*S1146)/J1146</f>
        <v>300000</v>
      </c>
      <c r="AC1146" s="4">
        <f>IF(J1146&gt;=2,(G1146*S1146)/J1146,0)</f>
        <v>0</v>
      </c>
      <c r="AD1146" s="4">
        <f>IF(J1146&gt;=3,(G1146*S1146)/J1146,0)</f>
        <v>0</v>
      </c>
      <c r="AE1146" s="4">
        <f>IF(J1146&gt;=4,(G1146*S1146)/J1146,0)</f>
        <v>0</v>
      </c>
      <c r="AF1146" s="11">
        <v>100</v>
      </c>
      <c r="AG1146" s="11">
        <v>0</v>
      </c>
      <c r="AH1146" s="11">
        <v>1</v>
      </c>
      <c r="AI1146" s="11">
        <v>100</v>
      </c>
      <c r="AJ1146" s="11">
        <v>0</v>
      </c>
      <c r="AK1146" s="11">
        <v>1</v>
      </c>
      <c r="AL1146" s="11">
        <v>0.5</v>
      </c>
      <c r="AM1146" s="11">
        <v>0.5</v>
      </c>
      <c r="AN1146" s="11">
        <v>0</v>
      </c>
      <c r="AO1146" s="11">
        <v>0</v>
      </c>
      <c r="AP1146" s="11">
        <v>0</v>
      </c>
      <c r="AQ1146" s="11">
        <v>0.01</v>
      </c>
      <c r="AR1146" s="11">
        <v>0.01</v>
      </c>
      <c r="AS1146" s="11">
        <v>0</v>
      </c>
      <c r="AT1146" s="11">
        <v>0</v>
      </c>
      <c r="AU1146" s="11">
        <v>0</v>
      </c>
      <c r="AV1146" s="11">
        <v>0</v>
      </c>
      <c r="AW1146" s="11">
        <v>0.2</v>
      </c>
      <c r="AX1146" s="11">
        <v>0</v>
      </c>
      <c r="AY1146" s="11">
        <v>0</v>
      </c>
      <c r="AZ1146" s="11">
        <v>0</v>
      </c>
      <c r="BA1146" s="11">
        <v>0.02</v>
      </c>
      <c r="BB1146" s="11">
        <v>0</v>
      </c>
      <c r="BC1146" s="2">
        <v>0.05</v>
      </c>
      <c r="BD1146" s="2">
        <v>0.05</v>
      </c>
      <c r="BE1146" s="11">
        <v>7.4999999999999997E-2</v>
      </c>
      <c r="BF1146" s="11">
        <v>5.0000000000000001E-3</v>
      </c>
      <c r="BG1146" s="11">
        <v>0</v>
      </c>
      <c r="BH1146" s="11">
        <v>0</v>
      </c>
      <c r="BI1146" s="11">
        <v>0</v>
      </c>
      <c r="BJ1146" s="11">
        <f>BE1146/4</f>
        <v>1.8749999999999999E-2</v>
      </c>
      <c r="BK1146" s="11">
        <f>BF1146/4</f>
        <v>1.25E-3</v>
      </c>
      <c r="BL1146" s="11">
        <v>0</v>
      </c>
      <c r="BM1146" s="11">
        <v>0</v>
      </c>
      <c r="BN1146" s="11">
        <v>0</v>
      </c>
      <c r="BO1146" s="11">
        <v>0.1</v>
      </c>
      <c r="BP1146" s="11">
        <v>0.1</v>
      </c>
      <c r="BQ1146" s="11">
        <v>0</v>
      </c>
      <c r="BR1146" s="11">
        <v>0</v>
      </c>
      <c r="BS1146" s="11">
        <v>0</v>
      </c>
      <c r="BT1146" s="11">
        <v>0.04</v>
      </c>
      <c r="BU1146" s="16">
        <v>4</v>
      </c>
      <c r="BV1146" s="6">
        <f>BT1146/(BT1146+BU1146)</f>
        <v>9.9009900990099011E-3</v>
      </c>
      <c r="BW1146" s="6">
        <f>SQRT((BT1146*BU1146)/((BT1146+BU1146)^2*(BT1146+BU1146+1)))</f>
        <v>4.410251516706673E-2</v>
      </c>
      <c r="BX1146" s="17">
        <v>0.25</v>
      </c>
      <c r="BY1146" s="17">
        <v>0.25</v>
      </c>
      <c r="BZ1146" s="17">
        <v>0.25</v>
      </c>
      <c r="CA1146" s="17">
        <v>0.25</v>
      </c>
      <c r="CB1146" s="15" t="s">
        <v>59</v>
      </c>
      <c r="CC1146" s="11">
        <v>600</v>
      </c>
    </row>
    <row r="1147" spans="1:81" s="11" customFormat="1" x14ac:dyDescent="0.2">
      <c r="A1147" s="17">
        <f t="shared" si="17"/>
        <v>1146</v>
      </c>
      <c r="B1147" s="17">
        <v>20</v>
      </c>
      <c r="C1147" s="17">
        <v>20</v>
      </c>
      <c r="D1147" s="17">
        <v>5</v>
      </c>
      <c r="E1147" s="17">
        <v>5</v>
      </c>
      <c r="F1147" s="3" t="s">
        <v>80</v>
      </c>
      <c r="G1147" s="3">
        <f>IF(F1147="rectangle",B1147*C1147,IF(F1147="hook",B1147*C1147-(D1147*E1147),IF(F1147="eight",B1147*C1147-2*(D1147*E1147),IF(F1147="tee",B1147*C1147-2*(D1147*E1147),IF(F1147="cross",B1147*C1147-4*(D1147*E1147),"ERROR")))))</f>
        <v>400</v>
      </c>
      <c r="H1147" s="3" t="s">
        <v>84</v>
      </c>
      <c r="I1147" s="3">
        <f>IF(F1147="rectangle",B1147/C1147,"NA")</f>
        <v>1</v>
      </c>
      <c r="J1147" s="2">
        <v>1</v>
      </c>
      <c r="K1147" s="11">
        <v>125</v>
      </c>
      <c r="L1147" s="11">
        <v>4</v>
      </c>
      <c r="M1147" s="12">
        <v>6</v>
      </c>
      <c r="N1147" s="2">
        <f>M1147/4</f>
        <v>1.5</v>
      </c>
      <c r="O1147" s="3">
        <f>M1147/N1147</f>
        <v>4</v>
      </c>
      <c r="P1147" s="13">
        <v>15</v>
      </c>
      <c r="Q1147" s="11">
        <f>P1147</f>
        <v>15</v>
      </c>
      <c r="R1147" s="4">
        <f>AA1147/V1147</f>
        <v>100</v>
      </c>
      <c r="S1147" s="14">
        <v>30</v>
      </c>
      <c r="T1147" s="11">
        <f>S1147</f>
        <v>30</v>
      </c>
      <c r="U1147" s="4">
        <f>AB1147/W1147</f>
        <v>100</v>
      </c>
      <c r="V1147" s="3">
        <f>ROUND((Q1147/100)*G1147,0)</f>
        <v>60</v>
      </c>
      <c r="W1147" s="3">
        <f>ROUND(((T1147/100)*G1147)/J1147,0)</f>
        <v>120</v>
      </c>
      <c r="X1147" s="3">
        <f>ROUND(IF(J1147&gt;=2,((T1147/100)*G1147)/J1147,0),0)</f>
        <v>0</v>
      </c>
      <c r="Y1147" s="3">
        <f>ROUND(IF(J1147&gt;=3,((T1147/100)*G1147)/J1147,0),0)</f>
        <v>0</v>
      </c>
      <c r="Z1147" s="3">
        <f>ROUND(IF(J1147&gt;=4,((T1147/100)*G1147)/J1147,0),0)</f>
        <v>0</v>
      </c>
      <c r="AA1147" s="4">
        <f>G1147*P1147</f>
        <v>6000</v>
      </c>
      <c r="AB1147" s="4">
        <f>(G1147*S1147)/J1147</f>
        <v>12000</v>
      </c>
      <c r="AC1147" s="4">
        <f>IF(J1147&gt;=2,(G1147*S1147)/J1147,0)</f>
        <v>0</v>
      </c>
      <c r="AD1147" s="4">
        <f>IF(J1147&gt;=3,(G1147*S1147)/J1147,0)</f>
        <v>0</v>
      </c>
      <c r="AE1147" s="4">
        <f>IF(J1147&gt;=4,(G1147*S1147)/J1147,0)</f>
        <v>0</v>
      </c>
      <c r="AF1147" s="11">
        <v>100</v>
      </c>
      <c r="AG1147" s="11">
        <v>0</v>
      </c>
      <c r="AH1147" s="11">
        <v>1</v>
      </c>
      <c r="AI1147" s="11">
        <v>100</v>
      </c>
      <c r="AJ1147" s="11">
        <v>0</v>
      </c>
      <c r="AK1147" s="11">
        <v>1</v>
      </c>
      <c r="AL1147" s="11">
        <v>0.5</v>
      </c>
      <c r="AM1147" s="11">
        <v>0.5</v>
      </c>
      <c r="AN1147" s="11">
        <v>0</v>
      </c>
      <c r="AO1147" s="11">
        <v>0</v>
      </c>
      <c r="AP1147" s="11">
        <v>0</v>
      </c>
      <c r="AQ1147" s="11">
        <v>0.01</v>
      </c>
      <c r="AR1147" s="11">
        <v>0.01</v>
      </c>
      <c r="AS1147" s="11">
        <v>0</v>
      </c>
      <c r="AT1147" s="11">
        <v>0</v>
      </c>
      <c r="AU1147" s="11">
        <v>0</v>
      </c>
      <c r="AV1147" s="11">
        <v>0</v>
      </c>
      <c r="AW1147" s="11">
        <v>0.2</v>
      </c>
      <c r="AX1147" s="11">
        <v>0</v>
      </c>
      <c r="AY1147" s="11">
        <v>0</v>
      </c>
      <c r="AZ1147" s="11">
        <v>0</v>
      </c>
      <c r="BA1147" s="11">
        <v>0.02</v>
      </c>
      <c r="BB1147" s="11">
        <v>0</v>
      </c>
      <c r="BC1147" s="2">
        <v>0.05</v>
      </c>
      <c r="BD1147" s="2">
        <v>0.05</v>
      </c>
      <c r="BE1147" s="11">
        <v>7.4999999999999997E-2</v>
      </c>
      <c r="BF1147" s="11">
        <v>5.0000000000000001E-3</v>
      </c>
      <c r="BG1147" s="11">
        <v>0</v>
      </c>
      <c r="BH1147" s="11">
        <v>0</v>
      </c>
      <c r="BI1147" s="11">
        <v>0</v>
      </c>
      <c r="BJ1147" s="11">
        <f>BE1147/4</f>
        <v>1.8749999999999999E-2</v>
      </c>
      <c r="BK1147" s="11">
        <f>BF1147/4</f>
        <v>1.25E-3</v>
      </c>
      <c r="BL1147" s="11">
        <v>0</v>
      </c>
      <c r="BM1147" s="11">
        <v>0</v>
      </c>
      <c r="BN1147" s="11">
        <v>0</v>
      </c>
      <c r="BO1147" s="11">
        <v>0.1</v>
      </c>
      <c r="BP1147" s="11">
        <v>0.1</v>
      </c>
      <c r="BQ1147" s="11">
        <v>0</v>
      </c>
      <c r="BR1147" s="11">
        <v>0</v>
      </c>
      <c r="BS1147" s="11">
        <v>0</v>
      </c>
      <c r="BT1147" s="11">
        <v>0.04</v>
      </c>
      <c r="BU1147" s="16">
        <v>4</v>
      </c>
      <c r="BV1147" s="6">
        <f>BT1147/(BT1147+BU1147)</f>
        <v>9.9009900990099011E-3</v>
      </c>
      <c r="BW1147" s="6">
        <f>SQRT((BT1147*BU1147)/((BT1147+BU1147)^2*(BT1147+BU1147+1)))</f>
        <v>4.410251516706673E-2</v>
      </c>
      <c r="BX1147" s="17">
        <v>0.25</v>
      </c>
      <c r="BY1147" s="17">
        <v>0.25</v>
      </c>
      <c r="BZ1147" s="17">
        <v>0.25</v>
      </c>
      <c r="CA1147" s="17">
        <v>0.25</v>
      </c>
      <c r="CB1147" s="15" t="s">
        <v>59</v>
      </c>
      <c r="CC1147" s="11">
        <v>600</v>
      </c>
    </row>
    <row r="1148" spans="1:81" s="11" customFormat="1" x14ac:dyDescent="0.2">
      <c r="A1148" s="17">
        <f t="shared" si="17"/>
        <v>1147</v>
      </c>
      <c r="B1148" s="17">
        <v>100</v>
      </c>
      <c r="C1148" s="17">
        <v>100</v>
      </c>
      <c r="D1148" s="17">
        <v>5</v>
      </c>
      <c r="E1148" s="17">
        <v>5</v>
      </c>
      <c r="F1148" s="3" t="s">
        <v>80</v>
      </c>
      <c r="G1148" s="3">
        <f>IF(F1148="rectangle",B1148*C1148,IF(F1148="hook",B1148*C1148-(D1148*E1148),IF(F1148="eight",B1148*C1148-2*(D1148*E1148),IF(F1148="tee",B1148*C1148-2*(D1148*E1148),IF(F1148="cross",B1148*C1148-4*(D1148*E1148),"ERROR")))))</f>
        <v>10000</v>
      </c>
      <c r="H1148" s="3" t="s">
        <v>85</v>
      </c>
      <c r="I1148" s="3">
        <f>IF(F1148="rectangle",B1148/C1148,"NA")</f>
        <v>1</v>
      </c>
      <c r="J1148" s="2">
        <v>1</v>
      </c>
      <c r="K1148" s="11">
        <v>125</v>
      </c>
      <c r="L1148" s="11">
        <v>4</v>
      </c>
      <c r="M1148" s="12">
        <v>7</v>
      </c>
      <c r="N1148" s="2">
        <f>M1148/4</f>
        <v>1.75</v>
      </c>
      <c r="O1148" s="3">
        <f>M1148/N1148</f>
        <v>4</v>
      </c>
      <c r="P1148" s="13">
        <v>15</v>
      </c>
      <c r="Q1148" s="11">
        <f>P1148</f>
        <v>15</v>
      </c>
      <c r="R1148" s="4">
        <f>AA1148/V1148</f>
        <v>100</v>
      </c>
      <c r="S1148" s="14">
        <v>30</v>
      </c>
      <c r="T1148" s="11">
        <f>S1148</f>
        <v>30</v>
      </c>
      <c r="U1148" s="4">
        <f>AB1148/W1148</f>
        <v>100</v>
      </c>
      <c r="V1148" s="3">
        <f>ROUND((Q1148/100)*G1148,0)</f>
        <v>1500</v>
      </c>
      <c r="W1148" s="3">
        <f>ROUND(((T1148/100)*G1148)/J1148,0)</f>
        <v>3000</v>
      </c>
      <c r="X1148" s="3">
        <f>ROUND(IF(J1148&gt;=2,((T1148/100)*G1148)/J1148,0),0)</f>
        <v>0</v>
      </c>
      <c r="Y1148" s="3">
        <f>ROUND(IF(J1148&gt;=3,((T1148/100)*G1148)/J1148,0),0)</f>
        <v>0</v>
      </c>
      <c r="Z1148" s="3">
        <f>ROUND(IF(J1148&gt;=4,((T1148/100)*G1148)/J1148,0),0)</f>
        <v>0</v>
      </c>
      <c r="AA1148" s="4">
        <f>G1148*P1148</f>
        <v>150000</v>
      </c>
      <c r="AB1148" s="4">
        <f>(G1148*S1148)/J1148</f>
        <v>300000</v>
      </c>
      <c r="AC1148" s="4">
        <f>IF(J1148&gt;=2,(G1148*S1148)/J1148,0)</f>
        <v>0</v>
      </c>
      <c r="AD1148" s="4">
        <f>IF(J1148&gt;=3,(G1148*S1148)/J1148,0)</f>
        <v>0</v>
      </c>
      <c r="AE1148" s="4">
        <f>IF(J1148&gt;=4,(G1148*S1148)/J1148,0)</f>
        <v>0</v>
      </c>
      <c r="AF1148" s="11">
        <v>100</v>
      </c>
      <c r="AG1148" s="11">
        <v>0</v>
      </c>
      <c r="AH1148" s="11">
        <v>1</v>
      </c>
      <c r="AI1148" s="11">
        <v>100</v>
      </c>
      <c r="AJ1148" s="11">
        <v>0</v>
      </c>
      <c r="AK1148" s="11">
        <v>1</v>
      </c>
      <c r="AL1148" s="11">
        <v>0.5</v>
      </c>
      <c r="AM1148" s="11">
        <v>0.5</v>
      </c>
      <c r="AN1148" s="11">
        <v>0</v>
      </c>
      <c r="AO1148" s="11">
        <v>0</v>
      </c>
      <c r="AP1148" s="11">
        <v>0</v>
      </c>
      <c r="AQ1148" s="11">
        <v>0.01</v>
      </c>
      <c r="AR1148" s="11">
        <v>0.01</v>
      </c>
      <c r="AS1148" s="11">
        <v>0</v>
      </c>
      <c r="AT1148" s="11">
        <v>0</v>
      </c>
      <c r="AU1148" s="11">
        <v>0</v>
      </c>
      <c r="AV1148" s="11">
        <v>0</v>
      </c>
      <c r="AW1148" s="11">
        <v>0.2</v>
      </c>
      <c r="AX1148" s="11">
        <v>0</v>
      </c>
      <c r="AY1148" s="11">
        <v>0</v>
      </c>
      <c r="AZ1148" s="11">
        <v>0</v>
      </c>
      <c r="BA1148" s="11">
        <v>0.02</v>
      </c>
      <c r="BB1148" s="11">
        <v>0</v>
      </c>
      <c r="BC1148" s="2">
        <v>0.05</v>
      </c>
      <c r="BD1148" s="2">
        <v>0.05</v>
      </c>
      <c r="BE1148" s="11">
        <v>7.4999999999999997E-2</v>
      </c>
      <c r="BF1148" s="11">
        <v>5.0000000000000001E-3</v>
      </c>
      <c r="BG1148" s="11">
        <v>0</v>
      </c>
      <c r="BH1148" s="11">
        <v>0</v>
      </c>
      <c r="BI1148" s="11">
        <v>0</v>
      </c>
      <c r="BJ1148" s="11">
        <f>BE1148/4</f>
        <v>1.8749999999999999E-2</v>
      </c>
      <c r="BK1148" s="11">
        <f>BF1148/4</f>
        <v>1.25E-3</v>
      </c>
      <c r="BL1148" s="11">
        <v>0</v>
      </c>
      <c r="BM1148" s="11">
        <v>0</v>
      </c>
      <c r="BN1148" s="11">
        <v>0</v>
      </c>
      <c r="BO1148" s="11">
        <v>0.1</v>
      </c>
      <c r="BP1148" s="11">
        <v>0.1</v>
      </c>
      <c r="BQ1148" s="11">
        <v>0</v>
      </c>
      <c r="BR1148" s="11">
        <v>0</v>
      </c>
      <c r="BS1148" s="11">
        <v>0</v>
      </c>
      <c r="BT1148" s="11">
        <v>0.04</v>
      </c>
      <c r="BU1148" s="16">
        <v>4</v>
      </c>
      <c r="BV1148" s="6">
        <f>BT1148/(BT1148+BU1148)</f>
        <v>9.9009900990099011E-3</v>
      </c>
      <c r="BW1148" s="6">
        <f>SQRT((BT1148*BU1148)/((BT1148+BU1148)^2*(BT1148+BU1148+1)))</f>
        <v>4.410251516706673E-2</v>
      </c>
      <c r="BX1148" s="17">
        <v>0.25</v>
      </c>
      <c r="BY1148" s="17">
        <v>0.25</v>
      </c>
      <c r="BZ1148" s="17">
        <v>0.25</v>
      </c>
      <c r="CA1148" s="17">
        <v>0.25</v>
      </c>
      <c r="CB1148" s="15" t="s">
        <v>59</v>
      </c>
      <c r="CC1148" s="11">
        <v>600</v>
      </c>
    </row>
    <row r="1149" spans="1:81" s="11" customFormat="1" x14ac:dyDescent="0.2">
      <c r="A1149" s="17">
        <f t="shared" si="17"/>
        <v>1148</v>
      </c>
      <c r="B1149" s="17">
        <v>20</v>
      </c>
      <c r="C1149" s="17">
        <v>20</v>
      </c>
      <c r="D1149" s="17">
        <v>5</v>
      </c>
      <c r="E1149" s="17">
        <v>5</v>
      </c>
      <c r="F1149" s="3" t="s">
        <v>80</v>
      </c>
      <c r="G1149" s="3">
        <f>IF(F1149="rectangle",B1149*C1149,IF(F1149="hook",B1149*C1149-(D1149*E1149),IF(F1149="eight",B1149*C1149-2*(D1149*E1149),IF(F1149="tee",B1149*C1149-2*(D1149*E1149),IF(F1149="cross",B1149*C1149-4*(D1149*E1149),"ERROR")))))</f>
        <v>400</v>
      </c>
      <c r="H1149" s="3" t="s">
        <v>84</v>
      </c>
      <c r="I1149" s="3">
        <f>IF(F1149="rectangle",B1149/C1149,"NA")</f>
        <v>1</v>
      </c>
      <c r="J1149" s="2">
        <v>1</v>
      </c>
      <c r="K1149" s="11">
        <v>125</v>
      </c>
      <c r="L1149" s="11">
        <v>4</v>
      </c>
      <c r="M1149" s="12">
        <v>7</v>
      </c>
      <c r="N1149" s="2">
        <f>M1149/4</f>
        <v>1.75</v>
      </c>
      <c r="O1149" s="3">
        <f>M1149/N1149</f>
        <v>4</v>
      </c>
      <c r="P1149" s="13">
        <v>15</v>
      </c>
      <c r="Q1149" s="11">
        <f>P1149</f>
        <v>15</v>
      </c>
      <c r="R1149" s="4">
        <f>AA1149/V1149</f>
        <v>100</v>
      </c>
      <c r="S1149" s="14">
        <v>30</v>
      </c>
      <c r="T1149" s="11">
        <f>S1149</f>
        <v>30</v>
      </c>
      <c r="U1149" s="4">
        <f>AB1149/W1149</f>
        <v>100</v>
      </c>
      <c r="V1149" s="3">
        <f>ROUND((Q1149/100)*G1149,0)</f>
        <v>60</v>
      </c>
      <c r="W1149" s="3">
        <f>ROUND(((T1149/100)*G1149)/J1149,0)</f>
        <v>120</v>
      </c>
      <c r="X1149" s="3">
        <f>ROUND(IF(J1149&gt;=2,((T1149/100)*G1149)/J1149,0),0)</f>
        <v>0</v>
      </c>
      <c r="Y1149" s="3">
        <f>ROUND(IF(J1149&gt;=3,((T1149/100)*G1149)/J1149,0),0)</f>
        <v>0</v>
      </c>
      <c r="Z1149" s="3">
        <f>ROUND(IF(J1149&gt;=4,((T1149/100)*G1149)/J1149,0),0)</f>
        <v>0</v>
      </c>
      <c r="AA1149" s="4">
        <f>G1149*P1149</f>
        <v>6000</v>
      </c>
      <c r="AB1149" s="4">
        <f>(G1149*S1149)/J1149</f>
        <v>12000</v>
      </c>
      <c r="AC1149" s="4">
        <f>IF(J1149&gt;=2,(G1149*S1149)/J1149,0)</f>
        <v>0</v>
      </c>
      <c r="AD1149" s="4">
        <f>IF(J1149&gt;=3,(G1149*S1149)/J1149,0)</f>
        <v>0</v>
      </c>
      <c r="AE1149" s="4">
        <f>IF(J1149&gt;=4,(G1149*S1149)/J1149,0)</f>
        <v>0</v>
      </c>
      <c r="AF1149" s="11">
        <v>100</v>
      </c>
      <c r="AG1149" s="11">
        <v>0</v>
      </c>
      <c r="AH1149" s="11">
        <v>1</v>
      </c>
      <c r="AI1149" s="11">
        <v>100</v>
      </c>
      <c r="AJ1149" s="11">
        <v>0</v>
      </c>
      <c r="AK1149" s="11">
        <v>1</v>
      </c>
      <c r="AL1149" s="11">
        <v>0.5</v>
      </c>
      <c r="AM1149" s="11">
        <v>0.5</v>
      </c>
      <c r="AN1149" s="11">
        <v>0</v>
      </c>
      <c r="AO1149" s="11">
        <v>0</v>
      </c>
      <c r="AP1149" s="11">
        <v>0</v>
      </c>
      <c r="AQ1149" s="11">
        <v>0.01</v>
      </c>
      <c r="AR1149" s="11">
        <v>0.01</v>
      </c>
      <c r="AS1149" s="11">
        <v>0</v>
      </c>
      <c r="AT1149" s="11">
        <v>0</v>
      </c>
      <c r="AU1149" s="11">
        <v>0</v>
      </c>
      <c r="AV1149" s="11">
        <v>0</v>
      </c>
      <c r="AW1149" s="11">
        <v>0.2</v>
      </c>
      <c r="AX1149" s="11">
        <v>0</v>
      </c>
      <c r="AY1149" s="11">
        <v>0</v>
      </c>
      <c r="AZ1149" s="11">
        <v>0</v>
      </c>
      <c r="BA1149" s="11">
        <v>0.02</v>
      </c>
      <c r="BB1149" s="11">
        <v>0</v>
      </c>
      <c r="BC1149" s="2">
        <v>0.05</v>
      </c>
      <c r="BD1149" s="2">
        <v>0.05</v>
      </c>
      <c r="BE1149" s="11">
        <v>7.4999999999999997E-2</v>
      </c>
      <c r="BF1149" s="11">
        <v>5.0000000000000001E-3</v>
      </c>
      <c r="BG1149" s="11">
        <v>0</v>
      </c>
      <c r="BH1149" s="11">
        <v>0</v>
      </c>
      <c r="BI1149" s="11">
        <v>0</v>
      </c>
      <c r="BJ1149" s="11">
        <f>BE1149/4</f>
        <v>1.8749999999999999E-2</v>
      </c>
      <c r="BK1149" s="11">
        <f>BF1149/4</f>
        <v>1.25E-3</v>
      </c>
      <c r="BL1149" s="11">
        <v>0</v>
      </c>
      <c r="BM1149" s="11">
        <v>0</v>
      </c>
      <c r="BN1149" s="11">
        <v>0</v>
      </c>
      <c r="BO1149" s="11">
        <v>0.1</v>
      </c>
      <c r="BP1149" s="11">
        <v>0.1</v>
      </c>
      <c r="BQ1149" s="11">
        <v>0</v>
      </c>
      <c r="BR1149" s="11">
        <v>0</v>
      </c>
      <c r="BS1149" s="11">
        <v>0</v>
      </c>
      <c r="BT1149" s="11">
        <v>0.04</v>
      </c>
      <c r="BU1149" s="16">
        <v>4</v>
      </c>
      <c r="BV1149" s="6">
        <f>BT1149/(BT1149+BU1149)</f>
        <v>9.9009900990099011E-3</v>
      </c>
      <c r="BW1149" s="6">
        <f>SQRT((BT1149*BU1149)/((BT1149+BU1149)^2*(BT1149+BU1149+1)))</f>
        <v>4.410251516706673E-2</v>
      </c>
      <c r="BX1149" s="17">
        <v>0.25</v>
      </c>
      <c r="BY1149" s="17">
        <v>0.25</v>
      </c>
      <c r="BZ1149" s="17">
        <v>0.25</v>
      </c>
      <c r="CA1149" s="17">
        <v>0.25</v>
      </c>
      <c r="CB1149" s="15" t="s">
        <v>59</v>
      </c>
      <c r="CC1149" s="11">
        <v>600</v>
      </c>
    </row>
    <row r="1150" spans="1:81" s="11" customFormat="1" x14ac:dyDescent="0.2">
      <c r="A1150" s="17">
        <f t="shared" si="17"/>
        <v>1149</v>
      </c>
      <c r="B1150" s="17">
        <v>100</v>
      </c>
      <c r="C1150" s="17">
        <v>100</v>
      </c>
      <c r="D1150" s="17">
        <v>5</v>
      </c>
      <c r="E1150" s="17">
        <v>5</v>
      </c>
      <c r="F1150" s="3" t="s">
        <v>80</v>
      </c>
      <c r="G1150" s="3">
        <f>IF(F1150="rectangle",B1150*C1150,IF(F1150="hook",B1150*C1150-(D1150*E1150),IF(F1150="eight",B1150*C1150-2*(D1150*E1150),IF(F1150="tee",B1150*C1150-2*(D1150*E1150),IF(F1150="cross",B1150*C1150-4*(D1150*E1150),"ERROR")))))</f>
        <v>10000</v>
      </c>
      <c r="H1150" s="3" t="s">
        <v>85</v>
      </c>
      <c r="I1150" s="3">
        <f>IF(F1150="rectangle",B1150/C1150,"NA")</f>
        <v>1</v>
      </c>
      <c r="J1150" s="2">
        <v>1</v>
      </c>
      <c r="K1150" s="11">
        <v>125</v>
      </c>
      <c r="L1150" s="11">
        <v>4</v>
      </c>
      <c r="M1150" s="12">
        <v>8</v>
      </c>
      <c r="N1150" s="2">
        <f>M1150/4</f>
        <v>2</v>
      </c>
      <c r="O1150" s="3">
        <f>M1150/N1150</f>
        <v>4</v>
      </c>
      <c r="P1150" s="13">
        <v>15</v>
      </c>
      <c r="Q1150" s="11">
        <f>P1150</f>
        <v>15</v>
      </c>
      <c r="R1150" s="4">
        <f>AA1150/V1150</f>
        <v>100</v>
      </c>
      <c r="S1150" s="14">
        <v>30</v>
      </c>
      <c r="T1150" s="11">
        <f>S1150</f>
        <v>30</v>
      </c>
      <c r="U1150" s="4">
        <f>AB1150/W1150</f>
        <v>100</v>
      </c>
      <c r="V1150" s="3">
        <f>ROUND((Q1150/100)*G1150,0)</f>
        <v>1500</v>
      </c>
      <c r="W1150" s="3">
        <f>ROUND(((T1150/100)*G1150)/J1150,0)</f>
        <v>3000</v>
      </c>
      <c r="X1150" s="3">
        <f>ROUND(IF(J1150&gt;=2,((T1150/100)*G1150)/J1150,0),0)</f>
        <v>0</v>
      </c>
      <c r="Y1150" s="3">
        <f>ROUND(IF(J1150&gt;=3,((T1150/100)*G1150)/J1150,0),0)</f>
        <v>0</v>
      </c>
      <c r="Z1150" s="3">
        <f>ROUND(IF(J1150&gt;=4,((T1150/100)*G1150)/J1150,0),0)</f>
        <v>0</v>
      </c>
      <c r="AA1150" s="4">
        <f>G1150*P1150</f>
        <v>150000</v>
      </c>
      <c r="AB1150" s="4">
        <f>(G1150*S1150)/J1150</f>
        <v>300000</v>
      </c>
      <c r="AC1150" s="4">
        <f>IF(J1150&gt;=2,(G1150*S1150)/J1150,0)</f>
        <v>0</v>
      </c>
      <c r="AD1150" s="4">
        <f>IF(J1150&gt;=3,(G1150*S1150)/J1150,0)</f>
        <v>0</v>
      </c>
      <c r="AE1150" s="4">
        <f>IF(J1150&gt;=4,(G1150*S1150)/J1150,0)</f>
        <v>0</v>
      </c>
      <c r="AF1150" s="11">
        <v>100</v>
      </c>
      <c r="AG1150" s="11">
        <v>0</v>
      </c>
      <c r="AH1150" s="11">
        <v>1</v>
      </c>
      <c r="AI1150" s="11">
        <v>100</v>
      </c>
      <c r="AJ1150" s="11">
        <v>0</v>
      </c>
      <c r="AK1150" s="11">
        <v>1</v>
      </c>
      <c r="AL1150" s="11">
        <v>0.5</v>
      </c>
      <c r="AM1150" s="11">
        <v>0.5</v>
      </c>
      <c r="AN1150" s="11">
        <v>0</v>
      </c>
      <c r="AO1150" s="11">
        <v>0</v>
      </c>
      <c r="AP1150" s="11">
        <v>0</v>
      </c>
      <c r="AQ1150" s="11">
        <v>0.01</v>
      </c>
      <c r="AR1150" s="11">
        <v>0.01</v>
      </c>
      <c r="AS1150" s="11">
        <v>0</v>
      </c>
      <c r="AT1150" s="11">
        <v>0</v>
      </c>
      <c r="AU1150" s="11">
        <v>0</v>
      </c>
      <c r="AV1150" s="11">
        <v>0</v>
      </c>
      <c r="AW1150" s="11">
        <v>0.2</v>
      </c>
      <c r="AX1150" s="11">
        <v>0</v>
      </c>
      <c r="AY1150" s="11">
        <v>0</v>
      </c>
      <c r="AZ1150" s="11">
        <v>0</v>
      </c>
      <c r="BA1150" s="11">
        <v>0.02</v>
      </c>
      <c r="BB1150" s="11">
        <v>0</v>
      </c>
      <c r="BC1150" s="2">
        <v>0.05</v>
      </c>
      <c r="BD1150" s="2">
        <v>0.05</v>
      </c>
      <c r="BE1150" s="11">
        <v>7.4999999999999997E-2</v>
      </c>
      <c r="BF1150" s="11">
        <v>5.0000000000000001E-3</v>
      </c>
      <c r="BG1150" s="11">
        <v>0</v>
      </c>
      <c r="BH1150" s="11">
        <v>0</v>
      </c>
      <c r="BI1150" s="11">
        <v>0</v>
      </c>
      <c r="BJ1150" s="11">
        <f>BE1150/4</f>
        <v>1.8749999999999999E-2</v>
      </c>
      <c r="BK1150" s="11">
        <f>BF1150/4</f>
        <v>1.25E-3</v>
      </c>
      <c r="BL1150" s="11">
        <v>0</v>
      </c>
      <c r="BM1150" s="11">
        <v>0</v>
      </c>
      <c r="BN1150" s="11">
        <v>0</v>
      </c>
      <c r="BO1150" s="11">
        <v>0.1</v>
      </c>
      <c r="BP1150" s="11">
        <v>0.1</v>
      </c>
      <c r="BQ1150" s="11">
        <v>0</v>
      </c>
      <c r="BR1150" s="11">
        <v>0</v>
      </c>
      <c r="BS1150" s="11">
        <v>0</v>
      </c>
      <c r="BT1150" s="11">
        <v>0.04</v>
      </c>
      <c r="BU1150" s="16">
        <v>4</v>
      </c>
      <c r="BV1150" s="6">
        <f>BT1150/(BT1150+BU1150)</f>
        <v>9.9009900990099011E-3</v>
      </c>
      <c r="BW1150" s="6">
        <f>SQRT((BT1150*BU1150)/((BT1150+BU1150)^2*(BT1150+BU1150+1)))</f>
        <v>4.410251516706673E-2</v>
      </c>
      <c r="BX1150" s="17">
        <v>0.25</v>
      </c>
      <c r="BY1150" s="17">
        <v>0.25</v>
      </c>
      <c r="BZ1150" s="17">
        <v>0.25</v>
      </c>
      <c r="CA1150" s="17">
        <v>0.25</v>
      </c>
      <c r="CB1150" s="15" t="s">
        <v>59</v>
      </c>
      <c r="CC1150" s="11">
        <v>600</v>
      </c>
    </row>
    <row r="1151" spans="1:81" s="11" customFormat="1" x14ac:dyDescent="0.2">
      <c r="A1151" s="17">
        <f t="shared" si="17"/>
        <v>1150</v>
      </c>
      <c r="B1151" s="17">
        <v>20</v>
      </c>
      <c r="C1151" s="17">
        <v>20</v>
      </c>
      <c r="D1151" s="17">
        <v>5</v>
      </c>
      <c r="E1151" s="17">
        <v>5</v>
      </c>
      <c r="F1151" s="3" t="s">
        <v>80</v>
      </c>
      <c r="G1151" s="3">
        <f>IF(F1151="rectangle",B1151*C1151,IF(F1151="hook",B1151*C1151-(D1151*E1151),IF(F1151="eight",B1151*C1151-2*(D1151*E1151),IF(F1151="tee",B1151*C1151-2*(D1151*E1151),IF(F1151="cross",B1151*C1151-4*(D1151*E1151),"ERROR")))))</f>
        <v>400</v>
      </c>
      <c r="H1151" s="3" t="s">
        <v>84</v>
      </c>
      <c r="I1151" s="3">
        <f>IF(F1151="rectangle",B1151/C1151,"NA")</f>
        <v>1</v>
      </c>
      <c r="J1151" s="2">
        <v>1</v>
      </c>
      <c r="K1151" s="11">
        <v>125</v>
      </c>
      <c r="L1151" s="11">
        <v>4</v>
      </c>
      <c r="M1151" s="12">
        <v>8</v>
      </c>
      <c r="N1151" s="2">
        <f>M1151/4</f>
        <v>2</v>
      </c>
      <c r="O1151" s="3">
        <f>M1151/N1151</f>
        <v>4</v>
      </c>
      <c r="P1151" s="13">
        <v>15</v>
      </c>
      <c r="Q1151" s="11">
        <f>P1151</f>
        <v>15</v>
      </c>
      <c r="R1151" s="4">
        <f>AA1151/V1151</f>
        <v>100</v>
      </c>
      <c r="S1151" s="14">
        <v>30</v>
      </c>
      <c r="T1151" s="11">
        <f>S1151</f>
        <v>30</v>
      </c>
      <c r="U1151" s="4">
        <f>AB1151/W1151</f>
        <v>100</v>
      </c>
      <c r="V1151" s="3">
        <f>ROUND((Q1151/100)*G1151,0)</f>
        <v>60</v>
      </c>
      <c r="W1151" s="3">
        <f>ROUND(((T1151/100)*G1151)/J1151,0)</f>
        <v>120</v>
      </c>
      <c r="X1151" s="3">
        <f>ROUND(IF(J1151&gt;=2,((T1151/100)*G1151)/J1151,0),0)</f>
        <v>0</v>
      </c>
      <c r="Y1151" s="3">
        <f>ROUND(IF(J1151&gt;=3,((T1151/100)*G1151)/J1151,0),0)</f>
        <v>0</v>
      </c>
      <c r="Z1151" s="3">
        <f>ROUND(IF(J1151&gt;=4,((T1151/100)*G1151)/J1151,0),0)</f>
        <v>0</v>
      </c>
      <c r="AA1151" s="4">
        <f>G1151*P1151</f>
        <v>6000</v>
      </c>
      <c r="AB1151" s="4">
        <f>(G1151*S1151)/J1151</f>
        <v>12000</v>
      </c>
      <c r="AC1151" s="4">
        <f>IF(J1151&gt;=2,(G1151*S1151)/J1151,0)</f>
        <v>0</v>
      </c>
      <c r="AD1151" s="4">
        <f>IF(J1151&gt;=3,(G1151*S1151)/J1151,0)</f>
        <v>0</v>
      </c>
      <c r="AE1151" s="4">
        <f>IF(J1151&gt;=4,(G1151*S1151)/J1151,0)</f>
        <v>0</v>
      </c>
      <c r="AF1151" s="11">
        <v>100</v>
      </c>
      <c r="AG1151" s="11">
        <v>0</v>
      </c>
      <c r="AH1151" s="11">
        <v>1</v>
      </c>
      <c r="AI1151" s="11">
        <v>100</v>
      </c>
      <c r="AJ1151" s="11">
        <v>0</v>
      </c>
      <c r="AK1151" s="11">
        <v>1</v>
      </c>
      <c r="AL1151" s="11">
        <v>0.5</v>
      </c>
      <c r="AM1151" s="11">
        <v>0.5</v>
      </c>
      <c r="AN1151" s="11">
        <v>0</v>
      </c>
      <c r="AO1151" s="11">
        <v>0</v>
      </c>
      <c r="AP1151" s="11">
        <v>0</v>
      </c>
      <c r="AQ1151" s="11">
        <v>0.01</v>
      </c>
      <c r="AR1151" s="11">
        <v>0.01</v>
      </c>
      <c r="AS1151" s="11">
        <v>0</v>
      </c>
      <c r="AT1151" s="11">
        <v>0</v>
      </c>
      <c r="AU1151" s="11">
        <v>0</v>
      </c>
      <c r="AV1151" s="11">
        <v>0</v>
      </c>
      <c r="AW1151" s="11">
        <v>0.2</v>
      </c>
      <c r="AX1151" s="11">
        <v>0</v>
      </c>
      <c r="AY1151" s="11">
        <v>0</v>
      </c>
      <c r="AZ1151" s="11">
        <v>0</v>
      </c>
      <c r="BA1151" s="11">
        <v>0.02</v>
      </c>
      <c r="BB1151" s="11">
        <v>0</v>
      </c>
      <c r="BC1151" s="2">
        <v>0.05</v>
      </c>
      <c r="BD1151" s="2">
        <v>0.05</v>
      </c>
      <c r="BE1151" s="11">
        <v>7.4999999999999997E-2</v>
      </c>
      <c r="BF1151" s="11">
        <v>5.0000000000000001E-3</v>
      </c>
      <c r="BG1151" s="11">
        <v>0</v>
      </c>
      <c r="BH1151" s="11">
        <v>0</v>
      </c>
      <c r="BI1151" s="11">
        <v>0</v>
      </c>
      <c r="BJ1151" s="11">
        <f>BE1151/4</f>
        <v>1.8749999999999999E-2</v>
      </c>
      <c r="BK1151" s="11">
        <f>BF1151/4</f>
        <v>1.25E-3</v>
      </c>
      <c r="BL1151" s="11">
        <v>0</v>
      </c>
      <c r="BM1151" s="11">
        <v>0</v>
      </c>
      <c r="BN1151" s="11">
        <v>0</v>
      </c>
      <c r="BO1151" s="11">
        <v>0.1</v>
      </c>
      <c r="BP1151" s="11">
        <v>0.1</v>
      </c>
      <c r="BQ1151" s="11">
        <v>0</v>
      </c>
      <c r="BR1151" s="11">
        <v>0</v>
      </c>
      <c r="BS1151" s="11">
        <v>0</v>
      </c>
      <c r="BT1151" s="11">
        <v>0.04</v>
      </c>
      <c r="BU1151" s="16">
        <v>4</v>
      </c>
      <c r="BV1151" s="6">
        <f>BT1151/(BT1151+BU1151)</f>
        <v>9.9009900990099011E-3</v>
      </c>
      <c r="BW1151" s="6">
        <f>SQRT((BT1151*BU1151)/((BT1151+BU1151)^2*(BT1151+BU1151+1)))</f>
        <v>4.410251516706673E-2</v>
      </c>
      <c r="BX1151" s="17">
        <v>0.25</v>
      </c>
      <c r="BY1151" s="17">
        <v>0.25</v>
      </c>
      <c r="BZ1151" s="17">
        <v>0.25</v>
      </c>
      <c r="CA1151" s="17">
        <v>0.25</v>
      </c>
      <c r="CB1151" s="15" t="s">
        <v>59</v>
      </c>
      <c r="CC1151" s="11">
        <v>600</v>
      </c>
    </row>
    <row r="1152" spans="1:81" s="11" customFormat="1" x14ac:dyDescent="0.2">
      <c r="A1152" s="17">
        <f t="shared" si="17"/>
        <v>1151</v>
      </c>
      <c r="B1152" s="17">
        <v>100</v>
      </c>
      <c r="C1152" s="17">
        <v>100</v>
      </c>
      <c r="D1152" s="17">
        <v>5</v>
      </c>
      <c r="E1152" s="17">
        <v>5</v>
      </c>
      <c r="F1152" s="3" t="s">
        <v>80</v>
      </c>
      <c r="G1152" s="3">
        <f>IF(F1152="rectangle",B1152*C1152,IF(F1152="hook",B1152*C1152-(D1152*E1152),IF(F1152="eight",B1152*C1152-2*(D1152*E1152),IF(F1152="tee",B1152*C1152-2*(D1152*E1152),IF(F1152="cross",B1152*C1152-4*(D1152*E1152),"ERROR")))))</f>
        <v>10000</v>
      </c>
      <c r="H1152" s="3" t="s">
        <v>85</v>
      </c>
      <c r="I1152" s="3">
        <f>IF(F1152="rectangle",B1152/C1152,"NA")</f>
        <v>1</v>
      </c>
      <c r="J1152" s="2">
        <v>1</v>
      </c>
      <c r="K1152" s="11">
        <v>125</v>
      </c>
      <c r="L1152" s="11">
        <v>4</v>
      </c>
      <c r="M1152" s="12">
        <v>9</v>
      </c>
      <c r="N1152" s="2">
        <f>M1152/4</f>
        <v>2.25</v>
      </c>
      <c r="O1152" s="3">
        <f>M1152/N1152</f>
        <v>4</v>
      </c>
      <c r="P1152" s="13">
        <v>15</v>
      </c>
      <c r="Q1152" s="11">
        <f>P1152</f>
        <v>15</v>
      </c>
      <c r="R1152" s="4">
        <f>AA1152/V1152</f>
        <v>100</v>
      </c>
      <c r="S1152" s="14">
        <v>30</v>
      </c>
      <c r="T1152" s="11">
        <f>S1152</f>
        <v>30</v>
      </c>
      <c r="U1152" s="4">
        <f>AB1152/W1152</f>
        <v>100</v>
      </c>
      <c r="V1152" s="3">
        <f>ROUND((Q1152/100)*G1152,0)</f>
        <v>1500</v>
      </c>
      <c r="W1152" s="3">
        <f>ROUND(((T1152/100)*G1152)/J1152,0)</f>
        <v>3000</v>
      </c>
      <c r="X1152" s="3">
        <f>ROUND(IF(J1152&gt;=2,((T1152/100)*G1152)/J1152,0),0)</f>
        <v>0</v>
      </c>
      <c r="Y1152" s="3">
        <f>ROUND(IF(J1152&gt;=3,((T1152/100)*G1152)/J1152,0),0)</f>
        <v>0</v>
      </c>
      <c r="Z1152" s="3">
        <f>ROUND(IF(J1152&gt;=4,((T1152/100)*G1152)/J1152,0),0)</f>
        <v>0</v>
      </c>
      <c r="AA1152" s="4">
        <f>G1152*P1152</f>
        <v>150000</v>
      </c>
      <c r="AB1152" s="4">
        <f>(G1152*S1152)/J1152</f>
        <v>300000</v>
      </c>
      <c r="AC1152" s="4">
        <f>IF(J1152&gt;=2,(G1152*S1152)/J1152,0)</f>
        <v>0</v>
      </c>
      <c r="AD1152" s="4">
        <f>IF(J1152&gt;=3,(G1152*S1152)/J1152,0)</f>
        <v>0</v>
      </c>
      <c r="AE1152" s="4">
        <f>IF(J1152&gt;=4,(G1152*S1152)/J1152,0)</f>
        <v>0</v>
      </c>
      <c r="AF1152" s="11">
        <v>100</v>
      </c>
      <c r="AG1152" s="11">
        <v>0</v>
      </c>
      <c r="AH1152" s="11">
        <v>1</v>
      </c>
      <c r="AI1152" s="11">
        <v>100</v>
      </c>
      <c r="AJ1152" s="11">
        <v>0</v>
      </c>
      <c r="AK1152" s="11">
        <v>1</v>
      </c>
      <c r="AL1152" s="11">
        <v>0.5</v>
      </c>
      <c r="AM1152" s="11">
        <v>0.5</v>
      </c>
      <c r="AN1152" s="11">
        <v>0</v>
      </c>
      <c r="AO1152" s="11">
        <v>0</v>
      </c>
      <c r="AP1152" s="11">
        <v>0</v>
      </c>
      <c r="AQ1152" s="11">
        <v>0.01</v>
      </c>
      <c r="AR1152" s="11">
        <v>0.01</v>
      </c>
      <c r="AS1152" s="11">
        <v>0</v>
      </c>
      <c r="AT1152" s="11">
        <v>0</v>
      </c>
      <c r="AU1152" s="11">
        <v>0</v>
      </c>
      <c r="AV1152" s="11">
        <v>0</v>
      </c>
      <c r="AW1152" s="11">
        <v>0.2</v>
      </c>
      <c r="AX1152" s="11">
        <v>0</v>
      </c>
      <c r="AY1152" s="11">
        <v>0</v>
      </c>
      <c r="AZ1152" s="11">
        <v>0</v>
      </c>
      <c r="BA1152" s="11">
        <v>0.02</v>
      </c>
      <c r="BB1152" s="11">
        <v>0</v>
      </c>
      <c r="BC1152" s="2">
        <v>0.05</v>
      </c>
      <c r="BD1152" s="2">
        <v>0.05</v>
      </c>
      <c r="BE1152" s="11">
        <v>7.4999999999999997E-2</v>
      </c>
      <c r="BF1152" s="11">
        <v>5.0000000000000001E-3</v>
      </c>
      <c r="BG1152" s="11">
        <v>0</v>
      </c>
      <c r="BH1152" s="11">
        <v>0</v>
      </c>
      <c r="BI1152" s="11">
        <v>0</v>
      </c>
      <c r="BJ1152" s="11">
        <f>BE1152/4</f>
        <v>1.8749999999999999E-2</v>
      </c>
      <c r="BK1152" s="11">
        <f>BF1152/4</f>
        <v>1.25E-3</v>
      </c>
      <c r="BL1152" s="11">
        <v>0</v>
      </c>
      <c r="BM1152" s="11">
        <v>0</v>
      </c>
      <c r="BN1152" s="11">
        <v>0</v>
      </c>
      <c r="BO1152" s="11">
        <v>0.1</v>
      </c>
      <c r="BP1152" s="11">
        <v>0.1</v>
      </c>
      <c r="BQ1152" s="11">
        <v>0</v>
      </c>
      <c r="BR1152" s="11">
        <v>0</v>
      </c>
      <c r="BS1152" s="11">
        <v>0</v>
      </c>
      <c r="BT1152" s="11">
        <v>0.04</v>
      </c>
      <c r="BU1152" s="16">
        <v>4</v>
      </c>
      <c r="BV1152" s="6">
        <f>BT1152/(BT1152+BU1152)</f>
        <v>9.9009900990099011E-3</v>
      </c>
      <c r="BW1152" s="6">
        <f>SQRT((BT1152*BU1152)/((BT1152+BU1152)^2*(BT1152+BU1152+1)))</f>
        <v>4.410251516706673E-2</v>
      </c>
      <c r="BX1152" s="17">
        <v>0.25</v>
      </c>
      <c r="BY1152" s="17">
        <v>0.25</v>
      </c>
      <c r="BZ1152" s="17">
        <v>0.25</v>
      </c>
      <c r="CA1152" s="17">
        <v>0.25</v>
      </c>
      <c r="CB1152" s="15" t="s">
        <v>59</v>
      </c>
      <c r="CC1152" s="11">
        <v>600</v>
      </c>
    </row>
    <row r="1153" spans="1:81" s="11" customFormat="1" x14ac:dyDescent="0.2">
      <c r="A1153" s="17">
        <f t="shared" si="17"/>
        <v>1152</v>
      </c>
      <c r="B1153" s="17">
        <v>20</v>
      </c>
      <c r="C1153" s="17">
        <v>20</v>
      </c>
      <c r="D1153" s="17">
        <v>5</v>
      </c>
      <c r="E1153" s="17">
        <v>5</v>
      </c>
      <c r="F1153" s="3" t="s">
        <v>80</v>
      </c>
      <c r="G1153" s="3">
        <f>IF(F1153="rectangle",B1153*C1153,IF(F1153="hook",B1153*C1153-(D1153*E1153),IF(F1153="eight",B1153*C1153-2*(D1153*E1153),IF(F1153="tee",B1153*C1153-2*(D1153*E1153),IF(F1153="cross",B1153*C1153-4*(D1153*E1153),"ERROR")))))</f>
        <v>400</v>
      </c>
      <c r="H1153" s="3" t="s">
        <v>84</v>
      </c>
      <c r="I1153" s="3">
        <f>IF(F1153="rectangle",B1153/C1153,"NA")</f>
        <v>1</v>
      </c>
      <c r="J1153" s="2">
        <v>1</v>
      </c>
      <c r="K1153" s="11">
        <v>125</v>
      </c>
      <c r="L1153" s="11">
        <v>4</v>
      </c>
      <c r="M1153" s="12">
        <v>9</v>
      </c>
      <c r="N1153" s="2">
        <f>M1153/4</f>
        <v>2.25</v>
      </c>
      <c r="O1153" s="3">
        <f>M1153/N1153</f>
        <v>4</v>
      </c>
      <c r="P1153" s="13">
        <v>15</v>
      </c>
      <c r="Q1153" s="11">
        <f>P1153</f>
        <v>15</v>
      </c>
      <c r="R1153" s="4">
        <f>AA1153/V1153</f>
        <v>100</v>
      </c>
      <c r="S1153" s="14">
        <v>30</v>
      </c>
      <c r="T1153" s="11">
        <f>S1153</f>
        <v>30</v>
      </c>
      <c r="U1153" s="4">
        <f>AB1153/W1153</f>
        <v>100</v>
      </c>
      <c r="V1153" s="3">
        <f>ROUND((Q1153/100)*G1153,0)</f>
        <v>60</v>
      </c>
      <c r="W1153" s="3">
        <f>ROUND(((T1153/100)*G1153)/J1153,0)</f>
        <v>120</v>
      </c>
      <c r="X1153" s="3">
        <f>ROUND(IF(J1153&gt;=2,((T1153/100)*G1153)/J1153,0),0)</f>
        <v>0</v>
      </c>
      <c r="Y1153" s="3">
        <f>ROUND(IF(J1153&gt;=3,((T1153/100)*G1153)/J1153,0),0)</f>
        <v>0</v>
      </c>
      <c r="Z1153" s="3">
        <f>ROUND(IF(J1153&gt;=4,((T1153/100)*G1153)/J1153,0),0)</f>
        <v>0</v>
      </c>
      <c r="AA1153" s="4">
        <f>G1153*P1153</f>
        <v>6000</v>
      </c>
      <c r="AB1153" s="4">
        <f>(G1153*S1153)/J1153</f>
        <v>12000</v>
      </c>
      <c r="AC1153" s="4">
        <f>IF(J1153&gt;=2,(G1153*S1153)/J1153,0)</f>
        <v>0</v>
      </c>
      <c r="AD1153" s="4">
        <f>IF(J1153&gt;=3,(G1153*S1153)/J1153,0)</f>
        <v>0</v>
      </c>
      <c r="AE1153" s="4">
        <f>IF(J1153&gt;=4,(G1153*S1153)/J1153,0)</f>
        <v>0</v>
      </c>
      <c r="AF1153" s="11">
        <v>100</v>
      </c>
      <c r="AG1153" s="11">
        <v>0</v>
      </c>
      <c r="AH1153" s="11">
        <v>1</v>
      </c>
      <c r="AI1153" s="11">
        <v>100</v>
      </c>
      <c r="AJ1153" s="11">
        <v>0</v>
      </c>
      <c r="AK1153" s="11">
        <v>1</v>
      </c>
      <c r="AL1153" s="11">
        <v>0.5</v>
      </c>
      <c r="AM1153" s="11">
        <v>0.5</v>
      </c>
      <c r="AN1153" s="11">
        <v>0</v>
      </c>
      <c r="AO1153" s="11">
        <v>0</v>
      </c>
      <c r="AP1153" s="11">
        <v>0</v>
      </c>
      <c r="AQ1153" s="11">
        <v>0.01</v>
      </c>
      <c r="AR1153" s="11">
        <v>0.01</v>
      </c>
      <c r="AS1153" s="11">
        <v>0</v>
      </c>
      <c r="AT1153" s="11">
        <v>0</v>
      </c>
      <c r="AU1153" s="11">
        <v>0</v>
      </c>
      <c r="AV1153" s="11">
        <v>0</v>
      </c>
      <c r="AW1153" s="11">
        <v>0.2</v>
      </c>
      <c r="AX1153" s="11">
        <v>0</v>
      </c>
      <c r="AY1153" s="11">
        <v>0</v>
      </c>
      <c r="AZ1153" s="11">
        <v>0</v>
      </c>
      <c r="BA1153" s="11">
        <v>0.02</v>
      </c>
      <c r="BB1153" s="11">
        <v>0</v>
      </c>
      <c r="BC1153" s="2">
        <v>0.05</v>
      </c>
      <c r="BD1153" s="2">
        <v>0.05</v>
      </c>
      <c r="BE1153" s="11">
        <v>7.4999999999999997E-2</v>
      </c>
      <c r="BF1153" s="11">
        <v>5.0000000000000001E-3</v>
      </c>
      <c r="BG1153" s="11">
        <v>0</v>
      </c>
      <c r="BH1153" s="11">
        <v>0</v>
      </c>
      <c r="BI1153" s="11">
        <v>0</v>
      </c>
      <c r="BJ1153" s="11">
        <f>BE1153/4</f>
        <v>1.8749999999999999E-2</v>
      </c>
      <c r="BK1153" s="11">
        <f>BF1153/4</f>
        <v>1.25E-3</v>
      </c>
      <c r="BL1153" s="11">
        <v>0</v>
      </c>
      <c r="BM1153" s="11">
        <v>0</v>
      </c>
      <c r="BN1153" s="11">
        <v>0</v>
      </c>
      <c r="BO1153" s="11">
        <v>0.1</v>
      </c>
      <c r="BP1153" s="11">
        <v>0.1</v>
      </c>
      <c r="BQ1153" s="11">
        <v>0</v>
      </c>
      <c r="BR1153" s="11">
        <v>0</v>
      </c>
      <c r="BS1153" s="11">
        <v>0</v>
      </c>
      <c r="BT1153" s="11">
        <v>0.04</v>
      </c>
      <c r="BU1153" s="16">
        <v>4</v>
      </c>
      <c r="BV1153" s="6">
        <f>BT1153/(BT1153+BU1153)</f>
        <v>9.9009900990099011E-3</v>
      </c>
      <c r="BW1153" s="6">
        <f>SQRT((BT1153*BU1153)/((BT1153+BU1153)^2*(BT1153+BU1153+1)))</f>
        <v>4.410251516706673E-2</v>
      </c>
      <c r="BX1153" s="17">
        <v>0.25</v>
      </c>
      <c r="BY1153" s="17">
        <v>0.25</v>
      </c>
      <c r="BZ1153" s="17">
        <v>0.25</v>
      </c>
      <c r="CA1153" s="17">
        <v>0.25</v>
      </c>
      <c r="CB1153" s="15" t="s">
        <v>59</v>
      </c>
      <c r="CC1153" s="11">
        <v>600</v>
      </c>
    </row>
    <row r="1154" spans="1:81" s="11" customFormat="1" x14ac:dyDescent="0.2">
      <c r="A1154" s="17">
        <f t="shared" si="17"/>
        <v>1153</v>
      </c>
      <c r="B1154" s="17">
        <v>100</v>
      </c>
      <c r="C1154" s="17">
        <v>100</v>
      </c>
      <c r="D1154" s="17">
        <v>5</v>
      </c>
      <c r="E1154" s="17">
        <v>5</v>
      </c>
      <c r="F1154" s="3" t="s">
        <v>80</v>
      </c>
      <c r="G1154" s="3">
        <f>IF(F1154="rectangle",B1154*C1154,IF(F1154="hook",B1154*C1154-(D1154*E1154),IF(F1154="eight",B1154*C1154-2*(D1154*E1154),IF(F1154="tee",B1154*C1154-2*(D1154*E1154),IF(F1154="cross",B1154*C1154-4*(D1154*E1154),"ERROR")))))</f>
        <v>10000</v>
      </c>
      <c r="H1154" s="3" t="s">
        <v>85</v>
      </c>
      <c r="I1154" s="3">
        <f>IF(F1154="rectangle",B1154/C1154,"NA")</f>
        <v>1</v>
      </c>
      <c r="J1154" s="2">
        <v>1</v>
      </c>
      <c r="K1154" s="11">
        <v>125</v>
      </c>
      <c r="L1154" s="11">
        <v>4</v>
      </c>
      <c r="M1154" s="12">
        <v>1</v>
      </c>
      <c r="N1154" s="2">
        <f>M1154/4</f>
        <v>0.25</v>
      </c>
      <c r="O1154" s="3">
        <f>M1154/N1154</f>
        <v>4</v>
      </c>
      <c r="P1154" s="13">
        <v>15</v>
      </c>
      <c r="Q1154" s="11">
        <f>P1154</f>
        <v>15</v>
      </c>
      <c r="R1154" s="4">
        <f>AA1154/V1154</f>
        <v>100</v>
      </c>
      <c r="S1154" s="14">
        <v>45</v>
      </c>
      <c r="T1154" s="11">
        <f>S1154</f>
        <v>45</v>
      </c>
      <c r="U1154" s="4">
        <f>AB1154/W1154</f>
        <v>100</v>
      </c>
      <c r="V1154" s="3">
        <f>ROUND((Q1154/100)*G1154,0)</f>
        <v>1500</v>
      </c>
      <c r="W1154" s="3">
        <f>ROUND(((T1154/100)*G1154)/J1154,0)</f>
        <v>4500</v>
      </c>
      <c r="X1154" s="3">
        <f>ROUND(IF(J1154&gt;=2,((T1154/100)*G1154)/J1154,0),0)</f>
        <v>0</v>
      </c>
      <c r="Y1154" s="3">
        <f>ROUND(IF(J1154&gt;=3,((T1154/100)*G1154)/J1154,0),0)</f>
        <v>0</v>
      </c>
      <c r="Z1154" s="3">
        <f>ROUND(IF(J1154&gt;=4,((T1154/100)*G1154)/J1154,0),0)</f>
        <v>0</v>
      </c>
      <c r="AA1154" s="4">
        <f>G1154*P1154</f>
        <v>150000</v>
      </c>
      <c r="AB1154" s="4">
        <f>(G1154*S1154)/J1154</f>
        <v>450000</v>
      </c>
      <c r="AC1154" s="4">
        <f>IF(J1154&gt;=2,(G1154*S1154)/J1154,0)</f>
        <v>0</v>
      </c>
      <c r="AD1154" s="4">
        <f>IF(J1154&gt;=3,(G1154*S1154)/J1154,0)</f>
        <v>0</v>
      </c>
      <c r="AE1154" s="4">
        <f>IF(J1154&gt;=4,(G1154*S1154)/J1154,0)</f>
        <v>0</v>
      </c>
      <c r="AF1154" s="11">
        <v>100</v>
      </c>
      <c r="AG1154" s="11">
        <v>0</v>
      </c>
      <c r="AH1154" s="11">
        <v>1</v>
      </c>
      <c r="AI1154" s="11">
        <v>100</v>
      </c>
      <c r="AJ1154" s="11">
        <v>0</v>
      </c>
      <c r="AK1154" s="11">
        <v>1</v>
      </c>
      <c r="AL1154" s="11">
        <v>0.5</v>
      </c>
      <c r="AM1154" s="11">
        <v>0.5</v>
      </c>
      <c r="AN1154" s="11">
        <v>0</v>
      </c>
      <c r="AO1154" s="11">
        <v>0</v>
      </c>
      <c r="AP1154" s="11">
        <v>0</v>
      </c>
      <c r="AQ1154" s="11">
        <v>0.01</v>
      </c>
      <c r="AR1154" s="11">
        <v>0.01</v>
      </c>
      <c r="AS1154" s="11">
        <v>0</v>
      </c>
      <c r="AT1154" s="11">
        <v>0</v>
      </c>
      <c r="AU1154" s="11">
        <v>0</v>
      </c>
      <c r="AV1154" s="11">
        <v>0</v>
      </c>
      <c r="AW1154" s="11">
        <v>0.2</v>
      </c>
      <c r="AX1154" s="11">
        <v>0</v>
      </c>
      <c r="AY1154" s="11">
        <v>0</v>
      </c>
      <c r="AZ1154" s="11">
        <v>0</v>
      </c>
      <c r="BA1154" s="11">
        <v>0.02</v>
      </c>
      <c r="BB1154" s="11">
        <v>0</v>
      </c>
      <c r="BC1154" s="2">
        <v>0.05</v>
      </c>
      <c r="BD1154" s="2">
        <v>0.05</v>
      </c>
      <c r="BE1154" s="11">
        <v>7.4999999999999997E-2</v>
      </c>
      <c r="BF1154" s="11">
        <v>5.0000000000000001E-3</v>
      </c>
      <c r="BG1154" s="11">
        <v>0</v>
      </c>
      <c r="BH1154" s="11">
        <v>0</v>
      </c>
      <c r="BI1154" s="11">
        <v>0</v>
      </c>
      <c r="BJ1154" s="11">
        <f>BE1154/4</f>
        <v>1.8749999999999999E-2</v>
      </c>
      <c r="BK1154" s="11">
        <f>BF1154/4</f>
        <v>1.25E-3</v>
      </c>
      <c r="BL1154" s="11">
        <v>0</v>
      </c>
      <c r="BM1154" s="11">
        <v>0</v>
      </c>
      <c r="BN1154" s="11">
        <v>0</v>
      </c>
      <c r="BO1154" s="11">
        <v>0.1</v>
      </c>
      <c r="BP1154" s="11">
        <v>0.1</v>
      </c>
      <c r="BQ1154" s="11">
        <v>0</v>
      </c>
      <c r="BR1154" s="11">
        <v>0</v>
      </c>
      <c r="BS1154" s="11">
        <v>0</v>
      </c>
      <c r="BT1154" s="11">
        <v>0.04</v>
      </c>
      <c r="BU1154" s="16">
        <v>4</v>
      </c>
      <c r="BV1154" s="6">
        <f>BT1154/(BT1154+BU1154)</f>
        <v>9.9009900990099011E-3</v>
      </c>
      <c r="BW1154" s="6">
        <f>SQRT((BT1154*BU1154)/((BT1154+BU1154)^2*(BT1154+BU1154+1)))</f>
        <v>4.410251516706673E-2</v>
      </c>
      <c r="BX1154" s="17">
        <v>0.25</v>
      </c>
      <c r="BY1154" s="17">
        <v>0.25</v>
      </c>
      <c r="BZ1154" s="17">
        <v>0.25</v>
      </c>
      <c r="CA1154" s="17">
        <v>0.25</v>
      </c>
      <c r="CB1154" s="15" t="s">
        <v>59</v>
      </c>
      <c r="CC1154" s="11">
        <v>600</v>
      </c>
    </row>
    <row r="1155" spans="1:81" s="11" customFormat="1" x14ac:dyDescent="0.2">
      <c r="A1155" s="17">
        <f t="shared" si="17"/>
        <v>1154</v>
      </c>
      <c r="B1155" s="17">
        <v>20</v>
      </c>
      <c r="C1155" s="17">
        <v>20</v>
      </c>
      <c r="D1155" s="17">
        <v>5</v>
      </c>
      <c r="E1155" s="17">
        <v>5</v>
      </c>
      <c r="F1155" s="3" t="s">
        <v>80</v>
      </c>
      <c r="G1155" s="3">
        <f>IF(F1155="rectangle",B1155*C1155,IF(F1155="hook",B1155*C1155-(D1155*E1155),IF(F1155="eight",B1155*C1155-2*(D1155*E1155),IF(F1155="tee",B1155*C1155-2*(D1155*E1155),IF(F1155="cross",B1155*C1155-4*(D1155*E1155),"ERROR")))))</f>
        <v>400</v>
      </c>
      <c r="H1155" s="3" t="s">
        <v>84</v>
      </c>
      <c r="I1155" s="3">
        <f>IF(F1155="rectangle",B1155/C1155,"NA")</f>
        <v>1</v>
      </c>
      <c r="J1155" s="2">
        <v>1</v>
      </c>
      <c r="K1155" s="11">
        <v>125</v>
      </c>
      <c r="L1155" s="11">
        <v>4</v>
      </c>
      <c r="M1155" s="12">
        <v>1</v>
      </c>
      <c r="N1155" s="2">
        <f>M1155/4</f>
        <v>0.25</v>
      </c>
      <c r="O1155" s="3">
        <f>M1155/N1155</f>
        <v>4</v>
      </c>
      <c r="P1155" s="13">
        <v>15</v>
      </c>
      <c r="Q1155" s="11">
        <f>P1155</f>
        <v>15</v>
      </c>
      <c r="R1155" s="4">
        <f>AA1155/V1155</f>
        <v>100</v>
      </c>
      <c r="S1155" s="14">
        <v>45</v>
      </c>
      <c r="T1155" s="11">
        <f>S1155</f>
        <v>45</v>
      </c>
      <c r="U1155" s="4">
        <f>AB1155/W1155</f>
        <v>100</v>
      </c>
      <c r="V1155" s="3">
        <f>ROUND((Q1155/100)*G1155,0)</f>
        <v>60</v>
      </c>
      <c r="W1155" s="3">
        <f>ROUND(((T1155/100)*G1155)/J1155,0)</f>
        <v>180</v>
      </c>
      <c r="X1155" s="3">
        <f>ROUND(IF(J1155&gt;=2,((T1155/100)*G1155)/J1155,0),0)</f>
        <v>0</v>
      </c>
      <c r="Y1155" s="3">
        <f>ROUND(IF(J1155&gt;=3,((T1155/100)*G1155)/J1155,0),0)</f>
        <v>0</v>
      </c>
      <c r="Z1155" s="3">
        <f>ROUND(IF(J1155&gt;=4,((T1155/100)*G1155)/J1155,0),0)</f>
        <v>0</v>
      </c>
      <c r="AA1155" s="4">
        <f>G1155*P1155</f>
        <v>6000</v>
      </c>
      <c r="AB1155" s="4">
        <f>(G1155*S1155)/J1155</f>
        <v>18000</v>
      </c>
      <c r="AC1155" s="4">
        <f>IF(J1155&gt;=2,(G1155*S1155)/J1155,0)</f>
        <v>0</v>
      </c>
      <c r="AD1155" s="4">
        <f>IF(J1155&gt;=3,(G1155*S1155)/J1155,0)</f>
        <v>0</v>
      </c>
      <c r="AE1155" s="4">
        <f>IF(J1155&gt;=4,(G1155*S1155)/J1155,0)</f>
        <v>0</v>
      </c>
      <c r="AF1155" s="11">
        <v>100</v>
      </c>
      <c r="AG1155" s="11">
        <v>0</v>
      </c>
      <c r="AH1155" s="11">
        <v>1</v>
      </c>
      <c r="AI1155" s="11">
        <v>100</v>
      </c>
      <c r="AJ1155" s="11">
        <v>0</v>
      </c>
      <c r="AK1155" s="11">
        <v>1</v>
      </c>
      <c r="AL1155" s="11">
        <v>0.5</v>
      </c>
      <c r="AM1155" s="11">
        <v>0.5</v>
      </c>
      <c r="AN1155" s="11">
        <v>0</v>
      </c>
      <c r="AO1155" s="11">
        <v>0</v>
      </c>
      <c r="AP1155" s="11">
        <v>0</v>
      </c>
      <c r="AQ1155" s="11">
        <v>0.01</v>
      </c>
      <c r="AR1155" s="11">
        <v>0.01</v>
      </c>
      <c r="AS1155" s="11">
        <v>0</v>
      </c>
      <c r="AT1155" s="11">
        <v>0</v>
      </c>
      <c r="AU1155" s="11">
        <v>0</v>
      </c>
      <c r="AV1155" s="11">
        <v>0</v>
      </c>
      <c r="AW1155" s="11">
        <v>0.2</v>
      </c>
      <c r="AX1155" s="11">
        <v>0</v>
      </c>
      <c r="AY1155" s="11">
        <v>0</v>
      </c>
      <c r="AZ1155" s="11">
        <v>0</v>
      </c>
      <c r="BA1155" s="11">
        <v>0.02</v>
      </c>
      <c r="BB1155" s="11">
        <v>0</v>
      </c>
      <c r="BC1155" s="2">
        <v>0.05</v>
      </c>
      <c r="BD1155" s="2">
        <v>0.05</v>
      </c>
      <c r="BE1155" s="11">
        <v>7.4999999999999997E-2</v>
      </c>
      <c r="BF1155" s="11">
        <v>5.0000000000000001E-3</v>
      </c>
      <c r="BG1155" s="11">
        <v>0</v>
      </c>
      <c r="BH1155" s="11">
        <v>0</v>
      </c>
      <c r="BI1155" s="11">
        <v>0</v>
      </c>
      <c r="BJ1155" s="11">
        <f>BE1155/4</f>
        <v>1.8749999999999999E-2</v>
      </c>
      <c r="BK1155" s="11">
        <f>BF1155/4</f>
        <v>1.25E-3</v>
      </c>
      <c r="BL1155" s="11">
        <v>0</v>
      </c>
      <c r="BM1155" s="11">
        <v>0</v>
      </c>
      <c r="BN1155" s="11">
        <v>0</v>
      </c>
      <c r="BO1155" s="11">
        <v>0.1</v>
      </c>
      <c r="BP1155" s="11">
        <v>0.1</v>
      </c>
      <c r="BQ1155" s="11">
        <v>0</v>
      </c>
      <c r="BR1155" s="11">
        <v>0</v>
      </c>
      <c r="BS1155" s="11">
        <v>0</v>
      </c>
      <c r="BT1155" s="11">
        <v>0.04</v>
      </c>
      <c r="BU1155" s="16">
        <v>4</v>
      </c>
      <c r="BV1155" s="6">
        <f>BT1155/(BT1155+BU1155)</f>
        <v>9.9009900990099011E-3</v>
      </c>
      <c r="BW1155" s="6">
        <f>SQRT((BT1155*BU1155)/((BT1155+BU1155)^2*(BT1155+BU1155+1)))</f>
        <v>4.410251516706673E-2</v>
      </c>
      <c r="BX1155" s="17">
        <v>0.25</v>
      </c>
      <c r="BY1155" s="17">
        <v>0.25</v>
      </c>
      <c r="BZ1155" s="17">
        <v>0.25</v>
      </c>
      <c r="CA1155" s="17">
        <v>0.25</v>
      </c>
      <c r="CB1155" s="15" t="s">
        <v>59</v>
      </c>
      <c r="CC1155" s="11">
        <v>600</v>
      </c>
    </row>
    <row r="1156" spans="1:81" s="11" customFormat="1" x14ac:dyDescent="0.2">
      <c r="A1156" s="17">
        <f t="shared" ref="A1156:A1219" si="18">A1155+1</f>
        <v>1155</v>
      </c>
      <c r="B1156" s="17">
        <v>100</v>
      </c>
      <c r="C1156" s="17">
        <v>100</v>
      </c>
      <c r="D1156" s="17">
        <v>5</v>
      </c>
      <c r="E1156" s="17">
        <v>5</v>
      </c>
      <c r="F1156" s="3" t="s">
        <v>80</v>
      </c>
      <c r="G1156" s="3">
        <f>IF(F1156="rectangle",B1156*C1156,IF(F1156="hook",B1156*C1156-(D1156*E1156),IF(F1156="eight",B1156*C1156-2*(D1156*E1156),IF(F1156="tee",B1156*C1156-2*(D1156*E1156),IF(F1156="cross",B1156*C1156-4*(D1156*E1156),"ERROR")))))</f>
        <v>10000</v>
      </c>
      <c r="H1156" s="3" t="s">
        <v>85</v>
      </c>
      <c r="I1156" s="3">
        <f>IF(F1156="rectangle",B1156/C1156,"NA")</f>
        <v>1</v>
      </c>
      <c r="J1156" s="2">
        <v>1</v>
      </c>
      <c r="K1156" s="11">
        <v>125</v>
      </c>
      <c r="L1156" s="11">
        <v>4</v>
      </c>
      <c r="M1156" s="12">
        <v>2</v>
      </c>
      <c r="N1156" s="2">
        <f>M1156/4</f>
        <v>0.5</v>
      </c>
      <c r="O1156" s="3">
        <f>M1156/N1156</f>
        <v>4</v>
      </c>
      <c r="P1156" s="13">
        <v>15</v>
      </c>
      <c r="Q1156" s="11">
        <f>P1156</f>
        <v>15</v>
      </c>
      <c r="R1156" s="4">
        <f>AA1156/V1156</f>
        <v>100</v>
      </c>
      <c r="S1156" s="14">
        <v>45</v>
      </c>
      <c r="T1156" s="11">
        <f>S1156</f>
        <v>45</v>
      </c>
      <c r="U1156" s="4">
        <f>AB1156/W1156</f>
        <v>100</v>
      </c>
      <c r="V1156" s="3">
        <f>ROUND((Q1156/100)*G1156,0)</f>
        <v>1500</v>
      </c>
      <c r="W1156" s="3">
        <f>ROUND(((T1156/100)*G1156)/J1156,0)</f>
        <v>4500</v>
      </c>
      <c r="X1156" s="3">
        <f>ROUND(IF(J1156&gt;=2,((T1156/100)*G1156)/J1156,0),0)</f>
        <v>0</v>
      </c>
      <c r="Y1156" s="3">
        <f>ROUND(IF(J1156&gt;=3,((T1156/100)*G1156)/J1156,0),0)</f>
        <v>0</v>
      </c>
      <c r="Z1156" s="3">
        <f>ROUND(IF(J1156&gt;=4,((T1156/100)*G1156)/J1156,0),0)</f>
        <v>0</v>
      </c>
      <c r="AA1156" s="4">
        <f>G1156*P1156</f>
        <v>150000</v>
      </c>
      <c r="AB1156" s="4">
        <f>(G1156*S1156)/J1156</f>
        <v>450000</v>
      </c>
      <c r="AC1156" s="4">
        <f>IF(J1156&gt;=2,(G1156*S1156)/J1156,0)</f>
        <v>0</v>
      </c>
      <c r="AD1156" s="4">
        <f>IF(J1156&gt;=3,(G1156*S1156)/J1156,0)</f>
        <v>0</v>
      </c>
      <c r="AE1156" s="4">
        <f>IF(J1156&gt;=4,(G1156*S1156)/J1156,0)</f>
        <v>0</v>
      </c>
      <c r="AF1156" s="11">
        <v>100</v>
      </c>
      <c r="AG1156" s="11">
        <v>0</v>
      </c>
      <c r="AH1156" s="11">
        <v>1</v>
      </c>
      <c r="AI1156" s="11">
        <v>100</v>
      </c>
      <c r="AJ1156" s="11">
        <v>0</v>
      </c>
      <c r="AK1156" s="11">
        <v>1</v>
      </c>
      <c r="AL1156" s="11">
        <v>0.5</v>
      </c>
      <c r="AM1156" s="11">
        <v>0.5</v>
      </c>
      <c r="AN1156" s="11">
        <v>0</v>
      </c>
      <c r="AO1156" s="11">
        <v>0</v>
      </c>
      <c r="AP1156" s="11">
        <v>0</v>
      </c>
      <c r="AQ1156" s="11">
        <v>0.01</v>
      </c>
      <c r="AR1156" s="11">
        <v>0.01</v>
      </c>
      <c r="AS1156" s="11">
        <v>0</v>
      </c>
      <c r="AT1156" s="11">
        <v>0</v>
      </c>
      <c r="AU1156" s="11">
        <v>0</v>
      </c>
      <c r="AV1156" s="11">
        <v>0</v>
      </c>
      <c r="AW1156" s="11">
        <v>0.2</v>
      </c>
      <c r="AX1156" s="11">
        <v>0</v>
      </c>
      <c r="AY1156" s="11">
        <v>0</v>
      </c>
      <c r="AZ1156" s="11">
        <v>0</v>
      </c>
      <c r="BA1156" s="11">
        <v>0.02</v>
      </c>
      <c r="BB1156" s="11">
        <v>0</v>
      </c>
      <c r="BC1156" s="2">
        <v>0.05</v>
      </c>
      <c r="BD1156" s="2">
        <v>0.05</v>
      </c>
      <c r="BE1156" s="11">
        <v>7.4999999999999997E-2</v>
      </c>
      <c r="BF1156" s="11">
        <v>5.0000000000000001E-3</v>
      </c>
      <c r="BG1156" s="11">
        <v>0</v>
      </c>
      <c r="BH1156" s="11">
        <v>0</v>
      </c>
      <c r="BI1156" s="11">
        <v>0</v>
      </c>
      <c r="BJ1156" s="11">
        <f>BE1156/4</f>
        <v>1.8749999999999999E-2</v>
      </c>
      <c r="BK1156" s="11">
        <f>BF1156/4</f>
        <v>1.25E-3</v>
      </c>
      <c r="BL1156" s="11">
        <v>0</v>
      </c>
      <c r="BM1156" s="11">
        <v>0</v>
      </c>
      <c r="BN1156" s="11">
        <v>0</v>
      </c>
      <c r="BO1156" s="11">
        <v>0.1</v>
      </c>
      <c r="BP1156" s="11">
        <v>0.1</v>
      </c>
      <c r="BQ1156" s="11">
        <v>0</v>
      </c>
      <c r="BR1156" s="11">
        <v>0</v>
      </c>
      <c r="BS1156" s="11">
        <v>0</v>
      </c>
      <c r="BT1156" s="11">
        <v>0.04</v>
      </c>
      <c r="BU1156" s="16">
        <v>4</v>
      </c>
      <c r="BV1156" s="6">
        <f>BT1156/(BT1156+BU1156)</f>
        <v>9.9009900990099011E-3</v>
      </c>
      <c r="BW1156" s="6">
        <f>SQRT((BT1156*BU1156)/((BT1156+BU1156)^2*(BT1156+BU1156+1)))</f>
        <v>4.410251516706673E-2</v>
      </c>
      <c r="BX1156" s="17">
        <v>0.25</v>
      </c>
      <c r="BY1156" s="17">
        <v>0.25</v>
      </c>
      <c r="BZ1156" s="17">
        <v>0.25</v>
      </c>
      <c r="CA1156" s="17">
        <v>0.25</v>
      </c>
      <c r="CB1156" s="15" t="s">
        <v>59</v>
      </c>
      <c r="CC1156" s="11">
        <v>600</v>
      </c>
    </row>
    <row r="1157" spans="1:81" s="11" customFormat="1" x14ac:dyDescent="0.2">
      <c r="A1157" s="17">
        <f t="shared" si="18"/>
        <v>1156</v>
      </c>
      <c r="B1157" s="17">
        <v>20</v>
      </c>
      <c r="C1157" s="17">
        <v>20</v>
      </c>
      <c r="D1157" s="17">
        <v>5</v>
      </c>
      <c r="E1157" s="17">
        <v>5</v>
      </c>
      <c r="F1157" s="3" t="s">
        <v>80</v>
      </c>
      <c r="G1157" s="3">
        <f>IF(F1157="rectangle",B1157*C1157,IF(F1157="hook",B1157*C1157-(D1157*E1157),IF(F1157="eight",B1157*C1157-2*(D1157*E1157),IF(F1157="tee",B1157*C1157-2*(D1157*E1157),IF(F1157="cross",B1157*C1157-4*(D1157*E1157),"ERROR")))))</f>
        <v>400</v>
      </c>
      <c r="H1157" s="3" t="s">
        <v>84</v>
      </c>
      <c r="I1157" s="3">
        <f>IF(F1157="rectangle",B1157/C1157,"NA")</f>
        <v>1</v>
      </c>
      <c r="J1157" s="2">
        <v>1</v>
      </c>
      <c r="K1157" s="11">
        <v>125</v>
      </c>
      <c r="L1157" s="11">
        <v>4</v>
      </c>
      <c r="M1157" s="12">
        <v>2</v>
      </c>
      <c r="N1157" s="2">
        <f>M1157/4</f>
        <v>0.5</v>
      </c>
      <c r="O1157" s="3">
        <f>M1157/N1157</f>
        <v>4</v>
      </c>
      <c r="P1157" s="13">
        <v>15</v>
      </c>
      <c r="Q1157" s="11">
        <f>P1157</f>
        <v>15</v>
      </c>
      <c r="R1157" s="4">
        <f>AA1157/V1157</f>
        <v>100</v>
      </c>
      <c r="S1157" s="14">
        <v>45</v>
      </c>
      <c r="T1157" s="11">
        <f>S1157</f>
        <v>45</v>
      </c>
      <c r="U1157" s="4">
        <f>AB1157/W1157</f>
        <v>100</v>
      </c>
      <c r="V1157" s="3">
        <f>ROUND((Q1157/100)*G1157,0)</f>
        <v>60</v>
      </c>
      <c r="W1157" s="3">
        <f>ROUND(((T1157/100)*G1157)/J1157,0)</f>
        <v>180</v>
      </c>
      <c r="X1157" s="3">
        <f>ROUND(IF(J1157&gt;=2,((T1157/100)*G1157)/J1157,0),0)</f>
        <v>0</v>
      </c>
      <c r="Y1157" s="3">
        <f>ROUND(IF(J1157&gt;=3,((T1157/100)*G1157)/J1157,0),0)</f>
        <v>0</v>
      </c>
      <c r="Z1157" s="3">
        <f>ROUND(IF(J1157&gt;=4,((T1157/100)*G1157)/J1157,0),0)</f>
        <v>0</v>
      </c>
      <c r="AA1157" s="4">
        <f>G1157*P1157</f>
        <v>6000</v>
      </c>
      <c r="AB1157" s="4">
        <f>(G1157*S1157)/J1157</f>
        <v>18000</v>
      </c>
      <c r="AC1157" s="4">
        <f>IF(J1157&gt;=2,(G1157*S1157)/J1157,0)</f>
        <v>0</v>
      </c>
      <c r="AD1157" s="4">
        <f>IF(J1157&gt;=3,(G1157*S1157)/J1157,0)</f>
        <v>0</v>
      </c>
      <c r="AE1157" s="4">
        <f>IF(J1157&gt;=4,(G1157*S1157)/J1157,0)</f>
        <v>0</v>
      </c>
      <c r="AF1157" s="11">
        <v>100</v>
      </c>
      <c r="AG1157" s="11">
        <v>0</v>
      </c>
      <c r="AH1157" s="11">
        <v>1</v>
      </c>
      <c r="AI1157" s="11">
        <v>100</v>
      </c>
      <c r="AJ1157" s="11">
        <v>0</v>
      </c>
      <c r="AK1157" s="11">
        <v>1</v>
      </c>
      <c r="AL1157" s="11">
        <v>0.5</v>
      </c>
      <c r="AM1157" s="11">
        <v>0.5</v>
      </c>
      <c r="AN1157" s="11">
        <v>0</v>
      </c>
      <c r="AO1157" s="11">
        <v>0</v>
      </c>
      <c r="AP1157" s="11">
        <v>0</v>
      </c>
      <c r="AQ1157" s="11">
        <v>0.01</v>
      </c>
      <c r="AR1157" s="11">
        <v>0.01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0.2</v>
      </c>
      <c r="AX1157" s="11">
        <v>0</v>
      </c>
      <c r="AY1157" s="11">
        <v>0</v>
      </c>
      <c r="AZ1157" s="11">
        <v>0</v>
      </c>
      <c r="BA1157" s="11">
        <v>0.02</v>
      </c>
      <c r="BB1157" s="11">
        <v>0</v>
      </c>
      <c r="BC1157" s="2">
        <v>0.05</v>
      </c>
      <c r="BD1157" s="2">
        <v>0.05</v>
      </c>
      <c r="BE1157" s="11">
        <v>7.4999999999999997E-2</v>
      </c>
      <c r="BF1157" s="11">
        <v>5.0000000000000001E-3</v>
      </c>
      <c r="BG1157" s="11">
        <v>0</v>
      </c>
      <c r="BH1157" s="11">
        <v>0</v>
      </c>
      <c r="BI1157" s="11">
        <v>0</v>
      </c>
      <c r="BJ1157" s="11">
        <f>BE1157/4</f>
        <v>1.8749999999999999E-2</v>
      </c>
      <c r="BK1157" s="11">
        <f>BF1157/4</f>
        <v>1.25E-3</v>
      </c>
      <c r="BL1157" s="11">
        <v>0</v>
      </c>
      <c r="BM1157" s="11">
        <v>0</v>
      </c>
      <c r="BN1157" s="11">
        <v>0</v>
      </c>
      <c r="BO1157" s="11">
        <v>0.1</v>
      </c>
      <c r="BP1157" s="11">
        <v>0.1</v>
      </c>
      <c r="BQ1157" s="11">
        <v>0</v>
      </c>
      <c r="BR1157" s="11">
        <v>0</v>
      </c>
      <c r="BS1157" s="11">
        <v>0</v>
      </c>
      <c r="BT1157" s="11">
        <v>0.04</v>
      </c>
      <c r="BU1157" s="16">
        <v>4</v>
      </c>
      <c r="BV1157" s="6">
        <f>BT1157/(BT1157+BU1157)</f>
        <v>9.9009900990099011E-3</v>
      </c>
      <c r="BW1157" s="6">
        <f>SQRT((BT1157*BU1157)/((BT1157+BU1157)^2*(BT1157+BU1157+1)))</f>
        <v>4.410251516706673E-2</v>
      </c>
      <c r="BX1157" s="17">
        <v>0.25</v>
      </c>
      <c r="BY1157" s="17">
        <v>0.25</v>
      </c>
      <c r="BZ1157" s="17">
        <v>0.25</v>
      </c>
      <c r="CA1157" s="17">
        <v>0.25</v>
      </c>
      <c r="CB1157" s="15" t="s">
        <v>59</v>
      </c>
      <c r="CC1157" s="11">
        <v>600</v>
      </c>
    </row>
    <row r="1158" spans="1:81" s="11" customFormat="1" x14ac:dyDescent="0.2">
      <c r="A1158" s="17">
        <f t="shared" si="18"/>
        <v>1157</v>
      </c>
      <c r="B1158" s="17">
        <v>100</v>
      </c>
      <c r="C1158" s="17">
        <v>100</v>
      </c>
      <c r="D1158" s="17">
        <v>5</v>
      </c>
      <c r="E1158" s="17">
        <v>5</v>
      </c>
      <c r="F1158" s="3" t="s">
        <v>80</v>
      </c>
      <c r="G1158" s="3">
        <f>IF(F1158="rectangle",B1158*C1158,IF(F1158="hook",B1158*C1158-(D1158*E1158),IF(F1158="eight",B1158*C1158-2*(D1158*E1158),IF(F1158="tee",B1158*C1158-2*(D1158*E1158),IF(F1158="cross",B1158*C1158-4*(D1158*E1158),"ERROR")))))</f>
        <v>10000</v>
      </c>
      <c r="H1158" s="3" t="s">
        <v>85</v>
      </c>
      <c r="I1158" s="3">
        <f>IF(F1158="rectangle",B1158/C1158,"NA")</f>
        <v>1</v>
      </c>
      <c r="J1158" s="2">
        <v>1</v>
      </c>
      <c r="K1158" s="11">
        <v>125</v>
      </c>
      <c r="L1158" s="11">
        <v>4</v>
      </c>
      <c r="M1158" s="12">
        <v>3</v>
      </c>
      <c r="N1158" s="2">
        <f>M1158/4</f>
        <v>0.75</v>
      </c>
      <c r="O1158" s="3">
        <f>M1158/N1158</f>
        <v>4</v>
      </c>
      <c r="P1158" s="13">
        <v>15</v>
      </c>
      <c r="Q1158" s="11">
        <f>P1158</f>
        <v>15</v>
      </c>
      <c r="R1158" s="4">
        <f>AA1158/V1158</f>
        <v>100</v>
      </c>
      <c r="S1158" s="14">
        <v>45</v>
      </c>
      <c r="T1158" s="11">
        <f>S1158</f>
        <v>45</v>
      </c>
      <c r="U1158" s="4">
        <f>AB1158/W1158</f>
        <v>100</v>
      </c>
      <c r="V1158" s="3">
        <f>ROUND((Q1158/100)*G1158,0)</f>
        <v>1500</v>
      </c>
      <c r="W1158" s="3">
        <f>ROUND(((T1158/100)*G1158)/J1158,0)</f>
        <v>4500</v>
      </c>
      <c r="X1158" s="3">
        <f>ROUND(IF(J1158&gt;=2,((T1158/100)*G1158)/J1158,0),0)</f>
        <v>0</v>
      </c>
      <c r="Y1158" s="3">
        <f>ROUND(IF(J1158&gt;=3,((T1158/100)*G1158)/J1158,0),0)</f>
        <v>0</v>
      </c>
      <c r="Z1158" s="3">
        <f>ROUND(IF(J1158&gt;=4,((T1158/100)*G1158)/J1158,0),0)</f>
        <v>0</v>
      </c>
      <c r="AA1158" s="4">
        <f>G1158*P1158</f>
        <v>150000</v>
      </c>
      <c r="AB1158" s="4">
        <f>(G1158*S1158)/J1158</f>
        <v>450000</v>
      </c>
      <c r="AC1158" s="4">
        <f>IF(J1158&gt;=2,(G1158*S1158)/J1158,0)</f>
        <v>0</v>
      </c>
      <c r="AD1158" s="4">
        <f>IF(J1158&gt;=3,(G1158*S1158)/J1158,0)</f>
        <v>0</v>
      </c>
      <c r="AE1158" s="4">
        <f>IF(J1158&gt;=4,(G1158*S1158)/J1158,0)</f>
        <v>0</v>
      </c>
      <c r="AF1158" s="11">
        <v>100</v>
      </c>
      <c r="AG1158" s="11">
        <v>0</v>
      </c>
      <c r="AH1158" s="11">
        <v>1</v>
      </c>
      <c r="AI1158" s="11">
        <v>100</v>
      </c>
      <c r="AJ1158" s="11">
        <v>0</v>
      </c>
      <c r="AK1158" s="11">
        <v>1</v>
      </c>
      <c r="AL1158" s="11">
        <v>0.5</v>
      </c>
      <c r="AM1158" s="11">
        <v>0.5</v>
      </c>
      <c r="AN1158" s="11">
        <v>0</v>
      </c>
      <c r="AO1158" s="11">
        <v>0</v>
      </c>
      <c r="AP1158" s="11">
        <v>0</v>
      </c>
      <c r="AQ1158" s="11">
        <v>0.01</v>
      </c>
      <c r="AR1158" s="11">
        <v>0.01</v>
      </c>
      <c r="AS1158" s="11">
        <v>0</v>
      </c>
      <c r="AT1158" s="11">
        <v>0</v>
      </c>
      <c r="AU1158" s="11">
        <v>0</v>
      </c>
      <c r="AV1158" s="11">
        <v>0</v>
      </c>
      <c r="AW1158" s="11">
        <v>0.2</v>
      </c>
      <c r="AX1158" s="11">
        <v>0</v>
      </c>
      <c r="AY1158" s="11">
        <v>0</v>
      </c>
      <c r="AZ1158" s="11">
        <v>0</v>
      </c>
      <c r="BA1158" s="11">
        <v>0.02</v>
      </c>
      <c r="BB1158" s="11">
        <v>0</v>
      </c>
      <c r="BC1158" s="2">
        <v>0.05</v>
      </c>
      <c r="BD1158" s="2">
        <v>0.05</v>
      </c>
      <c r="BE1158" s="11">
        <v>7.4999999999999997E-2</v>
      </c>
      <c r="BF1158" s="11">
        <v>5.0000000000000001E-3</v>
      </c>
      <c r="BG1158" s="11">
        <v>0</v>
      </c>
      <c r="BH1158" s="11">
        <v>0</v>
      </c>
      <c r="BI1158" s="11">
        <v>0</v>
      </c>
      <c r="BJ1158" s="11">
        <f>BE1158/4</f>
        <v>1.8749999999999999E-2</v>
      </c>
      <c r="BK1158" s="11">
        <f>BF1158/4</f>
        <v>1.25E-3</v>
      </c>
      <c r="BL1158" s="11">
        <v>0</v>
      </c>
      <c r="BM1158" s="11">
        <v>0</v>
      </c>
      <c r="BN1158" s="11">
        <v>0</v>
      </c>
      <c r="BO1158" s="11">
        <v>0.1</v>
      </c>
      <c r="BP1158" s="11">
        <v>0.1</v>
      </c>
      <c r="BQ1158" s="11">
        <v>0</v>
      </c>
      <c r="BR1158" s="11">
        <v>0</v>
      </c>
      <c r="BS1158" s="11">
        <v>0</v>
      </c>
      <c r="BT1158" s="11">
        <v>0.04</v>
      </c>
      <c r="BU1158" s="16">
        <v>4</v>
      </c>
      <c r="BV1158" s="6">
        <f>BT1158/(BT1158+BU1158)</f>
        <v>9.9009900990099011E-3</v>
      </c>
      <c r="BW1158" s="6">
        <f>SQRT((BT1158*BU1158)/((BT1158+BU1158)^2*(BT1158+BU1158+1)))</f>
        <v>4.410251516706673E-2</v>
      </c>
      <c r="BX1158" s="17">
        <v>0.25</v>
      </c>
      <c r="BY1158" s="17">
        <v>0.25</v>
      </c>
      <c r="BZ1158" s="17">
        <v>0.25</v>
      </c>
      <c r="CA1158" s="17">
        <v>0.25</v>
      </c>
      <c r="CB1158" s="15" t="s">
        <v>59</v>
      </c>
      <c r="CC1158" s="11">
        <v>600</v>
      </c>
    </row>
    <row r="1159" spans="1:81" s="11" customFormat="1" x14ac:dyDescent="0.2">
      <c r="A1159" s="17">
        <f t="shared" si="18"/>
        <v>1158</v>
      </c>
      <c r="B1159" s="17">
        <v>20</v>
      </c>
      <c r="C1159" s="17">
        <v>20</v>
      </c>
      <c r="D1159" s="17">
        <v>5</v>
      </c>
      <c r="E1159" s="17">
        <v>5</v>
      </c>
      <c r="F1159" s="3" t="s">
        <v>80</v>
      </c>
      <c r="G1159" s="3">
        <f>IF(F1159="rectangle",B1159*C1159,IF(F1159="hook",B1159*C1159-(D1159*E1159),IF(F1159="eight",B1159*C1159-2*(D1159*E1159),IF(F1159="tee",B1159*C1159-2*(D1159*E1159),IF(F1159="cross",B1159*C1159-4*(D1159*E1159),"ERROR")))))</f>
        <v>400</v>
      </c>
      <c r="H1159" s="3" t="s">
        <v>84</v>
      </c>
      <c r="I1159" s="3">
        <f>IF(F1159="rectangle",B1159/C1159,"NA")</f>
        <v>1</v>
      </c>
      <c r="J1159" s="2">
        <v>1</v>
      </c>
      <c r="K1159" s="11">
        <v>125</v>
      </c>
      <c r="L1159" s="11">
        <v>4</v>
      </c>
      <c r="M1159" s="12">
        <v>3</v>
      </c>
      <c r="N1159" s="2">
        <f>M1159/4</f>
        <v>0.75</v>
      </c>
      <c r="O1159" s="3">
        <f>M1159/N1159</f>
        <v>4</v>
      </c>
      <c r="P1159" s="13">
        <v>15</v>
      </c>
      <c r="Q1159" s="11">
        <f>P1159</f>
        <v>15</v>
      </c>
      <c r="R1159" s="4">
        <f>AA1159/V1159</f>
        <v>100</v>
      </c>
      <c r="S1159" s="14">
        <v>45</v>
      </c>
      <c r="T1159" s="11">
        <f>S1159</f>
        <v>45</v>
      </c>
      <c r="U1159" s="4">
        <f>AB1159/W1159</f>
        <v>100</v>
      </c>
      <c r="V1159" s="3">
        <f>ROUND((Q1159/100)*G1159,0)</f>
        <v>60</v>
      </c>
      <c r="W1159" s="3">
        <f>ROUND(((T1159/100)*G1159)/J1159,0)</f>
        <v>180</v>
      </c>
      <c r="X1159" s="3">
        <f>ROUND(IF(J1159&gt;=2,((T1159/100)*G1159)/J1159,0),0)</f>
        <v>0</v>
      </c>
      <c r="Y1159" s="3">
        <f>ROUND(IF(J1159&gt;=3,((T1159/100)*G1159)/J1159,0),0)</f>
        <v>0</v>
      </c>
      <c r="Z1159" s="3">
        <f>ROUND(IF(J1159&gt;=4,((T1159/100)*G1159)/J1159,0),0)</f>
        <v>0</v>
      </c>
      <c r="AA1159" s="4">
        <f>G1159*P1159</f>
        <v>6000</v>
      </c>
      <c r="AB1159" s="4">
        <f>(G1159*S1159)/J1159</f>
        <v>18000</v>
      </c>
      <c r="AC1159" s="4">
        <f>IF(J1159&gt;=2,(G1159*S1159)/J1159,0)</f>
        <v>0</v>
      </c>
      <c r="AD1159" s="4">
        <f>IF(J1159&gt;=3,(G1159*S1159)/J1159,0)</f>
        <v>0</v>
      </c>
      <c r="AE1159" s="4">
        <f>IF(J1159&gt;=4,(G1159*S1159)/J1159,0)</f>
        <v>0</v>
      </c>
      <c r="AF1159" s="11">
        <v>100</v>
      </c>
      <c r="AG1159" s="11">
        <v>0</v>
      </c>
      <c r="AH1159" s="11">
        <v>1</v>
      </c>
      <c r="AI1159" s="11">
        <v>100</v>
      </c>
      <c r="AJ1159" s="11">
        <v>0</v>
      </c>
      <c r="AK1159" s="11">
        <v>1</v>
      </c>
      <c r="AL1159" s="11">
        <v>0.5</v>
      </c>
      <c r="AM1159" s="11">
        <v>0.5</v>
      </c>
      <c r="AN1159" s="11">
        <v>0</v>
      </c>
      <c r="AO1159" s="11">
        <v>0</v>
      </c>
      <c r="AP1159" s="11">
        <v>0</v>
      </c>
      <c r="AQ1159" s="11">
        <v>0.01</v>
      </c>
      <c r="AR1159" s="11">
        <v>0.01</v>
      </c>
      <c r="AS1159" s="11">
        <v>0</v>
      </c>
      <c r="AT1159" s="11">
        <v>0</v>
      </c>
      <c r="AU1159" s="11">
        <v>0</v>
      </c>
      <c r="AV1159" s="11">
        <v>0</v>
      </c>
      <c r="AW1159" s="11">
        <v>0.2</v>
      </c>
      <c r="AX1159" s="11">
        <v>0</v>
      </c>
      <c r="AY1159" s="11">
        <v>0</v>
      </c>
      <c r="AZ1159" s="11">
        <v>0</v>
      </c>
      <c r="BA1159" s="11">
        <v>0.02</v>
      </c>
      <c r="BB1159" s="11">
        <v>0</v>
      </c>
      <c r="BC1159" s="2">
        <v>0.05</v>
      </c>
      <c r="BD1159" s="2">
        <v>0.05</v>
      </c>
      <c r="BE1159" s="11">
        <v>7.4999999999999997E-2</v>
      </c>
      <c r="BF1159" s="11">
        <v>5.0000000000000001E-3</v>
      </c>
      <c r="BG1159" s="11">
        <v>0</v>
      </c>
      <c r="BH1159" s="11">
        <v>0</v>
      </c>
      <c r="BI1159" s="11">
        <v>0</v>
      </c>
      <c r="BJ1159" s="11">
        <f>BE1159/4</f>
        <v>1.8749999999999999E-2</v>
      </c>
      <c r="BK1159" s="11">
        <f>BF1159/4</f>
        <v>1.25E-3</v>
      </c>
      <c r="BL1159" s="11">
        <v>0</v>
      </c>
      <c r="BM1159" s="11">
        <v>0</v>
      </c>
      <c r="BN1159" s="11">
        <v>0</v>
      </c>
      <c r="BO1159" s="11">
        <v>0.1</v>
      </c>
      <c r="BP1159" s="11">
        <v>0.1</v>
      </c>
      <c r="BQ1159" s="11">
        <v>0</v>
      </c>
      <c r="BR1159" s="11">
        <v>0</v>
      </c>
      <c r="BS1159" s="11">
        <v>0</v>
      </c>
      <c r="BT1159" s="11">
        <v>0.04</v>
      </c>
      <c r="BU1159" s="16">
        <v>4</v>
      </c>
      <c r="BV1159" s="6">
        <f>BT1159/(BT1159+BU1159)</f>
        <v>9.9009900990099011E-3</v>
      </c>
      <c r="BW1159" s="6">
        <f>SQRT((BT1159*BU1159)/((BT1159+BU1159)^2*(BT1159+BU1159+1)))</f>
        <v>4.410251516706673E-2</v>
      </c>
      <c r="BX1159" s="17">
        <v>0.25</v>
      </c>
      <c r="BY1159" s="17">
        <v>0.25</v>
      </c>
      <c r="BZ1159" s="17">
        <v>0.25</v>
      </c>
      <c r="CA1159" s="17">
        <v>0.25</v>
      </c>
      <c r="CB1159" s="15" t="s">
        <v>59</v>
      </c>
      <c r="CC1159" s="11">
        <v>600</v>
      </c>
    </row>
    <row r="1160" spans="1:81" s="11" customFormat="1" x14ac:dyDescent="0.2">
      <c r="A1160" s="17">
        <f t="shared" si="18"/>
        <v>1159</v>
      </c>
      <c r="B1160" s="17">
        <v>100</v>
      </c>
      <c r="C1160" s="17">
        <v>100</v>
      </c>
      <c r="D1160" s="17">
        <v>5</v>
      </c>
      <c r="E1160" s="17">
        <v>5</v>
      </c>
      <c r="F1160" s="3" t="s">
        <v>80</v>
      </c>
      <c r="G1160" s="3">
        <f>IF(F1160="rectangle",B1160*C1160,IF(F1160="hook",B1160*C1160-(D1160*E1160),IF(F1160="eight",B1160*C1160-2*(D1160*E1160),IF(F1160="tee",B1160*C1160-2*(D1160*E1160),IF(F1160="cross",B1160*C1160-4*(D1160*E1160),"ERROR")))))</f>
        <v>10000</v>
      </c>
      <c r="H1160" s="3" t="s">
        <v>85</v>
      </c>
      <c r="I1160" s="3">
        <f>IF(F1160="rectangle",B1160/C1160,"NA")</f>
        <v>1</v>
      </c>
      <c r="J1160" s="2">
        <v>1</v>
      </c>
      <c r="K1160" s="11">
        <v>125</v>
      </c>
      <c r="L1160" s="11">
        <v>4</v>
      </c>
      <c r="M1160" s="12">
        <v>4</v>
      </c>
      <c r="N1160" s="2">
        <f>M1160/4</f>
        <v>1</v>
      </c>
      <c r="O1160" s="3">
        <f>M1160/N1160</f>
        <v>4</v>
      </c>
      <c r="P1160" s="13">
        <v>15</v>
      </c>
      <c r="Q1160" s="11">
        <f>P1160</f>
        <v>15</v>
      </c>
      <c r="R1160" s="4">
        <f>AA1160/V1160</f>
        <v>100</v>
      </c>
      <c r="S1160" s="14">
        <v>45</v>
      </c>
      <c r="T1160" s="11">
        <f>S1160</f>
        <v>45</v>
      </c>
      <c r="U1160" s="4">
        <f>AB1160/W1160</f>
        <v>100</v>
      </c>
      <c r="V1160" s="3">
        <f>ROUND((Q1160/100)*G1160,0)</f>
        <v>1500</v>
      </c>
      <c r="W1160" s="3">
        <f>ROUND(((T1160/100)*G1160)/J1160,0)</f>
        <v>4500</v>
      </c>
      <c r="X1160" s="3">
        <f>ROUND(IF(J1160&gt;=2,((T1160/100)*G1160)/J1160,0),0)</f>
        <v>0</v>
      </c>
      <c r="Y1160" s="3">
        <f>ROUND(IF(J1160&gt;=3,((T1160/100)*G1160)/J1160,0),0)</f>
        <v>0</v>
      </c>
      <c r="Z1160" s="3">
        <f>ROUND(IF(J1160&gt;=4,((T1160/100)*G1160)/J1160,0),0)</f>
        <v>0</v>
      </c>
      <c r="AA1160" s="4">
        <f>G1160*P1160</f>
        <v>150000</v>
      </c>
      <c r="AB1160" s="4">
        <f>(G1160*S1160)/J1160</f>
        <v>450000</v>
      </c>
      <c r="AC1160" s="4">
        <f>IF(J1160&gt;=2,(G1160*S1160)/J1160,0)</f>
        <v>0</v>
      </c>
      <c r="AD1160" s="4">
        <f>IF(J1160&gt;=3,(G1160*S1160)/J1160,0)</f>
        <v>0</v>
      </c>
      <c r="AE1160" s="4">
        <f>IF(J1160&gt;=4,(G1160*S1160)/J1160,0)</f>
        <v>0</v>
      </c>
      <c r="AF1160" s="11">
        <v>100</v>
      </c>
      <c r="AG1160" s="11">
        <v>0</v>
      </c>
      <c r="AH1160" s="11">
        <v>1</v>
      </c>
      <c r="AI1160" s="11">
        <v>100</v>
      </c>
      <c r="AJ1160" s="11">
        <v>0</v>
      </c>
      <c r="AK1160" s="11">
        <v>1</v>
      </c>
      <c r="AL1160" s="11">
        <v>0.5</v>
      </c>
      <c r="AM1160" s="11">
        <v>0.5</v>
      </c>
      <c r="AN1160" s="11">
        <v>0</v>
      </c>
      <c r="AO1160" s="11">
        <v>0</v>
      </c>
      <c r="AP1160" s="11">
        <v>0</v>
      </c>
      <c r="AQ1160" s="11">
        <v>0.01</v>
      </c>
      <c r="AR1160" s="11">
        <v>0.01</v>
      </c>
      <c r="AS1160" s="11">
        <v>0</v>
      </c>
      <c r="AT1160" s="11">
        <v>0</v>
      </c>
      <c r="AU1160" s="11">
        <v>0</v>
      </c>
      <c r="AV1160" s="11">
        <v>0</v>
      </c>
      <c r="AW1160" s="11">
        <v>0.2</v>
      </c>
      <c r="AX1160" s="11">
        <v>0</v>
      </c>
      <c r="AY1160" s="11">
        <v>0</v>
      </c>
      <c r="AZ1160" s="11">
        <v>0</v>
      </c>
      <c r="BA1160" s="11">
        <v>0.02</v>
      </c>
      <c r="BB1160" s="11">
        <v>0</v>
      </c>
      <c r="BC1160" s="2">
        <v>0.05</v>
      </c>
      <c r="BD1160" s="2">
        <v>0.05</v>
      </c>
      <c r="BE1160" s="11">
        <v>7.4999999999999997E-2</v>
      </c>
      <c r="BF1160" s="11">
        <v>5.0000000000000001E-3</v>
      </c>
      <c r="BG1160" s="11">
        <v>0</v>
      </c>
      <c r="BH1160" s="11">
        <v>0</v>
      </c>
      <c r="BI1160" s="11">
        <v>0</v>
      </c>
      <c r="BJ1160" s="11">
        <f>BE1160/4</f>
        <v>1.8749999999999999E-2</v>
      </c>
      <c r="BK1160" s="11">
        <f>BF1160/4</f>
        <v>1.25E-3</v>
      </c>
      <c r="BL1160" s="11">
        <v>0</v>
      </c>
      <c r="BM1160" s="11">
        <v>0</v>
      </c>
      <c r="BN1160" s="11">
        <v>0</v>
      </c>
      <c r="BO1160" s="11">
        <v>0.1</v>
      </c>
      <c r="BP1160" s="11">
        <v>0.1</v>
      </c>
      <c r="BQ1160" s="11">
        <v>0</v>
      </c>
      <c r="BR1160" s="11">
        <v>0</v>
      </c>
      <c r="BS1160" s="11">
        <v>0</v>
      </c>
      <c r="BT1160" s="11">
        <v>0.04</v>
      </c>
      <c r="BU1160" s="16">
        <v>4</v>
      </c>
      <c r="BV1160" s="6">
        <f>BT1160/(BT1160+BU1160)</f>
        <v>9.9009900990099011E-3</v>
      </c>
      <c r="BW1160" s="6">
        <f>SQRT((BT1160*BU1160)/((BT1160+BU1160)^2*(BT1160+BU1160+1)))</f>
        <v>4.410251516706673E-2</v>
      </c>
      <c r="BX1160" s="17">
        <v>0.25</v>
      </c>
      <c r="BY1160" s="17">
        <v>0.25</v>
      </c>
      <c r="BZ1160" s="17">
        <v>0.25</v>
      </c>
      <c r="CA1160" s="17">
        <v>0.25</v>
      </c>
      <c r="CB1160" s="15" t="s">
        <v>59</v>
      </c>
      <c r="CC1160" s="11">
        <v>600</v>
      </c>
    </row>
    <row r="1161" spans="1:81" s="11" customFormat="1" x14ac:dyDescent="0.2">
      <c r="A1161" s="17">
        <f t="shared" si="18"/>
        <v>1160</v>
      </c>
      <c r="B1161" s="17">
        <v>20</v>
      </c>
      <c r="C1161" s="17">
        <v>20</v>
      </c>
      <c r="D1161" s="17">
        <v>5</v>
      </c>
      <c r="E1161" s="17">
        <v>5</v>
      </c>
      <c r="F1161" s="3" t="s">
        <v>80</v>
      </c>
      <c r="G1161" s="3">
        <f>IF(F1161="rectangle",B1161*C1161,IF(F1161="hook",B1161*C1161-(D1161*E1161),IF(F1161="eight",B1161*C1161-2*(D1161*E1161),IF(F1161="tee",B1161*C1161-2*(D1161*E1161),IF(F1161="cross",B1161*C1161-4*(D1161*E1161),"ERROR")))))</f>
        <v>400</v>
      </c>
      <c r="H1161" s="3" t="s">
        <v>84</v>
      </c>
      <c r="I1161" s="3">
        <f>IF(F1161="rectangle",B1161/C1161,"NA")</f>
        <v>1</v>
      </c>
      <c r="J1161" s="2">
        <v>1</v>
      </c>
      <c r="K1161" s="11">
        <v>125</v>
      </c>
      <c r="L1161" s="11">
        <v>4</v>
      </c>
      <c r="M1161" s="12">
        <v>4</v>
      </c>
      <c r="N1161" s="2">
        <f>M1161/4</f>
        <v>1</v>
      </c>
      <c r="O1161" s="3">
        <f>M1161/N1161</f>
        <v>4</v>
      </c>
      <c r="P1161" s="13">
        <v>15</v>
      </c>
      <c r="Q1161" s="11">
        <f>P1161</f>
        <v>15</v>
      </c>
      <c r="R1161" s="4">
        <f>AA1161/V1161</f>
        <v>100</v>
      </c>
      <c r="S1161" s="14">
        <v>45</v>
      </c>
      <c r="T1161" s="11">
        <f>S1161</f>
        <v>45</v>
      </c>
      <c r="U1161" s="4">
        <f>AB1161/W1161</f>
        <v>100</v>
      </c>
      <c r="V1161" s="3">
        <f>ROUND((Q1161/100)*G1161,0)</f>
        <v>60</v>
      </c>
      <c r="W1161" s="3">
        <f>ROUND(((T1161/100)*G1161)/J1161,0)</f>
        <v>180</v>
      </c>
      <c r="X1161" s="3">
        <f>ROUND(IF(J1161&gt;=2,((T1161/100)*G1161)/J1161,0),0)</f>
        <v>0</v>
      </c>
      <c r="Y1161" s="3">
        <f>ROUND(IF(J1161&gt;=3,((T1161/100)*G1161)/J1161,0),0)</f>
        <v>0</v>
      </c>
      <c r="Z1161" s="3">
        <f>ROUND(IF(J1161&gt;=4,((T1161/100)*G1161)/J1161,0),0)</f>
        <v>0</v>
      </c>
      <c r="AA1161" s="4">
        <f>G1161*P1161</f>
        <v>6000</v>
      </c>
      <c r="AB1161" s="4">
        <f>(G1161*S1161)/J1161</f>
        <v>18000</v>
      </c>
      <c r="AC1161" s="4">
        <f>IF(J1161&gt;=2,(G1161*S1161)/J1161,0)</f>
        <v>0</v>
      </c>
      <c r="AD1161" s="4">
        <f>IF(J1161&gt;=3,(G1161*S1161)/J1161,0)</f>
        <v>0</v>
      </c>
      <c r="AE1161" s="4">
        <f>IF(J1161&gt;=4,(G1161*S1161)/J1161,0)</f>
        <v>0</v>
      </c>
      <c r="AF1161" s="11">
        <v>100</v>
      </c>
      <c r="AG1161" s="11">
        <v>0</v>
      </c>
      <c r="AH1161" s="11">
        <v>1</v>
      </c>
      <c r="AI1161" s="11">
        <v>100</v>
      </c>
      <c r="AJ1161" s="11">
        <v>0</v>
      </c>
      <c r="AK1161" s="11">
        <v>1</v>
      </c>
      <c r="AL1161" s="11">
        <v>0.5</v>
      </c>
      <c r="AM1161" s="11">
        <v>0.5</v>
      </c>
      <c r="AN1161" s="11">
        <v>0</v>
      </c>
      <c r="AO1161" s="11">
        <v>0</v>
      </c>
      <c r="AP1161" s="11">
        <v>0</v>
      </c>
      <c r="AQ1161" s="11">
        <v>0.01</v>
      </c>
      <c r="AR1161" s="11">
        <v>0.01</v>
      </c>
      <c r="AS1161" s="11">
        <v>0</v>
      </c>
      <c r="AT1161" s="11">
        <v>0</v>
      </c>
      <c r="AU1161" s="11">
        <v>0</v>
      </c>
      <c r="AV1161" s="11">
        <v>0</v>
      </c>
      <c r="AW1161" s="11">
        <v>0.2</v>
      </c>
      <c r="AX1161" s="11">
        <v>0</v>
      </c>
      <c r="AY1161" s="11">
        <v>0</v>
      </c>
      <c r="AZ1161" s="11">
        <v>0</v>
      </c>
      <c r="BA1161" s="11">
        <v>0.02</v>
      </c>
      <c r="BB1161" s="11">
        <v>0</v>
      </c>
      <c r="BC1161" s="2">
        <v>0.05</v>
      </c>
      <c r="BD1161" s="2">
        <v>0.05</v>
      </c>
      <c r="BE1161" s="11">
        <v>7.4999999999999997E-2</v>
      </c>
      <c r="BF1161" s="11">
        <v>5.0000000000000001E-3</v>
      </c>
      <c r="BG1161" s="11">
        <v>0</v>
      </c>
      <c r="BH1161" s="11">
        <v>0</v>
      </c>
      <c r="BI1161" s="11">
        <v>0</v>
      </c>
      <c r="BJ1161" s="11">
        <f>BE1161/4</f>
        <v>1.8749999999999999E-2</v>
      </c>
      <c r="BK1161" s="11">
        <f>BF1161/4</f>
        <v>1.25E-3</v>
      </c>
      <c r="BL1161" s="11">
        <v>0</v>
      </c>
      <c r="BM1161" s="11">
        <v>0</v>
      </c>
      <c r="BN1161" s="11">
        <v>0</v>
      </c>
      <c r="BO1161" s="11">
        <v>0.1</v>
      </c>
      <c r="BP1161" s="11">
        <v>0.1</v>
      </c>
      <c r="BQ1161" s="11">
        <v>0</v>
      </c>
      <c r="BR1161" s="11">
        <v>0</v>
      </c>
      <c r="BS1161" s="11">
        <v>0</v>
      </c>
      <c r="BT1161" s="11">
        <v>0.04</v>
      </c>
      <c r="BU1161" s="16">
        <v>4</v>
      </c>
      <c r="BV1161" s="6">
        <f>BT1161/(BT1161+BU1161)</f>
        <v>9.9009900990099011E-3</v>
      </c>
      <c r="BW1161" s="6">
        <f>SQRT((BT1161*BU1161)/((BT1161+BU1161)^2*(BT1161+BU1161+1)))</f>
        <v>4.410251516706673E-2</v>
      </c>
      <c r="BX1161" s="17">
        <v>0.25</v>
      </c>
      <c r="BY1161" s="17">
        <v>0.25</v>
      </c>
      <c r="BZ1161" s="17">
        <v>0.25</v>
      </c>
      <c r="CA1161" s="17">
        <v>0.25</v>
      </c>
      <c r="CB1161" s="15" t="s">
        <v>59</v>
      </c>
      <c r="CC1161" s="11">
        <v>600</v>
      </c>
    </row>
    <row r="1162" spans="1:81" s="11" customFormat="1" x14ac:dyDescent="0.2">
      <c r="A1162" s="17">
        <f t="shared" si="18"/>
        <v>1161</v>
      </c>
      <c r="B1162" s="17">
        <v>100</v>
      </c>
      <c r="C1162" s="17">
        <v>100</v>
      </c>
      <c r="D1162" s="17">
        <v>5</v>
      </c>
      <c r="E1162" s="17">
        <v>5</v>
      </c>
      <c r="F1162" s="3" t="s">
        <v>80</v>
      </c>
      <c r="G1162" s="3">
        <f>IF(F1162="rectangle",B1162*C1162,IF(F1162="hook",B1162*C1162-(D1162*E1162),IF(F1162="eight",B1162*C1162-2*(D1162*E1162),IF(F1162="tee",B1162*C1162-2*(D1162*E1162),IF(F1162="cross",B1162*C1162-4*(D1162*E1162),"ERROR")))))</f>
        <v>10000</v>
      </c>
      <c r="H1162" s="3" t="s">
        <v>85</v>
      </c>
      <c r="I1162" s="3">
        <f>IF(F1162="rectangle",B1162/C1162,"NA")</f>
        <v>1</v>
      </c>
      <c r="J1162" s="2">
        <v>1</v>
      </c>
      <c r="K1162" s="11">
        <v>125</v>
      </c>
      <c r="L1162" s="11">
        <v>4</v>
      </c>
      <c r="M1162" s="12">
        <v>5</v>
      </c>
      <c r="N1162" s="2">
        <f>M1162/4</f>
        <v>1.25</v>
      </c>
      <c r="O1162" s="3">
        <f>M1162/N1162</f>
        <v>4</v>
      </c>
      <c r="P1162" s="13">
        <v>15</v>
      </c>
      <c r="Q1162" s="11">
        <f>P1162</f>
        <v>15</v>
      </c>
      <c r="R1162" s="4">
        <f>AA1162/V1162</f>
        <v>100</v>
      </c>
      <c r="S1162" s="14">
        <v>45</v>
      </c>
      <c r="T1162" s="11">
        <f>S1162</f>
        <v>45</v>
      </c>
      <c r="U1162" s="4">
        <f>AB1162/W1162</f>
        <v>100</v>
      </c>
      <c r="V1162" s="3">
        <f>ROUND((Q1162/100)*G1162,0)</f>
        <v>1500</v>
      </c>
      <c r="W1162" s="3">
        <f>ROUND(((T1162/100)*G1162)/J1162,0)</f>
        <v>4500</v>
      </c>
      <c r="X1162" s="3">
        <f>ROUND(IF(J1162&gt;=2,((T1162/100)*G1162)/J1162,0),0)</f>
        <v>0</v>
      </c>
      <c r="Y1162" s="3">
        <f>ROUND(IF(J1162&gt;=3,((T1162/100)*G1162)/J1162,0),0)</f>
        <v>0</v>
      </c>
      <c r="Z1162" s="3">
        <f>ROUND(IF(J1162&gt;=4,((T1162/100)*G1162)/J1162,0),0)</f>
        <v>0</v>
      </c>
      <c r="AA1162" s="4">
        <f>G1162*P1162</f>
        <v>150000</v>
      </c>
      <c r="AB1162" s="4">
        <f>(G1162*S1162)/J1162</f>
        <v>450000</v>
      </c>
      <c r="AC1162" s="4">
        <f>IF(J1162&gt;=2,(G1162*S1162)/J1162,0)</f>
        <v>0</v>
      </c>
      <c r="AD1162" s="4">
        <f>IF(J1162&gt;=3,(G1162*S1162)/J1162,0)</f>
        <v>0</v>
      </c>
      <c r="AE1162" s="4">
        <f>IF(J1162&gt;=4,(G1162*S1162)/J1162,0)</f>
        <v>0</v>
      </c>
      <c r="AF1162" s="11">
        <v>100</v>
      </c>
      <c r="AG1162" s="11">
        <v>0</v>
      </c>
      <c r="AH1162" s="11">
        <v>1</v>
      </c>
      <c r="AI1162" s="11">
        <v>100</v>
      </c>
      <c r="AJ1162" s="11">
        <v>0</v>
      </c>
      <c r="AK1162" s="11">
        <v>1</v>
      </c>
      <c r="AL1162" s="11">
        <v>0.5</v>
      </c>
      <c r="AM1162" s="11">
        <v>0.5</v>
      </c>
      <c r="AN1162" s="11">
        <v>0</v>
      </c>
      <c r="AO1162" s="11">
        <v>0</v>
      </c>
      <c r="AP1162" s="11">
        <v>0</v>
      </c>
      <c r="AQ1162" s="11">
        <v>0.01</v>
      </c>
      <c r="AR1162" s="11">
        <v>0.01</v>
      </c>
      <c r="AS1162" s="11">
        <v>0</v>
      </c>
      <c r="AT1162" s="11">
        <v>0</v>
      </c>
      <c r="AU1162" s="11">
        <v>0</v>
      </c>
      <c r="AV1162" s="11">
        <v>0</v>
      </c>
      <c r="AW1162" s="11">
        <v>0.2</v>
      </c>
      <c r="AX1162" s="11">
        <v>0</v>
      </c>
      <c r="AY1162" s="11">
        <v>0</v>
      </c>
      <c r="AZ1162" s="11">
        <v>0</v>
      </c>
      <c r="BA1162" s="11">
        <v>0.02</v>
      </c>
      <c r="BB1162" s="11">
        <v>0</v>
      </c>
      <c r="BC1162" s="2">
        <v>0.05</v>
      </c>
      <c r="BD1162" s="2">
        <v>0.05</v>
      </c>
      <c r="BE1162" s="11">
        <v>7.4999999999999997E-2</v>
      </c>
      <c r="BF1162" s="11">
        <v>5.0000000000000001E-3</v>
      </c>
      <c r="BG1162" s="11">
        <v>0</v>
      </c>
      <c r="BH1162" s="11">
        <v>0</v>
      </c>
      <c r="BI1162" s="11">
        <v>0</v>
      </c>
      <c r="BJ1162" s="11">
        <f>BE1162/4</f>
        <v>1.8749999999999999E-2</v>
      </c>
      <c r="BK1162" s="11">
        <f>BF1162/4</f>
        <v>1.25E-3</v>
      </c>
      <c r="BL1162" s="11">
        <v>0</v>
      </c>
      <c r="BM1162" s="11">
        <v>0</v>
      </c>
      <c r="BN1162" s="11">
        <v>0</v>
      </c>
      <c r="BO1162" s="11">
        <v>0.1</v>
      </c>
      <c r="BP1162" s="11">
        <v>0.1</v>
      </c>
      <c r="BQ1162" s="11">
        <v>0</v>
      </c>
      <c r="BR1162" s="11">
        <v>0</v>
      </c>
      <c r="BS1162" s="11">
        <v>0</v>
      </c>
      <c r="BT1162" s="11">
        <v>0.04</v>
      </c>
      <c r="BU1162" s="16">
        <v>4</v>
      </c>
      <c r="BV1162" s="6">
        <f>BT1162/(BT1162+BU1162)</f>
        <v>9.9009900990099011E-3</v>
      </c>
      <c r="BW1162" s="6">
        <f>SQRT((BT1162*BU1162)/((BT1162+BU1162)^2*(BT1162+BU1162+1)))</f>
        <v>4.410251516706673E-2</v>
      </c>
      <c r="BX1162" s="17">
        <v>0.25</v>
      </c>
      <c r="BY1162" s="17">
        <v>0.25</v>
      </c>
      <c r="BZ1162" s="17">
        <v>0.25</v>
      </c>
      <c r="CA1162" s="17">
        <v>0.25</v>
      </c>
      <c r="CB1162" s="15" t="s">
        <v>59</v>
      </c>
      <c r="CC1162" s="11">
        <v>600</v>
      </c>
    </row>
    <row r="1163" spans="1:81" s="11" customFormat="1" x14ac:dyDescent="0.2">
      <c r="A1163" s="17">
        <f t="shared" si="18"/>
        <v>1162</v>
      </c>
      <c r="B1163" s="17">
        <v>20</v>
      </c>
      <c r="C1163" s="17">
        <v>20</v>
      </c>
      <c r="D1163" s="17">
        <v>5</v>
      </c>
      <c r="E1163" s="17">
        <v>5</v>
      </c>
      <c r="F1163" s="3" t="s">
        <v>80</v>
      </c>
      <c r="G1163" s="3">
        <f>IF(F1163="rectangle",B1163*C1163,IF(F1163="hook",B1163*C1163-(D1163*E1163),IF(F1163="eight",B1163*C1163-2*(D1163*E1163),IF(F1163="tee",B1163*C1163-2*(D1163*E1163),IF(F1163="cross",B1163*C1163-4*(D1163*E1163),"ERROR")))))</f>
        <v>400</v>
      </c>
      <c r="H1163" s="3" t="s">
        <v>84</v>
      </c>
      <c r="I1163" s="3">
        <f>IF(F1163="rectangle",B1163/C1163,"NA")</f>
        <v>1</v>
      </c>
      <c r="J1163" s="2">
        <v>1</v>
      </c>
      <c r="K1163" s="11">
        <v>125</v>
      </c>
      <c r="L1163" s="11">
        <v>4</v>
      </c>
      <c r="M1163" s="12">
        <v>5</v>
      </c>
      <c r="N1163" s="2">
        <f>M1163/4</f>
        <v>1.25</v>
      </c>
      <c r="O1163" s="3">
        <f>M1163/N1163</f>
        <v>4</v>
      </c>
      <c r="P1163" s="13">
        <v>15</v>
      </c>
      <c r="Q1163" s="11">
        <f>P1163</f>
        <v>15</v>
      </c>
      <c r="R1163" s="4">
        <f>AA1163/V1163</f>
        <v>100</v>
      </c>
      <c r="S1163" s="14">
        <v>45</v>
      </c>
      <c r="T1163" s="11">
        <f>S1163</f>
        <v>45</v>
      </c>
      <c r="U1163" s="4">
        <f>AB1163/W1163</f>
        <v>100</v>
      </c>
      <c r="V1163" s="3">
        <f>ROUND((Q1163/100)*G1163,0)</f>
        <v>60</v>
      </c>
      <c r="W1163" s="3">
        <f>ROUND(((T1163/100)*G1163)/J1163,0)</f>
        <v>180</v>
      </c>
      <c r="X1163" s="3">
        <f>ROUND(IF(J1163&gt;=2,((T1163/100)*G1163)/J1163,0),0)</f>
        <v>0</v>
      </c>
      <c r="Y1163" s="3">
        <f>ROUND(IF(J1163&gt;=3,((T1163/100)*G1163)/J1163,0),0)</f>
        <v>0</v>
      </c>
      <c r="Z1163" s="3">
        <f>ROUND(IF(J1163&gt;=4,((T1163/100)*G1163)/J1163,0),0)</f>
        <v>0</v>
      </c>
      <c r="AA1163" s="4">
        <f>G1163*P1163</f>
        <v>6000</v>
      </c>
      <c r="AB1163" s="4">
        <f>(G1163*S1163)/J1163</f>
        <v>18000</v>
      </c>
      <c r="AC1163" s="4">
        <f>IF(J1163&gt;=2,(G1163*S1163)/J1163,0)</f>
        <v>0</v>
      </c>
      <c r="AD1163" s="4">
        <f>IF(J1163&gt;=3,(G1163*S1163)/J1163,0)</f>
        <v>0</v>
      </c>
      <c r="AE1163" s="4">
        <f>IF(J1163&gt;=4,(G1163*S1163)/J1163,0)</f>
        <v>0</v>
      </c>
      <c r="AF1163" s="11">
        <v>100</v>
      </c>
      <c r="AG1163" s="11">
        <v>0</v>
      </c>
      <c r="AH1163" s="11">
        <v>1</v>
      </c>
      <c r="AI1163" s="11">
        <v>100</v>
      </c>
      <c r="AJ1163" s="11">
        <v>0</v>
      </c>
      <c r="AK1163" s="11">
        <v>1</v>
      </c>
      <c r="AL1163" s="11">
        <v>0.5</v>
      </c>
      <c r="AM1163" s="11">
        <v>0.5</v>
      </c>
      <c r="AN1163" s="11">
        <v>0</v>
      </c>
      <c r="AO1163" s="11">
        <v>0</v>
      </c>
      <c r="AP1163" s="11">
        <v>0</v>
      </c>
      <c r="AQ1163" s="11">
        <v>0.01</v>
      </c>
      <c r="AR1163" s="11">
        <v>0.01</v>
      </c>
      <c r="AS1163" s="11">
        <v>0</v>
      </c>
      <c r="AT1163" s="11">
        <v>0</v>
      </c>
      <c r="AU1163" s="11">
        <v>0</v>
      </c>
      <c r="AV1163" s="11">
        <v>0</v>
      </c>
      <c r="AW1163" s="11">
        <v>0.2</v>
      </c>
      <c r="AX1163" s="11">
        <v>0</v>
      </c>
      <c r="AY1163" s="11">
        <v>0</v>
      </c>
      <c r="AZ1163" s="11">
        <v>0</v>
      </c>
      <c r="BA1163" s="11">
        <v>0.02</v>
      </c>
      <c r="BB1163" s="11">
        <v>0</v>
      </c>
      <c r="BC1163" s="2">
        <v>0.05</v>
      </c>
      <c r="BD1163" s="2">
        <v>0.05</v>
      </c>
      <c r="BE1163" s="11">
        <v>7.4999999999999997E-2</v>
      </c>
      <c r="BF1163" s="11">
        <v>5.0000000000000001E-3</v>
      </c>
      <c r="BG1163" s="11">
        <v>0</v>
      </c>
      <c r="BH1163" s="11">
        <v>0</v>
      </c>
      <c r="BI1163" s="11">
        <v>0</v>
      </c>
      <c r="BJ1163" s="11">
        <f>BE1163/4</f>
        <v>1.8749999999999999E-2</v>
      </c>
      <c r="BK1163" s="11">
        <f>BF1163/4</f>
        <v>1.25E-3</v>
      </c>
      <c r="BL1163" s="11">
        <v>0</v>
      </c>
      <c r="BM1163" s="11">
        <v>0</v>
      </c>
      <c r="BN1163" s="11">
        <v>0</v>
      </c>
      <c r="BO1163" s="11">
        <v>0.1</v>
      </c>
      <c r="BP1163" s="11">
        <v>0.1</v>
      </c>
      <c r="BQ1163" s="11">
        <v>0</v>
      </c>
      <c r="BR1163" s="11">
        <v>0</v>
      </c>
      <c r="BS1163" s="11">
        <v>0</v>
      </c>
      <c r="BT1163" s="11">
        <v>0.04</v>
      </c>
      <c r="BU1163" s="16">
        <v>4</v>
      </c>
      <c r="BV1163" s="6">
        <f>BT1163/(BT1163+BU1163)</f>
        <v>9.9009900990099011E-3</v>
      </c>
      <c r="BW1163" s="6">
        <f>SQRT((BT1163*BU1163)/((BT1163+BU1163)^2*(BT1163+BU1163+1)))</f>
        <v>4.410251516706673E-2</v>
      </c>
      <c r="BX1163" s="17">
        <v>0.25</v>
      </c>
      <c r="BY1163" s="17">
        <v>0.25</v>
      </c>
      <c r="BZ1163" s="17">
        <v>0.25</v>
      </c>
      <c r="CA1163" s="17">
        <v>0.25</v>
      </c>
      <c r="CB1163" s="15" t="s">
        <v>59</v>
      </c>
      <c r="CC1163" s="11">
        <v>600</v>
      </c>
    </row>
    <row r="1164" spans="1:81" s="11" customFormat="1" x14ac:dyDescent="0.2">
      <c r="A1164" s="17">
        <f t="shared" si="18"/>
        <v>1163</v>
      </c>
      <c r="B1164" s="17">
        <v>100</v>
      </c>
      <c r="C1164" s="17">
        <v>100</v>
      </c>
      <c r="D1164" s="17">
        <v>5</v>
      </c>
      <c r="E1164" s="17">
        <v>5</v>
      </c>
      <c r="F1164" s="3" t="s">
        <v>80</v>
      </c>
      <c r="G1164" s="3">
        <f>IF(F1164="rectangle",B1164*C1164,IF(F1164="hook",B1164*C1164-(D1164*E1164),IF(F1164="eight",B1164*C1164-2*(D1164*E1164),IF(F1164="tee",B1164*C1164-2*(D1164*E1164),IF(F1164="cross",B1164*C1164-4*(D1164*E1164),"ERROR")))))</f>
        <v>10000</v>
      </c>
      <c r="H1164" s="3" t="s">
        <v>85</v>
      </c>
      <c r="I1164" s="3">
        <f>IF(F1164="rectangle",B1164/C1164,"NA")</f>
        <v>1</v>
      </c>
      <c r="J1164" s="2">
        <v>1</v>
      </c>
      <c r="K1164" s="11">
        <v>125</v>
      </c>
      <c r="L1164" s="11">
        <v>4</v>
      </c>
      <c r="M1164" s="12">
        <v>6</v>
      </c>
      <c r="N1164" s="2">
        <f>M1164/4</f>
        <v>1.5</v>
      </c>
      <c r="O1164" s="3">
        <f>M1164/N1164</f>
        <v>4</v>
      </c>
      <c r="P1164" s="13">
        <v>15</v>
      </c>
      <c r="Q1164" s="11">
        <f>P1164</f>
        <v>15</v>
      </c>
      <c r="R1164" s="4">
        <f>AA1164/V1164</f>
        <v>100</v>
      </c>
      <c r="S1164" s="14">
        <v>45</v>
      </c>
      <c r="T1164" s="11">
        <f>S1164</f>
        <v>45</v>
      </c>
      <c r="U1164" s="4">
        <f>AB1164/W1164</f>
        <v>100</v>
      </c>
      <c r="V1164" s="3">
        <f>ROUND((Q1164/100)*G1164,0)</f>
        <v>1500</v>
      </c>
      <c r="W1164" s="3">
        <f>ROUND(((T1164/100)*G1164)/J1164,0)</f>
        <v>4500</v>
      </c>
      <c r="X1164" s="3">
        <f>ROUND(IF(J1164&gt;=2,((T1164/100)*G1164)/J1164,0),0)</f>
        <v>0</v>
      </c>
      <c r="Y1164" s="3">
        <f>ROUND(IF(J1164&gt;=3,((T1164/100)*G1164)/J1164,0),0)</f>
        <v>0</v>
      </c>
      <c r="Z1164" s="3">
        <f>ROUND(IF(J1164&gt;=4,((T1164/100)*G1164)/J1164,0),0)</f>
        <v>0</v>
      </c>
      <c r="AA1164" s="4">
        <f>G1164*P1164</f>
        <v>150000</v>
      </c>
      <c r="AB1164" s="4">
        <f>(G1164*S1164)/J1164</f>
        <v>450000</v>
      </c>
      <c r="AC1164" s="4">
        <f>IF(J1164&gt;=2,(G1164*S1164)/J1164,0)</f>
        <v>0</v>
      </c>
      <c r="AD1164" s="4">
        <f>IF(J1164&gt;=3,(G1164*S1164)/J1164,0)</f>
        <v>0</v>
      </c>
      <c r="AE1164" s="4">
        <f>IF(J1164&gt;=4,(G1164*S1164)/J1164,0)</f>
        <v>0</v>
      </c>
      <c r="AF1164" s="11">
        <v>100</v>
      </c>
      <c r="AG1164" s="11">
        <v>0</v>
      </c>
      <c r="AH1164" s="11">
        <v>1</v>
      </c>
      <c r="AI1164" s="11">
        <v>100</v>
      </c>
      <c r="AJ1164" s="11">
        <v>0</v>
      </c>
      <c r="AK1164" s="11">
        <v>1</v>
      </c>
      <c r="AL1164" s="11">
        <v>0.5</v>
      </c>
      <c r="AM1164" s="11">
        <v>0.5</v>
      </c>
      <c r="AN1164" s="11">
        <v>0</v>
      </c>
      <c r="AO1164" s="11">
        <v>0</v>
      </c>
      <c r="AP1164" s="11">
        <v>0</v>
      </c>
      <c r="AQ1164" s="11">
        <v>0.01</v>
      </c>
      <c r="AR1164" s="11">
        <v>0.01</v>
      </c>
      <c r="AS1164" s="11">
        <v>0</v>
      </c>
      <c r="AT1164" s="11">
        <v>0</v>
      </c>
      <c r="AU1164" s="11">
        <v>0</v>
      </c>
      <c r="AV1164" s="11">
        <v>0</v>
      </c>
      <c r="AW1164" s="11">
        <v>0.2</v>
      </c>
      <c r="AX1164" s="11">
        <v>0</v>
      </c>
      <c r="AY1164" s="11">
        <v>0</v>
      </c>
      <c r="AZ1164" s="11">
        <v>0</v>
      </c>
      <c r="BA1164" s="11">
        <v>0.02</v>
      </c>
      <c r="BB1164" s="11">
        <v>0</v>
      </c>
      <c r="BC1164" s="2">
        <v>0.05</v>
      </c>
      <c r="BD1164" s="2">
        <v>0.05</v>
      </c>
      <c r="BE1164" s="11">
        <v>7.4999999999999997E-2</v>
      </c>
      <c r="BF1164" s="11">
        <v>5.0000000000000001E-3</v>
      </c>
      <c r="BG1164" s="11">
        <v>0</v>
      </c>
      <c r="BH1164" s="11">
        <v>0</v>
      </c>
      <c r="BI1164" s="11">
        <v>0</v>
      </c>
      <c r="BJ1164" s="11">
        <f>BE1164/4</f>
        <v>1.8749999999999999E-2</v>
      </c>
      <c r="BK1164" s="11">
        <f>BF1164/4</f>
        <v>1.25E-3</v>
      </c>
      <c r="BL1164" s="11">
        <v>0</v>
      </c>
      <c r="BM1164" s="11">
        <v>0</v>
      </c>
      <c r="BN1164" s="11">
        <v>0</v>
      </c>
      <c r="BO1164" s="11">
        <v>0.1</v>
      </c>
      <c r="BP1164" s="11">
        <v>0.1</v>
      </c>
      <c r="BQ1164" s="11">
        <v>0</v>
      </c>
      <c r="BR1164" s="11">
        <v>0</v>
      </c>
      <c r="BS1164" s="11">
        <v>0</v>
      </c>
      <c r="BT1164" s="11">
        <v>0.04</v>
      </c>
      <c r="BU1164" s="16">
        <v>4</v>
      </c>
      <c r="BV1164" s="6">
        <f>BT1164/(BT1164+BU1164)</f>
        <v>9.9009900990099011E-3</v>
      </c>
      <c r="BW1164" s="6">
        <f>SQRT((BT1164*BU1164)/((BT1164+BU1164)^2*(BT1164+BU1164+1)))</f>
        <v>4.410251516706673E-2</v>
      </c>
      <c r="BX1164" s="17">
        <v>0.25</v>
      </c>
      <c r="BY1164" s="17">
        <v>0.25</v>
      </c>
      <c r="BZ1164" s="17">
        <v>0.25</v>
      </c>
      <c r="CA1164" s="17">
        <v>0.25</v>
      </c>
      <c r="CB1164" s="15" t="s">
        <v>59</v>
      </c>
      <c r="CC1164" s="11">
        <v>600</v>
      </c>
    </row>
    <row r="1165" spans="1:81" s="11" customFormat="1" x14ac:dyDescent="0.2">
      <c r="A1165" s="17">
        <f t="shared" si="18"/>
        <v>1164</v>
      </c>
      <c r="B1165" s="17">
        <v>20</v>
      </c>
      <c r="C1165" s="17">
        <v>20</v>
      </c>
      <c r="D1165" s="17">
        <v>5</v>
      </c>
      <c r="E1165" s="17">
        <v>5</v>
      </c>
      <c r="F1165" s="3" t="s">
        <v>80</v>
      </c>
      <c r="G1165" s="3">
        <f>IF(F1165="rectangle",B1165*C1165,IF(F1165="hook",B1165*C1165-(D1165*E1165),IF(F1165="eight",B1165*C1165-2*(D1165*E1165),IF(F1165="tee",B1165*C1165-2*(D1165*E1165),IF(F1165="cross",B1165*C1165-4*(D1165*E1165),"ERROR")))))</f>
        <v>400</v>
      </c>
      <c r="H1165" s="3" t="s">
        <v>84</v>
      </c>
      <c r="I1165" s="3">
        <f>IF(F1165="rectangle",B1165/C1165,"NA")</f>
        <v>1</v>
      </c>
      <c r="J1165" s="2">
        <v>1</v>
      </c>
      <c r="K1165" s="11">
        <v>125</v>
      </c>
      <c r="L1165" s="11">
        <v>4</v>
      </c>
      <c r="M1165" s="12">
        <v>6</v>
      </c>
      <c r="N1165" s="2">
        <f>M1165/4</f>
        <v>1.5</v>
      </c>
      <c r="O1165" s="3">
        <f>M1165/N1165</f>
        <v>4</v>
      </c>
      <c r="P1165" s="13">
        <v>15</v>
      </c>
      <c r="Q1165" s="11">
        <f>P1165</f>
        <v>15</v>
      </c>
      <c r="R1165" s="4">
        <f>AA1165/V1165</f>
        <v>100</v>
      </c>
      <c r="S1165" s="14">
        <v>45</v>
      </c>
      <c r="T1165" s="11">
        <f>S1165</f>
        <v>45</v>
      </c>
      <c r="U1165" s="4">
        <f>AB1165/W1165</f>
        <v>100</v>
      </c>
      <c r="V1165" s="3">
        <f>ROUND((Q1165/100)*G1165,0)</f>
        <v>60</v>
      </c>
      <c r="W1165" s="3">
        <f>ROUND(((T1165/100)*G1165)/J1165,0)</f>
        <v>180</v>
      </c>
      <c r="X1165" s="3">
        <f>ROUND(IF(J1165&gt;=2,((T1165/100)*G1165)/J1165,0),0)</f>
        <v>0</v>
      </c>
      <c r="Y1165" s="3">
        <f>ROUND(IF(J1165&gt;=3,((T1165/100)*G1165)/J1165,0),0)</f>
        <v>0</v>
      </c>
      <c r="Z1165" s="3">
        <f>ROUND(IF(J1165&gt;=4,((T1165/100)*G1165)/J1165,0),0)</f>
        <v>0</v>
      </c>
      <c r="AA1165" s="4">
        <f>G1165*P1165</f>
        <v>6000</v>
      </c>
      <c r="AB1165" s="4">
        <f>(G1165*S1165)/J1165</f>
        <v>18000</v>
      </c>
      <c r="AC1165" s="4">
        <f>IF(J1165&gt;=2,(G1165*S1165)/J1165,0)</f>
        <v>0</v>
      </c>
      <c r="AD1165" s="4">
        <f>IF(J1165&gt;=3,(G1165*S1165)/J1165,0)</f>
        <v>0</v>
      </c>
      <c r="AE1165" s="4">
        <f>IF(J1165&gt;=4,(G1165*S1165)/J1165,0)</f>
        <v>0</v>
      </c>
      <c r="AF1165" s="11">
        <v>100</v>
      </c>
      <c r="AG1165" s="11">
        <v>0</v>
      </c>
      <c r="AH1165" s="11">
        <v>1</v>
      </c>
      <c r="AI1165" s="11">
        <v>100</v>
      </c>
      <c r="AJ1165" s="11">
        <v>0</v>
      </c>
      <c r="AK1165" s="11">
        <v>1</v>
      </c>
      <c r="AL1165" s="11">
        <v>0.5</v>
      </c>
      <c r="AM1165" s="11">
        <v>0.5</v>
      </c>
      <c r="AN1165" s="11">
        <v>0</v>
      </c>
      <c r="AO1165" s="11">
        <v>0</v>
      </c>
      <c r="AP1165" s="11">
        <v>0</v>
      </c>
      <c r="AQ1165" s="11">
        <v>0.01</v>
      </c>
      <c r="AR1165" s="11">
        <v>0.01</v>
      </c>
      <c r="AS1165" s="11">
        <v>0</v>
      </c>
      <c r="AT1165" s="11">
        <v>0</v>
      </c>
      <c r="AU1165" s="11">
        <v>0</v>
      </c>
      <c r="AV1165" s="11">
        <v>0</v>
      </c>
      <c r="AW1165" s="11">
        <v>0.2</v>
      </c>
      <c r="AX1165" s="11">
        <v>0</v>
      </c>
      <c r="AY1165" s="11">
        <v>0</v>
      </c>
      <c r="AZ1165" s="11">
        <v>0</v>
      </c>
      <c r="BA1165" s="11">
        <v>0.02</v>
      </c>
      <c r="BB1165" s="11">
        <v>0</v>
      </c>
      <c r="BC1165" s="2">
        <v>0.05</v>
      </c>
      <c r="BD1165" s="2">
        <v>0.05</v>
      </c>
      <c r="BE1165" s="11">
        <v>7.4999999999999997E-2</v>
      </c>
      <c r="BF1165" s="11">
        <v>5.0000000000000001E-3</v>
      </c>
      <c r="BG1165" s="11">
        <v>0</v>
      </c>
      <c r="BH1165" s="11">
        <v>0</v>
      </c>
      <c r="BI1165" s="11">
        <v>0</v>
      </c>
      <c r="BJ1165" s="11">
        <f>BE1165/4</f>
        <v>1.8749999999999999E-2</v>
      </c>
      <c r="BK1165" s="11">
        <f>BF1165/4</f>
        <v>1.25E-3</v>
      </c>
      <c r="BL1165" s="11">
        <v>0</v>
      </c>
      <c r="BM1165" s="11">
        <v>0</v>
      </c>
      <c r="BN1165" s="11">
        <v>0</v>
      </c>
      <c r="BO1165" s="11">
        <v>0.1</v>
      </c>
      <c r="BP1165" s="11">
        <v>0.1</v>
      </c>
      <c r="BQ1165" s="11">
        <v>0</v>
      </c>
      <c r="BR1165" s="11">
        <v>0</v>
      </c>
      <c r="BS1165" s="11">
        <v>0</v>
      </c>
      <c r="BT1165" s="11">
        <v>0.04</v>
      </c>
      <c r="BU1165" s="16">
        <v>4</v>
      </c>
      <c r="BV1165" s="6">
        <f>BT1165/(BT1165+BU1165)</f>
        <v>9.9009900990099011E-3</v>
      </c>
      <c r="BW1165" s="6">
        <f>SQRT((BT1165*BU1165)/((BT1165+BU1165)^2*(BT1165+BU1165+1)))</f>
        <v>4.410251516706673E-2</v>
      </c>
      <c r="BX1165" s="17">
        <v>0.25</v>
      </c>
      <c r="BY1165" s="17">
        <v>0.25</v>
      </c>
      <c r="BZ1165" s="17">
        <v>0.25</v>
      </c>
      <c r="CA1165" s="17">
        <v>0.25</v>
      </c>
      <c r="CB1165" s="15" t="s">
        <v>59</v>
      </c>
      <c r="CC1165" s="11">
        <v>600</v>
      </c>
    </row>
    <row r="1166" spans="1:81" s="11" customFormat="1" x14ac:dyDescent="0.2">
      <c r="A1166" s="17">
        <f t="shared" si="18"/>
        <v>1165</v>
      </c>
      <c r="B1166" s="17">
        <v>100</v>
      </c>
      <c r="C1166" s="17">
        <v>100</v>
      </c>
      <c r="D1166" s="17">
        <v>5</v>
      </c>
      <c r="E1166" s="17">
        <v>5</v>
      </c>
      <c r="F1166" s="3" t="s">
        <v>80</v>
      </c>
      <c r="G1166" s="3">
        <f>IF(F1166="rectangle",B1166*C1166,IF(F1166="hook",B1166*C1166-(D1166*E1166),IF(F1166="eight",B1166*C1166-2*(D1166*E1166),IF(F1166="tee",B1166*C1166-2*(D1166*E1166),IF(F1166="cross",B1166*C1166-4*(D1166*E1166),"ERROR")))))</f>
        <v>10000</v>
      </c>
      <c r="H1166" s="3" t="s">
        <v>85</v>
      </c>
      <c r="I1166" s="3">
        <f>IF(F1166="rectangle",B1166/C1166,"NA")</f>
        <v>1</v>
      </c>
      <c r="J1166" s="2">
        <v>1</v>
      </c>
      <c r="K1166" s="11">
        <v>125</v>
      </c>
      <c r="L1166" s="11">
        <v>4</v>
      </c>
      <c r="M1166" s="12">
        <v>7</v>
      </c>
      <c r="N1166" s="2">
        <f>M1166/4</f>
        <v>1.75</v>
      </c>
      <c r="O1166" s="3">
        <f>M1166/N1166</f>
        <v>4</v>
      </c>
      <c r="P1166" s="13">
        <v>15</v>
      </c>
      <c r="Q1166" s="11">
        <f>P1166</f>
        <v>15</v>
      </c>
      <c r="R1166" s="4">
        <f>AA1166/V1166</f>
        <v>100</v>
      </c>
      <c r="S1166" s="14">
        <v>45</v>
      </c>
      <c r="T1166" s="11">
        <f>S1166</f>
        <v>45</v>
      </c>
      <c r="U1166" s="4">
        <f>AB1166/W1166</f>
        <v>100</v>
      </c>
      <c r="V1166" s="3">
        <f>ROUND((Q1166/100)*G1166,0)</f>
        <v>1500</v>
      </c>
      <c r="W1166" s="3">
        <f>ROUND(((T1166/100)*G1166)/J1166,0)</f>
        <v>4500</v>
      </c>
      <c r="X1166" s="3">
        <f>ROUND(IF(J1166&gt;=2,((T1166/100)*G1166)/J1166,0),0)</f>
        <v>0</v>
      </c>
      <c r="Y1166" s="3">
        <f>ROUND(IF(J1166&gt;=3,((T1166/100)*G1166)/J1166,0),0)</f>
        <v>0</v>
      </c>
      <c r="Z1166" s="3">
        <f>ROUND(IF(J1166&gt;=4,((T1166/100)*G1166)/J1166,0),0)</f>
        <v>0</v>
      </c>
      <c r="AA1166" s="4">
        <f>G1166*P1166</f>
        <v>150000</v>
      </c>
      <c r="AB1166" s="4">
        <f>(G1166*S1166)/J1166</f>
        <v>450000</v>
      </c>
      <c r="AC1166" s="4">
        <f>IF(J1166&gt;=2,(G1166*S1166)/J1166,0)</f>
        <v>0</v>
      </c>
      <c r="AD1166" s="4">
        <f>IF(J1166&gt;=3,(G1166*S1166)/J1166,0)</f>
        <v>0</v>
      </c>
      <c r="AE1166" s="4">
        <f>IF(J1166&gt;=4,(G1166*S1166)/J1166,0)</f>
        <v>0</v>
      </c>
      <c r="AF1166" s="11">
        <v>100</v>
      </c>
      <c r="AG1166" s="11">
        <v>0</v>
      </c>
      <c r="AH1166" s="11">
        <v>1</v>
      </c>
      <c r="AI1166" s="11">
        <v>100</v>
      </c>
      <c r="AJ1166" s="11">
        <v>0</v>
      </c>
      <c r="AK1166" s="11">
        <v>1</v>
      </c>
      <c r="AL1166" s="11">
        <v>0.5</v>
      </c>
      <c r="AM1166" s="11">
        <v>0.5</v>
      </c>
      <c r="AN1166" s="11">
        <v>0</v>
      </c>
      <c r="AO1166" s="11">
        <v>0</v>
      </c>
      <c r="AP1166" s="11">
        <v>0</v>
      </c>
      <c r="AQ1166" s="11">
        <v>0.01</v>
      </c>
      <c r="AR1166" s="11">
        <v>0.01</v>
      </c>
      <c r="AS1166" s="11">
        <v>0</v>
      </c>
      <c r="AT1166" s="11">
        <v>0</v>
      </c>
      <c r="AU1166" s="11">
        <v>0</v>
      </c>
      <c r="AV1166" s="11">
        <v>0</v>
      </c>
      <c r="AW1166" s="11">
        <v>0.2</v>
      </c>
      <c r="AX1166" s="11">
        <v>0</v>
      </c>
      <c r="AY1166" s="11">
        <v>0</v>
      </c>
      <c r="AZ1166" s="11">
        <v>0</v>
      </c>
      <c r="BA1166" s="11">
        <v>0.02</v>
      </c>
      <c r="BB1166" s="11">
        <v>0</v>
      </c>
      <c r="BC1166" s="2">
        <v>0.05</v>
      </c>
      <c r="BD1166" s="2">
        <v>0.05</v>
      </c>
      <c r="BE1166" s="11">
        <v>7.4999999999999997E-2</v>
      </c>
      <c r="BF1166" s="11">
        <v>5.0000000000000001E-3</v>
      </c>
      <c r="BG1166" s="11">
        <v>0</v>
      </c>
      <c r="BH1166" s="11">
        <v>0</v>
      </c>
      <c r="BI1166" s="11">
        <v>0</v>
      </c>
      <c r="BJ1166" s="11">
        <f>BE1166/4</f>
        <v>1.8749999999999999E-2</v>
      </c>
      <c r="BK1166" s="11">
        <f>BF1166/4</f>
        <v>1.25E-3</v>
      </c>
      <c r="BL1166" s="11">
        <v>0</v>
      </c>
      <c r="BM1166" s="11">
        <v>0</v>
      </c>
      <c r="BN1166" s="11">
        <v>0</v>
      </c>
      <c r="BO1166" s="11">
        <v>0.1</v>
      </c>
      <c r="BP1166" s="11">
        <v>0.1</v>
      </c>
      <c r="BQ1166" s="11">
        <v>0</v>
      </c>
      <c r="BR1166" s="11">
        <v>0</v>
      </c>
      <c r="BS1166" s="11">
        <v>0</v>
      </c>
      <c r="BT1166" s="11">
        <v>0.04</v>
      </c>
      <c r="BU1166" s="16">
        <v>4</v>
      </c>
      <c r="BV1166" s="6">
        <f>BT1166/(BT1166+BU1166)</f>
        <v>9.9009900990099011E-3</v>
      </c>
      <c r="BW1166" s="6">
        <f>SQRT((BT1166*BU1166)/((BT1166+BU1166)^2*(BT1166+BU1166+1)))</f>
        <v>4.410251516706673E-2</v>
      </c>
      <c r="BX1166" s="17">
        <v>0.25</v>
      </c>
      <c r="BY1166" s="17">
        <v>0.25</v>
      </c>
      <c r="BZ1166" s="17">
        <v>0.25</v>
      </c>
      <c r="CA1166" s="17">
        <v>0.25</v>
      </c>
      <c r="CB1166" s="15" t="s">
        <v>59</v>
      </c>
      <c r="CC1166" s="11">
        <v>600</v>
      </c>
    </row>
    <row r="1167" spans="1:81" s="11" customFormat="1" x14ac:dyDescent="0.2">
      <c r="A1167" s="17">
        <f t="shared" si="18"/>
        <v>1166</v>
      </c>
      <c r="B1167" s="17">
        <v>20</v>
      </c>
      <c r="C1167" s="17">
        <v>20</v>
      </c>
      <c r="D1167" s="17">
        <v>5</v>
      </c>
      <c r="E1167" s="17">
        <v>5</v>
      </c>
      <c r="F1167" s="3" t="s">
        <v>80</v>
      </c>
      <c r="G1167" s="3">
        <f>IF(F1167="rectangle",B1167*C1167,IF(F1167="hook",B1167*C1167-(D1167*E1167),IF(F1167="eight",B1167*C1167-2*(D1167*E1167),IF(F1167="tee",B1167*C1167-2*(D1167*E1167),IF(F1167="cross",B1167*C1167-4*(D1167*E1167),"ERROR")))))</f>
        <v>400</v>
      </c>
      <c r="H1167" s="3" t="s">
        <v>84</v>
      </c>
      <c r="I1167" s="3">
        <f>IF(F1167="rectangle",B1167/C1167,"NA")</f>
        <v>1</v>
      </c>
      <c r="J1167" s="2">
        <v>1</v>
      </c>
      <c r="K1167" s="11">
        <v>125</v>
      </c>
      <c r="L1167" s="11">
        <v>4</v>
      </c>
      <c r="M1167" s="12">
        <v>7</v>
      </c>
      <c r="N1167" s="2">
        <f>M1167/4</f>
        <v>1.75</v>
      </c>
      <c r="O1167" s="3">
        <f>M1167/N1167</f>
        <v>4</v>
      </c>
      <c r="P1167" s="13">
        <v>15</v>
      </c>
      <c r="Q1167" s="11">
        <f>P1167</f>
        <v>15</v>
      </c>
      <c r="R1167" s="4">
        <f>AA1167/V1167</f>
        <v>100</v>
      </c>
      <c r="S1167" s="14">
        <v>45</v>
      </c>
      <c r="T1167" s="11">
        <f>S1167</f>
        <v>45</v>
      </c>
      <c r="U1167" s="4">
        <f>AB1167/W1167</f>
        <v>100</v>
      </c>
      <c r="V1167" s="3">
        <f>ROUND((Q1167/100)*G1167,0)</f>
        <v>60</v>
      </c>
      <c r="W1167" s="3">
        <f>ROUND(((T1167/100)*G1167)/J1167,0)</f>
        <v>180</v>
      </c>
      <c r="X1167" s="3">
        <f>ROUND(IF(J1167&gt;=2,((T1167/100)*G1167)/J1167,0),0)</f>
        <v>0</v>
      </c>
      <c r="Y1167" s="3">
        <f>ROUND(IF(J1167&gt;=3,((T1167/100)*G1167)/J1167,0),0)</f>
        <v>0</v>
      </c>
      <c r="Z1167" s="3">
        <f>ROUND(IF(J1167&gt;=4,((T1167/100)*G1167)/J1167,0),0)</f>
        <v>0</v>
      </c>
      <c r="AA1167" s="4">
        <f>G1167*P1167</f>
        <v>6000</v>
      </c>
      <c r="AB1167" s="4">
        <f>(G1167*S1167)/J1167</f>
        <v>18000</v>
      </c>
      <c r="AC1167" s="4">
        <f>IF(J1167&gt;=2,(G1167*S1167)/J1167,0)</f>
        <v>0</v>
      </c>
      <c r="AD1167" s="4">
        <f>IF(J1167&gt;=3,(G1167*S1167)/J1167,0)</f>
        <v>0</v>
      </c>
      <c r="AE1167" s="4">
        <f>IF(J1167&gt;=4,(G1167*S1167)/J1167,0)</f>
        <v>0</v>
      </c>
      <c r="AF1167" s="11">
        <v>100</v>
      </c>
      <c r="AG1167" s="11">
        <v>0</v>
      </c>
      <c r="AH1167" s="11">
        <v>1</v>
      </c>
      <c r="AI1167" s="11">
        <v>100</v>
      </c>
      <c r="AJ1167" s="11">
        <v>0</v>
      </c>
      <c r="AK1167" s="11">
        <v>1</v>
      </c>
      <c r="AL1167" s="11">
        <v>0.5</v>
      </c>
      <c r="AM1167" s="11">
        <v>0.5</v>
      </c>
      <c r="AN1167" s="11">
        <v>0</v>
      </c>
      <c r="AO1167" s="11">
        <v>0</v>
      </c>
      <c r="AP1167" s="11">
        <v>0</v>
      </c>
      <c r="AQ1167" s="11">
        <v>0.01</v>
      </c>
      <c r="AR1167" s="11">
        <v>0.01</v>
      </c>
      <c r="AS1167" s="11">
        <v>0</v>
      </c>
      <c r="AT1167" s="11">
        <v>0</v>
      </c>
      <c r="AU1167" s="11">
        <v>0</v>
      </c>
      <c r="AV1167" s="11">
        <v>0</v>
      </c>
      <c r="AW1167" s="11">
        <v>0.2</v>
      </c>
      <c r="AX1167" s="11">
        <v>0</v>
      </c>
      <c r="AY1167" s="11">
        <v>0</v>
      </c>
      <c r="AZ1167" s="11">
        <v>0</v>
      </c>
      <c r="BA1167" s="11">
        <v>0.02</v>
      </c>
      <c r="BB1167" s="11">
        <v>0</v>
      </c>
      <c r="BC1167" s="2">
        <v>0.05</v>
      </c>
      <c r="BD1167" s="2">
        <v>0.05</v>
      </c>
      <c r="BE1167" s="11">
        <v>7.4999999999999997E-2</v>
      </c>
      <c r="BF1167" s="11">
        <v>5.0000000000000001E-3</v>
      </c>
      <c r="BG1167" s="11">
        <v>0</v>
      </c>
      <c r="BH1167" s="11">
        <v>0</v>
      </c>
      <c r="BI1167" s="11">
        <v>0</v>
      </c>
      <c r="BJ1167" s="11">
        <f>BE1167/4</f>
        <v>1.8749999999999999E-2</v>
      </c>
      <c r="BK1167" s="11">
        <f>BF1167/4</f>
        <v>1.25E-3</v>
      </c>
      <c r="BL1167" s="11">
        <v>0</v>
      </c>
      <c r="BM1167" s="11">
        <v>0</v>
      </c>
      <c r="BN1167" s="11">
        <v>0</v>
      </c>
      <c r="BO1167" s="11">
        <v>0.1</v>
      </c>
      <c r="BP1167" s="11">
        <v>0.1</v>
      </c>
      <c r="BQ1167" s="11">
        <v>0</v>
      </c>
      <c r="BR1167" s="11">
        <v>0</v>
      </c>
      <c r="BS1167" s="11">
        <v>0</v>
      </c>
      <c r="BT1167" s="11">
        <v>0.04</v>
      </c>
      <c r="BU1167" s="16">
        <v>4</v>
      </c>
      <c r="BV1167" s="6">
        <f>BT1167/(BT1167+BU1167)</f>
        <v>9.9009900990099011E-3</v>
      </c>
      <c r="BW1167" s="6">
        <f>SQRT((BT1167*BU1167)/((BT1167+BU1167)^2*(BT1167+BU1167+1)))</f>
        <v>4.410251516706673E-2</v>
      </c>
      <c r="BX1167" s="17">
        <v>0.25</v>
      </c>
      <c r="BY1167" s="17">
        <v>0.25</v>
      </c>
      <c r="BZ1167" s="17">
        <v>0.25</v>
      </c>
      <c r="CA1167" s="17">
        <v>0.25</v>
      </c>
      <c r="CB1167" s="15" t="s">
        <v>59</v>
      </c>
      <c r="CC1167" s="11">
        <v>600</v>
      </c>
    </row>
    <row r="1168" spans="1:81" s="11" customFormat="1" x14ac:dyDescent="0.2">
      <c r="A1168" s="17">
        <f t="shared" si="18"/>
        <v>1167</v>
      </c>
      <c r="B1168" s="17">
        <v>100</v>
      </c>
      <c r="C1168" s="17">
        <v>100</v>
      </c>
      <c r="D1168" s="17">
        <v>5</v>
      </c>
      <c r="E1168" s="17">
        <v>5</v>
      </c>
      <c r="F1168" s="3" t="s">
        <v>80</v>
      </c>
      <c r="G1168" s="3">
        <f>IF(F1168="rectangle",B1168*C1168,IF(F1168="hook",B1168*C1168-(D1168*E1168),IF(F1168="eight",B1168*C1168-2*(D1168*E1168),IF(F1168="tee",B1168*C1168-2*(D1168*E1168),IF(F1168="cross",B1168*C1168-4*(D1168*E1168),"ERROR")))))</f>
        <v>10000</v>
      </c>
      <c r="H1168" s="3" t="s">
        <v>85</v>
      </c>
      <c r="I1168" s="3">
        <f>IF(F1168="rectangle",B1168/C1168,"NA")</f>
        <v>1</v>
      </c>
      <c r="J1168" s="2">
        <v>1</v>
      </c>
      <c r="K1168" s="11">
        <v>125</v>
      </c>
      <c r="L1168" s="11">
        <v>4</v>
      </c>
      <c r="M1168" s="12">
        <v>8</v>
      </c>
      <c r="N1168" s="2">
        <f>M1168/4</f>
        <v>2</v>
      </c>
      <c r="O1168" s="3">
        <f>M1168/N1168</f>
        <v>4</v>
      </c>
      <c r="P1168" s="13">
        <v>15</v>
      </c>
      <c r="Q1168" s="11">
        <f>P1168</f>
        <v>15</v>
      </c>
      <c r="R1168" s="4">
        <f>AA1168/V1168</f>
        <v>100</v>
      </c>
      <c r="S1168" s="14">
        <v>45</v>
      </c>
      <c r="T1168" s="11">
        <f>S1168</f>
        <v>45</v>
      </c>
      <c r="U1168" s="4">
        <f>AB1168/W1168</f>
        <v>100</v>
      </c>
      <c r="V1168" s="3">
        <f>ROUND((Q1168/100)*G1168,0)</f>
        <v>1500</v>
      </c>
      <c r="W1168" s="3">
        <f>ROUND(((T1168/100)*G1168)/J1168,0)</f>
        <v>4500</v>
      </c>
      <c r="X1168" s="3">
        <f>ROUND(IF(J1168&gt;=2,((T1168/100)*G1168)/J1168,0),0)</f>
        <v>0</v>
      </c>
      <c r="Y1168" s="3">
        <f>ROUND(IF(J1168&gt;=3,((T1168/100)*G1168)/J1168,0),0)</f>
        <v>0</v>
      </c>
      <c r="Z1168" s="3">
        <f>ROUND(IF(J1168&gt;=4,((T1168/100)*G1168)/J1168,0),0)</f>
        <v>0</v>
      </c>
      <c r="AA1168" s="4">
        <f>G1168*P1168</f>
        <v>150000</v>
      </c>
      <c r="AB1168" s="4">
        <f>(G1168*S1168)/J1168</f>
        <v>450000</v>
      </c>
      <c r="AC1168" s="4">
        <f>IF(J1168&gt;=2,(G1168*S1168)/J1168,0)</f>
        <v>0</v>
      </c>
      <c r="AD1168" s="4">
        <f>IF(J1168&gt;=3,(G1168*S1168)/J1168,0)</f>
        <v>0</v>
      </c>
      <c r="AE1168" s="4">
        <f>IF(J1168&gt;=4,(G1168*S1168)/J1168,0)</f>
        <v>0</v>
      </c>
      <c r="AF1168" s="11">
        <v>100</v>
      </c>
      <c r="AG1168" s="11">
        <v>0</v>
      </c>
      <c r="AH1168" s="11">
        <v>1</v>
      </c>
      <c r="AI1168" s="11">
        <v>100</v>
      </c>
      <c r="AJ1168" s="11">
        <v>0</v>
      </c>
      <c r="AK1168" s="11">
        <v>1</v>
      </c>
      <c r="AL1168" s="11">
        <v>0.5</v>
      </c>
      <c r="AM1168" s="11">
        <v>0.5</v>
      </c>
      <c r="AN1168" s="11">
        <v>0</v>
      </c>
      <c r="AO1168" s="11">
        <v>0</v>
      </c>
      <c r="AP1168" s="11">
        <v>0</v>
      </c>
      <c r="AQ1168" s="11">
        <v>0.01</v>
      </c>
      <c r="AR1168" s="11">
        <v>0.01</v>
      </c>
      <c r="AS1168" s="11">
        <v>0</v>
      </c>
      <c r="AT1168" s="11">
        <v>0</v>
      </c>
      <c r="AU1168" s="11">
        <v>0</v>
      </c>
      <c r="AV1168" s="11">
        <v>0</v>
      </c>
      <c r="AW1168" s="11">
        <v>0.2</v>
      </c>
      <c r="AX1168" s="11">
        <v>0</v>
      </c>
      <c r="AY1168" s="11">
        <v>0</v>
      </c>
      <c r="AZ1168" s="11">
        <v>0</v>
      </c>
      <c r="BA1168" s="11">
        <v>0.02</v>
      </c>
      <c r="BB1168" s="11">
        <v>0</v>
      </c>
      <c r="BC1168" s="2">
        <v>0.05</v>
      </c>
      <c r="BD1168" s="2">
        <v>0.05</v>
      </c>
      <c r="BE1168" s="11">
        <v>7.4999999999999997E-2</v>
      </c>
      <c r="BF1168" s="11">
        <v>5.0000000000000001E-3</v>
      </c>
      <c r="BG1168" s="11">
        <v>0</v>
      </c>
      <c r="BH1168" s="11">
        <v>0</v>
      </c>
      <c r="BI1168" s="11">
        <v>0</v>
      </c>
      <c r="BJ1168" s="11">
        <f>BE1168/4</f>
        <v>1.8749999999999999E-2</v>
      </c>
      <c r="BK1168" s="11">
        <f>BF1168/4</f>
        <v>1.25E-3</v>
      </c>
      <c r="BL1168" s="11">
        <v>0</v>
      </c>
      <c r="BM1168" s="11">
        <v>0</v>
      </c>
      <c r="BN1168" s="11">
        <v>0</v>
      </c>
      <c r="BO1168" s="11">
        <v>0.1</v>
      </c>
      <c r="BP1168" s="11">
        <v>0.1</v>
      </c>
      <c r="BQ1168" s="11">
        <v>0</v>
      </c>
      <c r="BR1168" s="11">
        <v>0</v>
      </c>
      <c r="BS1168" s="11">
        <v>0</v>
      </c>
      <c r="BT1168" s="11">
        <v>0.04</v>
      </c>
      <c r="BU1168" s="16">
        <v>4</v>
      </c>
      <c r="BV1168" s="6">
        <f>BT1168/(BT1168+BU1168)</f>
        <v>9.9009900990099011E-3</v>
      </c>
      <c r="BW1168" s="6">
        <f>SQRT((BT1168*BU1168)/((BT1168+BU1168)^2*(BT1168+BU1168+1)))</f>
        <v>4.410251516706673E-2</v>
      </c>
      <c r="BX1168" s="17">
        <v>0.25</v>
      </c>
      <c r="BY1168" s="17">
        <v>0.25</v>
      </c>
      <c r="BZ1168" s="17">
        <v>0.25</v>
      </c>
      <c r="CA1168" s="17">
        <v>0.25</v>
      </c>
      <c r="CB1168" s="15" t="s">
        <v>59</v>
      </c>
      <c r="CC1168" s="11">
        <v>600</v>
      </c>
    </row>
    <row r="1169" spans="1:81" s="11" customFormat="1" x14ac:dyDescent="0.2">
      <c r="A1169" s="17">
        <f t="shared" si="18"/>
        <v>1168</v>
      </c>
      <c r="B1169" s="17">
        <v>20</v>
      </c>
      <c r="C1169" s="17">
        <v>20</v>
      </c>
      <c r="D1169" s="17">
        <v>5</v>
      </c>
      <c r="E1169" s="17">
        <v>5</v>
      </c>
      <c r="F1169" s="3" t="s">
        <v>80</v>
      </c>
      <c r="G1169" s="3">
        <f>IF(F1169="rectangle",B1169*C1169,IF(F1169="hook",B1169*C1169-(D1169*E1169),IF(F1169="eight",B1169*C1169-2*(D1169*E1169),IF(F1169="tee",B1169*C1169-2*(D1169*E1169),IF(F1169="cross",B1169*C1169-4*(D1169*E1169),"ERROR")))))</f>
        <v>400</v>
      </c>
      <c r="H1169" s="3" t="s">
        <v>84</v>
      </c>
      <c r="I1169" s="3">
        <f>IF(F1169="rectangle",B1169/C1169,"NA")</f>
        <v>1</v>
      </c>
      <c r="J1169" s="2">
        <v>1</v>
      </c>
      <c r="K1169" s="11">
        <v>125</v>
      </c>
      <c r="L1169" s="11">
        <v>4</v>
      </c>
      <c r="M1169" s="12">
        <v>8</v>
      </c>
      <c r="N1169" s="2">
        <f>M1169/4</f>
        <v>2</v>
      </c>
      <c r="O1169" s="3">
        <f>M1169/N1169</f>
        <v>4</v>
      </c>
      <c r="P1169" s="13">
        <v>15</v>
      </c>
      <c r="Q1169" s="11">
        <f>P1169</f>
        <v>15</v>
      </c>
      <c r="R1169" s="4">
        <f>AA1169/V1169</f>
        <v>100</v>
      </c>
      <c r="S1169" s="14">
        <v>45</v>
      </c>
      <c r="T1169" s="11">
        <f>S1169</f>
        <v>45</v>
      </c>
      <c r="U1169" s="4">
        <f>AB1169/W1169</f>
        <v>100</v>
      </c>
      <c r="V1169" s="3">
        <f>ROUND((Q1169/100)*G1169,0)</f>
        <v>60</v>
      </c>
      <c r="W1169" s="3">
        <f>ROUND(((T1169/100)*G1169)/J1169,0)</f>
        <v>180</v>
      </c>
      <c r="X1169" s="3">
        <f>ROUND(IF(J1169&gt;=2,((T1169/100)*G1169)/J1169,0),0)</f>
        <v>0</v>
      </c>
      <c r="Y1169" s="3">
        <f>ROUND(IF(J1169&gt;=3,((T1169/100)*G1169)/J1169,0),0)</f>
        <v>0</v>
      </c>
      <c r="Z1169" s="3">
        <f>ROUND(IF(J1169&gt;=4,((T1169/100)*G1169)/J1169,0),0)</f>
        <v>0</v>
      </c>
      <c r="AA1169" s="4">
        <f>G1169*P1169</f>
        <v>6000</v>
      </c>
      <c r="AB1169" s="4">
        <f>(G1169*S1169)/J1169</f>
        <v>18000</v>
      </c>
      <c r="AC1169" s="4">
        <f>IF(J1169&gt;=2,(G1169*S1169)/J1169,0)</f>
        <v>0</v>
      </c>
      <c r="AD1169" s="4">
        <f>IF(J1169&gt;=3,(G1169*S1169)/J1169,0)</f>
        <v>0</v>
      </c>
      <c r="AE1169" s="4">
        <f>IF(J1169&gt;=4,(G1169*S1169)/J1169,0)</f>
        <v>0</v>
      </c>
      <c r="AF1169" s="11">
        <v>100</v>
      </c>
      <c r="AG1169" s="11">
        <v>0</v>
      </c>
      <c r="AH1169" s="11">
        <v>1</v>
      </c>
      <c r="AI1169" s="11">
        <v>100</v>
      </c>
      <c r="AJ1169" s="11">
        <v>0</v>
      </c>
      <c r="AK1169" s="11">
        <v>1</v>
      </c>
      <c r="AL1169" s="11">
        <v>0.5</v>
      </c>
      <c r="AM1169" s="11">
        <v>0.5</v>
      </c>
      <c r="AN1169" s="11">
        <v>0</v>
      </c>
      <c r="AO1169" s="11">
        <v>0</v>
      </c>
      <c r="AP1169" s="11">
        <v>0</v>
      </c>
      <c r="AQ1169" s="11">
        <v>0.01</v>
      </c>
      <c r="AR1169" s="11">
        <v>0.01</v>
      </c>
      <c r="AS1169" s="11">
        <v>0</v>
      </c>
      <c r="AT1169" s="11">
        <v>0</v>
      </c>
      <c r="AU1169" s="11">
        <v>0</v>
      </c>
      <c r="AV1169" s="11">
        <v>0</v>
      </c>
      <c r="AW1169" s="11">
        <v>0.2</v>
      </c>
      <c r="AX1169" s="11">
        <v>0</v>
      </c>
      <c r="AY1169" s="11">
        <v>0</v>
      </c>
      <c r="AZ1169" s="11">
        <v>0</v>
      </c>
      <c r="BA1169" s="11">
        <v>0.02</v>
      </c>
      <c r="BB1169" s="11">
        <v>0</v>
      </c>
      <c r="BC1169" s="2">
        <v>0.05</v>
      </c>
      <c r="BD1169" s="2">
        <v>0.05</v>
      </c>
      <c r="BE1169" s="11">
        <v>7.4999999999999997E-2</v>
      </c>
      <c r="BF1169" s="11">
        <v>5.0000000000000001E-3</v>
      </c>
      <c r="BG1169" s="11">
        <v>0</v>
      </c>
      <c r="BH1169" s="11">
        <v>0</v>
      </c>
      <c r="BI1169" s="11">
        <v>0</v>
      </c>
      <c r="BJ1169" s="11">
        <f>BE1169/4</f>
        <v>1.8749999999999999E-2</v>
      </c>
      <c r="BK1169" s="11">
        <f>BF1169/4</f>
        <v>1.25E-3</v>
      </c>
      <c r="BL1169" s="11">
        <v>0</v>
      </c>
      <c r="BM1169" s="11">
        <v>0</v>
      </c>
      <c r="BN1169" s="11">
        <v>0</v>
      </c>
      <c r="BO1169" s="11">
        <v>0.1</v>
      </c>
      <c r="BP1169" s="11">
        <v>0.1</v>
      </c>
      <c r="BQ1169" s="11">
        <v>0</v>
      </c>
      <c r="BR1169" s="11">
        <v>0</v>
      </c>
      <c r="BS1169" s="11">
        <v>0</v>
      </c>
      <c r="BT1169" s="11">
        <v>0.04</v>
      </c>
      <c r="BU1169" s="16">
        <v>4</v>
      </c>
      <c r="BV1169" s="6">
        <f>BT1169/(BT1169+BU1169)</f>
        <v>9.9009900990099011E-3</v>
      </c>
      <c r="BW1169" s="6">
        <f>SQRT((BT1169*BU1169)/((BT1169+BU1169)^2*(BT1169+BU1169+1)))</f>
        <v>4.410251516706673E-2</v>
      </c>
      <c r="BX1169" s="17">
        <v>0.25</v>
      </c>
      <c r="BY1169" s="17">
        <v>0.25</v>
      </c>
      <c r="BZ1169" s="17">
        <v>0.25</v>
      </c>
      <c r="CA1169" s="17">
        <v>0.25</v>
      </c>
      <c r="CB1169" s="15" t="s">
        <v>59</v>
      </c>
      <c r="CC1169" s="11">
        <v>600</v>
      </c>
    </row>
    <row r="1170" spans="1:81" s="11" customFormat="1" x14ac:dyDescent="0.2">
      <c r="A1170" s="17">
        <f t="shared" si="18"/>
        <v>1169</v>
      </c>
      <c r="B1170" s="17">
        <v>100</v>
      </c>
      <c r="C1170" s="17">
        <v>100</v>
      </c>
      <c r="D1170" s="17">
        <v>5</v>
      </c>
      <c r="E1170" s="17">
        <v>5</v>
      </c>
      <c r="F1170" s="3" t="s">
        <v>80</v>
      </c>
      <c r="G1170" s="3">
        <f>IF(F1170="rectangle",B1170*C1170,IF(F1170="hook",B1170*C1170-(D1170*E1170),IF(F1170="eight",B1170*C1170-2*(D1170*E1170),IF(F1170="tee",B1170*C1170-2*(D1170*E1170),IF(F1170="cross",B1170*C1170-4*(D1170*E1170),"ERROR")))))</f>
        <v>10000</v>
      </c>
      <c r="H1170" s="3" t="s">
        <v>85</v>
      </c>
      <c r="I1170" s="3">
        <f>IF(F1170="rectangle",B1170/C1170,"NA")</f>
        <v>1</v>
      </c>
      <c r="J1170" s="2">
        <v>1</v>
      </c>
      <c r="K1170" s="11">
        <v>125</v>
      </c>
      <c r="L1170" s="11">
        <v>4</v>
      </c>
      <c r="M1170" s="12">
        <v>9</v>
      </c>
      <c r="N1170" s="2">
        <f>M1170/4</f>
        <v>2.25</v>
      </c>
      <c r="O1170" s="3">
        <f>M1170/N1170</f>
        <v>4</v>
      </c>
      <c r="P1170" s="13">
        <v>15</v>
      </c>
      <c r="Q1170" s="11">
        <f>P1170</f>
        <v>15</v>
      </c>
      <c r="R1170" s="4">
        <f>AA1170/V1170</f>
        <v>100</v>
      </c>
      <c r="S1170" s="14">
        <v>45</v>
      </c>
      <c r="T1170" s="11">
        <f>S1170</f>
        <v>45</v>
      </c>
      <c r="U1170" s="4">
        <f>AB1170/W1170</f>
        <v>100</v>
      </c>
      <c r="V1170" s="3">
        <f>ROUND((Q1170/100)*G1170,0)</f>
        <v>1500</v>
      </c>
      <c r="W1170" s="3">
        <f>ROUND(((T1170/100)*G1170)/J1170,0)</f>
        <v>4500</v>
      </c>
      <c r="X1170" s="3">
        <f>ROUND(IF(J1170&gt;=2,((T1170/100)*G1170)/J1170,0),0)</f>
        <v>0</v>
      </c>
      <c r="Y1170" s="3">
        <f>ROUND(IF(J1170&gt;=3,((T1170/100)*G1170)/J1170,0),0)</f>
        <v>0</v>
      </c>
      <c r="Z1170" s="3">
        <f>ROUND(IF(J1170&gt;=4,((T1170/100)*G1170)/J1170,0),0)</f>
        <v>0</v>
      </c>
      <c r="AA1170" s="4">
        <f>G1170*P1170</f>
        <v>150000</v>
      </c>
      <c r="AB1170" s="4">
        <f>(G1170*S1170)/J1170</f>
        <v>450000</v>
      </c>
      <c r="AC1170" s="4">
        <f>IF(J1170&gt;=2,(G1170*S1170)/J1170,0)</f>
        <v>0</v>
      </c>
      <c r="AD1170" s="4">
        <f>IF(J1170&gt;=3,(G1170*S1170)/J1170,0)</f>
        <v>0</v>
      </c>
      <c r="AE1170" s="4">
        <f>IF(J1170&gt;=4,(G1170*S1170)/J1170,0)</f>
        <v>0</v>
      </c>
      <c r="AF1170" s="11">
        <v>100</v>
      </c>
      <c r="AG1170" s="11">
        <v>0</v>
      </c>
      <c r="AH1170" s="11">
        <v>1</v>
      </c>
      <c r="AI1170" s="11">
        <v>100</v>
      </c>
      <c r="AJ1170" s="11">
        <v>0</v>
      </c>
      <c r="AK1170" s="11">
        <v>1</v>
      </c>
      <c r="AL1170" s="11">
        <v>0.5</v>
      </c>
      <c r="AM1170" s="11">
        <v>0.5</v>
      </c>
      <c r="AN1170" s="11">
        <v>0</v>
      </c>
      <c r="AO1170" s="11">
        <v>0</v>
      </c>
      <c r="AP1170" s="11">
        <v>0</v>
      </c>
      <c r="AQ1170" s="11">
        <v>0.01</v>
      </c>
      <c r="AR1170" s="11">
        <v>0.01</v>
      </c>
      <c r="AS1170" s="11">
        <v>0</v>
      </c>
      <c r="AT1170" s="11">
        <v>0</v>
      </c>
      <c r="AU1170" s="11">
        <v>0</v>
      </c>
      <c r="AV1170" s="11">
        <v>0</v>
      </c>
      <c r="AW1170" s="11">
        <v>0.2</v>
      </c>
      <c r="AX1170" s="11">
        <v>0</v>
      </c>
      <c r="AY1170" s="11">
        <v>0</v>
      </c>
      <c r="AZ1170" s="11">
        <v>0</v>
      </c>
      <c r="BA1170" s="11">
        <v>0.02</v>
      </c>
      <c r="BB1170" s="11">
        <v>0</v>
      </c>
      <c r="BC1170" s="2">
        <v>0.05</v>
      </c>
      <c r="BD1170" s="2">
        <v>0.05</v>
      </c>
      <c r="BE1170" s="11">
        <v>7.4999999999999997E-2</v>
      </c>
      <c r="BF1170" s="11">
        <v>5.0000000000000001E-3</v>
      </c>
      <c r="BG1170" s="11">
        <v>0</v>
      </c>
      <c r="BH1170" s="11">
        <v>0</v>
      </c>
      <c r="BI1170" s="11">
        <v>0</v>
      </c>
      <c r="BJ1170" s="11">
        <f>BE1170/4</f>
        <v>1.8749999999999999E-2</v>
      </c>
      <c r="BK1170" s="11">
        <f>BF1170/4</f>
        <v>1.25E-3</v>
      </c>
      <c r="BL1170" s="11">
        <v>0</v>
      </c>
      <c r="BM1170" s="11">
        <v>0</v>
      </c>
      <c r="BN1170" s="11">
        <v>0</v>
      </c>
      <c r="BO1170" s="11">
        <v>0.1</v>
      </c>
      <c r="BP1170" s="11">
        <v>0.1</v>
      </c>
      <c r="BQ1170" s="11">
        <v>0</v>
      </c>
      <c r="BR1170" s="11">
        <v>0</v>
      </c>
      <c r="BS1170" s="11">
        <v>0</v>
      </c>
      <c r="BT1170" s="11">
        <v>0.04</v>
      </c>
      <c r="BU1170" s="16">
        <v>4</v>
      </c>
      <c r="BV1170" s="6">
        <f>BT1170/(BT1170+BU1170)</f>
        <v>9.9009900990099011E-3</v>
      </c>
      <c r="BW1170" s="6">
        <f>SQRT((BT1170*BU1170)/((BT1170+BU1170)^2*(BT1170+BU1170+1)))</f>
        <v>4.410251516706673E-2</v>
      </c>
      <c r="BX1170" s="17">
        <v>0.25</v>
      </c>
      <c r="BY1170" s="17">
        <v>0.25</v>
      </c>
      <c r="BZ1170" s="17">
        <v>0.25</v>
      </c>
      <c r="CA1170" s="17">
        <v>0.25</v>
      </c>
      <c r="CB1170" s="15" t="s">
        <v>59</v>
      </c>
      <c r="CC1170" s="11">
        <v>600</v>
      </c>
    </row>
    <row r="1171" spans="1:81" s="11" customFormat="1" x14ac:dyDescent="0.2">
      <c r="A1171" s="17">
        <f t="shared" si="18"/>
        <v>1170</v>
      </c>
      <c r="B1171" s="17">
        <v>20</v>
      </c>
      <c r="C1171" s="17">
        <v>20</v>
      </c>
      <c r="D1171" s="17">
        <v>5</v>
      </c>
      <c r="E1171" s="17">
        <v>5</v>
      </c>
      <c r="F1171" s="3" t="s">
        <v>80</v>
      </c>
      <c r="G1171" s="3">
        <f>IF(F1171="rectangle",B1171*C1171,IF(F1171="hook",B1171*C1171-(D1171*E1171),IF(F1171="eight",B1171*C1171-2*(D1171*E1171),IF(F1171="tee",B1171*C1171-2*(D1171*E1171),IF(F1171="cross",B1171*C1171-4*(D1171*E1171),"ERROR")))))</f>
        <v>400</v>
      </c>
      <c r="H1171" s="3" t="s">
        <v>84</v>
      </c>
      <c r="I1171" s="3">
        <f>IF(F1171="rectangle",B1171/C1171,"NA")</f>
        <v>1</v>
      </c>
      <c r="J1171" s="2">
        <v>1</v>
      </c>
      <c r="K1171" s="11">
        <v>125</v>
      </c>
      <c r="L1171" s="11">
        <v>4</v>
      </c>
      <c r="M1171" s="12">
        <v>9</v>
      </c>
      <c r="N1171" s="2">
        <f>M1171/4</f>
        <v>2.25</v>
      </c>
      <c r="O1171" s="3">
        <f>M1171/N1171</f>
        <v>4</v>
      </c>
      <c r="P1171" s="13">
        <v>15</v>
      </c>
      <c r="Q1171" s="11">
        <f>P1171</f>
        <v>15</v>
      </c>
      <c r="R1171" s="4">
        <f>AA1171/V1171</f>
        <v>100</v>
      </c>
      <c r="S1171" s="14">
        <v>45</v>
      </c>
      <c r="T1171" s="11">
        <f>S1171</f>
        <v>45</v>
      </c>
      <c r="U1171" s="4">
        <f>AB1171/W1171</f>
        <v>100</v>
      </c>
      <c r="V1171" s="3">
        <f>ROUND((Q1171/100)*G1171,0)</f>
        <v>60</v>
      </c>
      <c r="W1171" s="3">
        <f>ROUND(((T1171/100)*G1171)/J1171,0)</f>
        <v>180</v>
      </c>
      <c r="X1171" s="3">
        <f>ROUND(IF(J1171&gt;=2,((T1171/100)*G1171)/J1171,0),0)</f>
        <v>0</v>
      </c>
      <c r="Y1171" s="3">
        <f>ROUND(IF(J1171&gt;=3,((T1171/100)*G1171)/J1171,0),0)</f>
        <v>0</v>
      </c>
      <c r="Z1171" s="3">
        <f>ROUND(IF(J1171&gt;=4,((T1171/100)*G1171)/J1171,0),0)</f>
        <v>0</v>
      </c>
      <c r="AA1171" s="4">
        <f>G1171*P1171</f>
        <v>6000</v>
      </c>
      <c r="AB1171" s="4">
        <f>(G1171*S1171)/J1171</f>
        <v>18000</v>
      </c>
      <c r="AC1171" s="4">
        <f>IF(J1171&gt;=2,(G1171*S1171)/J1171,0)</f>
        <v>0</v>
      </c>
      <c r="AD1171" s="4">
        <f>IF(J1171&gt;=3,(G1171*S1171)/J1171,0)</f>
        <v>0</v>
      </c>
      <c r="AE1171" s="4">
        <f>IF(J1171&gt;=4,(G1171*S1171)/J1171,0)</f>
        <v>0</v>
      </c>
      <c r="AF1171" s="11">
        <v>100</v>
      </c>
      <c r="AG1171" s="11">
        <v>0</v>
      </c>
      <c r="AH1171" s="11">
        <v>1</v>
      </c>
      <c r="AI1171" s="11">
        <v>100</v>
      </c>
      <c r="AJ1171" s="11">
        <v>0</v>
      </c>
      <c r="AK1171" s="11">
        <v>1</v>
      </c>
      <c r="AL1171" s="11">
        <v>0.5</v>
      </c>
      <c r="AM1171" s="11">
        <v>0.5</v>
      </c>
      <c r="AN1171" s="11">
        <v>0</v>
      </c>
      <c r="AO1171" s="11">
        <v>0</v>
      </c>
      <c r="AP1171" s="11">
        <v>0</v>
      </c>
      <c r="AQ1171" s="11">
        <v>0.01</v>
      </c>
      <c r="AR1171" s="11">
        <v>0.01</v>
      </c>
      <c r="AS1171" s="11">
        <v>0</v>
      </c>
      <c r="AT1171" s="11">
        <v>0</v>
      </c>
      <c r="AU1171" s="11">
        <v>0</v>
      </c>
      <c r="AV1171" s="11">
        <v>0</v>
      </c>
      <c r="AW1171" s="11">
        <v>0.2</v>
      </c>
      <c r="AX1171" s="11">
        <v>0</v>
      </c>
      <c r="AY1171" s="11">
        <v>0</v>
      </c>
      <c r="AZ1171" s="11">
        <v>0</v>
      </c>
      <c r="BA1171" s="11">
        <v>0.02</v>
      </c>
      <c r="BB1171" s="11">
        <v>0</v>
      </c>
      <c r="BC1171" s="2">
        <v>0.05</v>
      </c>
      <c r="BD1171" s="2">
        <v>0.05</v>
      </c>
      <c r="BE1171" s="11">
        <v>7.4999999999999997E-2</v>
      </c>
      <c r="BF1171" s="11">
        <v>5.0000000000000001E-3</v>
      </c>
      <c r="BG1171" s="11">
        <v>0</v>
      </c>
      <c r="BH1171" s="11">
        <v>0</v>
      </c>
      <c r="BI1171" s="11">
        <v>0</v>
      </c>
      <c r="BJ1171" s="11">
        <f>BE1171/4</f>
        <v>1.8749999999999999E-2</v>
      </c>
      <c r="BK1171" s="11">
        <f>BF1171/4</f>
        <v>1.25E-3</v>
      </c>
      <c r="BL1171" s="11">
        <v>0</v>
      </c>
      <c r="BM1171" s="11">
        <v>0</v>
      </c>
      <c r="BN1171" s="11">
        <v>0</v>
      </c>
      <c r="BO1171" s="11">
        <v>0.1</v>
      </c>
      <c r="BP1171" s="11">
        <v>0.1</v>
      </c>
      <c r="BQ1171" s="11">
        <v>0</v>
      </c>
      <c r="BR1171" s="11">
        <v>0</v>
      </c>
      <c r="BS1171" s="11">
        <v>0</v>
      </c>
      <c r="BT1171" s="11">
        <v>0.04</v>
      </c>
      <c r="BU1171" s="16">
        <v>4</v>
      </c>
      <c r="BV1171" s="6">
        <f>BT1171/(BT1171+BU1171)</f>
        <v>9.9009900990099011E-3</v>
      </c>
      <c r="BW1171" s="6">
        <f>SQRT((BT1171*BU1171)/((BT1171+BU1171)^2*(BT1171+BU1171+1)))</f>
        <v>4.410251516706673E-2</v>
      </c>
      <c r="BX1171" s="17">
        <v>0.25</v>
      </c>
      <c r="BY1171" s="17">
        <v>0.25</v>
      </c>
      <c r="BZ1171" s="17">
        <v>0.25</v>
      </c>
      <c r="CA1171" s="17">
        <v>0.25</v>
      </c>
      <c r="CB1171" s="15" t="s">
        <v>59</v>
      </c>
      <c r="CC1171" s="11">
        <v>600</v>
      </c>
    </row>
    <row r="1172" spans="1:81" s="11" customFormat="1" x14ac:dyDescent="0.2">
      <c r="A1172" s="17">
        <f t="shared" si="18"/>
        <v>1171</v>
      </c>
      <c r="B1172" s="17">
        <v>100</v>
      </c>
      <c r="C1172" s="17">
        <v>100</v>
      </c>
      <c r="D1172" s="17">
        <v>5</v>
      </c>
      <c r="E1172" s="17">
        <v>5</v>
      </c>
      <c r="F1172" s="3" t="s">
        <v>80</v>
      </c>
      <c r="G1172" s="3">
        <f>IF(F1172="rectangle",B1172*C1172,IF(F1172="hook",B1172*C1172-(D1172*E1172),IF(F1172="eight",B1172*C1172-2*(D1172*E1172),IF(F1172="tee",B1172*C1172-2*(D1172*E1172),IF(F1172="cross",B1172*C1172-4*(D1172*E1172),"ERROR")))))</f>
        <v>10000</v>
      </c>
      <c r="H1172" s="3" t="s">
        <v>85</v>
      </c>
      <c r="I1172" s="3">
        <f>IF(F1172="rectangle",B1172/C1172,"NA")</f>
        <v>1</v>
      </c>
      <c r="J1172" s="2">
        <v>1</v>
      </c>
      <c r="K1172" s="11">
        <v>125</v>
      </c>
      <c r="L1172" s="11">
        <v>4</v>
      </c>
      <c r="M1172" s="12">
        <v>1</v>
      </c>
      <c r="N1172" s="2">
        <f>M1172/4</f>
        <v>0.25</v>
      </c>
      <c r="O1172" s="3">
        <f>M1172/N1172</f>
        <v>4</v>
      </c>
      <c r="P1172" s="13">
        <v>30</v>
      </c>
      <c r="Q1172" s="11">
        <f>P1172</f>
        <v>30</v>
      </c>
      <c r="R1172" s="4">
        <f>AA1172/V1172</f>
        <v>100</v>
      </c>
      <c r="S1172" s="14">
        <v>1</v>
      </c>
      <c r="T1172" s="11">
        <f>S1172</f>
        <v>1</v>
      </c>
      <c r="U1172" s="4">
        <f>AB1172/W1172</f>
        <v>100</v>
      </c>
      <c r="V1172" s="3">
        <f>ROUND((Q1172/100)*G1172,0)</f>
        <v>3000</v>
      </c>
      <c r="W1172" s="3">
        <f>ROUND(((T1172/100)*G1172)/J1172,0)</f>
        <v>100</v>
      </c>
      <c r="X1172" s="3">
        <f>ROUND(IF(J1172&gt;=2,((T1172/100)*G1172)/J1172,0),0)</f>
        <v>0</v>
      </c>
      <c r="Y1172" s="3">
        <f>ROUND(IF(J1172&gt;=3,((T1172/100)*G1172)/J1172,0),0)</f>
        <v>0</v>
      </c>
      <c r="Z1172" s="3">
        <f>ROUND(IF(J1172&gt;=4,((T1172/100)*G1172)/J1172,0),0)</f>
        <v>0</v>
      </c>
      <c r="AA1172" s="4">
        <f>G1172*P1172</f>
        <v>300000</v>
      </c>
      <c r="AB1172" s="4">
        <f>(G1172*S1172)/J1172</f>
        <v>10000</v>
      </c>
      <c r="AC1172" s="4">
        <f>IF(J1172&gt;=2,(G1172*S1172)/J1172,0)</f>
        <v>0</v>
      </c>
      <c r="AD1172" s="4">
        <f>IF(J1172&gt;=3,(G1172*S1172)/J1172,0)</f>
        <v>0</v>
      </c>
      <c r="AE1172" s="4">
        <f>IF(J1172&gt;=4,(G1172*S1172)/J1172,0)</f>
        <v>0</v>
      </c>
      <c r="AF1172" s="11">
        <v>100</v>
      </c>
      <c r="AG1172" s="11">
        <v>0</v>
      </c>
      <c r="AH1172" s="11">
        <v>1</v>
      </c>
      <c r="AI1172" s="11">
        <v>100</v>
      </c>
      <c r="AJ1172" s="11">
        <v>0</v>
      </c>
      <c r="AK1172" s="11">
        <v>1</v>
      </c>
      <c r="AL1172" s="11">
        <v>0.5</v>
      </c>
      <c r="AM1172" s="11">
        <v>0.5</v>
      </c>
      <c r="AN1172" s="11">
        <v>0</v>
      </c>
      <c r="AO1172" s="11">
        <v>0</v>
      </c>
      <c r="AP1172" s="11">
        <v>0</v>
      </c>
      <c r="AQ1172" s="11">
        <v>0.01</v>
      </c>
      <c r="AR1172" s="11">
        <v>0.01</v>
      </c>
      <c r="AS1172" s="11">
        <v>0</v>
      </c>
      <c r="AT1172" s="11">
        <v>0</v>
      </c>
      <c r="AU1172" s="11">
        <v>0</v>
      </c>
      <c r="AV1172" s="11">
        <v>0</v>
      </c>
      <c r="AW1172" s="11">
        <v>0.2</v>
      </c>
      <c r="AX1172" s="11">
        <v>0</v>
      </c>
      <c r="AY1172" s="11">
        <v>0</v>
      </c>
      <c r="AZ1172" s="11">
        <v>0</v>
      </c>
      <c r="BA1172" s="11">
        <v>0.02</v>
      </c>
      <c r="BB1172" s="11">
        <v>0</v>
      </c>
      <c r="BC1172" s="2">
        <v>0.05</v>
      </c>
      <c r="BD1172" s="2">
        <v>0.05</v>
      </c>
      <c r="BE1172" s="11">
        <v>7.4999999999999997E-2</v>
      </c>
      <c r="BF1172" s="11">
        <v>5.0000000000000001E-3</v>
      </c>
      <c r="BG1172" s="11">
        <v>0</v>
      </c>
      <c r="BH1172" s="11">
        <v>0</v>
      </c>
      <c r="BI1172" s="11">
        <v>0</v>
      </c>
      <c r="BJ1172" s="11">
        <f>BE1172/4</f>
        <v>1.8749999999999999E-2</v>
      </c>
      <c r="BK1172" s="11">
        <f>BF1172/4</f>
        <v>1.25E-3</v>
      </c>
      <c r="BL1172" s="11">
        <v>0</v>
      </c>
      <c r="BM1172" s="11">
        <v>0</v>
      </c>
      <c r="BN1172" s="11">
        <v>0</v>
      </c>
      <c r="BO1172" s="11">
        <v>0.1</v>
      </c>
      <c r="BP1172" s="11">
        <v>0.1</v>
      </c>
      <c r="BQ1172" s="11">
        <v>0</v>
      </c>
      <c r="BR1172" s="11">
        <v>0</v>
      </c>
      <c r="BS1172" s="11">
        <v>0</v>
      </c>
      <c r="BT1172" s="11">
        <v>0.04</v>
      </c>
      <c r="BU1172" s="16">
        <v>4</v>
      </c>
      <c r="BV1172" s="6">
        <f>BT1172/(BT1172+BU1172)</f>
        <v>9.9009900990099011E-3</v>
      </c>
      <c r="BW1172" s="6">
        <f>SQRT((BT1172*BU1172)/((BT1172+BU1172)^2*(BT1172+BU1172+1)))</f>
        <v>4.410251516706673E-2</v>
      </c>
      <c r="BX1172" s="17">
        <v>0.25</v>
      </c>
      <c r="BY1172" s="17">
        <v>0.25</v>
      </c>
      <c r="BZ1172" s="17">
        <v>0.25</v>
      </c>
      <c r="CA1172" s="17">
        <v>0.25</v>
      </c>
      <c r="CB1172" s="15" t="s">
        <v>59</v>
      </c>
      <c r="CC1172" s="11">
        <v>600</v>
      </c>
    </row>
    <row r="1173" spans="1:81" s="11" customFormat="1" x14ac:dyDescent="0.2">
      <c r="A1173" s="17">
        <f t="shared" si="18"/>
        <v>1172</v>
      </c>
      <c r="B1173" s="17">
        <v>20</v>
      </c>
      <c r="C1173" s="17">
        <v>20</v>
      </c>
      <c r="D1173" s="17">
        <v>5</v>
      </c>
      <c r="E1173" s="17">
        <v>5</v>
      </c>
      <c r="F1173" s="3" t="s">
        <v>80</v>
      </c>
      <c r="G1173" s="3">
        <f>IF(F1173="rectangle",B1173*C1173,IF(F1173="hook",B1173*C1173-(D1173*E1173),IF(F1173="eight",B1173*C1173-2*(D1173*E1173),IF(F1173="tee",B1173*C1173-2*(D1173*E1173),IF(F1173="cross",B1173*C1173-4*(D1173*E1173),"ERROR")))))</f>
        <v>400</v>
      </c>
      <c r="H1173" s="3" t="s">
        <v>84</v>
      </c>
      <c r="I1173" s="3">
        <f>IF(F1173="rectangle",B1173/C1173,"NA")</f>
        <v>1</v>
      </c>
      <c r="J1173" s="2">
        <v>1</v>
      </c>
      <c r="K1173" s="11">
        <v>125</v>
      </c>
      <c r="L1173" s="11">
        <v>4</v>
      </c>
      <c r="M1173" s="12">
        <v>1</v>
      </c>
      <c r="N1173" s="2">
        <f>M1173/4</f>
        <v>0.25</v>
      </c>
      <c r="O1173" s="3">
        <f>M1173/N1173</f>
        <v>4</v>
      </c>
      <c r="P1173" s="13">
        <v>30</v>
      </c>
      <c r="Q1173" s="11">
        <f>P1173</f>
        <v>30</v>
      </c>
      <c r="R1173" s="4">
        <f>AA1173/V1173</f>
        <v>100</v>
      </c>
      <c r="S1173" s="14">
        <v>1</v>
      </c>
      <c r="T1173" s="11">
        <f>S1173</f>
        <v>1</v>
      </c>
      <c r="U1173" s="4">
        <f>AB1173/W1173</f>
        <v>100</v>
      </c>
      <c r="V1173" s="3">
        <f>ROUND((Q1173/100)*G1173,0)</f>
        <v>120</v>
      </c>
      <c r="W1173" s="3">
        <f>ROUND(((T1173/100)*G1173)/J1173,0)</f>
        <v>4</v>
      </c>
      <c r="X1173" s="3">
        <f>ROUND(IF(J1173&gt;=2,((T1173/100)*G1173)/J1173,0),0)</f>
        <v>0</v>
      </c>
      <c r="Y1173" s="3">
        <f>ROUND(IF(J1173&gt;=3,((T1173/100)*G1173)/J1173,0),0)</f>
        <v>0</v>
      </c>
      <c r="Z1173" s="3">
        <f>ROUND(IF(J1173&gt;=4,((T1173/100)*G1173)/J1173,0),0)</f>
        <v>0</v>
      </c>
      <c r="AA1173" s="4">
        <f>G1173*P1173</f>
        <v>12000</v>
      </c>
      <c r="AB1173" s="4">
        <f>(G1173*S1173)/J1173</f>
        <v>400</v>
      </c>
      <c r="AC1173" s="4">
        <f>IF(J1173&gt;=2,(G1173*S1173)/J1173,0)</f>
        <v>0</v>
      </c>
      <c r="AD1173" s="4">
        <f>IF(J1173&gt;=3,(G1173*S1173)/J1173,0)</f>
        <v>0</v>
      </c>
      <c r="AE1173" s="4">
        <f>IF(J1173&gt;=4,(G1173*S1173)/J1173,0)</f>
        <v>0</v>
      </c>
      <c r="AF1173" s="11">
        <v>100</v>
      </c>
      <c r="AG1173" s="11">
        <v>0</v>
      </c>
      <c r="AH1173" s="11">
        <v>1</v>
      </c>
      <c r="AI1173" s="11">
        <v>100</v>
      </c>
      <c r="AJ1173" s="11">
        <v>0</v>
      </c>
      <c r="AK1173" s="11">
        <v>1</v>
      </c>
      <c r="AL1173" s="11">
        <v>0.5</v>
      </c>
      <c r="AM1173" s="11">
        <v>0.5</v>
      </c>
      <c r="AN1173" s="11">
        <v>0</v>
      </c>
      <c r="AO1173" s="11">
        <v>0</v>
      </c>
      <c r="AP1173" s="11">
        <v>0</v>
      </c>
      <c r="AQ1173" s="11">
        <v>0.01</v>
      </c>
      <c r="AR1173" s="11">
        <v>0.01</v>
      </c>
      <c r="AS1173" s="11">
        <v>0</v>
      </c>
      <c r="AT1173" s="11">
        <v>0</v>
      </c>
      <c r="AU1173" s="11">
        <v>0</v>
      </c>
      <c r="AV1173" s="11">
        <v>0</v>
      </c>
      <c r="AW1173" s="11">
        <v>0.2</v>
      </c>
      <c r="AX1173" s="11">
        <v>0</v>
      </c>
      <c r="AY1173" s="11">
        <v>0</v>
      </c>
      <c r="AZ1173" s="11">
        <v>0</v>
      </c>
      <c r="BA1173" s="11">
        <v>0.02</v>
      </c>
      <c r="BB1173" s="11">
        <v>0</v>
      </c>
      <c r="BC1173" s="2">
        <v>0.05</v>
      </c>
      <c r="BD1173" s="2">
        <v>0.05</v>
      </c>
      <c r="BE1173" s="11">
        <v>7.4999999999999997E-2</v>
      </c>
      <c r="BF1173" s="11">
        <v>5.0000000000000001E-3</v>
      </c>
      <c r="BG1173" s="11">
        <v>0</v>
      </c>
      <c r="BH1173" s="11">
        <v>0</v>
      </c>
      <c r="BI1173" s="11">
        <v>0</v>
      </c>
      <c r="BJ1173" s="11">
        <f>BE1173/4</f>
        <v>1.8749999999999999E-2</v>
      </c>
      <c r="BK1173" s="11">
        <f>BF1173/4</f>
        <v>1.25E-3</v>
      </c>
      <c r="BL1173" s="11">
        <v>0</v>
      </c>
      <c r="BM1173" s="11">
        <v>0</v>
      </c>
      <c r="BN1173" s="11">
        <v>0</v>
      </c>
      <c r="BO1173" s="11">
        <v>0.1</v>
      </c>
      <c r="BP1173" s="11">
        <v>0.1</v>
      </c>
      <c r="BQ1173" s="11">
        <v>0</v>
      </c>
      <c r="BR1173" s="11">
        <v>0</v>
      </c>
      <c r="BS1173" s="11">
        <v>0</v>
      </c>
      <c r="BT1173" s="11">
        <v>0.04</v>
      </c>
      <c r="BU1173" s="16">
        <v>4</v>
      </c>
      <c r="BV1173" s="6">
        <f>BT1173/(BT1173+BU1173)</f>
        <v>9.9009900990099011E-3</v>
      </c>
      <c r="BW1173" s="6">
        <f>SQRT((BT1173*BU1173)/((BT1173+BU1173)^2*(BT1173+BU1173+1)))</f>
        <v>4.410251516706673E-2</v>
      </c>
      <c r="BX1173" s="17">
        <v>0.25</v>
      </c>
      <c r="BY1173" s="17">
        <v>0.25</v>
      </c>
      <c r="BZ1173" s="17">
        <v>0.25</v>
      </c>
      <c r="CA1173" s="17">
        <v>0.25</v>
      </c>
      <c r="CB1173" s="15" t="s">
        <v>59</v>
      </c>
      <c r="CC1173" s="11">
        <v>600</v>
      </c>
    </row>
    <row r="1174" spans="1:81" s="11" customFormat="1" x14ac:dyDescent="0.2">
      <c r="A1174" s="17">
        <f t="shared" si="18"/>
        <v>1173</v>
      </c>
      <c r="B1174" s="17">
        <v>100</v>
      </c>
      <c r="C1174" s="17">
        <v>100</v>
      </c>
      <c r="D1174" s="17">
        <v>5</v>
      </c>
      <c r="E1174" s="17">
        <v>5</v>
      </c>
      <c r="F1174" s="3" t="s">
        <v>80</v>
      </c>
      <c r="G1174" s="3">
        <f>IF(F1174="rectangle",B1174*C1174,IF(F1174="hook",B1174*C1174-(D1174*E1174),IF(F1174="eight",B1174*C1174-2*(D1174*E1174),IF(F1174="tee",B1174*C1174-2*(D1174*E1174),IF(F1174="cross",B1174*C1174-4*(D1174*E1174),"ERROR")))))</f>
        <v>10000</v>
      </c>
      <c r="H1174" s="3" t="s">
        <v>85</v>
      </c>
      <c r="I1174" s="3">
        <f>IF(F1174="rectangle",B1174/C1174,"NA")</f>
        <v>1</v>
      </c>
      <c r="J1174" s="2">
        <v>1</v>
      </c>
      <c r="K1174" s="11">
        <v>125</v>
      </c>
      <c r="L1174" s="11">
        <v>4</v>
      </c>
      <c r="M1174" s="12">
        <v>2</v>
      </c>
      <c r="N1174" s="2">
        <f>M1174/4</f>
        <v>0.5</v>
      </c>
      <c r="O1174" s="3">
        <f>M1174/N1174</f>
        <v>4</v>
      </c>
      <c r="P1174" s="13">
        <v>30</v>
      </c>
      <c r="Q1174" s="11">
        <f>P1174</f>
        <v>30</v>
      </c>
      <c r="R1174" s="4">
        <f>AA1174/V1174</f>
        <v>100</v>
      </c>
      <c r="S1174" s="14">
        <v>1</v>
      </c>
      <c r="T1174" s="11">
        <f>S1174</f>
        <v>1</v>
      </c>
      <c r="U1174" s="4">
        <f>AB1174/W1174</f>
        <v>100</v>
      </c>
      <c r="V1174" s="3">
        <f>ROUND((Q1174/100)*G1174,0)</f>
        <v>3000</v>
      </c>
      <c r="W1174" s="3">
        <f>ROUND(((T1174/100)*G1174)/J1174,0)</f>
        <v>100</v>
      </c>
      <c r="X1174" s="3">
        <f>ROUND(IF(J1174&gt;=2,((T1174/100)*G1174)/J1174,0),0)</f>
        <v>0</v>
      </c>
      <c r="Y1174" s="3">
        <f>ROUND(IF(J1174&gt;=3,((T1174/100)*G1174)/J1174,0),0)</f>
        <v>0</v>
      </c>
      <c r="Z1174" s="3">
        <f>ROUND(IF(J1174&gt;=4,((T1174/100)*G1174)/J1174,0),0)</f>
        <v>0</v>
      </c>
      <c r="AA1174" s="4">
        <f>G1174*P1174</f>
        <v>300000</v>
      </c>
      <c r="AB1174" s="4">
        <f>(G1174*S1174)/J1174</f>
        <v>10000</v>
      </c>
      <c r="AC1174" s="4">
        <f>IF(J1174&gt;=2,(G1174*S1174)/J1174,0)</f>
        <v>0</v>
      </c>
      <c r="AD1174" s="4">
        <f>IF(J1174&gt;=3,(G1174*S1174)/J1174,0)</f>
        <v>0</v>
      </c>
      <c r="AE1174" s="4">
        <f>IF(J1174&gt;=4,(G1174*S1174)/J1174,0)</f>
        <v>0</v>
      </c>
      <c r="AF1174" s="11">
        <v>100</v>
      </c>
      <c r="AG1174" s="11">
        <v>0</v>
      </c>
      <c r="AH1174" s="11">
        <v>1</v>
      </c>
      <c r="AI1174" s="11">
        <v>100</v>
      </c>
      <c r="AJ1174" s="11">
        <v>0</v>
      </c>
      <c r="AK1174" s="11">
        <v>1</v>
      </c>
      <c r="AL1174" s="11">
        <v>0.5</v>
      </c>
      <c r="AM1174" s="11">
        <v>0.5</v>
      </c>
      <c r="AN1174" s="11">
        <v>0</v>
      </c>
      <c r="AO1174" s="11">
        <v>0</v>
      </c>
      <c r="AP1174" s="11">
        <v>0</v>
      </c>
      <c r="AQ1174" s="11">
        <v>0.01</v>
      </c>
      <c r="AR1174" s="11">
        <v>0.01</v>
      </c>
      <c r="AS1174" s="11">
        <v>0</v>
      </c>
      <c r="AT1174" s="11">
        <v>0</v>
      </c>
      <c r="AU1174" s="11">
        <v>0</v>
      </c>
      <c r="AV1174" s="11">
        <v>0</v>
      </c>
      <c r="AW1174" s="11">
        <v>0.2</v>
      </c>
      <c r="AX1174" s="11">
        <v>0</v>
      </c>
      <c r="AY1174" s="11">
        <v>0</v>
      </c>
      <c r="AZ1174" s="11">
        <v>0</v>
      </c>
      <c r="BA1174" s="11">
        <v>0.02</v>
      </c>
      <c r="BB1174" s="11">
        <v>0</v>
      </c>
      <c r="BC1174" s="2">
        <v>0.05</v>
      </c>
      <c r="BD1174" s="2">
        <v>0.05</v>
      </c>
      <c r="BE1174" s="11">
        <v>7.4999999999999997E-2</v>
      </c>
      <c r="BF1174" s="11">
        <v>5.0000000000000001E-3</v>
      </c>
      <c r="BG1174" s="11">
        <v>0</v>
      </c>
      <c r="BH1174" s="11">
        <v>0</v>
      </c>
      <c r="BI1174" s="11">
        <v>0</v>
      </c>
      <c r="BJ1174" s="11">
        <f>BE1174/4</f>
        <v>1.8749999999999999E-2</v>
      </c>
      <c r="BK1174" s="11">
        <f>BF1174/4</f>
        <v>1.25E-3</v>
      </c>
      <c r="BL1174" s="11">
        <v>0</v>
      </c>
      <c r="BM1174" s="11">
        <v>0</v>
      </c>
      <c r="BN1174" s="11">
        <v>0</v>
      </c>
      <c r="BO1174" s="11">
        <v>0.1</v>
      </c>
      <c r="BP1174" s="11">
        <v>0.1</v>
      </c>
      <c r="BQ1174" s="11">
        <v>0</v>
      </c>
      <c r="BR1174" s="11">
        <v>0</v>
      </c>
      <c r="BS1174" s="11">
        <v>0</v>
      </c>
      <c r="BT1174" s="11">
        <v>0.04</v>
      </c>
      <c r="BU1174" s="16">
        <v>4</v>
      </c>
      <c r="BV1174" s="6">
        <f>BT1174/(BT1174+BU1174)</f>
        <v>9.9009900990099011E-3</v>
      </c>
      <c r="BW1174" s="6">
        <f>SQRT((BT1174*BU1174)/((BT1174+BU1174)^2*(BT1174+BU1174+1)))</f>
        <v>4.410251516706673E-2</v>
      </c>
      <c r="BX1174" s="17">
        <v>0.25</v>
      </c>
      <c r="BY1174" s="17">
        <v>0.25</v>
      </c>
      <c r="BZ1174" s="17">
        <v>0.25</v>
      </c>
      <c r="CA1174" s="17">
        <v>0.25</v>
      </c>
      <c r="CB1174" s="15" t="s">
        <v>59</v>
      </c>
      <c r="CC1174" s="11">
        <v>600</v>
      </c>
    </row>
    <row r="1175" spans="1:81" s="11" customFormat="1" x14ac:dyDescent="0.2">
      <c r="A1175" s="17">
        <f t="shared" si="18"/>
        <v>1174</v>
      </c>
      <c r="B1175" s="17">
        <v>20</v>
      </c>
      <c r="C1175" s="17">
        <v>20</v>
      </c>
      <c r="D1175" s="17">
        <v>5</v>
      </c>
      <c r="E1175" s="17">
        <v>5</v>
      </c>
      <c r="F1175" s="3" t="s">
        <v>80</v>
      </c>
      <c r="G1175" s="3">
        <f>IF(F1175="rectangle",B1175*C1175,IF(F1175="hook",B1175*C1175-(D1175*E1175),IF(F1175="eight",B1175*C1175-2*(D1175*E1175),IF(F1175="tee",B1175*C1175-2*(D1175*E1175),IF(F1175="cross",B1175*C1175-4*(D1175*E1175),"ERROR")))))</f>
        <v>400</v>
      </c>
      <c r="H1175" s="3" t="s">
        <v>84</v>
      </c>
      <c r="I1175" s="3">
        <f>IF(F1175="rectangle",B1175/C1175,"NA")</f>
        <v>1</v>
      </c>
      <c r="J1175" s="2">
        <v>1</v>
      </c>
      <c r="K1175" s="11">
        <v>125</v>
      </c>
      <c r="L1175" s="11">
        <v>4</v>
      </c>
      <c r="M1175" s="12">
        <v>2</v>
      </c>
      <c r="N1175" s="2">
        <f>M1175/4</f>
        <v>0.5</v>
      </c>
      <c r="O1175" s="3">
        <f>M1175/N1175</f>
        <v>4</v>
      </c>
      <c r="P1175" s="13">
        <v>30</v>
      </c>
      <c r="Q1175" s="11">
        <f>P1175</f>
        <v>30</v>
      </c>
      <c r="R1175" s="4">
        <f>AA1175/V1175</f>
        <v>100</v>
      </c>
      <c r="S1175" s="14">
        <v>1</v>
      </c>
      <c r="T1175" s="11">
        <f>S1175</f>
        <v>1</v>
      </c>
      <c r="U1175" s="4">
        <f>AB1175/W1175</f>
        <v>100</v>
      </c>
      <c r="V1175" s="3">
        <f>ROUND((Q1175/100)*G1175,0)</f>
        <v>120</v>
      </c>
      <c r="W1175" s="3">
        <f>ROUND(((T1175/100)*G1175)/J1175,0)</f>
        <v>4</v>
      </c>
      <c r="X1175" s="3">
        <f>ROUND(IF(J1175&gt;=2,((T1175/100)*G1175)/J1175,0),0)</f>
        <v>0</v>
      </c>
      <c r="Y1175" s="3">
        <f>ROUND(IF(J1175&gt;=3,((T1175/100)*G1175)/J1175,0),0)</f>
        <v>0</v>
      </c>
      <c r="Z1175" s="3">
        <f>ROUND(IF(J1175&gt;=4,((T1175/100)*G1175)/J1175,0),0)</f>
        <v>0</v>
      </c>
      <c r="AA1175" s="4">
        <f>G1175*P1175</f>
        <v>12000</v>
      </c>
      <c r="AB1175" s="4">
        <f>(G1175*S1175)/J1175</f>
        <v>400</v>
      </c>
      <c r="AC1175" s="4">
        <f>IF(J1175&gt;=2,(G1175*S1175)/J1175,0)</f>
        <v>0</v>
      </c>
      <c r="AD1175" s="4">
        <f>IF(J1175&gt;=3,(G1175*S1175)/J1175,0)</f>
        <v>0</v>
      </c>
      <c r="AE1175" s="4">
        <f>IF(J1175&gt;=4,(G1175*S1175)/J1175,0)</f>
        <v>0</v>
      </c>
      <c r="AF1175" s="11">
        <v>100</v>
      </c>
      <c r="AG1175" s="11">
        <v>0</v>
      </c>
      <c r="AH1175" s="11">
        <v>1</v>
      </c>
      <c r="AI1175" s="11">
        <v>100</v>
      </c>
      <c r="AJ1175" s="11">
        <v>0</v>
      </c>
      <c r="AK1175" s="11">
        <v>1</v>
      </c>
      <c r="AL1175" s="11">
        <v>0.5</v>
      </c>
      <c r="AM1175" s="11">
        <v>0.5</v>
      </c>
      <c r="AN1175" s="11">
        <v>0</v>
      </c>
      <c r="AO1175" s="11">
        <v>0</v>
      </c>
      <c r="AP1175" s="11">
        <v>0</v>
      </c>
      <c r="AQ1175" s="11">
        <v>0.01</v>
      </c>
      <c r="AR1175" s="11">
        <v>0.01</v>
      </c>
      <c r="AS1175" s="11">
        <v>0</v>
      </c>
      <c r="AT1175" s="11">
        <v>0</v>
      </c>
      <c r="AU1175" s="11">
        <v>0</v>
      </c>
      <c r="AV1175" s="11">
        <v>0</v>
      </c>
      <c r="AW1175" s="11">
        <v>0.2</v>
      </c>
      <c r="AX1175" s="11">
        <v>0</v>
      </c>
      <c r="AY1175" s="11">
        <v>0</v>
      </c>
      <c r="AZ1175" s="11">
        <v>0</v>
      </c>
      <c r="BA1175" s="11">
        <v>0.02</v>
      </c>
      <c r="BB1175" s="11">
        <v>0</v>
      </c>
      <c r="BC1175" s="2">
        <v>0.05</v>
      </c>
      <c r="BD1175" s="2">
        <v>0.05</v>
      </c>
      <c r="BE1175" s="11">
        <v>7.4999999999999997E-2</v>
      </c>
      <c r="BF1175" s="11">
        <v>5.0000000000000001E-3</v>
      </c>
      <c r="BG1175" s="11">
        <v>0</v>
      </c>
      <c r="BH1175" s="11">
        <v>0</v>
      </c>
      <c r="BI1175" s="11">
        <v>0</v>
      </c>
      <c r="BJ1175" s="11">
        <f>BE1175/4</f>
        <v>1.8749999999999999E-2</v>
      </c>
      <c r="BK1175" s="11">
        <f>BF1175/4</f>
        <v>1.25E-3</v>
      </c>
      <c r="BL1175" s="11">
        <v>0</v>
      </c>
      <c r="BM1175" s="11">
        <v>0</v>
      </c>
      <c r="BN1175" s="11">
        <v>0</v>
      </c>
      <c r="BO1175" s="11">
        <v>0.1</v>
      </c>
      <c r="BP1175" s="11">
        <v>0.1</v>
      </c>
      <c r="BQ1175" s="11">
        <v>0</v>
      </c>
      <c r="BR1175" s="11">
        <v>0</v>
      </c>
      <c r="BS1175" s="11">
        <v>0</v>
      </c>
      <c r="BT1175" s="11">
        <v>0.04</v>
      </c>
      <c r="BU1175" s="16">
        <v>4</v>
      </c>
      <c r="BV1175" s="6">
        <f>BT1175/(BT1175+BU1175)</f>
        <v>9.9009900990099011E-3</v>
      </c>
      <c r="BW1175" s="6">
        <f>SQRT((BT1175*BU1175)/((BT1175+BU1175)^2*(BT1175+BU1175+1)))</f>
        <v>4.410251516706673E-2</v>
      </c>
      <c r="BX1175" s="17">
        <v>0.25</v>
      </c>
      <c r="BY1175" s="17">
        <v>0.25</v>
      </c>
      <c r="BZ1175" s="17">
        <v>0.25</v>
      </c>
      <c r="CA1175" s="17">
        <v>0.25</v>
      </c>
      <c r="CB1175" s="15" t="s">
        <v>59</v>
      </c>
      <c r="CC1175" s="11">
        <v>600</v>
      </c>
    </row>
    <row r="1176" spans="1:81" s="11" customFormat="1" x14ac:dyDescent="0.2">
      <c r="A1176" s="17">
        <f t="shared" si="18"/>
        <v>1175</v>
      </c>
      <c r="B1176" s="17">
        <v>100</v>
      </c>
      <c r="C1176" s="17">
        <v>100</v>
      </c>
      <c r="D1176" s="17">
        <v>5</v>
      </c>
      <c r="E1176" s="17">
        <v>5</v>
      </c>
      <c r="F1176" s="3" t="s">
        <v>80</v>
      </c>
      <c r="G1176" s="3">
        <f>IF(F1176="rectangle",B1176*C1176,IF(F1176="hook",B1176*C1176-(D1176*E1176),IF(F1176="eight",B1176*C1176-2*(D1176*E1176),IF(F1176="tee",B1176*C1176-2*(D1176*E1176),IF(F1176="cross",B1176*C1176-4*(D1176*E1176),"ERROR")))))</f>
        <v>10000</v>
      </c>
      <c r="H1176" s="3" t="s">
        <v>85</v>
      </c>
      <c r="I1176" s="3">
        <f>IF(F1176="rectangle",B1176/C1176,"NA")</f>
        <v>1</v>
      </c>
      <c r="J1176" s="2">
        <v>1</v>
      </c>
      <c r="K1176" s="11">
        <v>125</v>
      </c>
      <c r="L1176" s="11">
        <v>4</v>
      </c>
      <c r="M1176" s="12">
        <v>3</v>
      </c>
      <c r="N1176" s="2">
        <f>M1176/4</f>
        <v>0.75</v>
      </c>
      <c r="O1176" s="3">
        <f>M1176/N1176</f>
        <v>4</v>
      </c>
      <c r="P1176" s="13">
        <v>30</v>
      </c>
      <c r="Q1176" s="11">
        <f>P1176</f>
        <v>30</v>
      </c>
      <c r="R1176" s="4">
        <f>AA1176/V1176</f>
        <v>100</v>
      </c>
      <c r="S1176" s="14">
        <v>1</v>
      </c>
      <c r="T1176" s="11">
        <f>S1176</f>
        <v>1</v>
      </c>
      <c r="U1176" s="4">
        <f>AB1176/W1176</f>
        <v>100</v>
      </c>
      <c r="V1176" s="3">
        <f>ROUND((Q1176/100)*G1176,0)</f>
        <v>3000</v>
      </c>
      <c r="W1176" s="3">
        <f>ROUND(((T1176/100)*G1176)/J1176,0)</f>
        <v>100</v>
      </c>
      <c r="X1176" s="3">
        <f>ROUND(IF(J1176&gt;=2,((T1176/100)*G1176)/J1176,0),0)</f>
        <v>0</v>
      </c>
      <c r="Y1176" s="3">
        <f>ROUND(IF(J1176&gt;=3,((T1176/100)*G1176)/J1176,0),0)</f>
        <v>0</v>
      </c>
      <c r="Z1176" s="3">
        <f>ROUND(IF(J1176&gt;=4,((T1176/100)*G1176)/J1176,0),0)</f>
        <v>0</v>
      </c>
      <c r="AA1176" s="4">
        <f>G1176*P1176</f>
        <v>300000</v>
      </c>
      <c r="AB1176" s="4">
        <f>(G1176*S1176)/J1176</f>
        <v>10000</v>
      </c>
      <c r="AC1176" s="4">
        <f>IF(J1176&gt;=2,(G1176*S1176)/J1176,0)</f>
        <v>0</v>
      </c>
      <c r="AD1176" s="4">
        <f>IF(J1176&gt;=3,(G1176*S1176)/J1176,0)</f>
        <v>0</v>
      </c>
      <c r="AE1176" s="4">
        <f>IF(J1176&gt;=4,(G1176*S1176)/J1176,0)</f>
        <v>0</v>
      </c>
      <c r="AF1176" s="11">
        <v>100</v>
      </c>
      <c r="AG1176" s="11">
        <v>0</v>
      </c>
      <c r="AH1176" s="11">
        <v>1</v>
      </c>
      <c r="AI1176" s="11">
        <v>100</v>
      </c>
      <c r="AJ1176" s="11">
        <v>0</v>
      </c>
      <c r="AK1176" s="11">
        <v>1</v>
      </c>
      <c r="AL1176" s="11">
        <v>0.5</v>
      </c>
      <c r="AM1176" s="11">
        <v>0.5</v>
      </c>
      <c r="AN1176" s="11">
        <v>0</v>
      </c>
      <c r="AO1176" s="11">
        <v>0</v>
      </c>
      <c r="AP1176" s="11">
        <v>0</v>
      </c>
      <c r="AQ1176" s="11">
        <v>0.01</v>
      </c>
      <c r="AR1176" s="11">
        <v>0.01</v>
      </c>
      <c r="AS1176" s="11">
        <v>0</v>
      </c>
      <c r="AT1176" s="11">
        <v>0</v>
      </c>
      <c r="AU1176" s="11">
        <v>0</v>
      </c>
      <c r="AV1176" s="11">
        <v>0</v>
      </c>
      <c r="AW1176" s="11">
        <v>0.2</v>
      </c>
      <c r="AX1176" s="11">
        <v>0</v>
      </c>
      <c r="AY1176" s="11">
        <v>0</v>
      </c>
      <c r="AZ1176" s="11">
        <v>0</v>
      </c>
      <c r="BA1176" s="11">
        <v>0.02</v>
      </c>
      <c r="BB1176" s="11">
        <v>0</v>
      </c>
      <c r="BC1176" s="2">
        <v>0.05</v>
      </c>
      <c r="BD1176" s="2">
        <v>0.05</v>
      </c>
      <c r="BE1176" s="11">
        <v>7.4999999999999997E-2</v>
      </c>
      <c r="BF1176" s="11">
        <v>5.0000000000000001E-3</v>
      </c>
      <c r="BG1176" s="11">
        <v>0</v>
      </c>
      <c r="BH1176" s="11">
        <v>0</v>
      </c>
      <c r="BI1176" s="11">
        <v>0</v>
      </c>
      <c r="BJ1176" s="11">
        <f>BE1176/4</f>
        <v>1.8749999999999999E-2</v>
      </c>
      <c r="BK1176" s="11">
        <f>BF1176/4</f>
        <v>1.25E-3</v>
      </c>
      <c r="BL1176" s="11">
        <v>0</v>
      </c>
      <c r="BM1176" s="11">
        <v>0</v>
      </c>
      <c r="BN1176" s="11">
        <v>0</v>
      </c>
      <c r="BO1176" s="11">
        <v>0.1</v>
      </c>
      <c r="BP1176" s="11">
        <v>0.1</v>
      </c>
      <c r="BQ1176" s="11">
        <v>0</v>
      </c>
      <c r="BR1176" s="11">
        <v>0</v>
      </c>
      <c r="BS1176" s="11">
        <v>0</v>
      </c>
      <c r="BT1176" s="11">
        <v>0.04</v>
      </c>
      <c r="BU1176" s="16">
        <v>4</v>
      </c>
      <c r="BV1176" s="6">
        <f>BT1176/(BT1176+BU1176)</f>
        <v>9.9009900990099011E-3</v>
      </c>
      <c r="BW1176" s="6">
        <f>SQRT((BT1176*BU1176)/((BT1176+BU1176)^2*(BT1176+BU1176+1)))</f>
        <v>4.410251516706673E-2</v>
      </c>
      <c r="BX1176" s="17">
        <v>0.25</v>
      </c>
      <c r="BY1176" s="17">
        <v>0.25</v>
      </c>
      <c r="BZ1176" s="17">
        <v>0.25</v>
      </c>
      <c r="CA1176" s="17">
        <v>0.25</v>
      </c>
      <c r="CB1176" s="15" t="s">
        <v>59</v>
      </c>
      <c r="CC1176" s="11">
        <v>600</v>
      </c>
    </row>
    <row r="1177" spans="1:81" s="11" customFormat="1" x14ac:dyDescent="0.2">
      <c r="A1177" s="17">
        <f t="shared" si="18"/>
        <v>1176</v>
      </c>
      <c r="B1177" s="17">
        <v>20</v>
      </c>
      <c r="C1177" s="17">
        <v>20</v>
      </c>
      <c r="D1177" s="17">
        <v>5</v>
      </c>
      <c r="E1177" s="17">
        <v>5</v>
      </c>
      <c r="F1177" s="3" t="s">
        <v>80</v>
      </c>
      <c r="G1177" s="3">
        <f>IF(F1177="rectangle",B1177*C1177,IF(F1177="hook",B1177*C1177-(D1177*E1177),IF(F1177="eight",B1177*C1177-2*(D1177*E1177),IF(F1177="tee",B1177*C1177-2*(D1177*E1177),IF(F1177="cross",B1177*C1177-4*(D1177*E1177),"ERROR")))))</f>
        <v>400</v>
      </c>
      <c r="H1177" s="3" t="s">
        <v>84</v>
      </c>
      <c r="I1177" s="3">
        <f>IF(F1177="rectangle",B1177/C1177,"NA")</f>
        <v>1</v>
      </c>
      <c r="J1177" s="2">
        <v>1</v>
      </c>
      <c r="K1177" s="11">
        <v>125</v>
      </c>
      <c r="L1177" s="11">
        <v>4</v>
      </c>
      <c r="M1177" s="12">
        <v>3</v>
      </c>
      <c r="N1177" s="2">
        <f>M1177/4</f>
        <v>0.75</v>
      </c>
      <c r="O1177" s="3">
        <f>M1177/N1177</f>
        <v>4</v>
      </c>
      <c r="P1177" s="13">
        <v>30</v>
      </c>
      <c r="Q1177" s="11">
        <f>P1177</f>
        <v>30</v>
      </c>
      <c r="R1177" s="4">
        <f>AA1177/V1177</f>
        <v>100</v>
      </c>
      <c r="S1177" s="14">
        <v>1</v>
      </c>
      <c r="T1177" s="11">
        <f>S1177</f>
        <v>1</v>
      </c>
      <c r="U1177" s="4">
        <f>AB1177/W1177</f>
        <v>100</v>
      </c>
      <c r="V1177" s="3">
        <f>ROUND((Q1177/100)*G1177,0)</f>
        <v>120</v>
      </c>
      <c r="W1177" s="3">
        <f>ROUND(((T1177/100)*G1177)/J1177,0)</f>
        <v>4</v>
      </c>
      <c r="X1177" s="3">
        <f>ROUND(IF(J1177&gt;=2,((T1177/100)*G1177)/J1177,0),0)</f>
        <v>0</v>
      </c>
      <c r="Y1177" s="3">
        <f>ROUND(IF(J1177&gt;=3,((T1177/100)*G1177)/J1177,0),0)</f>
        <v>0</v>
      </c>
      <c r="Z1177" s="3">
        <f>ROUND(IF(J1177&gt;=4,((T1177/100)*G1177)/J1177,0),0)</f>
        <v>0</v>
      </c>
      <c r="AA1177" s="4">
        <f>G1177*P1177</f>
        <v>12000</v>
      </c>
      <c r="AB1177" s="4">
        <f>(G1177*S1177)/J1177</f>
        <v>400</v>
      </c>
      <c r="AC1177" s="4">
        <f>IF(J1177&gt;=2,(G1177*S1177)/J1177,0)</f>
        <v>0</v>
      </c>
      <c r="AD1177" s="4">
        <f>IF(J1177&gt;=3,(G1177*S1177)/J1177,0)</f>
        <v>0</v>
      </c>
      <c r="AE1177" s="4">
        <f>IF(J1177&gt;=4,(G1177*S1177)/J1177,0)</f>
        <v>0</v>
      </c>
      <c r="AF1177" s="11">
        <v>100</v>
      </c>
      <c r="AG1177" s="11">
        <v>0</v>
      </c>
      <c r="AH1177" s="11">
        <v>1</v>
      </c>
      <c r="AI1177" s="11">
        <v>100</v>
      </c>
      <c r="AJ1177" s="11">
        <v>0</v>
      </c>
      <c r="AK1177" s="11">
        <v>1</v>
      </c>
      <c r="AL1177" s="11">
        <v>0.5</v>
      </c>
      <c r="AM1177" s="11">
        <v>0.5</v>
      </c>
      <c r="AN1177" s="11">
        <v>0</v>
      </c>
      <c r="AO1177" s="11">
        <v>0</v>
      </c>
      <c r="AP1177" s="11">
        <v>0</v>
      </c>
      <c r="AQ1177" s="11">
        <v>0.01</v>
      </c>
      <c r="AR1177" s="11">
        <v>0.01</v>
      </c>
      <c r="AS1177" s="11">
        <v>0</v>
      </c>
      <c r="AT1177" s="11">
        <v>0</v>
      </c>
      <c r="AU1177" s="11">
        <v>0</v>
      </c>
      <c r="AV1177" s="11">
        <v>0</v>
      </c>
      <c r="AW1177" s="11">
        <v>0.2</v>
      </c>
      <c r="AX1177" s="11">
        <v>0</v>
      </c>
      <c r="AY1177" s="11">
        <v>0</v>
      </c>
      <c r="AZ1177" s="11">
        <v>0</v>
      </c>
      <c r="BA1177" s="11">
        <v>0.02</v>
      </c>
      <c r="BB1177" s="11">
        <v>0</v>
      </c>
      <c r="BC1177" s="2">
        <v>0.05</v>
      </c>
      <c r="BD1177" s="2">
        <v>0.05</v>
      </c>
      <c r="BE1177" s="11">
        <v>7.4999999999999997E-2</v>
      </c>
      <c r="BF1177" s="11">
        <v>5.0000000000000001E-3</v>
      </c>
      <c r="BG1177" s="11">
        <v>0</v>
      </c>
      <c r="BH1177" s="11">
        <v>0</v>
      </c>
      <c r="BI1177" s="11">
        <v>0</v>
      </c>
      <c r="BJ1177" s="11">
        <f>BE1177/4</f>
        <v>1.8749999999999999E-2</v>
      </c>
      <c r="BK1177" s="11">
        <f>BF1177/4</f>
        <v>1.25E-3</v>
      </c>
      <c r="BL1177" s="11">
        <v>0</v>
      </c>
      <c r="BM1177" s="11">
        <v>0</v>
      </c>
      <c r="BN1177" s="11">
        <v>0</v>
      </c>
      <c r="BO1177" s="11">
        <v>0.1</v>
      </c>
      <c r="BP1177" s="11">
        <v>0.1</v>
      </c>
      <c r="BQ1177" s="11">
        <v>0</v>
      </c>
      <c r="BR1177" s="11">
        <v>0</v>
      </c>
      <c r="BS1177" s="11">
        <v>0</v>
      </c>
      <c r="BT1177" s="11">
        <v>0.04</v>
      </c>
      <c r="BU1177" s="16">
        <v>4</v>
      </c>
      <c r="BV1177" s="6">
        <f>BT1177/(BT1177+BU1177)</f>
        <v>9.9009900990099011E-3</v>
      </c>
      <c r="BW1177" s="6">
        <f>SQRT((BT1177*BU1177)/((BT1177+BU1177)^2*(BT1177+BU1177+1)))</f>
        <v>4.410251516706673E-2</v>
      </c>
      <c r="BX1177" s="17">
        <v>0.25</v>
      </c>
      <c r="BY1177" s="17">
        <v>0.25</v>
      </c>
      <c r="BZ1177" s="17">
        <v>0.25</v>
      </c>
      <c r="CA1177" s="17">
        <v>0.25</v>
      </c>
      <c r="CB1177" s="15" t="s">
        <v>59</v>
      </c>
      <c r="CC1177" s="11">
        <v>600</v>
      </c>
    </row>
    <row r="1178" spans="1:81" s="11" customFormat="1" x14ac:dyDescent="0.2">
      <c r="A1178" s="17">
        <f t="shared" si="18"/>
        <v>1177</v>
      </c>
      <c r="B1178" s="17">
        <v>100</v>
      </c>
      <c r="C1178" s="17">
        <v>100</v>
      </c>
      <c r="D1178" s="17">
        <v>5</v>
      </c>
      <c r="E1178" s="17">
        <v>5</v>
      </c>
      <c r="F1178" s="3" t="s">
        <v>80</v>
      </c>
      <c r="G1178" s="3">
        <f>IF(F1178="rectangle",B1178*C1178,IF(F1178="hook",B1178*C1178-(D1178*E1178),IF(F1178="eight",B1178*C1178-2*(D1178*E1178),IF(F1178="tee",B1178*C1178-2*(D1178*E1178),IF(F1178="cross",B1178*C1178-4*(D1178*E1178),"ERROR")))))</f>
        <v>10000</v>
      </c>
      <c r="H1178" s="3" t="s">
        <v>85</v>
      </c>
      <c r="I1178" s="3">
        <f>IF(F1178="rectangle",B1178/C1178,"NA")</f>
        <v>1</v>
      </c>
      <c r="J1178" s="2">
        <v>1</v>
      </c>
      <c r="K1178" s="11">
        <v>125</v>
      </c>
      <c r="L1178" s="11">
        <v>4</v>
      </c>
      <c r="M1178" s="12">
        <v>4</v>
      </c>
      <c r="N1178" s="2">
        <f>M1178/4</f>
        <v>1</v>
      </c>
      <c r="O1178" s="3">
        <f>M1178/N1178</f>
        <v>4</v>
      </c>
      <c r="P1178" s="13">
        <v>30</v>
      </c>
      <c r="Q1178" s="11">
        <f>P1178</f>
        <v>30</v>
      </c>
      <c r="R1178" s="4">
        <f>AA1178/V1178</f>
        <v>100</v>
      </c>
      <c r="S1178" s="14">
        <v>1</v>
      </c>
      <c r="T1178" s="11">
        <f>S1178</f>
        <v>1</v>
      </c>
      <c r="U1178" s="4">
        <f>AB1178/W1178</f>
        <v>100</v>
      </c>
      <c r="V1178" s="3">
        <f>ROUND((Q1178/100)*G1178,0)</f>
        <v>3000</v>
      </c>
      <c r="W1178" s="3">
        <f>ROUND(((T1178/100)*G1178)/J1178,0)</f>
        <v>100</v>
      </c>
      <c r="X1178" s="3">
        <f>ROUND(IF(J1178&gt;=2,((T1178/100)*G1178)/J1178,0),0)</f>
        <v>0</v>
      </c>
      <c r="Y1178" s="3">
        <f>ROUND(IF(J1178&gt;=3,((T1178/100)*G1178)/J1178,0),0)</f>
        <v>0</v>
      </c>
      <c r="Z1178" s="3">
        <f>ROUND(IF(J1178&gt;=4,((T1178/100)*G1178)/J1178,0),0)</f>
        <v>0</v>
      </c>
      <c r="AA1178" s="4">
        <f>G1178*P1178</f>
        <v>300000</v>
      </c>
      <c r="AB1178" s="4">
        <f>(G1178*S1178)/J1178</f>
        <v>10000</v>
      </c>
      <c r="AC1178" s="4">
        <f>IF(J1178&gt;=2,(G1178*S1178)/J1178,0)</f>
        <v>0</v>
      </c>
      <c r="AD1178" s="4">
        <f>IF(J1178&gt;=3,(G1178*S1178)/J1178,0)</f>
        <v>0</v>
      </c>
      <c r="AE1178" s="4">
        <f>IF(J1178&gt;=4,(G1178*S1178)/J1178,0)</f>
        <v>0</v>
      </c>
      <c r="AF1178" s="11">
        <v>100</v>
      </c>
      <c r="AG1178" s="11">
        <v>0</v>
      </c>
      <c r="AH1178" s="11">
        <v>1</v>
      </c>
      <c r="AI1178" s="11">
        <v>100</v>
      </c>
      <c r="AJ1178" s="11">
        <v>0</v>
      </c>
      <c r="AK1178" s="11">
        <v>1</v>
      </c>
      <c r="AL1178" s="11">
        <v>0.5</v>
      </c>
      <c r="AM1178" s="11">
        <v>0.5</v>
      </c>
      <c r="AN1178" s="11">
        <v>0</v>
      </c>
      <c r="AO1178" s="11">
        <v>0</v>
      </c>
      <c r="AP1178" s="11">
        <v>0</v>
      </c>
      <c r="AQ1178" s="11">
        <v>0.01</v>
      </c>
      <c r="AR1178" s="11">
        <v>0.01</v>
      </c>
      <c r="AS1178" s="11">
        <v>0</v>
      </c>
      <c r="AT1178" s="11">
        <v>0</v>
      </c>
      <c r="AU1178" s="11">
        <v>0</v>
      </c>
      <c r="AV1178" s="11">
        <v>0</v>
      </c>
      <c r="AW1178" s="11">
        <v>0.2</v>
      </c>
      <c r="AX1178" s="11">
        <v>0</v>
      </c>
      <c r="AY1178" s="11">
        <v>0</v>
      </c>
      <c r="AZ1178" s="11">
        <v>0</v>
      </c>
      <c r="BA1178" s="11">
        <v>0.02</v>
      </c>
      <c r="BB1178" s="11">
        <v>0</v>
      </c>
      <c r="BC1178" s="2">
        <v>0.05</v>
      </c>
      <c r="BD1178" s="2">
        <v>0.05</v>
      </c>
      <c r="BE1178" s="11">
        <v>7.4999999999999997E-2</v>
      </c>
      <c r="BF1178" s="11">
        <v>5.0000000000000001E-3</v>
      </c>
      <c r="BG1178" s="11">
        <v>0</v>
      </c>
      <c r="BH1178" s="11">
        <v>0</v>
      </c>
      <c r="BI1178" s="11">
        <v>0</v>
      </c>
      <c r="BJ1178" s="11">
        <f>BE1178/4</f>
        <v>1.8749999999999999E-2</v>
      </c>
      <c r="BK1178" s="11">
        <f>BF1178/4</f>
        <v>1.25E-3</v>
      </c>
      <c r="BL1178" s="11">
        <v>0</v>
      </c>
      <c r="BM1178" s="11">
        <v>0</v>
      </c>
      <c r="BN1178" s="11">
        <v>0</v>
      </c>
      <c r="BO1178" s="11">
        <v>0.1</v>
      </c>
      <c r="BP1178" s="11">
        <v>0.1</v>
      </c>
      <c r="BQ1178" s="11">
        <v>0</v>
      </c>
      <c r="BR1178" s="11">
        <v>0</v>
      </c>
      <c r="BS1178" s="11">
        <v>0</v>
      </c>
      <c r="BT1178" s="11">
        <v>0.04</v>
      </c>
      <c r="BU1178" s="16">
        <v>4</v>
      </c>
      <c r="BV1178" s="6">
        <f>BT1178/(BT1178+BU1178)</f>
        <v>9.9009900990099011E-3</v>
      </c>
      <c r="BW1178" s="6">
        <f>SQRT((BT1178*BU1178)/((BT1178+BU1178)^2*(BT1178+BU1178+1)))</f>
        <v>4.410251516706673E-2</v>
      </c>
      <c r="BX1178" s="17">
        <v>0.25</v>
      </c>
      <c r="BY1178" s="17">
        <v>0.25</v>
      </c>
      <c r="BZ1178" s="17">
        <v>0.25</v>
      </c>
      <c r="CA1178" s="17">
        <v>0.25</v>
      </c>
      <c r="CB1178" s="15" t="s">
        <v>59</v>
      </c>
      <c r="CC1178" s="11">
        <v>600</v>
      </c>
    </row>
    <row r="1179" spans="1:81" s="11" customFormat="1" x14ac:dyDescent="0.2">
      <c r="A1179" s="17">
        <f t="shared" si="18"/>
        <v>1178</v>
      </c>
      <c r="B1179" s="17">
        <v>20</v>
      </c>
      <c r="C1179" s="17">
        <v>20</v>
      </c>
      <c r="D1179" s="17">
        <v>5</v>
      </c>
      <c r="E1179" s="17">
        <v>5</v>
      </c>
      <c r="F1179" s="3" t="s">
        <v>80</v>
      </c>
      <c r="G1179" s="3">
        <f>IF(F1179="rectangle",B1179*C1179,IF(F1179="hook",B1179*C1179-(D1179*E1179),IF(F1179="eight",B1179*C1179-2*(D1179*E1179),IF(F1179="tee",B1179*C1179-2*(D1179*E1179),IF(F1179="cross",B1179*C1179-4*(D1179*E1179),"ERROR")))))</f>
        <v>400</v>
      </c>
      <c r="H1179" s="3" t="s">
        <v>84</v>
      </c>
      <c r="I1179" s="3">
        <f>IF(F1179="rectangle",B1179/C1179,"NA")</f>
        <v>1</v>
      </c>
      <c r="J1179" s="2">
        <v>1</v>
      </c>
      <c r="K1179" s="11">
        <v>125</v>
      </c>
      <c r="L1179" s="11">
        <v>4</v>
      </c>
      <c r="M1179" s="12">
        <v>4</v>
      </c>
      <c r="N1179" s="2">
        <f>M1179/4</f>
        <v>1</v>
      </c>
      <c r="O1179" s="3">
        <f>M1179/N1179</f>
        <v>4</v>
      </c>
      <c r="P1179" s="13">
        <v>30</v>
      </c>
      <c r="Q1179" s="11">
        <f>P1179</f>
        <v>30</v>
      </c>
      <c r="R1179" s="4">
        <f>AA1179/V1179</f>
        <v>100</v>
      </c>
      <c r="S1179" s="14">
        <v>1</v>
      </c>
      <c r="T1179" s="11">
        <f>S1179</f>
        <v>1</v>
      </c>
      <c r="U1179" s="4">
        <f>AB1179/W1179</f>
        <v>100</v>
      </c>
      <c r="V1179" s="3">
        <f>ROUND((Q1179/100)*G1179,0)</f>
        <v>120</v>
      </c>
      <c r="W1179" s="3">
        <f>ROUND(((T1179/100)*G1179)/J1179,0)</f>
        <v>4</v>
      </c>
      <c r="X1179" s="3">
        <f>ROUND(IF(J1179&gt;=2,((T1179/100)*G1179)/J1179,0),0)</f>
        <v>0</v>
      </c>
      <c r="Y1179" s="3">
        <f>ROUND(IF(J1179&gt;=3,((T1179/100)*G1179)/J1179,0),0)</f>
        <v>0</v>
      </c>
      <c r="Z1179" s="3">
        <f>ROUND(IF(J1179&gt;=4,((T1179/100)*G1179)/J1179,0),0)</f>
        <v>0</v>
      </c>
      <c r="AA1179" s="4">
        <f>G1179*P1179</f>
        <v>12000</v>
      </c>
      <c r="AB1179" s="4">
        <f>(G1179*S1179)/J1179</f>
        <v>400</v>
      </c>
      <c r="AC1179" s="4">
        <f>IF(J1179&gt;=2,(G1179*S1179)/J1179,0)</f>
        <v>0</v>
      </c>
      <c r="AD1179" s="4">
        <f>IF(J1179&gt;=3,(G1179*S1179)/J1179,0)</f>
        <v>0</v>
      </c>
      <c r="AE1179" s="4">
        <f>IF(J1179&gt;=4,(G1179*S1179)/J1179,0)</f>
        <v>0</v>
      </c>
      <c r="AF1179" s="11">
        <v>100</v>
      </c>
      <c r="AG1179" s="11">
        <v>0</v>
      </c>
      <c r="AH1179" s="11">
        <v>1</v>
      </c>
      <c r="AI1179" s="11">
        <v>100</v>
      </c>
      <c r="AJ1179" s="11">
        <v>0</v>
      </c>
      <c r="AK1179" s="11">
        <v>1</v>
      </c>
      <c r="AL1179" s="11">
        <v>0.5</v>
      </c>
      <c r="AM1179" s="11">
        <v>0.5</v>
      </c>
      <c r="AN1179" s="11">
        <v>0</v>
      </c>
      <c r="AO1179" s="11">
        <v>0</v>
      </c>
      <c r="AP1179" s="11">
        <v>0</v>
      </c>
      <c r="AQ1179" s="11">
        <v>0.01</v>
      </c>
      <c r="AR1179" s="11">
        <v>0.01</v>
      </c>
      <c r="AS1179" s="11">
        <v>0</v>
      </c>
      <c r="AT1179" s="11">
        <v>0</v>
      </c>
      <c r="AU1179" s="11">
        <v>0</v>
      </c>
      <c r="AV1179" s="11">
        <v>0</v>
      </c>
      <c r="AW1179" s="11">
        <v>0.2</v>
      </c>
      <c r="AX1179" s="11">
        <v>0</v>
      </c>
      <c r="AY1179" s="11">
        <v>0</v>
      </c>
      <c r="AZ1179" s="11">
        <v>0</v>
      </c>
      <c r="BA1179" s="11">
        <v>0.02</v>
      </c>
      <c r="BB1179" s="11">
        <v>0</v>
      </c>
      <c r="BC1179" s="2">
        <v>0.05</v>
      </c>
      <c r="BD1179" s="2">
        <v>0.05</v>
      </c>
      <c r="BE1179" s="11">
        <v>7.4999999999999997E-2</v>
      </c>
      <c r="BF1179" s="11">
        <v>5.0000000000000001E-3</v>
      </c>
      <c r="BG1179" s="11">
        <v>0</v>
      </c>
      <c r="BH1179" s="11">
        <v>0</v>
      </c>
      <c r="BI1179" s="11">
        <v>0</v>
      </c>
      <c r="BJ1179" s="11">
        <f>BE1179/4</f>
        <v>1.8749999999999999E-2</v>
      </c>
      <c r="BK1179" s="11">
        <f>BF1179/4</f>
        <v>1.25E-3</v>
      </c>
      <c r="BL1179" s="11">
        <v>0</v>
      </c>
      <c r="BM1179" s="11">
        <v>0</v>
      </c>
      <c r="BN1179" s="11">
        <v>0</v>
      </c>
      <c r="BO1179" s="11">
        <v>0.1</v>
      </c>
      <c r="BP1179" s="11">
        <v>0.1</v>
      </c>
      <c r="BQ1179" s="11">
        <v>0</v>
      </c>
      <c r="BR1179" s="11">
        <v>0</v>
      </c>
      <c r="BS1179" s="11">
        <v>0</v>
      </c>
      <c r="BT1179" s="11">
        <v>0.04</v>
      </c>
      <c r="BU1179" s="16">
        <v>4</v>
      </c>
      <c r="BV1179" s="6">
        <f>BT1179/(BT1179+BU1179)</f>
        <v>9.9009900990099011E-3</v>
      </c>
      <c r="BW1179" s="6">
        <f>SQRT((BT1179*BU1179)/((BT1179+BU1179)^2*(BT1179+BU1179+1)))</f>
        <v>4.410251516706673E-2</v>
      </c>
      <c r="BX1179" s="17">
        <v>0.25</v>
      </c>
      <c r="BY1179" s="17">
        <v>0.25</v>
      </c>
      <c r="BZ1179" s="17">
        <v>0.25</v>
      </c>
      <c r="CA1179" s="17">
        <v>0.25</v>
      </c>
      <c r="CB1179" s="15" t="s">
        <v>59</v>
      </c>
      <c r="CC1179" s="11">
        <v>600</v>
      </c>
    </row>
    <row r="1180" spans="1:81" s="11" customFormat="1" x14ac:dyDescent="0.2">
      <c r="A1180" s="17">
        <f t="shared" si="18"/>
        <v>1179</v>
      </c>
      <c r="B1180" s="17">
        <v>100</v>
      </c>
      <c r="C1180" s="17">
        <v>100</v>
      </c>
      <c r="D1180" s="17">
        <v>5</v>
      </c>
      <c r="E1180" s="17">
        <v>5</v>
      </c>
      <c r="F1180" s="3" t="s">
        <v>80</v>
      </c>
      <c r="G1180" s="3">
        <f>IF(F1180="rectangle",B1180*C1180,IF(F1180="hook",B1180*C1180-(D1180*E1180),IF(F1180="eight",B1180*C1180-2*(D1180*E1180),IF(F1180="tee",B1180*C1180-2*(D1180*E1180),IF(F1180="cross",B1180*C1180-4*(D1180*E1180),"ERROR")))))</f>
        <v>10000</v>
      </c>
      <c r="H1180" s="3" t="s">
        <v>85</v>
      </c>
      <c r="I1180" s="3">
        <f>IF(F1180="rectangle",B1180/C1180,"NA")</f>
        <v>1</v>
      </c>
      <c r="J1180" s="2">
        <v>1</v>
      </c>
      <c r="K1180" s="11">
        <v>125</v>
      </c>
      <c r="L1180" s="11">
        <v>4</v>
      </c>
      <c r="M1180" s="12">
        <v>5</v>
      </c>
      <c r="N1180" s="2">
        <f>M1180/4</f>
        <v>1.25</v>
      </c>
      <c r="O1180" s="3">
        <f>M1180/N1180</f>
        <v>4</v>
      </c>
      <c r="P1180" s="13">
        <v>30</v>
      </c>
      <c r="Q1180" s="11">
        <f>P1180</f>
        <v>30</v>
      </c>
      <c r="R1180" s="4">
        <f>AA1180/V1180</f>
        <v>100</v>
      </c>
      <c r="S1180" s="14">
        <v>1</v>
      </c>
      <c r="T1180" s="11">
        <f>S1180</f>
        <v>1</v>
      </c>
      <c r="U1180" s="4">
        <f>AB1180/W1180</f>
        <v>100</v>
      </c>
      <c r="V1180" s="3">
        <f>ROUND((Q1180/100)*G1180,0)</f>
        <v>3000</v>
      </c>
      <c r="W1180" s="3">
        <f>ROUND(((T1180/100)*G1180)/J1180,0)</f>
        <v>100</v>
      </c>
      <c r="X1180" s="3">
        <f>ROUND(IF(J1180&gt;=2,((T1180/100)*G1180)/J1180,0),0)</f>
        <v>0</v>
      </c>
      <c r="Y1180" s="3">
        <f>ROUND(IF(J1180&gt;=3,((T1180/100)*G1180)/J1180,0),0)</f>
        <v>0</v>
      </c>
      <c r="Z1180" s="3">
        <f>ROUND(IF(J1180&gt;=4,((T1180/100)*G1180)/J1180,0),0)</f>
        <v>0</v>
      </c>
      <c r="AA1180" s="4">
        <f>G1180*P1180</f>
        <v>300000</v>
      </c>
      <c r="AB1180" s="4">
        <f>(G1180*S1180)/J1180</f>
        <v>10000</v>
      </c>
      <c r="AC1180" s="4">
        <f>IF(J1180&gt;=2,(G1180*S1180)/J1180,0)</f>
        <v>0</v>
      </c>
      <c r="AD1180" s="4">
        <f>IF(J1180&gt;=3,(G1180*S1180)/J1180,0)</f>
        <v>0</v>
      </c>
      <c r="AE1180" s="4">
        <f>IF(J1180&gt;=4,(G1180*S1180)/J1180,0)</f>
        <v>0</v>
      </c>
      <c r="AF1180" s="11">
        <v>100</v>
      </c>
      <c r="AG1180" s="11">
        <v>0</v>
      </c>
      <c r="AH1180" s="11">
        <v>1</v>
      </c>
      <c r="AI1180" s="11">
        <v>100</v>
      </c>
      <c r="AJ1180" s="11">
        <v>0</v>
      </c>
      <c r="AK1180" s="11">
        <v>1</v>
      </c>
      <c r="AL1180" s="11">
        <v>0.5</v>
      </c>
      <c r="AM1180" s="11">
        <v>0.5</v>
      </c>
      <c r="AN1180" s="11">
        <v>0</v>
      </c>
      <c r="AO1180" s="11">
        <v>0</v>
      </c>
      <c r="AP1180" s="11">
        <v>0</v>
      </c>
      <c r="AQ1180" s="11">
        <v>0.01</v>
      </c>
      <c r="AR1180" s="11">
        <v>0.01</v>
      </c>
      <c r="AS1180" s="11">
        <v>0</v>
      </c>
      <c r="AT1180" s="11">
        <v>0</v>
      </c>
      <c r="AU1180" s="11">
        <v>0</v>
      </c>
      <c r="AV1180" s="11">
        <v>0</v>
      </c>
      <c r="AW1180" s="11">
        <v>0.2</v>
      </c>
      <c r="AX1180" s="11">
        <v>0</v>
      </c>
      <c r="AY1180" s="11">
        <v>0</v>
      </c>
      <c r="AZ1180" s="11">
        <v>0</v>
      </c>
      <c r="BA1180" s="11">
        <v>0.02</v>
      </c>
      <c r="BB1180" s="11">
        <v>0</v>
      </c>
      <c r="BC1180" s="2">
        <v>0.05</v>
      </c>
      <c r="BD1180" s="2">
        <v>0.05</v>
      </c>
      <c r="BE1180" s="11">
        <v>7.4999999999999997E-2</v>
      </c>
      <c r="BF1180" s="11">
        <v>5.0000000000000001E-3</v>
      </c>
      <c r="BG1180" s="11">
        <v>0</v>
      </c>
      <c r="BH1180" s="11">
        <v>0</v>
      </c>
      <c r="BI1180" s="11">
        <v>0</v>
      </c>
      <c r="BJ1180" s="11">
        <f>BE1180/4</f>
        <v>1.8749999999999999E-2</v>
      </c>
      <c r="BK1180" s="11">
        <f>BF1180/4</f>
        <v>1.25E-3</v>
      </c>
      <c r="BL1180" s="11">
        <v>0</v>
      </c>
      <c r="BM1180" s="11">
        <v>0</v>
      </c>
      <c r="BN1180" s="11">
        <v>0</v>
      </c>
      <c r="BO1180" s="11">
        <v>0.1</v>
      </c>
      <c r="BP1180" s="11">
        <v>0.1</v>
      </c>
      <c r="BQ1180" s="11">
        <v>0</v>
      </c>
      <c r="BR1180" s="11">
        <v>0</v>
      </c>
      <c r="BS1180" s="11">
        <v>0</v>
      </c>
      <c r="BT1180" s="11">
        <v>0.04</v>
      </c>
      <c r="BU1180" s="16">
        <v>4</v>
      </c>
      <c r="BV1180" s="6">
        <f>BT1180/(BT1180+BU1180)</f>
        <v>9.9009900990099011E-3</v>
      </c>
      <c r="BW1180" s="6">
        <f>SQRT((BT1180*BU1180)/((BT1180+BU1180)^2*(BT1180+BU1180+1)))</f>
        <v>4.410251516706673E-2</v>
      </c>
      <c r="BX1180" s="17">
        <v>0.25</v>
      </c>
      <c r="BY1180" s="17">
        <v>0.25</v>
      </c>
      <c r="BZ1180" s="17">
        <v>0.25</v>
      </c>
      <c r="CA1180" s="17">
        <v>0.25</v>
      </c>
      <c r="CB1180" s="15" t="s">
        <v>59</v>
      </c>
      <c r="CC1180" s="11">
        <v>600</v>
      </c>
    </row>
    <row r="1181" spans="1:81" s="11" customFormat="1" x14ac:dyDescent="0.2">
      <c r="A1181" s="17">
        <f t="shared" si="18"/>
        <v>1180</v>
      </c>
      <c r="B1181" s="17">
        <v>20</v>
      </c>
      <c r="C1181" s="17">
        <v>20</v>
      </c>
      <c r="D1181" s="17">
        <v>5</v>
      </c>
      <c r="E1181" s="17">
        <v>5</v>
      </c>
      <c r="F1181" s="3" t="s">
        <v>80</v>
      </c>
      <c r="G1181" s="3">
        <f>IF(F1181="rectangle",B1181*C1181,IF(F1181="hook",B1181*C1181-(D1181*E1181),IF(F1181="eight",B1181*C1181-2*(D1181*E1181),IF(F1181="tee",B1181*C1181-2*(D1181*E1181),IF(F1181="cross",B1181*C1181-4*(D1181*E1181),"ERROR")))))</f>
        <v>400</v>
      </c>
      <c r="H1181" s="3" t="s">
        <v>84</v>
      </c>
      <c r="I1181" s="3">
        <f>IF(F1181="rectangle",B1181/C1181,"NA")</f>
        <v>1</v>
      </c>
      <c r="J1181" s="2">
        <v>1</v>
      </c>
      <c r="K1181" s="11">
        <v>125</v>
      </c>
      <c r="L1181" s="11">
        <v>4</v>
      </c>
      <c r="M1181" s="12">
        <v>5</v>
      </c>
      <c r="N1181" s="2">
        <f>M1181/4</f>
        <v>1.25</v>
      </c>
      <c r="O1181" s="3">
        <f>M1181/N1181</f>
        <v>4</v>
      </c>
      <c r="P1181" s="13">
        <v>30</v>
      </c>
      <c r="Q1181" s="11">
        <f>P1181</f>
        <v>30</v>
      </c>
      <c r="R1181" s="4">
        <f>AA1181/V1181</f>
        <v>100</v>
      </c>
      <c r="S1181" s="14">
        <v>1</v>
      </c>
      <c r="T1181" s="11">
        <f>S1181</f>
        <v>1</v>
      </c>
      <c r="U1181" s="4">
        <f>AB1181/W1181</f>
        <v>100</v>
      </c>
      <c r="V1181" s="3">
        <f>ROUND((Q1181/100)*G1181,0)</f>
        <v>120</v>
      </c>
      <c r="W1181" s="3">
        <f>ROUND(((T1181/100)*G1181)/J1181,0)</f>
        <v>4</v>
      </c>
      <c r="X1181" s="3">
        <f>ROUND(IF(J1181&gt;=2,((T1181/100)*G1181)/J1181,0),0)</f>
        <v>0</v>
      </c>
      <c r="Y1181" s="3">
        <f>ROUND(IF(J1181&gt;=3,((T1181/100)*G1181)/J1181,0),0)</f>
        <v>0</v>
      </c>
      <c r="Z1181" s="3">
        <f>ROUND(IF(J1181&gt;=4,((T1181/100)*G1181)/J1181,0),0)</f>
        <v>0</v>
      </c>
      <c r="AA1181" s="4">
        <f>G1181*P1181</f>
        <v>12000</v>
      </c>
      <c r="AB1181" s="4">
        <f>(G1181*S1181)/J1181</f>
        <v>400</v>
      </c>
      <c r="AC1181" s="4">
        <f>IF(J1181&gt;=2,(G1181*S1181)/J1181,0)</f>
        <v>0</v>
      </c>
      <c r="AD1181" s="4">
        <f>IF(J1181&gt;=3,(G1181*S1181)/J1181,0)</f>
        <v>0</v>
      </c>
      <c r="AE1181" s="4">
        <f>IF(J1181&gt;=4,(G1181*S1181)/J1181,0)</f>
        <v>0</v>
      </c>
      <c r="AF1181" s="11">
        <v>100</v>
      </c>
      <c r="AG1181" s="11">
        <v>0</v>
      </c>
      <c r="AH1181" s="11">
        <v>1</v>
      </c>
      <c r="AI1181" s="11">
        <v>100</v>
      </c>
      <c r="AJ1181" s="11">
        <v>0</v>
      </c>
      <c r="AK1181" s="11">
        <v>1</v>
      </c>
      <c r="AL1181" s="11">
        <v>0.5</v>
      </c>
      <c r="AM1181" s="11">
        <v>0.5</v>
      </c>
      <c r="AN1181" s="11">
        <v>0</v>
      </c>
      <c r="AO1181" s="11">
        <v>0</v>
      </c>
      <c r="AP1181" s="11">
        <v>0</v>
      </c>
      <c r="AQ1181" s="11">
        <v>0.01</v>
      </c>
      <c r="AR1181" s="11">
        <v>0.01</v>
      </c>
      <c r="AS1181" s="11">
        <v>0</v>
      </c>
      <c r="AT1181" s="11">
        <v>0</v>
      </c>
      <c r="AU1181" s="11">
        <v>0</v>
      </c>
      <c r="AV1181" s="11">
        <v>0</v>
      </c>
      <c r="AW1181" s="11">
        <v>0.2</v>
      </c>
      <c r="AX1181" s="11">
        <v>0</v>
      </c>
      <c r="AY1181" s="11">
        <v>0</v>
      </c>
      <c r="AZ1181" s="11">
        <v>0</v>
      </c>
      <c r="BA1181" s="11">
        <v>0.02</v>
      </c>
      <c r="BB1181" s="11">
        <v>0</v>
      </c>
      <c r="BC1181" s="2">
        <v>0.05</v>
      </c>
      <c r="BD1181" s="2">
        <v>0.05</v>
      </c>
      <c r="BE1181" s="11">
        <v>7.4999999999999997E-2</v>
      </c>
      <c r="BF1181" s="11">
        <v>5.0000000000000001E-3</v>
      </c>
      <c r="BG1181" s="11">
        <v>0</v>
      </c>
      <c r="BH1181" s="11">
        <v>0</v>
      </c>
      <c r="BI1181" s="11">
        <v>0</v>
      </c>
      <c r="BJ1181" s="11">
        <f>BE1181/4</f>
        <v>1.8749999999999999E-2</v>
      </c>
      <c r="BK1181" s="11">
        <f>BF1181/4</f>
        <v>1.25E-3</v>
      </c>
      <c r="BL1181" s="11">
        <v>0</v>
      </c>
      <c r="BM1181" s="11">
        <v>0</v>
      </c>
      <c r="BN1181" s="11">
        <v>0</v>
      </c>
      <c r="BO1181" s="11">
        <v>0.1</v>
      </c>
      <c r="BP1181" s="11">
        <v>0.1</v>
      </c>
      <c r="BQ1181" s="11">
        <v>0</v>
      </c>
      <c r="BR1181" s="11">
        <v>0</v>
      </c>
      <c r="BS1181" s="11">
        <v>0</v>
      </c>
      <c r="BT1181" s="11">
        <v>0.04</v>
      </c>
      <c r="BU1181" s="16">
        <v>4</v>
      </c>
      <c r="BV1181" s="6">
        <f>BT1181/(BT1181+BU1181)</f>
        <v>9.9009900990099011E-3</v>
      </c>
      <c r="BW1181" s="6">
        <f>SQRT((BT1181*BU1181)/((BT1181+BU1181)^2*(BT1181+BU1181+1)))</f>
        <v>4.410251516706673E-2</v>
      </c>
      <c r="BX1181" s="17">
        <v>0.25</v>
      </c>
      <c r="BY1181" s="17">
        <v>0.25</v>
      </c>
      <c r="BZ1181" s="17">
        <v>0.25</v>
      </c>
      <c r="CA1181" s="17">
        <v>0.25</v>
      </c>
      <c r="CB1181" s="15" t="s">
        <v>59</v>
      </c>
      <c r="CC1181" s="11">
        <v>600</v>
      </c>
    </row>
    <row r="1182" spans="1:81" s="11" customFormat="1" x14ac:dyDescent="0.2">
      <c r="A1182" s="17">
        <f t="shared" si="18"/>
        <v>1181</v>
      </c>
      <c r="B1182" s="17">
        <v>100</v>
      </c>
      <c r="C1182" s="17">
        <v>100</v>
      </c>
      <c r="D1182" s="17">
        <v>5</v>
      </c>
      <c r="E1182" s="17">
        <v>5</v>
      </c>
      <c r="F1182" s="3" t="s">
        <v>80</v>
      </c>
      <c r="G1182" s="3">
        <f>IF(F1182="rectangle",B1182*C1182,IF(F1182="hook",B1182*C1182-(D1182*E1182),IF(F1182="eight",B1182*C1182-2*(D1182*E1182),IF(F1182="tee",B1182*C1182-2*(D1182*E1182),IF(F1182="cross",B1182*C1182-4*(D1182*E1182),"ERROR")))))</f>
        <v>10000</v>
      </c>
      <c r="H1182" s="3" t="s">
        <v>85</v>
      </c>
      <c r="I1182" s="3">
        <f>IF(F1182="rectangle",B1182/C1182,"NA")</f>
        <v>1</v>
      </c>
      <c r="J1182" s="2">
        <v>1</v>
      </c>
      <c r="K1182" s="11">
        <v>125</v>
      </c>
      <c r="L1182" s="11">
        <v>4</v>
      </c>
      <c r="M1182" s="12">
        <v>6</v>
      </c>
      <c r="N1182" s="2">
        <f>M1182/4</f>
        <v>1.5</v>
      </c>
      <c r="O1182" s="3">
        <f>M1182/N1182</f>
        <v>4</v>
      </c>
      <c r="P1182" s="13">
        <v>30</v>
      </c>
      <c r="Q1182" s="11">
        <f>P1182</f>
        <v>30</v>
      </c>
      <c r="R1182" s="4">
        <f>AA1182/V1182</f>
        <v>100</v>
      </c>
      <c r="S1182" s="14">
        <v>1</v>
      </c>
      <c r="T1182" s="11">
        <f>S1182</f>
        <v>1</v>
      </c>
      <c r="U1182" s="4">
        <f>AB1182/W1182</f>
        <v>100</v>
      </c>
      <c r="V1182" s="3">
        <f>ROUND((Q1182/100)*G1182,0)</f>
        <v>3000</v>
      </c>
      <c r="W1182" s="3">
        <f>ROUND(((T1182/100)*G1182)/J1182,0)</f>
        <v>100</v>
      </c>
      <c r="X1182" s="3">
        <f>ROUND(IF(J1182&gt;=2,((T1182/100)*G1182)/J1182,0),0)</f>
        <v>0</v>
      </c>
      <c r="Y1182" s="3">
        <f>ROUND(IF(J1182&gt;=3,((T1182/100)*G1182)/J1182,0),0)</f>
        <v>0</v>
      </c>
      <c r="Z1182" s="3">
        <f>ROUND(IF(J1182&gt;=4,((T1182/100)*G1182)/J1182,0),0)</f>
        <v>0</v>
      </c>
      <c r="AA1182" s="4">
        <f>G1182*P1182</f>
        <v>300000</v>
      </c>
      <c r="AB1182" s="4">
        <f>(G1182*S1182)/J1182</f>
        <v>10000</v>
      </c>
      <c r="AC1182" s="4">
        <f>IF(J1182&gt;=2,(G1182*S1182)/J1182,0)</f>
        <v>0</v>
      </c>
      <c r="AD1182" s="4">
        <f>IF(J1182&gt;=3,(G1182*S1182)/J1182,0)</f>
        <v>0</v>
      </c>
      <c r="AE1182" s="4">
        <f>IF(J1182&gt;=4,(G1182*S1182)/J1182,0)</f>
        <v>0</v>
      </c>
      <c r="AF1182" s="11">
        <v>100</v>
      </c>
      <c r="AG1182" s="11">
        <v>0</v>
      </c>
      <c r="AH1182" s="11">
        <v>1</v>
      </c>
      <c r="AI1182" s="11">
        <v>100</v>
      </c>
      <c r="AJ1182" s="11">
        <v>0</v>
      </c>
      <c r="AK1182" s="11">
        <v>1</v>
      </c>
      <c r="AL1182" s="11">
        <v>0.5</v>
      </c>
      <c r="AM1182" s="11">
        <v>0.5</v>
      </c>
      <c r="AN1182" s="11">
        <v>0</v>
      </c>
      <c r="AO1182" s="11">
        <v>0</v>
      </c>
      <c r="AP1182" s="11">
        <v>0</v>
      </c>
      <c r="AQ1182" s="11">
        <v>0.01</v>
      </c>
      <c r="AR1182" s="11">
        <v>0.01</v>
      </c>
      <c r="AS1182" s="11">
        <v>0</v>
      </c>
      <c r="AT1182" s="11">
        <v>0</v>
      </c>
      <c r="AU1182" s="11">
        <v>0</v>
      </c>
      <c r="AV1182" s="11">
        <v>0</v>
      </c>
      <c r="AW1182" s="11">
        <v>0.2</v>
      </c>
      <c r="AX1182" s="11">
        <v>0</v>
      </c>
      <c r="AY1182" s="11">
        <v>0</v>
      </c>
      <c r="AZ1182" s="11">
        <v>0</v>
      </c>
      <c r="BA1182" s="11">
        <v>0.02</v>
      </c>
      <c r="BB1182" s="11">
        <v>0</v>
      </c>
      <c r="BC1182" s="2">
        <v>0.05</v>
      </c>
      <c r="BD1182" s="2">
        <v>0.05</v>
      </c>
      <c r="BE1182" s="11">
        <v>7.4999999999999997E-2</v>
      </c>
      <c r="BF1182" s="11">
        <v>5.0000000000000001E-3</v>
      </c>
      <c r="BG1182" s="11">
        <v>0</v>
      </c>
      <c r="BH1182" s="11">
        <v>0</v>
      </c>
      <c r="BI1182" s="11">
        <v>0</v>
      </c>
      <c r="BJ1182" s="11">
        <f>BE1182/4</f>
        <v>1.8749999999999999E-2</v>
      </c>
      <c r="BK1182" s="11">
        <f>BF1182/4</f>
        <v>1.25E-3</v>
      </c>
      <c r="BL1182" s="11">
        <v>0</v>
      </c>
      <c r="BM1182" s="11">
        <v>0</v>
      </c>
      <c r="BN1182" s="11">
        <v>0</v>
      </c>
      <c r="BO1182" s="11">
        <v>0.1</v>
      </c>
      <c r="BP1182" s="11">
        <v>0.1</v>
      </c>
      <c r="BQ1182" s="11">
        <v>0</v>
      </c>
      <c r="BR1182" s="11">
        <v>0</v>
      </c>
      <c r="BS1182" s="11">
        <v>0</v>
      </c>
      <c r="BT1182" s="11">
        <v>0.04</v>
      </c>
      <c r="BU1182" s="16">
        <v>4</v>
      </c>
      <c r="BV1182" s="6">
        <f>BT1182/(BT1182+BU1182)</f>
        <v>9.9009900990099011E-3</v>
      </c>
      <c r="BW1182" s="6">
        <f>SQRT((BT1182*BU1182)/((BT1182+BU1182)^2*(BT1182+BU1182+1)))</f>
        <v>4.410251516706673E-2</v>
      </c>
      <c r="BX1182" s="17">
        <v>0.25</v>
      </c>
      <c r="BY1182" s="17">
        <v>0.25</v>
      </c>
      <c r="BZ1182" s="17">
        <v>0.25</v>
      </c>
      <c r="CA1182" s="17">
        <v>0.25</v>
      </c>
      <c r="CB1182" s="15" t="s">
        <v>59</v>
      </c>
      <c r="CC1182" s="11">
        <v>600</v>
      </c>
    </row>
    <row r="1183" spans="1:81" s="11" customFormat="1" x14ac:dyDescent="0.2">
      <c r="A1183" s="17">
        <f t="shared" si="18"/>
        <v>1182</v>
      </c>
      <c r="B1183" s="17">
        <v>20</v>
      </c>
      <c r="C1183" s="17">
        <v>20</v>
      </c>
      <c r="D1183" s="17">
        <v>5</v>
      </c>
      <c r="E1183" s="17">
        <v>5</v>
      </c>
      <c r="F1183" s="3" t="s">
        <v>80</v>
      </c>
      <c r="G1183" s="3">
        <f>IF(F1183="rectangle",B1183*C1183,IF(F1183="hook",B1183*C1183-(D1183*E1183),IF(F1183="eight",B1183*C1183-2*(D1183*E1183),IF(F1183="tee",B1183*C1183-2*(D1183*E1183),IF(F1183="cross",B1183*C1183-4*(D1183*E1183),"ERROR")))))</f>
        <v>400</v>
      </c>
      <c r="H1183" s="3" t="s">
        <v>84</v>
      </c>
      <c r="I1183" s="3">
        <f>IF(F1183="rectangle",B1183/C1183,"NA")</f>
        <v>1</v>
      </c>
      <c r="J1183" s="2">
        <v>1</v>
      </c>
      <c r="K1183" s="11">
        <v>125</v>
      </c>
      <c r="L1183" s="11">
        <v>4</v>
      </c>
      <c r="M1183" s="12">
        <v>6</v>
      </c>
      <c r="N1183" s="2">
        <f>M1183/4</f>
        <v>1.5</v>
      </c>
      <c r="O1183" s="3">
        <f>M1183/N1183</f>
        <v>4</v>
      </c>
      <c r="P1183" s="13">
        <v>30</v>
      </c>
      <c r="Q1183" s="11">
        <f>P1183</f>
        <v>30</v>
      </c>
      <c r="R1183" s="4">
        <f>AA1183/V1183</f>
        <v>100</v>
      </c>
      <c r="S1183" s="14">
        <v>1</v>
      </c>
      <c r="T1183" s="11">
        <f>S1183</f>
        <v>1</v>
      </c>
      <c r="U1183" s="4">
        <f>AB1183/W1183</f>
        <v>100</v>
      </c>
      <c r="V1183" s="3">
        <f>ROUND((Q1183/100)*G1183,0)</f>
        <v>120</v>
      </c>
      <c r="W1183" s="3">
        <f>ROUND(((T1183/100)*G1183)/J1183,0)</f>
        <v>4</v>
      </c>
      <c r="X1183" s="3">
        <f>ROUND(IF(J1183&gt;=2,((T1183/100)*G1183)/J1183,0),0)</f>
        <v>0</v>
      </c>
      <c r="Y1183" s="3">
        <f>ROUND(IF(J1183&gt;=3,((T1183/100)*G1183)/J1183,0),0)</f>
        <v>0</v>
      </c>
      <c r="Z1183" s="3">
        <f>ROUND(IF(J1183&gt;=4,((T1183/100)*G1183)/J1183,0),0)</f>
        <v>0</v>
      </c>
      <c r="AA1183" s="4">
        <f>G1183*P1183</f>
        <v>12000</v>
      </c>
      <c r="AB1183" s="4">
        <f>(G1183*S1183)/J1183</f>
        <v>400</v>
      </c>
      <c r="AC1183" s="4">
        <f>IF(J1183&gt;=2,(G1183*S1183)/J1183,0)</f>
        <v>0</v>
      </c>
      <c r="AD1183" s="4">
        <f>IF(J1183&gt;=3,(G1183*S1183)/J1183,0)</f>
        <v>0</v>
      </c>
      <c r="AE1183" s="4">
        <f>IF(J1183&gt;=4,(G1183*S1183)/J1183,0)</f>
        <v>0</v>
      </c>
      <c r="AF1183" s="11">
        <v>100</v>
      </c>
      <c r="AG1183" s="11">
        <v>0</v>
      </c>
      <c r="AH1183" s="11">
        <v>1</v>
      </c>
      <c r="AI1183" s="11">
        <v>100</v>
      </c>
      <c r="AJ1183" s="11">
        <v>0</v>
      </c>
      <c r="AK1183" s="11">
        <v>1</v>
      </c>
      <c r="AL1183" s="11">
        <v>0.5</v>
      </c>
      <c r="AM1183" s="11">
        <v>0.5</v>
      </c>
      <c r="AN1183" s="11">
        <v>0</v>
      </c>
      <c r="AO1183" s="11">
        <v>0</v>
      </c>
      <c r="AP1183" s="11">
        <v>0</v>
      </c>
      <c r="AQ1183" s="11">
        <v>0.01</v>
      </c>
      <c r="AR1183" s="11">
        <v>0.01</v>
      </c>
      <c r="AS1183" s="11">
        <v>0</v>
      </c>
      <c r="AT1183" s="11">
        <v>0</v>
      </c>
      <c r="AU1183" s="11">
        <v>0</v>
      </c>
      <c r="AV1183" s="11">
        <v>0</v>
      </c>
      <c r="AW1183" s="11">
        <v>0.2</v>
      </c>
      <c r="AX1183" s="11">
        <v>0</v>
      </c>
      <c r="AY1183" s="11">
        <v>0</v>
      </c>
      <c r="AZ1183" s="11">
        <v>0</v>
      </c>
      <c r="BA1183" s="11">
        <v>0.02</v>
      </c>
      <c r="BB1183" s="11">
        <v>0</v>
      </c>
      <c r="BC1183" s="2">
        <v>0.05</v>
      </c>
      <c r="BD1183" s="2">
        <v>0.05</v>
      </c>
      <c r="BE1183" s="11">
        <v>7.4999999999999997E-2</v>
      </c>
      <c r="BF1183" s="11">
        <v>5.0000000000000001E-3</v>
      </c>
      <c r="BG1183" s="11">
        <v>0</v>
      </c>
      <c r="BH1183" s="11">
        <v>0</v>
      </c>
      <c r="BI1183" s="11">
        <v>0</v>
      </c>
      <c r="BJ1183" s="11">
        <f>BE1183/4</f>
        <v>1.8749999999999999E-2</v>
      </c>
      <c r="BK1183" s="11">
        <f>BF1183/4</f>
        <v>1.25E-3</v>
      </c>
      <c r="BL1183" s="11">
        <v>0</v>
      </c>
      <c r="BM1183" s="11">
        <v>0</v>
      </c>
      <c r="BN1183" s="11">
        <v>0</v>
      </c>
      <c r="BO1183" s="11">
        <v>0.1</v>
      </c>
      <c r="BP1183" s="11">
        <v>0.1</v>
      </c>
      <c r="BQ1183" s="11">
        <v>0</v>
      </c>
      <c r="BR1183" s="11">
        <v>0</v>
      </c>
      <c r="BS1183" s="11">
        <v>0</v>
      </c>
      <c r="BT1183" s="11">
        <v>0.04</v>
      </c>
      <c r="BU1183" s="16">
        <v>4</v>
      </c>
      <c r="BV1183" s="6">
        <f>BT1183/(BT1183+BU1183)</f>
        <v>9.9009900990099011E-3</v>
      </c>
      <c r="BW1183" s="6">
        <f>SQRT((BT1183*BU1183)/((BT1183+BU1183)^2*(BT1183+BU1183+1)))</f>
        <v>4.410251516706673E-2</v>
      </c>
      <c r="BX1183" s="17">
        <v>0.25</v>
      </c>
      <c r="BY1183" s="17">
        <v>0.25</v>
      </c>
      <c r="BZ1183" s="17">
        <v>0.25</v>
      </c>
      <c r="CA1183" s="17">
        <v>0.25</v>
      </c>
      <c r="CB1183" s="15" t="s">
        <v>59</v>
      </c>
      <c r="CC1183" s="11">
        <v>600</v>
      </c>
    </row>
    <row r="1184" spans="1:81" s="11" customFormat="1" x14ac:dyDescent="0.2">
      <c r="A1184" s="17">
        <f t="shared" si="18"/>
        <v>1183</v>
      </c>
      <c r="B1184" s="17">
        <v>100</v>
      </c>
      <c r="C1184" s="17">
        <v>100</v>
      </c>
      <c r="D1184" s="17">
        <v>5</v>
      </c>
      <c r="E1184" s="17">
        <v>5</v>
      </c>
      <c r="F1184" s="3" t="s">
        <v>80</v>
      </c>
      <c r="G1184" s="3">
        <f>IF(F1184="rectangle",B1184*C1184,IF(F1184="hook",B1184*C1184-(D1184*E1184),IF(F1184="eight",B1184*C1184-2*(D1184*E1184),IF(F1184="tee",B1184*C1184-2*(D1184*E1184),IF(F1184="cross",B1184*C1184-4*(D1184*E1184),"ERROR")))))</f>
        <v>10000</v>
      </c>
      <c r="H1184" s="3" t="s">
        <v>85</v>
      </c>
      <c r="I1184" s="3">
        <f>IF(F1184="rectangle",B1184/C1184,"NA")</f>
        <v>1</v>
      </c>
      <c r="J1184" s="2">
        <v>1</v>
      </c>
      <c r="K1184" s="11">
        <v>125</v>
      </c>
      <c r="L1184" s="11">
        <v>4</v>
      </c>
      <c r="M1184" s="12">
        <v>7</v>
      </c>
      <c r="N1184" s="2">
        <f>M1184/4</f>
        <v>1.75</v>
      </c>
      <c r="O1184" s="3">
        <f>M1184/N1184</f>
        <v>4</v>
      </c>
      <c r="P1184" s="13">
        <v>30</v>
      </c>
      <c r="Q1184" s="11">
        <f>P1184</f>
        <v>30</v>
      </c>
      <c r="R1184" s="4">
        <f>AA1184/V1184</f>
        <v>100</v>
      </c>
      <c r="S1184" s="14">
        <v>1</v>
      </c>
      <c r="T1184" s="11">
        <f>S1184</f>
        <v>1</v>
      </c>
      <c r="U1184" s="4">
        <f>AB1184/W1184</f>
        <v>100</v>
      </c>
      <c r="V1184" s="3">
        <f>ROUND((Q1184/100)*G1184,0)</f>
        <v>3000</v>
      </c>
      <c r="W1184" s="3">
        <f>ROUND(((T1184/100)*G1184)/J1184,0)</f>
        <v>100</v>
      </c>
      <c r="X1184" s="3">
        <f>ROUND(IF(J1184&gt;=2,((T1184/100)*G1184)/J1184,0),0)</f>
        <v>0</v>
      </c>
      <c r="Y1184" s="3">
        <f>ROUND(IF(J1184&gt;=3,((T1184/100)*G1184)/J1184,0),0)</f>
        <v>0</v>
      </c>
      <c r="Z1184" s="3">
        <f>ROUND(IF(J1184&gt;=4,((T1184/100)*G1184)/J1184,0),0)</f>
        <v>0</v>
      </c>
      <c r="AA1184" s="4">
        <f>G1184*P1184</f>
        <v>300000</v>
      </c>
      <c r="AB1184" s="4">
        <f>(G1184*S1184)/J1184</f>
        <v>10000</v>
      </c>
      <c r="AC1184" s="4">
        <f>IF(J1184&gt;=2,(G1184*S1184)/J1184,0)</f>
        <v>0</v>
      </c>
      <c r="AD1184" s="4">
        <f>IF(J1184&gt;=3,(G1184*S1184)/J1184,0)</f>
        <v>0</v>
      </c>
      <c r="AE1184" s="4">
        <f>IF(J1184&gt;=4,(G1184*S1184)/J1184,0)</f>
        <v>0</v>
      </c>
      <c r="AF1184" s="11">
        <v>100</v>
      </c>
      <c r="AG1184" s="11">
        <v>0</v>
      </c>
      <c r="AH1184" s="11">
        <v>1</v>
      </c>
      <c r="AI1184" s="11">
        <v>100</v>
      </c>
      <c r="AJ1184" s="11">
        <v>0</v>
      </c>
      <c r="AK1184" s="11">
        <v>1</v>
      </c>
      <c r="AL1184" s="11">
        <v>0.5</v>
      </c>
      <c r="AM1184" s="11">
        <v>0.5</v>
      </c>
      <c r="AN1184" s="11">
        <v>0</v>
      </c>
      <c r="AO1184" s="11">
        <v>0</v>
      </c>
      <c r="AP1184" s="11">
        <v>0</v>
      </c>
      <c r="AQ1184" s="11">
        <v>0.01</v>
      </c>
      <c r="AR1184" s="11">
        <v>0.01</v>
      </c>
      <c r="AS1184" s="11">
        <v>0</v>
      </c>
      <c r="AT1184" s="11">
        <v>0</v>
      </c>
      <c r="AU1184" s="11">
        <v>0</v>
      </c>
      <c r="AV1184" s="11">
        <v>0</v>
      </c>
      <c r="AW1184" s="11">
        <v>0.2</v>
      </c>
      <c r="AX1184" s="11">
        <v>0</v>
      </c>
      <c r="AY1184" s="11">
        <v>0</v>
      </c>
      <c r="AZ1184" s="11">
        <v>0</v>
      </c>
      <c r="BA1184" s="11">
        <v>0.02</v>
      </c>
      <c r="BB1184" s="11">
        <v>0</v>
      </c>
      <c r="BC1184" s="2">
        <v>0.05</v>
      </c>
      <c r="BD1184" s="2">
        <v>0.05</v>
      </c>
      <c r="BE1184" s="11">
        <v>7.4999999999999997E-2</v>
      </c>
      <c r="BF1184" s="11">
        <v>5.0000000000000001E-3</v>
      </c>
      <c r="BG1184" s="11">
        <v>0</v>
      </c>
      <c r="BH1184" s="11">
        <v>0</v>
      </c>
      <c r="BI1184" s="11">
        <v>0</v>
      </c>
      <c r="BJ1184" s="11">
        <f>BE1184/4</f>
        <v>1.8749999999999999E-2</v>
      </c>
      <c r="BK1184" s="11">
        <f>BF1184/4</f>
        <v>1.25E-3</v>
      </c>
      <c r="BL1184" s="11">
        <v>0</v>
      </c>
      <c r="BM1184" s="11">
        <v>0</v>
      </c>
      <c r="BN1184" s="11">
        <v>0</v>
      </c>
      <c r="BO1184" s="11">
        <v>0.1</v>
      </c>
      <c r="BP1184" s="11">
        <v>0.1</v>
      </c>
      <c r="BQ1184" s="11">
        <v>0</v>
      </c>
      <c r="BR1184" s="11">
        <v>0</v>
      </c>
      <c r="BS1184" s="11">
        <v>0</v>
      </c>
      <c r="BT1184" s="11">
        <v>0.04</v>
      </c>
      <c r="BU1184" s="16">
        <v>4</v>
      </c>
      <c r="BV1184" s="6">
        <f>BT1184/(BT1184+BU1184)</f>
        <v>9.9009900990099011E-3</v>
      </c>
      <c r="BW1184" s="6">
        <f>SQRT((BT1184*BU1184)/((BT1184+BU1184)^2*(BT1184+BU1184+1)))</f>
        <v>4.410251516706673E-2</v>
      </c>
      <c r="BX1184" s="17">
        <v>0.25</v>
      </c>
      <c r="BY1184" s="17">
        <v>0.25</v>
      </c>
      <c r="BZ1184" s="17">
        <v>0.25</v>
      </c>
      <c r="CA1184" s="17">
        <v>0.25</v>
      </c>
      <c r="CB1184" s="15" t="s">
        <v>59</v>
      </c>
      <c r="CC1184" s="11">
        <v>600</v>
      </c>
    </row>
    <row r="1185" spans="1:81" s="11" customFormat="1" x14ac:dyDescent="0.2">
      <c r="A1185" s="17">
        <f t="shared" si="18"/>
        <v>1184</v>
      </c>
      <c r="B1185" s="17">
        <v>20</v>
      </c>
      <c r="C1185" s="17">
        <v>20</v>
      </c>
      <c r="D1185" s="17">
        <v>5</v>
      </c>
      <c r="E1185" s="17">
        <v>5</v>
      </c>
      <c r="F1185" s="3" t="s">
        <v>80</v>
      </c>
      <c r="G1185" s="3">
        <f>IF(F1185="rectangle",B1185*C1185,IF(F1185="hook",B1185*C1185-(D1185*E1185),IF(F1185="eight",B1185*C1185-2*(D1185*E1185),IF(F1185="tee",B1185*C1185-2*(D1185*E1185),IF(F1185="cross",B1185*C1185-4*(D1185*E1185),"ERROR")))))</f>
        <v>400</v>
      </c>
      <c r="H1185" s="3" t="s">
        <v>84</v>
      </c>
      <c r="I1185" s="3">
        <f>IF(F1185="rectangle",B1185/C1185,"NA")</f>
        <v>1</v>
      </c>
      <c r="J1185" s="2">
        <v>1</v>
      </c>
      <c r="K1185" s="11">
        <v>125</v>
      </c>
      <c r="L1185" s="11">
        <v>4</v>
      </c>
      <c r="M1185" s="12">
        <v>7</v>
      </c>
      <c r="N1185" s="2">
        <f>M1185/4</f>
        <v>1.75</v>
      </c>
      <c r="O1185" s="3">
        <f>M1185/N1185</f>
        <v>4</v>
      </c>
      <c r="P1185" s="13">
        <v>30</v>
      </c>
      <c r="Q1185" s="11">
        <f>P1185</f>
        <v>30</v>
      </c>
      <c r="R1185" s="4">
        <f>AA1185/V1185</f>
        <v>100</v>
      </c>
      <c r="S1185" s="14">
        <v>1</v>
      </c>
      <c r="T1185" s="11">
        <f>S1185</f>
        <v>1</v>
      </c>
      <c r="U1185" s="4">
        <f>AB1185/W1185</f>
        <v>100</v>
      </c>
      <c r="V1185" s="3">
        <f>ROUND((Q1185/100)*G1185,0)</f>
        <v>120</v>
      </c>
      <c r="W1185" s="3">
        <f>ROUND(((T1185/100)*G1185)/J1185,0)</f>
        <v>4</v>
      </c>
      <c r="X1185" s="3">
        <f>ROUND(IF(J1185&gt;=2,((T1185/100)*G1185)/J1185,0),0)</f>
        <v>0</v>
      </c>
      <c r="Y1185" s="3">
        <f>ROUND(IF(J1185&gt;=3,((T1185/100)*G1185)/J1185,0),0)</f>
        <v>0</v>
      </c>
      <c r="Z1185" s="3">
        <f>ROUND(IF(J1185&gt;=4,((T1185/100)*G1185)/J1185,0),0)</f>
        <v>0</v>
      </c>
      <c r="AA1185" s="4">
        <f>G1185*P1185</f>
        <v>12000</v>
      </c>
      <c r="AB1185" s="4">
        <f>(G1185*S1185)/J1185</f>
        <v>400</v>
      </c>
      <c r="AC1185" s="4">
        <f>IF(J1185&gt;=2,(G1185*S1185)/J1185,0)</f>
        <v>0</v>
      </c>
      <c r="AD1185" s="4">
        <f>IF(J1185&gt;=3,(G1185*S1185)/J1185,0)</f>
        <v>0</v>
      </c>
      <c r="AE1185" s="4">
        <f>IF(J1185&gt;=4,(G1185*S1185)/J1185,0)</f>
        <v>0</v>
      </c>
      <c r="AF1185" s="11">
        <v>100</v>
      </c>
      <c r="AG1185" s="11">
        <v>0</v>
      </c>
      <c r="AH1185" s="11">
        <v>1</v>
      </c>
      <c r="AI1185" s="11">
        <v>100</v>
      </c>
      <c r="AJ1185" s="11">
        <v>0</v>
      </c>
      <c r="AK1185" s="11">
        <v>1</v>
      </c>
      <c r="AL1185" s="11">
        <v>0.5</v>
      </c>
      <c r="AM1185" s="11">
        <v>0.5</v>
      </c>
      <c r="AN1185" s="11">
        <v>0</v>
      </c>
      <c r="AO1185" s="11">
        <v>0</v>
      </c>
      <c r="AP1185" s="11">
        <v>0</v>
      </c>
      <c r="AQ1185" s="11">
        <v>0.01</v>
      </c>
      <c r="AR1185" s="11">
        <v>0.01</v>
      </c>
      <c r="AS1185" s="11">
        <v>0</v>
      </c>
      <c r="AT1185" s="11">
        <v>0</v>
      </c>
      <c r="AU1185" s="11">
        <v>0</v>
      </c>
      <c r="AV1185" s="11">
        <v>0</v>
      </c>
      <c r="AW1185" s="11">
        <v>0.2</v>
      </c>
      <c r="AX1185" s="11">
        <v>0</v>
      </c>
      <c r="AY1185" s="11">
        <v>0</v>
      </c>
      <c r="AZ1185" s="11">
        <v>0</v>
      </c>
      <c r="BA1185" s="11">
        <v>0.02</v>
      </c>
      <c r="BB1185" s="11">
        <v>0</v>
      </c>
      <c r="BC1185" s="2">
        <v>0.05</v>
      </c>
      <c r="BD1185" s="2">
        <v>0.05</v>
      </c>
      <c r="BE1185" s="11">
        <v>7.4999999999999997E-2</v>
      </c>
      <c r="BF1185" s="11">
        <v>5.0000000000000001E-3</v>
      </c>
      <c r="BG1185" s="11">
        <v>0</v>
      </c>
      <c r="BH1185" s="11">
        <v>0</v>
      </c>
      <c r="BI1185" s="11">
        <v>0</v>
      </c>
      <c r="BJ1185" s="11">
        <f>BE1185/4</f>
        <v>1.8749999999999999E-2</v>
      </c>
      <c r="BK1185" s="11">
        <f>BF1185/4</f>
        <v>1.25E-3</v>
      </c>
      <c r="BL1185" s="11">
        <v>0</v>
      </c>
      <c r="BM1185" s="11">
        <v>0</v>
      </c>
      <c r="BN1185" s="11">
        <v>0</v>
      </c>
      <c r="BO1185" s="11">
        <v>0.1</v>
      </c>
      <c r="BP1185" s="11">
        <v>0.1</v>
      </c>
      <c r="BQ1185" s="11">
        <v>0</v>
      </c>
      <c r="BR1185" s="11">
        <v>0</v>
      </c>
      <c r="BS1185" s="11">
        <v>0</v>
      </c>
      <c r="BT1185" s="11">
        <v>0.04</v>
      </c>
      <c r="BU1185" s="16">
        <v>4</v>
      </c>
      <c r="BV1185" s="6">
        <f>BT1185/(BT1185+BU1185)</f>
        <v>9.9009900990099011E-3</v>
      </c>
      <c r="BW1185" s="6">
        <f>SQRT((BT1185*BU1185)/((BT1185+BU1185)^2*(BT1185+BU1185+1)))</f>
        <v>4.410251516706673E-2</v>
      </c>
      <c r="BX1185" s="17">
        <v>0.25</v>
      </c>
      <c r="BY1185" s="17">
        <v>0.25</v>
      </c>
      <c r="BZ1185" s="17">
        <v>0.25</v>
      </c>
      <c r="CA1185" s="17">
        <v>0.25</v>
      </c>
      <c r="CB1185" s="15" t="s">
        <v>59</v>
      </c>
      <c r="CC1185" s="11">
        <v>600</v>
      </c>
    </row>
    <row r="1186" spans="1:81" s="11" customFormat="1" x14ac:dyDescent="0.2">
      <c r="A1186" s="17">
        <f t="shared" si="18"/>
        <v>1185</v>
      </c>
      <c r="B1186" s="17">
        <v>100</v>
      </c>
      <c r="C1186" s="17">
        <v>100</v>
      </c>
      <c r="D1186" s="17">
        <v>5</v>
      </c>
      <c r="E1186" s="17">
        <v>5</v>
      </c>
      <c r="F1186" s="3" t="s">
        <v>80</v>
      </c>
      <c r="G1186" s="3">
        <f>IF(F1186="rectangle",B1186*C1186,IF(F1186="hook",B1186*C1186-(D1186*E1186),IF(F1186="eight",B1186*C1186-2*(D1186*E1186),IF(F1186="tee",B1186*C1186-2*(D1186*E1186),IF(F1186="cross",B1186*C1186-4*(D1186*E1186),"ERROR")))))</f>
        <v>10000</v>
      </c>
      <c r="H1186" s="3" t="s">
        <v>85</v>
      </c>
      <c r="I1186" s="3">
        <f>IF(F1186="rectangle",B1186/C1186,"NA")</f>
        <v>1</v>
      </c>
      <c r="J1186" s="2">
        <v>1</v>
      </c>
      <c r="K1186" s="11">
        <v>125</v>
      </c>
      <c r="L1186" s="11">
        <v>4</v>
      </c>
      <c r="M1186" s="12">
        <v>8</v>
      </c>
      <c r="N1186" s="2">
        <f>M1186/4</f>
        <v>2</v>
      </c>
      <c r="O1186" s="3">
        <f>M1186/N1186</f>
        <v>4</v>
      </c>
      <c r="P1186" s="13">
        <v>30</v>
      </c>
      <c r="Q1186" s="11">
        <f>P1186</f>
        <v>30</v>
      </c>
      <c r="R1186" s="4">
        <f>AA1186/V1186</f>
        <v>100</v>
      </c>
      <c r="S1186" s="14">
        <v>1</v>
      </c>
      <c r="T1186" s="11">
        <f>S1186</f>
        <v>1</v>
      </c>
      <c r="U1186" s="4">
        <f>AB1186/W1186</f>
        <v>100</v>
      </c>
      <c r="V1186" s="3">
        <f>ROUND((Q1186/100)*G1186,0)</f>
        <v>3000</v>
      </c>
      <c r="W1186" s="3">
        <f>ROUND(((T1186/100)*G1186)/J1186,0)</f>
        <v>100</v>
      </c>
      <c r="X1186" s="3">
        <f>ROUND(IF(J1186&gt;=2,((T1186/100)*G1186)/J1186,0),0)</f>
        <v>0</v>
      </c>
      <c r="Y1186" s="3">
        <f>ROUND(IF(J1186&gt;=3,((T1186/100)*G1186)/J1186,0),0)</f>
        <v>0</v>
      </c>
      <c r="Z1186" s="3">
        <f>ROUND(IF(J1186&gt;=4,((T1186/100)*G1186)/J1186,0),0)</f>
        <v>0</v>
      </c>
      <c r="AA1186" s="4">
        <f>G1186*P1186</f>
        <v>300000</v>
      </c>
      <c r="AB1186" s="4">
        <f>(G1186*S1186)/J1186</f>
        <v>10000</v>
      </c>
      <c r="AC1186" s="4">
        <f>IF(J1186&gt;=2,(G1186*S1186)/J1186,0)</f>
        <v>0</v>
      </c>
      <c r="AD1186" s="4">
        <f>IF(J1186&gt;=3,(G1186*S1186)/J1186,0)</f>
        <v>0</v>
      </c>
      <c r="AE1186" s="4">
        <f>IF(J1186&gt;=4,(G1186*S1186)/J1186,0)</f>
        <v>0</v>
      </c>
      <c r="AF1186" s="11">
        <v>100</v>
      </c>
      <c r="AG1186" s="11">
        <v>0</v>
      </c>
      <c r="AH1186" s="11">
        <v>1</v>
      </c>
      <c r="AI1186" s="11">
        <v>100</v>
      </c>
      <c r="AJ1186" s="11">
        <v>0</v>
      </c>
      <c r="AK1186" s="11">
        <v>1</v>
      </c>
      <c r="AL1186" s="11">
        <v>0.5</v>
      </c>
      <c r="AM1186" s="11">
        <v>0.5</v>
      </c>
      <c r="AN1186" s="11">
        <v>0</v>
      </c>
      <c r="AO1186" s="11">
        <v>0</v>
      </c>
      <c r="AP1186" s="11">
        <v>0</v>
      </c>
      <c r="AQ1186" s="11">
        <v>0.01</v>
      </c>
      <c r="AR1186" s="11">
        <v>0.01</v>
      </c>
      <c r="AS1186" s="11">
        <v>0</v>
      </c>
      <c r="AT1186" s="11">
        <v>0</v>
      </c>
      <c r="AU1186" s="11">
        <v>0</v>
      </c>
      <c r="AV1186" s="11">
        <v>0</v>
      </c>
      <c r="AW1186" s="11">
        <v>0.2</v>
      </c>
      <c r="AX1186" s="11">
        <v>0</v>
      </c>
      <c r="AY1186" s="11">
        <v>0</v>
      </c>
      <c r="AZ1186" s="11">
        <v>0</v>
      </c>
      <c r="BA1186" s="11">
        <v>0.02</v>
      </c>
      <c r="BB1186" s="11">
        <v>0</v>
      </c>
      <c r="BC1186" s="2">
        <v>0.05</v>
      </c>
      <c r="BD1186" s="2">
        <v>0.05</v>
      </c>
      <c r="BE1186" s="11">
        <v>7.4999999999999997E-2</v>
      </c>
      <c r="BF1186" s="11">
        <v>5.0000000000000001E-3</v>
      </c>
      <c r="BG1186" s="11">
        <v>0</v>
      </c>
      <c r="BH1186" s="11">
        <v>0</v>
      </c>
      <c r="BI1186" s="11">
        <v>0</v>
      </c>
      <c r="BJ1186" s="11">
        <f>BE1186/4</f>
        <v>1.8749999999999999E-2</v>
      </c>
      <c r="BK1186" s="11">
        <f>BF1186/4</f>
        <v>1.25E-3</v>
      </c>
      <c r="BL1186" s="11">
        <v>0</v>
      </c>
      <c r="BM1186" s="11">
        <v>0</v>
      </c>
      <c r="BN1186" s="11">
        <v>0</v>
      </c>
      <c r="BO1186" s="11">
        <v>0.1</v>
      </c>
      <c r="BP1186" s="11">
        <v>0.1</v>
      </c>
      <c r="BQ1186" s="11">
        <v>0</v>
      </c>
      <c r="BR1186" s="11">
        <v>0</v>
      </c>
      <c r="BS1186" s="11">
        <v>0</v>
      </c>
      <c r="BT1186" s="11">
        <v>0.04</v>
      </c>
      <c r="BU1186" s="16">
        <v>4</v>
      </c>
      <c r="BV1186" s="6">
        <f>BT1186/(BT1186+BU1186)</f>
        <v>9.9009900990099011E-3</v>
      </c>
      <c r="BW1186" s="6">
        <f>SQRT((BT1186*BU1186)/((BT1186+BU1186)^2*(BT1186+BU1186+1)))</f>
        <v>4.410251516706673E-2</v>
      </c>
      <c r="BX1186" s="17">
        <v>0.25</v>
      </c>
      <c r="BY1186" s="17">
        <v>0.25</v>
      </c>
      <c r="BZ1186" s="17">
        <v>0.25</v>
      </c>
      <c r="CA1186" s="17">
        <v>0.25</v>
      </c>
      <c r="CB1186" s="15" t="s">
        <v>59</v>
      </c>
      <c r="CC1186" s="11">
        <v>600</v>
      </c>
    </row>
    <row r="1187" spans="1:81" s="11" customFormat="1" x14ac:dyDescent="0.2">
      <c r="A1187" s="17">
        <f t="shared" si="18"/>
        <v>1186</v>
      </c>
      <c r="B1187" s="17">
        <v>20</v>
      </c>
      <c r="C1187" s="17">
        <v>20</v>
      </c>
      <c r="D1187" s="17">
        <v>5</v>
      </c>
      <c r="E1187" s="17">
        <v>5</v>
      </c>
      <c r="F1187" s="3" t="s">
        <v>80</v>
      </c>
      <c r="G1187" s="3">
        <f>IF(F1187="rectangle",B1187*C1187,IF(F1187="hook",B1187*C1187-(D1187*E1187),IF(F1187="eight",B1187*C1187-2*(D1187*E1187),IF(F1187="tee",B1187*C1187-2*(D1187*E1187),IF(F1187="cross",B1187*C1187-4*(D1187*E1187),"ERROR")))))</f>
        <v>400</v>
      </c>
      <c r="H1187" s="3" t="s">
        <v>84</v>
      </c>
      <c r="I1187" s="3">
        <f>IF(F1187="rectangle",B1187/C1187,"NA")</f>
        <v>1</v>
      </c>
      <c r="J1187" s="2">
        <v>1</v>
      </c>
      <c r="K1187" s="11">
        <v>125</v>
      </c>
      <c r="L1187" s="11">
        <v>4</v>
      </c>
      <c r="M1187" s="12">
        <v>8</v>
      </c>
      <c r="N1187" s="2">
        <f>M1187/4</f>
        <v>2</v>
      </c>
      <c r="O1187" s="3">
        <f>M1187/N1187</f>
        <v>4</v>
      </c>
      <c r="P1187" s="13">
        <v>30</v>
      </c>
      <c r="Q1187" s="11">
        <f>P1187</f>
        <v>30</v>
      </c>
      <c r="R1187" s="4">
        <f>AA1187/V1187</f>
        <v>100</v>
      </c>
      <c r="S1187" s="14">
        <v>1</v>
      </c>
      <c r="T1187" s="11">
        <f>S1187</f>
        <v>1</v>
      </c>
      <c r="U1187" s="4">
        <f>AB1187/W1187</f>
        <v>100</v>
      </c>
      <c r="V1187" s="3">
        <f>ROUND((Q1187/100)*G1187,0)</f>
        <v>120</v>
      </c>
      <c r="W1187" s="3">
        <f>ROUND(((T1187/100)*G1187)/J1187,0)</f>
        <v>4</v>
      </c>
      <c r="X1187" s="3">
        <f>ROUND(IF(J1187&gt;=2,((T1187/100)*G1187)/J1187,0),0)</f>
        <v>0</v>
      </c>
      <c r="Y1187" s="3">
        <f>ROUND(IF(J1187&gt;=3,((T1187/100)*G1187)/J1187,0),0)</f>
        <v>0</v>
      </c>
      <c r="Z1187" s="3">
        <f>ROUND(IF(J1187&gt;=4,((T1187/100)*G1187)/J1187,0),0)</f>
        <v>0</v>
      </c>
      <c r="AA1187" s="4">
        <f>G1187*P1187</f>
        <v>12000</v>
      </c>
      <c r="AB1187" s="4">
        <f>(G1187*S1187)/J1187</f>
        <v>400</v>
      </c>
      <c r="AC1187" s="4">
        <f>IF(J1187&gt;=2,(G1187*S1187)/J1187,0)</f>
        <v>0</v>
      </c>
      <c r="AD1187" s="4">
        <f>IF(J1187&gt;=3,(G1187*S1187)/J1187,0)</f>
        <v>0</v>
      </c>
      <c r="AE1187" s="4">
        <f>IF(J1187&gt;=4,(G1187*S1187)/J1187,0)</f>
        <v>0</v>
      </c>
      <c r="AF1187" s="11">
        <v>100</v>
      </c>
      <c r="AG1187" s="11">
        <v>0</v>
      </c>
      <c r="AH1187" s="11">
        <v>1</v>
      </c>
      <c r="AI1187" s="11">
        <v>100</v>
      </c>
      <c r="AJ1187" s="11">
        <v>0</v>
      </c>
      <c r="AK1187" s="11">
        <v>1</v>
      </c>
      <c r="AL1187" s="11">
        <v>0.5</v>
      </c>
      <c r="AM1187" s="11">
        <v>0.5</v>
      </c>
      <c r="AN1187" s="11">
        <v>0</v>
      </c>
      <c r="AO1187" s="11">
        <v>0</v>
      </c>
      <c r="AP1187" s="11">
        <v>0</v>
      </c>
      <c r="AQ1187" s="11">
        <v>0.01</v>
      </c>
      <c r="AR1187" s="11">
        <v>0.01</v>
      </c>
      <c r="AS1187" s="11">
        <v>0</v>
      </c>
      <c r="AT1187" s="11">
        <v>0</v>
      </c>
      <c r="AU1187" s="11">
        <v>0</v>
      </c>
      <c r="AV1187" s="11">
        <v>0</v>
      </c>
      <c r="AW1187" s="11">
        <v>0.2</v>
      </c>
      <c r="AX1187" s="11">
        <v>0</v>
      </c>
      <c r="AY1187" s="11">
        <v>0</v>
      </c>
      <c r="AZ1187" s="11">
        <v>0</v>
      </c>
      <c r="BA1187" s="11">
        <v>0.02</v>
      </c>
      <c r="BB1187" s="11">
        <v>0</v>
      </c>
      <c r="BC1187" s="2">
        <v>0.05</v>
      </c>
      <c r="BD1187" s="2">
        <v>0.05</v>
      </c>
      <c r="BE1187" s="11">
        <v>7.4999999999999997E-2</v>
      </c>
      <c r="BF1187" s="11">
        <v>5.0000000000000001E-3</v>
      </c>
      <c r="BG1187" s="11">
        <v>0</v>
      </c>
      <c r="BH1187" s="11">
        <v>0</v>
      </c>
      <c r="BI1187" s="11">
        <v>0</v>
      </c>
      <c r="BJ1187" s="11">
        <f>BE1187/4</f>
        <v>1.8749999999999999E-2</v>
      </c>
      <c r="BK1187" s="11">
        <f>BF1187/4</f>
        <v>1.25E-3</v>
      </c>
      <c r="BL1187" s="11">
        <v>0</v>
      </c>
      <c r="BM1187" s="11">
        <v>0</v>
      </c>
      <c r="BN1187" s="11">
        <v>0</v>
      </c>
      <c r="BO1187" s="11">
        <v>0.1</v>
      </c>
      <c r="BP1187" s="11">
        <v>0.1</v>
      </c>
      <c r="BQ1187" s="11">
        <v>0</v>
      </c>
      <c r="BR1187" s="11">
        <v>0</v>
      </c>
      <c r="BS1187" s="11">
        <v>0</v>
      </c>
      <c r="BT1187" s="11">
        <v>0.04</v>
      </c>
      <c r="BU1187" s="16">
        <v>4</v>
      </c>
      <c r="BV1187" s="6">
        <f>BT1187/(BT1187+BU1187)</f>
        <v>9.9009900990099011E-3</v>
      </c>
      <c r="BW1187" s="6">
        <f>SQRT((BT1187*BU1187)/((BT1187+BU1187)^2*(BT1187+BU1187+1)))</f>
        <v>4.410251516706673E-2</v>
      </c>
      <c r="BX1187" s="17">
        <v>0.25</v>
      </c>
      <c r="BY1187" s="17">
        <v>0.25</v>
      </c>
      <c r="BZ1187" s="17">
        <v>0.25</v>
      </c>
      <c r="CA1187" s="17">
        <v>0.25</v>
      </c>
      <c r="CB1187" s="15" t="s">
        <v>59</v>
      </c>
      <c r="CC1187" s="11">
        <v>600</v>
      </c>
    </row>
    <row r="1188" spans="1:81" s="11" customFormat="1" x14ac:dyDescent="0.2">
      <c r="A1188" s="17">
        <f t="shared" si="18"/>
        <v>1187</v>
      </c>
      <c r="B1188" s="17">
        <v>100</v>
      </c>
      <c r="C1188" s="17">
        <v>100</v>
      </c>
      <c r="D1188" s="17">
        <v>5</v>
      </c>
      <c r="E1188" s="17">
        <v>5</v>
      </c>
      <c r="F1188" s="3" t="s">
        <v>80</v>
      </c>
      <c r="G1188" s="3">
        <f>IF(F1188="rectangle",B1188*C1188,IF(F1188="hook",B1188*C1188-(D1188*E1188),IF(F1188="eight",B1188*C1188-2*(D1188*E1188),IF(F1188="tee",B1188*C1188-2*(D1188*E1188),IF(F1188="cross",B1188*C1188-4*(D1188*E1188),"ERROR")))))</f>
        <v>10000</v>
      </c>
      <c r="H1188" s="3" t="s">
        <v>85</v>
      </c>
      <c r="I1188" s="3">
        <f>IF(F1188="rectangle",B1188/C1188,"NA")</f>
        <v>1</v>
      </c>
      <c r="J1188" s="2">
        <v>1</v>
      </c>
      <c r="K1188" s="11">
        <v>125</v>
      </c>
      <c r="L1188" s="11">
        <v>4</v>
      </c>
      <c r="M1188" s="12">
        <v>9</v>
      </c>
      <c r="N1188" s="2">
        <f>M1188/4</f>
        <v>2.25</v>
      </c>
      <c r="O1188" s="3">
        <f>M1188/N1188</f>
        <v>4</v>
      </c>
      <c r="P1188" s="13">
        <v>30</v>
      </c>
      <c r="Q1188" s="11">
        <f>P1188</f>
        <v>30</v>
      </c>
      <c r="R1188" s="4">
        <f>AA1188/V1188</f>
        <v>100</v>
      </c>
      <c r="S1188" s="14">
        <v>1</v>
      </c>
      <c r="T1188" s="11">
        <f>S1188</f>
        <v>1</v>
      </c>
      <c r="U1188" s="4">
        <f>AB1188/W1188</f>
        <v>100</v>
      </c>
      <c r="V1188" s="3">
        <f>ROUND((Q1188/100)*G1188,0)</f>
        <v>3000</v>
      </c>
      <c r="W1188" s="3">
        <f>ROUND(((T1188/100)*G1188)/J1188,0)</f>
        <v>100</v>
      </c>
      <c r="X1188" s="3">
        <f>ROUND(IF(J1188&gt;=2,((T1188/100)*G1188)/J1188,0),0)</f>
        <v>0</v>
      </c>
      <c r="Y1188" s="3">
        <f>ROUND(IF(J1188&gt;=3,((T1188/100)*G1188)/J1188,0),0)</f>
        <v>0</v>
      </c>
      <c r="Z1188" s="3">
        <f>ROUND(IF(J1188&gt;=4,((T1188/100)*G1188)/J1188,0),0)</f>
        <v>0</v>
      </c>
      <c r="AA1188" s="4">
        <f>G1188*P1188</f>
        <v>300000</v>
      </c>
      <c r="AB1188" s="4">
        <f>(G1188*S1188)/J1188</f>
        <v>10000</v>
      </c>
      <c r="AC1188" s="4">
        <f>IF(J1188&gt;=2,(G1188*S1188)/J1188,0)</f>
        <v>0</v>
      </c>
      <c r="AD1188" s="4">
        <f>IF(J1188&gt;=3,(G1188*S1188)/J1188,0)</f>
        <v>0</v>
      </c>
      <c r="AE1188" s="4">
        <f>IF(J1188&gt;=4,(G1188*S1188)/J1188,0)</f>
        <v>0</v>
      </c>
      <c r="AF1188" s="11">
        <v>100</v>
      </c>
      <c r="AG1188" s="11">
        <v>0</v>
      </c>
      <c r="AH1188" s="11">
        <v>1</v>
      </c>
      <c r="AI1188" s="11">
        <v>100</v>
      </c>
      <c r="AJ1188" s="11">
        <v>0</v>
      </c>
      <c r="AK1188" s="11">
        <v>1</v>
      </c>
      <c r="AL1188" s="11">
        <v>0.5</v>
      </c>
      <c r="AM1188" s="11">
        <v>0.5</v>
      </c>
      <c r="AN1188" s="11">
        <v>0</v>
      </c>
      <c r="AO1188" s="11">
        <v>0</v>
      </c>
      <c r="AP1188" s="11">
        <v>0</v>
      </c>
      <c r="AQ1188" s="11">
        <v>0.01</v>
      </c>
      <c r="AR1188" s="11">
        <v>0.01</v>
      </c>
      <c r="AS1188" s="11">
        <v>0</v>
      </c>
      <c r="AT1188" s="11">
        <v>0</v>
      </c>
      <c r="AU1188" s="11">
        <v>0</v>
      </c>
      <c r="AV1188" s="11">
        <v>0</v>
      </c>
      <c r="AW1188" s="11">
        <v>0.2</v>
      </c>
      <c r="AX1188" s="11">
        <v>0</v>
      </c>
      <c r="AY1188" s="11">
        <v>0</v>
      </c>
      <c r="AZ1188" s="11">
        <v>0</v>
      </c>
      <c r="BA1188" s="11">
        <v>0.02</v>
      </c>
      <c r="BB1188" s="11">
        <v>0</v>
      </c>
      <c r="BC1188" s="2">
        <v>0.05</v>
      </c>
      <c r="BD1188" s="2">
        <v>0.05</v>
      </c>
      <c r="BE1188" s="11">
        <v>7.4999999999999997E-2</v>
      </c>
      <c r="BF1188" s="11">
        <v>5.0000000000000001E-3</v>
      </c>
      <c r="BG1188" s="11">
        <v>0</v>
      </c>
      <c r="BH1188" s="11">
        <v>0</v>
      </c>
      <c r="BI1188" s="11">
        <v>0</v>
      </c>
      <c r="BJ1188" s="11">
        <f>BE1188/4</f>
        <v>1.8749999999999999E-2</v>
      </c>
      <c r="BK1188" s="11">
        <f>BF1188/4</f>
        <v>1.25E-3</v>
      </c>
      <c r="BL1188" s="11">
        <v>0</v>
      </c>
      <c r="BM1188" s="11">
        <v>0</v>
      </c>
      <c r="BN1188" s="11">
        <v>0</v>
      </c>
      <c r="BO1188" s="11">
        <v>0.1</v>
      </c>
      <c r="BP1188" s="11">
        <v>0.1</v>
      </c>
      <c r="BQ1188" s="11">
        <v>0</v>
      </c>
      <c r="BR1188" s="11">
        <v>0</v>
      </c>
      <c r="BS1188" s="11">
        <v>0</v>
      </c>
      <c r="BT1188" s="11">
        <v>0.04</v>
      </c>
      <c r="BU1188" s="16">
        <v>4</v>
      </c>
      <c r="BV1188" s="6">
        <f>BT1188/(BT1188+BU1188)</f>
        <v>9.9009900990099011E-3</v>
      </c>
      <c r="BW1188" s="6">
        <f>SQRT((BT1188*BU1188)/((BT1188+BU1188)^2*(BT1188+BU1188+1)))</f>
        <v>4.410251516706673E-2</v>
      </c>
      <c r="BX1188" s="17">
        <v>0.25</v>
      </c>
      <c r="BY1188" s="17">
        <v>0.25</v>
      </c>
      <c r="BZ1188" s="17">
        <v>0.25</v>
      </c>
      <c r="CA1188" s="17">
        <v>0.25</v>
      </c>
      <c r="CB1188" s="15" t="s">
        <v>59</v>
      </c>
      <c r="CC1188" s="11">
        <v>600</v>
      </c>
    </row>
    <row r="1189" spans="1:81" s="11" customFormat="1" x14ac:dyDescent="0.2">
      <c r="A1189" s="17">
        <f t="shared" si="18"/>
        <v>1188</v>
      </c>
      <c r="B1189" s="17">
        <v>20</v>
      </c>
      <c r="C1189" s="17">
        <v>20</v>
      </c>
      <c r="D1189" s="17">
        <v>5</v>
      </c>
      <c r="E1189" s="17">
        <v>5</v>
      </c>
      <c r="F1189" s="3" t="s">
        <v>80</v>
      </c>
      <c r="G1189" s="3">
        <f>IF(F1189="rectangle",B1189*C1189,IF(F1189="hook",B1189*C1189-(D1189*E1189),IF(F1189="eight",B1189*C1189-2*(D1189*E1189),IF(F1189="tee",B1189*C1189-2*(D1189*E1189),IF(F1189="cross",B1189*C1189-4*(D1189*E1189),"ERROR")))))</f>
        <v>400</v>
      </c>
      <c r="H1189" s="3" t="s">
        <v>84</v>
      </c>
      <c r="I1189" s="3">
        <f>IF(F1189="rectangle",B1189/C1189,"NA")</f>
        <v>1</v>
      </c>
      <c r="J1189" s="2">
        <v>1</v>
      </c>
      <c r="K1189" s="11">
        <v>125</v>
      </c>
      <c r="L1189" s="11">
        <v>4</v>
      </c>
      <c r="M1189" s="12">
        <v>9</v>
      </c>
      <c r="N1189" s="2">
        <f>M1189/4</f>
        <v>2.25</v>
      </c>
      <c r="O1189" s="3">
        <f>M1189/N1189</f>
        <v>4</v>
      </c>
      <c r="P1189" s="13">
        <v>30</v>
      </c>
      <c r="Q1189" s="11">
        <f>P1189</f>
        <v>30</v>
      </c>
      <c r="R1189" s="4">
        <f>AA1189/V1189</f>
        <v>100</v>
      </c>
      <c r="S1189" s="14">
        <v>1</v>
      </c>
      <c r="T1189" s="11">
        <f>S1189</f>
        <v>1</v>
      </c>
      <c r="U1189" s="4">
        <f>AB1189/W1189</f>
        <v>100</v>
      </c>
      <c r="V1189" s="3">
        <f>ROUND((Q1189/100)*G1189,0)</f>
        <v>120</v>
      </c>
      <c r="W1189" s="3">
        <f>ROUND(((T1189/100)*G1189)/J1189,0)</f>
        <v>4</v>
      </c>
      <c r="X1189" s="3">
        <f>ROUND(IF(J1189&gt;=2,((T1189/100)*G1189)/J1189,0),0)</f>
        <v>0</v>
      </c>
      <c r="Y1189" s="3">
        <f>ROUND(IF(J1189&gt;=3,((T1189/100)*G1189)/J1189,0),0)</f>
        <v>0</v>
      </c>
      <c r="Z1189" s="3">
        <f>ROUND(IF(J1189&gt;=4,((T1189/100)*G1189)/J1189,0),0)</f>
        <v>0</v>
      </c>
      <c r="AA1189" s="4">
        <f>G1189*P1189</f>
        <v>12000</v>
      </c>
      <c r="AB1189" s="4">
        <f>(G1189*S1189)/J1189</f>
        <v>400</v>
      </c>
      <c r="AC1189" s="4">
        <f>IF(J1189&gt;=2,(G1189*S1189)/J1189,0)</f>
        <v>0</v>
      </c>
      <c r="AD1189" s="4">
        <f>IF(J1189&gt;=3,(G1189*S1189)/J1189,0)</f>
        <v>0</v>
      </c>
      <c r="AE1189" s="4">
        <f>IF(J1189&gt;=4,(G1189*S1189)/J1189,0)</f>
        <v>0</v>
      </c>
      <c r="AF1189" s="11">
        <v>100</v>
      </c>
      <c r="AG1189" s="11">
        <v>0</v>
      </c>
      <c r="AH1189" s="11">
        <v>1</v>
      </c>
      <c r="AI1189" s="11">
        <v>100</v>
      </c>
      <c r="AJ1189" s="11">
        <v>0</v>
      </c>
      <c r="AK1189" s="11">
        <v>1</v>
      </c>
      <c r="AL1189" s="11">
        <v>0.5</v>
      </c>
      <c r="AM1189" s="11">
        <v>0.5</v>
      </c>
      <c r="AN1189" s="11">
        <v>0</v>
      </c>
      <c r="AO1189" s="11">
        <v>0</v>
      </c>
      <c r="AP1189" s="11">
        <v>0</v>
      </c>
      <c r="AQ1189" s="11">
        <v>0.01</v>
      </c>
      <c r="AR1189" s="11">
        <v>0.01</v>
      </c>
      <c r="AS1189" s="11">
        <v>0</v>
      </c>
      <c r="AT1189" s="11">
        <v>0</v>
      </c>
      <c r="AU1189" s="11">
        <v>0</v>
      </c>
      <c r="AV1189" s="11">
        <v>0</v>
      </c>
      <c r="AW1189" s="11">
        <v>0.2</v>
      </c>
      <c r="AX1189" s="11">
        <v>0</v>
      </c>
      <c r="AY1189" s="11">
        <v>0</v>
      </c>
      <c r="AZ1189" s="11">
        <v>0</v>
      </c>
      <c r="BA1189" s="11">
        <v>0.02</v>
      </c>
      <c r="BB1189" s="11">
        <v>0</v>
      </c>
      <c r="BC1189" s="2">
        <v>0.05</v>
      </c>
      <c r="BD1189" s="2">
        <v>0.05</v>
      </c>
      <c r="BE1189" s="11">
        <v>7.4999999999999997E-2</v>
      </c>
      <c r="BF1189" s="11">
        <v>5.0000000000000001E-3</v>
      </c>
      <c r="BG1189" s="11">
        <v>0</v>
      </c>
      <c r="BH1189" s="11">
        <v>0</v>
      </c>
      <c r="BI1189" s="11">
        <v>0</v>
      </c>
      <c r="BJ1189" s="11">
        <f>BE1189/4</f>
        <v>1.8749999999999999E-2</v>
      </c>
      <c r="BK1189" s="11">
        <f>BF1189/4</f>
        <v>1.25E-3</v>
      </c>
      <c r="BL1189" s="11">
        <v>0</v>
      </c>
      <c r="BM1189" s="11">
        <v>0</v>
      </c>
      <c r="BN1189" s="11">
        <v>0</v>
      </c>
      <c r="BO1189" s="11">
        <v>0.1</v>
      </c>
      <c r="BP1189" s="11">
        <v>0.1</v>
      </c>
      <c r="BQ1189" s="11">
        <v>0</v>
      </c>
      <c r="BR1189" s="11">
        <v>0</v>
      </c>
      <c r="BS1189" s="11">
        <v>0</v>
      </c>
      <c r="BT1189" s="11">
        <v>0.04</v>
      </c>
      <c r="BU1189" s="16">
        <v>4</v>
      </c>
      <c r="BV1189" s="6">
        <f>BT1189/(BT1189+BU1189)</f>
        <v>9.9009900990099011E-3</v>
      </c>
      <c r="BW1189" s="6">
        <f>SQRT((BT1189*BU1189)/((BT1189+BU1189)^2*(BT1189+BU1189+1)))</f>
        <v>4.410251516706673E-2</v>
      </c>
      <c r="BX1189" s="17">
        <v>0.25</v>
      </c>
      <c r="BY1189" s="17">
        <v>0.25</v>
      </c>
      <c r="BZ1189" s="17">
        <v>0.25</v>
      </c>
      <c r="CA1189" s="17">
        <v>0.25</v>
      </c>
      <c r="CB1189" s="15" t="s">
        <v>59</v>
      </c>
      <c r="CC1189" s="11">
        <v>600</v>
      </c>
    </row>
    <row r="1190" spans="1:81" s="11" customFormat="1" x14ac:dyDescent="0.2">
      <c r="A1190" s="17">
        <f t="shared" si="18"/>
        <v>1189</v>
      </c>
      <c r="B1190" s="17">
        <v>100</v>
      </c>
      <c r="C1190" s="17">
        <v>100</v>
      </c>
      <c r="D1190" s="17">
        <v>5</v>
      </c>
      <c r="E1190" s="17">
        <v>5</v>
      </c>
      <c r="F1190" s="3" t="s">
        <v>80</v>
      </c>
      <c r="G1190" s="3">
        <f>IF(F1190="rectangle",B1190*C1190,IF(F1190="hook",B1190*C1190-(D1190*E1190),IF(F1190="eight",B1190*C1190-2*(D1190*E1190),IF(F1190="tee",B1190*C1190-2*(D1190*E1190),IF(F1190="cross",B1190*C1190-4*(D1190*E1190),"ERROR")))))</f>
        <v>10000</v>
      </c>
      <c r="H1190" s="3" t="s">
        <v>85</v>
      </c>
      <c r="I1190" s="3">
        <f>IF(F1190="rectangle",B1190/C1190,"NA")</f>
        <v>1</v>
      </c>
      <c r="J1190" s="2">
        <v>1</v>
      </c>
      <c r="K1190" s="11">
        <v>125</v>
      </c>
      <c r="L1190" s="11">
        <v>4</v>
      </c>
      <c r="M1190" s="12">
        <v>1</v>
      </c>
      <c r="N1190" s="2">
        <f>M1190/4</f>
        <v>0.25</v>
      </c>
      <c r="O1190" s="3">
        <f>M1190/N1190</f>
        <v>4</v>
      </c>
      <c r="P1190" s="13">
        <v>30</v>
      </c>
      <c r="Q1190" s="11">
        <f>P1190</f>
        <v>30</v>
      </c>
      <c r="R1190" s="4">
        <f>AA1190/V1190</f>
        <v>100</v>
      </c>
      <c r="S1190" s="14">
        <v>5</v>
      </c>
      <c r="T1190" s="11">
        <f>S1190</f>
        <v>5</v>
      </c>
      <c r="U1190" s="4">
        <f>AB1190/W1190</f>
        <v>100</v>
      </c>
      <c r="V1190" s="3">
        <f>ROUND((Q1190/100)*G1190,0)</f>
        <v>3000</v>
      </c>
      <c r="W1190" s="3">
        <f>ROUND(((T1190/100)*G1190)/J1190,0)</f>
        <v>500</v>
      </c>
      <c r="X1190" s="3">
        <f>ROUND(IF(J1190&gt;=2,((T1190/100)*G1190)/J1190,0),0)</f>
        <v>0</v>
      </c>
      <c r="Y1190" s="3">
        <f>ROUND(IF(J1190&gt;=3,((T1190/100)*G1190)/J1190,0),0)</f>
        <v>0</v>
      </c>
      <c r="Z1190" s="3">
        <f>ROUND(IF(J1190&gt;=4,((T1190/100)*G1190)/J1190,0),0)</f>
        <v>0</v>
      </c>
      <c r="AA1190" s="4">
        <f>G1190*P1190</f>
        <v>300000</v>
      </c>
      <c r="AB1190" s="4">
        <f>(G1190*S1190)/J1190</f>
        <v>50000</v>
      </c>
      <c r="AC1190" s="4">
        <f>IF(J1190&gt;=2,(G1190*S1190)/J1190,0)</f>
        <v>0</v>
      </c>
      <c r="AD1190" s="4">
        <f>IF(J1190&gt;=3,(G1190*S1190)/J1190,0)</f>
        <v>0</v>
      </c>
      <c r="AE1190" s="4">
        <f>IF(J1190&gt;=4,(G1190*S1190)/J1190,0)</f>
        <v>0</v>
      </c>
      <c r="AF1190" s="11">
        <v>100</v>
      </c>
      <c r="AG1190" s="11">
        <v>0</v>
      </c>
      <c r="AH1190" s="11">
        <v>1</v>
      </c>
      <c r="AI1190" s="11">
        <v>100</v>
      </c>
      <c r="AJ1190" s="11">
        <v>0</v>
      </c>
      <c r="AK1190" s="11">
        <v>1</v>
      </c>
      <c r="AL1190" s="11">
        <v>0.5</v>
      </c>
      <c r="AM1190" s="11">
        <v>0.5</v>
      </c>
      <c r="AN1190" s="11">
        <v>0</v>
      </c>
      <c r="AO1190" s="11">
        <v>0</v>
      </c>
      <c r="AP1190" s="11">
        <v>0</v>
      </c>
      <c r="AQ1190" s="11">
        <v>0.01</v>
      </c>
      <c r="AR1190" s="11">
        <v>0.01</v>
      </c>
      <c r="AS1190" s="11">
        <v>0</v>
      </c>
      <c r="AT1190" s="11">
        <v>0</v>
      </c>
      <c r="AU1190" s="11">
        <v>0</v>
      </c>
      <c r="AV1190" s="11">
        <v>0</v>
      </c>
      <c r="AW1190" s="11">
        <v>0.2</v>
      </c>
      <c r="AX1190" s="11">
        <v>0</v>
      </c>
      <c r="AY1190" s="11">
        <v>0</v>
      </c>
      <c r="AZ1190" s="11">
        <v>0</v>
      </c>
      <c r="BA1190" s="11">
        <v>0.02</v>
      </c>
      <c r="BB1190" s="11">
        <v>0</v>
      </c>
      <c r="BC1190" s="2">
        <v>0.05</v>
      </c>
      <c r="BD1190" s="2">
        <v>0.05</v>
      </c>
      <c r="BE1190" s="11">
        <v>7.4999999999999997E-2</v>
      </c>
      <c r="BF1190" s="11">
        <v>5.0000000000000001E-3</v>
      </c>
      <c r="BG1190" s="11">
        <v>0</v>
      </c>
      <c r="BH1190" s="11">
        <v>0</v>
      </c>
      <c r="BI1190" s="11">
        <v>0</v>
      </c>
      <c r="BJ1190" s="11">
        <f>BE1190/4</f>
        <v>1.8749999999999999E-2</v>
      </c>
      <c r="BK1190" s="11">
        <f>BF1190/4</f>
        <v>1.25E-3</v>
      </c>
      <c r="BL1190" s="11">
        <v>0</v>
      </c>
      <c r="BM1190" s="11">
        <v>0</v>
      </c>
      <c r="BN1190" s="11">
        <v>0</v>
      </c>
      <c r="BO1190" s="11">
        <v>0.1</v>
      </c>
      <c r="BP1190" s="11">
        <v>0.1</v>
      </c>
      <c r="BQ1190" s="11">
        <v>0</v>
      </c>
      <c r="BR1190" s="11">
        <v>0</v>
      </c>
      <c r="BS1190" s="11">
        <v>0</v>
      </c>
      <c r="BT1190" s="11">
        <v>0.04</v>
      </c>
      <c r="BU1190" s="16">
        <v>4</v>
      </c>
      <c r="BV1190" s="6">
        <f>BT1190/(BT1190+BU1190)</f>
        <v>9.9009900990099011E-3</v>
      </c>
      <c r="BW1190" s="6">
        <f>SQRT((BT1190*BU1190)/((BT1190+BU1190)^2*(BT1190+BU1190+1)))</f>
        <v>4.410251516706673E-2</v>
      </c>
      <c r="BX1190" s="17">
        <v>0.25</v>
      </c>
      <c r="BY1190" s="17">
        <v>0.25</v>
      </c>
      <c r="BZ1190" s="17">
        <v>0.25</v>
      </c>
      <c r="CA1190" s="17">
        <v>0.25</v>
      </c>
      <c r="CB1190" s="15" t="s">
        <v>59</v>
      </c>
      <c r="CC1190" s="11">
        <v>600</v>
      </c>
    </row>
    <row r="1191" spans="1:81" s="11" customFormat="1" x14ac:dyDescent="0.2">
      <c r="A1191" s="17">
        <f t="shared" si="18"/>
        <v>1190</v>
      </c>
      <c r="B1191" s="17">
        <v>20</v>
      </c>
      <c r="C1191" s="17">
        <v>20</v>
      </c>
      <c r="D1191" s="17">
        <v>5</v>
      </c>
      <c r="E1191" s="17">
        <v>5</v>
      </c>
      <c r="F1191" s="3" t="s">
        <v>80</v>
      </c>
      <c r="G1191" s="3">
        <f>IF(F1191="rectangle",B1191*C1191,IF(F1191="hook",B1191*C1191-(D1191*E1191),IF(F1191="eight",B1191*C1191-2*(D1191*E1191),IF(F1191="tee",B1191*C1191-2*(D1191*E1191),IF(F1191="cross",B1191*C1191-4*(D1191*E1191),"ERROR")))))</f>
        <v>400</v>
      </c>
      <c r="H1191" s="3" t="s">
        <v>84</v>
      </c>
      <c r="I1191" s="3">
        <f>IF(F1191="rectangle",B1191/C1191,"NA")</f>
        <v>1</v>
      </c>
      <c r="J1191" s="2">
        <v>1</v>
      </c>
      <c r="K1191" s="11">
        <v>125</v>
      </c>
      <c r="L1191" s="11">
        <v>4</v>
      </c>
      <c r="M1191" s="12">
        <v>1</v>
      </c>
      <c r="N1191" s="2">
        <f>M1191/4</f>
        <v>0.25</v>
      </c>
      <c r="O1191" s="3">
        <f>M1191/N1191</f>
        <v>4</v>
      </c>
      <c r="P1191" s="13">
        <v>30</v>
      </c>
      <c r="Q1191" s="11">
        <f>P1191</f>
        <v>30</v>
      </c>
      <c r="R1191" s="4">
        <f>AA1191/V1191</f>
        <v>100</v>
      </c>
      <c r="S1191" s="14">
        <v>5</v>
      </c>
      <c r="T1191" s="11">
        <f>S1191</f>
        <v>5</v>
      </c>
      <c r="U1191" s="4">
        <f>AB1191/W1191</f>
        <v>100</v>
      </c>
      <c r="V1191" s="3">
        <f>ROUND((Q1191/100)*G1191,0)</f>
        <v>120</v>
      </c>
      <c r="W1191" s="3">
        <f>ROUND(((T1191/100)*G1191)/J1191,0)</f>
        <v>20</v>
      </c>
      <c r="X1191" s="3">
        <f>ROUND(IF(J1191&gt;=2,((T1191/100)*G1191)/J1191,0),0)</f>
        <v>0</v>
      </c>
      <c r="Y1191" s="3">
        <f>ROUND(IF(J1191&gt;=3,((T1191/100)*G1191)/J1191,0),0)</f>
        <v>0</v>
      </c>
      <c r="Z1191" s="3">
        <f>ROUND(IF(J1191&gt;=4,((T1191/100)*G1191)/J1191,0),0)</f>
        <v>0</v>
      </c>
      <c r="AA1191" s="4">
        <f>G1191*P1191</f>
        <v>12000</v>
      </c>
      <c r="AB1191" s="4">
        <f>(G1191*S1191)/J1191</f>
        <v>2000</v>
      </c>
      <c r="AC1191" s="4">
        <f>IF(J1191&gt;=2,(G1191*S1191)/J1191,0)</f>
        <v>0</v>
      </c>
      <c r="AD1191" s="4">
        <f>IF(J1191&gt;=3,(G1191*S1191)/J1191,0)</f>
        <v>0</v>
      </c>
      <c r="AE1191" s="4">
        <f>IF(J1191&gt;=4,(G1191*S1191)/J1191,0)</f>
        <v>0</v>
      </c>
      <c r="AF1191" s="11">
        <v>100</v>
      </c>
      <c r="AG1191" s="11">
        <v>0</v>
      </c>
      <c r="AH1191" s="11">
        <v>1</v>
      </c>
      <c r="AI1191" s="11">
        <v>100</v>
      </c>
      <c r="AJ1191" s="11">
        <v>0</v>
      </c>
      <c r="AK1191" s="11">
        <v>1</v>
      </c>
      <c r="AL1191" s="11">
        <v>0.5</v>
      </c>
      <c r="AM1191" s="11">
        <v>0.5</v>
      </c>
      <c r="AN1191" s="11">
        <v>0</v>
      </c>
      <c r="AO1191" s="11">
        <v>0</v>
      </c>
      <c r="AP1191" s="11">
        <v>0</v>
      </c>
      <c r="AQ1191" s="11">
        <v>0.01</v>
      </c>
      <c r="AR1191" s="11">
        <v>0.01</v>
      </c>
      <c r="AS1191" s="11">
        <v>0</v>
      </c>
      <c r="AT1191" s="11">
        <v>0</v>
      </c>
      <c r="AU1191" s="11">
        <v>0</v>
      </c>
      <c r="AV1191" s="11">
        <v>0</v>
      </c>
      <c r="AW1191" s="11">
        <v>0.2</v>
      </c>
      <c r="AX1191" s="11">
        <v>0</v>
      </c>
      <c r="AY1191" s="11">
        <v>0</v>
      </c>
      <c r="AZ1191" s="11">
        <v>0</v>
      </c>
      <c r="BA1191" s="11">
        <v>0.02</v>
      </c>
      <c r="BB1191" s="11">
        <v>0</v>
      </c>
      <c r="BC1191" s="2">
        <v>0.05</v>
      </c>
      <c r="BD1191" s="2">
        <v>0.05</v>
      </c>
      <c r="BE1191" s="11">
        <v>7.4999999999999997E-2</v>
      </c>
      <c r="BF1191" s="11">
        <v>5.0000000000000001E-3</v>
      </c>
      <c r="BG1191" s="11">
        <v>0</v>
      </c>
      <c r="BH1191" s="11">
        <v>0</v>
      </c>
      <c r="BI1191" s="11">
        <v>0</v>
      </c>
      <c r="BJ1191" s="11">
        <f>BE1191/4</f>
        <v>1.8749999999999999E-2</v>
      </c>
      <c r="BK1191" s="11">
        <f>BF1191/4</f>
        <v>1.25E-3</v>
      </c>
      <c r="BL1191" s="11">
        <v>0</v>
      </c>
      <c r="BM1191" s="11">
        <v>0</v>
      </c>
      <c r="BN1191" s="11">
        <v>0</v>
      </c>
      <c r="BO1191" s="11">
        <v>0.1</v>
      </c>
      <c r="BP1191" s="11">
        <v>0.1</v>
      </c>
      <c r="BQ1191" s="11">
        <v>0</v>
      </c>
      <c r="BR1191" s="11">
        <v>0</v>
      </c>
      <c r="BS1191" s="11">
        <v>0</v>
      </c>
      <c r="BT1191" s="11">
        <v>0.04</v>
      </c>
      <c r="BU1191" s="16">
        <v>4</v>
      </c>
      <c r="BV1191" s="6">
        <f>BT1191/(BT1191+BU1191)</f>
        <v>9.9009900990099011E-3</v>
      </c>
      <c r="BW1191" s="6">
        <f>SQRT((BT1191*BU1191)/((BT1191+BU1191)^2*(BT1191+BU1191+1)))</f>
        <v>4.410251516706673E-2</v>
      </c>
      <c r="BX1191" s="17">
        <v>0.25</v>
      </c>
      <c r="BY1191" s="17">
        <v>0.25</v>
      </c>
      <c r="BZ1191" s="17">
        <v>0.25</v>
      </c>
      <c r="CA1191" s="17">
        <v>0.25</v>
      </c>
      <c r="CB1191" s="15" t="s">
        <v>59</v>
      </c>
      <c r="CC1191" s="11">
        <v>600</v>
      </c>
    </row>
    <row r="1192" spans="1:81" s="11" customFormat="1" x14ac:dyDescent="0.2">
      <c r="A1192" s="17">
        <f t="shared" si="18"/>
        <v>1191</v>
      </c>
      <c r="B1192" s="17">
        <v>100</v>
      </c>
      <c r="C1192" s="17">
        <v>100</v>
      </c>
      <c r="D1192" s="17">
        <v>5</v>
      </c>
      <c r="E1192" s="17">
        <v>5</v>
      </c>
      <c r="F1192" s="3" t="s">
        <v>80</v>
      </c>
      <c r="G1192" s="3">
        <f>IF(F1192="rectangle",B1192*C1192,IF(F1192="hook",B1192*C1192-(D1192*E1192),IF(F1192="eight",B1192*C1192-2*(D1192*E1192),IF(F1192="tee",B1192*C1192-2*(D1192*E1192),IF(F1192="cross",B1192*C1192-4*(D1192*E1192),"ERROR")))))</f>
        <v>10000</v>
      </c>
      <c r="H1192" s="3" t="s">
        <v>85</v>
      </c>
      <c r="I1192" s="3">
        <f>IF(F1192="rectangle",B1192/C1192,"NA")</f>
        <v>1</v>
      </c>
      <c r="J1192" s="2">
        <v>1</v>
      </c>
      <c r="K1192" s="11">
        <v>125</v>
      </c>
      <c r="L1192" s="11">
        <v>4</v>
      </c>
      <c r="M1192" s="12">
        <v>2</v>
      </c>
      <c r="N1192" s="2">
        <f>M1192/4</f>
        <v>0.5</v>
      </c>
      <c r="O1192" s="3">
        <f>M1192/N1192</f>
        <v>4</v>
      </c>
      <c r="P1192" s="13">
        <v>30</v>
      </c>
      <c r="Q1192" s="11">
        <f>P1192</f>
        <v>30</v>
      </c>
      <c r="R1192" s="4">
        <f>AA1192/V1192</f>
        <v>100</v>
      </c>
      <c r="S1192" s="14">
        <v>5</v>
      </c>
      <c r="T1192" s="11">
        <f>S1192</f>
        <v>5</v>
      </c>
      <c r="U1192" s="4">
        <f>AB1192/W1192</f>
        <v>100</v>
      </c>
      <c r="V1192" s="3">
        <f>ROUND((Q1192/100)*G1192,0)</f>
        <v>3000</v>
      </c>
      <c r="W1192" s="3">
        <f>ROUND(((T1192/100)*G1192)/J1192,0)</f>
        <v>500</v>
      </c>
      <c r="X1192" s="3">
        <f>ROUND(IF(J1192&gt;=2,((T1192/100)*G1192)/J1192,0),0)</f>
        <v>0</v>
      </c>
      <c r="Y1192" s="3">
        <f>ROUND(IF(J1192&gt;=3,((T1192/100)*G1192)/J1192,0),0)</f>
        <v>0</v>
      </c>
      <c r="Z1192" s="3">
        <f>ROUND(IF(J1192&gt;=4,((T1192/100)*G1192)/J1192,0),0)</f>
        <v>0</v>
      </c>
      <c r="AA1192" s="4">
        <f>G1192*P1192</f>
        <v>300000</v>
      </c>
      <c r="AB1192" s="4">
        <f>(G1192*S1192)/J1192</f>
        <v>50000</v>
      </c>
      <c r="AC1192" s="4">
        <f>IF(J1192&gt;=2,(G1192*S1192)/J1192,0)</f>
        <v>0</v>
      </c>
      <c r="AD1192" s="4">
        <f>IF(J1192&gt;=3,(G1192*S1192)/J1192,0)</f>
        <v>0</v>
      </c>
      <c r="AE1192" s="4">
        <f>IF(J1192&gt;=4,(G1192*S1192)/J1192,0)</f>
        <v>0</v>
      </c>
      <c r="AF1192" s="11">
        <v>100</v>
      </c>
      <c r="AG1192" s="11">
        <v>0</v>
      </c>
      <c r="AH1192" s="11">
        <v>1</v>
      </c>
      <c r="AI1192" s="11">
        <v>100</v>
      </c>
      <c r="AJ1192" s="11">
        <v>0</v>
      </c>
      <c r="AK1192" s="11">
        <v>1</v>
      </c>
      <c r="AL1192" s="11">
        <v>0.5</v>
      </c>
      <c r="AM1192" s="11">
        <v>0.5</v>
      </c>
      <c r="AN1192" s="11">
        <v>0</v>
      </c>
      <c r="AO1192" s="11">
        <v>0</v>
      </c>
      <c r="AP1192" s="11">
        <v>0</v>
      </c>
      <c r="AQ1192" s="11">
        <v>0.01</v>
      </c>
      <c r="AR1192" s="11">
        <v>0.01</v>
      </c>
      <c r="AS1192" s="11">
        <v>0</v>
      </c>
      <c r="AT1192" s="11">
        <v>0</v>
      </c>
      <c r="AU1192" s="11">
        <v>0</v>
      </c>
      <c r="AV1192" s="11">
        <v>0</v>
      </c>
      <c r="AW1192" s="11">
        <v>0.2</v>
      </c>
      <c r="AX1192" s="11">
        <v>0</v>
      </c>
      <c r="AY1192" s="11">
        <v>0</v>
      </c>
      <c r="AZ1192" s="11">
        <v>0</v>
      </c>
      <c r="BA1192" s="11">
        <v>0.02</v>
      </c>
      <c r="BB1192" s="11">
        <v>0</v>
      </c>
      <c r="BC1192" s="2">
        <v>0.05</v>
      </c>
      <c r="BD1192" s="2">
        <v>0.05</v>
      </c>
      <c r="BE1192" s="11">
        <v>7.4999999999999997E-2</v>
      </c>
      <c r="BF1192" s="11">
        <v>5.0000000000000001E-3</v>
      </c>
      <c r="BG1192" s="11">
        <v>0</v>
      </c>
      <c r="BH1192" s="11">
        <v>0</v>
      </c>
      <c r="BI1192" s="11">
        <v>0</v>
      </c>
      <c r="BJ1192" s="11">
        <f>BE1192/4</f>
        <v>1.8749999999999999E-2</v>
      </c>
      <c r="BK1192" s="11">
        <f>BF1192/4</f>
        <v>1.25E-3</v>
      </c>
      <c r="BL1192" s="11">
        <v>0</v>
      </c>
      <c r="BM1192" s="11">
        <v>0</v>
      </c>
      <c r="BN1192" s="11">
        <v>0</v>
      </c>
      <c r="BO1192" s="11">
        <v>0.1</v>
      </c>
      <c r="BP1192" s="11">
        <v>0.1</v>
      </c>
      <c r="BQ1192" s="11">
        <v>0</v>
      </c>
      <c r="BR1192" s="11">
        <v>0</v>
      </c>
      <c r="BS1192" s="11">
        <v>0</v>
      </c>
      <c r="BT1192" s="11">
        <v>0.04</v>
      </c>
      <c r="BU1192" s="16">
        <v>4</v>
      </c>
      <c r="BV1192" s="6">
        <f>BT1192/(BT1192+BU1192)</f>
        <v>9.9009900990099011E-3</v>
      </c>
      <c r="BW1192" s="6">
        <f>SQRT((BT1192*BU1192)/((BT1192+BU1192)^2*(BT1192+BU1192+1)))</f>
        <v>4.410251516706673E-2</v>
      </c>
      <c r="BX1192" s="17">
        <v>0.25</v>
      </c>
      <c r="BY1192" s="17">
        <v>0.25</v>
      </c>
      <c r="BZ1192" s="17">
        <v>0.25</v>
      </c>
      <c r="CA1192" s="17">
        <v>0.25</v>
      </c>
      <c r="CB1192" s="15" t="s">
        <v>59</v>
      </c>
      <c r="CC1192" s="11">
        <v>600</v>
      </c>
    </row>
    <row r="1193" spans="1:81" s="11" customFormat="1" x14ac:dyDescent="0.2">
      <c r="A1193" s="17">
        <f t="shared" si="18"/>
        <v>1192</v>
      </c>
      <c r="B1193" s="17">
        <v>20</v>
      </c>
      <c r="C1193" s="17">
        <v>20</v>
      </c>
      <c r="D1193" s="17">
        <v>5</v>
      </c>
      <c r="E1193" s="17">
        <v>5</v>
      </c>
      <c r="F1193" s="3" t="s">
        <v>80</v>
      </c>
      <c r="G1193" s="3">
        <f>IF(F1193="rectangle",B1193*C1193,IF(F1193="hook",B1193*C1193-(D1193*E1193),IF(F1193="eight",B1193*C1193-2*(D1193*E1193),IF(F1193="tee",B1193*C1193-2*(D1193*E1193),IF(F1193="cross",B1193*C1193-4*(D1193*E1193),"ERROR")))))</f>
        <v>400</v>
      </c>
      <c r="H1193" s="3" t="s">
        <v>84</v>
      </c>
      <c r="I1193" s="3">
        <f>IF(F1193="rectangle",B1193/C1193,"NA")</f>
        <v>1</v>
      </c>
      <c r="J1193" s="2">
        <v>1</v>
      </c>
      <c r="K1193" s="11">
        <v>125</v>
      </c>
      <c r="L1193" s="11">
        <v>4</v>
      </c>
      <c r="M1193" s="12">
        <v>2</v>
      </c>
      <c r="N1193" s="2">
        <f>M1193/4</f>
        <v>0.5</v>
      </c>
      <c r="O1193" s="3">
        <f>M1193/N1193</f>
        <v>4</v>
      </c>
      <c r="P1193" s="13">
        <v>30</v>
      </c>
      <c r="Q1193" s="11">
        <f>P1193</f>
        <v>30</v>
      </c>
      <c r="R1193" s="4">
        <f>AA1193/V1193</f>
        <v>100</v>
      </c>
      <c r="S1193" s="14">
        <v>5</v>
      </c>
      <c r="T1193" s="11">
        <f>S1193</f>
        <v>5</v>
      </c>
      <c r="U1193" s="4">
        <f>AB1193/W1193</f>
        <v>100</v>
      </c>
      <c r="V1193" s="3">
        <f>ROUND((Q1193/100)*G1193,0)</f>
        <v>120</v>
      </c>
      <c r="W1193" s="3">
        <f>ROUND(((T1193/100)*G1193)/J1193,0)</f>
        <v>20</v>
      </c>
      <c r="X1193" s="3">
        <f>ROUND(IF(J1193&gt;=2,((T1193/100)*G1193)/J1193,0),0)</f>
        <v>0</v>
      </c>
      <c r="Y1193" s="3">
        <f>ROUND(IF(J1193&gt;=3,((T1193/100)*G1193)/J1193,0),0)</f>
        <v>0</v>
      </c>
      <c r="Z1193" s="3">
        <f>ROUND(IF(J1193&gt;=4,((T1193/100)*G1193)/J1193,0),0)</f>
        <v>0</v>
      </c>
      <c r="AA1193" s="4">
        <f>G1193*P1193</f>
        <v>12000</v>
      </c>
      <c r="AB1193" s="4">
        <f>(G1193*S1193)/J1193</f>
        <v>2000</v>
      </c>
      <c r="AC1193" s="4">
        <f>IF(J1193&gt;=2,(G1193*S1193)/J1193,0)</f>
        <v>0</v>
      </c>
      <c r="AD1193" s="4">
        <f>IF(J1193&gt;=3,(G1193*S1193)/J1193,0)</f>
        <v>0</v>
      </c>
      <c r="AE1193" s="4">
        <f>IF(J1193&gt;=4,(G1193*S1193)/J1193,0)</f>
        <v>0</v>
      </c>
      <c r="AF1193" s="11">
        <v>100</v>
      </c>
      <c r="AG1193" s="11">
        <v>0</v>
      </c>
      <c r="AH1193" s="11">
        <v>1</v>
      </c>
      <c r="AI1193" s="11">
        <v>100</v>
      </c>
      <c r="AJ1193" s="11">
        <v>0</v>
      </c>
      <c r="AK1193" s="11">
        <v>1</v>
      </c>
      <c r="AL1193" s="11">
        <v>0.5</v>
      </c>
      <c r="AM1193" s="11">
        <v>0.5</v>
      </c>
      <c r="AN1193" s="11">
        <v>0</v>
      </c>
      <c r="AO1193" s="11">
        <v>0</v>
      </c>
      <c r="AP1193" s="11">
        <v>0</v>
      </c>
      <c r="AQ1193" s="11">
        <v>0.01</v>
      </c>
      <c r="AR1193" s="11">
        <v>0.01</v>
      </c>
      <c r="AS1193" s="11">
        <v>0</v>
      </c>
      <c r="AT1193" s="11">
        <v>0</v>
      </c>
      <c r="AU1193" s="11">
        <v>0</v>
      </c>
      <c r="AV1193" s="11">
        <v>0</v>
      </c>
      <c r="AW1193" s="11">
        <v>0.2</v>
      </c>
      <c r="AX1193" s="11">
        <v>0</v>
      </c>
      <c r="AY1193" s="11">
        <v>0</v>
      </c>
      <c r="AZ1193" s="11">
        <v>0</v>
      </c>
      <c r="BA1193" s="11">
        <v>0.02</v>
      </c>
      <c r="BB1193" s="11">
        <v>0</v>
      </c>
      <c r="BC1193" s="2">
        <v>0.05</v>
      </c>
      <c r="BD1193" s="2">
        <v>0.05</v>
      </c>
      <c r="BE1193" s="11">
        <v>7.4999999999999997E-2</v>
      </c>
      <c r="BF1193" s="11">
        <v>5.0000000000000001E-3</v>
      </c>
      <c r="BG1193" s="11">
        <v>0</v>
      </c>
      <c r="BH1193" s="11">
        <v>0</v>
      </c>
      <c r="BI1193" s="11">
        <v>0</v>
      </c>
      <c r="BJ1193" s="11">
        <f>BE1193/4</f>
        <v>1.8749999999999999E-2</v>
      </c>
      <c r="BK1193" s="11">
        <f>BF1193/4</f>
        <v>1.25E-3</v>
      </c>
      <c r="BL1193" s="11">
        <v>0</v>
      </c>
      <c r="BM1193" s="11">
        <v>0</v>
      </c>
      <c r="BN1193" s="11">
        <v>0</v>
      </c>
      <c r="BO1193" s="11">
        <v>0.1</v>
      </c>
      <c r="BP1193" s="11">
        <v>0.1</v>
      </c>
      <c r="BQ1193" s="11">
        <v>0</v>
      </c>
      <c r="BR1193" s="11">
        <v>0</v>
      </c>
      <c r="BS1193" s="11">
        <v>0</v>
      </c>
      <c r="BT1193" s="11">
        <v>0.04</v>
      </c>
      <c r="BU1193" s="16">
        <v>4</v>
      </c>
      <c r="BV1193" s="6">
        <f>BT1193/(BT1193+BU1193)</f>
        <v>9.9009900990099011E-3</v>
      </c>
      <c r="BW1193" s="6">
        <f>SQRT((BT1193*BU1193)/((BT1193+BU1193)^2*(BT1193+BU1193+1)))</f>
        <v>4.410251516706673E-2</v>
      </c>
      <c r="BX1193" s="17">
        <v>0.25</v>
      </c>
      <c r="BY1193" s="17">
        <v>0.25</v>
      </c>
      <c r="BZ1193" s="17">
        <v>0.25</v>
      </c>
      <c r="CA1193" s="17">
        <v>0.25</v>
      </c>
      <c r="CB1193" s="15" t="s">
        <v>59</v>
      </c>
      <c r="CC1193" s="11">
        <v>600</v>
      </c>
    </row>
    <row r="1194" spans="1:81" s="11" customFormat="1" x14ac:dyDescent="0.2">
      <c r="A1194" s="17">
        <f t="shared" si="18"/>
        <v>1193</v>
      </c>
      <c r="B1194" s="17">
        <v>100</v>
      </c>
      <c r="C1194" s="17">
        <v>100</v>
      </c>
      <c r="D1194" s="17">
        <v>5</v>
      </c>
      <c r="E1194" s="17">
        <v>5</v>
      </c>
      <c r="F1194" s="3" t="s">
        <v>80</v>
      </c>
      <c r="G1194" s="3">
        <f>IF(F1194="rectangle",B1194*C1194,IF(F1194="hook",B1194*C1194-(D1194*E1194),IF(F1194="eight",B1194*C1194-2*(D1194*E1194),IF(F1194="tee",B1194*C1194-2*(D1194*E1194),IF(F1194="cross",B1194*C1194-4*(D1194*E1194),"ERROR")))))</f>
        <v>10000</v>
      </c>
      <c r="H1194" s="3" t="s">
        <v>85</v>
      </c>
      <c r="I1194" s="3">
        <f>IF(F1194="rectangle",B1194/C1194,"NA")</f>
        <v>1</v>
      </c>
      <c r="J1194" s="2">
        <v>1</v>
      </c>
      <c r="K1194" s="11">
        <v>125</v>
      </c>
      <c r="L1194" s="11">
        <v>4</v>
      </c>
      <c r="M1194" s="12">
        <v>3</v>
      </c>
      <c r="N1194" s="2">
        <f>M1194/4</f>
        <v>0.75</v>
      </c>
      <c r="O1194" s="3">
        <f>M1194/N1194</f>
        <v>4</v>
      </c>
      <c r="P1194" s="13">
        <v>30</v>
      </c>
      <c r="Q1194" s="11">
        <f>P1194</f>
        <v>30</v>
      </c>
      <c r="R1194" s="4">
        <f>AA1194/V1194</f>
        <v>100</v>
      </c>
      <c r="S1194" s="14">
        <v>5</v>
      </c>
      <c r="T1194" s="11">
        <f>S1194</f>
        <v>5</v>
      </c>
      <c r="U1194" s="4">
        <f>AB1194/W1194</f>
        <v>100</v>
      </c>
      <c r="V1194" s="3">
        <f>ROUND((Q1194/100)*G1194,0)</f>
        <v>3000</v>
      </c>
      <c r="W1194" s="3">
        <f>ROUND(((T1194/100)*G1194)/J1194,0)</f>
        <v>500</v>
      </c>
      <c r="X1194" s="3">
        <f>ROUND(IF(J1194&gt;=2,((T1194/100)*G1194)/J1194,0),0)</f>
        <v>0</v>
      </c>
      <c r="Y1194" s="3">
        <f>ROUND(IF(J1194&gt;=3,((T1194/100)*G1194)/J1194,0),0)</f>
        <v>0</v>
      </c>
      <c r="Z1194" s="3">
        <f>ROUND(IF(J1194&gt;=4,((T1194/100)*G1194)/J1194,0),0)</f>
        <v>0</v>
      </c>
      <c r="AA1194" s="4">
        <f>G1194*P1194</f>
        <v>300000</v>
      </c>
      <c r="AB1194" s="4">
        <f>(G1194*S1194)/J1194</f>
        <v>50000</v>
      </c>
      <c r="AC1194" s="4">
        <f>IF(J1194&gt;=2,(G1194*S1194)/J1194,0)</f>
        <v>0</v>
      </c>
      <c r="AD1194" s="4">
        <f>IF(J1194&gt;=3,(G1194*S1194)/J1194,0)</f>
        <v>0</v>
      </c>
      <c r="AE1194" s="4">
        <f>IF(J1194&gt;=4,(G1194*S1194)/J1194,0)</f>
        <v>0</v>
      </c>
      <c r="AF1194" s="11">
        <v>100</v>
      </c>
      <c r="AG1194" s="11">
        <v>0</v>
      </c>
      <c r="AH1194" s="11">
        <v>1</v>
      </c>
      <c r="AI1194" s="11">
        <v>100</v>
      </c>
      <c r="AJ1194" s="11">
        <v>0</v>
      </c>
      <c r="AK1194" s="11">
        <v>1</v>
      </c>
      <c r="AL1194" s="11">
        <v>0.5</v>
      </c>
      <c r="AM1194" s="11">
        <v>0.5</v>
      </c>
      <c r="AN1194" s="11">
        <v>0</v>
      </c>
      <c r="AO1194" s="11">
        <v>0</v>
      </c>
      <c r="AP1194" s="11">
        <v>0</v>
      </c>
      <c r="AQ1194" s="11">
        <v>0.01</v>
      </c>
      <c r="AR1194" s="11">
        <v>0.01</v>
      </c>
      <c r="AS1194" s="11">
        <v>0</v>
      </c>
      <c r="AT1194" s="11">
        <v>0</v>
      </c>
      <c r="AU1194" s="11">
        <v>0</v>
      </c>
      <c r="AV1194" s="11">
        <v>0</v>
      </c>
      <c r="AW1194" s="11">
        <v>0.2</v>
      </c>
      <c r="AX1194" s="11">
        <v>0</v>
      </c>
      <c r="AY1194" s="11">
        <v>0</v>
      </c>
      <c r="AZ1194" s="11">
        <v>0</v>
      </c>
      <c r="BA1194" s="11">
        <v>0.02</v>
      </c>
      <c r="BB1194" s="11">
        <v>0</v>
      </c>
      <c r="BC1194" s="2">
        <v>0.05</v>
      </c>
      <c r="BD1194" s="2">
        <v>0.05</v>
      </c>
      <c r="BE1194" s="11">
        <v>7.4999999999999997E-2</v>
      </c>
      <c r="BF1194" s="11">
        <v>5.0000000000000001E-3</v>
      </c>
      <c r="BG1194" s="11">
        <v>0</v>
      </c>
      <c r="BH1194" s="11">
        <v>0</v>
      </c>
      <c r="BI1194" s="11">
        <v>0</v>
      </c>
      <c r="BJ1194" s="11">
        <f>BE1194/4</f>
        <v>1.8749999999999999E-2</v>
      </c>
      <c r="BK1194" s="11">
        <f>BF1194/4</f>
        <v>1.25E-3</v>
      </c>
      <c r="BL1194" s="11">
        <v>0</v>
      </c>
      <c r="BM1194" s="11">
        <v>0</v>
      </c>
      <c r="BN1194" s="11">
        <v>0</v>
      </c>
      <c r="BO1194" s="11">
        <v>0.1</v>
      </c>
      <c r="BP1194" s="11">
        <v>0.1</v>
      </c>
      <c r="BQ1194" s="11">
        <v>0</v>
      </c>
      <c r="BR1194" s="11">
        <v>0</v>
      </c>
      <c r="BS1194" s="11">
        <v>0</v>
      </c>
      <c r="BT1194" s="11">
        <v>0.04</v>
      </c>
      <c r="BU1194" s="16">
        <v>4</v>
      </c>
      <c r="BV1194" s="6">
        <f>BT1194/(BT1194+BU1194)</f>
        <v>9.9009900990099011E-3</v>
      </c>
      <c r="BW1194" s="6">
        <f>SQRT((BT1194*BU1194)/((BT1194+BU1194)^2*(BT1194+BU1194+1)))</f>
        <v>4.410251516706673E-2</v>
      </c>
      <c r="BX1194" s="17">
        <v>0.25</v>
      </c>
      <c r="BY1194" s="17">
        <v>0.25</v>
      </c>
      <c r="BZ1194" s="17">
        <v>0.25</v>
      </c>
      <c r="CA1194" s="17">
        <v>0.25</v>
      </c>
      <c r="CB1194" s="15" t="s">
        <v>59</v>
      </c>
      <c r="CC1194" s="11">
        <v>600</v>
      </c>
    </row>
    <row r="1195" spans="1:81" s="11" customFormat="1" x14ac:dyDescent="0.2">
      <c r="A1195" s="17">
        <f t="shared" si="18"/>
        <v>1194</v>
      </c>
      <c r="B1195" s="17">
        <v>20</v>
      </c>
      <c r="C1195" s="17">
        <v>20</v>
      </c>
      <c r="D1195" s="17">
        <v>5</v>
      </c>
      <c r="E1195" s="17">
        <v>5</v>
      </c>
      <c r="F1195" s="3" t="s">
        <v>80</v>
      </c>
      <c r="G1195" s="3">
        <f>IF(F1195="rectangle",B1195*C1195,IF(F1195="hook",B1195*C1195-(D1195*E1195),IF(F1195="eight",B1195*C1195-2*(D1195*E1195),IF(F1195="tee",B1195*C1195-2*(D1195*E1195),IF(F1195="cross",B1195*C1195-4*(D1195*E1195),"ERROR")))))</f>
        <v>400</v>
      </c>
      <c r="H1195" s="3" t="s">
        <v>84</v>
      </c>
      <c r="I1195" s="3">
        <f>IF(F1195="rectangle",B1195/C1195,"NA")</f>
        <v>1</v>
      </c>
      <c r="J1195" s="2">
        <v>1</v>
      </c>
      <c r="K1195" s="11">
        <v>125</v>
      </c>
      <c r="L1195" s="11">
        <v>4</v>
      </c>
      <c r="M1195" s="12">
        <v>3</v>
      </c>
      <c r="N1195" s="2">
        <f>M1195/4</f>
        <v>0.75</v>
      </c>
      <c r="O1195" s="3">
        <f>M1195/N1195</f>
        <v>4</v>
      </c>
      <c r="P1195" s="13">
        <v>30</v>
      </c>
      <c r="Q1195" s="11">
        <f>P1195</f>
        <v>30</v>
      </c>
      <c r="R1195" s="4">
        <f>AA1195/V1195</f>
        <v>100</v>
      </c>
      <c r="S1195" s="14">
        <v>5</v>
      </c>
      <c r="T1195" s="11">
        <f>S1195</f>
        <v>5</v>
      </c>
      <c r="U1195" s="4">
        <f>AB1195/W1195</f>
        <v>100</v>
      </c>
      <c r="V1195" s="3">
        <f>ROUND((Q1195/100)*G1195,0)</f>
        <v>120</v>
      </c>
      <c r="W1195" s="3">
        <f>ROUND(((T1195/100)*G1195)/J1195,0)</f>
        <v>20</v>
      </c>
      <c r="X1195" s="3">
        <f>ROUND(IF(J1195&gt;=2,((T1195/100)*G1195)/J1195,0),0)</f>
        <v>0</v>
      </c>
      <c r="Y1195" s="3">
        <f>ROUND(IF(J1195&gt;=3,((T1195/100)*G1195)/J1195,0),0)</f>
        <v>0</v>
      </c>
      <c r="Z1195" s="3">
        <f>ROUND(IF(J1195&gt;=4,((T1195/100)*G1195)/J1195,0),0)</f>
        <v>0</v>
      </c>
      <c r="AA1195" s="4">
        <f>G1195*P1195</f>
        <v>12000</v>
      </c>
      <c r="AB1195" s="4">
        <f>(G1195*S1195)/J1195</f>
        <v>2000</v>
      </c>
      <c r="AC1195" s="4">
        <f>IF(J1195&gt;=2,(G1195*S1195)/J1195,0)</f>
        <v>0</v>
      </c>
      <c r="AD1195" s="4">
        <f>IF(J1195&gt;=3,(G1195*S1195)/J1195,0)</f>
        <v>0</v>
      </c>
      <c r="AE1195" s="4">
        <f>IF(J1195&gt;=4,(G1195*S1195)/J1195,0)</f>
        <v>0</v>
      </c>
      <c r="AF1195" s="11">
        <v>100</v>
      </c>
      <c r="AG1195" s="11">
        <v>0</v>
      </c>
      <c r="AH1195" s="11">
        <v>1</v>
      </c>
      <c r="AI1195" s="11">
        <v>100</v>
      </c>
      <c r="AJ1195" s="11">
        <v>0</v>
      </c>
      <c r="AK1195" s="11">
        <v>1</v>
      </c>
      <c r="AL1195" s="11">
        <v>0.5</v>
      </c>
      <c r="AM1195" s="11">
        <v>0.5</v>
      </c>
      <c r="AN1195" s="11">
        <v>0</v>
      </c>
      <c r="AO1195" s="11">
        <v>0</v>
      </c>
      <c r="AP1195" s="11">
        <v>0</v>
      </c>
      <c r="AQ1195" s="11">
        <v>0.01</v>
      </c>
      <c r="AR1195" s="11">
        <v>0.01</v>
      </c>
      <c r="AS1195" s="11">
        <v>0</v>
      </c>
      <c r="AT1195" s="11">
        <v>0</v>
      </c>
      <c r="AU1195" s="11">
        <v>0</v>
      </c>
      <c r="AV1195" s="11">
        <v>0</v>
      </c>
      <c r="AW1195" s="11">
        <v>0.2</v>
      </c>
      <c r="AX1195" s="11">
        <v>0</v>
      </c>
      <c r="AY1195" s="11">
        <v>0</v>
      </c>
      <c r="AZ1195" s="11">
        <v>0</v>
      </c>
      <c r="BA1195" s="11">
        <v>0.02</v>
      </c>
      <c r="BB1195" s="11">
        <v>0</v>
      </c>
      <c r="BC1195" s="2">
        <v>0.05</v>
      </c>
      <c r="BD1195" s="2">
        <v>0.05</v>
      </c>
      <c r="BE1195" s="11">
        <v>7.4999999999999997E-2</v>
      </c>
      <c r="BF1195" s="11">
        <v>5.0000000000000001E-3</v>
      </c>
      <c r="BG1195" s="11">
        <v>0</v>
      </c>
      <c r="BH1195" s="11">
        <v>0</v>
      </c>
      <c r="BI1195" s="11">
        <v>0</v>
      </c>
      <c r="BJ1195" s="11">
        <f>BE1195/4</f>
        <v>1.8749999999999999E-2</v>
      </c>
      <c r="BK1195" s="11">
        <f>BF1195/4</f>
        <v>1.25E-3</v>
      </c>
      <c r="BL1195" s="11">
        <v>0</v>
      </c>
      <c r="BM1195" s="11">
        <v>0</v>
      </c>
      <c r="BN1195" s="11">
        <v>0</v>
      </c>
      <c r="BO1195" s="11">
        <v>0.1</v>
      </c>
      <c r="BP1195" s="11">
        <v>0.1</v>
      </c>
      <c r="BQ1195" s="11">
        <v>0</v>
      </c>
      <c r="BR1195" s="11">
        <v>0</v>
      </c>
      <c r="BS1195" s="11">
        <v>0</v>
      </c>
      <c r="BT1195" s="11">
        <v>0.04</v>
      </c>
      <c r="BU1195" s="16">
        <v>4</v>
      </c>
      <c r="BV1195" s="6">
        <f>BT1195/(BT1195+BU1195)</f>
        <v>9.9009900990099011E-3</v>
      </c>
      <c r="BW1195" s="6">
        <f>SQRT((BT1195*BU1195)/((BT1195+BU1195)^2*(BT1195+BU1195+1)))</f>
        <v>4.410251516706673E-2</v>
      </c>
      <c r="BX1195" s="17">
        <v>0.25</v>
      </c>
      <c r="BY1195" s="17">
        <v>0.25</v>
      </c>
      <c r="BZ1195" s="17">
        <v>0.25</v>
      </c>
      <c r="CA1195" s="17">
        <v>0.25</v>
      </c>
      <c r="CB1195" s="15" t="s">
        <v>59</v>
      </c>
      <c r="CC1195" s="11">
        <v>600</v>
      </c>
    </row>
    <row r="1196" spans="1:81" s="11" customFormat="1" x14ac:dyDescent="0.2">
      <c r="A1196" s="17">
        <f t="shared" si="18"/>
        <v>1195</v>
      </c>
      <c r="B1196" s="17">
        <v>100</v>
      </c>
      <c r="C1196" s="17">
        <v>100</v>
      </c>
      <c r="D1196" s="17">
        <v>5</v>
      </c>
      <c r="E1196" s="17">
        <v>5</v>
      </c>
      <c r="F1196" s="3" t="s">
        <v>80</v>
      </c>
      <c r="G1196" s="3">
        <f>IF(F1196="rectangle",B1196*C1196,IF(F1196="hook",B1196*C1196-(D1196*E1196),IF(F1196="eight",B1196*C1196-2*(D1196*E1196),IF(F1196="tee",B1196*C1196-2*(D1196*E1196),IF(F1196="cross",B1196*C1196-4*(D1196*E1196),"ERROR")))))</f>
        <v>10000</v>
      </c>
      <c r="H1196" s="3" t="s">
        <v>85</v>
      </c>
      <c r="I1196" s="3">
        <f>IF(F1196="rectangle",B1196/C1196,"NA")</f>
        <v>1</v>
      </c>
      <c r="J1196" s="2">
        <v>1</v>
      </c>
      <c r="K1196" s="11">
        <v>125</v>
      </c>
      <c r="L1196" s="11">
        <v>4</v>
      </c>
      <c r="M1196" s="12">
        <v>4</v>
      </c>
      <c r="N1196" s="2">
        <f>M1196/4</f>
        <v>1</v>
      </c>
      <c r="O1196" s="3">
        <f>M1196/N1196</f>
        <v>4</v>
      </c>
      <c r="P1196" s="13">
        <v>30</v>
      </c>
      <c r="Q1196" s="11">
        <f>P1196</f>
        <v>30</v>
      </c>
      <c r="R1196" s="4">
        <f>AA1196/V1196</f>
        <v>100</v>
      </c>
      <c r="S1196" s="14">
        <v>5</v>
      </c>
      <c r="T1196" s="11">
        <f>S1196</f>
        <v>5</v>
      </c>
      <c r="U1196" s="4">
        <f>AB1196/W1196</f>
        <v>100</v>
      </c>
      <c r="V1196" s="3">
        <f>ROUND((Q1196/100)*G1196,0)</f>
        <v>3000</v>
      </c>
      <c r="W1196" s="3">
        <f>ROUND(((T1196/100)*G1196)/J1196,0)</f>
        <v>500</v>
      </c>
      <c r="X1196" s="3">
        <f>ROUND(IF(J1196&gt;=2,((T1196/100)*G1196)/J1196,0),0)</f>
        <v>0</v>
      </c>
      <c r="Y1196" s="3">
        <f>ROUND(IF(J1196&gt;=3,((T1196/100)*G1196)/J1196,0),0)</f>
        <v>0</v>
      </c>
      <c r="Z1196" s="3">
        <f>ROUND(IF(J1196&gt;=4,((T1196/100)*G1196)/J1196,0),0)</f>
        <v>0</v>
      </c>
      <c r="AA1196" s="4">
        <f>G1196*P1196</f>
        <v>300000</v>
      </c>
      <c r="AB1196" s="4">
        <f>(G1196*S1196)/J1196</f>
        <v>50000</v>
      </c>
      <c r="AC1196" s="4">
        <f>IF(J1196&gt;=2,(G1196*S1196)/J1196,0)</f>
        <v>0</v>
      </c>
      <c r="AD1196" s="4">
        <f>IF(J1196&gt;=3,(G1196*S1196)/J1196,0)</f>
        <v>0</v>
      </c>
      <c r="AE1196" s="4">
        <f>IF(J1196&gt;=4,(G1196*S1196)/J1196,0)</f>
        <v>0</v>
      </c>
      <c r="AF1196" s="11">
        <v>100</v>
      </c>
      <c r="AG1196" s="11">
        <v>0</v>
      </c>
      <c r="AH1196" s="11">
        <v>1</v>
      </c>
      <c r="AI1196" s="11">
        <v>100</v>
      </c>
      <c r="AJ1196" s="11">
        <v>0</v>
      </c>
      <c r="AK1196" s="11">
        <v>1</v>
      </c>
      <c r="AL1196" s="11">
        <v>0.5</v>
      </c>
      <c r="AM1196" s="11">
        <v>0.5</v>
      </c>
      <c r="AN1196" s="11">
        <v>0</v>
      </c>
      <c r="AO1196" s="11">
        <v>0</v>
      </c>
      <c r="AP1196" s="11">
        <v>0</v>
      </c>
      <c r="AQ1196" s="11">
        <v>0.01</v>
      </c>
      <c r="AR1196" s="11">
        <v>0.01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0.2</v>
      </c>
      <c r="AX1196" s="11">
        <v>0</v>
      </c>
      <c r="AY1196" s="11">
        <v>0</v>
      </c>
      <c r="AZ1196" s="11">
        <v>0</v>
      </c>
      <c r="BA1196" s="11">
        <v>0.02</v>
      </c>
      <c r="BB1196" s="11">
        <v>0</v>
      </c>
      <c r="BC1196" s="2">
        <v>0.05</v>
      </c>
      <c r="BD1196" s="2">
        <v>0.05</v>
      </c>
      <c r="BE1196" s="11">
        <v>7.4999999999999997E-2</v>
      </c>
      <c r="BF1196" s="11">
        <v>5.0000000000000001E-3</v>
      </c>
      <c r="BG1196" s="11">
        <v>0</v>
      </c>
      <c r="BH1196" s="11">
        <v>0</v>
      </c>
      <c r="BI1196" s="11">
        <v>0</v>
      </c>
      <c r="BJ1196" s="11">
        <f>BE1196/4</f>
        <v>1.8749999999999999E-2</v>
      </c>
      <c r="BK1196" s="11">
        <f>BF1196/4</f>
        <v>1.25E-3</v>
      </c>
      <c r="BL1196" s="11">
        <v>0</v>
      </c>
      <c r="BM1196" s="11">
        <v>0</v>
      </c>
      <c r="BN1196" s="11">
        <v>0</v>
      </c>
      <c r="BO1196" s="11">
        <v>0.1</v>
      </c>
      <c r="BP1196" s="11">
        <v>0.1</v>
      </c>
      <c r="BQ1196" s="11">
        <v>0</v>
      </c>
      <c r="BR1196" s="11">
        <v>0</v>
      </c>
      <c r="BS1196" s="11">
        <v>0</v>
      </c>
      <c r="BT1196" s="11">
        <v>0.04</v>
      </c>
      <c r="BU1196" s="16">
        <v>4</v>
      </c>
      <c r="BV1196" s="6">
        <f>BT1196/(BT1196+BU1196)</f>
        <v>9.9009900990099011E-3</v>
      </c>
      <c r="BW1196" s="6">
        <f>SQRT((BT1196*BU1196)/((BT1196+BU1196)^2*(BT1196+BU1196+1)))</f>
        <v>4.410251516706673E-2</v>
      </c>
      <c r="BX1196" s="17">
        <v>0.25</v>
      </c>
      <c r="BY1196" s="17">
        <v>0.25</v>
      </c>
      <c r="BZ1196" s="17">
        <v>0.25</v>
      </c>
      <c r="CA1196" s="17">
        <v>0.25</v>
      </c>
      <c r="CB1196" s="15" t="s">
        <v>59</v>
      </c>
      <c r="CC1196" s="11">
        <v>600</v>
      </c>
    </row>
    <row r="1197" spans="1:81" s="11" customFormat="1" x14ac:dyDescent="0.2">
      <c r="A1197" s="17">
        <f t="shared" si="18"/>
        <v>1196</v>
      </c>
      <c r="B1197" s="17">
        <v>20</v>
      </c>
      <c r="C1197" s="17">
        <v>20</v>
      </c>
      <c r="D1197" s="17">
        <v>5</v>
      </c>
      <c r="E1197" s="17">
        <v>5</v>
      </c>
      <c r="F1197" s="3" t="s">
        <v>80</v>
      </c>
      <c r="G1197" s="3">
        <f>IF(F1197="rectangle",B1197*C1197,IF(F1197="hook",B1197*C1197-(D1197*E1197),IF(F1197="eight",B1197*C1197-2*(D1197*E1197),IF(F1197="tee",B1197*C1197-2*(D1197*E1197),IF(F1197="cross",B1197*C1197-4*(D1197*E1197),"ERROR")))))</f>
        <v>400</v>
      </c>
      <c r="H1197" s="3" t="s">
        <v>84</v>
      </c>
      <c r="I1197" s="3">
        <f>IF(F1197="rectangle",B1197/C1197,"NA")</f>
        <v>1</v>
      </c>
      <c r="J1197" s="2">
        <v>1</v>
      </c>
      <c r="K1197" s="11">
        <v>125</v>
      </c>
      <c r="L1197" s="11">
        <v>4</v>
      </c>
      <c r="M1197" s="12">
        <v>4</v>
      </c>
      <c r="N1197" s="2">
        <f>M1197/4</f>
        <v>1</v>
      </c>
      <c r="O1197" s="3">
        <f>M1197/N1197</f>
        <v>4</v>
      </c>
      <c r="P1197" s="13">
        <v>30</v>
      </c>
      <c r="Q1197" s="11">
        <f>P1197</f>
        <v>30</v>
      </c>
      <c r="R1197" s="4">
        <f>AA1197/V1197</f>
        <v>100</v>
      </c>
      <c r="S1197" s="14">
        <v>5</v>
      </c>
      <c r="T1197" s="11">
        <f>S1197</f>
        <v>5</v>
      </c>
      <c r="U1197" s="4">
        <f>AB1197/W1197</f>
        <v>100</v>
      </c>
      <c r="V1197" s="3">
        <f>ROUND((Q1197/100)*G1197,0)</f>
        <v>120</v>
      </c>
      <c r="W1197" s="3">
        <f>ROUND(((T1197/100)*G1197)/J1197,0)</f>
        <v>20</v>
      </c>
      <c r="X1197" s="3">
        <f>ROUND(IF(J1197&gt;=2,((T1197/100)*G1197)/J1197,0),0)</f>
        <v>0</v>
      </c>
      <c r="Y1197" s="3">
        <f>ROUND(IF(J1197&gt;=3,((T1197/100)*G1197)/J1197,0),0)</f>
        <v>0</v>
      </c>
      <c r="Z1197" s="3">
        <f>ROUND(IF(J1197&gt;=4,((T1197/100)*G1197)/J1197,0),0)</f>
        <v>0</v>
      </c>
      <c r="AA1197" s="4">
        <f>G1197*P1197</f>
        <v>12000</v>
      </c>
      <c r="AB1197" s="4">
        <f>(G1197*S1197)/J1197</f>
        <v>2000</v>
      </c>
      <c r="AC1197" s="4">
        <f>IF(J1197&gt;=2,(G1197*S1197)/J1197,0)</f>
        <v>0</v>
      </c>
      <c r="AD1197" s="4">
        <f>IF(J1197&gt;=3,(G1197*S1197)/J1197,0)</f>
        <v>0</v>
      </c>
      <c r="AE1197" s="4">
        <f>IF(J1197&gt;=4,(G1197*S1197)/J1197,0)</f>
        <v>0</v>
      </c>
      <c r="AF1197" s="11">
        <v>100</v>
      </c>
      <c r="AG1197" s="11">
        <v>0</v>
      </c>
      <c r="AH1197" s="11">
        <v>1</v>
      </c>
      <c r="AI1197" s="11">
        <v>100</v>
      </c>
      <c r="AJ1197" s="11">
        <v>0</v>
      </c>
      <c r="AK1197" s="11">
        <v>1</v>
      </c>
      <c r="AL1197" s="11">
        <v>0.5</v>
      </c>
      <c r="AM1197" s="11">
        <v>0.5</v>
      </c>
      <c r="AN1197" s="11">
        <v>0</v>
      </c>
      <c r="AO1197" s="11">
        <v>0</v>
      </c>
      <c r="AP1197" s="11">
        <v>0</v>
      </c>
      <c r="AQ1197" s="11">
        <v>0.01</v>
      </c>
      <c r="AR1197" s="11">
        <v>0.01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0.2</v>
      </c>
      <c r="AX1197" s="11">
        <v>0</v>
      </c>
      <c r="AY1197" s="11">
        <v>0</v>
      </c>
      <c r="AZ1197" s="11">
        <v>0</v>
      </c>
      <c r="BA1197" s="11">
        <v>0.02</v>
      </c>
      <c r="BB1197" s="11">
        <v>0</v>
      </c>
      <c r="BC1197" s="2">
        <v>0.05</v>
      </c>
      <c r="BD1197" s="2">
        <v>0.05</v>
      </c>
      <c r="BE1197" s="11">
        <v>7.4999999999999997E-2</v>
      </c>
      <c r="BF1197" s="11">
        <v>5.0000000000000001E-3</v>
      </c>
      <c r="BG1197" s="11">
        <v>0</v>
      </c>
      <c r="BH1197" s="11">
        <v>0</v>
      </c>
      <c r="BI1197" s="11">
        <v>0</v>
      </c>
      <c r="BJ1197" s="11">
        <f>BE1197/4</f>
        <v>1.8749999999999999E-2</v>
      </c>
      <c r="BK1197" s="11">
        <f>BF1197/4</f>
        <v>1.25E-3</v>
      </c>
      <c r="BL1197" s="11">
        <v>0</v>
      </c>
      <c r="BM1197" s="11">
        <v>0</v>
      </c>
      <c r="BN1197" s="11">
        <v>0</v>
      </c>
      <c r="BO1197" s="11">
        <v>0.1</v>
      </c>
      <c r="BP1197" s="11">
        <v>0.1</v>
      </c>
      <c r="BQ1197" s="11">
        <v>0</v>
      </c>
      <c r="BR1197" s="11">
        <v>0</v>
      </c>
      <c r="BS1197" s="11">
        <v>0</v>
      </c>
      <c r="BT1197" s="11">
        <v>0.04</v>
      </c>
      <c r="BU1197" s="16">
        <v>4</v>
      </c>
      <c r="BV1197" s="6">
        <f>BT1197/(BT1197+BU1197)</f>
        <v>9.9009900990099011E-3</v>
      </c>
      <c r="BW1197" s="6">
        <f>SQRT((BT1197*BU1197)/((BT1197+BU1197)^2*(BT1197+BU1197+1)))</f>
        <v>4.410251516706673E-2</v>
      </c>
      <c r="BX1197" s="17">
        <v>0.25</v>
      </c>
      <c r="BY1197" s="17">
        <v>0.25</v>
      </c>
      <c r="BZ1197" s="17">
        <v>0.25</v>
      </c>
      <c r="CA1197" s="17">
        <v>0.25</v>
      </c>
      <c r="CB1197" s="15" t="s">
        <v>59</v>
      </c>
      <c r="CC1197" s="11">
        <v>600</v>
      </c>
    </row>
    <row r="1198" spans="1:81" s="11" customFormat="1" x14ac:dyDescent="0.2">
      <c r="A1198" s="17">
        <f t="shared" si="18"/>
        <v>1197</v>
      </c>
      <c r="B1198" s="17">
        <v>100</v>
      </c>
      <c r="C1198" s="17">
        <v>100</v>
      </c>
      <c r="D1198" s="17">
        <v>5</v>
      </c>
      <c r="E1198" s="17">
        <v>5</v>
      </c>
      <c r="F1198" s="3" t="s">
        <v>80</v>
      </c>
      <c r="G1198" s="3">
        <f>IF(F1198="rectangle",B1198*C1198,IF(F1198="hook",B1198*C1198-(D1198*E1198),IF(F1198="eight",B1198*C1198-2*(D1198*E1198),IF(F1198="tee",B1198*C1198-2*(D1198*E1198),IF(F1198="cross",B1198*C1198-4*(D1198*E1198),"ERROR")))))</f>
        <v>10000</v>
      </c>
      <c r="H1198" s="3" t="s">
        <v>85</v>
      </c>
      <c r="I1198" s="3">
        <f>IF(F1198="rectangle",B1198/C1198,"NA")</f>
        <v>1</v>
      </c>
      <c r="J1198" s="2">
        <v>1</v>
      </c>
      <c r="K1198" s="11">
        <v>125</v>
      </c>
      <c r="L1198" s="11">
        <v>4</v>
      </c>
      <c r="M1198" s="12">
        <v>5</v>
      </c>
      <c r="N1198" s="2">
        <f>M1198/4</f>
        <v>1.25</v>
      </c>
      <c r="O1198" s="3">
        <f>M1198/N1198</f>
        <v>4</v>
      </c>
      <c r="P1198" s="13">
        <v>30</v>
      </c>
      <c r="Q1198" s="11">
        <f>P1198</f>
        <v>30</v>
      </c>
      <c r="R1198" s="4">
        <f>AA1198/V1198</f>
        <v>100</v>
      </c>
      <c r="S1198" s="14">
        <v>5</v>
      </c>
      <c r="T1198" s="11">
        <f>S1198</f>
        <v>5</v>
      </c>
      <c r="U1198" s="4">
        <f>AB1198/W1198</f>
        <v>100</v>
      </c>
      <c r="V1198" s="3">
        <f>ROUND((Q1198/100)*G1198,0)</f>
        <v>3000</v>
      </c>
      <c r="W1198" s="3">
        <f>ROUND(((T1198/100)*G1198)/J1198,0)</f>
        <v>500</v>
      </c>
      <c r="X1198" s="3">
        <f>ROUND(IF(J1198&gt;=2,((T1198/100)*G1198)/J1198,0),0)</f>
        <v>0</v>
      </c>
      <c r="Y1198" s="3">
        <f>ROUND(IF(J1198&gt;=3,((T1198/100)*G1198)/J1198,0),0)</f>
        <v>0</v>
      </c>
      <c r="Z1198" s="3">
        <f>ROUND(IF(J1198&gt;=4,((T1198/100)*G1198)/J1198,0),0)</f>
        <v>0</v>
      </c>
      <c r="AA1198" s="4">
        <f>G1198*P1198</f>
        <v>300000</v>
      </c>
      <c r="AB1198" s="4">
        <f>(G1198*S1198)/J1198</f>
        <v>50000</v>
      </c>
      <c r="AC1198" s="4">
        <f>IF(J1198&gt;=2,(G1198*S1198)/J1198,0)</f>
        <v>0</v>
      </c>
      <c r="AD1198" s="4">
        <f>IF(J1198&gt;=3,(G1198*S1198)/J1198,0)</f>
        <v>0</v>
      </c>
      <c r="AE1198" s="4">
        <f>IF(J1198&gt;=4,(G1198*S1198)/J1198,0)</f>
        <v>0</v>
      </c>
      <c r="AF1198" s="11">
        <v>100</v>
      </c>
      <c r="AG1198" s="11">
        <v>0</v>
      </c>
      <c r="AH1198" s="11">
        <v>1</v>
      </c>
      <c r="AI1198" s="11">
        <v>100</v>
      </c>
      <c r="AJ1198" s="11">
        <v>0</v>
      </c>
      <c r="AK1198" s="11">
        <v>1</v>
      </c>
      <c r="AL1198" s="11">
        <v>0.5</v>
      </c>
      <c r="AM1198" s="11">
        <v>0.5</v>
      </c>
      <c r="AN1198" s="11">
        <v>0</v>
      </c>
      <c r="AO1198" s="11">
        <v>0</v>
      </c>
      <c r="AP1198" s="11">
        <v>0</v>
      </c>
      <c r="AQ1198" s="11">
        <v>0.01</v>
      </c>
      <c r="AR1198" s="11">
        <v>0.01</v>
      </c>
      <c r="AS1198" s="11">
        <v>0</v>
      </c>
      <c r="AT1198" s="11">
        <v>0</v>
      </c>
      <c r="AU1198" s="11">
        <v>0</v>
      </c>
      <c r="AV1198" s="11">
        <v>0</v>
      </c>
      <c r="AW1198" s="11">
        <v>0.2</v>
      </c>
      <c r="AX1198" s="11">
        <v>0</v>
      </c>
      <c r="AY1198" s="11">
        <v>0</v>
      </c>
      <c r="AZ1198" s="11">
        <v>0</v>
      </c>
      <c r="BA1198" s="11">
        <v>0.02</v>
      </c>
      <c r="BB1198" s="11">
        <v>0</v>
      </c>
      <c r="BC1198" s="2">
        <v>0.05</v>
      </c>
      <c r="BD1198" s="2">
        <v>0.05</v>
      </c>
      <c r="BE1198" s="11">
        <v>7.4999999999999997E-2</v>
      </c>
      <c r="BF1198" s="11">
        <v>5.0000000000000001E-3</v>
      </c>
      <c r="BG1198" s="11">
        <v>0</v>
      </c>
      <c r="BH1198" s="11">
        <v>0</v>
      </c>
      <c r="BI1198" s="11">
        <v>0</v>
      </c>
      <c r="BJ1198" s="11">
        <f>BE1198/4</f>
        <v>1.8749999999999999E-2</v>
      </c>
      <c r="BK1198" s="11">
        <f>BF1198/4</f>
        <v>1.25E-3</v>
      </c>
      <c r="BL1198" s="11">
        <v>0</v>
      </c>
      <c r="BM1198" s="11">
        <v>0</v>
      </c>
      <c r="BN1198" s="11">
        <v>0</v>
      </c>
      <c r="BO1198" s="11">
        <v>0.1</v>
      </c>
      <c r="BP1198" s="11">
        <v>0.1</v>
      </c>
      <c r="BQ1198" s="11">
        <v>0</v>
      </c>
      <c r="BR1198" s="11">
        <v>0</v>
      </c>
      <c r="BS1198" s="11">
        <v>0</v>
      </c>
      <c r="BT1198" s="11">
        <v>0.04</v>
      </c>
      <c r="BU1198" s="16">
        <v>4</v>
      </c>
      <c r="BV1198" s="6">
        <f>BT1198/(BT1198+BU1198)</f>
        <v>9.9009900990099011E-3</v>
      </c>
      <c r="BW1198" s="6">
        <f>SQRT((BT1198*BU1198)/((BT1198+BU1198)^2*(BT1198+BU1198+1)))</f>
        <v>4.410251516706673E-2</v>
      </c>
      <c r="BX1198" s="17">
        <v>0.25</v>
      </c>
      <c r="BY1198" s="17">
        <v>0.25</v>
      </c>
      <c r="BZ1198" s="17">
        <v>0.25</v>
      </c>
      <c r="CA1198" s="17">
        <v>0.25</v>
      </c>
      <c r="CB1198" s="15" t="s">
        <v>59</v>
      </c>
      <c r="CC1198" s="11">
        <v>600</v>
      </c>
    </row>
    <row r="1199" spans="1:81" s="11" customFormat="1" x14ac:dyDescent="0.2">
      <c r="A1199" s="17">
        <f t="shared" si="18"/>
        <v>1198</v>
      </c>
      <c r="B1199" s="17">
        <v>20</v>
      </c>
      <c r="C1199" s="17">
        <v>20</v>
      </c>
      <c r="D1199" s="17">
        <v>5</v>
      </c>
      <c r="E1199" s="17">
        <v>5</v>
      </c>
      <c r="F1199" s="3" t="s">
        <v>80</v>
      </c>
      <c r="G1199" s="3">
        <f>IF(F1199="rectangle",B1199*C1199,IF(F1199="hook",B1199*C1199-(D1199*E1199),IF(F1199="eight",B1199*C1199-2*(D1199*E1199),IF(F1199="tee",B1199*C1199-2*(D1199*E1199),IF(F1199="cross",B1199*C1199-4*(D1199*E1199),"ERROR")))))</f>
        <v>400</v>
      </c>
      <c r="H1199" s="3" t="s">
        <v>84</v>
      </c>
      <c r="I1199" s="3">
        <f>IF(F1199="rectangle",B1199/C1199,"NA")</f>
        <v>1</v>
      </c>
      <c r="J1199" s="2">
        <v>1</v>
      </c>
      <c r="K1199" s="11">
        <v>125</v>
      </c>
      <c r="L1199" s="11">
        <v>4</v>
      </c>
      <c r="M1199" s="12">
        <v>5</v>
      </c>
      <c r="N1199" s="2">
        <f>M1199/4</f>
        <v>1.25</v>
      </c>
      <c r="O1199" s="3">
        <f>M1199/N1199</f>
        <v>4</v>
      </c>
      <c r="P1199" s="13">
        <v>30</v>
      </c>
      <c r="Q1199" s="11">
        <f>P1199</f>
        <v>30</v>
      </c>
      <c r="R1199" s="4">
        <f>AA1199/V1199</f>
        <v>100</v>
      </c>
      <c r="S1199" s="14">
        <v>5</v>
      </c>
      <c r="T1199" s="11">
        <f>S1199</f>
        <v>5</v>
      </c>
      <c r="U1199" s="4">
        <f>AB1199/W1199</f>
        <v>100</v>
      </c>
      <c r="V1199" s="3">
        <f>ROUND((Q1199/100)*G1199,0)</f>
        <v>120</v>
      </c>
      <c r="W1199" s="3">
        <f>ROUND(((T1199/100)*G1199)/J1199,0)</f>
        <v>20</v>
      </c>
      <c r="X1199" s="3">
        <f>ROUND(IF(J1199&gt;=2,((T1199/100)*G1199)/J1199,0),0)</f>
        <v>0</v>
      </c>
      <c r="Y1199" s="3">
        <f>ROUND(IF(J1199&gt;=3,((T1199/100)*G1199)/J1199,0),0)</f>
        <v>0</v>
      </c>
      <c r="Z1199" s="3">
        <f>ROUND(IF(J1199&gt;=4,((T1199/100)*G1199)/J1199,0),0)</f>
        <v>0</v>
      </c>
      <c r="AA1199" s="4">
        <f>G1199*P1199</f>
        <v>12000</v>
      </c>
      <c r="AB1199" s="4">
        <f>(G1199*S1199)/J1199</f>
        <v>2000</v>
      </c>
      <c r="AC1199" s="4">
        <f>IF(J1199&gt;=2,(G1199*S1199)/J1199,0)</f>
        <v>0</v>
      </c>
      <c r="AD1199" s="4">
        <f>IF(J1199&gt;=3,(G1199*S1199)/J1199,0)</f>
        <v>0</v>
      </c>
      <c r="AE1199" s="4">
        <f>IF(J1199&gt;=4,(G1199*S1199)/J1199,0)</f>
        <v>0</v>
      </c>
      <c r="AF1199" s="11">
        <v>100</v>
      </c>
      <c r="AG1199" s="11">
        <v>0</v>
      </c>
      <c r="AH1199" s="11">
        <v>1</v>
      </c>
      <c r="AI1199" s="11">
        <v>100</v>
      </c>
      <c r="AJ1199" s="11">
        <v>0</v>
      </c>
      <c r="AK1199" s="11">
        <v>1</v>
      </c>
      <c r="AL1199" s="11">
        <v>0.5</v>
      </c>
      <c r="AM1199" s="11">
        <v>0.5</v>
      </c>
      <c r="AN1199" s="11">
        <v>0</v>
      </c>
      <c r="AO1199" s="11">
        <v>0</v>
      </c>
      <c r="AP1199" s="11">
        <v>0</v>
      </c>
      <c r="AQ1199" s="11">
        <v>0.01</v>
      </c>
      <c r="AR1199" s="11">
        <v>0.01</v>
      </c>
      <c r="AS1199" s="11">
        <v>0</v>
      </c>
      <c r="AT1199" s="11">
        <v>0</v>
      </c>
      <c r="AU1199" s="11">
        <v>0</v>
      </c>
      <c r="AV1199" s="11">
        <v>0</v>
      </c>
      <c r="AW1199" s="11">
        <v>0.2</v>
      </c>
      <c r="AX1199" s="11">
        <v>0</v>
      </c>
      <c r="AY1199" s="11">
        <v>0</v>
      </c>
      <c r="AZ1199" s="11">
        <v>0</v>
      </c>
      <c r="BA1199" s="11">
        <v>0.02</v>
      </c>
      <c r="BB1199" s="11">
        <v>0</v>
      </c>
      <c r="BC1199" s="2">
        <v>0.05</v>
      </c>
      <c r="BD1199" s="2">
        <v>0.05</v>
      </c>
      <c r="BE1199" s="11">
        <v>7.4999999999999997E-2</v>
      </c>
      <c r="BF1199" s="11">
        <v>5.0000000000000001E-3</v>
      </c>
      <c r="BG1199" s="11">
        <v>0</v>
      </c>
      <c r="BH1199" s="11">
        <v>0</v>
      </c>
      <c r="BI1199" s="11">
        <v>0</v>
      </c>
      <c r="BJ1199" s="11">
        <f>BE1199/4</f>
        <v>1.8749999999999999E-2</v>
      </c>
      <c r="BK1199" s="11">
        <f>BF1199/4</f>
        <v>1.25E-3</v>
      </c>
      <c r="BL1199" s="11">
        <v>0</v>
      </c>
      <c r="BM1199" s="11">
        <v>0</v>
      </c>
      <c r="BN1199" s="11">
        <v>0</v>
      </c>
      <c r="BO1199" s="11">
        <v>0.1</v>
      </c>
      <c r="BP1199" s="11">
        <v>0.1</v>
      </c>
      <c r="BQ1199" s="11">
        <v>0</v>
      </c>
      <c r="BR1199" s="11">
        <v>0</v>
      </c>
      <c r="BS1199" s="11">
        <v>0</v>
      </c>
      <c r="BT1199" s="11">
        <v>0.04</v>
      </c>
      <c r="BU1199" s="16">
        <v>4</v>
      </c>
      <c r="BV1199" s="6">
        <f>BT1199/(BT1199+BU1199)</f>
        <v>9.9009900990099011E-3</v>
      </c>
      <c r="BW1199" s="6">
        <f>SQRT((BT1199*BU1199)/((BT1199+BU1199)^2*(BT1199+BU1199+1)))</f>
        <v>4.410251516706673E-2</v>
      </c>
      <c r="BX1199" s="17">
        <v>0.25</v>
      </c>
      <c r="BY1199" s="17">
        <v>0.25</v>
      </c>
      <c r="BZ1199" s="17">
        <v>0.25</v>
      </c>
      <c r="CA1199" s="17">
        <v>0.25</v>
      </c>
      <c r="CB1199" s="15" t="s">
        <v>59</v>
      </c>
      <c r="CC1199" s="11">
        <v>600</v>
      </c>
    </row>
    <row r="1200" spans="1:81" s="11" customFormat="1" x14ac:dyDescent="0.2">
      <c r="A1200" s="17">
        <f t="shared" si="18"/>
        <v>1199</v>
      </c>
      <c r="B1200" s="17">
        <v>100</v>
      </c>
      <c r="C1200" s="17">
        <v>100</v>
      </c>
      <c r="D1200" s="17">
        <v>5</v>
      </c>
      <c r="E1200" s="17">
        <v>5</v>
      </c>
      <c r="F1200" s="3" t="s">
        <v>80</v>
      </c>
      <c r="G1200" s="3">
        <f>IF(F1200="rectangle",B1200*C1200,IF(F1200="hook",B1200*C1200-(D1200*E1200),IF(F1200="eight",B1200*C1200-2*(D1200*E1200),IF(F1200="tee",B1200*C1200-2*(D1200*E1200),IF(F1200="cross",B1200*C1200-4*(D1200*E1200),"ERROR")))))</f>
        <v>10000</v>
      </c>
      <c r="H1200" s="3" t="s">
        <v>85</v>
      </c>
      <c r="I1200" s="3">
        <f>IF(F1200="rectangle",B1200/C1200,"NA")</f>
        <v>1</v>
      </c>
      <c r="J1200" s="2">
        <v>1</v>
      </c>
      <c r="K1200" s="11">
        <v>125</v>
      </c>
      <c r="L1200" s="11">
        <v>4</v>
      </c>
      <c r="M1200" s="12">
        <v>6</v>
      </c>
      <c r="N1200" s="2">
        <f>M1200/4</f>
        <v>1.5</v>
      </c>
      <c r="O1200" s="3">
        <f>M1200/N1200</f>
        <v>4</v>
      </c>
      <c r="P1200" s="13">
        <v>30</v>
      </c>
      <c r="Q1200" s="11">
        <f>P1200</f>
        <v>30</v>
      </c>
      <c r="R1200" s="4">
        <f>AA1200/V1200</f>
        <v>100</v>
      </c>
      <c r="S1200" s="14">
        <v>5</v>
      </c>
      <c r="T1200" s="11">
        <f>S1200</f>
        <v>5</v>
      </c>
      <c r="U1200" s="4">
        <f>AB1200/W1200</f>
        <v>100</v>
      </c>
      <c r="V1200" s="3">
        <f>ROUND((Q1200/100)*G1200,0)</f>
        <v>3000</v>
      </c>
      <c r="W1200" s="3">
        <f>ROUND(((T1200/100)*G1200)/J1200,0)</f>
        <v>500</v>
      </c>
      <c r="X1200" s="3">
        <f>ROUND(IF(J1200&gt;=2,((T1200/100)*G1200)/J1200,0),0)</f>
        <v>0</v>
      </c>
      <c r="Y1200" s="3">
        <f>ROUND(IF(J1200&gt;=3,((T1200/100)*G1200)/J1200,0),0)</f>
        <v>0</v>
      </c>
      <c r="Z1200" s="3">
        <f>ROUND(IF(J1200&gt;=4,((T1200/100)*G1200)/J1200,0),0)</f>
        <v>0</v>
      </c>
      <c r="AA1200" s="4">
        <f>G1200*P1200</f>
        <v>300000</v>
      </c>
      <c r="AB1200" s="4">
        <f>(G1200*S1200)/J1200</f>
        <v>50000</v>
      </c>
      <c r="AC1200" s="4">
        <f>IF(J1200&gt;=2,(G1200*S1200)/J1200,0)</f>
        <v>0</v>
      </c>
      <c r="AD1200" s="4">
        <f>IF(J1200&gt;=3,(G1200*S1200)/J1200,0)</f>
        <v>0</v>
      </c>
      <c r="AE1200" s="4">
        <f>IF(J1200&gt;=4,(G1200*S1200)/J1200,0)</f>
        <v>0</v>
      </c>
      <c r="AF1200" s="11">
        <v>100</v>
      </c>
      <c r="AG1200" s="11">
        <v>0</v>
      </c>
      <c r="AH1200" s="11">
        <v>1</v>
      </c>
      <c r="AI1200" s="11">
        <v>100</v>
      </c>
      <c r="AJ1200" s="11">
        <v>0</v>
      </c>
      <c r="AK1200" s="11">
        <v>1</v>
      </c>
      <c r="AL1200" s="11">
        <v>0.5</v>
      </c>
      <c r="AM1200" s="11">
        <v>0.5</v>
      </c>
      <c r="AN1200" s="11">
        <v>0</v>
      </c>
      <c r="AO1200" s="11">
        <v>0</v>
      </c>
      <c r="AP1200" s="11">
        <v>0</v>
      </c>
      <c r="AQ1200" s="11">
        <v>0.01</v>
      </c>
      <c r="AR1200" s="11">
        <v>0.01</v>
      </c>
      <c r="AS1200" s="11">
        <v>0</v>
      </c>
      <c r="AT1200" s="11">
        <v>0</v>
      </c>
      <c r="AU1200" s="11">
        <v>0</v>
      </c>
      <c r="AV1200" s="11">
        <v>0</v>
      </c>
      <c r="AW1200" s="11">
        <v>0.2</v>
      </c>
      <c r="AX1200" s="11">
        <v>0</v>
      </c>
      <c r="AY1200" s="11">
        <v>0</v>
      </c>
      <c r="AZ1200" s="11">
        <v>0</v>
      </c>
      <c r="BA1200" s="11">
        <v>0.02</v>
      </c>
      <c r="BB1200" s="11">
        <v>0</v>
      </c>
      <c r="BC1200" s="2">
        <v>0.05</v>
      </c>
      <c r="BD1200" s="2">
        <v>0.05</v>
      </c>
      <c r="BE1200" s="11">
        <v>7.4999999999999997E-2</v>
      </c>
      <c r="BF1200" s="11">
        <v>5.0000000000000001E-3</v>
      </c>
      <c r="BG1200" s="11">
        <v>0</v>
      </c>
      <c r="BH1200" s="11">
        <v>0</v>
      </c>
      <c r="BI1200" s="11">
        <v>0</v>
      </c>
      <c r="BJ1200" s="11">
        <f>BE1200/4</f>
        <v>1.8749999999999999E-2</v>
      </c>
      <c r="BK1200" s="11">
        <f>BF1200/4</f>
        <v>1.25E-3</v>
      </c>
      <c r="BL1200" s="11">
        <v>0</v>
      </c>
      <c r="BM1200" s="11">
        <v>0</v>
      </c>
      <c r="BN1200" s="11">
        <v>0</v>
      </c>
      <c r="BO1200" s="11">
        <v>0.1</v>
      </c>
      <c r="BP1200" s="11">
        <v>0.1</v>
      </c>
      <c r="BQ1200" s="11">
        <v>0</v>
      </c>
      <c r="BR1200" s="11">
        <v>0</v>
      </c>
      <c r="BS1200" s="11">
        <v>0</v>
      </c>
      <c r="BT1200" s="11">
        <v>0.04</v>
      </c>
      <c r="BU1200" s="16">
        <v>4</v>
      </c>
      <c r="BV1200" s="6">
        <f>BT1200/(BT1200+BU1200)</f>
        <v>9.9009900990099011E-3</v>
      </c>
      <c r="BW1200" s="6">
        <f>SQRT((BT1200*BU1200)/((BT1200+BU1200)^2*(BT1200+BU1200+1)))</f>
        <v>4.410251516706673E-2</v>
      </c>
      <c r="BX1200" s="17">
        <v>0.25</v>
      </c>
      <c r="BY1200" s="17">
        <v>0.25</v>
      </c>
      <c r="BZ1200" s="17">
        <v>0.25</v>
      </c>
      <c r="CA1200" s="17">
        <v>0.25</v>
      </c>
      <c r="CB1200" s="15" t="s">
        <v>59</v>
      </c>
      <c r="CC1200" s="11">
        <v>600</v>
      </c>
    </row>
    <row r="1201" spans="1:81" s="11" customFormat="1" x14ac:dyDescent="0.2">
      <c r="A1201" s="17">
        <f t="shared" si="18"/>
        <v>1200</v>
      </c>
      <c r="B1201" s="17">
        <v>20</v>
      </c>
      <c r="C1201" s="17">
        <v>20</v>
      </c>
      <c r="D1201" s="17">
        <v>5</v>
      </c>
      <c r="E1201" s="17">
        <v>5</v>
      </c>
      <c r="F1201" s="3" t="s">
        <v>80</v>
      </c>
      <c r="G1201" s="3">
        <f>IF(F1201="rectangle",B1201*C1201,IF(F1201="hook",B1201*C1201-(D1201*E1201),IF(F1201="eight",B1201*C1201-2*(D1201*E1201),IF(F1201="tee",B1201*C1201-2*(D1201*E1201),IF(F1201="cross",B1201*C1201-4*(D1201*E1201),"ERROR")))))</f>
        <v>400</v>
      </c>
      <c r="H1201" s="3" t="s">
        <v>84</v>
      </c>
      <c r="I1201" s="3">
        <f>IF(F1201="rectangle",B1201/C1201,"NA")</f>
        <v>1</v>
      </c>
      <c r="J1201" s="2">
        <v>1</v>
      </c>
      <c r="K1201" s="11">
        <v>125</v>
      </c>
      <c r="L1201" s="11">
        <v>4</v>
      </c>
      <c r="M1201" s="12">
        <v>6</v>
      </c>
      <c r="N1201" s="2">
        <f>M1201/4</f>
        <v>1.5</v>
      </c>
      <c r="O1201" s="3">
        <f>M1201/N1201</f>
        <v>4</v>
      </c>
      <c r="P1201" s="13">
        <v>30</v>
      </c>
      <c r="Q1201" s="11">
        <f>P1201</f>
        <v>30</v>
      </c>
      <c r="R1201" s="4">
        <f>AA1201/V1201</f>
        <v>100</v>
      </c>
      <c r="S1201" s="14">
        <v>5</v>
      </c>
      <c r="T1201" s="11">
        <f>S1201</f>
        <v>5</v>
      </c>
      <c r="U1201" s="4">
        <f>AB1201/W1201</f>
        <v>100</v>
      </c>
      <c r="V1201" s="3">
        <f>ROUND((Q1201/100)*G1201,0)</f>
        <v>120</v>
      </c>
      <c r="W1201" s="3">
        <f>ROUND(((T1201/100)*G1201)/J1201,0)</f>
        <v>20</v>
      </c>
      <c r="X1201" s="3">
        <f>ROUND(IF(J1201&gt;=2,((T1201/100)*G1201)/J1201,0),0)</f>
        <v>0</v>
      </c>
      <c r="Y1201" s="3">
        <f>ROUND(IF(J1201&gt;=3,((T1201/100)*G1201)/J1201,0),0)</f>
        <v>0</v>
      </c>
      <c r="Z1201" s="3">
        <f>ROUND(IF(J1201&gt;=4,((T1201/100)*G1201)/J1201,0),0)</f>
        <v>0</v>
      </c>
      <c r="AA1201" s="4">
        <f>G1201*P1201</f>
        <v>12000</v>
      </c>
      <c r="AB1201" s="4">
        <f>(G1201*S1201)/J1201</f>
        <v>2000</v>
      </c>
      <c r="AC1201" s="4">
        <f>IF(J1201&gt;=2,(G1201*S1201)/J1201,0)</f>
        <v>0</v>
      </c>
      <c r="AD1201" s="4">
        <f>IF(J1201&gt;=3,(G1201*S1201)/J1201,0)</f>
        <v>0</v>
      </c>
      <c r="AE1201" s="4">
        <f>IF(J1201&gt;=4,(G1201*S1201)/J1201,0)</f>
        <v>0</v>
      </c>
      <c r="AF1201" s="11">
        <v>100</v>
      </c>
      <c r="AG1201" s="11">
        <v>0</v>
      </c>
      <c r="AH1201" s="11">
        <v>1</v>
      </c>
      <c r="AI1201" s="11">
        <v>100</v>
      </c>
      <c r="AJ1201" s="11">
        <v>0</v>
      </c>
      <c r="AK1201" s="11">
        <v>1</v>
      </c>
      <c r="AL1201" s="11">
        <v>0.5</v>
      </c>
      <c r="AM1201" s="11">
        <v>0.5</v>
      </c>
      <c r="AN1201" s="11">
        <v>0</v>
      </c>
      <c r="AO1201" s="11">
        <v>0</v>
      </c>
      <c r="AP1201" s="11">
        <v>0</v>
      </c>
      <c r="AQ1201" s="11">
        <v>0.01</v>
      </c>
      <c r="AR1201" s="11">
        <v>0.01</v>
      </c>
      <c r="AS1201" s="11">
        <v>0</v>
      </c>
      <c r="AT1201" s="11">
        <v>0</v>
      </c>
      <c r="AU1201" s="11">
        <v>0</v>
      </c>
      <c r="AV1201" s="11">
        <v>0</v>
      </c>
      <c r="AW1201" s="11">
        <v>0.2</v>
      </c>
      <c r="AX1201" s="11">
        <v>0</v>
      </c>
      <c r="AY1201" s="11">
        <v>0</v>
      </c>
      <c r="AZ1201" s="11">
        <v>0</v>
      </c>
      <c r="BA1201" s="11">
        <v>0.02</v>
      </c>
      <c r="BB1201" s="11">
        <v>0</v>
      </c>
      <c r="BC1201" s="2">
        <v>0.05</v>
      </c>
      <c r="BD1201" s="2">
        <v>0.05</v>
      </c>
      <c r="BE1201" s="11">
        <v>7.4999999999999997E-2</v>
      </c>
      <c r="BF1201" s="11">
        <v>5.0000000000000001E-3</v>
      </c>
      <c r="BG1201" s="11">
        <v>0</v>
      </c>
      <c r="BH1201" s="11">
        <v>0</v>
      </c>
      <c r="BI1201" s="11">
        <v>0</v>
      </c>
      <c r="BJ1201" s="11">
        <f>BE1201/4</f>
        <v>1.8749999999999999E-2</v>
      </c>
      <c r="BK1201" s="11">
        <f>BF1201/4</f>
        <v>1.25E-3</v>
      </c>
      <c r="BL1201" s="11">
        <v>0</v>
      </c>
      <c r="BM1201" s="11">
        <v>0</v>
      </c>
      <c r="BN1201" s="11">
        <v>0</v>
      </c>
      <c r="BO1201" s="11">
        <v>0.1</v>
      </c>
      <c r="BP1201" s="11">
        <v>0.1</v>
      </c>
      <c r="BQ1201" s="11">
        <v>0</v>
      </c>
      <c r="BR1201" s="11">
        <v>0</v>
      </c>
      <c r="BS1201" s="11">
        <v>0</v>
      </c>
      <c r="BT1201" s="11">
        <v>0.04</v>
      </c>
      <c r="BU1201" s="16">
        <v>4</v>
      </c>
      <c r="BV1201" s="6">
        <f>BT1201/(BT1201+BU1201)</f>
        <v>9.9009900990099011E-3</v>
      </c>
      <c r="BW1201" s="6">
        <f>SQRT((BT1201*BU1201)/((BT1201+BU1201)^2*(BT1201+BU1201+1)))</f>
        <v>4.410251516706673E-2</v>
      </c>
      <c r="BX1201" s="17">
        <v>0.25</v>
      </c>
      <c r="BY1201" s="17">
        <v>0.25</v>
      </c>
      <c r="BZ1201" s="17">
        <v>0.25</v>
      </c>
      <c r="CA1201" s="17">
        <v>0.25</v>
      </c>
      <c r="CB1201" s="15" t="s">
        <v>59</v>
      </c>
      <c r="CC1201" s="11">
        <v>600</v>
      </c>
    </row>
    <row r="1202" spans="1:81" s="11" customFormat="1" x14ac:dyDescent="0.2">
      <c r="A1202" s="17">
        <f t="shared" si="18"/>
        <v>1201</v>
      </c>
      <c r="B1202" s="17">
        <v>100</v>
      </c>
      <c r="C1202" s="17">
        <v>100</v>
      </c>
      <c r="D1202" s="17">
        <v>5</v>
      </c>
      <c r="E1202" s="17">
        <v>5</v>
      </c>
      <c r="F1202" s="3" t="s">
        <v>80</v>
      </c>
      <c r="G1202" s="3">
        <f>IF(F1202="rectangle",B1202*C1202,IF(F1202="hook",B1202*C1202-(D1202*E1202),IF(F1202="eight",B1202*C1202-2*(D1202*E1202),IF(F1202="tee",B1202*C1202-2*(D1202*E1202),IF(F1202="cross",B1202*C1202-4*(D1202*E1202),"ERROR")))))</f>
        <v>10000</v>
      </c>
      <c r="H1202" s="3" t="s">
        <v>85</v>
      </c>
      <c r="I1202" s="3">
        <f>IF(F1202="rectangle",B1202/C1202,"NA")</f>
        <v>1</v>
      </c>
      <c r="J1202" s="2">
        <v>1</v>
      </c>
      <c r="K1202" s="11">
        <v>125</v>
      </c>
      <c r="L1202" s="11">
        <v>4</v>
      </c>
      <c r="M1202" s="12">
        <v>7</v>
      </c>
      <c r="N1202" s="2">
        <f>M1202/4</f>
        <v>1.75</v>
      </c>
      <c r="O1202" s="3">
        <f>M1202/N1202</f>
        <v>4</v>
      </c>
      <c r="P1202" s="13">
        <v>30</v>
      </c>
      <c r="Q1202" s="11">
        <f>P1202</f>
        <v>30</v>
      </c>
      <c r="R1202" s="4">
        <f>AA1202/V1202</f>
        <v>100</v>
      </c>
      <c r="S1202" s="14">
        <v>5</v>
      </c>
      <c r="T1202" s="11">
        <f>S1202</f>
        <v>5</v>
      </c>
      <c r="U1202" s="4">
        <f>AB1202/W1202</f>
        <v>100</v>
      </c>
      <c r="V1202" s="3">
        <f>ROUND((Q1202/100)*G1202,0)</f>
        <v>3000</v>
      </c>
      <c r="W1202" s="3">
        <f>ROUND(((T1202/100)*G1202)/J1202,0)</f>
        <v>500</v>
      </c>
      <c r="X1202" s="3">
        <f>ROUND(IF(J1202&gt;=2,((T1202/100)*G1202)/J1202,0),0)</f>
        <v>0</v>
      </c>
      <c r="Y1202" s="3">
        <f>ROUND(IF(J1202&gt;=3,((T1202/100)*G1202)/J1202,0),0)</f>
        <v>0</v>
      </c>
      <c r="Z1202" s="3">
        <f>ROUND(IF(J1202&gt;=4,((T1202/100)*G1202)/J1202,0),0)</f>
        <v>0</v>
      </c>
      <c r="AA1202" s="4">
        <f>G1202*P1202</f>
        <v>300000</v>
      </c>
      <c r="AB1202" s="4">
        <f>(G1202*S1202)/J1202</f>
        <v>50000</v>
      </c>
      <c r="AC1202" s="4">
        <f>IF(J1202&gt;=2,(G1202*S1202)/J1202,0)</f>
        <v>0</v>
      </c>
      <c r="AD1202" s="4">
        <f>IF(J1202&gt;=3,(G1202*S1202)/J1202,0)</f>
        <v>0</v>
      </c>
      <c r="AE1202" s="4">
        <f>IF(J1202&gt;=4,(G1202*S1202)/J1202,0)</f>
        <v>0</v>
      </c>
      <c r="AF1202" s="11">
        <v>100</v>
      </c>
      <c r="AG1202" s="11">
        <v>0</v>
      </c>
      <c r="AH1202" s="11">
        <v>1</v>
      </c>
      <c r="AI1202" s="11">
        <v>100</v>
      </c>
      <c r="AJ1202" s="11">
        <v>0</v>
      </c>
      <c r="AK1202" s="11">
        <v>1</v>
      </c>
      <c r="AL1202" s="11">
        <v>0.5</v>
      </c>
      <c r="AM1202" s="11">
        <v>0.5</v>
      </c>
      <c r="AN1202" s="11">
        <v>0</v>
      </c>
      <c r="AO1202" s="11">
        <v>0</v>
      </c>
      <c r="AP1202" s="11">
        <v>0</v>
      </c>
      <c r="AQ1202" s="11">
        <v>0.01</v>
      </c>
      <c r="AR1202" s="11">
        <v>0.01</v>
      </c>
      <c r="AS1202" s="11">
        <v>0</v>
      </c>
      <c r="AT1202" s="11">
        <v>0</v>
      </c>
      <c r="AU1202" s="11">
        <v>0</v>
      </c>
      <c r="AV1202" s="11">
        <v>0</v>
      </c>
      <c r="AW1202" s="11">
        <v>0.2</v>
      </c>
      <c r="AX1202" s="11">
        <v>0</v>
      </c>
      <c r="AY1202" s="11">
        <v>0</v>
      </c>
      <c r="AZ1202" s="11">
        <v>0</v>
      </c>
      <c r="BA1202" s="11">
        <v>0.02</v>
      </c>
      <c r="BB1202" s="11">
        <v>0</v>
      </c>
      <c r="BC1202" s="2">
        <v>0.05</v>
      </c>
      <c r="BD1202" s="2">
        <v>0.05</v>
      </c>
      <c r="BE1202" s="11">
        <v>7.4999999999999997E-2</v>
      </c>
      <c r="BF1202" s="11">
        <v>5.0000000000000001E-3</v>
      </c>
      <c r="BG1202" s="11">
        <v>0</v>
      </c>
      <c r="BH1202" s="11">
        <v>0</v>
      </c>
      <c r="BI1202" s="11">
        <v>0</v>
      </c>
      <c r="BJ1202" s="11">
        <f>BE1202/4</f>
        <v>1.8749999999999999E-2</v>
      </c>
      <c r="BK1202" s="11">
        <f>BF1202/4</f>
        <v>1.25E-3</v>
      </c>
      <c r="BL1202" s="11">
        <v>0</v>
      </c>
      <c r="BM1202" s="11">
        <v>0</v>
      </c>
      <c r="BN1202" s="11">
        <v>0</v>
      </c>
      <c r="BO1202" s="11">
        <v>0.1</v>
      </c>
      <c r="BP1202" s="11">
        <v>0.1</v>
      </c>
      <c r="BQ1202" s="11">
        <v>0</v>
      </c>
      <c r="BR1202" s="11">
        <v>0</v>
      </c>
      <c r="BS1202" s="11">
        <v>0</v>
      </c>
      <c r="BT1202" s="11">
        <v>0.04</v>
      </c>
      <c r="BU1202" s="16">
        <v>4</v>
      </c>
      <c r="BV1202" s="6">
        <f>BT1202/(BT1202+BU1202)</f>
        <v>9.9009900990099011E-3</v>
      </c>
      <c r="BW1202" s="6">
        <f>SQRT((BT1202*BU1202)/((BT1202+BU1202)^2*(BT1202+BU1202+1)))</f>
        <v>4.410251516706673E-2</v>
      </c>
      <c r="BX1202" s="17">
        <v>0.25</v>
      </c>
      <c r="BY1202" s="17">
        <v>0.25</v>
      </c>
      <c r="BZ1202" s="17">
        <v>0.25</v>
      </c>
      <c r="CA1202" s="17">
        <v>0.25</v>
      </c>
      <c r="CB1202" s="15" t="s">
        <v>59</v>
      </c>
      <c r="CC1202" s="11">
        <v>600</v>
      </c>
    </row>
    <row r="1203" spans="1:81" s="11" customFormat="1" x14ac:dyDescent="0.2">
      <c r="A1203" s="17">
        <f t="shared" si="18"/>
        <v>1202</v>
      </c>
      <c r="B1203" s="17">
        <v>20</v>
      </c>
      <c r="C1203" s="17">
        <v>20</v>
      </c>
      <c r="D1203" s="17">
        <v>5</v>
      </c>
      <c r="E1203" s="17">
        <v>5</v>
      </c>
      <c r="F1203" s="3" t="s">
        <v>80</v>
      </c>
      <c r="G1203" s="3">
        <f>IF(F1203="rectangle",B1203*C1203,IF(F1203="hook",B1203*C1203-(D1203*E1203),IF(F1203="eight",B1203*C1203-2*(D1203*E1203),IF(F1203="tee",B1203*C1203-2*(D1203*E1203),IF(F1203="cross",B1203*C1203-4*(D1203*E1203),"ERROR")))))</f>
        <v>400</v>
      </c>
      <c r="H1203" s="3" t="s">
        <v>84</v>
      </c>
      <c r="I1203" s="3">
        <f>IF(F1203="rectangle",B1203/C1203,"NA")</f>
        <v>1</v>
      </c>
      <c r="J1203" s="2">
        <v>1</v>
      </c>
      <c r="K1203" s="11">
        <v>125</v>
      </c>
      <c r="L1203" s="11">
        <v>4</v>
      </c>
      <c r="M1203" s="12">
        <v>7</v>
      </c>
      <c r="N1203" s="2">
        <f>M1203/4</f>
        <v>1.75</v>
      </c>
      <c r="O1203" s="3">
        <f>M1203/N1203</f>
        <v>4</v>
      </c>
      <c r="P1203" s="13">
        <v>30</v>
      </c>
      <c r="Q1203" s="11">
        <f>P1203</f>
        <v>30</v>
      </c>
      <c r="R1203" s="4">
        <f>AA1203/V1203</f>
        <v>100</v>
      </c>
      <c r="S1203" s="14">
        <v>5</v>
      </c>
      <c r="T1203" s="11">
        <f>S1203</f>
        <v>5</v>
      </c>
      <c r="U1203" s="4">
        <f>AB1203/W1203</f>
        <v>100</v>
      </c>
      <c r="V1203" s="3">
        <f>ROUND((Q1203/100)*G1203,0)</f>
        <v>120</v>
      </c>
      <c r="W1203" s="3">
        <f>ROUND(((T1203/100)*G1203)/J1203,0)</f>
        <v>20</v>
      </c>
      <c r="X1203" s="3">
        <f>ROUND(IF(J1203&gt;=2,((T1203/100)*G1203)/J1203,0),0)</f>
        <v>0</v>
      </c>
      <c r="Y1203" s="3">
        <f>ROUND(IF(J1203&gt;=3,((T1203/100)*G1203)/J1203,0),0)</f>
        <v>0</v>
      </c>
      <c r="Z1203" s="3">
        <f>ROUND(IF(J1203&gt;=4,((T1203/100)*G1203)/J1203,0),0)</f>
        <v>0</v>
      </c>
      <c r="AA1203" s="4">
        <f>G1203*P1203</f>
        <v>12000</v>
      </c>
      <c r="AB1203" s="4">
        <f>(G1203*S1203)/J1203</f>
        <v>2000</v>
      </c>
      <c r="AC1203" s="4">
        <f>IF(J1203&gt;=2,(G1203*S1203)/J1203,0)</f>
        <v>0</v>
      </c>
      <c r="AD1203" s="4">
        <f>IF(J1203&gt;=3,(G1203*S1203)/J1203,0)</f>
        <v>0</v>
      </c>
      <c r="AE1203" s="4">
        <f>IF(J1203&gt;=4,(G1203*S1203)/J1203,0)</f>
        <v>0</v>
      </c>
      <c r="AF1203" s="11">
        <v>100</v>
      </c>
      <c r="AG1203" s="11">
        <v>0</v>
      </c>
      <c r="AH1203" s="11">
        <v>1</v>
      </c>
      <c r="AI1203" s="11">
        <v>100</v>
      </c>
      <c r="AJ1203" s="11">
        <v>0</v>
      </c>
      <c r="AK1203" s="11">
        <v>1</v>
      </c>
      <c r="AL1203" s="11">
        <v>0.5</v>
      </c>
      <c r="AM1203" s="11">
        <v>0.5</v>
      </c>
      <c r="AN1203" s="11">
        <v>0</v>
      </c>
      <c r="AO1203" s="11">
        <v>0</v>
      </c>
      <c r="AP1203" s="11">
        <v>0</v>
      </c>
      <c r="AQ1203" s="11">
        <v>0.01</v>
      </c>
      <c r="AR1203" s="11">
        <v>0.01</v>
      </c>
      <c r="AS1203" s="11">
        <v>0</v>
      </c>
      <c r="AT1203" s="11">
        <v>0</v>
      </c>
      <c r="AU1203" s="11">
        <v>0</v>
      </c>
      <c r="AV1203" s="11">
        <v>0</v>
      </c>
      <c r="AW1203" s="11">
        <v>0.2</v>
      </c>
      <c r="AX1203" s="11">
        <v>0</v>
      </c>
      <c r="AY1203" s="11">
        <v>0</v>
      </c>
      <c r="AZ1203" s="11">
        <v>0</v>
      </c>
      <c r="BA1203" s="11">
        <v>0.02</v>
      </c>
      <c r="BB1203" s="11">
        <v>0</v>
      </c>
      <c r="BC1203" s="2">
        <v>0.05</v>
      </c>
      <c r="BD1203" s="2">
        <v>0.05</v>
      </c>
      <c r="BE1203" s="11">
        <v>7.4999999999999997E-2</v>
      </c>
      <c r="BF1203" s="11">
        <v>5.0000000000000001E-3</v>
      </c>
      <c r="BG1203" s="11">
        <v>0</v>
      </c>
      <c r="BH1203" s="11">
        <v>0</v>
      </c>
      <c r="BI1203" s="11">
        <v>0</v>
      </c>
      <c r="BJ1203" s="11">
        <f>BE1203/4</f>
        <v>1.8749999999999999E-2</v>
      </c>
      <c r="BK1203" s="11">
        <f>BF1203/4</f>
        <v>1.25E-3</v>
      </c>
      <c r="BL1203" s="11">
        <v>0</v>
      </c>
      <c r="BM1203" s="11">
        <v>0</v>
      </c>
      <c r="BN1203" s="11">
        <v>0</v>
      </c>
      <c r="BO1203" s="11">
        <v>0.1</v>
      </c>
      <c r="BP1203" s="11">
        <v>0.1</v>
      </c>
      <c r="BQ1203" s="11">
        <v>0</v>
      </c>
      <c r="BR1203" s="11">
        <v>0</v>
      </c>
      <c r="BS1203" s="11">
        <v>0</v>
      </c>
      <c r="BT1203" s="11">
        <v>0.04</v>
      </c>
      <c r="BU1203" s="16">
        <v>4</v>
      </c>
      <c r="BV1203" s="6">
        <f>BT1203/(BT1203+BU1203)</f>
        <v>9.9009900990099011E-3</v>
      </c>
      <c r="BW1203" s="6">
        <f>SQRT((BT1203*BU1203)/((BT1203+BU1203)^2*(BT1203+BU1203+1)))</f>
        <v>4.410251516706673E-2</v>
      </c>
      <c r="BX1203" s="17">
        <v>0.25</v>
      </c>
      <c r="BY1203" s="17">
        <v>0.25</v>
      </c>
      <c r="BZ1203" s="17">
        <v>0.25</v>
      </c>
      <c r="CA1203" s="17">
        <v>0.25</v>
      </c>
      <c r="CB1203" s="15" t="s">
        <v>59</v>
      </c>
      <c r="CC1203" s="11">
        <v>600</v>
      </c>
    </row>
    <row r="1204" spans="1:81" s="11" customFormat="1" x14ac:dyDescent="0.2">
      <c r="A1204" s="17">
        <f t="shared" si="18"/>
        <v>1203</v>
      </c>
      <c r="B1204" s="17">
        <v>100</v>
      </c>
      <c r="C1204" s="17">
        <v>100</v>
      </c>
      <c r="D1204" s="17">
        <v>5</v>
      </c>
      <c r="E1204" s="17">
        <v>5</v>
      </c>
      <c r="F1204" s="3" t="s">
        <v>80</v>
      </c>
      <c r="G1204" s="3">
        <f>IF(F1204="rectangle",B1204*C1204,IF(F1204="hook",B1204*C1204-(D1204*E1204),IF(F1204="eight",B1204*C1204-2*(D1204*E1204),IF(F1204="tee",B1204*C1204-2*(D1204*E1204),IF(F1204="cross",B1204*C1204-4*(D1204*E1204),"ERROR")))))</f>
        <v>10000</v>
      </c>
      <c r="H1204" s="3" t="s">
        <v>85</v>
      </c>
      <c r="I1204" s="3">
        <f>IF(F1204="rectangle",B1204/C1204,"NA")</f>
        <v>1</v>
      </c>
      <c r="J1204" s="2">
        <v>1</v>
      </c>
      <c r="K1204" s="11">
        <v>125</v>
      </c>
      <c r="L1204" s="11">
        <v>4</v>
      </c>
      <c r="M1204" s="12">
        <v>8</v>
      </c>
      <c r="N1204" s="2">
        <f>M1204/4</f>
        <v>2</v>
      </c>
      <c r="O1204" s="3">
        <f>M1204/N1204</f>
        <v>4</v>
      </c>
      <c r="P1204" s="13">
        <v>30</v>
      </c>
      <c r="Q1204" s="11">
        <f>P1204</f>
        <v>30</v>
      </c>
      <c r="R1204" s="4">
        <f>AA1204/V1204</f>
        <v>100</v>
      </c>
      <c r="S1204" s="14">
        <v>5</v>
      </c>
      <c r="T1204" s="11">
        <f>S1204</f>
        <v>5</v>
      </c>
      <c r="U1204" s="4">
        <f>AB1204/W1204</f>
        <v>100</v>
      </c>
      <c r="V1204" s="3">
        <f>ROUND((Q1204/100)*G1204,0)</f>
        <v>3000</v>
      </c>
      <c r="W1204" s="3">
        <f>ROUND(((T1204/100)*G1204)/J1204,0)</f>
        <v>500</v>
      </c>
      <c r="X1204" s="3">
        <f>ROUND(IF(J1204&gt;=2,((T1204/100)*G1204)/J1204,0),0)</f>
        <v>0</v>
      </c>
      <c r="Y1204" s="3">
        <f>ROUND(IF(J1204&gt;=3,((T1204/100)*G1204)/J1204,0),0)</f>
        <v>0</v>
      </c>
      <c r="Z1204" s="3">
        <f>ROUND(IF(J1204&gt;=4,((T1204/100)*G1204)/J1204,0),0)</f>
        <v>0</v>
      </c>
      <c r="AA1204" s="4">
        <f>G1204*P1204</f>
        <v>300000</v>
      </c>
      <c r="AB1204" s="4">
        <f>(G1204*S1204)/J1204</f>
        <v>50000</v>
      </c>
      <c r="AC1204" s="4">
        <f>IF(J1204&gt;=2,(G1204*S1204)/J1204,0)</f>
        <v>0</v>
      </c>
      <c r="AD1204" s="4">
        <f>IF(J1204&gt;=3,(G1204*S1204)/J1204,0)</f>
        <v>0</v>
      </c>
      <c r="AE1204" s="4">
        <f>IF(J1204&gt;=4,(G1204*S1204)/J1204,0)</f>
        <v>0</v>
      </c>
      <c r="AF1204" s="11">
        <v>100</v>
      </c>
      <c r="AG1204" s="11">
        <v>0</v>
      </c>
      <c r="AH1204" s="11">
        <v>1</v>
      </c>
      <c r="AI1204" s="11">
        <v>100</v>
      </c>
      <c r="AJ1204" s="11">
        <v>0</v>
      </c>
      <c r="AK1204" s="11">
        <v>1</v>
      </c>
      <c r="AL1204" s="11">
        <v>0.5</v>
      </c>
      <c r="AM1204" s="11">
        <v>0.5</v>
      </c>
      <c r="AN1204" s="11">
        <v>0</v>
      </c>
      <c r="AO1204" s="11">
        <v>0</v>
      </c>
      <c r="AP1204" s="11">
        <v>0</v>
      </c>
      <c r="AQ1204" s="11">
        <v>0.01</v>
      </c>
      <c r="AR1204" s="11">
        <v>0.01</v>
      </c>
      <c r="AS1204" s="11">
        <v>0</v>
      </c>
      <c r="AT1204" s="11">
        <v>0</v>
      </c>
      <c r="AU1204" s="11">
        <v>0</v>
      </c>
      <c r="AV1204" s="11">
        <v>0</v>
      </c>
      <c r="AW1204" s="11">
        <v>0.2</v>
      </c>
      <c r="AX1204" s="11">
        <v>0</v>
      </c>
      <c r="AY1204" s="11">
        <v>0</v>
      </c>
      <c r="AZ1204" s="11">
        <v>0</v>
      </c>
      <c r="BA1204" s="11">
        <v>0.02</v>
      </c>
      <c r="BB1204" s="11">
        <v>0</v>
      </c>
      <c r="BC1204" s="2">
        <v>0.05</v>
      </c>
      <c r="BD1204" s="2">
        <v>0.05</v>
      </c>
      <c r="BE1204" s="11">
        <v>7.4999999999999997E-2</v>
      </c>
      <c r="BF1204" s="11">
        <v>5.0000000000000001E-3</v>
      </c>
      <c r="BG1204" s="11">
        <v>0</v>
      </c>
      <c r="BH1204" s="11">
        <v>0</v>
      </c>
      <c r="BI1204" s="11">
        <v>0</v>
      </c>
      <c r="BJ1204" s="11">
        <f>BE1204/4</f>
        <v>1.8749999999999999E-2</v>
      </c>
      <c r="BK1204" s="11">
        <f>BF1204/4</f>
        <v>1.25E-3</v>
      </c>
      <c r="BL1204" s="11">
        <v>0</v>
      </c>
      <c r="BM1204" s="11">
        <v>0</v>
      </c>
      <c r="BN1204" s="11">
        <v>0</v>
      </c>
      <c r="BO1204" s="11">
        <v>0.1</v>
      </c>
      <c r="BP1204" s="11">
        <v>0.1</v>
      </c>
      <c r="BQ1204" s="11">
        <v>0</v>
      </c>
      <c r="BR1204" s="11">
        <v>0</v>
      </c>
      <c r="BS1204" s="11">
        <v>0</v>
      </c>
      <c r="BT1204" s="11">
        <v>0.04</v>
      </c>
      <c r="BU1204" s="16">
        <v>4</v>
      </c>
      <c r="BV1204" s="6">
        <f>BT1204/(BT1204+BU1204)</f>
        <v>9.9009900990099011E-3</v>
      </c>
      <c r="BW1204" s="6">
        <f>SQRT((BT1204*BU1204)/((BT1204+BU1204)^2*(BT1204+BU1204+1)))</f>
        <v>4.410251516706673E-2</v>
      </c>
      <c r="BX1204" s="17">
        <v>0.25</v>
      </c>
      <c r="BY1204" s="17">
        <v>0.25</v>
      </c>
      <c r="BZ1204" s="17">
        <v>0.25</v>
      </c>
      <c r="CA1204" s="17">
        <v>0.25</v>
      </c>
      <c r="CB1204" s="15" t="s">
        <v>59</v>
      </c>
      <c r="CC1204" s="11">
        <v>600</v>
      </c>
    </row>
    <row r="1205" spans="1:81" s="11" customFormat="1" x14ac:dyDescent="0.2">
      <c r="A1205" s="17">
        <f t="shared" si="18"/>
        <v>1204</v>
      </c>
      <c r="B1205" s="17">
        <v>20</v>
      </c>
      <c r="C1205" s="17">
        <v>20</v>
      </c>
      <c r="D1205" s="17">
        <v>5</v>
      </c>
      <c r="E1205" s="17">
        <v>5</v>
      </c>
      <c r="F1205" s="3" t="s">
        <v>80</v>
      </c>
      <c r="G1205" s="3">
        <f>IF(F1205="rectangle",B1205*C1205,IF(F1205="hook",B1205*C1205-(D1205*E1205),IF(F1205="eight",B1205*C1205-2*(D1205*E1205),IF(F1205="tee",B1205*C1205-2*(D1205*E1205),IF(F1205="cross",B1205*C1205-4*(D1205*E1205),"ERROR")))))</f>
        <v>400</v>
      </c>
      <c r="H1205" s="3" t="s">
        <v>84</v>
      </c>
      <c r="I1205" s="3">
        <f>IF(F1205="rectangle",B1205/C1205,"NA")</f>
        <v>1</v>
      </c>
      <c r="J1205" s="2">
        <v>1</v>
      </c>
      <c r="K1205" s="11">
        <v>125</v>
      </c>
      <c r="L1205" s="11">
        <v>4</v>
      </c>
      <c r="M1205" s="12">
        <v>8</v>
      </c>
      <c r="N1205" s="2">
        <f>M1205/4</f>
        <v>2</v>
      </c>
      <c r="O1205" s="3">
        <f>M1205/N1205</f>
        <v>4</v>
      </c>
      <c r="P1205" s="13">
        <v>30</v>
      </c>
      <c r="Q1205" s="11">
        <f>P1205</f>
        <v>30</v>
      </c>
      <c r="R1205" s="4">
        <f>AA1205/V1205</f>
        <v>100</v>
      </c>
      <c r="S1205" s="14">
        <v>5</v>
      </c>
      <c r="T1205" s="11">
        <f>S1205</f>
        <v>5</v>
      </c>
      <c r="U1205" s="4">
        <f>AB1205/W1205</f>
        <v>100</v>
      </c>
      <c r="V1205" s="3">
        <f>ROUND((Q1205/100)*G1205,0)</f>
        <v>120</v>
      </c>
      <c r="W1205" s="3">
        <f>ROUND(((T1205/100)*G1205)/J1205,0)</f>
        <v>20</v>
      </c>
      <c r="X1205" s="3">
        <f>ROUND(IF(J1205&gt;=2,((T1205/100)*G1205)/J1205,0),0)</f>
        <v>0</v>
      </c>
      <c r="Y1205" s="3">
        <f>ROUND(IF(J1205&gt;=3,((T1205/100)*G1205)/J1205,0),0)</f>
        <v>0</v>
      </c>
      <c r="Z1205" s="3">
        <f>ROUND(IF(J1205&gt;=4,((T1205/100)*G1205)/J1205,0),0)</f>
        <v>0</v>
      </c>
      <c r="AA1205" s="4">
        <f>G1205*P1205</f>
        <v>12000</v>
      </c>
      <c r="AB1205" s="4">
        <f>(G1205*S1205)/J1205</f>
        <v>2000</v>
      </c>
      <c r="AC1205" s="4">
        <f>IF(J1205&gt;=2,(G1205*S1205)/J1205,0)</f>
        <v>0</v>
      </c>
      <c r="AD1205" s="4">
        <f>IF(J1205&gt;=3,(G1205*S1205)/J1205,0)</f>
        <v>0</v>
      </c>
      <c r="AE1205" s="4">
        <f>IF(J1205&gt;=4,(G1205*S1205)/J1205,0)</f>
        <v>0</v>
      </c>
      <c r="AF1205" s="11">
        <v>100</v>
      </c>
      <c r="AG1205" s="11">
        <v>0</v>
      </c>
      <c r="AH1205" s="11">
        <v>1</v>
      </c>
      <c r="AI1205" s="11">
        <v>100</v>
      </c>
      <c r="AJ1205" s="11">
        <v>0</v>
      </c>
      <c r="AK1205" s="11">
        <v>1</v>
      </c>
      <c r="AL1205" s="11">
        <v>0.5</v>
      </c>
      <c r="AM1205" s="11">
        <v>0.5</v>
      </c>
      <c r="AN1205" s="11">
        <v>0</v>
      </c>
      <c r="AO1205" s="11">
        <v>0</v>
      </c>
      <c r="AP1205" s="11">
        <v>0</v>
      </c>
      <c r="AQ1205" s="11">
        <v>0.01</v>
      </c>
      <c r="AR1205" s="11">
        <v>0.01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0.2</v>
      </c>
      <c r="AX1205" s="11">
        <v>0</v>
      </c>
      <c r="AY1205" s="11">
        <v>0</v>
      </c>
      <c r="AZ1205" s="11">
        <v>0</v>
      </c>
      <c r="BA1205" s="11">
        <v>0.02</v>
      </c>
      <c r="BB1205" s="11">
        <v>0</v>
      </c>
      <c r="BC1205" s="2">
        <v>0.05</v>
      </c>
      <c r="BD1205" s="2">
        <v>0.05</v>
      </c>
      <c r="BE1205" s="11">
        <v>7.4999999999999997E-2</v>
      </c>
      <c r="BF1205" s="11">
        <v>5.0000000000000001E-3</v>
      </c>
      <c r="BG1205" s="11">
        <v>0</v>
      </c>
      <c r="BH1205" s="11">
        <v>0</v>
      </c>
      <c r="BI1205" s="11">
        <v>0</v>
      </c>
      <c r="BJ1205" s="11">
        <f>BE1205/4</f>
        <v>1.8749999999999999E-2</v>
      </c>
      <c r="BK1205" s="11">
        <f>BF1205/4</f>
        <v>1.25E-3</v>
      </c>
      <c r="BL1205" s="11">
        <v>0</v>
      </c>
      <c r="BM1205" s="11">
        <v>0</v>
      </c>
      <c r="BN1205" s="11">
        <v>0</v>
      </c>
      <c r="BO1205" s="11">
        <v>0.1</v>
      </c>
      <c r="BP1205" s="11">
        <v>0.1</v>
      </c>
      <c r="BQ1205" s="11">
        <v>0</v>
      </c>
      <c r="BR1205" s="11">
        <v>0</v>
      </c>
      <c r="BS1205" s="11">
        <v>0</v>
      </c>
      <c r="BT1205" s="11">
        <v>0.04</v>
      </c>
      <c r="BU1205" s="16">
        <v>4</v>
      </c>
      <c r="BV1205" s="6">
        <f>BT1205/(BT1205+BU1205)</f>
        <v>9.9009900990099011E-3</v>
      </c>
      <c r="BW1205" s="6">
        <f>SQRT((BT1205*BU1205)/((BT1205+BU1205)^2*(BT1205+BU1205+1)))</f>
        <v>4.410251516706673E-2</v>
      </c>
      <c r="BX1205" s="17">
        <v>0.25</v>
      </c>
      <c r="BY1205" s="17">
        <v>0.25</v>
      </c>
      <c r="BZ1205" s="17">
        <v>0.25</v>
      </c>
      <c r="CA1205" s="17">
        <v>0.25</v>
      </c>
      <c r="CB1205" s="15" t="s">
        <v>59</v>
      </c>
      <c r="CC1205" s="11">
        <v>600</v>
      </c>
    </row>
    <row r="1206" spans="1:81" s="11" customFormat="1" x14ac:dyDescent="0.2">
      <c r="A1206" s="17">
        <f t="shared" si="18"/>
        <v>1205</v>
      </c>
      <c r="B1206" s="17">
        <v>100</v>
      </c>
      <c r="C1206" s="17">
        <v>100</v>
      </c>
      <c r="D1206" s="17">
        <v>5</v>
      </c>
      <c r="E1206" s="17">
        <v>5</v>
      </c>
      <c r="F1206" s="3" t="s">
        <v>80</v>
      </c>
      <c r="G1206" s="3">
        <f>IF(F1206="rectangle",B1206*C1206,IF(F1206="hook",B1206*C1206-(D1206*E1206),IF(F1206="eight",B1206*C1206-2*(D1206*E1206),IF(F1206="tee",B1206*C1206-2*(D1206*E1206),IF(F1206="cross",B1206*C1206-4*(D1206*E1206),"ERROR")))))</f>
        <v>10000</v>
      </c>
      <c r="H1206" s="3" t="s">
        <v>85</v>
      </c>
      <c r="I1206" s="3">
        <f>IF(F1206="rectangle",B1206/C1206,"NA")</f>
        <v>1</v>
      </c>
      <c r="J1206" s="2">
        <v>1</v>
      </c>
      <c r="K1206" s="11">
        <v>125</v>
      </c>
      <c r="L1206" s="11">
        <v>4</v>
      </c>
      <c r="M1206" s="12">
        <v>9</v>
      </c>
      <c r="N1206" s="2">
        <f>M1206/4</f>
        <v>2.25</v>
      </c>
      <c r="O1206" s="3">
        <f>M1206/N1206</f>
        <v>4</v>
      </c>
      <c r="P1206" s="13">
        <v>30</v>
      </c>
      <c r="Q1206" s="11">
        <f>P1206</f>
        <v>30</v>
      </c>
      <c r="R1206" s="4">
        <f>AA1206/V1206</f>
        <v>100</v>
      </c>
      <c r="S1206" s="14">
        <v>5</v>
      </c>
      <c r="T1206" s="11">
        <f>S1206</f>
        <v>5</v>
      </c>
      <c r="U1206" s="4">
        <f>AB1206/W1206</f>
        <v>100</v>
      </c>
      <c r="V1206" s="3">
        <f>ROUND((Q1206/100)*G1206,0)</f>
        <v>3000</v>
      </c>
      <c r="W1206" s="3">
        <f>ROUND(((T1206/100)*G1206)/J1206,0)</f>
        <v>500</v>
      </c>
      <c r="X1206" s="3">
        <f>ROUND(IF(J1206&gt;=2,((T1206/100)*G1206)/J1206,0),0)</f>
        <v>0</v>
      </c>
      <c r="Y1206" s="3">
        <f>ROUND(IF(J1206&gt;=3,((T1206/100)*G1206)/J1206,0),0)</f>
        <v>0</v>
      </c>
      <c r="Z1206" s="3">
        <f>ROUND(IF(J1206&gt;=4,((T1206/100)*G1206)/J1206,0),0)</f>
        <v>0</v>
      </c>
      <c r="AA1206" s="4">
        <f>G1206*P1206</f>
        <v>300000</v>
      </c>
      <c r="AB1206" s="4">
        <f>(G1206*S1206)/J1206</f>
        <v>50000</v>
      </c>
      <c r="AC1206" s="4">
        <f>IF(J1206&gt;=2,(G1206*S1206)/J1206,0)</f>
        <v>0</v>
      </c>
      <c r="AD1206" s="4">
        <f>IF(J1206&gt;=3,(G1206*S1206)/J1206,0)</f>
        <v>0</v>
      </c>
      <c r="AE1206" s="4">
        <f>IF(J1206&gt;=4,(G1206*S1206)/J1206,0)</f>
        <v>0</v>
      </c>
      <c r="AF1206" s="11">
        <v>100</v>
      </c>
      <c r="AG1206" s="11">
        <v>0</v>
      </c>
      <c r="AH1206" s="11">
        <v>1</v>
      </c>
      <c r="AI1206" s="11">
        <v>100</v>
      </c>
      <c r="AJ1206" s="11">
        <v>0</v>
      </c>
      <c r="AK1206" s="11">
        <v>1</v>
      </c>
      <c r="AL1206" s="11">
        <v>0.5</v>
      </c>
      <c r="AM1206" s="11">
        <v>0.5</v>
      </c>
      <c r="AN1206" s="11">
        <v>0</v>
      </c>
      <c r="AO1206" s="11">
        <v>0</v>
      </c>
      <c r="AP1206" s="11">
        <v>0</v>
      </c>
      <c r="AQ1206" s="11">
        <v>0.01</v>
      </c>
      <c r="AR1206" s="11">
        <v>0.01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0.2</v>
      </c>
      <c r="AX1206" s="11">
        <v>0</v>
      </c>
      <c r="AY1206" s="11">
        <v>0</v>
      </c>
      <c r="AZ1206" s="11">
        <v>0</v>
      </c>
      <c r="BA1206" s="11">
        <v>0.02</v>
      </c>
      <c r="BB1206" s="11">
        <v>0</v>
      </c>
      <c r="BC1206" s="2">
        <v>0.05</v>
      </c>
      <c r="BD1206" s="2">
        <v>0.05</v>
      </c>
      <c r="BE1206" s="11">
        <v>7.4999999999999997E-2</v>
      </c>
      <c r="BF1206" s="11">
        <v>5.0000000000000001E-3</v>
      </c>
      <c r="BG1206" s="11">
        <v>0</v>
      </c>
      <c r="BH1206" s="11">
        <v>0</v>
      </c>
      <c r="BI1206" s="11">
        <v>0</v>
      </c>
      <c r="BJ1206" s="11">
        <f>BE1206/4</f>
        <v>1.8749999999999999E-2</v>
      </c>
      <c r="BK1206" s="11">
        <f>BF1206/4</f>
        <v>1.25E-3</v>
      </c>
      <c r="BL1206" s="11">
        <v>0</v>
      </c>
      <c r="BM1206" s="11">
        <v>0</v>
      </c>
      <c r="BN1206" s="11">
        <v>0</v>
      </c>
      <c r="BO1206" s="11">
        <v>0.1</v>
      </c>
      <c r="BP1206" s="11">
        <v>0.1</v>
      </c>
      <c r="BQ1206" s="11">
        <v>0</v>
      </c>
      <c r="BR1206" s="11">
        <v>0</v>
      </c>
      <c r="BS1206" s="11">
        <v>0</v>
      </c>
      <c r="BT1206" s="11">
        <v>0.04</v>
      </c>
      <c r="BU1206" s="16">
        <v>4</v>
      </c>
      <c r="BV1206" s="6">
        <f>BT1206/(BT1206+BU1206)</f>
        <v>9.9009900990099011E-3</v>
      </c>
      <c r="BW1206" s="6">
        <f>SQRT((BT1206*BU1206)/((BT1206+BU1206)^2*(BT1206+BU1206+1)))</f>
        <v>4.410251516706673E-2</v>
      </c>
      <c r="BX1206" s="17">
        <v>0.25</v>
      </c>
      <c r="BY1206" s="17">
        <v>0.25</v>
      </c>
      <c r="BZ1206" s="17">
        <v>0.25</v>
      </c>
      <c r="CA1206" s="17">
        <v>0.25</v>
      </c>
      <c r="CB1206" s="15" t="s">
        <v>59</v>
      </c>
      <c r="CC1206" s="11">
        <v>600</v>
      </c>
    </row>
    <row r="1207" spans="1:81" s="11" customFormat="1" x14ac:dyDescent="0.2">
      <c r="A1207" s="17">
        <f t="shared" si="18"/>
        <v>1206</v>
      </c>
      <c r="B1207" s="17">
        <v>20</v>
      </c>
      <c r="C1207" s="17">
        <v>20</v>
      </c>
      <c r="D1207" s="17">
        <v>5</v>
      </c>
      <c r="E1207" s="17">
        <v>5</v>
      </c>
      <c r="F1207" s="3" t="s">
        <v>80</v>
      </c>
      <c r="G1207" s="3">
        <f>IF(F1207="rectangle",B1207*C1207,IF(F1207="hook",B1207*C1207-(D1207*E1207),IF(F1207="eight",B1207*C1207-2*(D1207*E1207),IF(F1207="tee",B1207*C1207-2*(D1207*E1207),IF(F1207="cross",B1207*C1207-4*(D1207*E1207),"ERROR")))))</f>
        <v>400</v>
      </c>
      <c r="H1207" s="3" t="s">
        <v>84</v>
      </c>
      <c r="I1207" s="3">
        <f>IF(F1207="rectangle",B1207/C1207,"NA")</f>
        <v>1</v>
      </c>
      <c r="J1207" s="2">
        <v>1</v>
      </c>
      <c r="K1207" s="11">
        <v>125</v>
      </c>
      <c r="L1207" s="11">
        <v>4</v>
      </c>
      <c r="M1207" s="12">
        <v>9</v>
      </c>
      <c r="N1207" s="2">
        <f>M1207/4</f>
        <v>2.25</v>
      </c>
      <c r="O1207" s="3">
        <f>M1207/N1207</f>
        <v>4</v>
      </c>
      <c r="P1207" s="13">
        <v>30</v>
      </c>
      <c r="Q1207" s="11">
        <f>P1207</f>
        <v>30</v>
      </c>
      <c r="R1207" s="4">
        <f>AA1207/V1207</f>
        <v>100</v>
      </c>
      <c r="S1207" s="14">
        <v>5</v>
      </c>
      <c r="T1207" s="11">
        <f>S1207</f>
        <v>5</v>
      </c>
      <c r="U1207" s="4">
        <f>AB1207/W1207</f>
        <v>100</v>
      </c>
      <c r="V1207" s="3">
        <f>ROUND((Q1207/100)*G1207,0)</f>
        <v>120</v>
      </c>
      <c r="W1207" s="3">
        <f>ROUND(((T1207/100)*G1207)/J1207,0)</f>
        <v>20</v>
      </c>
      <c r="X1207" s="3">
        <f>ROUND(IF(J1207&gt;=2,((T1207/100)*G1207)/J1207,0),0)</f>
        <v>0</v>
      </c>
      <c r="Y1207" s="3">
        <f>ROUND(IF(J1207&gt;=3,((T1207/100)*G1207)/J1207,0),0)</f>
        <v>0</v>
      </c>
      <c r="Z1207" s="3">
        <f>ROUND(IF(J1207&gt;=4,((T1207/100)*G1207)/J1207,0),0)</f>
        <v>0</v>
      </c>
      <c r="AA1207" s="4">
        <f>G1207*P1207</f>
        <v>12000</v>
      </c>
      <c r="AB1207" s="4">
        <f>(G1207*S1207)/J1207</f>
        <v>2000</v>
      </c>
      <c r="AC1207" s="4">
        <f>IF(J1207&gt;=2,(G1207*S1207)/J1207,0)</f>
        <v>0</v>
      </c>
      <c r="AD1207" s="4">
        <f>IF(J1207&gt;=3,(G1207*S1207)/J1207,0)</f>
        <v>0</v>
      </c>
      <c r="AE1207" s="4">
        <f>IF(J1207&gt;=4,(G1207*S1207)/J1207,0)</f>
        <v>0</v>
      </c>
      <c r="AF1207" s="11">
        <v>100</v>
      </c>
      <c r="AG1207" s="11">
        <v>0</v>
      </c>
      <c r="AH1207" s="11">
        <v>1</v>
      </c>
      <c r="AI1207" s="11">
        <v>100</v>
      </c>
      <c r="AJ1207" s="11">
        <v>0</v>
      </c>
      <c r="AK1207" s="11">
        <v>1</v>
      </c>
      <c r="AL1207" s="11">
        <v>0.5</v>
      </c>
      <c r="AM1207" s="11">
        <v>0.5</v>
      </c>
      <c r="AN1207" s="11">
        <v>0</v>
      </c>
      <c r="AO1207" s="11">
        <v>0</v>
      </c>
      <c r="AP1207" s="11">
        <v>0</v>
      </c>
      <c r="AQ1207" s="11">
        <v>0.01</v>
      </c>
      <c r="AR1207" s="11">
        <v>0.01</v>
      </c>
      <c r="AS1207" s="11">
        <v>0</v>
      </c>
      <c r="AT1207" s="11">
        <v>0</v>
      </c>
      <c r="AU1207" s="11">
        <v>0</v>
      </c>
      <c r="AV1207" s="11">
        <v>0</v>
      </c>
      <c r="AW1207" s="11">
        <v>0.2</v>
      </c>
      <c r="AX1207" s="11">
        <v>0</v>
      </c>
      <c r="AY1207" s="11">
        <v>0</v>
      </c>
      <c r="AZ1207" s="11">
        <v>0</v>
      </c>
      <c r="BA1207" s="11">
        <v>0.02</v>
      </c>
      <c r="BB1207" s="11">
        <v>0</v>
      </c>
      <c r="BC1207" s="2">
        <v>0.05</v>
      </c>
      <c r="BD1207" s="2">
        <v>0.05</v>
      </c>
      <c r="BE1207" s="11">
        <v>7.4999999999999997E-2</v>
      </c>
      <c r="BF1207" s="11">
        <v>5.0000000000000001E-3</v>
      </c>
      <c r="BG1207" s="11">
        <v>0</v>
      </c>
      <c r="BH1207" s="11">
        <v>0</v>
      </c>
      <c r="BI1207" s="11">
        <v>0</v>
      </c>
      <c r="BJ1207" s="11">
        <f>BE1207/4</f>
        <v>1.8749999999999999E-2</v>
      </c>
      <c r="BK1207" s="11">
        <f>BF1207/4</f>
        <v>1.25E-3</v>
      </c>
      <c r="BL1207" s="11">
        <v>0</v>
      </c>
      <c r="BM1207" s="11">
        <v>0</v>
      </c>
      <c r="BN1207" s="11">
        <v>0</v>
      </c>
      <c r="BO1207" s="11">
        <v>0.1</v>
      </c>
      <c r="BP1207" s="11">
        <v>0.1</v>
      </c>
      <c r="BQ1207" s="11">
        <v>0</v>
      </c>
      <c r="BR1207" s="11">
        <v>0</v>
      </c>
      <c r="BS1207" s="11">
        <v>0</v>
      </c>
      <c r="BT1207" s="11">
        <v>0.04</v>
      </c>
      <c r="BU1207" s="16">
        <v>4</v>
      </c>
      <c r="BV1207" s="6">
        <f>BT1207/(BT1207+BU1207)</f>
        <v>9.9009900990099011E-3</v>
      </c>
      <c r="BW1207" s="6">
        <f>SQRT((BT1207*BU1207)/((BT1207+BU1207)^2*(BT1207+BU1207+1)))</f>
        <v>4.410251516706673E-2</v>
      </c>
      <c r="BX1207" s="17">
        <v>0.25</v>
      </c>
      <c r="BY1207" s="17">
        <v>0.25</v>
      </c>
      <c r="BZ1207" s="17">
        <v>0.25</v>
      </c>
      <c r="CA1207" s="17">
        <v>0.25</v>
      </c>
      <c r="CB1207" s="15" t="s">
        <v>59</v>
      </c>
      <c r="CC1207" s="11">
        <v>600</v>
      </c>
    </row>
    <row r="1208" spans="1:81" s="11" customFormat="1" x14ac:dyDescent="0.2">
      <c r="A1208" s="17">
        <f t="shared" si="18"/>
        <v>1207</v>
      </c>
      <c r="B1208" s="17">
        <v>100</v>
      </c>
      <c r="C1208" s="17">
        <v>100</v>
      </c>
      <c r="D1208" s="17">
        <v>5</v>
      </c>
      <c r="E1208" s="17">
        <v>5</v>
      </c>
      <c r="F1208" s="3" t="s">
        <v>80</v>
      </c>
      <c r="G1208" s="3">
        <f>IF(F1208="rectangle",B1208*C1208,IF(F1208="hook",B1208*C1208-(D1208*E1208),IF(F1208="eight",B1208*C1208-2*(D1208*E1208),IF(F1208="tee",B1208*C1208-2*(D1208*E1208),IF(F1208="cross",B1208*C1208-4*(D1208*E1208),"ERROR")))))</f>
        <v>10000</v>
      </c>
      <c r="H1208" s="3" t="s">
        <v>85</v>
      </c>
      <c r="I1208" s="3">
        <f>IF(F1208="rectangle",B1208/C1208,"NA")</f>
        <v>1</v>
      </c>
      <c r="J1208" s="2">
        <v>1</v>
      </c>
      <c r="K1208" s="11">
        <v>125</v>
      </c>
      <c r="L1208" s="11">
        <v>4</v>
      </c>
      <c r="M1208" s="12">
        <v>1</v>
      </c>
      <c r="N1208" s="2">
        <f>M1208/4</f>
        <v>0.25</v>
      </c>
      <c r="O1208" s="3">
        <f>M1208/N1208</f>
        <v>4</v>
      </c>
      <c r="P1208" s="13">
        <v>30</v>
      </c>
      <c r="Q1208" s="11">
        <f>P1208</f>
        <v>30</v>
      </c>
      <c r="R1208" s="4">
        <f>AA1208/V1208</f>
        <v>100</v>
      </c>
      <c r="S1208" s="14">
        <v>15</v>
      </c>
      <c r="T1208" s="11">
        <f>S1208</f>
        <v>15</v>
      </c>
      <c r="U1208" s="4">
        <f>AB1208/W1208</f>
        <v>100</v>
      </c>
      <c r="V1208" s="3">
        <f>ROUND((Q1208/100)*G1208,0)</f>
        <v>3000</v>
      </c>
      <c r="W1208" s="3">
        <f>ROUND(((T1208/100)*G1208)/J1208,0)</f>
        <v>1500</v>
      </c>
      <c r="X1208" s="3">
        <f>ROUND(IF(J1208&gt;=2,((T1208/100)*G1208)/J1208,0),0)</f>
        <v>0</v>
      </c>
      <c r="Y1208" s="3">
        <f>ROUND(IF(J1208&gt;=3,((T1208/100)*G1208)/J1208,0),0)</f>
        <v>0</v>
      </c>
      <c r="Z1208" s="3">
        <f>ROUND(IF(J1208&gt;=4,((T1208/100)*G1208)/J1208,0),0)</f>
        <v>0</v>
      </c>
      <c r="AA1208" s="4">
        <f>G1208*P1208</f>
        <v>300000</v>
      </c>
      <c r="AB1208" s="4">
        <f>(G1208*S1208)/J1208</f>
        <v>150000</v>
      </c>
      <c r="AC1208" s="4">
        <f>IF(J1208&gt;=2,(G1208*S1208)/J1208,0)</f>
        <v>0</v>
      </c>
      <c r="AD1208" s="4">
        <f>IF(J1208&gt;=3,(G1208*S1208)/J1208,0)</f>
        <v>0</v>
      </c>
      <c r="AE1208" s="4">
        <f>IF(J1208&gt;=4,(G1208*S1208)/J1208,0)</f>
        <v>0</v>
      </c>
      <c r="AF1208" s="11">
        <v>100</v>
      </c>
      <c r="AG1208" s="11">
        <v>0</v>
      </c>
      <c r="AH1208" s="11">
        <v>1</v>
      </c>
      <c r="AI1208" s="11">
        <v>100</v>
      </c>
      <c r="AJ1208" s="11">
        <v>0</v>
      </c>
      <c r="AK1208" s="11">
        <v>1</v>
      </c>
      <c r="AL1208" s="11">
        <v>0.5</v>
      </c>
      <c r="AM1208" s="11">
        <v>0.5</v>
      </c>
      <c r="AN1208" s="11">
        <v>0</v>
      </c>
      <c r="AO1208" s="11">
        <v>0</v>
      </c>
      <c r="AP1208" s="11">
        <v>0</v>
      </c>
      <c r="AQ1208" s="11">
        <v>0.01</v>
      </c>
      <c r="AR1208" s="11">
        <v>0.01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0.2</v>
      </c>
      <c r="AX1208" s="11">
        <v>0</v>
      </c>
      <c r="AY1208" s="11">
        <v>0</v>
      </c>
      <c r="AZ1208" s="11">
        <v>0</v>
      </c>
      <c r="BA1208" s="11">
        <v>0.02</v>
      </c>
      <c r="BB1208" s="11">
        <v>0</v>
      </c>
      <c r="BC1208" s="2">
        <v>0.05</v>
      </c>
      <c r="BD1208" s="2">
        <v>0.05</v>
      </c>
      <c r="BE1208" s="11">
        <v>7.4999999999999997E-2</v>
      </c>
      <c r="BF1208" s="11">
        <v>5.0000000000000001E-3</v>
      </c>
      <c r="BG1208" s="11">
        <v>0</v>
      </c>
      <c r="BH1208" s="11">
        <v>0</v>
      </c>
      <c r="BI1208" s="11">
        <v>0</v>
      </c>
      <c r="BJ1208" s="11">
        <f>BE1208/4</f>
        <v>1.8749999999999999E-2</v>
      </c>
      <c r="BK1208" s="11">
        <f>BF1208/4</f>
        <v>1.25E-3</v>
      </c>
      <c r="BL1208" s="11">
        <v>0</v>
      </c>
      <c r="BM1208" s="11">
        <v>0</v>
      </c>
      <c r="BN1208" s="11">
        <v>0</v>
      </c>
      <c r="BO1208" s="11">
        <v>0.1</v>
      </c>
      <c r="BP1208" s="11">
        <v>0.1</v>
      </c>
      <c r="BQ1208" s="11">
        <v>0</v>
      </c>
      <c r="BR1208" s="11">
        <v>0</v>
      </c>
      <c r="BS1208" s="11">
        <v>0</v>
      </c>
      <c r="BT1208" s="11">
        <v>0.04</v>
      </c>
      <c r="BU1208" s="16">
        <v>4</v>
      </c>
      <c r="BV1208" s="6">
        <f>BT1208/(BT1208+BU1208)</f>
        <v>9.9009900990099011E-3</v>
      </c>
      <c r="BW1208" s="6">
        <f>SQRT((BT1208*BU1208)/((BT1208+BU1208)^2*(BT1208+BU1208+1)))</f>
        <v>4.410251516706673E-2</v>
      </c>
      <c r="BX1208" s="17">
        <v>0.25</v>
      </c>
      <c r="BY1208" s="17">
        <v>0.25</v>
      </c>
      <c r="BZ1208" s="17">
        <v>0.25</v>
      </c>
      <c r="CA1208" s="17">
        <v>0.25</v>
      </c>
      <c r="CB1208" s="15" t="s">
        <v>59</v>
      </c>
      <c r="CC1208" s="11">
        <v>600</v>
      </c>
    </row>
    <row r="1209" spans="1:81" s="11" customFormat="1" x14ac:dyDescent="0.2">
      <c r="A1209" s="17">
        <f t="shared" si="18"/>
        <v>1208</v>
      </c>
      <c r="B1209" s="17">
        <v>20</v>
      </c>
      <c r="C1209" s="17">
        <v>20</v>
      </c>
      <c r="D1209" s="17">
        <v>5</v>
      </c>
      <c r="E1209" s="17">
        <v>5</v>
      </c>
      <c r="F1209" s="3" t="s">
        <v>80</v>
      </c>
      <c r="G1209" s="3">
        <f>IF(F1209="rectangle",B1209*C1209,IF(F1209="hook",B1209*C1209-(D1209*E1209),IF(F1209="eight",B1209*C1209-2*(D1209*E1209),IF(F1209="tee",B1209*C1209-2*(D1209*E1209),IF(F1209="cross",B1209*C1209-4*(D1209*E1209),"ERROR")))))</f>
        <v>400</v>
      </c>
      <c r="H1209" s="3" t="s">
        <v>84</v>
      </c>
      <c r="I1209" s="3">
        <f>IF(F1209="rectangle",B1209/C1209,"NA")</f>
        <v>1</v>
      </c>
      <c r="J1209" s="2">
        <v>1</v>
      </c>
      <c r="K1209" s="11">
        <v>125</v>
      </c>
      <c r="L1209" s="11">
        <v>4</v>
      </c>
      <c r="M1209" s="12">
        <v>1</v>
      </c>
      <c r="N1209" s="2">
        <f>M1209/4</f>
        <v>0.25</v>
      </c>
      <c r="O1209" s="3">
        <f>M1209/N1209</f>
        <v>4</v>
      </c>
      <c r="P1209" s="13">
        <v>30</v>
      </c>
      <c r="Q1209" s="11">
        <f>P1209</f>
        <v>30</v>
      </c>
      <c r="R1209" s="4">
        <f>AA1209/V1209</f>
        <v>100</v>
      </c>
      <c r="S1209" s="14">
        <v>15</v>
      </c>
      <c r="T1209" s="11">
        <f>S1209</f>
        <v>15</v>
      </c>
      <c r="U1209" s="4">
        <f>AB1209/W1209</f>
        <v>100</v>
      </c>
      <c r="V1209" s="3">
        <f>ROUND((Q1209/100)*G1209,0)</f>
        <v>120</v>
      </c>
      <c r="W1209" s="3">
        <f>ROUND(((T1209/100)*G1209)/J1209,0)</f>
        <v>60</v>
      </c>
      <c r="X1209" s="3">
        <f>ROUND(IF(J1209&gt;=2,((T1209/100)*G1209)/J1209,0),0)</f>
        <v>0</v>
      </c>
      <c r="Y1209" s="3">
        <f>ROUND(IF(J1209&gt;=3,((T1209/100)*G1209)/J1209,0),0)</f>
        <v>0</v>
      </c>
      <c r="Z1209" s="3">
        <f>ROUND(IF(J1209&gt;=4,((T1209/100)*G1209)/J1209,0),0)</f>
        <v>0</v>
      </c>
      <c r="AA1209" s="4">
        <f>G1209*P1209</f>
        <v>12000</v>
      </c>
      <c r="AB1209" s="4">
        <f>(G1209*S1209)/J1209</f>
        <v>6000</v>
      </c>
      <c r="AC1209" s="4">
        <f>IF(J1209&gt;=2,(G1209*S1209)/J1209,0)</f>
        <v>0</v>
      </c>
      <c r="AD1209" s="4">
        <f>IF(J1209&gt;=3,(G1209*S1209)/J1209,0)</f>
        <v>0</v>
      </c>
      <c r="AE1209" s="4">
        <f>IF(J1209&gt;=4,(G1209*S1209)/J1209,0)</f>
        <v>0</v>
      </c>
      <c r="AF1209" s="11">
        <v>100</v>
      </c>
      <c r="AG1209" s="11">
        <v>0</v>
      </c>
      <c r="AH1209" s="11">
        <v>1</v>
      </c>
      <c r="AI1209" s="11">
        <v>100</v>
      </c>
      <c r="AJ1209" s="11">
        <v>0</v>
      </c>
      <c r="AK1209" s="11">
        <v>1</v>
      </c>
      <c r="AL1209" s="11">
        <v>0.5</v>
      </c>
      <c r="AM1209" s="11">
        <v>0.5</v>
      </c>
      <c r="AN1209" s="11">
        <v>0</v>
      </c>
      <c r="AO1209" s="11">
        <v>0</v>
      </c>
      <c r="AP1209" s="11">
        <v>0</v>
      </c>
      <c r="AQ1209" s="11">
        <v>0.01</v>
      </c>
      <c r="AR1209" s="11">
        <v>0.01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0.2</v>
      </c>
      <c r="AX1209" s="11">
        <v>0</v>
      </c>
      <c r="AY1209" s="11">
        <v>0</v>
      </c>
      <c r="AZ1209" s="11">
        <v>0</v>
      </c>
      <c r="BA1209" s="11">
        <v>0.02</v>
      </c>
      <c r="BB1209" s="11">
        <v>0</v>
      </c>
      <c r="BC1209" s="2">
        <v>0.05</v>
      </c>
      <c r="BD1209" s="2">
        <v>0.05</v>
      </c>
      <c r="BE1209" s="11">
        <v>7.4999999999999997E-2</v>
      </c>
      <c r="BF1209" s="11">
        <v>5.0000000000000001E-3</v>
      </c>
      <c r="BG1209" s="11">
        <v>0</v>
      </c>
      <c r="BH1209" s="11">
        <v>0</v>
      </c>
      <c r="BI1209" s="11">
        <v>0</v>
      </c>
      <c r="BJ1209" s="11">
        <f>BE1209/4</f>
        <v>1.8749999999999999E-2</v>
      </c>
      <c r="BK1209" s="11">
        <f>BF1209/4</f>
        <v>1.25E-3</v>
      </c>
      <c r="BL1209" s="11">
        <v>0</v>
      </c>
      <c r="BM1209" s="11">
        <v>0</v>
      </c>
      <c r="BN1209" s="11">
        <v>0</v>
      </c>
      <c r="BO1209" s="11">
        <v>0.1</v>
      </c>
      <c r="BP1209" s="11">
        <v>0.1</v>
      </c>
      <c r="BQ1209" s="11">
        <v>0</v>
      </c>
      <c r="BR1209" s="11">
        <v>0</v>
      </c>
      <c r="BS1209" s="11">
        <v>0</v>
      </c>
      <c r="BT1209" s="11">
        <v>0.04</v>
      </c>
      <c r="BU1209" s="16">
        <v>4</v>
      </c>
      <c r="BV1209" s="6">
        <f>BT1209/(BT1209+BU1209)</f>
        <v>9.9009900990099011E-3</v>
      </c>
      <c r="BW1209" s="6">
        <f>SQRT((BT1209*BU1209)/((BT1209+BU1209)^2*(BT1209+BU1209+1)))</f>
        <v>4.410251516706673E-2</v>
      </c>
      <c r="BX1209" s="17">
        <v>0.25</v>
      </c>
      <c r="BY1209" s="17">
        <v>0.25</v>
      </c>
      <c r="BZ1209" s="17">
        <v>0.25</v>
      </c>
      <c r="CA1209" s="17">
        <v>0.25</v>
      </c>
      <c r="CB1209" s="15" t="s">
        <v>59</v>
      </c>
      <c r="CC1209" s="11">
        <v>600</v>
      </c>
    </row>
    <row r="1210" spans="1:81" s="11" customFormat="1" x14ac:dyDescent="0.2">
      <c r="A1210" s="17">
        <f t="shared" si="18"/>
        <v>1209</v>
      </c>
      <c r="B1210" s="17">
        <v>100</v>
      </c>
      <c r="C1210" s="17">
        <v>100</v>
      </c>
      <c r="D1210" s="17">
        <v>5</v>
      </c>
      <c r="E1210" s="17">
        <v>5</v>
      </c>
      <c r="F1210" s="3" t="s">
        <v>80</v>
      </c>
      <c r="G1210" s="3">
        <f>IF(F1210="rectangle",B1210*C1210,IF(F1210="hook",B1210*C1210-(D1210*E1210),IF(F1210="eight",B1210*C1210-2*(D1210*E1210),IF(F1210="tee",B1210*C1210-2*(D1210*E1210),IF(F1210="cross",B1210*C1210-4*(D1210*E1210),"ERROR")))))</f>
        <v>10000</v>
      </c>
      <c r="H1210" s="3" t="s">
        <v>85</v>
      </c>
      <c r="I1210" s="3">
        <f>IF(F1210="rectangle",B1210/C1210,"NA")</f>
        <v>1</v>
      </c>
      <c r="J1210" s="2">
        <v>1</v>
      </c>
      <c r="K1210" s="11">
        <v>125</v>
      </c>
      <c r="L1210" s="11">
        <v>4</v>
      </c>
      <c r="M1210" s="12">
        <v>2</v>
      </c>
      <c r="N1210" s="2">
        <f>M1210/4</f>
        <v>0.5</v>
      </c>
      <c r="O1210" s="3">
        <f>M1210/N1210</f>
        <v>4</v>
      </c>
      <c r="P1210" s="13">
        <v>30</v>
      </c>
      <c r="Q1210" s="11">
        <f>P1210</f>
        <v>30</v>
      </c>
      <c r="R1210" s="4">
        <f>AA1210/V1210</f>
        <v>100</v>
      </c>
      <c r="S1210" s="14">
        <v>15</v>
      </c>
      <c r="T1210" s="11">
        <f>S1210</f>
        <v>15</v>
      </c>
      <c r="U1210" s="4">
        <f>AB1210/W1210</f>
        <v>100</v>
      </c>
      <c r="V1210" s="3">
        <f>ROUND((Q1210/100)*G1210,0)</f>
        <v>3000</v>
      </c>
      <c r="W1210" s="3">
        <f>ROUND(((T1210/100)*G1210)/J1210,0)</f>
        <v>1500</v>
      </c>
      <c r="X1210" s="3">
        <f>ROUND(IF(J1210&gt;=2,((T1210/100)*G1210)/J1210,0),0)</f>
        <v>0</v>
      </c>
      <c r="Y1210" s="3">
        <f>ROUND(IF(J1210&gt;=3,((T1210/100)*G1210)/J1210,0),0)</f>
        <v>0</v>
      </c>
      <c r="Z1210" s="3">
        <f>ROUND(IF(J1210&gt;=4,((T1210/100)*G1210)/J1210,0),0)</f>
        <v>0</v>
      </c>
      <c r="AA1210" s="4">
        <f>G1210*P1210</f>
        <v>300000</v>
      </c>
      <c r="AB1210" s="4">
        <f>(G1210*S1210)/J1210</f>
        <v>150000</v>
      </c>
      <c r="AC1210" s="4">
        <f>IF(J1210&gt;=2,(G1210*S1210)/J1210,0)</f>
        <v>0</v>
      </c>
      <c r="AD1210" s="4">
        <f>IF(J1210&gt;=3,(G1210*S1210)/J1210,0)</f>
        <v>0</v>
      </c>
      <c r="AE1210" s="4">
        <f>IF(J1210&gt;=4,(G1210*S1210)/J1210,0)</f>
        <v>0</v>
      </c>
      <c r="AF1210" s="11">
        <v>100</v>
      </c>
      <c r="AG1210" s="11">
        <v>0</v>
      </c>
      <c r="AH1210" s="11">
        <v>1</v>
      </c>
      <c r="AI1210" s="11">
        <v>100</v>
      </c>
      <c r="AJ1210" s="11">
        <v>0</v>
      </c>
      <c r="AK1210" s="11">
        <v>1</v>
      </c>
      <c r="AL1210" s="11">
        <v>0.5</v>
      </c>
      <c r="AM1210" s="11">
        <v>0.5</v>
      </c>
      <c r="AN1210" s="11">
        <v>0</v>
      </c>
      <c r="AO1210" s="11">
        <v>0</v>
      </c>
      <c r="AP1210" s="11">
        <v>0</v>
      </c>
      <c r="AQ1210" s="11">
        <v>0.01</v>
      </c>
      <c r="AR1210" s="11">
        <v>0.01</v>
      </c>
      <c r="AS1210" s="11">
        <v>0</v>
      </c>
      <c r="AT1210" s="11">
        <v>0</v>
      </c>
      <c r="AU1210" s="11">
        <v>0</v>
      </c>
      <c r="AV1210" s="11">
        <v>0</v>
      </c>
      <c r="AW1210" s="11">
        <v>0.2</v>
      </c>
      <c r="AX1210" s="11">
        <v>0</v>
      </c>
      <c r="AY1210" s="11">
        <v>0</v>
      </c>
      <c r="AZ1210" s="11">
        <v>0</v>
      </c>
      <c r="BA1210" s="11">
        <v>0.02</v>
      </c>
      <c r="BB1210" s="11">
        <v>0</v>
      </c>
      <c r="BC1210" s="2">
        <v>0.05</v>
      </c>
      <c r="BD1210" s="2">
        <v>0.05</v>
      </c>
      <c r="BE1210" s="11">
        <v>7.4999999999999997E-2</v>
      </c>
      <c r="BF1210" s="11">
        <v>5.0000000000000001E-3</v>
      </c>
      <c r="BG1210" s="11">
        <v>0</v>
      </c>
      <c r="BH1210" s="11">
        <v>0</v>
      </c>
      <c r="BI1210" s="11">
        <v>0</v>
      </c>
      <c r="BJ1210" s="11">
        <f>BE1210/4</f>
        <v>1.8749999999999999E-2</v>
      </c>
      <c r="BK1210" s="11">
        <f>BF1210/4</f>
        <v>1.25E-3</v>
      </c>
      <c r="BL1210" s="11">
        <v>0</v>
      </c>
      <c r="BM1210" s="11">
        <v>0</v>
      </c>
      <c r="BN1210" s="11">
        <v>0</v>
      </c>
      <c r="BO1210" s="11">
        <v>0.1</v>
      </c>
      <c r="BP1210" s="11">
        <v>0.1</v>
      </c>
      <c r="BQ1210" s="11">
        <v>0</v>
      </c>
      <c r="BR1210" s="11">
        <v>0</v>
      </c>
      <c r="BS1210" s="11">
        <v>0</v>
      </c>
      <c r="BT1210" s="11">
        <v>0.04</v>
      </c>
      <c r="BU1210" s="16">
        <v>4</v>
      </c>
      <c r="BV1210" s="6">
        <f>BT1210/(BT1210+BU1210)</f>
        <v>9.9009900990099011E-3</v>
      </c>
      <c r="BW1210" s="6">
        <f>SQRT((BT1210*BU1210)/((BT1210+BU1210)^2*(BT1210+BU1210+1)))</f>
        <v>4.410251516706673E-2</v>
      </c>
      <c r="BX1210" s="17">
        <v>0.25</v>
      </c>
      <c r="BY1210" s="17">
        <v>0.25</v>
      </c>
      <c r="BZ1210" s="17">
        <v>0.25</v>
      </c>
      <c r="CA1210" s="17">
        <v>0.25</v>
      </c>
      <c r="CB1210" s="15" t="s">
        <v>59</v>
      </c>
      <c r="CC1210" s="11">
        <v>600</v>
      </c>
    </row>
    <row r="1211" spans="1:81" s="11" customFormat="1" x14ac:dyDescent="0.2">
      <c r="A1211" s="17">
        <f t="shared" si="18"/>
        <v>1210</v>
      </c>
      <c r="B1211" s="17">
        <v>20</v>
      </c>
      <c r="C1211" s="17">
        <v>20</v>
      </c>
      <c r="D1211" s="17">
        <v>5</v>
      </c>
      <c r="E1211" s="17">
        <v>5</v>
      </c>
      <c r="F1211" s="3" t="s">
        <v>80</v>
      </c>
      <c r="G1211" s="3">
        <f>IF(F1211="rectangle",B1211*C1211,IF(F1211="hook",B1211*C1211-(D1211*E1211),IF(F1211="eight",B1211*C1211-2*(D1211*E1211),IF(F1211="tee",B1211*C1211-2*(D1211*E1211),IF(F1211="cross",B1211*C1211-4*(D1211*E1211),"ERROR")))))</f>
        <v>400</v>
      </c>
      <c r="H1211" s="3" t="s">
        <v>84</v>
      </c>
      <c r="I1211" s="3">
        <f>IF(F1211="rectangle",B1211/C1211,"NA")</f>
        <v>1</v>
      </c>
      <c r="J1211" s="2">
        <v>1</v>
      </c>
      <c r="K1211" s="11">
        <v>125</v>
      </c>
      <c r="L1211" s="11">
        <v>4</v>
      </c>
      <c r="M1211" s="12">
        <v>2</v>
      </c>
      <c r="N1211" s="2">
        <f>M1211/4</f>
        <v>0.5</v>
      </c>
      <c r="O1211" s="3">
        <f>M1211/N1211</f>
        <v>4</v>
      </c>
      <c r="P1211" s="13">
        <v>30</v>
      </c>
      <c r="Q1211" s="11">
        <f>P1211</f>
        <v>30</v>
      </c>
      <c r="R1211" s="4">
        <f>AA1211/V1211</f>
        <v>100</v>
      </c>
      <c r="S1211" s="14">
        <v>15</v>
      </c>
      <c r="T1211" s="11">
        <f>S1211</f>
        <v>15</v>
      </c>
      <c r="U1211" s="4">
        <f>AB1211/W1211</f>
        <v>100</v>
      </c>
      <c r="V1211" s="3">
        <f>ROUND((Q1211/100)*G1211,0)</f>
        <v>120</v>
      </c>
      <c r="W1211" s="3">
        <f>ROUND(((T1211/100)*G1211)/J1211,0)</f>
        <v>60</v>
      </c>
      <c r="X1211" s="3">
        <f>ROUND(IF(J1211&gt;=2,((T1211/100)*G1211)/J1211,0),0)</f>
        <v>0</v>
      </c>
      <c r="Y1211" s="3">
        <f>ROUND(IF(J1211&gt;=3,((T1211/100)*G1211)/J1211,0),0)</f>
        <v>0</v>
      </c>
      <c r="Z1211" s="3">
        <f>ROUND(IF(J1211&gt;=4,((T1211/100)*G1211)/J1211,0),0)</f>
        <v>0</v>
      </c>
      <c r="AA1211" s="4">
        <f>G1211*P1211</f>
        <v>12000</v>
      </c>
      <c r="AB1211" s="4">
        <f>(G1211*S1211)/J1211</f>
        <v>6000</v>
      </c>
      <c r="AC1211" s="4">
        <f>IF(J1211&gt;=2,(G1211*S1211)/J1211,0)</f>
        <v>0</v>
      </c>
      <c r="AD1211" s="4">
        <f>IF(J1211&gt;=3,(G1211*S1211)/J1211,0)</f>
        <v>0</v>
      </c>
      <c r="AE1211" s="4">
        <f>IF(J1211&gt;=4,(G1211*S1211)/J1211,0)</f>
        <v>0</v>
      </c>
      <c r="AF1211" s="11">
        <v>100</v>
      </c>
      <c r="AG1211" s="11">
        <v>0</v>
      </c>
      <c r="AH1211" s="11">
        <v>1</v>
      </c>
      <c r="AI1211" s="11">
        <v>100</v>
      </c>
      <c r="AJ1211" s="11">
        <v>0</v>
      </c>
      <c r="AK1211" s="11">
        <v>1</v>
      </c>
      <c r="AL1211" s="11">
        <v>0.5</v>
      </c>
      <c r="AM1211" s="11">
        <v>0.5</v>
      </c>
      <c r="AN1211" s="11">
        <v>0</v>
      </c>
      <c r="AO1211" s="11">
        <v>0</v>
      </c>
      <c r="AP1211" s="11">
        <v>0</v>
      </c>
      <c r="AQ1211" s="11">
        <v>0.01</v>
      </c>
      <c r="AR1211" s="11">
        <v>0.01</v>
      </c>
      <c r="AS1211" s="11">
        <v>0</v>
      </c>
      <c r="AT1211" s="11">
        <v>0</v>
      </c>
      <c r="AU1211" s="11">
        <v>0</v>
      </c>
      <c r="AV1211" s="11">
        <v>0</v>
      </c>
      <c r="AW1211" s="11">
        <v>0.2</v>
      </c>
      <c r="AX1211" s="11">
        <v>0</v>
      </c>
      <c r="AY1211" s="11">
        <v>0</v>
      </c>
      <c r="AZ1211" s="11">
        <v>0</v>
      </c>
      <c r="BA1211" s="11">
        <v>0.02</v>
      </c>
      <c r="BB1211" s="11">
        <v>0</v>
      </c>
      <c r="BC1211" s="2">
        <v>0.05</v>
      </c>
      <c r="BD1211" s="2">
        <v>0.05</v>
      </c>
      <c r="BE1211" s="11">
        <v>7.4999999999999997E-2</v>
      </c>
      <c r="BF1211" s="11">
        <v>5.0000000000000001E-3</v>
      </c>
      <c r="BG1211" s="11">
        <v>0</v>
      </c>
      <c r="BH1211" s="11">
        <v>0</v>
      </c>
      <c r="BI1211" s="11">
        <v>0</v>
      </c>
      <c r="BJ1211" s="11">
        <f>BE1211/4</f>
        <v>1.8749999999999999E-2</v>
      </c>
      <c r="BK1211" s="11">
        <f>BF1211/4</f>
        <v>1.25E-3</v>
      </c>
      <c r="BL1211" s="11">
        <v>0</v>
      </c>
      <c r="BM1211" s="11">
        <v>0</v>
      </c>
      <c r="BN1211" s="11">
        <v>0</v>
      </c>
      <c r="BO1211" s="11">
        <v>0.1</v>
      </c>
      <c r="BP1211" s="11">
        <v>0.1</v>
      </c>
      <c r="BQ1211" s="11">
        <v>0</v>
      </c>
      <c r="BR1211" s="11">
        <v>0</v>
      </c>
      <c r="BS1211" s="11">
        <v>0</v>
      </c>
      <c r="BT1211" s="11">
        <v>0.04</v>
      </c>
      <c r="BU1211" s="16">
        <v>4</v>
      </c>
      <c r="BV1211" s="6">
        <f>BT1211/(BT1211+BU1211)</f>
        <v>9.9009900990099011E-3</v>
      </c>
      <c r="BW1211" s="6">
        <f>SQRT((BT1211*BU1211)/((BT1211+BU1211)^2*(BT1211+BU1211+1)))</f>
        <v>4.410251516706673E-2</v>
      </c>
      <c r="BX1211" s="17">
        <v>0.25</v>
      </c>
      <c r="BY1211" s="17">
        <v>0.25</v>
      </c>
      <c r="BZ1211" s="17">
        <v>0.25</v>
      </c>
      <c r="CA1211" s="17">
        <v>0.25</v>
      </c>
      <c r="CB1211" s="15" t="s">
        <v>59</v>
      </c>
      <c r="CC1211" s="11">
        <v>600</v>
      </c>
    </row>
    <row r="1212" spans="1:81" s="11" customFormat="1" x14ac:dyDescent="0.2">
      <c r="A1212" s="17">
        <f t="shared" si="18"/>
        <v>1211</v>
      </c>
      <c r="B1212" s="17">
        <v>100</v>
      </c>
      <c r="C1212" s="17">
        <v>100</v>
      </c>
      <c r="D1212" s="17">
        <v>5</v>
      </c>
      <c r="E1212" s="17">
        <v>5</v>
      </c>
      <c r="F1212" s="3" t="s">
        <v>80</v>
      </c>
      <c r="G1212" s="3">
        <f>IF(F1212="rectangle",B1212*C1212,IF(F1212="hook",B1212*C1212-(D1212*E1212),IF(F1212="eight",B1212*C1212-2*(D1212*E1212),IF(F1212="tee",B1212*C1212-2*(D1212*E1212),IF(F1212="cross",B1212*C1212-4*(D1212*E1212),"ERROR")))))</f>
        <v>10000</v>
      </c>
      <c r="H1212" s="3" t="s">
        <v>85</v>
      </c>
      <c r="I1212" s="3">
        <f>IF(F1212="rectangle",B1212/C1212,"NA")</f>
        <v>1</v>
      </c>
      <c r="J1212" s="2">
        <v>1</v>
      </c>
      <c r="K1212" s="11">
        <v>125</v>
      </c>
      <c r="L1212" s="11">
        <v>4</v>
      </c>
      <c r="M1212" s="12">
        <v>3</v>
      </c>
      <c r="N1212" s="2">
        <f>M1212/4</f>
        <v>0.75</v>
      </c>
      <c r="O1212" s="3">
        <f>M1212/N1212</f>
        <v>4</v>
      </c>
      <c r="P1212" s="13">
        <v>30</v>
      </c>
      <c r="Q1212" s="11">
        <f>P1212</f>
        <v>30</v>
      </c>
      <c r="R1212" s="4">
        <f>AA1212/V1212</f>
        <v>100</v>
      </c>
      <c r="S1212" s="14">
        <v>15</v>
      </c>
      <c r="T1212" s="11">
        <f>S1212</f>
        <v>15</v>
      </c>
      <c r="U1212" s="4">
        <f>AB1212/W1212</f>
        <v>100</v>
      </c>
      <c r="V1212" s="3">
        <f>ROUND((Q1212/100)*G1212,0)</f>
        <v>3000</v>
      </c>
      <c r="W1212" s="3">
        <f>ROUND(((T1212/100)*G1212)/J1212,0)</f>
        <v>1500</v>
      </c>
      <c r="X1212" s="3">
        <f>ROUND(IF(J1212&gt;=2,((T1212/100)*G1212)/J1212,0),0)</f>
        <v>0</v>
      </c>
      <c r="Y1212" s="3">
        <f>ROUND(IF(J1212&gt;=3,((T1212/100)*G1212)/J1212,0),0)</f>
        <v>0</v>
      </c>
      <c r="Z1212" s="3">
        <f>ROUND(IF(J1212&gt;=4,((T1212/100)*G1212)/J1212,0),0)</f>
        <v>0</v>
      </c>
      <c r="AA1212" s="4">
        <f>G1212*P1212</f>
        <v>300000</v>
      </c>
      <c r="AB1212" s="4">
        <f>(G1212*S1212)/J1212</f>
        <v>150000</v>
      </c>
      <c r="AC1212" s="4">
        <f>IF(J1212&gt;=2,(G1212*S1212)/J1212,0)</f>
        <v>0</v>
      </c>
      <c r="AD1212" s="4">
        <f>IF(J1212&gt;=3,(G1212*S1212)/J1212,0)</f>
        <v>0</v>
      </c>
      <c r="AE1212" s="4">
        <f>IF(J1212&gt;=4,(G1212*S1212)/J1212,0)</f>
        <v>0</v>
      </c>
      <c r="AF1212" s="11">
        <v>100</v>
      </c>
      <c r="AG1212" s="11">
        <v>0</v>
      </c>
      <c r="AH1212" s="11">
        <v>1</v>
      </c>
      <c r="AI1212" s="11">
        <v>100</v>
      </c>
      <c r="AJ1212" s="11">
        <v>0</v>
      </c>
      <c r="AK1212" s="11">
        <v>1</v>
      </c>
      <c r="AL1212" s="11">
        <v>0.5</v>
      </c>
      <c r="AM1212" s="11">
        <v>0.5</v>
      </c>
      <c r="AN1212" s="11">
        <v>0</v>
      </c>
      <c r="AO1212" s="11">
        <v>0</v>
      </c>
      <c r="AP1212" s="11">
        <v>0</v>
      </c>
      <c r="AQ1212" s="11">
        <v>0.01</v>
      </c>
      <c r="AR1212" s="11">
        <v>0.01</v>
      </c>
      <c r="AS1212" s="11">
        <v>0</v>
      </c>
      <c r="AT1212" s="11">
        <v>0</v>
      </c>
      <c r="AU1212" s="11">
        <v>0</v>
      </c>
      <c r="AV1212" s="11">
        <v>0</v>
      </c>
      <c r="AW1212" s="11">
        <v>0.2</v>
      </c>
      <c r="AX1212" s="11">
        <v>0</v>
      </c>
      <c r="AY1212" s="11">
        <v>0</v>
      </c>
      <c r="AZ1212" s="11">
        <v>0</v>
      </c>
      <c r="BA1212" s="11">
        <v>0.02</v>
      </c>
      <c r="BB1212" s="11">
        <v>0</v>
      </c>
      <c r="BC1212" s="2">
        <v>0.05</v>
      </c>
      <c r="BD1212" s="2">
        <v>0.05</v>
      </c>
      <c r="BE1212" s="11">
        <v>7.4999999999999997E-2</v>
      </c>
      <c r="BF1212" s="11">
        <v>5.0000000000000001E-3</v>
      </c>
      <c r="BG1212" s="11">
        <v>0</v>
      </c>
      <c r="BH1212" s="11">
        <v>0</v>
      </c>
      <c r="BI1212" s="11">
        <v>0</v>
      </c>
      <c r="BJ1212" s="11">
        <f>BE1212/4</f>
        <v>1.8749999999999999E-2</v>
      </c>
      <c r="BK1212" s="11">
        <f>BF1212/4</f>
        <v>1.25E-3</v>
      </c>
      <c r="BL1212" s="11">
        <v>0</v>
      </c>
      <c r="BM1212" s="11">
        <v>0</v>
      </c>
      <c r="BN1212" s="11">
        <v>0</v>
      </c>
      <c r="BO1212" s="11">
        <v>0.1</v>
      </c>
      <c r="BP1212" s="11">
        <v>0.1</v>
      </c>
      <c r="BQ1212" s="11">
        <v>0</v>
      </c>
      <c r="BR1212" s="11">
        <v>0</v>
      </c>
      <c r="BS1212" s="11">
        <v>0</v>
      </c>
      <c r="BT1212" s="11">
        <v>0.04</v>
      </c>
      <c r="BU1212" s="16">
        <v>4</v>
      </c>
      <c r="BV1212" s="6">
        <f>BT1212/(BT1212+BU1212)</f>
        <v>9.9009900990099011E-3</v>
      </c>
      <c r="BW1212" s="6">
        <f>SQRT((BT1212*BU1212)/((BT1212+BU1212)^2*(BT1212+BU1212+1)))</f>
        <v>4.410251516706673E-2</v>
      </c>
      <c r="BX1212" s="17">
        <v>0.25</v>
      </c>
      <c r="BY1212" s="17">
        <v>0.25</v>
      </c>
      <c r="BZ1212" s="17">
        <v>0.25</v>
      </c>
      <c r="CA1212" s="17">
        <v>0.25</v>
      </c>
      <c r="CB1212" s="15" t="s">
        <v>59</v>
      </c>
      <c r="CC1212" s="11">
        <v>600</v>
      </c>
    </row>
    <row r="1213" spans="1:81" s="11" customFormat="1" x14ac:dyDescent="0.2">
      <c r="A1213" s="17">
        <f t="shared" si="18"/>
        <v>1212</v>
      </c>
      <c r="B1213" s="17">
        <v>20</v>
      </c>
      <c r="C1213" s="17">
        <v>20</v>
      </c>
      <c r="D1213" s="17">
        <v>5</v>
      </c>
      <c r="E1213" s="17">
        <v>5</v>
      </c>
      <c r="F1213" s="3" t="s">
        <v>80</v>
      </c>
      <c r="G1213" s="3">
        <f>IF(F1213="rectangle",B1213*C1213,IF(F1213="hook",B1213*C1213-(D1213*E1213),IF(F1213="eight",B1213*C1213-2*(D1213*E1213),IF(F1213="tee",B1213*C1213-2*(D1213*E1213),IF(F1213="cross",B1213*C1213-4*(D1213*E1213),"ERROR")))))</f>
        <v>400</v>
      </c>
      <c r="H1213" s="3" t="s">
        <v>84</v>
      </c>
      <c r="I1213" s="3">
        <f>IF(F1213="rectangle",B1213/C1213,"NA")</f>
        <v>1</v>
      </c>
      <c r="J1213" s="2">
        <v>1</v>
      </c>
      <c r="K1213" s="11">
        <v>125</v>
      </c>
      <c r="L1213" s="11">
        <v>4</v>
      </c>
      <c r="M1213" s="12">
        <v>3</v>
      </c>
      <c r="N1213" s="2">
        <f>M1213/4</f>
        <v>0.75</v>
      </c>
      <c r="O1213" s="3">
        <f>M1213/N1213</f>
        <v>4</v>
      </c>
      <c r="P1213" s="13">
        <v>30</v>
      </c>
      <c r="Q1213" s="11">
        <f>P1213</f>
        <v>30</v>
      </c>
      <c r="R1213" s="4">
        <f>AA1213/V1213</f>
        <v>100</v>
      </c>
      <c r="S1213" s="14">
        <v>15</v>
      </c>
      <c r="T1213" s="11">
        <f>S1213</f>
        <v>15</v>
      </c>
      <c r="U1213" s="4">
        <f>AB1213/W1213</f>
        <v>100</v>
      </c>
      <c r="V1213" s="3">
        <f>ROUND((Q1213/100)*G1213,0)</f>
        <v>120</v>
      </c>
      <c r="W1213" s="3">
        <f>ROUND(((T1213/100)*G1213)/J1213,0)</f>
        <v>60</v>
      </c>
      <c r="X1213" s="3">
        <f>ROUND(IF(J1213&gt;=2,((T1213/100)*G1213)/J1213,0),0)</f>
        <v>0</v>
      </c>
      <c r="Y1213" s="3">
        <f>ROUND(IF(J1213&gt;=3,((T1213/100)*G1213)/J1213,0),0)</f>
        <v>0</v>
      </c>
      <c r="Z1213" s="3">
        <f>ROUND(IF(J1213&gt;=4,((T1213/100)*G1213)/J1213,0),0)</f>
        <v>0</v>
      </c>
      <c r="AA1213" s="4">
        <f>G1213*P1213</f>
        <v>12000</v>
      </c>
      <c r="AB1213" s="4">
        <f>(G1213*S1213)/J1213</f>
        <v>6000</v>
      </c>
      <c r="AC1213" s="4">
        <f>IF(J1213&gt;=2,(G1213*S1213)/J1213,0)</f>
        <v>0</v>
      </c>
      <c r="AD1213" s="4">
        <f>IF(J1213&gt;=3,(G1213*S1213)/J1213,0)</f>
        <v>0</v>
      </c>
      <c r="AE1213" s="4">
        <f>IF(J1213&gt;=4,(G1213*S1213)/J1213,0)</f>
        <v>0</v>
      </c>
      <c r="AF1213" s="11">
        <v>100</v>
      </c>
      <c r="AG1213" s="11">
        <v>0</v>
      </c>
      <c r="AH1213" s="11">
        <v>1</v>
      </c>
      <c r="AI1213" s="11">
        <v>100</v>
      </c>
      <c r="AJ1213" s="11">
        <v>0</v>
      </c>
      <c r="AK1213" s="11">
        <v>1</v>
      </c>
      <c r="AL1213" s="11">
        <v>0.5</v>
      </c>
      <c r="AM1213" s="11">
        <v>0.5</v>
      </c>
      <c r="AN1213" s="11">
        <v>0</v>
      </c>
      <c r="AO1213" s="11">
        <v>0</v>
      </c>
      <c r="AP1213" s="11">
        <v>0</v>
      </c>
      <c r="AQ1213" s="11">
        <v>0.01</v>
      </c>
      <c r="AR1213" s="11">
        <v>0.01</v>
      </c>
      <c r="AS1213" s="11">
        <v>0</v>
      </c>
      <c r="AT1213" s="11">
        <v>0</v>
      </c>
      <c r="AU1213" s="11">
        <v>0</v>
      </c>
      <c r="AV1213" s="11">
        <v>0</v>
      </c>
      <c r="AW1213" s="11">
        <v>0.2</v>
      </c>
      <c r="AX1213" s="11">
        <v>0</v>
      </c>
      <c r="AY1213" s="11">
        <v>0</v>
      </c>
      <c r="AZ1213" s="11">
        <v>0</v>
      </c>
      <c r="BA1213" s="11">
        <v>0.02</v>
      </c>
      <c r="BB1213" s="11">
        <v>0</v>
      </c>
      <c r="BC1213" s="2">
        <v>0.05</v>
      </c>
      <c r="BD1213" s="2">
        <v>0.05</v>
      </c>
      <c r="BE1213" s="11">
        <v>7.4999999999999997E-2</v>
      </c>
      <c r="BF1213" s="11">
        <v>5.0000000000000001E-3</v>
      </c>
      <c r="BG1213" s="11">
        <v>0</v>
      </c>
      <c r="BH1213" s="11">
        <v>0</v>
      </c>
      <c r="BI1213" s="11">
        <v>0</v>
      </c>
      <c r="BJ1213" s="11">
        <f>BE1213/4</f>
        <v>1.8749999999999999E-2</v>
      </c>
      <c r="BK1213" s="11">
        <f>BF1213/4</f>
        <v>1.25E-3</v>
      </c>
      <c r="BL1213" s="11">
        <v>0</v>
      </c>
      <c r="BM1213" s="11">
        <v>0</v>
      </c>
      <c r="BN1213" s="11">
        <v>0</v>
      </c>
      <c r="BO1213" s="11">
        <v>0.1</v>
      </c>
      <c r="BP1213" s="11">
        <v>0.1</v>
      </c>
      <c r="BQ1213" s="11">
        <v>0</v>
      </c>
      <c r="BR1213" s="11">
        <v>0</v>
      </c>
      <c r="BS1213" s="11">
        <v>0</v>
      </c>
      <c r="BT1213" s="11">
        <v>0.04</v>
      </c>
      <c r="BU1213" s="16">
        <v>4</v>
      </c>
      <c r="BV1213" s="6">
        <f>BT1213/(BT1213+BU1213)</f>
        <v>9.9009900990099011E-3</v>
      </c>
      <c r="BW1213" s="6">
        <f>SQRT((BT1213*BU1213)/((BT1213+BU1213)^2*(BT1213+BU1213+1)))</f>
        <v>4.410251516706673E-2</v>
      </c>
      <c r="BX1213" s="17">
        <v>0.25</v>
      </c>
      <c r="BY1213" s="17">
        <v>0.25</v>
      </c>
      <c r="BZ1213" s="17">
        <v>0.25</v>
      </c>
      <c r="CA1213" s="17">
        <v>0.25</v>
      </c>
      <c r="CB1213" s="15" t="s">
        <v>59</v>
      </c>
      <c r="CC1213" s="11">
        <v>600</v>
      </c>
    </row>
    <row r="1214" spans="1:81" s="11" customFormat="1" x14ac:dyDescent="0.2">
      <c r="A1214" s="17">
        <f t="shared" si="18"/>
        <v>1213</v>
      </c>
      <c r="B1214" s="17">
        <v>100</v>
      </c>
      <c r="C1214" s="17">
        <v>100</v>
      </c>
      <c r="D1214" s="17">
        <v>5</v>
      </c>
      <c r="E1214" s="17">
        <v>5</v>
      </c>
      <c r="F1214" s="3" t="s">
        <v>80</v>
      </c>
      <c r="G1214" s="3">
        <f>IF(F1214="rectangle",B1214*C1214,IF(F1214="hook",B1214*C1214-(D1214*E1214),IF(F1214="eight",B1214*C1214-2*(D1214*E1214),IF(F1214="tee",B1214*C1214-2*(D1214*E1214),IF(F1214="cross",B1214*C1214-4*(D1214*E1214),"ERROR")))))</f>
        <v>10000</v>
      </c>
      <c r="H1214" s="3" t="s">
        <v>85</v>
      </c>
      <c r="I1214" s="3">
        <f>IF(F1214="rectangle",B1214/C1214,"NA")</f>
        <v>1</v>
      </c>
      <c r="J1214" s="2">
        <v>1</v>
      </c>
      <c r="K1214" s="11">
        <v>125</v>
      </c>
      <c r="L1214" s="11">
        <v>4</v>
      </c>
      <c r="M1214" s="12">
        <v>4</v>
      </c>
      <c r="N1214" s="2">
        <f>M1214/4</f>
        <v>1</v>
      </c>
      <c r="O1214" s="3">
        <f>M1214/N1214</f>
        <v>4</v>
      </c>
      <c r="P1214" s="13">
        <v>30</v>
      </c>
      <c r="Q1214" s="11">
        <f>P1214</f>
        <v>30</v>
      </c>
      <c r="R1214" s="4">
        <f>AA1214/V1214</f>
        <v>100</v>
      </c>
      <c r="S1214" s="14">
        <v>15</v>
      </c>
      <c r="T1214" s="11">
        <f>S1214</f>
        <v>15</v>
      </c>
      <c r="U1214" s="4">
        <f>AB1214/W1214</f>
        <v>100</v>
      </c>
      <c r="V1214" s="3">
        <f>ROUND((Q1214/100)*G1214,0)</f>
        <v>3000</v>
      </c>
      <c r="W1214" s="3">
        <f>ROUND(((T1214/100)*G1214)/J1214,0)</f>
        <v>1500</v>
      </c>
      <c r="X1214" s="3">
        <f>ROUND(IF(J1214&gt;=2,((T1214/100)*G1214)/J1214,0),0)</f>
        <v>0</v>
      </c>
      <c r="Y1214" s="3">
        <f>ROUND(IF(J1214&gt;=3,((T1214/100)*G1214)/J1214,0),0)</f>
        <v>0</v>
      </c>
      <c r="Z1214" s="3">
        <f>ROUND(IF(J1214&gt;=4,((T1214/100)*G1214)/J1214,0),0)</f>
        <v>0</v>
      </c>
      <c r="AA1214" s="4">
        <f>G1214*P1214</f>
        <v>300000</v>
      </c>
      <c r="AB1214" s="4">
        <f>(G1214*S1214)/J1214</f>
        <v>150000</v>
      </c>
      <c r="AC1214" s="4">
        <f>IF(J1214&gt;=2,(G1214*S1214)/J1214,0)</f>
        <v>0</v>
      </c>
      <c r="AD1214" s="4">
        <f>IF(J1214&gt;=3,(G1214*S1214)/J1214,0)</f>
        <v>0</v>
      </c>
      <c r="AE1214" s="4">
        <f>IF(J1214&gt;=4,(G1214*S1214)/J1214,0)</f>
        <v>0</v>
      </c>
      <c r="AF1214" s="11">
        <v>100</v>
      </c>
      <c r="AG1214" s="11">
        <v>0</v>
      </c>
      <c r="AH1214" s="11">
        <v>1</v>
      </c>
      <c r="AI1214" s="11">
        <v>100</v>
      </c>
      <c r="AJ1214" s="11">
        <v>0</v>
      </c>
      <c r="AK1214" s="11">
        <v>1</v>
      </c>
      <c r="AL1214" s="11">
        <v>0.5</v>
      </c>
      <c r="AM1214" s="11">
        <v>0.5</v>
      </c>
      <c r="AN1214" s="11">
        <v>0</v>
      </c>
      <c r="AO1214" s="11">
        <v>0</v>
      </c>
      <c r="AP1214" s="11">
        <v>0</v>
      </c>
      <c r="AQ1214" s="11">
        <v>0.01</v>
      </c>
      <c r="AR1214" s="11">
        <v>0.01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0.2</v>
      </c>
      <c r="AX1214" s="11">
        <v>0</v>
      </c>
      <c r="AY1214" s="11">
        <v>0</v>
      </c>
      <c r="AZ1214" s="11">
        <v>0</v>
      </c>
      <c r="BA1214" s="11">
        <v>0.02</v>
      </c>
      <c r="BB1214" s="11">
        <v>0</v>
      </c>
      <c r="BC1214" s="2">
        <v>0.05</v>
      </c>
      <c r="BD1214" s="2">
        <v>0.05</v>
      </c>
      <c r="BE1214" s="11">
        <v>7.4999999999999997E-2</v>
      </c>
      <c r="BF1214" s="11">
        <v>5.0000000000000001E-3</v>
      </c>
      <c r="BG1214" s="11">
        <v>0</v>
      </c>
      <c r="BH1214" s="11">
        <v>0</v>
      </c>
      <c r="BI1214" s="11">
        <v>0</v>
      </c>
      <c r="BJ1214" s="11">
        <f>BE1214/4</f>
        <v>1.8749999999999999E-2</v>
      </c>
      <c r="BK1214" s="11">
        <f>BF1214/4</f>
        <v>1.25E-3</v>
      </c>
      <c r="BL1214" s="11">
        <v>0</v>
      </c>
      <c r="BM1214" s="11">
        <v>0</v>
      </c>
      <c r="BN1214" s="11">
        <v>0</v>
      </c>
      <c r="BO1214" s="11">
        <v>0.1</v>
      </c>
      <c r="BP1214" s="11">
        <v>0.1</v>
      </c>
      <c r="BQ1214" s="11">
        <v>0</v>
      </c>
      <c r="BR1214" s="11">
        <v>0</v>
      </c>
      <c r="BS1214" s="11">
        <v>0</v>
      </c>
      <c r="BT1214" s="11">
        <v>0.04</v>
      </c>
      <c r="BU1214" s="16">
        <v>4</v>
      </c>
      <c r="BV1214" s="6">
        <f>BT1214/(BT1214+BU1214)</f>
        <v>9.9009900990099011E-3</v>
      </c>
      <c r="BW1214" s="6">
        <f>SQRT((BT1214*BU1214)/((BT1214+BU1214)^2*(BT1214+BU1214+1)))</f>
        <v>4.410251516706673E-2</v>
      </c>
      <c r="BX1214" s="17">
        <v>0.25</v>
      </c>
      <c r="BY1214" s="17">
        <v>0.25</v>
      </c>
      <c r="BZ1214" s="17">
        <v>0.25</v>
      </c>
      <c r="CA1214" s="17">
        <v>0.25</v>
      </c>
      <c r="CB1214" s="15" t="s">
        <v>59</v>
      </c>
      <c r="CC1214" s="11">
        <v>600</v>
      </c>
    </row>
    <row r="1215" spans="1:81" s="11" customFormat="1" x14ac:dyDescent="0.2">
      <c r="A1215" s="17">
        <f t="shared" si="18"/>
        <v>1214</v>
      </c>
      <c r="B1215" s="17">
        <v>20</v>
      </c>
      <c r="C1215" s="17">
        <v>20</v>
      </c>
      <c r="D1215" s="17">
        <v>5</v>
      </c>
      <c r="E1215" s="17">
        <v>5</v>
      </c>
      <c r="F1215" s="3" t="s">
        <v>80</v>
      </c>
      <c r="G1215" s="3">
        <f>IF(F1215="rectangle",B1215*C1215,IF(F1215="hook",B1215*C1215-(D1215*E1215),IF(F1215="eight",B1215*C1215-2*(D1215*E1215),IF(F1215="tee",B1215*C1215-2*(D1215*E1215),IF(F1215="cross",B1215*C1215-4*(D1215*E1215),"ERROR")))))</f>
        <v>400</v>
      </c>
      <c r="H1215" s="3" t="s">
        <v>84</v>
      </c>
      <c r="I1215" s="3">
        <f>IF(F1215="rectangle",B1215/C1215,"NA")</f>
        <v>1</v>
      </c>
      <c r="J1215" s="2">
        <v>1</v>
      </c>
      <c r="K1215" s="11">
        <v>125</v>
      </c>
      <c r="L1215" s="11">
        <v>4</v>
      </c>
      <c r="M1215" s="12">
        <v>4</v>
      </c>
      <c r="N1215" s="2">
        <f>M1215/4</f>
        <v>1</v>
      </c>
      <c r="O1215" s="3">
        <f>M1215/N1215</f>
        <v>4</v>
      </c>
      <c r="P1215" s="13">
        <v>30</v>
      </c>
      <c r="Q1215" s="11">
        <f>P1215</f>
        <v>30</v>
      </c>
      <c r="R1215" s="4">
        <f>AA1215/V1215</f>
        <v>100</v>
      </c>
      <c r="S1215" s="14">
        <v>15</v>
      </c>
      <c r="T1215" s="11">
        <f>S1215</f>
        <v>15</v>
      </c>
      <c r="U1215" s="4">
        <f>AB1215/W1215</f>
        <v>100</v>
      </c>
      <c r="V1215" s="3">
        <f>ROUND((Q1215/100)*G1215,0)</f>
        <v>120</v>
      </c>
      <c r="W1215" s="3">
        <f>ROUND(((T1215/100)*G1215)/J1215,0)</f>
        <v>60</v>
      </c>
      <c r="X1215" s="3">
        <f>ROUND(IF(J1215&gt;=2,((T1215/100)*G1215)/J1215,0),0)</f>
        <v>0</v>
      </c>
      <c r="Y1215" s="3">
        <f>ROUND(IF(J1215&gt;=3,((T1215/100)*G1215)/J1215,0),0)</f>
        <v>0</v>
      </c>
      <c r="Z1215" s="3">
        <f>ROUND(IF(J1215&gt;=4,((T1215/100)*G1215)/J1215,0),0)</f>
        <v>0</v>
      </c>
      <c r="AA1215" s="4">
        <f>G1215*P1215</f>
        <v>12000</v>
      </c>
      <c r="AB1215" s="4">
        <f>(G1215*S1215)/J1215</f>
        <v>6000</v>
      </c>
      <c r="AC1215" s="4">
        <f>IF(J1215&gt;=2,(G1215*S1215)/J1215,0)</f>
        <v>0</v>
      </c>
      <c r="AD1215" s="4">
        <f>IF(J1215&gt;=3,(G1215*S1215)/J1215,0)</f>
        <v>0</v>
      </c>
      <c r="AE1215" s="4">
        <f>IF(J1215&gt;=4,(G1215*S1215)/J1215,0)</f>
        <v>0</v>
      </c>
      <c r="AF1215" s="11">
        <v>100</v>
      </c>
      <c r="AG1215" s="11">
        <v>0</v>
      </c>
      <c r="AH1215" s="11">
        <v>1</v>
      </c>
      <c r="AI1215" s="11">
        <v>100</v>
      </c>
      <c r="AJ1215" s="11">
        <v>0</v>
      </c>
      <c r="AK1215" s="11">
        <v>1</v>
      </c>
      <c r="AL1215" s="11">
        <v>0.5</v>
      </c>
      <c r="AM1215" s="11">
        <v>0.5</v>
      </c>
      <c r="AN1215" s="11">
        <v>0</v>
      </c>
      <c r="AO1215" s="11">
        <v>0</v>
      </c>
      <c r="AP1215" s="11">
        <v>0</v>
      </c>
      <c r="AQ1215" s="11">
        <v>0.01</v>
      </c>
      <c r="AR1215" s="11">
        <v>0.01</v>
      </c>
      <c r="AS1215" s="11">
        <v>0</v>
      </c>
      <c r="AT1215" s="11">
        <v>0</v>
      </c>
      <c r="AU1215" s="11">
        <v>0</v>
      </c>
      <c r="AV1215" s="11">
        <v>0</v>
      </c>
      <c r="AW1215" s="11">
        <v>0.2</v>
      </c>
      <c r="AX1215" s="11">
        <v>0</v>
      </c>
      <c r="AY1215" s="11">
        <v>0</v>
      </c>
      <c r="AZ1215" s="11">
        <v>0</v>
      </c>
      <c r="BA1215" s="11">
        <v>0.02</v>
      </c>
      <c r="BB1215" s="11">
        <v>0</v>
      </c>
      <c r="BC1215" s="2">
        <v>0.05</v>
      </c>
      <c r="BD1215" s="2">
        <v>0.05</v>
      </c>
      <c r="BE1215" s="11">
        <v>7.4999999999999997E-2</v>
      </c>
      <c r="BF1215" s="11">
        <v>5.0000000000000001E-3</v>
      </c>
      <c r="BG1215" s="11">
        <v>0</v>
      </c>
      <c r="BH1215" s="11">
        <v>0</v>
      </c>
      <c r="BI1215" s="11">
        <v>0</v>
      </c>
      <c r="BJ1215" s="11">
        <f>BE1215/4</f>
        <v>1.8749999999999999E-2</v>
      </c>
      <c r="BK1215" s="11">
        <f>BF1215/4</f>
        <v>1.25E-3</v>
      </c>
      <c r="BL1215" s="11">
        <v>0</v>
      </c>
      <c r="BM1215" s="11">
        <v>0</v>
      </c>
      <c r="BN1215" s="11">
        <v>0</v>
      </c>
      <c r="BO1215" s="11">
        <v>0.1</v>
      </c>
      <c r="BP1215" s="11">
        <v>0.1</v>
      </c>
      <c r="BQ1215" s="11">
        <v>0</v>
      </c>
      <c r="BR1215" s="11">
        <v>0</v>
      </c>
      <c r="BS1215" s="11">
        <v>0</v>
      </c>
      <c r="BT1215" s="11">
        <v>0.04</v>
      </c>
      <c r="BU1215" s="16">
        <v>4</v>
      </c>
      <c r="BV1215" s="6">
        <f>BT1215/(BT1215+BU1215)</f>
        <v>9.9009900990099011E-3</v>
      </c>
      <c r="BW1215" s="6">
        <f>SQRT((BT1215*BU1215)/((BT1215+BU1215)^2*(BT1215+BU1215+1)))</f>
        <v>4.410251516706673E-2</v>
      </c>
      <c r="BX1215" s="17">
        <v>0.25</v>
      </c>
      <c r="BY1215" s="17">
        <v>0.25</v>
      </c>
      <c r="BZ1215" s="17">
        <v>0.25</v>
      </c>
      <c r="CA1215" s="17">
        <v>0.25</v>
      </c>
      <c r="CB1215" s="15" t="s">
        <v>59</v>
      </c>
      <c r="CC1215" s="11">
        <v>600</v>
      </c>
    </row>
    <row r="1216" spans="1:81" s="11" customFormat="1" x14ac:dyDescent="0.2">
      <c r="A1216" s="17">
        <f t="shared" si="18"/>
        <v>1215</v>
      </c>
      <c r="B1216" s="17">
        <v>100</v>
      </c>
      <c r="C1216" s="17">
        <v>100</v>
      </c>
      <c r="D1216" s="17">
        <v>5</v>
      </c>
      <c r="E1216" s="17">
        <v>5</v>
      </c>
      <c r="F1216" s="3" t="s">
        <v>80</v>
      </c>
      <c r="G1216" s="3">
        <f>IF(F1216="rectangle",B1216*C1216,IF(F1216="hook",B1216*C1216-(D1216*E1216),IF(F1216="eight",B1216*C1216-2*(D1216*E1216),IF(F1216="tee",B1216*C1216-2*(D1216*E1216),IF(F1216="cross",B1216*C1216-4*(D1216*E1216),"ERROR")))))</f>
        <v>10000</v>
      </c>
      <c r="H1216" s="3" t="s">
        <v>85</v>
      </c>
      <c r="I1216" s="3">
        <f>IF(F1216="rectangle",B1216/C1216,"NA")</f>
        <v>1</v>
      </c>
      <c r="J1216" s="2">
        <v>1</v>
      </c>
      <c r="K1216" s="11">
        <v>125</v>
      </c>
      <c r="L1216" s="11">
        <v>4</v>
      </c>
      <c r="M1216" s="12">
        <v>5</v>
      </c>
      <c r="N1216" s="2">
        <f>M1216/4</f>
        <v>1.25</v>
      </c>
      <c r="O1216" s="3">
        <f>M1216/N1216</f>
        <v>4</v>
      </c>
      <c r="P1216" s="13">
        <v>30</v>
      </c>
      <c r="Q1216" s="11">
        <f>P1216</f>
        <v>30</v>
      </c>
      <c r="R1216" s="4">
        <f>AA1216/V1216</f>
        <v>100</v>
      </c>
      <c r="S1216" s="14">
        <v>15</v>
      </c>
      <c r="T1216" s="11">
        <f>S1216</f>
        <v>15</v>
      </c>
      <c r="U1216" s="4">
        <f>AB1216/W1216</f>
        <v>100</v>
      </c>
      <c r="V1216" s="3">
        <f>ROUND((Q1216/100)*G1216,0)</f>
        <v>3000</v>
      </c>
      <c r="W1216" s="3">
        <f>ROUND(((T1216/100)*G1216)/J1216,0)</f>
        <v>1500</v>
      </c>
      <c r="X1216" s="3">
        <f>ROUND(IF(J1216&gt;=2,((T1216/100)*G1216)/J1216,0),0)</f>
        <v>0</v>
      </c>
      <c r="Y1216" s="3">
        <f>ROUND(IF(J1216&gt;=3,((T1216/100)*G1216)/J1216,0),0)</f>
        <v>0</v>
      </c>
      <c r="Z1216" s="3">
        <f>ROUND(IF(J1216&gt;=4,((T1216/100)*G1216)/J1216,0),0)</f>
        <v>0</v>
      </c>
      <c r="AA1216" s="4">
        <f>G1216*P1216</f>
        <v>300000</v>
      </c>
      <c r="AB1216" s="4">
        <f>(G1216*S1216)/J1216</f>
        <v>150000</v>
      </c>
      <c r="AC1216" s="4">
        <f>IF(J1216&gt;=2,(G1216*S1216)/J1216,0)</f>
        <v>0</v>
      </c>
      <c r="AD1216" s="4">
        <f>IF(J1216&gt;=3,(G1216*S1216)/J1216,0)</f>
        <v>0</v>
      </c>
      <c r="AE1216" s="4">
        <f>IF(J1216&gt;=4,(G1216*S1216)/J1216,0)</f>
        <v>0</v>
      </c>
      <c r="AF1216" s="11">
        <v>100</v>
      </c>
      <c r="AG1216" s="11">
        <v>0</v>
      </c>
      <c r="AH1216" s="11">
        <v>1</v>
      </c>
      <c r="AI1216" s="11">
        <v>100</v>
      </c>
      <c r="AJ1216" s="11">
        <v>0</v>
      </c>
      <c r="AK1216" s="11">
        <v>1</v>
      </c>
      <c r="AL1216" s="11">
        <v>0.5</v>
      </c>
      <c r="AM1216" s="11">
        <v>0.5</v>
      </c>
      <c r="AN1216" s="11">
        <v>0</v>
      </c>
      <c r="AO1216" s="11">
        <v>0</v>
      </c>
      <c r="AP1216" s="11">
        <v>0</v>
      </c>
      <c r="AQ1216" s="11">
        <v>0.01</v>
      </c>
      <c r="AR1216" s="11">
        <v>0.01</v>
      </c>
      <c r="AS1216" s="11">
        <v>0</v>
      </c>
      <c r="AT1216" s="11">
        <v>0</v>
      </c>
      <c r="AU1216" s="11">
        <v>0</v>
      </c>
      <c r="AV1216" s="11">
        <v>0</v>
      </c>
      <c r="AW1216" s="11">
        <v>0.2</v>
      </c>
      <c r="AX1216" s="11">
        <v>0</v>
      </c>
      <c r="AY1216" s="11">
        <v>0</v>
      </c>
      <c r="AZ1216" s="11">
        <v>0</v>
      </c>
      <c r="BA1216" s="11">
        <v>0.02</v>
      </c>
      <c r="BB1216" s="11">
        <v>0</v>
      </c>
      <c r="BC1216" s="2">
        <v>0.05</v>
      </c>
      <c r="BD1216" s="2">
        <v>0.05</v>
      </c>
      <c r="BE1216" s="11">
        <v>7.4999999999999997E-2</v>
      </c>
      <c r="BF1216" s="11">
        <v>5.0000000000000001E-3</v>
      </c>
      <c r="BG1216" s="11">
        <v>0</v>
      </c>
      <c r="BH1216" s="11">
        <v>0</v>
      </c>
      <c r="BI1216" s="11">
        <v>0</v>
      </c>
      <c r="BJ1216" s="11">
        <f>BE1216/4</f>
        <v>1.8749999999999999E-2</v>
      </c>
      <c r="BK1216" s="11">
        <f>BF1216/4</f>
        <v>1.25E-3</v>
      </c>
      <c r="BL1216" s="11">
        <v>0</v>
      </c>
      <c r="BM1216" s="11">
        <v>0</v>
      </c>
      <c r="BN1216" s="11">
        <v>0</v>
      </c>
      <c r="BO1216" s="11">
        <v>0.1</v>
      </c>
      <c r="BP1216" s="11">
        <v>0.1</v>
      </c>
      <c r="BQ1216" s="11">
        <v>0</v>
      </c>
      <c r="BR1216" s="11">
        <v>0</v>
      </c>
      <c r="BS1216" s="11">
        <v>0</v>
      </c>
      <c r="BT1216" s="11">
        <v>0.04</v>
      </c>
      <c r="BU1216" s="16">
        <v>4</v>
      </c>
      <c r="BV1216" s="6">
        <f>BT1216/(BT1216+BU1216)</f>
        <v>9.9009900990099011E-3</v>
      </c>
      <c r="BW1216" s="6">
        <f>SQRT((BT1216*BU1216)/((BT1216+BU1216)^2*(BT1216+BU1216+1)))</f>
        <v>4.410251516706673E-2</v>
      </c>
      <c r="BX1216" s="17">
        <v>0.25</v>
      </c>
      <c r="BY1216" s="17">
        <v>0.25</v>
      </c>
      <c r="BZ1216" s="17">
        <v>0.25</v>
      </c>
      <c r="CA1216" s="17">
        <v>0.25</v>
      </c>
      <c r="CB1216" s="15" t="s">
        <v>59</v>
      </c>
      <c r="CC1216" s="11">
        <v>600</v>
      </c>
    </row>
    <row r="1217" spans="1:81" s="11" customFormat="1" x14ac:dyDescent="0.2">
      <c r="A1217" s="17">
        <f t="shared" si="18"/>
        <v>1216</v>
      </c>
      <c r="B1217" s="17">
        <v>20</v>
      </c>
      <c r="C1217" s="17">
        <v>20</v>
      </c>
      <c r="D1217" s="17">
        <v>5</v>
      </c>
      <c r="E1217" s="17">
        <v>5</v>
      </c>
      <c r="F1217" s="3" t="s">
        <v>80</v>
      </c>
      <c r="G1217" s="3">
        <f>IF(F1217="rectangle",B1217*C1217,IF(F1217="hook",B1217*C1217-(D1217*E1217),IF(F1217="eight",B1217*C1217-2*(D1217*E1217),IF(F1217="tee",B1217*C1217-2*(D1217*E1217),IF(F1217="cross",B1217*C1217-4*(D1217*E1217),"ERROR")))))</f>
        <v>400</v>
      </c>
      <c r="H1217" s="3" t="s">
        <v>84</v>
      </c>
      <c r="I1217" s="3">
        <f>IF(F1217="rectangle",B1217/C1217,"NA")</f>
        <v>1</v>
      </c>
      <c r="J1217" s="2">
        <v>1</v>
      </c>
      <c r="K1217" s="11">
        <v>125</v>
      </c>
      <c r="L1217" s="11">
        <v>4</v>
      </c>
      <c r="M1217" s="12">
        <v>5</v>
      </c>
      <c r="N1217" s="2">
        <f>M1217/4</f>
        <v>1.25</v>
      </c>
      <c r="O1217" s="3">
        <f>M1217/N1217</f>
        <v>4</v>
      </c>
      <c r="P1217" s="13">
        <v>30</v>
      </c>
      <c r="Q1217" s="11">
        <f>P1217</f>
        <v>30</v>
      </c>
      <c r="R1217" s="4">
        <f>AA1217/V1217</f>
        <v>100</v>
      </c>
      <c r="S1217" s="14">
        <v>15</v>
      </c>
      <c r="T1217" s="11">
        <f>S1217</f>
        <v>15</v>
      </c>
      <c r="U1217" s="4">
        <f>AB1217/W1217</f>
        <v>100</v>
      </c>
      <c r="V1217" s="3">
        <f>ROUND((Q1217/100)*G1217,0)</f>
        <v>120</v>
      </c>
      <c r="W1217" s="3">
        <f>ROUND(((T1217/100)*G1217)/J1217,0)</f>
        <v>60</v>
      </c>
      <c r="X1217" s="3">
        <f>ROUND(IF(J1217&gt;=2,((T1217/100)*G1217)/J1217,0),0)</f>
        <v>0</v>
      </c>
      <c r="Y1217" s="3">
        <f>ROUND(IF(J1217&gt;=3,((T1217/100)*G1217)/J1217,0),0)</f>
        <v>0</v>
      </c>
      <c r="Z1217" s="3">
        <f>ROUND(IF(J1217&gt;=4,((T1217/100)*G1217)/J1217,0),0)</f>
        <v>0</v>
      </c>
      <c r="AA1217" s="4">
        <f>G1217*P1217</f>
        <v>12000</v>
      </c>
      <c r="AB1217" s="4">
        <f>(G1217*S1217)/J1217</f>
        <v>6000</v>
      </c>
      <c r="AC1217" s="4">
        <f>IF(J1217&gt;=2,(G1217*S1217)/J1217,0)</f>
        <v>0</v>
      </c>
      <c r="AD1217" s="4">
        <f>IF(J1217&gt;=3,(G1217*S1217)/J1217,0)</f>
        <v>0</v>
      </c>
      <c r="AE1217" s="4">
        <f>IF(J1217&gt;=4,(G1217*S1217)/J1217,0)</f>
        <v>0</v>
      </c>
      <c r="AF1217" s="11">
        <v>100</v>
      </c>
      <c r="AG1217" s="11">
        <v>0</v>
      </c>
      <c r="AH1217" s="11">
        <v>1</v>
      </c>
      <c r="AI1217" s="11">
        <v>100</v>
      </c>
      <c r="AJ1217" s="11">
        <v>0</v>
      </c>
      <c r="AK1217" s="11">
        <v>1</v>
      </c>
      <c r="AL1217" s="11">
        <v>0.5</v>
      </c>
      <c r="AM1217" s="11">
        <v>0.5</v>
      </c>
      <c r="AN1217" s="11">
        <v>0</v>
      </c>
      <c r="AO1217" s="11">
        <v>0</v>
      </c>
      <c r="AP1217" s="11">
        <v>0</v>
      </c>
      <c r="AQ1217" s="11">
        <v>0.01</v>
      </c>
      <c r="AR1217" s="11">
        <v>0.01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0.2</v>
      </c>
      <c r="AX1217" s="11">
        <v>0</v>
      </c>
      <c r="AY1217" s="11">
        <v>0</v>
      </c>
      <c r="AZ1217" s="11">
        <v>0</v>
      </c>
      <c r="BA1217" s="11">
        <v>0.02</v>
      </c>
      <c r="BB1217" s="11">
        <v>0</v>
      </c>
      <c r="BC1217" s="2">
        <v>0.05</v>
      </c>
      <c r="BD1217" s="2">
        <v>0.05</v>
      </c>
      <c r="BE1217" s="11">
        <v>7.4999999999999997E-2</v>
      </c>
      <c r="BF1217" s="11">
        <v>5.0000000000000001E-3</v>
      </c>
      <c r="BG1217" s="11">
        <v>0</v>
      </c>
      <c r="BH1217" s="11">
        <v>0</v>
      </c>
      <c r="BI1217" s="11">
        <v>0</v>
      </c>
      <c r="BJ1217" s="11">
        <f>BE1217/4</f>
        <v>1.8749999999999999E-2</v>
      </c>
      <c r="BK1217" s="11">
        <f>BF1217/4</f>
        <v>1.25E-3</v>
      </c>
      <c r="BL1217" s="11">
        <v>0</v>
      </c>
      <c r="BM1217" s="11">
        <v>0</v>
      </c>
      <c r="BN1217" s="11">
        <v>0</v>
      </c>
      <c r="BO1217" s="11">
        <v>0.1</v>
      </c>
      <c r="BP1217" s="11">
        <v>0.1</v>
      </c>
      <c r="BQ1217" s="11">
        <v>0</v>
      </c>
      <c r="BR1217" s="11">
        <v>0</v>
      </c>
      <c r="BS1217" s="11">
        <v>0</v>
      </c>
      <c r="BT1217" s="11">
        <v>0.04</v>
      </c>
      <c r="BU1217" s="16">
        <v>4</v>
      </c>
      <c r="BV1217" s="6">
        <f>BT1217/(BT1217+BU1217)</f>
        <v>9.9009900990099011E-3</v>
      </c>
      <c r="BW1217" s="6">
        <f>SQRT((BT1217*BU1217)/((BT1217+BU1217)^2*(BT1217+BU1217+1)))</f>
        <v>4.410251516706673E-2</v>
      </c>
      <c r="BX1217" s="17">
        <v>0.25</v>
      </c>
      <c r="BY1217" s="17">
        <v>0.25</v>
      </c>
      <c r="BZ1217" s="17">
        <v>0.25</v>
      </c>
      <c r="CA1217" s="17">
        <v>0.25</v>
      </c>
      <c r="CB1217" s="15" t="s">
        <v>59</v>
      </c>
      <c r="CC1217" s="11">
        <v>600</v>
      </c>
    </row>
    <row r="1218" spans="1:81" s="11" customFormat="1" x14ac:dyDescent="0.2">
      <c r="A1218" s="17">
        <f t="shared" si="18"/>
        <v>1217</v>
      </c>
      <c r="B1218" s="17">
        <v>100</v>
      </c>
      <c r="C1218" s="17">
        <v>100</v>
      </c>
      <c r="D1218" s="17">
        <v>5</v>
      </c>
      <c r="E1218" s="17">
        <v>5</v>
      </c>
      <c r="F1218" s="3" t="s">
        <v>80</v>
      </c>
      <c r="G1218" s="3">
        <f>IF(F1218="rectangle",B1218*C1218,IF(F1218="hook",B1218*C1218-(D1218*E1218),IF(F1218="eight",B1218*C1218-2*(D1218*E1218),IF(F1218="tee",B1218*C1218-2*(D1218*E1218),IF(F1218="cross",B1218*C1218-4*(D1218*E1218),"ERROR")))))</f>
        <v>10000</v>
      </c>
      <c r="H1218" s="3" t="s">
        <v>85</v>
      </c>
      <c r="I1218" s="3">
        <f>IF(F1218="rectangle",B1218/C1218,"NA")</f>
        <v>1</v>
      </c>
      <c r="J1218" s="2">
        <v>1</v>
      </c>
      <c r="K1218" s="11">
        <v>125</v>
      </c>
      <c r="L1218" s="11">
        <v>4</v>
      </c>
      <c r="M1218" s="12">
        <v>6</v>
      </c>
      <c r="N1218" s="2">
        <f>M1218/4</f>
        <v>1.5</v>
      </c>
      <c r="O1218" s="3">
        <f>M1218/N1218</f>
        <v>4</v>
      </c>
      <c r="P1218" s="13">
        <v>30</v>
      </c>
      <c r="Q1218" s="11">
        <f>P1218</f>
        <v>30</v>
      </c>
      <c r="R1218" s="4">
        <f>AA1218/V1218</f>
        <v>100</v>
      </c>
      <c r="S1218" s="14">
        <v>15</v>
      </c>
      <c r="T1218" s="11">
        <f>S1218</f>
        <v>15</v>
      </c>
      <c r="U1218" s="4">
        <f>AB1218/W1218</f>
        <v>100</v>
      </c>
      <c r="V1218" s="3">
        <f>ROUND((Q1218/100)*G1218,0)</f>
        <v>3000</v>
      </c>
      <c r="W1218" s="3">
        <f>ROUND(((T1218/100)*G1218)/J1218,0)</f>
        <v>1500</v>
      </c>
      <c r="X1218" s="3">
        <f>ROUND(IF(J1218&gt;=2,((T1218/100)*G1218)/J1218,0),0)</f>
        <v>0</v>
      </c>
      <c r="Y1218" s="3">
        <f>ROUND(IF(J1218&gt;=3,((T1218/100)*G1218)/J1218,0),0)</f>
        <v>0</v>
      </c>
      <c r="Z1218" s="3">
        <f>ROUND(IF(J1218&gt;=4,((T1218/100)*G1218)/J1218,0),0)</f>
        <v>0</v>
      </c>
      <c r="AA1218" s="4">
        <f>G1218*P1218</f>
        <v>300000</v>
      </c>
      <c r="AB1218" s="4">
        <f>(G1218*S1218)/J1218</f>
        <v>150000</v>
      </c>
      <c r="AC1218" s="4">
        <f>IF(J1218&gt;=2,(G1218*S1218)/J1218,0)</f>
        <v>0</v>
      </c>
      <c r="AD1218" s="4">
        <f>IF(J1218&gt;=3,(G1218*S1218)/J1218,0)</f>
        <v>0</v>
      </c>
      <c r="AE1218" s="4">
        <f>IF(J1218&gt;=4,(G1218*S1218)/J1218,0)</f>
        <v>0</v>
      </c>
      <c r="AF1218" s="11">
        <v>100</v>
      </c>
      <c r="AG1218" s="11">
        <v>0</v>
      </c>
      <c r="AH1218" s="11">
        <v>1</v>
      </c>
      <c r="AI1218" s="11">
        <v>100</v>
      </c>
      <c r="AJ1218" s="11">
        <v>0</v>
      </c>
      <c r="AK1218" s="11">
        <v>1</v>
      </c>
      <c r="AL1218" s="11">
        <v>0.5</v>
      </c>
      <c r="AM1218" s="11">
        <v>0.5</v>
      </c>
      <c r="AN1218" s="11">
        <v>0</v>
      </c>
      <c r="AO1218" s="11">
        <v>0</v>
      </c>
      <c r="AP1218" s="11">
        <v>0</v>
      </c>
      <c r="AQ1218" s="11">
        <v>0.01</v>
      </c>
      <c r="AR1218" s="11">
        <v>0.01</v>
      </c>
      <c r="AS1218" s="11">
        <v>0</v>
      </c>
      <c r="AT1218" s="11">
        <v>0</v>
      </c>
      <c r="AU1218" s="11">
        <v>0</v>
      </c>
      <c r="AV1218" s="11">
        <v>0</v>
      </c>
      <c r="AW1218" s="11">
        <v>0.2</v>
      </c>
      <c r="AX1218" s="11">
        <v>0</v>
      </c>
      <c r="AY1218" s="11">
        <v>0</v>
      </c>
      <c r="AZ1218" s="11">
        <v>0</v>
      </c>
      <c r="BA1218" s="11">
        <v>0.02</v>
      </c>
      <c r="BB1218" s="11">
        <v>0</v>
      </c>
      <c r="BC1218" s="2">
        <v>0.05</v>
      </c>
      <c r="BD1218" s="2">
        <v>0.05</v>
      </c>
      <c r="BE1218" s="11">
        <v>7.4999999999999997E-2</v>
      </c>
      <c r="BF1218" s="11">
        <v>5.0000000000000001E-3</v>
      </c>
      <c r="BG1218" s="11">
        <v>0</v>
      </c>
      <c r="BH1218" s="11">
        <v>0</v>
      </c>
      <c r="BI1218" s="11">
        <v>0</v>
      </c>
      <c r="BJ1218" s="11">
        <f>BE1218/4</f>
        <v>1.8749999999999999E-2</v>
      </c>
      <c r="BK1218" s="11">
        <f>BF1218/4</f>
        <v>1.25E-3</v>
      </c>
      <c r="BL1218" s="11">
        <v>0</v>
      </c>
      <c r="BM1218" s="11">
        <v>0</v>
      </c>
      <c r="BN1218" s="11">
        <v>0</v>
      </c>
      <c r="BO1218" s="11">
        <v>0.1</v>
      </c>
      <c r="BP1218" s="11">
        <v>0.1</v>
      </c>
      <c r="BQ1218" s="11">
        <v>0</v>
      </c>
      <c r="BR1218" s="11">
        <v>0</v>
      </c>
      <c r="BS1218" s="11">
        <v>0</v>
      </c>
      <c r="BT1218" s="11">
        <v>0.04</v>
      </c>
      <c r="BU1218" s="16">
        <v>4</v>
      </c>
      <c r="BV1218" s="6">
        <f>BT1218/(BT1218+BU1218)</f>
        <v>9.9009900990099011E-3</v>
      </c>
      <c r="BW1218" s="6">
        <f>SQRT((BT1218*BU1218)/((BT1218+BU1218)^2*(BT1218+BU1218+1)))</f>
        <v>4.410251516706673E-2</v>
      </c>
      <c r="BX1218" s="17">
        <v>0.25</v>
      </c>
      <c r="BY1218" s="17">
        <v>0.25</v>
      </c>
      <c r="BZ1218" s="17">
        <v>0.25</v>
      </c>
      <c r="CA1218" s="17">
        <v>0.25</v>
      </c>
      <c r="CB1218" s="15" t="s">
        <v>59</v>
      </c>
      <c r="CC1218" s="11">
        <v>600</v>
      </c>
    </row>
    <row r="1219" spans="1:81" s="11" customFormat="1" x14ac:dyDescent="0.2">
      <c r="A1219" s="17">
        <f t="shared" si="18"/>
        <v>1218</v>
      </c>
      <c r="B1219" s="17">
        <v>20</v>
      </c>
      <c r="C1219" s="17">
        <v>20</v>
      </c>
      <c r="D1219" s="17">
        <v>5</v>
      </c>
      <c r="E1219" s="17">
        <v>5</v>
      </c>
      <c r="F1219" s="3" t="s">
        <v>80</v>
      </c>
      <c r="G1219" s="3">
        <f>IF(F1219="rectangle",B1219*C1219,IF(F1219="hook",B1219*C1219-(D1219*E1219),IF(F1219="eight",B1219*C1219-2*(D1219*E1219),IF(F1219="tee",B1219*C1219-2*(D1219*E1219),IF(F1219="cross",B1219*C1219-4*(D1219*E1219),"ERROR")))))</f>
        <v>400</v>
      </c>
      <c r="H1219" s="3" t="s">
        <v>84</v>
      </c>
      <c r="I1219" s="3">
        <f>IF(F1219="rectangle",B1219/C1219,"NA")</f>
        <v>1</v>
      </c>
      <c r="J1219" s="2">
        <v>1</v>
      </c>
      <c r="K1219" s="11">
        <v>125</v>
      </c>
      <c r="L1219" s="11">
        <v>4</v>
      </c>
      <c r="M1219" s="12">
        <v>6</v>
      </c>
      <c r="N1219" s="2">
        <f>M1219/4</f>
        <v>1.5</v>
      </c>
      <c r="O1219" s="3">
        <f>M1219/N1219</f>
        <v>4</v>
      </c>
      <c r="P1219" s="13">
        <v>30</v>
      </c>
      <c r="Q1219" s="11">
        <f>P1219</f>
        <v>30</v>
      </c>
      <c r="R1219" s="4">
        <f>AA1219/V1219</f>
        <v>100</v>
      </c>
      <c r="S1219" s="14">
        <v>15</v>
      </c>
      <c r="T1219" s="11">
        <f>S1219</f>
        <v>15</v>
      </c>
      <c r="U1219" s="4">
        <f>AB1219/W1219</f>
        <v>100</v>
      </c>
      <c r="V1219" s="3">
        <f>ROUND((Q1219/100)*G1219,0)</f>
        <v>120</v>
      </c>
      <c r="W1219" s="3">
        <f>ROUND(((T1219/100)*G1219)/J1219,0)</f>
        <v>60</v>
      </c>
      <c r="X1219" s="3">
        <f>ROUND(IF(J1219&gt;=2,((T1219/100)*G1219)/J1219,0),0)</f>
        <v>0</v>
      </c>
      <c r="Y1219" s="3">
        <f>ROUND(IF(J1219&gt;=3,((T1219/100)*G1219)/J1219,0),0)</f>
        <v>0</v>
      </c>
      <c r="Z1219" s="3">
        <f>ROUND(IF(J1219&gt;=4,((T1219/100)*G1219)/J1219,0),0)</f>
        <v>0</v>
      </c>
      <c r="AA1219" s="4">
        <f>G1219*P1219</f>
        <v>12000</v>
      </c>
      <c r="AB1219" s="4">
        <f>(G1219*S1219)/J1219</f>
        <v>6000</v>
      </c>
      <c r="AC1219" s="4">
        <f>IF(J1219&gt;=2,(G1219*S1219)/J1219,0)</f>
        <v>0</v>
      </c>
      <c r="AD1219" s="4">
        <f>IF(J1219&gt;=3,(G1219*S1219)/J1219,0)</f>
        <v>0</v>
      </c>
      <c r="AE1219" s="4">
        <f>IF(J1219&gt;=4,(G1219*S1219)/J1219,0)</f>
        <v>0</v>
      </c>
      <c r="AF1219" s="11">
        <v>100</v>
      </c>
      <c r="AG1219" s="11">
        <v>0</v>
      </c>
      <c r="AH1219" s="11">
        <v>1</v>
      </c>
      <c r="AI1219" s="11">
        <v>100</v>
      </c>
      <c r="AJ1219" s="11">
        <v>0</v>
      </c>
      <c r="AK1219" s="11">
        <v>1</v>
      </c>
      <c r="AL1219" s="11">
        <v>0.5</v>
      </c>
      <c r="AM1219" s="11">
        <v>0.5</v>
      </c>
      <c r="AN1219" s="11">
        <v>0</v>
      </c>
      <c r="AO1219" s="11">
        <v>0</v>
      </c>
      <c r="AP1219" s="11">
        <v>0</v>
      </c>
      <c r="AQ1219" s="11">
        <v>0.01</v>
      </c>
      <c r="AR1219" s="11">
        <v>0.01</v>
      </c>
      <c r="AS1219" s="11">
        <v>0</v>
      </c>
      <c r="AT1219" s="11">
        <v>0</v>
      </c>
      <c r="AU1219" s="11">
        <v>0</v>
      </c>
      <c r="AV1219" s="11">
        <v>0</v>
      </c>
      <c r="AW1219" s="11">
        <v>0.2</v>
      </c>
      <c r="AX1219" s="11">
        <v>0</v>
      </c>
      <c r="AY1219" s="11">
        <v>0</v>
      </c>
      <c r="AZ1219" s="11">
        <v>0</v>
      </c>
      <c r="BA1219" s="11">
        <v>0.02</v>
      </c>
      <c r="BB1219" s="11">
        <v>0</v>
      </c>
      <c r="BC1219" s="2">
        <v>0.05</v>
      </c>
      <c r="BD1219" s="2">
        <v>0.05</v>
      </c>
      <c r="BE1219" s="11">
        <v>7.4999999999999997E-2</v>
      </c>
      <c r="BF1219" s="11">
        <v>5.0000000000000001E-3</v>
      </c>
      <c r="BG1219" s="11">
        <v>0</v>
      </c>
      <c r="BH1219" s="11">
        <v>0</v>
      </c>
      <c r="BI1219" s="11">
        <v>0</v>
      </c>
      <c r="BJ1219" s="11">
        <f>BE1219/4</f>
        <v>1.8749999999999999E-2</v>
      </c>
      <c r="BK1219" s="11">
        <f>BF1219/4</f>
        <v>1.25E-3</v>
      </c>
      <c r="BL1219" s="11">
        <v>0</v>
      </c>
      <c r="BM1219" s="11">
        <v>0</v>
      </c>
      <c r="BN1219" s="11">
        <v>0</v>
      </c>
      <c r="BO1219" s="11">
        <v>0.1</v>
      </c>
      <c r="BP1219" s="11">
        <v>0.1</v>
      </c>
      <c r="BQ1219" s="11">
        <v>0</v>
      </c>
      <c r="BR1219" s="11">
        <v>0</v>
      </c>
      <c r="BS1219" s="11">
        <v>0</v>
      </c>
      <c r="BT1219" s="11">
        <v>0.04</v>
      </c>
      <c r="BU1219" s="16">
        <v>4</v>
      </c>
      <c r="BV1219" s="6">
        <f>BT1219/(BT1219+BU1219)</f>
        <v>9.9009900990099011E-3</v>
      </c>
      <c r="BW1219" s="6">
        <f>SQRT((BT1219*BU1219)/((BT1219+BU1219)^2*(BT1219+BU1219+1)))</f>
        <v>4.410251516706673E-2</v>
      </c>
      <c r="BX1219" s="17">
        <v>0.25</v>
      </c>
      <c r="BY1219" s="17">
        <v>0.25</v>
      </c>
      <c r="BZ1219" s="17">
        <v>0.25</v>
      </c>
      <c r="CA1219" s="17">
        <v>0.25</v>
      </c>
      <c r="CB1219" s="15" t="s">
        <v>59</v>
      </c>
      <c r="CC1219" s="11">
        <v>600</v>
      </c>
    </row>
    <row r="1220" spans="1:81" s="11" customFormat="1" x14ac:dyDescent="0.2">
      <c r="A1220" s="17">
        <f t="shared" ref="A1220:A1283" si="19">A1219+1</f>
        <v>1219</v>
      </c>
      <c r="B1220" s="17">
        <v>100</v>
      </c>
      <c r="C1220" s="17">
        <v>100</v>
      </c>
      <c r="D1220" s="17">
        <v>5</v>
      </c>
      <c r="E1220" s="17">
        <v>5</v>
      </c>
      <c r="F1220" s="3" t="s">
        <v>80</v>
      </c>
      <c r="G1220" s="3">
        <f>IF(F1220="rectangle",B1220*C1220,IF(F1220="hook",B1220*C1220-(D1220*E1220),IF(F1220="eight",B1220*C1220-2*(D1220*E1220),IF(F1220="tee",B1220*C1220-2*(D1220*E1220),IF(F1220="cross",B1220*C1220-4*(D1220*E1220),"ERROR")))))</f>
        <v>10000</v>
      </c>
      <c r="H1220" s="3" t="s">
        <v>85</v>
      </c>
      <c r="I1220" s="3">
        <f>IF(F1220="rectangle",B1220/C1220,"NA")</f>
        <v>1</v>
      </c>
      <c r="J1220" s="2">
        <v>1</v>
      </c>
      <c r="K1220" s="11">
        <v>125</v>
      </c>
      <c r="L1220" s="11">
        <v>4</v>
      </c>
      <c r="M1220" s="12">
        <v>7</v>
      </c>
      <c r="N1220" s="2">
        <f>M1220/4</f>
        <v>1.75</v>
      </c>
      <c r="O1220" s="3">
        <f>M1220/N1220</f>
        <v>4</v>
      </c>
      <c r="P1220" s="13">
        <v>30</v>
      </c>
      <c r="Q1220" s="11">
        <f>P1220</f>
        <v>30</v>
      </c>
      <c r="R1220" s="4">
        <f>AA1220/V1220</f>
        <v>100</v>
      </c>
      <c r="S1220" s="14">
        <v>15</v>
      </c>
      <c r="T1220" s="11">
        <f>S1220</f>
        <v>15</v>
      </c>
      <c r="U1220" s="4">
        <f>AB1220/W1220</f>
        <v>100</v>
      </c>
      <c r="V1220" s="3">
        <f>ROUND((Q1220/100)*G1220,0)</f>
        <v>3000</v>
      </c>
      <c r="W1220" s="3">
        <f>ROUND(((T1220/100)*G1220)/J1220,0)</f>
        <v>1500</v>
      </c>
      <c r="X1220" s="3">
        <f>ROUND(IF(J1220&gt;=2,((T1220/100)*G1220)/J1220,0),0)</f>
        <v>0</v>
      </c>
      <c r="Y1220" s="3">
        <f>ROUND(IF(J1220&gt;=3,((T1220/100)*G1220)/J1220,0),0)</f>
        <v>0</v>
      </c>
      <c r="Z1220" s="3">
        <f>ROUND(IF(J1220&gt;=4,((T1220/100)*G1220)/J1220,0),0)</f>
        <v>0</v>
      </c>
      <c r="AA1220" s="4">
        <f>G1220*P1220</f>
        <v>300000</v>
      </c>
      <c r="AB1220" s="4">
        <f>(G1220*S1220)/J1220</f>
        <v>150000</v>
      </c>
      <c r="AC1220" s="4">
        <f>IF(J1220&gt;=2,(G1220*S1220)/J1220,0)</f>
        <v>0</v>
      </c>
      <c r="AD1220" s="4">
        <f>IF(J1220&gt;=3,(G1220*S1220)/J1220,0)</f>
        <v>0</v>
      </c>
      <c r="AE1220" s="4">
        <f>IF(J1220&gt;=4,(G1220*S1220)/J1220,0)</f>
        <v>0</v>
      </c>
      <c r="AF1220" s="11">
        <v>100</v>
      </c>
      <c r="AG1220" s="11">
        <v>0</v>
      </c>
      <c r="AH1220" s="11">
        <v>1</v>
      </c>
      <c r="AI1220" s="11">
        <v>100</v>
      </c>
      <c r="AJ1220" s="11">
        <v>0</v>
      </c>
      <c r="AK1220" s="11">
        <v>1</v>
      </c>
      <c r="AL1220" s="11">
        <v>0.5</v>
      </c>
      <c r="AM1220" s="11">
        <v>0.5</v>
      </c>
      <c r="AN1220" s="11">
        <v>0</v>
      </c>
      <c r="AO1220" s="11">
        <v>0</v>
      </c>
      <c r="AP1220" s="11">
        <v>0</v>
      </c>
      <c r="AQ1220" s="11">
        <v>0.01</v>
      </c>
      <c r="AR1220" s="11">
        <v>0.01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0.2</v>
      </c>
      <c r="AX1220" s="11">
        <v>0</v>
      </c>
      <c r="AY1220" s="11">
        <v>0</v>
      </c>
      <c r="AZ1220" s="11">
        <v>0</v>
      </c>
      <c r="BA1220" s="11">
        <v>0.02</v>
      </c>
      <c r="BB1220" s="11">
        <v>0</v>
      </c>
      <c r="BC1220" s="2">
        <v>0.05</v>
      </c>
      <c r="BD1220" s="2">
        <v>0.05</v>
      </c>
      <c r="BE1220" s="11">
        <v>7.4999999999999997E-2</v>
      </c>
      <c r="BF1220" s="11">
        <v>5.0000000000000001E-3</v>
      </c>
      <c r="BG1220" s="11">
        <v>0</v>
      </c>
      <c r="BH1220" s="11">
        <v>0</v>
      </c>
      <c r="BI1220" s="11">
        <v>0</v>
      </c>
      <c r="BJ1220" s="11">
        <f>BE1220/4</f>
        <v>1.8749999999999999E-2</v>
      </c>
      <c r="BK1220" s="11">
        <f>BF1220/4</f>
        <v>1.25E-3</v>
      </c>
      <c r="BL1220" s="11">
        <v>0</v>
      </c>
      <c r="BM1220" s="11">
        <v>0</v>
      </c>
      <c r="BN1220" s="11">
        <v>0</v>
      </c>
      <c r="BO1220" s="11">
        <v>0.1</v>
      </c>
      <c r="BP1220" s="11">
        <v>0.1</v>
      </c>
      <c r="BQ1220" s="11">
        <v>0</v>
      </c>
      <c r="BR1220" s="11">
        <v>0</v>
      </c>
      <c r="BS1220" s="11">
        <v>0</v>
      </c>
      <c r="BT1220" s="11">
        <v>0.04</v>
      </c>
      <c r="BU1220" s="16">
        <v>4</v>
      </c>
      <c r="BV1220" s="6">
        <f>BT1220/(BT1220+BU1220)</f>
        <v>9.9009900990099011E-3</v>
      </c>
      <c r="BW1220" s="6">
        <f>SQRT((BT1220*BU1220)/((BT1220+BU1220)^2*(BT1220+BU1220+1)))</f>
        <v>4.410251516706673E-2</v>
      </c>
      <c r="BX1220" s="17">
        <v>0.25</v>
      </c>
      <c r="BY1220" s="17">
        <v>0.25</v>
      </c>
      <c r="BZ1220" s="17">
        <v>0.25</v>
      </c>
      <c r="CA1220" s="17">
        <v>0.25</v>
      </c>
      <c r="CB1220" s="15" t="s">
        <v>59</v>
      </c>
      <c r="CC1220" s="11">
        <v>600</v>
      </c>
    </row>
    <row r="1221" spans="1:81" s="11" customFormat="1" x14ac:dyDescent="0.2">
      <c r="A1221" s="17">
        <f t="shared" si="19"/>
        <v>1220</v>
      </c>
      <c r="B1221" s="17">
        <v>20</v>
      </c>
      <c r="C1221" s="17">
        <v>20</v>
      </c>
      <c r="D1221" s="17">
        <v>5</v>
      </c>
      <c r="E1221" s="17">
        <v>5</v>
      </c>
      <c r="F1221" s="3" t="s">
        <v>80</v>
      </c>
      <c r="G1221" s="3">
        <f>IF(F1221="rectangle",B1221*C1221,IF(F1221="hook",B1221*C1221-(D1221*E1221),IF(F1221="eight",B1221*C1221-2*(D1221*E1221),IF(F1221="tee",B1221*C1221-2*(D1221*E1221),IF(F1221="cross",B1221*C1221-4*(D1221*E1221),"ERROR")))))</f>
        <v>400</v>
      </c>
      <c r="H1221" s="3" t="s">
        <v>84</v>
      </c>
      <c r="I1221" s="3">
        <f>IF(F1221="rectangle",B1221/C1221,"NA")</f>
        <v>1</v>
      </c>
      <c r="J1221" s="2">
        <v>1</v>
      </c>
      <c r="K1221" s="11">
        <v>125</v>
      </c>
      <c r="L1221" s="11">
        <v>4</v>
      </c>
      <c r="M1221" s="12">
        <v>7</v>
      </c>
      <c r="N1221" s="2">
        <f>M1221/4</f>
        <v>1.75</v>
      </c>
      <c r="O1221" s="3">
        <f>M1221/N1221</f>
        <v>4</v>
      </c>
      <c r="P1221" s="13">
        <v>30</v>
      </c>
      <c r="Q1221" s="11">
        <f>P1221</f>
        <v>30</v>
      </c>
      <c r="R1221" s="4">
        <f>AA1221/V1221</f>
        <v>100</v>
      </c>
      <c r="S1221" s="14">
        <v>15</v>
      </c>
      <c r="T1221" s="11">
        <f>S1221</f>
        <v>15</v>
      </c>
      <c r="U1221" s="4">
        <f>AB1221/W1221</f>
        <v>100</v>
      </c>
      <c r="V1221" s="3">
        <f>ROUND((Q1221/100)*G1221,0)</f>
        <v>120</v>
      </c>
      <c r="W1221" s="3">
        <f>ROUND(((T1221/100)*G1221)/J1221,0)</f>
        <v>60</v>
      </c>
      <c r="X1221" s="3">
        <f>ROUND(IF(J1221&gt;=2,((T1221/100)*G1221)/J1221,0),0)</f>
        <v>0</v>
      </c>
      <c r="Y1221" s="3">
        <f>ROUND(IF(J1221&gt;=3,((T1221/100)*G1221)/J1221,0),0)</f>
        <v>0</v>
      </c>
      <c r="Z1221" s="3">
        <f>ROUND(IF(J1221&gt;=4,((T1221/100)*G1221)/J1221,0),0)</f>
        <v>0</v>
      </c>
      <c r="AA1221" s="4">
        <f>G1221*P1221</f>
        <v>12000</v>
      </c>
      <c r="AB1221" s="4">
        <f>(G1221*S1221)/J1221</f>
        <v>6000</v>
      </c>
      <c r="AC1221" s="4">
        <f>IF(J1221&gt;=2,(G1221*S1221)/J1221,0)</f>
        <v>0</v>
      </c>
      <c r="AD1221" s="4">
        <f>IF(J1221&gt;=3,(G1221*S1221)/J1221,0)</f>
        <v>0</v>
      </c>
      <c r="AE1221" s="4">
        <f>IF(J1221&gt;=4,(G1221*S1221)/J1221,0)</f>
        <v>0</v>
      </c>
      <c r="AF1221" s="11">
        <v>100</v>
      </c>
      <c r="AG1221" s="11">
        <v>0</v>
      </c>
      <c r="AH1221" s="11">
        <v>1</v>
      </c>
      <c r="AI1221" s="11">
        <v>100</v>
      </c>
      <c r="AJ1221" s="11">
        <v>0</v>
      </c>
      <c r="AK1221" s="11">
        <v>1</v>
      </c>
      <c r="AL1221" s="11">
        <v>0.5</v>
      </c>
      <c r="AM1221" s="11">
        <v>0.5</v>
      </c>
      <c r="AN1221" s="11">
        <v>0</v>
      </c>
      <c r="AO1221" s="11">
        <v>0</v>
      </c>
      <c r="AP1221" s="11">
        <v>0</v>
      </c>
      <c r="AQ1221" s="11">
        <v>0.01</v>
      </c>
      <c r="AR1221" s="11">
        <v>0.01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0.2</v>
      </c>
      <c r="AX1221" s="11">
        <v>0</v>
      </c>
      <c r="AY1221" s="11">
        <v>0</v>
      </c>
      <c r="AZ1221" s="11">
        <v>0</v>
      </c>
      <c r="BA1221" s="11">
        <v>0.02</v>
      </c>
      <c r="BB1221" s="11">
        <v>0</v>
      </c>
      <c r="BC1221" s="2">
        <v>0.05</v>
      </c>
      <c r="BD1221" s="2">
        <v>0.05</v>
      </c>
      <c r="BE1221" s="11">
        <v>7.4999999999999997E-2</v>
      </c>
      <c r="BF1221" s="11">
        <v>5.0000000000000001E-3</v>
      </c>
      <c r="BG1221" s="11">
        <v>0</v>
      </c>
      <c r="BH1221" s="11">
        <v>0</v>
      </c>
      <c r="BI1221" s="11">
        <v>0</v>
      </c>
      <c r="BJ1221" s="11">
        <f>BE1221/4</f>
        <v>1.8749999999999999E-2</v>
      </c>
      <c r="BK1221" s="11">
        <f>BF1221/4</f>
        <v>1.25E-3</v>
      </c>
      <c r="BL1221" s="11">
        <v>0</v>
      </c>
      <c r="BM1221" s="11">
        <v>0</v>
      </c>
      <c r="BN1221" s="11">
        <v>0</v>
      </c>
      <c r="BO1221" s="11">
        <v>0.1</v>
      </c>
      <c r="BP1221" s="11">
        <v>0.1</v>
      </c>
      <c r="BQ1221" s="11">
        <v>0</v>
      </c>
      <c r="BR1221" s="11">
        <v>0</v>
      </c>
      <c r="BS1221" s="11">
        <v>0</v>
      </c>
      <c r="BT1221" s="11">
        <v>0.04</v>
      </c>
      <c r="BU1221" s="16">
        <v>4</v>
      </c>
      <c r="BV1221" s="6">
        <f>BT1221/(BT1221+BU1221)</f>
        <v>9.9009900990099011E-3</v>
      </c>
      <c r="BW1221" s="6">
        <f>SQRT((BT1221*BU1221)/((BT1221+BU1221)^2*(BT1221+BU1221+1)))</f>
        <v>4.410251516706673E-2</v>
      </c>
      <c r="BX1221" s="17">
        <v>0.25</v>
      </c>
      <c r="BY1221" s="17">
        <v>0.25</v>
      </c>
      <c r="BZ1221" s="17">
        <v>0.25</v>
      </c>
      <c r="CA1221" s="17">
        <v>0.25</v>
      </c>
      <c r="CB1221" s="15" t="s">
        <v>59</v>
      </c>
      <c r="CC1221" s="11">
        <v>600</v>
      </c>
    </row>
    <row r="1222" spans="1:81" s="11" customFormat="1" x14ac:dyDescent="0.2">
      <c r="A1222" s="17">
        <f t="shared" si="19"/>
        <v>1221</v>
      </c>
      <c r="B1222" s="17">
        <v>100</v>
      </c>
      <c r="C1222" s="17">
        <v>100</v>
      </c>
      <c r="D1222" s="17">
        <v>5</v>
      </c>
      <c r="E1222" s="17">
        <v>5</v>
      </c>
      <c r="F1222" s="3" t="s">
        <v>80</v>
      </c>
      <c r="G1222" s="3">
        <f>IF(F1222="rectangle",B1222*C1222,IF(F1222="hook",B1222*C1222-(D1222*E1222),IF(F1222="eight",B1222*C1222-2*(D1222*E1222),IF(F1222="tee",B1222*C1222-2*(D1222*E1222),IF(F1222="cross",B1222*C1222-4*(D1222*E1222),"ERROR")))))</f>
        <v>10000</v>
      </c>
      <c r="H1222" s="3" t="s">
        <v>85</v>
      </c>
      <c r="I1222" s="3">
        <f>IF(F1222="rectangle",B1222/C1222,"NA")</f>
        <v>1</v>
      </c>
      <c r="J1222" s="2">
        <v>1</v>
      </c>
      <c r="K1222" s="11">
        <v>125</v>
      </c>
      <c r="L1222" s="11">
        <v>4</v>
      </c>
      <c r="M1222" s="12">
        <v>8</v>
      </c>
      <c r="N1222" s="2">
        <f>M1222/4</f>
        <v>2</v>
      </c>
      <c r="O1222" s="3">
        <f>M1222/N1222</f>
        <v>4</v>
      </c>
      <c r="P1222" s="13">
        <v>30</v>
      </c>
      <c r="Q1222" s="11">
        <f>P1222</f>
        <v>30</v>
      </c>
      <c r="R1222" s="4">
        <f>AA1222/V1222</f>
        <v>100</v>
      </c>
      <c r="S1222" s="14">
        <v>15</v>
      </c>
      <c r="T1222" s="11">
        <f>S1222</f>
        <v>15</v>
      </c>
      <c r="U1222" s="4">
        <f>AB1222/W1222</f>
        <v>100</v>
      </c>
      <c r="V1222" s="3">
        <f>ROUND((Q1222/100)*G1222,0)</f>
        <v>3000</v>
      </c>
      <c r="W1222" s="3">
        <f>ROUND(((T1222/100)*G1222)/J1222,0)</f>
        <v>1500</v>
      </c>
      <c r="X1222" s="3">
        <f>ROUND(IF(J1222&gt;=2,((T1222/100)*G1222)/J1222,0),0)</f>
        <v>0</v>
      </c>
      <c r="Y1222" s="3">
        <f>ROUND(IF(J1222&gt;=3,((T1222/100)*G1222)/J1222,0),0)</f>
        <v>0</v>
      </c>
      <c r="Z1222" s="3">
        <f>ROUND(IF(J1222&gt;=4,((T1222/100)*G1222)/J1222,0),0)</f>
        <v>0</v>
      </c>
      <c r="AA1222" s="4">
        <f>G1222*P1222</f>
        <v>300000</v>
      </c>
      <c r="AB1222" s="4">
        <f>(G1222*S1222)/J1222</f>
        <v>150000</v>
      </c>
      <c r="AC1222" s="4">
        <f>IF(J1222&gt;=2,(G1222*S1222)/J1222,0)</f>
        <v>0</v>
      </c>
      <c r="AD1222" s="4">
        <f>IF(J1222&gt;=3,(G1222*S1222)/J1222,0)</f>
        <v>0</v>
      </c>
      <c r="AE1222" s="4">
        <f>IF(J1222&gt;=4,(G1222*S1222)/J1222,0)</f>
        <v>0</v>
      </c>
      <c r="AF1222" s="11">
        <v>100</v>
      </c>
      <c r="AG1222" s="11">
        <v>0</v>
      </c>
      <c r="AH1222" s="11">
        <v>1</v>
      </c>
      <c r="AI1222" s="11">
        <v>100</v>
      </c>
      <c r="AJ1222" s="11">
        <v>0</v>
      </c>
      <c r="AK1222" s="11">
        <v>1</v>
      </c>
      <c r="AL1222" s="11">
        <v>0.5</v>
      </c>
      <c r="AM1222" s="11">
        <v>0.5</v>
      </c>
      <c r="AN1222" s="11">
        <v>0</v>
      </c>
      <c r="AO1222" s="11">
        <v>0</v>
      </c>
      <c r="AP1222" s="11">
        <v>0</v>
      </c>
      <c r="AQ1222" s="11">
        <v>0.01</v>
      </c>
      <c r="AR1222" s="11">
        <v>0.01</v>
      </c>
      <c r="AS1222" s="11">
        <v>0</v>
      </c>
      <c r="AT1222" s="11">
        <v>0</v>
      </c>
      <c r="AU1222" s="11">
        <v>0</v>
      </c>
      <c r="AV1222" s="11">
        <v>0</v>
      </c>
      <c r="AW1222" s="11">
        <v>0.2</v>
      </c>
      <c r="AX1222" s="11">
        <v>0</v>
      </c>
      <c r="AY1222" s="11">
        <v>0</v>
      </c>
      <c r="AZ1222" s="11">
        <v>0</v>
      </c>
      <c r="BA1222" s="11">
        <v>0.02</v>
      </c>
      <c r="BB1222" s="11">
        <v>0</v>
      </c>
      <c r="BC1222" s="2">
        <v>0.05</v>
      </c>
      <c r="BD1222" s="2">
        <v>0.05</v>
      </c>
      <c r="BE1222" s="11">
        <v>7.4999999999999997E-2</v>
      </c>
      <c r="BF1222" s="11">
        <v>5.0000000000000001E-3</v>
      </c>
      <c r="BG1222" s="11">
        <v>0</v>
      </c>
      <c r="BH1222" s="11">
        <v>0</v>
      </c>
      <c r="BI1222" s="11">
        <v>0</v>
      </c>
      <c r="BJ1222" s="11">
        <f>BE1222/4</f>
        <v>1.8749999999999999E-2</v>
      </c>
      <c r="BK1222" s="11">
        <f>BF1222/4</f>
        <v>1.25E-3</v>
      </c>
      <c r="BL1222" s="11">
        <v>0</v>
      </c>
      <c r="BM1222" s="11">
        <v>0</v>
      </c>
      <c r="BN1222" s="11">
        <v>0</v>
      </c>
      <c r="BO1222" s="11">
        <v>0.1</v>
      </c>
      <c r="BP1222" s="11">
        <v>0.1</v>
      </c>
      <c r="BQ1222" s="11">
        <v>0</v>
      </c>
      <c r="BR1222" s="11">
        <v>0</v>
      </c>
      <c r="BS1222" s="11">
        <v>0</v>
      </c>
      <c r="BT1222" s="11">
        <v>0.04</v>
      </c>
      <c r="BU1222" s="16">
        <v>4</v>
      </c>
      <c r="BV1222" s="6">
        <f>BT1222/(BT1222+BU1222)</f>
        <v>9.9009900990099011E-3</v>
      </c>
      <c r="BW1222" s="6">
        <f>SQRT((BT1222*BU1222)/((BT1222+BU1222)^2*(BT1222+BU1222+1)))</f>
        <v>4.410251516706673E-2</v>
      </c>
      <c r="BX1222" s="17">
        <v>0.25</v>
      </c>
      <c r="BY1222" s="17">
        <v>0.25</v>
      </c>
      <c r="BZ1222" s="17">
        <v>0.25</v>
      </c>
      <c r="CA1222" s="17">
        <v>0.25</v>
      </c>
      <c r="CB1222" s="15" t="s">
        <v>59</v>
      </c>
      <c r="CC1222" s="11">
        <v>600</v>
      </c>
    </row>
    <row r="1223" spans="1:81" s="11" customFormat="1" x14ac:dyDescent="0.2">
      <c r="A1223" s="17">
        <f t="shared" si="19"/>
        <v>1222</v>
      </c>
      <c r="B1223" s="17">
        <v>20</v>
      </c>
      <c r="C1223" s="17">
        <v>20</v>
      </c>
      <c r="D1223" s="17">
        <v>5</v>
      </c>
      <c r="E1223" s="17">
        <v>5</v>
      </c>
      <c r="F1223" s="3" t="s">
        <v>80</v>
      </c>
      <c r="G1223" s="3">
        <f>IF(F1223="rectangle",B1223*C1223,IF(F1223="hook",B1223*C1223-(D1223*E1223),IF(F1223="eight",B1223*C1223-2*(D1223*E1223),IF(F1223="tee",B1223*C1223-2*(D1223*E1223),IF(F1223="cross",B1223*C1223-4*(D1223*E1223),"ERROR")))))</f>
        <v>400</v>
      </c>
      <c r="H1223" s="3" t="s">
        <v>84</v>
      </c>
      <c r="I1223" s="3">
        <f>IF(F1223="rectangle",B1223/C1223,"NA")</f>
        <v>1</v>
      </c>
      <c r="J1223" s="2">
        <v>1</v>
      </c>
      <c r="K1223" s="11">
        <v>125</v>
      </c>
      <c r="L1223" s="11">
        <v>4</v>
      </c>
      <c r="M1223" s="12">
        <v>8</v>
      </c>
      <c r="N1223" s="2">
        <f>M1223/4</f>
        <v>2</v>
      </c>
      <c r="O1223" s="3">
        <f>M1223/N1223</f>
        <v>4</v>
      </c>
      <c r="P1223" s="13">
        <v>30</v>
      </c>
      <c r="Q1223" s="11">
        <f>P1223</f>
        <v>30</v>
      </c>
      <c r="R1223" s="4">
        <f>AA1223/V1223</f>
        <v>100</v>
      </c>
      <c r="S1223" s="14">
        <v>15</v>
      </c>
      <c r="T1223" s="11">
        <f>S1223</f>
        <v>15</v>
      </c>
      <c r="U1223" s="4">
        <f>AB1223/W1223</f>
        <v>100</v>
      </c>
      <c r="V1223" s="3">
        <f>ROUND((Q1223/100)*G1223,0)</f>
        <v>120</v>
      </c>
      <c r="W1223" s="3">
        <f>ROUND(((T1223/100)*G1223)/J1223,0)</f>
        <v>60</v>
      </c>
      <c r="X1223" s="3">
        <f>ROUND(IF(J1223&gt;=2,((T1223/100)*G1223)/J1223,0),0)</f>
        <v>0</v>
      </c>
      <c r="Y1223" s="3">
        <f>ROUND(IF(J1223&gt;=3,((T1223/100)*G1223)/J1223,0),0)</f>
        <v>0</v>
      </c>
      <c r="Z1223" s="3">
        <f>ROUND(IF(J1223&gt;=4,((T1223/100)*G1223)/J1223,0),0)</f>
        <v>0</v>
      </c>
      <c r="AA1223" s="4">
        <f>G1223*P1223</f>
        <v>12000</v>
      </c>
      <c r="AB1223" s="4">
        <f>(G1223*S1223)/J1223</f>
        <v>6000</v>
      </c>
      <c r="AC1223" s="4">
        <f>IF(J1223&gt;=2,(G1223*S1223)/J1223,0)</f>
        <v>0</v>
      </c>
      <c r="AD1223" s="4">
        <f>IF(J1223&gt;=3,(G1223*S1223)/J1223,0)</f>
        <v>0</v>
      </c>
      <c r="AE1223" s="4">
        <f>IF(J1223&gt;=4,(G1223*S1223)/J1223,0)</f>
        <v>0</v>
      </c>
      <c r="AF1223" s="11">
        <v>100</v>
      </c>
      <c r="AG1223" s="11">
        <v>0</v>
      </c>
      <c r="AH1223" s="11">
        <v>1</v>
      </c>
      <c r="AI1223" s="11">
        <v>100</v>
      </c>
      <c r="AJ1223" s="11">
        <v>0</v>
      </c>
      <c r="AK1223" s="11">
        <v>1</v>
      </c>
      <c r="AL1223" s="11">
        <v>0.5</v>
      </c>
      <c r="AM1223" s="11">
        <v>0.5</v>
      </c>
      <c r="AN1223" s="11">
        <v>0</v>
      </c>
      <c r="AO1223" s="11">
        <v>0</v>
      </c>
      <c r="AP1223" s="11">
        <v>0</v>
      </c>
      <c r="AQ1223" s="11">
        <v>0.01</v>
      </c>
      <c r="AR1223" s="11">
        <v>0.01</v>
      </c>
      <c r="AS1223" s="11">
        <v>0</v>
      </c>
      <c r="AT1223" s="11">
        <v>0</v>
      </c>
      <c r="AU1223" s="11">
        <v>0</v>
      </c>
      <c r="AV1223" s="11">
        <v>0</v>
      </c>
      <c r="AW1223" s="11">
        <v>0.2</v>
      </c>
      <c r="AX1223" s="11">
        <v>0</v>
      </c>
      <c r="AY1223" s="11">
        <v>0</v>
      </c>
      <c r="AZ1223" s="11">
        <v>0</v>
      </c>
      <c r="BA1223" s="11">
        <v>0.02</v>
      </c>
      <c r="BB1223" s="11">
        <v>0</v>
      </c>
      <c r="BC1223" s="2">
        <v>0.05</v>
      </c>
      <c r="BD1223" s="2">
        <v>0.05</v>
      </c>
      <c r="BE1223" s="11">
        <v>7.4999999999999997E-2</v>
      </c>
      <c r="BF1223" s="11">
        <v>5.0000000000000001E-3</v>
      </c>
      <c r="BG1223" s="11">
        <v>0</v>
      </c>
      <c r="BH1223" s="11">
        <v>0</v>
      </c>
      <c r="BI1223" s="11">
        <v>0</v>
      </c>
      <c r="BJ1223" s="11">
        <f>BE1223/4</f>
        <v>1.8749999999999999E-2</v>
      </c>
      <c r="BK1223" s="11">
        <f>BF1223/4</f>
        <v>1.25E-3</v>
      </c>
      <c r="BL1223" s="11">
        <v>0</v>
      </c>
      <c r="BM1223" s="11">
        <v>0</v>
      </c>
      <c r="BN1223" s="11">
        <v>0</v>
      </c>
      <c r="BO1223" s="11">
        <v>0.1</v>
      </c>
      <c r="BP1223" s="11">
        <v>0.1</v>
      </c>
      <c r="BQ1223" s="11">
        <v>0</v>
      </c>
      <c r="BR1223" s="11">
        <v>0</v>
      </c>
      <c r="BS1223" s="11">
        <v>0</v>
      </c>
      <c r="BT1223" s="11">
        <v>0.04</v>
      </c>
      <c r="BU1223" s="16">
        <v>4</v>
      </c>
      <c r="BV1223" s="6">
        <f>BT1223/(BT1223+BU1223)</f>
        <v>9.9009900990099011E-3</v>
      </c>
      <c r="BW1223" s="6">
        <f>SQRT((BT1223*BU1223)/((BT1223+BU1223)^2*(BT1223+BU1223+1)))</f>
        <v>4.410251516706673E-2</v>
      </c>
      <c r="BX1223" s="17">
        <v>0.25</v>
      </c>
      <c r="BY1223" s="17">
        <v>0.25</v>
      </c>
      <c r="BZ1223" s="17">
        <v>0.25</v>
      </c>
      <c r="CA1223" s="17">
        <v>0.25</v>
      </c>
      <c r="CB1223" s="15" t="s">
        <v>59</v>
      </c>
      <c r="CC1223" s="11">
        <v>600</v>
      </c>
    </row>
    <row r="1224" spans="1:81" s="11" customFormat="1" x14ac:dyDescent="0.2">
      <c r="A1224" s="17">
        <f t="shared" si="19"/>
        <v>1223</v>
      </c>
      <c r="B1224" s="17">
        <v>100</v>
      </c>
      <c r="C1224" s="17">
        <v>100</v>
      </c>
      <c r="D1224" s="17">
        <v>5</v>
      </c>
      <c r="E1224" s="17">
        <v>5</v>
      </c>
      <c r="F1224" s="3" t="s">
        <v>80</v>
      </c>
      <c r="G1224" s="3">
        <f>IF(F1224="rectangle",B1224*C1224,IF(F1224="hook",B1224*C1224-(D1224*E1224),IF(F1224="eight",B1224*C1224-2*(D1224*E1224),IF(F1224="tee",B1224*C1224-2*(D1224*E1224),IF(F1224="cross",B1224*C1224-4*(D1224*E1224),"ERROR")))))</f>
        <v>10000</v>
      </c>
      <c r="H1224" s="3" t="s">
        <v>85</v>
      </c>
      <c r="I1224" s="3">
        <f>IF(F1224="rectangle",B1224/C1224,"NA")</f>
        <v>1</v>
      </c>
      <c r="J1224" s="2">
        <v>1</v>
      </c>
      <c r="K1224" s="11">
        <v>125</v>
      </c>
      <c r="L1224" s="11">
        <v>4</v>
      </c>
      <c r="M1224" s="12">
        <v>9</v>
      </c>
      <c r="N1224" s="2">
        <f>M1224/4</f>
        <v>2.25</v>
      </c>
      <c r="O1224" s="3">
        <f>M1224/N1224</f>
        <v>4</v>
      </c>
      <c r="P1224" s="13">
        <v>30</v>
      </c>
      <c r="Q1224" s="11">
        <f>P1224</f>
        <v>30</v>
      </c>
      <c r="R1224" s="4">
        <f>AA1224/V1224</f>
        <v>100</v>
      </c>
      <c r="S1224" s="14">
        <v>15</v>
      </c>
      <c r="T1224" s="11">
        <f>S1224</f>
        <v>15</v>
      </c>
      <c r="U1224" s="4">
        <f>AB1224/W1224</f>
        <v>100</v>
      </c>
      <c r="V1224" s="3">
        <f>ROUND((Q1224/100)*G1224,0)</f>
        <v>3000</v>
      </c>
      <c r="W1224" s="3">
        <f>ROUND(((T1224/100)*G1224)/J1224,0)</f>
        <v>1500</v>
      </c>
      <c r="X1224" s="3">
        <f>ROUND(IF(J1224&gt;=2,((T1224/100)*G1224)/J1224,0),0)</f>
        <v>0</v>
      </c>
      <c r="Y1224" s="3">
        <f>ROUND(IF(J1224&gt;=3,((T1224/100)*G1224)/J1224,0),0)</f>
        <v>0</v>
      </c>
      <c r="Z1224" s="3">
        <f>ROUND(IF(J1224&gt;=4,((T1224/100)*G1224)/J1224,0),0)</f>
        <v>0</v>
      </c>
      <c r="AA1224" s="4">
        <f>G1224*P1224</f>
        <v>300000</v>
      </c>
      <c r="AB1224" s="4">
        <f>(G1224*S1224)/J1224</f>
        <v>150000</v>
      </c>
      <c r="AC1224" s="4">
        <f>IF(J1224&gt;=2,(G1224*S1224)/J1224,0)</f>
        <v>0</v>
      </c>
      <c r="AD1224" s="4">
        <f>IF(J1224&gt;=3,(G1224*S1224)/J1224,0)</f>
        <v>0</v>
      </c>
      <c r="AE1224" s="4">
        <f>IF(J1224&gt;=4,(G1224*S1224)/J1224,0)</f>
        <v>0</v>
      </c>
      <c r="AF1224" s="11">
        <v>100</v>
      </c>
      <c r="AG1224" s="11">
        <v>0</v>
      </c>
      <c r="AH1224" s="11">
        <v>1</v>
      </c>
      <c r="AI1224" s="11">
        <v>100</v>
      </c>
      <c r="AJ1224" s="11">
        <v>0</v>
      </c>
      <c r="AK1224" s="11">
        <v>1</v>
      </c>
      <c r="AL1224" s="11">
        <v>0.5</v>
      </c>
      <c r="AM1224" s="11">
        <v>0.5</v>
      </c>
      <c r="AN1224" s="11">
        <v>0</v>
      </c>
      <c r="AO1224" s="11">
        <v>0</v>
      </c>
      <c r="AP1224" s="11">
        <v>0</v>
      </c>
      <c r="AQ1224" s="11">
        <v>0.01</v>
      </c>
      <c r="AR1224" s="11">
        <v>0.01</v>
      </c>
      <c r="AS1224" s="11">
        <v>0</v>
      </c>
      <c r="AT1224" s="11">
        <v>0</v>
      </c>
      <c r="AU1224" s="11">
        <v>0</v>
      </c>
      <c r="AV1224" s="11">
        <v>0</v>
      </c>
      <c r="AW1224" s="11">
        <v>0.2</v>
      </c>
      <c r="AX1224" s="11">
        <v>0</v>
      </c>
      <c r="AY1224" s="11">
        <v>0</v>
      </c>
      <c r="AZ1224" s="11">
        <v>0</v>
      </c>
      <c r="BA1224" s="11">
        <v>0.02</v>
      </c>
      <c r="BB1224" s="11">
        <v>0</v>
      </c>
      <c r="BC1224" s="2">
        <v>0.05</v>
      </c>
      <c r="BD1224" s="2">
        <v>0.05</v>
      </c>
      <c r="BE1224" s="11">
        <v>7.4999999999999997E-2</v>
      </c>
      <c r="BF1224" s="11">
        <v>5.0000000000000001E-3</v>
      </c>
      <c r="BG1224" s="11">
        <v>0</v>
      </c>
      <c r="BH1224" s="11">
        <v>0</v>
      </c>
      <c r="BI1224" s="11">
        <v>0</v>
      </c>
      <c r="BJ1224" s="11">
        <f>BE1224/4</f>
        <v>1.8749999999999999E-2</v>
      </c>
      <c r="BK1224" s="11">
        <f>BF1224/4</f>
        <v>1.25E-3</v>
      </c>
      <c r="BL1224" s="11">
        <v>0</v>
      </c>
      <c r="BM1224" s="11">
        <v>0</v>
      </c>
      <c r="BN1224" s="11">
        <v>0</v>
      </c>
      <c r="BO1224" s="11">
        <v>0.1</v>
      </c>
      <c r="BP1224" s="11">
        <v>0.1</v>
      </c>
      <c r="BQ1224" s="11">
        <v>0</v>
      </c>
      <c r="BR1224" s="11">
        <v>0</v>
      </c>
      <c r="BS1224" s="11">
        <v>0</v>
      </c>
      <c r="BT1224" s="11">
        <v>0.04</v>
      </c>
      <c r="BU1224" s="16">
        <v>4</v>
      </c>
      <c r="BV1224" s="6">
        <f>BT1224/(BT1224+BU1224)</f>
        <v>9.9009900990099011E-3</v>
      </c>
      <c r="BW1224" s="6">
        <f>SQRT((BT1224*BU1224)/((BT1224+BU1224)^2*(BT1224+BU1224+1)))</f>
        <v>4.410251516706673E-2</v>
      </c>
      <c r="BX1224" s="17">
        <v>0.25</v>
      </c>
      <c r="BY1224" s="17">
        <v>0.25</v>
      </c>
      <c r="BZ1224" s="17">
        <v>0.25</v>
      </c>
      <c r="CA1224" s="17">
        <v>0.25</v>
      </c>
      <c r="CB1224" s="15" t="s">
        <v>59</v>
      </c>
      <c r="CC1224" s="11">
        <v>600</v>
      </c>
    </row>
    <row r="1225" spans="1:81" s="11" customFormat="1" x14ac:dyDescent="0.2">
      <c r="A1225" s="17">
        <f t="shared" si="19"/>
        <v>1224</v>
      </c>
      <c r="B1225" s="17">
        <v>20</v>
      </c>
      <c r="C1225" s="17">
        <v>20</v>
      </c>
      <c r="D1225" s="17">
        <v>5</v>
      </c>
      <c r="E1225" s="17">
        <v>5</v>
      </c>
      <c r="F1225" s="3" t="s">
        <v>80</v>
      </c>
      <c r="G1225" s="3">
        <f>IF(F1225="rectangle",B1225*C1225,IF(F1225="hook",B1225*C1225-(D1225*E1225),IF(F1225="eight",B1225*C1225-2*(D1225*E1225),IF(F1225="tee",B1225*C1225-2*(D1225*E1225),IF(F1225="cross",B1225*C1225-4*(D1225*E1225),"ERROR")))))</f>
        <v>400</v>
      </c>
      <c r="H1225" s="3" t="s">
        <v>84</v>
      </c>
      <c r="I1225" s="3">
        <f>IF(F1225="rectangle",B1225/C1225,"NA")</f>
        <v>1</v>
      </c>
      <c r="J1225" s="2">
        <v>1</v>
      </c>
      <c r="K1225" s="11">
        <v>125</v>
      </c>
      <c r="L1225" s="11">
        <v>4</v>
      </c>
      <c r="M1225" s="12">
        <v>9</v>
      </c>
      <c r="N1225" s="2">
        <f>M1225/4</f>
        <v>2.25</v>
      </c>
      <c r="O1225" s="3">
        <f>M1225/N1225</f>
        <v>4</v>
      </c>
      <c r="P1225" s="13">
        <v>30</v>
      </c>
      <c r="Q1225" s="11">
        <f>P1225</f>
        <v>30</v>
      </c>
      <c r="R1225" s="4">
        <f>AA1225/V1225</f>
        <v>100</v>
      </c>
      <c r="S1225" s="14">
        <v>15</v>
      </c>
      <c r="T1225" s="11">
        <f>S1225</f>
        <v>15</v>
      </c>
      <c r="U1225" s="4">
        <f>AB1225/W1225</f>
        <v>100</v>
      </c>
      <c r="V1225" s="3">
        <f>ROUND((Q1225/100)*G1225,0)</f>
        <v>120</v>
      </c>
      <c r="W1225" s="3">
        <f>ROUND(((T1225/100)*G1225)/J1225,0)</f>
        <v>60</v>
      </c>
      <c r="X1225" s="3">
        <f>ROUND(IF(J1225&gt;=2,((T1225/100)*G1225)/J1225,0),0)</f>
        <v>0</v>
      </c>
      <c r="Y1225" s="3">
        <f>ROUND(IF(J1225&gt;=3,((T1225/100)*G1225)/J1225,0),0)</f>
        <v>0</v>
      </c>
      <c r="Z1225" s="3">
        <f>ROUND(IF(J1225&gt;=4,((T1225/100)*G1225)/J1225,0),0)</f>
        <v>0</v>
      </c>
      <c r="AA1225" s="4">
        <f>G1225*P1225</f>
        <v>12000</v>
      </c>
      <c r="AB1225" s="4">
        <f>(G1225*S1225)/J1225</f>
        <v>6000</v>
      </c>
      <c r="AC1225" s="4">
        <f>IF(J1225&gt;=2,(G1225*S1225)/J1225,0)</f>
        <v>0</v>
      </c>
      <c r="AD1225" s="4">
        <f>IF(J1225&gt;=3,(G1225*S1225)/J1225,0)</f>
        <v>0</v>
      </c>
      <c r="AE1225" s="4">
        <f>IF(J1225&gt;=4,(G1225*S1225)/J1225,0)</f>
        <v>0</v>
      </c>
      <c r="AF1225" s="11">
        <v>100</v>
      </c>
      <c r="AG1225" s="11">
        <v>0</v>
      </c>
      <c r="AH1225" s="11">
        <v>1</v>
      </c>
      <c r="AI1225" s="11">
        <v>100</v>
      </c>
      <c r="AJ1225" s="11">
        <v>0</v>
      </c>
      <c r="AK1225" s="11">
        <v>1</v>
      </c>
      <c r="AL1225" s="11">
        <v>0.5</v>
      </c>
      <c r="AM1225" s="11">
        <v>0.5</v>
      </c>
      <c r="AN1225" s="11">
        <v>0</v>
      </c>
      <c r="AO1225" s="11">
        <v>0</v>
      </c>
      <c r="AP1225" s="11">
        <v>0</v>
      </c>
      <c r="AQ1225" s="11">
        <v>0.01</v>
      </c>
      <c r="AR1225" s="11">
        <v>0.01</v>
      </c>
      <c r="AS1225" s="11">
        <v>0</v>
      </c>
      <c r="AT1225" s="11">
        <v>0</v>
      </c>
      <c r="AU1225" s="11">
        <v>0</v>
      </c>
      <c r="AV1225" s="11">
        <v>0</v>
      </c>
      <c r="AW1225" s="11">
        <v>0.2</v>
      </c>
      <c r="AX1225" s="11">
        <v>0</v>
      </c>
      <c r="AY1225" s="11">
        <v>0</v>
      </c>
      <c r="AZ1225" s="11">
        <v>0</v>
      </c>
      <c r="BA1225" s="11">
        <v>0.02</v>
      </c>
      <c r="BB1225" s="11">
        <v>0</v>
      </c>
      <c r="BC1225" s="2">
        <v>0.05</v>
      </c>
      <c r="BD1225" s="2">
        <v>0.05</v>
      </c>
      <c r="BE1225" s="11">
        <v>7.4999999999999997E-2</v>
      </c>
      <c r="BF1225" s="11">
        <v>5.0000000000000001E-3</v>
      </c>
      <c r="BG1225" s="11">
        <v>0</v>
      </c>
      <c r="BH1225" s="11">
        <v>0</v>
      </c>
      <c r="BI1225" s="11">
        <v>0</v>
      </c>
      <c r="BJ1225" s="11">
        <f>BE1225/4</f>
        <v>1.8749999999999999E-2</v>
      </c>
      <c r="BK1225" s="11">
        <f>BF1225/4</f>
        <v>1.25E-3</v>
      </c>
      <c r="BL1225" s="11">
        <v>0</v>
      </c>
      <c r="BM1225" s="11">
        <v>0</v>
      </c>
      <c r="BN1225" s="11">
        <v>0</v>
      </c>
      <c r="BO1225" s="11">
        <v>0.1</v>
      </c>
      <c r="BP1225" s="11">
        <v>0.1</v>
      </c>
      <c r="BQ1225" s="11">
        <v>0</v>
      </c>
      <c r="BR1225" s="11">
        <v>0</v>
      </c>
      <c r="BS1225" s="11">
        <v>0</v>
      </c>
      <c r="BT1225" s="11">
        <v>0.04</v>
      </c>
      <c r="BU1225" s="16">
        <v>4</v>
      </c>
      <c r="BV1225" s="6">
        <f>BT1225/(BT1225+BU1225)</f>
        <v>9.9009900990099011E-3</v>
      </c>
      <c r="BW1225" s="6">
        <f>SQRT((BT1225*BU1225)/((BT1225+BU1225)^2*(BT1225+BU1225+1)))</f>
        <v>4.410251516706673E-2</v>
      </c>
      <c r="BX1225" s="17">
        <v>0.25</v>
      </c>
      <c r="BY1225" s="17">
        <v>0.25</v>
      </c>
      <c r="BZ1225" s="17">
        <v>0.25</v>
      </c>
      <c r="CA1225" s="17">
        <v>0.25</v>
      </c>
      <c r="CB1225" s="15" t="s">
        <v>59</v>
      </c>
      <c r="CC1225" s="11">
        <v>600</v>
      </c>
    </row>
    <row r="1226" spans="1:81" s="11" customFormat="1" x14ac:dyDescent="0.2">
      <c r="A1226" s="17">
        <f t="shared" si="19"/>
        <v>1225</v>
      </c>
      <c r="B1226" s="17">
        <v>100</v>
      </c>
      <c r="C1226" s="17">
        <v>100</v>
      </c>
      <c r="D1226" s="17">
        <v>5</v>
      </c>
      <c r="E1226" s="17">
        <v>5</v>
      </c>
      <c r="F1226" s="3" t="s">
        <v>80</v>
      </c>
      <c r="G1226" s="3">
        <f>IF(F1226="rectangle",B1226*C1226,IF(F1226="hook",B1226*C1226-(D1226*E1226),IF(F1226="eight",B1226*C1226-2*(D1226*E1226),IF(F1226="tee",B1226*C1226-2*(D1226*E1226),IF(F1226="cross",B1226*C1226-4*(D1226*E1226),"ERROR")))))</f>
        <v>10000</v>
      </c>
      <c r="H1226" s="3" t="s">
        <v>85</v>
      </c>
      <c r="I1226" s="3">
        <f>IF(F1226="rectangle",B1226/C1226,"NA")</f>
        <v>1</v>
      </c>
      <c r="J1226" s="2">
        <v>1</v>
      </c>
      <c r="K1226" s="11">
        <v>125</v>
      </c>
      <c r="L1226" s="11">
        <v>4</v>
      </c>
      <c r="M1226" s="12">
        <v>1</v>
      </c>
      <c r="N1226" s="2">
        <f>M1226/4</f>
        <v>0.25</v>
      </c>
      <c r="O1226" s="3">
        <f>M1226/N1226</f>
        <v>4</v>
      </c>
      <c r="P1226" s="13">
        <v>30</v>
      </c>
      <c r="Q1226" s="11">
        <f>P1226</f>
        <v>30</v>
      </c>
      <c r="R1226" s="4">
        <f>AA1226/V1226</f>
        <v>100</v>
      </c>
      <c r="S1226" s="14">
        <v>30</v>
      </c>
      <c r="T1226" s="11">
        <f>S1226</f>
        <v>30</v>
      </c>
      <c r="U1226" s="4">
        <f>AB1226/W1226</f>
        <v>100</v>
      </c>
      <c r="V1226" s="3">
        <f>ROUND((Q1226/100)*G1226,0)</f>
        <v>3000</v>
      </c>
      <c r="W1226" s="3">
        <f>ROUND(((T1226/100)*G1226)/J1226,0)</f>
        <v>3000</v>
      </c>
      <c r="X1226" s="3">
        <f>ROUND(IF(J1226&gt;=2,((T1226/100)*G1226)/J1226,0),0)</f>
        <v>0</v>
      </c>
      <c r="Y1226" s="3">
        <f>ROUND(IF(J1226&gt;=3,((T1226/100)*G1226)/J1226,0),0)</f>
        <v>0</v>
      </c>
      <c r="Z1226" s="3">
        <f>ROUND(IF(J1226&gt;=4,((T1226/100)*G1226)/J1226,0),0)</f>
        <v>0</v>
      </c>
      <c r="AA1226" s="4">
        <f>G1226*P1226</f>
        <v>300000</v>
      </c>
      <c r="AB1226" s="4">
        <f>(G1226*S1226)/J1226</f>
        <v>300000</v>
      </c>
      <c r="AC1226" s="4">
        <f>IF(J1226&gt;=2,(G1226*S1226)/J1226,0)</f>
        <v>0</v>
      </c>
      <c r="AD1226" s="4">
        <f>IF(J1226&gt;=3,(G1226*S1226)/J1226,0)</f>
        <v>0</v>
      </c>
      <c r="AE1226" s="4">
        <f>IF(J1226&gt;=4,(G1226*S1226)/J1226,0)</f>
        <v>0</v>
      </c>
      <c r="AF1226" s="11">
        <v>100</v>
      </c>
      <c r="AG1226" s="11">
        <v>0</v>
      </c>
      <c r="AH1226" s="11">
        <v>1</v>
      </c>
      <c r="AI1226" s="11">
        <v>100</v>
      </c>
      <c r="AJ1226" s="11">
        <v>0</v>
      </c>
      <c r="AK1226" s="11">
        <v>1</v>
      </c>
      <c r="AL1226" s="11">
        <v>0.5</v>
      </c>
      <c r="AM1226" s="11">
        <v>0.5</v>
      </c>
      <c r="AN1226" s="11">
        <v>0</v>
      </c>
      <c r="AO1226" s="11">
        <v>0</v>
      </c>
      <c r="AP1226" s="11">
        <v>0</v>
      </c>
      <c r="AQ1226" s="11">
        <v>0.01</v>
      </c>
      <c r="AR1226" s="11">
        <v>0.01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0.2</v>
      </c>
      <c r="AX1226" s="11">
        <v>0</v>
      </c>
      <c r="AY1226" s="11">
        <v>0</v>
      </c>
      <c r="AZ1226" s="11">
        <v>0</v>
      </c>
      <c r="BA1226" s="11">
        <v>0.02</v>
      </c>
      <c r="BB1226" s="11">
        <v>0</v>
      </c>
      <c r="BC1226" s="2">
        <v>0.05</v>
      </c>
      <c r="BD1226" s="2">
        <v>0.05</v>
      </c>
      <c r="BE1226" s="11">
        <v>7.4999999999999997E-2</v>
      </c>
      <c r="BF1226" s="11">
        <v>5.0000000000000001E-3</v>
      </c>
      <c r="BG1226" s="11">
        <v>0</v>
      </c>
      <c r="BH1226" s="11">
        <v>0</v>
      </c>
      <c r="BI1226" s="11">
        <v>0</v>
      </c>
      <c r="BJ1226" s="11">
        <f>BE1226/4</f>
        <v>1.8749999999999999E-2</v>
      </c>
      <c r="BK1226" s="11">
        <f>BF1226/4</f>
        <v>1.25E-3</v>
      </c>
      <c r="BL1226" s="11">
        <v>0</v>
      </c>
      <c r="BM1226" s="11">
        <v>0</v>
      </c>
      <c r="BN1226" s="11">
        <v>0</v>
      </c>
      <c r="BO1226" s="11">
        <v>0.1</v>
      </c>
      <c r="BP1226" s="11">
        <v>0.1</v>
      </c>
      <c r="BQ1226" s="11">
        <v>0</v>
      </c>
      <c r="BR1226" s="11">
        <v>0</v>
      </c>
      <c r="BS1226" s="11">
        <v>0</v>
      </c>
      <c r="BT1226" s="11">
        <v>0.04</v>
      </c>
      <c r="BU1226" s="16">
        <v>4</v>
      </c>
      <c r="BV1226" s="6">
        <f>BT1226/(BT1226+BU1226)</f>
        <v>9.9009900990099011E-3</v>
      </c>
      <c r="BW1226" s="6">
        <f>SQRT((BT1226*BU1226)/((BT1226+BU1226)^2*(BT1226+BU1226+1)))</f>
        <v>4.410251516706673E-2</v>
      </c>
      <c r="BX1226" s="17">
        <v>0.25</v>
      </c>
      <c r="BY1226" s="17">
        <v>0.25</v>
      </c>
      <c r="BZ1226" s="17">
        <v>0.25</v>
      </c>
      <c r="CA1226" s="17">
        <v>0.25</v>
      </c>
      <c r="CB1226" s="15" t="s">
        <v>59</v>
      </c>
      <c r="CC1226" s="11">
        <v>600</v>
      </c>
    </row>
    <row r="1227" spans="1:81" s="11" customFormat="1" x14ac:dyDescent="0.2">
      <c r="A1227" s="17">
        <f t="shared" si="19"/>
        <v>1226</v>
      </c>
      <c r="B1227" s="17">
        <v>20</v>
      </c>
      <c r="C1227" s="17">
        <v>20</v>
      </c>
      <c r="D1227" s="17">
        <v>5</v>
      </c>
      <c r="E1227" s="17">
        <v>5</v>
      </c>
      <c r="F1227" s="3" t="s">
        <v>80</v>
      </c>
      <c r="G1227" s="3">
        <f>IF(F1227="rectangle",B1227*C1227,IF(F1227="hook",B1227*C1227-(D1227*E1227),IF(F1227="eight",B1227*C1227-2*(D1227*E1227),IF(F1227="tee",B1227*C1227-2*(D1227*E1227),IF(F1227="cross",B1227*C1227-4*(D1227*E1227),"ERROR")))))</f>
        <v>400</v>
      </c>
      <c r="H1227" s="3" t="s">
        <v>84</v>
      </c>
      <c r="I1227" s="3">
        <f>IF(F1227="rectangle",B1227/C1227,"NA")</f>
        <v>1</v>
      </c>
      <c r="J1227" s="2">
        <v>1</v>
      </c>
      <c r="K1227" s="11">
        <v>125</v>
      </c>
      <c r="L1227" s="11">
        <v>4</v>
      </c>
      <c r="M1227" s="12">
        <v>1</v>
      </c>
      <c r="N1227" s="2">
        <f>M1227/4</f>
        <v>0.25</v>
      </c>
      <c r="O1227" s="3">
        <f>M1227/N1227</f>
        <v>4</v>
      </c>
      <c r="P1227" s="13">
        <v>30</v>
      </c>
      <c r="Q1227" s="11">
        <f>P1227</f>
        <v>30</v>
      </c>
      <c r="R1227" s="4">
        <f>AA1227/V1227</f>
        <v>100</v>
      </c>
      <c r="S1227" s="14">
        <v>30</v>
      </c>
      <c r="T1227" s="11">
        <f>S1227</f>
        <v>30</v>
      </c>
      <c r="U1227" s="4">
        <f>AB1227/W1227</f>
        <v>100</v>
      </c>
      <c r="V1227" s="3">
        <f>ROUND((Q1227/100)*G1227,0)</f>
        <v>120</v>
      </c>
      <c r="W1227" s="3">
        <f>ROUND(((T1227/100)*G1227)/J1227,0)</f>
        <v>120</v>
      </c>
      <c r="X1227" s="3">
        <f>ROUND(IF(J1227&gt;=2,((T1227/100)*G1227)/J1227,0),0)</f>
        <v>0</v>
      </c>
      <c r="Y1227" s="3">
        <f>ROUND(IF(J1227&gt;=3,((T1227/100)*G1227)/J1227,0),0)</f>
        <v>0</v>
      </c>
      <c r="Z1227" s="3">
        <f>ROUND(IF(J1227&gt;=4,((T1227/100)*G1227)/J1227,0),0)</f>
        <v>0</v>
      </c>
      <c r="AA1227" s="4">
        <f>G1227*P1227</f>
        <v>12000</v>
      </c>
      <c r="AB1227" s="4">
        <f>(G1227*S1227)/J1227</f>
        <v>12000</v>
      </c>
      <c r="AC1227" s="4">
        <f>IF(J1227&gt;=2,(G1227*S1227)/J1227,0)</f>
        <v>0</v>
      </c>
      <c r="AD1227" s="4">
        <f>IF(J1227&gt;=3,(G1227*S1227)/J1227,0)</f>
        <v>0</v>
      </c>
      <c r="AE1227" s="4">
        <f>IF(J1227&gt;=4,(G1227*S1227)/J1227,0)</f>
        <v>0</v>
      </c>
      <c r="AF1227" s="11">
        <v>100</v>
      </c>
      <c r="AG1227" s="11">
        <v>0</v>
      </c>
      <c r="AH1227" s="11">
        <v>1</v>
      </c>
      <c r="AI1227" s="11">
        <v>100</v>
      </c>
      <c r="AJ1227" s="11">
        <v>0</v>
      </c>
      <c r="AK1227" s="11">
        <v>1</v>
      </c>
      <c r="AL1227" s="11">
        <v>0.5</v>
      </c>
      <c r="AM1227" s="11">
        <v>0.5</v>
      </c>
      <c r="AN1227" s="11">
        <v>0</v>
      </c>
      <c r="AO1227" s="11">
        <v>0</v>
      </c>
      <c r="AP1227" s="11">
        <v>0</v>
      </c>
      <c r="AQ1227" s="11">
        <v>0.01</v>
      </c>
      <c r="AR1227" s="11">
        <v>0.01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0.2</v>
      </c>
      <c r="AX1227" s="11">
        <v>0</v>
      </c>
      <c r="AY1227" s="11">
        <v>0</v>
      </c>
      <c r="AZ1227" s="11">
        <v>0</v>
      </c>
      <c r="BA1227" s="11">
        <v>0.02</v>
      </c>
      <c r="BB1227" s="11">
        <v>0</v>
      </c>
      <c r="BC1227" s="2">
        <v>0.05</v>
      </c>
      <c r="BD1227" s="2">
        <v>0.05</v>
      </c>
      <c r="BE1227" s="11">
        <v>7.4999999999999997E-2</v>
      </c>
      <c r="BF1227" s="11">
        <v>5.0000000000000001E-3</v>
      </c>
      <c r="BG1227" s="11">
        <v>0</v>
      </c>
      <c r="BH1227" s="11">
        <v>0</v>
      </c>
      <c r="BI1227" s="11">
        <v>0</v>
      </c>
      <c r="BJ1227" s="11">
        <f>BE1227/4</f>
        <v>1.8749999999999999E-2</v>
      </c>
      <c r="BK1227" s="11">
        <f>BF1227/4</f>
        <v>1.25E-3</v>
      </c>
      <c r="BL1227" s="11">
        <v>0</v>
      </c>
      <c r="BM1227" s="11">
        <v>0</v>
      </c>
      <c r="BN1227" s="11">
        <v>0</v>
      </c>
      <c r="BO1227" s="11">
        <v>0.1</v>
      </c>
      <c r="BP1227" s="11">
        <v>0.1</v>
      </c>
      <c r="BQ1227" s="11">
        <v>0</v>
      </c>
      <c r="BR1227" s="11">
        <v>0</v>
      </c>
      <c r="BS1227" s="11">
        <v>0</v>
      </c>
      <c r="BT1227" s="11">
        <v>0.04</v>
      </c>
      <c r="BU1227" s="16">
        <v>4</v>
      </c>
      <c r="BV1227" s="6">
        <f>BT1227/(BT1227+BU1227)</f>
        <v>9.9009900990099011E-3</v>
      </c>
      <c r="BW1227" s="6">
        <f>SQRT((BT1227*BU1227)/((BT1227+BU1227)^2*(BT1227+BU1227+1)))</f>
        <v>4.410251516706673E-2</v>
      </c>
      <c r="BX1227" s="17">
        <v>0.25</v>
      </c>
      <c r="BY1227" s="17">
        <v>0.25</v>
      </c>
      <c r="BZ1227" s="17">
        <v>0.25</v>
      </c>
      <c r="CA1227" s="17">
        <v>0.25</v>
      </c>
      <c r="CB1227" s="15" t="s">
        <v>59</v>
      </c>
      <c r="CC1227" s="11">
        <v>600</v>
      </c>
    </row>
    <row r="1228" spans="1:81" s="11" customFormat="1" x14ac:dyDescent="0.2">
      <c r="A1228" s="17">
        <f t="shared" si="19"/>
        <v>1227</v>
      </c>
      <c r="B1228" s="17">
        <v>100</v>
      </c>
      <c r="C1228" s="17">
        <v>100</v>
      </c>
      <c r="D1228" s="17">
        <v>5</v>
      </c>
      <c r="E1228" s="17">
        <v>5</v>
      </c>
      <c r="F1228" s="3" t="s">
        <v>80</v>
      </c>
      <c r="G1228" s="3">
        <f>IF(F1228="rectangle",B1228*C1228,IF(F1228="hook",B1228*C1228-(D1228*E1228),IF(F1228="eight",B1228*C1228-2*(D1228*E1228),IF(F1228="tee",B1228*C1228-2*(D1228*E1228),IF(F1228="cross",B1228*C1228-4*(D1228*E1228),"ERROR")))))</f>
        <v>10000</v>
      </c>
      <c r="H1228" s="3" t="s">
        <v>85</v>
      </c>
      <c r="I1228" s="3">
        <f>IF(F1228="rectangle",B1228/C1228,"NA")</f>
        <v>1</v>
      </c>
      <c r="J1228" s="2">
        <v>1</v>
      </c>
      <c r="K1228" s="11">
        <v>125</v>
      </c>
      <c r="L1228" s="11">
        <v>4</v>
      </c>
      <c r="M1228" s="12">
        <v>2</v>
      </c>
      <c r="N1228" s="2">
        <f>M1228/4</f>
        <v>0.5</v>
      </c>
      <c r="O1228" s="3">
        <f>M1228/N1228</f>
        <v>4</v>
      </c>
      <c r="P1228" s="13">
        <v>30</v>
      </c>
      <c r="Q1228" s="11">
        <f>P1228</f>
        <v>30</v>
      </c>
      <c r="R1228" s="4">
        <f>AA1228/V1228</f>
        <v>100</v>
      </c>
      <c r="S1228" s="14">
        <v>30</v>
      </c>
      <c r="T1228" s="11">
        <f>S1228</f>
        <v>30</v>
      </c>
      <c r="U1228" s="4">
        <f>AB1228/W1228</f>
        <v>100</v>
      </c>
      <c r="V1228" s="3">
        <f>ROUND((Q1228/100)*G1228,0)</f>
        <v>3000</v>
      </c>
      <c r="W1228" s="3">
        <f>ROUND(((T1228/100)*G1228)/J1228,0)</f>
        <v>3000</v>
      </c>
      <c r="X1228" s="3">
        <f>ROUND(IF(J1228&gt;=2,((T1228/100)*G1228)/J1228,0),0)</f>
        <v>0</v>
      </c>
      <c r="Y1228" s="3">
        <f>ROUND(IF(J1228&gt;=3,((T1228/100)*G1228)/J1228,0),0)</f>
        <v>0</v>
      </c>
      <c r="Z1228" s="3">
        <f>ROUND(IF(J1228&gt;=4,((T1228/100)*G1228)/J1228,0),0)</f>
        <v>0</v>
      </c>
      <c r="AA1228" s="4">
        <f>G1228*P1228</f>
        <v>300000</v>
      </c>
      <c r="AB1228" s="4">
        <f>(G1228*S1228)/J1228</f>
        <v>300000</v>
      </c>
      <c r="AC1228" s="4">
        <f>IF(J1228&gt;=2,(G1228*S1228)/J1228,0)</f>
        <v>0</v>
      </c>
      <c r="AD1228" s="4">
        <f>IF(J1228&gt;=3,(G1228*S1228)/J1228,0)</f>
        <v>0</v>
      </c>
      <c r="AE1228" s="4">
        <f>IF(J1228&gt;=4,(G1228*S1228)/J1228,0)</f>
        <v>0</v>
      </c>
      <c r="AF1228" s="11">
        <v>100</v>
      </c>
      <c r="AG1228" s="11">
        <v>0</v>
      </c>
      <c r="AH1228" s="11">
        <v>1</v>
      </c>
      <c r="AI1228" s="11">
        <v>100</v>
      </c>
      <c r="AJ1228" s="11">
        <v>0</v>
      </c>
      <c r="AK1228" s="11">
        <v>1</v>
      </c>
      <c r="AL1228" s="11">
        <v>0.5</v>
      </c>
      <c r="AM1228" s="11">
        <v>0.5</v>
      </c>
      <c r="AN1228" s="11">
        <v>0</v>
      </c>
      <c r="AO1228" s="11">
        <v>0</v>
      </c>
      <c r="AP1228" s="11">
        <v>0</v>
      </c>
      <c r="AQ1228" s="11">
        <v>0.01</v>
      </c>
      <c r="AR1228" s="11">
        <v>0.01</v>
      </c>
      <c r="AS1228" s="11">
        <v>0</v>
      </c>
      <c r="AT1228" s="11">
        <v>0</v>
      </c>
      <c r="AU1228" s="11">
        <v>0</v>
      </c>
      <c r="AV1228" s="11">
        <v>0</v>
      </c>
      <c r="AW1228" s="11">
        <v>0.2</v>
      </c>
      <c r="AX1228" s="11">
        <v>0</v>
      </c>
      <c r="AY1228" s="11">
        <v>0</v>
      </c>
      <c r="AZ1228" s="11">
        <v>0</v>
      </c>
      <c r="BA1228" s="11">
        <v>0.02</v>
      </c>
      <c r="BB1228" s="11">
        <v>0</v>
      </c>
      <c r="BC1228" s="2">
        <v>0.05</v>
      </c>
      <c r="BD1228" s="2">
        <v>0.05</v>
      </c>
      <c r="BE1228" s="11">
        <v>7.4999999999999997E-2</v>
      </c>
      <c r="BF1228" s="11">
        <v>5.0000000000000001E-3</v>
      </c>
      <c r="BG1228" s="11">
        <v>0</v>
      </c>
      <c r="BH1228" s="11">
        <v>0</v>
      </c>
      <c r="BI1228" s="11">
        <v>0</v>
      </c>
      <c r="BJ1228" s="11">
        <f>BE1228/4</f>
        <v>1.8749999999999999E-2</v>
      </c>
      <c r="BK1228" s="11">
        <f>BF1228/4</f>
        <v>1.25E-3</v>
      </c>
      <c r="BL1228" s="11">
        <v>0</v>
      </c>
      <c r="BM1228" s="11">
        <v>0</v>
      </c>
      <c r="BN1228" s="11">
        <v>0</v>
      </c>
      <c r="BO1228" s="11">
        <v>0.1</v>
      </c>
      <c r="BP1228" s="11">
        <v>0.1</v>
      </c>
      <c r="BQ1228" s="11">
        <v>0</v>
      </c>
      <c r="BR1228" s="11">
        <v>0</v>
      </c>
      <c r="BS1228" s="11">
        <v>0</v>
      </c>
      <c r="BT1228" s="11">
        <v>0.04</v>
      </c>
      <c r="BU1228" s="16">
        <v>4</v>
      </c>
      <c r="BV1228" s="6">
        <f>BT1228/(BT1228+BU1228)</f>
        <v>9.9009900990099011E-3</v>
      </c>
      <c r="BW1228" s="6">
        <f>SQRT((BT1228*BU1228)/((BT1228+BU1228)^2*(BT1228+BU1228+1)))</f>
        <v>4.410251516706673E-2</v>
      </c>
      <c r="BX1228" s="17">
        <v>0.25</v>
      </c>
      <c r="BY1228" s="17">
        <v>0.25</v>
      </c>
      <c r="BZ1228" s="17">
        <v>0.25</v>
      </c>
      <c r="CA1228" s="17">
        <v>0.25</v>
      </c>
      <c r="CB1228" s="15" t="s">
        <v>59</v>
      </c>
      <c r="CC1228" s="11">
        <v>600</v>
      </c>
    </row>
    <row r="1229" spans="1:81" s="11" customFormat="1" x14ac:dyDescent="0.2">
      <c r="A1229" s="17">
        <f t="shared" si="19"/>
        <v>1228</v>
      </c>
      <c r="B1229" s="17">
        <v>20</v>
      </c>
      <c r="C1229" s="17">
        <v>20</v>
      </c>
      <c r="D1229" s="17">
        <v>5</v>
      </c>
      <c r="E1229" s="17">
        <v>5</v>
      </c>
      <c r="F1229" s="3" t="s">
        <v>80</v>
      </c>
      <c r="G1229" s="3">
        <f>IF(F1229="rectangle",B1229*C1229,IF(F1229="hook",B1229*C1229-(D1229*E1229),IF(F1229="eight",B1229*C1229-2*(D1229*E1229),IF(F1229="tee",B1229*C1229-2*(D1229*E1229),IF(F1229="cross",B1229*C1229-4*(D1229*E1229),"ERROR")))))</f>
        <v>400</v>
      </c>
      <c r="H1229" s="3" t="s">
        <v>84</v>
      </c>
      <c r="I1229" s="3">
        <f>IF(F1229="rectangle",B1229/C1229,"NA")</f>
        <v>1</v>
      </c>
      <c r="J1229" s="2">
        <v>1</v>
      </c>
      <c r="K1229" s="11">
        <v>125</v>
      </c>
      <c r="L1229" s="11">
        <v>4</v>
      </c>
      <c r="M1229" s="12">
        <v>2</v>
      </c>
      <c r="N1229" s="2">
        <f>M1229/4</f>
        <v>0.5</v>
      </c>
      <c r="O1229" s="3">
        <f>M1229/N1229</f>
        <v>4</v>
      </c>
      <c r="P1229" s="13">
        <v>30</v>
      </c>
      <c r="Q1229" s="11">
        <f>P1229</f>
        <v>30</v>
      </c>
      <c r="R1229" s="4">
        <f>AA1229/V1229</f>
        <v>100</v>
      </c>
      <c r="S1229" s="14">
        <v>30</v>
      </c>
      <c r="T1229" s="11">
        <f>S1229</f>
        <v>30</v>
      </c>
      <c r="U1229" s="4">
        <f>AB1229/W1229</f>
        <v>100</v>
      </c>
      <c r="V1229" s="3">
        <f>ROUND((Q1229/100)*G1229,0)</f>
        <v>120</v>
      </c>
      <c r="W1229" s="3">
        <f>ROUND(((T1229/100)*G1229)/J1229,0)</f>
        <v>120</v>
      </c>
      <c r="X1229" s="3">
        <f>ROUND(IF(J1229&gt;=2,((T1229/100)*G1229)/J1229,0),0)</f>
        <v>0</v>
      </c>
      <c r="Y1229" s="3">
        <f>ROUND(IF(J1229&gt;=3,((T1229/100)*G1229)/J1229,0),0)</f>
        <v>0</v>
      </c>
      <c r="Z1229" s="3">
        <f>ROUND(IF(J1229&gt;=4,((T1229/100)*G1229)/J1229,0),0)</f>
        <v>0</v>
      </c>
      <c r="AA1229" s="4">
        <f>G1229*P1229</f>
        <v>12000</v>
      </c>
      <c r="AB1229" s="4">
        <f>(G1229*S1229)/J1229</f>
        <v>12000</v>
      </c>
      <c r="AC1229" s="4">
        <f>IF(J1229&gt;=2,(G1229*S1229)/J1229,0)</f>
        <v>0</v>
      </c>
      <c r="AD1229" s="4">
        <f>IF(J1229&gt;=3,(G1229*S1229)/J1229,0)</f>
        <v>0</v>
      </c>
      <c r="AE1229" s="4">
        <f>IF(J1229&gt;=4,(G1229*S1229)/J1229,0)</f>
        <v>0</v>
      </c>
      <c r="AF1229" s="11">
        <v>100</v>
      </c>
      <c r="AG1229" s="11">
        <v>0</v>
      </c>
      <c r="AH1229" s="11">
        <v>1</v>
      </c>
      <c r="AI1229" s="11">
        <v>100</v>
      </c>
      <c r="AJ1229" s="11">
        <v>0</v>
      </c>
      <c r="AK1229" s="11">
        <v>1</v>
      </c>
      <c r="AL1229" s="11">
        <v>0.5</v>
      </c>
      <c r="AM1229" s="11">
        <v>0.5</v>
      </c>
      <c r="AN1229" s="11">
        <v>0</v>
      </c>
      <c r="AO1229" s="11">
        <v>0</v>
      </c>
      <c r="AP1229" s="11">
        <v>0</v>
      </c>
      <c r="AQ1229" s="11">
        <v>0.01</v>
      </c>
      <c r="AR1229" s="11">
        <v>0.01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0.2</v>
      </c>
      <c r="AX1229" s="11">
        <v>0</v>
      </c>
      <c r="AY1229" s="11">
        <v>0</v>
      </c>
      <c r="AZ1229" s="11">
        <v>0</v>
      </c>
      <c r="BA1229" s="11">
        <v>0.02</v>
      </c>
      <c r="BB1229" s="11">
        <v>0</v>
      </c>
      <c r="BC1229" s="2">
        <v>0.05</v>
      </c>
      <c r="BD1229" s="2">
        <v>0.05</v>
      </c>
      <c r="BE1229" s="11">
        <v>7.4999999999999997E-2</v>
      </c>
      <c r="BF1229" s="11">
        <v>5.0000000000000001E-3</v>
      </c>
      <c r="BG1229" s="11">
        <v>0</v>
      </c>
      <c r="BH1229" s="11">
        <v>0</v>
      </c>
      <c r="BI1229" s="11">
        <v>0</v>
      </c>
      <c r="BJ1229" s="11">
        <f>BE1229/4</f>
        <v>1.8749999999999999E-2</v>
      </c>
      <c r="BK1229" s="11">
        <f>BF1229/4</f>
        <v>1.25E-3</v>
      </c>
      <c r="BL1229" s="11">
        <v>0</v>
      </c>
      <c r="BM1229" s="11">
        <v>0</v>
      </c>
      <c r="BN1229" s="11">
        <v>0</v>
      </c>
      <c r="BO1229" s="11">
        <v>0.1</v>
      </c>
      <c r="BP1229" s="11">
        <v>0.1</v>
      </c>
      <c r="BQ1229" s="11">
        <v>0</v>
      </c>
      <c r="BR1229" s="11">
        <v>0</v>
      </c>
      <c r="BS1229" s="11">
        <v>0</v>
      </c>
      <c r="BT1229" s="11">
        <v>0.04</v>
      </c>
      <c r="BU1229" s="16">
        <v>4</v>
      </c>
      <c r="BV1229" s="6">
        <f>BT1229/(BT1229+BU1229)</f>
        <v>9.9009900990099011E-3</v>
      </c>
      <c r="BW1229" s="6">
        <f>SQRT((BT1229*BU1229)/((BT1229+BU1229)^2*(BT1229+BU1229+1)))</f>
        <v>4.410251516706673E-2</v>
      </c>
      <c r="BX1229" s="17">
        <v>0.25</v>
      </c>
      <c r="BY1229" s="17">
        <v>0.25</v>
      </c>
      <c r="BZ1229" s="17">
        <v>0.25</v>
      </c>
      <c r="CA1229" s="17">
        <v>0.25</v>
      </c>
      <c r="CB1229" s="15" t="s">
        <v>59</v>
      </c>
      <c r="CC1229" s="11">
        <v>600</v>
      </c>
    </row>
    <row r="1230" spans="1:81" s="11" customFormat="1" x14ac:dyDescent="0.2">
      <c r="A1230" s="17">
        <f t="shared" si="19"/>
        <v>1229</v>
      </c>
      <c r="B1230" s="17">
        <v>100</v>
      </c>
      <c r="C1230" s="17">
        <v>100</v>
      </c>
      <c r="D1230" s="17">
        <v>5</v>
      </c>
      <c r="E1230" s="17">
        <v>5</v>
      </c>
      <c r="F1230" s="3" t="s">
        <v>80</v>
      </c>
      <c r="G1230" s="3">
        <f>IF(F1230="rectangle",B1230*C1230,IF(F1230="hook",B1230*C1230-(D1230*E1230),IF(F1230="eight",B1230*C1230-2*(D1230*E1230),IF(F1230="tee",B1230*C1230-2*(D1230*E1230),IF(F1230="cross",B1230*C1230-4*(D1230*E1230),"ERROR")))))</f>
        <v>10000</v>
      </c>
      <c r="H1230" s="3" t="s">
        <v>85</v>
      </c>
      <c r="I1230" s="3">
        <f>IF(F1230="rectangle",B1230/C1230,"NA")</f>
        <v>1</v>
      </c>
      <c r="J1230" s="2">
        <v>1</v>
      </c>
      <c r="K1230" s="11">
        <v>125</v>
      </c>
      <c r="L1230" s="11">
        <v>4</v>
      </c>
      <c r="M1230" s="12">
        <v>3</v>
      </c>
      <c r="N1230" s="2">
        <f>M1230/4</f>
        <v>0.75</v>
      </c>
      <c r="O1230" s="3">
        <f>M1230/N1230</f>
        <v>4</v>
      </c>
      <c r="P1230" s="13">
        <v>30</v>
      </c>
      <c r="Q1230" s="11">
        <f>P1230</f>
        <v>30</v>
      </c>
      <c r="R1230" s="4">
        <f>AA1230/V1230</f>
        <v>100</v>
      </c>
      <c r="S1230" s="14">
        <v>30</v>
      </c>
      <c r="T1230" s="11">
        <f>S1230</f>
        <v>30</v>
      </c>
      <c r="U1230" s="4">
        <f>AB1230/W1230</f>
        <v>100</v>
      </c>
      <c r="V1230" s="3">
        <f>ROUND((Q1230/100)*G1230,0)</f>
        <v>3000</v>
      </c>
      <c r="W1230" s="3">
        <f>ROUND(((T1230/100)*G1230)/J1230,0)</f>
        <v>3000</v>
      </c>
      <c r="X1230" s="3">
        <f>ROUND(IF(J1230&gt;=2,((T1230/100)*G1230)/J1230,0),0)</f>
        <v>0</v>
      </c>
      <c r="Y1230" s="3">
        <f>ROUND(IF(J1230&gt;=3,((T1230/100)*G1230)/J1230,0),0)</f>
        <v>0</v>
      </c>
      <c r="Z1230" s="3">
        <f>ROUND(IF(J1230&gt;=4,((T1230/100)*G1230)/J1230,0),0)</f>
        <v>0</v>
      </c>
      <c r="AA1230" s="4">
        <f>G1230*P1230</f>
        <v>300000</v>
      </c>
      <c r="AB1230" s="4">
        <f>(G1230*S1230)/J1230</f>
        <v>300000</v>
      </c>
      <c r="AC1230" s="4">
        <f>IF(J1230&gt;=2,(G1230*S1230)/J1230,0)</f>
        <v>0</v>
      </c>
      <c r="AD1230" s="4">
        <f>IF(J1230&gt;=3,(G1230*S1230)/J1230,0)</f>
        <v>0</v>
      </c>
      <c r="AE1230" s="4">
        <f>IF(J1230&gt;=4,(G1230*S1230)/J1230,0)</f>
        <v>0</v>
      </c>
      <c r="AF1230" s="11">
        <v>100</v>
      </c>
      <c r="AG1230" s="11">
        <v>0</v>
      </c>
      <c r="AH1230" s="11">
        <v>1</v>
      </c>
      <c r="AI1230" s="11">
        <v>100</v>
      </c>
      <c r="AJ1230" s="11">
        <v>0</v>
      </c>
      <c r="AK1230" s="11">
        <v>1</v>
      </c>
      <c r="AL1230" s="11">
        <v>0.5</v>
      </c>
      <c r="AM1230" s="11">
        <v>0.5</v>
      </c>
      <c r="AN1230" s="11">
        <v>0</v>
      </c>
      <c r="AO1230" s="11">
        <v>0</v>
      </c>
      <c r="AP1230" s="11">
        <v>0</v>
      </c>
      <c r="AQ1230" s="11">
        <v>0.01</v>
      </c>
      <c r="AR1230" s="11">
        <v>0.01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0.2</v>
      </c>
      <c r="AX1230" s="11">
        <v>0</v>
      </c>
      <c r="AY1230" s="11">
        <v>0</v>
      </c>
      <c r="AZ1230" s="11">
        <v>0</v>
      </c>
      <c r="BA1230" s="11">
        <v>0.02</v>
      </c>
      <c r="BB1230" s="11">
        <v>0</v>
      </c>
      <c r="BC1230" s="2">
        <v>0.05</v>
      </c>
      <c r="BD1230" s="2">
        <v>0.05</v>
      </c>
      <c r="BE1230" s="11">
        <v>7.4999999999999997E-2</v>
      </c>
      <c r="BF1230" s="11">
        <v>5.0000000000000001E-3</v>
      </c>
      <c r="BG1230" s="11">
        <v>0</v>
      </c>
      <c r="BH1230" s="11">
        <v>0</v>
      </c>
      <c r="BI1230" s="11">
        <v>0</v>
      </c>
      <c r="BJ1230" s="11">
        <f>BE1230/4</f>
        <v>1.8749999999999999E-2</v>
      </c>
      <c r="BK1230" s="11">
        <f>BF1230/4</f>
        <v>1.25E-3</v>
      </c>
      <c r="BL1230" s="11">
        <v>0</v>
      </c>
      <c r="BM1230" s="11">
        <v>0</v>
      </c>
      <c r="BN1230" s="11">
        <v>0</v>
      </c>
      <c r="BO1230" s="11">
        <v>0.1</v>
      </c>
      <c r="BP1230" s="11">
        <v>0.1</v>
      </c>
      <c r="BQ1230" s="11">
        <v>0</v>
      </c>
      <c r="BR1230" s="11">
        <v>0</v>
      </c>
      <c r="BS1230" s="11">
        <v>0</v>
      </c>
      <c r="BT1230" s="11">
        <v>0.04</v>
      </c>
      <c r="BU1230" s="16">
        <v>4</v>
      </c>
      <c r="BV1230" s="6">
        <f>BT1230/(BT1230+BU1230)</f>
        <v>9.9009900990099011E-3</v>
      </c>
      <c r="BW1230" s="6">
        <f>SQRT((BT1230*BU1230)/((BT1230+BU1230)^2*(BT1230+BU1230+1)))</f>
        <v>4.410251516706673E-2</v>
      </c>
      <c r="BX1230" s="17">
        <v>0.25</v>
      </c>
      <c r="BY1230" s="17">
        <v>0.25</v>
      </c>
      <c r="BZ1230" s="17">
        <v>0.25</v>
      </c>
      <c r="CA1230" s="17">
        <v>0.25</v>
      </c>
      <c r="CB1230" s="15" t="s">
        <v>59</v>
      </c>
      <c r="CC1230" s="11">
        <v>600</v>
      </c>
    </row>
    <row r="1231" spans="1:81" s="11" customFormat="1" x14ac:dyDescent="0.2">
      <c r="A1231" s="17">
        <f t="shared" si="19"/>
        <v>1230</v>
      </c>
      <c r="B1231" s="17">
        <v>20</v>
      </c>
      <c r="C1231" s="17">
        <v>20</v>
      </c>
      <c r="D1231" s="17">
        <v>5</v>
      </c>
      <c r="E1231" s="17">
        <v>5</v>
      </c>
      <c r="F1231" s="3" t="s">
        <v>80</v>
      </c>
      <c r="G1231" s="3">
        <f>IF(F1231="rectangle",B1231*C1231,IF(F1231="hook",B1231*C1231-(D1231*E1231),IF(F1231="eight",B1231*C1231-2*(D1231*E1231),IF(F1231="tee",B1231*C1231-2*(D1231*E1231),IF(F1231="cross",B1231*C1231-4*(D1231*E1231),"ERROR")))))</f>
        <v>400</v>
      </c>
      <c r="H1231" s="3" t="s">
        <v>84</v>
      </c>
      <c r="I1231" s="3">
        <f>IF(F1231="rectangle",B1231/C1231,"NA")</f>
        <v>1</v>
      </c>
      <c r="J1231" s="2">
        <v>1</v>
      </c>
      <c r="K1231" s="11">
        <v>125</v>
      </c>
      <c r="L1231" s="11">
        <v>4</v>
      </c>
      <c r="M1231" s="12">
        <v>3</v>
      </c>
      <c r="N1231" s="2">
        <f>M1231/4</f>
        <v>0.75</v>
      </c>
      <c r="O1231" s="3">
        <f>M1231/N1231</f>
        <v>4</v>
      </c>
      <c r="P1231" s="13">
        <v>30</v>
      </c>
      <c r="Q1231" s="11">
        <f>P1231</f>
        <v>30</v>
      </c>
      <c r="R1231" s="4">
        <f>AA1231/V1231</f>
        <v>100</v>
      </c>
      <c r="S1231" s="14">
        <v>30</v>
      </c>
      <c r="T1231" s="11">
        <f>S1231</f>
        <v>30</v>
      </c>
      <c r="U1231" s="4">
        <f>AB1231/W1231</f>
        <v>100</v>
      </c>
      <c r="V1231" s="3">
        <f>ROUND((Q1231/100)*G1231,0)</f>
        <v>120</v>
      </c>
      <c r="W1231" s="3">
        <f>ROUND(((T1231/100)*G1231)/J1231,0)</f>
        <v>120</v>
      </c>
      <c r="X1231" s="3">
        <f>ROUND(IF(J1231&gt;=2,((T1231/100)*G1231)/J1231,0),0)</f>
        <v>0</v>
      </c>
      <c r="Y1231" s="3">
        <f>ROUND(IF(J1231&gt;=3,((T1231/100)*G1231)/J1231,0),0)</f>
        <v>0</v>
      </c>
      <c r="Z1231" s="3">
        <f>ROUND(IF(J1231&gt;=4,((T1231/100)*G1231)/J1231,0),0)</f>
        <v>0</v>
      </c>
      <c r="AA1231" s="4">
        <f>G1231*P1231</f>
        <v>12000</v>
      </c>
      <c r="AB1231" s="4">
        <f>(G1231*S1231)/J1231</f>
        <v>12000</v>
      </c>
      <c r="AC1231" s="4">
        <f>IF(J1231&gt;=2,(G1231*S1231)/J1231,0)</f>
        <v>0</v>
      </c>
      <c r="AD1231" s="4">
        <f>IF(J1231&gt;=3,(G1231*S1231)/J1231,0)</f>
        <v>0</v>
      </c>
      <c r="AE1231" s="4">
        <f>IF(J1231&gt;=4,(G1231*S1231)/J1231,0)</f>
        <v>0</v>
      </c>
      <c r="AF1231" s="11">
        <v>100</v>
      </c>
      <c r="AG1231" s="11">
        <v>0</v>
      </c>
      <c r="AH1231" s="11">
        <v>1</v>
      </c>
      <c r="AI1231" s="11">
        <v>100</v>
      </c>
      <c r="AJ1231" s="11">
        <v>0</v>
      </c>
      <c r="AK1231" s="11">
        <v>1</v>
      </c>
      <c r="AL1231" s="11">
        <v>0.5</v>
      </c>
      <c r="AM1231" s="11">
        <v>0.5</v>
      </c>
      <c r="AN1231" s="11">
        <v>0</v>
      </c>
      <c r="AO1231" s="11">
        <v>0</v>
      </c>
      <c r="AP1231" s="11">
        <v>0</v>
      </c>
      <c r="AQ1231" s="11">
        <v>0.01</v>
      </c>
      <c r="AR1231" s="11">
        <v>0.01</v>
      </c>
      <c r="AS1231" s="11">
        <v>0</v>
      </c>
      <c r="AT1231" s="11">
        <v>0</v>
      </c>
      <c r="AU1231" s="11">
        <v>0</v>
      </c>
      <c r="AV1231" s="11">
        <v>0</v>
      </c>
      <c r="AW1231" s="11">
        <v>0.2</v>
      </c>
      <c r="AX1231" s="11">
        <v>0</v>
      </c>
      <c r="AY1231" s="11">
        <v>0</v>
      </c>
      <c r="AZ1231" s="11">
        <v>0</v>
      </c>
      <c r="BA1231" s="11">
        <v>0.02</v>
      </c>
      <c r="BB1231" s="11">
        <v>0</v>
      </c>
      <c r="BC1231" s="2">
        <v>0.05</v>
      </c>
      <c r="BD1231" s="2">
        <v>0.05</v>
      </c>
      <c r="BE1231" s="11">
        <v>7.4999999999999997E-2</v>
      </c>
      <c r="BF1231" s="11">
        <v>5.0000000000000001E-3</v>
      </c>
      <c r="BG1231" s="11">
        <v>0</v>
      </c>
      <c r="BH1231" s="11">
        <v>0</v>
      </c>
      <c r="BI1231" s="11">
        <v>0</v>
      </c>
      <c r="BJ1231" s="11">
        <f>BE1231/4</f>
        <v>1.8749999999999999E-2</v>
      </c>
      <c r="BK1231" s="11">
        <f>BF1231/4</f>
        <v>1.25E-3</v>
      </c>
      <c r="BL1231" s="11">
        <v>0</v>
      </c>
      <c r="BM1231" s="11">
        <v>0</v>
      </c>
      <c r="BN1231" s="11">
        <v>0</v>
      </c>
      <c r="BO1231" s="11">
        <v>0.1</v>
      </c>
      <c r="BP1231" s="11">
        <v>0.1</v>
      </c>
      <c r="BQ1231" s="11">
        <v>0</v>
      </c>
      <c r="BR1231" s="11">
        <v>0</v>
      </c>
      <c r="BS1231" s="11">
        <v>0</v>
      </c>
      <c r="BT1231" s="11">
        <v>0.04</v>
      </c>
      <c r="BU1231" s="16">
        <v>4</v>
      </c>
      <c r="BV1231" s="6">
        <f>BT1231/(BT1231+BU1231)</f>
        <v>9.9009900990099011E-3</v>
      </c>
      <c r="BW1231" s="6">
        <f>SQRT((BT1231*BU1231)/((BT1231+BU1231)^2*(BT1231+BU1231+1)))</f>
        <v>4.410251516706673E-2</v>
      </c>
      <c r="BX1231" s="17">
        <v>0.25</v>
      </c>
      <c r="BY1231" s="17">
        <v>0.25</v>
      </c>
      <c r="BZ1231" s="17">
        <v>0.25</v>
      </c>
      <c r="CA1231" s="17">
        <v>0.25</v>
      </c>
      <c r="CB1231" s="15" t="s">
        <v>59</v>
      </c>
      <c r="CC1231" s="11">
        <v>600</v>
      </c>
    </row>
    <row r="1232" spans="1:81" s="11" customFormat="1" x14ac:dyDescent="0.2">
      <c r="A1232" s="17">
        <f t="shared" si="19"/>
        <v>1231</v>
      </c>
      <c r="B1232" s="17">
        <v>100</v>
      </c>
      <c r="C1232" s="17">
        <v>100</v>
      </c>
      <c r="D1232" s="17">
        <v>5</v>
      </c>
      <c r="E1232" s="17">
        <v>5</v>
      </c>
      <c r="F1232" s="3" t="s">
        <v>80</v>
      </c>
      <c r="G1232" s="3">
        <f>IF(F1232="rectangle",B1232*C1232,IF(F1232="hook",B1232*C1232-(D1232*E1232),IF(F1232="eight",B1232*C1232-2*(D1232*E1232),IF(F1232="tee",B1232*C1232-2*(D1232*E1232),IF(F1232="cross",B1232*C1232-4*(D1232*E1232),"ERROR")))))</f>
        <v>10000</v>
      </c>
      <c r="H1232" s="3" t="s">
        <v>85</v>
      </c>
      <c r="I1232" s="3">
        <f>IF(F1232="rectangle",B1232/C1232,"NA")</f>
        <v>1</v>
      </c>
      <c r="J1232" s="2">
        <v>1</v>
      </c>
      <c r="K1232" s="11">
        <v>125</v>
      </c>
      <c r="L1232" s="11">
        <v>4</v>
      </c>
      <c r="M1232" s="12">
        <v>4</v>
      </c>
      <c r="N1232" s="2">
        <f>M1232/4</f>
        <v>1</v>
      </c>
      <c r="O1232" s="3">
        <f>M1232/N1232</f>
        <v>4</v>
      </c>
      <c r="P1232" s="13">
        <v>30</v>
      </c>
      <c r="Q1232" s="11">
        <f>P1232</f>
        <v>30</v>
      </c>
      <c r="R1232" s="4">
        <f>AA1232/V1232</f>
        <v>100</v>
      </c>
      <c r="S1232" s="14">
        <v>30</v>
      </c>
      <c r="T1232" s="11">
        <f>S1232</f>
        <v>30</v>
      </c>
      <c r="U1232" s="4">
        <f>AB1232/W1232</f>
        <v>100</v>
      </c>
      <c r="V1232" s="3">
        <f>ROUND((Q1232/100)*G1232,0)</f>
        <v>3000</v>
      </c>
      <c r="W1232" s="3">
        <f>ROUND(((T1232/100)*G1232)/J1232,0)</f>
        <v>3000</v>
      </c>
      <c r="X1232" s="3">
        <f>ROUND(IF(J1232&gt;=2,((T1232/100)*G1232)/J1232,0),0)</f>
        <v>0</v>
      </c>
      <c r="Y1232" s="3">
        <f>ROUND(IF(J1232&gt;=3,((T1232/100)*G1232)/J1232,0),0)</f>
        <v>0</v>
      </c>
      <c r="Z1232" s="3">
        <f>ROUND(IF(J1232&gt;=4,((T1232/100)*G1232)/J1232,0),0)</f>
        <v>0</v>
      </c>
      <c r="AA1232" s="4">
        <f>G1232*P1232</f>
        <v>300000</v>
      </c>
      <c r="AB1232" s="4">
        <f>(G1232*S1232)/J1232</f>
        <v>300000</v>
      </c>
      <c r="AC1232" s="4">
        <f>IF(J1232&gt;=2,(G1232*S1232)/J1232,0)</f>
        <v>0</v>
      </c>
      <c r="AD1232" s="4">
        <f>IF(J1232&gt;=3,(G1232*S1232)/J1232,0)</f>
        <v>0</v>
      </c>
      <c r="AE1232" s="4">
        <f>IF(J1232&gt;=4,(G1232*S1232)/J1232,0)</f>
        <v>0</v>
      </c>
      <c r="AF1232" s="11">
        <v>100</v>
      </c>
      <c r="AG1232" s="11">
        <v>0</v>
      </c>
      <c r="AH1232" s="11">
        <v>1</v>
      </c>
      <c r="AI1232" s="11">
        <v>100</v>
      </c>
      <c r="AJ1232" s="11">
        <v>0</v>
      </c>
      <c r="AK1232" s="11">
        <v>1</v>
      </c>
      <c r="AL1232" s="11">
        <v>0.5</v>
      </c>
      <c r="AM1232" s="11">
        <v>0.5</v>
      </c>
      <c r="AN1232" s="11">
        <v>0</v>
      </c>
      <c r="AO1232" s="11">
        <v>0</v>
      </c>
      <c r="AP1232" s="11">
        <v>0</v>
      </c>
      <c r="AQ1232" s="11">
        <v>0.01</v>
      </c>
      <c r="AR1232" s="11">
        <v>0.01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0.2</v>
      </c>
      <c r="AX1232" s="11">
        <v>0</v>
      </c>
      <c r="AY1232" s="11">
        <v>0</v>
      </c>
      <c r="AZ1232" s="11">
        <v>0</v>
      </c>
      <c r="BA1232" s="11">
        <v>0.02</v>
      </c>
      <c r="BB1232" s="11">
        <v>0</v>
      </c>
      <c r="BC1232" s="2">
        <v>0.05</v>
      </c>
      <c r="BD1232" s="2">
        <v>0.05</v>
      </c>
      <c r="BE1232" s="11">
        <v>7.4999999999999997E-2</v>
      </c>
      <c r="BF1232" s="11">
        <v>5.0000000000000001E-3</v>
      </c>
      <c r="BG1232" s="11">
        <v>0</v>
      </c>
      <c r="BH1232" s="11">
        <v>0</v>
      </c>
      <c r="BI1232" s="11">
        <v>0</v>
      </c>
      <c r="BJ1232" s="11">
        <f>BE1232/4</f>
        <v>1.8749999999999999E-2</v>
      </c>
      <c r="BK1232" s="11">
        <f>BF1232/4</f>
        <v>1.25E-3</v>
      </c>
      <c r="BL1232" s="11">
        <v>0</v>
      </c>
      <c r="BM1232" s="11">
        <v>0</v>
      </c>
      <c r="BN1232" s="11">
        <v>0</v>
      </c>
      <c r="BO1232" s="11">
        <v>0.1</v>
      </c>
      <c r="BP1232" s="11">
        <v>0.1</v>
      </c>
      <c r="BQ1232" s="11">
        <v>0</v>
      </c>
      <c r="BR1232" s="11">
        <v>0</v>
      </c>
      <c r="BS1232" s="11">
        <v>0</v>
      </c>
      <c r="BT1232" s="11">
        <v>0.04</v>
      </c>
      <c r="BU1232" s="16">
        <v>4</v>
      </c>
      <c r="BV1232" s="6">
        <f>BT1232/(BT1232+BU1232)</f>
        <v>9.9009900990099011E-3</v>
      </c>
      <c r="BW1232" s="6">
        <f>SQRT((BT1232*BU1232)/((BT1232+BU1232)^2*(BT1232+BU1232+1)))</f>
        <v>4.410251516706673E-2</v>
      </c>
      <c r="BX1232" s="17">
        <v>0.25</v>
      </c>
      <c r="BY1232" s="17">
        <v>0.25</v>
      </c>
      <c r="BZ1232" s="17">
        <v>0.25</v>
      </c>
      <c r="CA1232" s="17">
        <v>0.25</v>
      </c>
      <c r="CB1232" s="15" t="s">
        <v>59</v>
      </c>
      <c r="CC1232" s="11">
        <v>600</v>
      </c>
    </row>
    <row r="1233" spans="1:81" s="11" customFormat="1" x14ac:dyDescent="0.2">
      <c r="A1233" s="17">
        <f t="shared" si="19"/>
        <v>1232</v>
      </c>
      <c r="B1233" s="17">
        <v>20</v>
      </c>
      <c r="C1233" s="17">
        <v>20</v>
      </c>
      <c r="D1233" s="17">
        <v>5</v>
      </c>
      <c r="E1233" s="17">
        <v>5</v>
      </c>
      <c r="F1233" s="3" t="s">
        <v>80</v>
      </c>
      <c r="G1233" s="3">
        <f>IF(F1233="rectangle",B1233*C1233,IF(F1233="hook",B1233*C1233-(D1233*E1233),IF(F1233="eight",B1233*C1233-2*(D1233*E1233),IF(F1233="tee",B1233*C1233-2*(D1233*E1233),IF(F1233="cross",B1233*C1233-4*(D1233*E1233),"ERROR")))))</f>
        <v>400</v>
      </c>
      <c r="H1233" s="3" t="s">
        <v>84</v>
      </c>
      <c r="I1233" s="3">
        <f>IF(F1233="rectangle",B1233/C1233,"NA")</f>
        <v>1</v>
      </c>
      <c r="J1233" s="2">
        <v>1</v>
      </c>
      <c r="K1233" s="11">
        <v>125</v>
      </c>
      <c r="L1233" s="11">
        <v>4</v>
      </c>
      <c r="M1233" s="12">
        <v>4</v>
      </c>
      <c r="N1233" s="2">
        <f>M1233/4</f>
        <v>1</v>
      </c>
      <c r="O1233" s="3">
        <f>M1233/N1233</f>
        <v>4</v>
      </c>
      <c r="P1233" s="13">
        <v>30</v>
      </c>
      <c r="Q1233" s="11">
        <f>P1233</f>
        <v>30</v>
      </c>
      <c r="R1233" s="4">
        <f>AA1233/V1233</f>
        <v>100</v>
      </c>
      <c r="S1233" s="14">
        <v>30</v>
      </c>
      <c r="T1233" s="11">
        <f>S1233</f>
        <v>30</v>
      </c>
      <c r="U1233" s="4">
        <f>AB1233/W1233</f>
        <v>100</v>
      </c>
      <c r="V1233" s="3">
        <f>ROUND((Q1233/100)*G1233,0)</f>
        <v>120</v>
      </c>
      <c r="W1233" s="3">
        <f>ROUND(((T1233/100)*G1233)/J1233,0)</f>
        <v>120</v>
      </c>
      <c r="X1233" s="3">
        <f>ROUND(IF(J1233&gt;=2,((T1233/100)*G1233)/J1233,0),0)</f>
        <v>0</v>
      </c>
      <c r="Y1233" s="3">
        <f>ROUND(IF(J1233&gt;=3,((T1233/100)*G1233)/J1233,0),0)</f>
        <v>0</v>
      </c>
      <c r="Z1233" s="3">
        <f>ROUND(IF(J1233&gt;=4,((T1233/100)*G1233)/J1233,0),0)</f>
        <v>0</v>
      </c>
      <c r="AA1233" s="4">
        <f>G1233*P1233</f>
        <v>12000</v>
      </c>
      <c r="AB1233" s="4">
        <f>(G1233*S1233)/J1233</f>
        <v>12000</v>
      </c>
      <c r="AC1233" s="4">
        <f>IF(J1233&gt;=2,(G1233*S1233)/J1233,0)</f>
        <v>0</v>
      </c>
      <c r="AD1233" s="4">
        <f>IF(J1233&gt;=3,(G1233*S1233)/J1233,0)</f>
        <v>0</v>
      </c>
      <c r="AE1233" s="4">
        <f>IF(J1233&gt;=4,(G1233*S1233)/J1233,0)</f>
        <v>0</v>
      </c>
      <c r="AF1233" s="11">
        <v>100</v>
      </c>
      <c r="AG1233" s="11">
        <v>0</v>
      </c>
      <c r="AH1233" s="11">
        <v>1</v>
      </c>
      <c r="AI1233" s="11">
        <v>100</v>
      </c>
      <c r="AJ1233" s="11">
        <v>0</v>
      </c>
      <c r="AK1233" s="11">
        <v>1</v>
      </c>
      <c r="AL1233" s="11">
        <v>0.5</v>
      </c>
      <c r="AM1233" s="11">
        <v>0.5</v>
      </c>
      <c r="AN1233" s="11">
        <v>0</v>
      </c>
      <c r="AO1233" s="11">
        <v>0</v>
      </c>
      <c r="AP1233" s="11">
        <v>0</v>
      </c>
      <c r="AQ1233" s="11">
        <v>0.01</v>
      </c>
      <c r="AR1233" s="11">
        <v>0.01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0.2</v>
      </c>
      <c r="AX1233" s="11">
        <v>0</v>
      </c>
      <c r="AY1233" s="11">
        <v>0</v>
      </c>
      <c r="AZ1233" s="11">
        <v>0</v>
      </c>
      <c r="BA1233" s="11">
        <v>0.02</v>
      </c>
      <c r="BB1233" s="11">
        <v>0</v>
      </c>
      <c r="BC1233" s="2">
        <v>0.05</v>
      </c>
      <c r="BD1233" s="2">
        <v>0.05</v>
      </c>
      <c r="BE1233" s="11">
        <v>7.4999999999999997E-2</v>
      </c>
      <c r="BF1233" s="11">
        <v>5.0000000000000001E-3</v>
      </c>
      <c r="BG1233" s="11">
        <v>0</v>
      </c>
      <c r="BH1233" s="11">
        <v>0</v>
      </c>
      <c r="BI1233" s="11">
        <v>0</v>
      </c>
      <c r="BJ1233" s="11">
        <f>BE1233/4</f>
        <v>1.8749999999999999E-2</v>
      </c>
      <c r="BK1233" s="11">
        <f>BF1233/4</f>
        <v>1.25E-3</v>
      </c>
      <c r="BL1233" s="11">
        <v>0</v>
      </c>
      <c r="BM1233" s="11">
        <v>0</v>
      </c>
      <c r="BN1233" s="11">
        <v>0</v>
      </c>
      <c r="BO1233" s="11">
        <v>0.1</v>
      </c>
      <c r="BP1233" s="11">
        <v>0.1</v>
      </c>
      <c r="BQ1233" s="11">
        <v>0</v>
      </c>
      <c r="BR1233" s="11">
        <v>0</v>
      </c>
      <c r="BS1233" s="11">
        <v>0</v>
      </c>
      <c r="BT1233" s="11">
        <v>0.04</v>
      </c>
      <c r="BU1233" s="16">
        <v>4</v>
      </c>
      <c r="BV1233" s="6">
        <f>BT1233/(BT1233+BU1233)</f>
        <v>9.9009900990099011E-3</v>
      </c>
      <c r="BW1233" s="6">
        <f>SQRT((BT1233*BU1233)/((BT1233+BU1233)^2*(BT1233+BU1233+1)))</f>
        <v>4.410251516706673E-2</v>
      </c>
      <c r="BX1233" s="17">
        <v>0.25</v>
      </c>
      <c r="BY1233" s="17">
        <v>0.25</v>
      </c>
      <c r="BZ1233" s="17">
        <v>0.25</v>
      </c>
      <c r="CA1233" s="17">
        <v>0.25</v>
      </c>
      <c r="CB1233" s="15" t="s">
        <v>59</v>
      </c>
      <c r="CC1233" s="11">
        <v>600</v>
      </c>
    </row>
    <row r="1234" spans="1:81" s="11" customFormat="1" x14ac:dyDescent="0.2">
      <c r="A1234" s="17">
        <f t="shared" si="19"/>
        <v>1233</v>
      </c>
      <c r="B1234" s="17">
        <v>100</v>
      </c>
      <c r="C1234" s="17">
        <v>100</v>
      </c>
      <c r="D1234" s="17">
        <v>5</v>
      </c>
      <c r="E1234" s="17">
        <v>5</v>
      </c>
      <c r="F1234" s="3" t="s">
        <v>80</v>
      </c>
      <c r="G1234" s="3">
        <f>IF(F1234="rectangle",B1234*C1234,IF(F1234="hook",B1234*C1234-(D1234*E1234),IF(F1234="eight",B1234*C1234-2*(D1234*E1234),IF(F1234="tee",B1234*C1234-2*(D1234*E1234),IF(F1234="cross",B1234*C1234-4*(D1234*E1234),"ERROR")))))</f>
        <v>10000</v>
      </c>
      <c r="H1234" s="3" t="s">
        <v>85</v>
      </c>
      <c r="I1234" s="3">
        <f>IF(F1234="rectangle",B1234/C1234,"NA")</f>
        <v>1</v>
      </c>
      <c r="J1234" s="2">
        <v>1</v>
      </c>
      <c r="K1234" s="11">
        <v>125</v>
      </c>
      <c r="L1234" s="11">
        <v>4</v>
      </c>
      <c r="M1234" s="12">
        <v>5</v>
      </c>
      <c r="N1234" s="2">
        <f>M1234/4</f>
        <v>1.25</v>
      </c>
      <c r="O1234" s="3">
        <f>M1234/N1234</f>
        <v>4</v>
      </c>
      <c r="P1234" s="13">
        <v>30</v>
      </c>
      <c r="Q1234" s="11">
        <f>P1234</f>
        <v>30</v>
      </c>
      <c r="R1234" s="4">
        <f>AA1234/V1234</f>
        <v>100</v>
      </c>
      <c r="S1234" s="14">
        <v>30</v>
      </c>
      <c r="T1234" s="11">
        <f>S1234</f>
        <v>30</v>
      </c>
      <c r="U1234" s="4">
        <f>AB1234/W1234</f>
        <v>100</v>
      </c>
      <c r="V1234" s="3">
        <f>ROUND((Q1234/100)*G1234,0)</f>
        <v>3000</v>
      </c>
      <c r="W1234" s="3">
        <f>ROUND(((T1234/100)*G1234)/J1234,0)</f>
        <v>3000</v>
      </c>
      <c r="X1234" s="3">
        <f>ROUND(IF(J1234&gt;=2,((T1234/100)*G1234)/J1234,0),0)</f>
        <v>0</v>
      </c>
      <c r="Y1234" s="3">
        <f>ROUND(IF(J1234&gt;=3,((T1234/100)*G1234)/J1234,0),0)</f>
        <v>0</v>
      </c>
      <c r="Z1234" s="3">
        <f>ROUND(IF(J1234&gt;=4,((T1234/100)*G1234)/J1234,0),0)</f>
        <v>0</v>
      </c>
      <c r="AA1234" s="4">
        <f>G1234*P1234</f>
        <v>300000</v>
      </c>
      <c r="AB1234" s="4">
        <f>(G1234*S1234)/J1234</f>
        <v>300000</v>
      </c>
      <c r="AC1234" s="4">
        <f>IF(J1234&gt;=2,(G1234*S1234)/J1234,0)</f>
        <v>0</v>
      </c>
      <c r="AD1234" s="4">
        <f>IF(J1234&gt;=3,(G1234*S1234)/J1234,0)</f>
        <v>0</v>
      </c>
      <c r="AE1234" s="4">
        <f>IF(J1234&gt;=4,(G1234*S1234)/J1234,0)</f>
        <v>0</v>
      </c>
      <c r="AF1234" s="11">
        <v>100</v>
      </c>
      <c r="AG1234" s="11">
        <v>0</v>
      </c>
      <c r="AH1234" s="11">
        <v>1</v>
      </c>
      <c r="AI1234" s="11">
        <v>100</v>
      </c>
      <c r="AJ1234" s="11">
        <v>0</v>
      </c>
      <c r="AK1234" s="11">
        <v>1</v>
      </c>
      <c r="AL1234" s="11">
        <v>0.5</v>
      </c>
      <c r="AM1234" s="11">
        <v>0.5</v>
      </c>
      <c r="AN1234" s="11">
        <v>0</v>
      </c>
      <c r="AO1234" s="11">
        <v>0</v>
      </c>
      <c r="AP1234" s="11">
        <v>0</v>
      </c>
      <c r="AQ1234" s="11">
        <v>0.01</v>
      </c>
      <c r="AR1234" s="11">
        <v>0.01</v>
      </c>
      <c r="AS1234" s="11">
        <v>0</v>
      </c>
      <c r="AT1234" s="11">
        <v>0</v>
      </c>
      <c r="AU1234" s="11">
        <v>0</v>
      </c>
      <c r="AV1234" s="11">
        <v>0</v>
      </c>
      <c r="AW1234" s="11">
        <v>0.2</v>
      </c>
      <c r="AX1234" s="11">
        <v>0</v>
      </c>
      <c r="AY1234" s="11">
        <v>0</v>
      </c>
      <c r="AZ1234" s="11">
        <v>0</v>
      </c>
      <c r="BA1234" s="11">
        <v>0.02</v>
      </c>
      <c r="BB1234" s="11">
        <v>0</v>
      </c>
      <c r="BC1234" s="2">
        <v>0.05</v>
      </c>
      <c r="BD1234" s="2">
        <v>0.05</v>
      </c>
      <c r="BE1234" s="11">
        <v>7.4999999999999997E-2</v>
      </c>
      <c r="BF1234" s="11">
        <v>5.0000000000000001E-3</v>
      </c>
      <c r="BG1234" s="11">
        <v>0</v>
      </c>
      <c r="BH1234" s="11">
        <v>0</v>
      </c>
      <c r="BI1234" s="11">
        <v>0</v>
      </c>
      <c r="BJ1234" s="11">
        <f>BE1234/4</f>
        <v>1.8749999999999999E-2</v>
      </c>
      <c r="BK1234" s="11">
        <f>BF1234/4</f>
        <v>1.25E-3</v>
      </c>
      <c r="BL1234" s="11">
        <v>0</v>
      </c>
      <c r="BM1234" s="11">
        <v>0</v>
      </c>
      <c r="BN1234" s="11">
        <v>0</v>
      </c>
      <c r="BO1234" s="11">
        <v>0.1</v>
      </c>
      <c r="BP1234" s="11">
        <v>0.1</v>
      </c>
      <c r="BQ1234" s="11">
        <v>0</v>
      </c>
      <c r="BR1234" s="11">
        <v>0</v>
      </c>
      <c r="BS1234" s="11">
        <v>0</v>
      </c>
      <c r="BT1234" s="11">
        <v>0.04</v>
      </c>
      <c r="BU1234" s="16">
        <v>4</v>
      </c>
      <c r="BV1234" s="6">
        <f>BT1234/(BT1234+BU1234)</f>
        <v>9.9009900990099011E-3</v>
      </c>
      <c r="BW1234" s="6">
        <f>SQRT((BT1234*BU1234)/((BT1234+BU1234)^2*(BT1234+BU1234+1)))</f>
        <v>4.410251516706673E-2</v>
      </c>
      <c r="BX1234" s="17">
        <v>0.25</v>
      </c>
      <c r="BY1234" s="17">
        <v>0.25</v>
      </c>
      <c r="BZ1234" s="17">
        <v>0.25</v>
      </c>
      <c r="CA1234" s="17">
        <v>0.25</v>
      </c>
      <c r="CB1234" s="15" t="s">
        <v>59</v>
      </c>
      <c r="CC1234" s="11">
        <v>600</v>
      </c>
    </row>
    <row r="1235" spans="1:81" s="11" customFormat="1" x14ac:dyDescent="0.2">
      <c r="A1235" s="17">
        <f t="shared" si="19"/>
        <v>1234</v>
      </c>
      <c r="B1235" s="17">
        <v>20</v>
      </c>
      <c r="C1235" s="17">
        <v>20</v>
      </c>
      <c r="D1235" s="17">
        <v>5</v>
      </c>
      <c r="E1235" s="17">
        <v>5</v>
      </c>
      <c r="F1235" s="3" t="s">
        <v>80</v>
      </c>
      <c r="G1235" s="3">
        <f>IF(F1235="rectangle",B1235*C1235,IF(F1235="hook",B1235*C1235-(D1235*E1235),IF(F1235="eight",B1235*C1235-2*(D1235*E1235),IF(F1235="tee",B1235*C1235-2*(D1235*E1235),IF(F1235="cross",B1235*C1235-4*(D1235*E1235),"ERROR")))))</f>
        <v>400</v>
      </c>
      <c r="H1235" s="3" t="s">
        <v>84</v>
      </c>
      <c r="I1235" s="3">
        <f>IF(F1235="rectangle",B1235/C1235,"NA")</f>
        <v>1</v>
      </c>
      <c r="J1235" s="2">
        <v>1</v>
      </c>
      <c r="K1235" s="11">
        <v>125</v>
      </c>
      <c r="L1235" s="11">
        <v>4</v>
      </c>
      <c r="M1235" s="12">
        <v>5</v>
      </c>
      <c r="N1235" s="2">
        <f>M1235/4</f>
        <v>1.25</v>
      </c>
      <c r="O1235" s="3">
        <f>M1235/N1235</f>
        <v>4</v>
      </c>
      <c r="P1235" s="13">
        <v>30</v>
      </c>
      <c r="Q1235" s="11">
        <f>P1235</f>
        <v>30</v>
      </c>
      <c r="R1235" s="4">
        <f>AA1235/V1235</f>
        <v>100</v>
      </c>
      <c r="S1235" s="14">
        <v>30</v>
      </c>
      <c r="T1235" s="11">
        <f>S1235</f>
        <v>30</v>
      </c>
      <c r="U1235" s="4">
        <f>AB1235/W1235</f>
        <v>100</v>
      </c>
      <c r="V1235" s="3">
        <f>ROUND((Q1235/100)*G1235,0)</f>
        <v>120</v>
      </c>
      <c r="W1235" s="3">
        <f>ROUND(((T1235/100)*G1235)/J1235,0)</f>
        <v>120</v>
      </c>
      <c r="X1235" s="3">
        <f>ROUND(IF(J1235&gt;=2,((T1235/100)*G1235)/J1235,0),0)</f>
        <v>0</v>
      </c>
      <c r="Y1235" s="3">
        <f>ROUND(IF(J1235&gt;=3,((T1235/100)*G1235)/J1235,0),0)</f>
        <v>0</v>
      </c>
      <c r="Z1235" s="3">
        <f>ROUND(IF(J1235&gt;=4,((T1235/100)*G1235)/J1235,0),0)</f>
        <v>0</v>
      </c>
      <c r="AA1235" s="4">
        <f>G1235*P1235</f>
        <v>12000</v>
      </c>
      <c r="AB1235" s="4">
        <f>(G1235*S1235)/J1235</f>
        <v>12000</v>
      </c>
      <c r="AC1235" s="4">
        <f>IF(J1235&gt;=2,(G1235*S1235)/J1235,0)</f>
        <v>0</v>
      </c>
      <c r="AD1235" s="4">
        <f>IF(J1235&gt;=3,(G1235*S1235)/J1235,0)</f>
        <v>0</v>
      </c>
      <c r="AE1235" s="4">
        <f>IF(J1235&gt;=4,(G1235*S1235)/J1235,0)</f>
        <v>0</v>
      </c>
      <c r="AF1235" s="11">
        <v>100</v>
      </c>
      <c r="AG1235" s="11">
        <v>0</v>
      </c>
      <c r="AH1235" s="11">
        <v>1</v>
      </c>
      <c r="AI1235" s="11">
        <v>100</v>
      </c>
      <c r="AJ1235" s="11">
        <v>0</v>
      </c>
      <c r="AK1235" s="11">
        <v>1</v>
      </c>
      <c r="AL1235" s="11">
        <v>0.5</v>
      </c>
      <c r="AM1235" s="11">
        <v>0.5</v>
      </c>
      <c r="AN1235" s="11">
        <v>0</v>
      </c>
      <c r="AO1235" s="11">
        <v>0</v>
      </c>
      <c r="AP1235" s="11">
        <v>0</v>
      </c>
      <c r="AQ1235" s="11">
        <v>0.01</v>
      </c>
      <c r="AR1235" s="11">
        <v>0.01</v>
      </c>
      <c r="AS1235" s="11">
        <v>0</v>
      </c>
      <c r="AT1235" s="11">
        <v>0</v>
      </c>
      <c r="AU1235" s="11">
        <v>0</v>
      </c>
      <c r="AV1235" s="11">
        <v>0</v>
      </c>
      <c r="AW1235" s="11">
        <v>0.2</v>
      </c>
      <c r="AX1235" s="11">
        <v>0</v>
      </c>
      <c r="AY1235" s="11">
        <v>0</v>
      </c>
      <c r="AZ1235" s="11">
        <v>0</v>
      </c>
      <c r="BA1235" s="11">
        <v>0.02</v>
      </c>
      <c r="BB1235" s="11">
        <v>0</v>
      </c>
      <c r="BC1235" s="2">
        <v>0.05</v>
      </c>
      <c r="BD1235" s="2">
        <v>0.05</v>
      </c>
      <c r="BE1235" s="11">
        <v>7.4999999999999997E-2</v>
      </c>
      <c r="BF1235" s="11">
        <v>5.0000000000000001E-3</v>
      </c>
      <c r="BG1235" s="11">
        <v>0</v>
      </c>
      <c r="BH1235" s="11">
        <v>0</v>
      </c>
      <c r="BI1235" s="11">
        <v>0</v>
      </c>
      <c r="BJ1235" s="11">
        <f>BE1235/4</f>
        <v>1.8749999999999999E-2</v>
      </c>
      <c r="BK1235" s="11">
        <f>BF1235/4</f>
        <v>1.25E-3</v>
      </c>
      <c r="BL1235" s="11">
        <v>0</v>
      </c>
      <c r="BM1235" s="11">
        <v>0</v>
      </c>
      <c r="BN1235" s="11">
        <v>0</v>
      </c>
      <c r="BO1235" s="11">
        <v>0.1</v>
      </c>
      <c r="BP1235" s="11">
        <v>0.1</v>
      </c>
      <c r="BQ1235" s="11">
        <v>0</v>
      </c>
      <c r="BR1235" s="11">
        <v>0</v>
      </c>
      <c r="BS1235" s="11">
        <v>0</v>
      </c>
      <c r="BT1235" s="11">
        <v>0.04</v>
      </c>
      <c r="BU1235" s="16">
        <v>4</v>
      </c>
      <c r="BV1235" s="6">
        <f>BT1235/(BT1235+BU1235)</f>
        <v>9.9009900990099011E-3</v>
      </c>
      <c r="BW1235" s="6">
        <f>SQRT((BT1235*BU1235)/((BT1235+BU1235)^2*(BT1235+BU1235+1)))</f>
        <v>4.410251516706673E-2</v>
      </c>
      <c r="BX1235" s="17">
        <v>0.25</v>
      </c>
      <c r="BY1235" s="17">
        <v>0.25</v>
      </c>
      <c r="BZ1235" s="17">
        <v>0.25</v>
      </c>
      <c r="CA1235" s="17">
        <v>0.25</v>
      </c>
      <c r="CB1235" s="15" t="s">
        <v>59</v>
      </c>
      <c r="CC1235" s="11">
        <v>600</v>
      </c>
    </row>
    <row r="1236" spans="1:81" s="11" customFormat="1" x14ac:dyDescent="0.2">
      <c r="A1236" s="17">
        <f t="shared" si="19"/>
        <v>1235</v>
      </c>
      <c r="B1236" s="17">
        <v>100</v>
      </c>
      <c r="C1236" s="17">
        <v>100</v>
      </c>
      <c r="D1236" s="17">
        <v>5</v>
      </c>
      <c r="E1236" s="17">
        <v>5</v>
      </c>
      <c r="F1236" s="3" t="s">
        <v>80</v>
      </c>
      <c r="G1236" s="3">
        <f>IF(F1236="rectangle",B1236*C1236,IF(F1236="hook",B1236*C1236-(D1236*E1236),IF(F1236="eight",B1236*C1236-2*(D1236*E1236),IF(F1236="tee",B1236*C1236-2*(D1236*E1236),IF(F1236="cross",B1236*C1236-4*(D1236*E1236),"ERROR")))))</f>
        <v>10000</v>
      </c>
      <c r="H1236" s="3" t="s">
        <v>85</v>
      </c>
      <c r="I1236" s="3">
        <f>IF(F1236="rectangle",B1236/C1236,"NA")</f>
        <v>1</v>
      </c>
      <c r="J1236" s="2">
        <v>1</v>
      </c>
      <c r="K1236" s="11">
        <v>125</v>
      </c>
      <c r="L1236" s="11">
        <v>4</v>
      </c>
      <c r="M1236" s="12">
        <v>6</v>
      </c>
      <c r="N1236" s="2">
        <f>M1236/4</f>
        <v>1.5</v>
      </c>
      <c r="O1236" s="3">
        <f>M1236/N1236</f>
        <v>4</v>
      </c>
      <c r="P1236" s="13">
        <v>30</v>
      </c>
      <c r="Q1236" s="11">
        <f>P1236</f>
        <v>30</v>
      </c>
      <c r="R1236" s="4">
        <f>AA1236/V1236</f>
        <v>100</v>
      </c>
      <c r="S1236" s="14">
        <v>30</v>
      </c>
      <c r="T1236" s="11">
        <f>S1236</f>
        <v>30</v>
      </c>
      <c r="U1236" s="4">
        <f>AB1236/W1236</f>
        <v>100</v>
      </c>
      <c r="V1236" s="3">
        <f>ROUND((Q1236/100)*G1236,0)</f>
        <v>3000</v>
      </c>
      <c r="W1236" s="3">
        <f>ROUND(((T1236/100)*G1236)/J1236,0)</f>
        <v>3000</v>
      </c>
      <c r="X1236" s="3">
        <f>ROUND(IF(J1236&gt;=2,((T1236/100)*G1236)/J1236,0),0)</f>
        <v>0</v>
      </c>
      <c r="Y1236" s="3">
        <f>ROUND(IF(J1236&gt;=3,((T1236/100)*G1236)/J1236,0),0)</f>
        <v>0</v>
      </c>
      <c r="Z1236" s="3">
        <f>ROUND(IF(J1236&gt;=4,((T1236/100)*G1236)/J1236,0),0)</f>
        <v>0</v>
      </c>
      <c r="AA1236" s="4">
        <f>G1236*P1236</f>
        <v>300000</v>
      </c>
      <c r="AB1236" s="4">
        <f>(G1236*S1236)/J1236</f>
        <v>300000</v>
      </c>
      <c r="AC1236" s="4">
        <f>IF(J1236&gt;=2,(G1236*S1236)/J1236,0)</f>
        <v>0</v>
      </c>
      <c r="AD1236" s="4">
        <f>IF(J1236&gt;=3,(G1236*S1236)/J1236,0)</f>
        <v>0</v>
      </c>
      <c r="AE1236" s="4">
        <f>IF(J1236&gt;=4,(G1236*S1236)/J1236,0)</f>
        <v>0</v>
      </c>
      <c r="AF1236" s="11">
        <v>100</v>
      </c>
      <c r="AG1236" s="11">
        <v>0</v>
      </c>
      <c r="AH1236" s="11">
        <v>1</v>
      </c>
      <c r="AI1236" s="11">
        <v>100</v>
      </c>
      <c r="AJ1236" s="11">
        <v>0</v>
      </c>
      <c r="AK1236" s="11">
        <v>1</v>
      </c>
      <c r="AL1236" s="11">
        <v>0.5</v>
      </c>
      <c r="AM1236" s="11">
        <v>0.5</v>
      </c>
      <c r="AN1236" s="11">
        <v>0</v>
      </c>
      <c r="AO1236" s="11">
        <v>0</v>
      </c>
      <c r="AP1236" s="11">
        <v>0</v>
      </c>
      <c r="AQ1236" s="11">
        <v>0.01</v>
      </c>
      <c r="AR1236" s="11">
        <v>0.01</v>
      </c>
      <c r="AS1236" s="11">
        <v>0</v>
      </c>
      <c r="AT1236" s="11">
        <v>0</v>
      </c>
      <c r="AU1236" s="11">
        <v>0</v>
      </c>
      <c r="AV1236" s="11">
        <v>0</v>
      </c>
      <c r="AW1236" s="11">
        <v>0.2</v>
      </c>
      <c r="AX1236" s="11">
        <v>0</v>
      </c>
      <c r="AY1236" s="11">
        <v>0</v>
      </c>
      <c r="AZ1236" s="11">
        <v>0</v>
      </c>
      <c r="BA1236" s="11">
        <v>0.02</v>
      </c>
      <c r="BB1236" s="11">
        <v>0</v>
      </c>
      <c r="BC1236" s="2">
        <v>0.05</v>
      </c>
      <c r="BD1236" s="2">
        <v>0.05</v>
      </c>
      <c r="BE1236" s="11">
        <v>7.4999999999999997E-2</v>
      </c>
      <c r="BF1236" s="11">
        <v>5.0000000000000001E-3</v>
      </c>
      <c r="BG1236" s="11">
        <v>0</v>
      </c>
      <c r="BH1236" s="11">
        <v>0</v>
      </c>
      <c r="BI1236" s="11">
        <v>0</v>
      </c>
      <c r="BJ1236" s="11">
        <f>BE1236/4</f>
        <v>1.8749999999999999E-2</v>
      </c>
      <c r="BK1236" s="11">
        <f>BF1236/4</f>
        <v>1.25E-3</v>
      </c>
      <c r="BL1236" s="11">
        <v>0</v>
      </c>
      <c r="BM1236" s="11">
        <v>0</v>
      </c>
      <c r="BN1236" s="11">
        <v>0</v>
      </c>
      <c r="BO1236" s="11">
        <v>0.1</v>
      </c>
      <c r="BP1236" s="11">
        <v>0.1</v>
      </c>
      <c r="BQ1236" s="11">
        <v>0</v>
      </c>
      <c r="BR1236" s="11">
        <v>0</v>
      </c>
      <c r="BS1236" s="11">
        <v>0</v>
      </c>
      <c r="BT1236" s="11">
        <v>0.04</v>
      </c>
      <c r="BU1236" s="16">
        <v>4</v>
      </c>
      <c r="BV1236" s="6">
        <f>BT1236/(BT1236+BU1236)</f>
        <v>9.9009900990099011E-3</v>
      </c>
      <c r="BW1236" s="6">
        <f>SQRT((BT1236*BU1236)/((BT1236+BU1236)^2*(BT1236+BU1236+1)))</f>
        <v>4.410251516706673E-2</v>
      </c>
      <c r="BX1236" s="17">
        <v>0.25</v>
      </c>
      <c r="BY1236" s="17">
        <v>0.25</v>
      </c>
      <c r="BZ1236" s="17">
        <v>0.25</v>
      </c>
      <c r="CA1236" s="17">
        <v>0.25</v>
      </c>
      <c r="CB1236" s="15" t="s">
        <v>59</v>
      </c>
      <c r="CC1236" s="11">
        <v>600</v>
      </c>
    </row>
    <row r="1237" spans="1:81" s="11" customFormat="1" x14ac:dyDescent="0.2">
      <c r="A1237" s="17">
        <f t="shared" si="19"/>
        <v>1236</v>
      </c>
      <c r="B1237" s="17">
        <v>20</v>
      </c>
      <c r="C1237" s="17">
        <v>20</v>
      </c>
      <c r="D1237" s="17">
        <v>5</v>
      </c>
      <c r="E1237" s="17">
        <v>5</v>
      </c>
      <c r="F1237" s="3" t="s">
        <v>80</v>
      </c>
      <c r="G1237" s="3">
        <f>IF(F1237="rectangle",B1237*C1237,IF(F1237="hook",B1237*C1237-(D1237*E1237),IF(F1237="eight",B1237*C1237-2*(D1237*E1237),IF(F1237="tee",B1237*C1237-2*(D1237*E1237),IF(F1237="cross",B1237*C1237-4*(D1237*E1237),"ERROR")))))</f>
        <v>400</v>
      </c>
      <c r="H1237" s="3" t="s">
        <v>84</v>
      </c>
      <c r="I1237" s="3">
        <f>IF(F1237="rectangle",B1237/C1237,"NA")</f>
        <v>1</v>
      </c>
      <c r="J1237" s="2">
        <v>1</v>
      </c>
      <c r="K1237" s="11">
        <v>125</v>
      </c>
      <c r="L1237" s="11">
        <v>4</v>
      </c>
      <c r="M1237" s="12">
        <v>6</v>
      </c>
      <c r="N1237" s="2">
        <f>M1237/4</f>
        <v>1.5</v>
      </c>
      <c r="O1237" s="3">
        <f>M1237/N1237</f>
        <v>4</v>
      </c>
      <c r="P1237" s="13">
        <v>30</v>
      </c>
      <c r="Q1237" s="11">
        <f>P1237</f>
        <v>30</v>
      </c>
      <c r="R1237" s="4">
        <f>AA1237/V1237</f>
        <v>100</v>
      </c>
      <c r="S1237" s="14">
        <v>30</v>
      </c>
      <c r="T1237" s="11">
        <f>S1237</f>
        <v>30</v>
      </c>
      <c r="U1237" s="4">
        <f>AB1237/W1237</f>
        <v>100</v>
      </c>
      <c r="V1237" s="3">
        <f>ROUND((Q1237/100)*G1237,0)</f>
        <v>120</v>
      </c>
      <c r="W1237" s="3">
        <f>ROUND(((T1237/100)*G1237)/J1237,0)</f>
        <v>120</v>
      </c>
      <c r="X1237" s="3">
        <f>ROUND(IF(J1237&gt;=2,((T1237/100)*G1237)/J1237,0),0)</f>
        <v>0</v>
      </c>
      <c r="Y1237" s="3">
        <f>ROUND(IF(J1237&gt;=3,((T1237/100)*G1237)/J1237,0),0)</f>
        <v>0</v>
      </c>
      <c r="Z1237" s="3">
        <f>ROUND(IF(J1237&gt;=4,((T1237/100)*G1237)/J1237,0),0)</f>
        <v>0</v>
      </c>
      <c r="AA1237" s="4">
        <f>G1237*P1237</f>
        <v>12000</v>
      </c>
      <c r="AB1237" s="4">
        <f>(G1237*S1237)/J1237</f>
        <v>12000</v>
      </c>
      <c r="AC1237" s="4">
        <f>IF(J1237&gt;=2,(G1237*S1237)/J1237,0)</f>
        <v>0</v>
      </c>
      <c r="AD1237" s="4">
        <f>IF(J1237&gt;=3,(G1237*S1237)/J1237,0)</f>
        <v>0</v>
      </c>
      <c r="AE1237" s="4">
        <f>IF(J1237&gt;=4,(G1237*S1237)/J1237,0)</f>
        <v>0</v>
      </c>
      <c r="AF1237" s="11">
        <v>100</v>
      </c>
      <c r="AG1237" s="11">
        <v>0</v>
      </c>
      <c r="AH1237" s="11">
        <v>1</v>
      </c>
      <c r="AI1237" s="11">
        <v>100</v>
      </c>
      <c r="AJ1237" s="11">
        <v>0</v>
      </c>
      <c r="AK1237" s="11">
        <v>1</v>
      </c>
      <c r="AL1237" s="11">
        <v>0.5</v>
      </c>
      <c r="AM1237" s="11">
        <v>0.5</v>
      </c>
      <c r="AN1237" s="11">
        <v>0</v>
      </c>
      <c r="AO1237" s="11">
        <v>0</v>
      </c>
      <c r="AP1237" s="11">
        <v>0</v>
      </c>
      <c r="AQ1237" s="11">
        <v>0.01</v>
      </c>
      <c r="AR1237" s="11">
        <v>0.01</v>
      </c>
      <c r="AS1237" s="11">
        <v>0</v>
      </c>
      <c r="AT1237" s="11">
        <v>0</v>
      </c>
      <c r="AU1237" s="11">
        <v>0</v>
      </c>
      <c r="AV1237" s="11">
        <v>0</v>
      </c>
      <c r="AW1237" s="11">
        <v>0.2</v>
      </c>
      <c r="AX1237" s="11">
        <v>0</v>
      </c>
      <c r="AY1237" s="11">
        <v>0</v>
      </c>
      <c r="AZ1237" s="11">
        <v>0</v>
      </c>
      <c r="BA1237" s="11">
        <v>0.02</v>
      </c>
      <c r="BB1237" s="11">
        <v>0</v>
      </c>
      <c r="BC1237" s="2">
        <v>0.05</v>
      </c>
      <c r="BD1237" s="2">
        <v>0.05</v>
      </c>
      <c r="BE1237" s="11">
        <v>7.4999999999999997E-2</v>
      </c>
      <c r="BF1237" s="11">
        <v>5.0000000000000001E-3</v>
      </c>
      <c r="BG1237" s="11">
        <v>0</v>
      </c>
      <c r="BH1237" s="11">
        <v>0</v>
      </c>
      <c r="BI1237" s="11">
        <v>0</v>
      </c>
      <c r="BJ1237" s="11">
        <f>BE1237/4</f>
        <v>1.8749999999999999E-2</v>
      </c>
      <c r="BK1237" s="11">
        <f>BF1237/4</f>
        <v>1.25E-3</v>
      </c>
      <c r="BL1237" s="11">
        <v>0</v>
      </c>
      <c r="BM1237" s="11">
        <v>0</v>
      </c>
      <c r="BN1237" s="11">
        <v>0</v>
      </c>
      <c r="BO1237" s="11">
        <v>0.1</v>
      </c>
      <c r="BP1237" s="11">
        <v>0.1</v>
      </c>
      <c r="BQ1237" s="11">
        <v>0</v>
      </c>
      <c r="BR1237" s="11">
        <v>0</v>
      </c>
      <c r="BS1237" s="11">
        <v>0</v>
      </c>
      <c r="BT1237" s="11">
        <v>0.04</v>
      </c>
      <c r="BU1237" s="16">
        <v>4</v>
      </c>
      <c r="BV1237" s="6">
        <f>BT1237/(BT1237+BU1237)</f>
        <v>9.9009900990099011E-3</v>
      </c>
      <c r="BW1237" s="6">
        <f>SQRT((BT1237*BU1237)/((BT1237+BU1237)^2*(BT1237+BU1237+1)))</f>
        <v>4.410251516706673E-2</v>
      </c>
      <c r="BX1237" s="17">
        <v>0.25</v>
      </c>
      <c r="BY1237" s="17">
        <v>0.25</v>
      </c>
      <c r="BZ1237" s="17">
        <v>0.25</v>
      </c>
      <c r="CA1237" s="17">
        <v>0.25</v>
      </c>
      <c r="CB1237" s="15" t="s">
        <v>59</v>
      </c>
      <c r="CC1237" s="11">
        <v>600</v>
      </c>
    </row>
    <row r="1238" spans="1:81" s="11" customFormat="1" x14ac:dyDescent="0.2">
      <c r="A1238" s="17">
        <f t="shared" si="19"/>
        <v>1237</v>
      </c>
      <c r="B1238" s="17">
        <v>100</v>
      </c>
      <c r="C1238" s="17">
        <v>100</v>
      </c>
      <c r="D1238" s="17">
        <v>5</v>
      </c>
      <c r="E1238" s="17">
        <v>5</v>
      </c>
      <c r="F1238" s="3" t="s">
        <v>80</v>
      </c>
      <c r="G1238" s="3">
        <f>IF(F1238="rectangle",B1238*C1238,IF(F1238="hook",B1238*C1238-(D1238*E1238),IF(F1238="eight",B1238*C1238-2*(D1238*E1238),IF(F1238="tee",B1238*C1238-2*(D1238*E1238),IF(F1238="cross",B1238*C1238-4*(D1238*E1238),"ERROR")))))</f>
        <v>10000</v>
      </c>
      <c r="H1238" s="3" t="s">
        <v>85</v>
      </c>
      <c r="I1238" s="3">
        <f>IF(F1238="rectangle",B1238/C1238,"NA")</f>
        <v>1</v>
      </c>
      <c r="J1238" s="2">
        <v>1</v>
      </c>
      <c r="K1238" s="11">
        <v>125</v>
      </c>
      <c r="L1238" s="11">
        <v>4</v>
      </c>
      <c r="M1238" s="12">
        <v>7</v>
      </c>
      <c r="N1238" s="2">
        <f>M1238/4</f>
        <v>1.75</v>
      </c>
      <c r="O1238" s="3">
        <f>M1238/N1238</f>
        <v>4</v>
      </c>
      <c r="P1238" s="13">
        <v>30</v>
      </c>
      <c r="Q1238" s="11">
        <f>P1238</f>
        <v>30</v>
      </c>
      <c r="R1238" s="4">
        <f>AA1238/V1238</f>
        <v>100</v>
      </c>
      <c r="S1238" s="14">
        <v>30</v>
      </c>
      <c r="T1238" s="11">
        <f>S1238</f>
        <v>30</v>
      </c>
      <c r="U1238" s="4">
        <f>AB1238/W1238</f>
        <v>100</v>
      </c>
      <c r="V1238" s="3">
        <f>ROUND((Q1238/100)*G1238,0)</f>
        <v>3000</v>
      </c>
      <c r="W1238" s="3">
        <f>ROUND(((T1238/100)*G1238)/J1238,0)</f>
        <v>3000</v>
      </c>
      <c r="X1238" s="3">
        <f>ROUND(IF(J1238&gt;=2,((T1238/100)*G1238)/J1238,0),0)</f>
        <v>0</v>
      </c>
      <c r="Y1238" s="3">
        <f>ROUND(IF(J1238&gt;=3,((T1238/100)*G1238)/J1238,0),0)</f>
        <v>0</v>
      </c>
      <c r="Z1238" s="3">
        <f>ROUND(IF(J1238&gt;=4,((T1238/100)*G1238)/J1238,0),0)</f>
        <v>0</v>
      </c>
      <c r="AA1238" s="4">
        <f>G1238*P1238</f>
        <v>300000</v>
      </c>
      <c r="AB1238" s="4">
        <f>(G1238*S1238)/J1238</f>
        <v>300000</v>
      </c>
      <c r="AC1238" s="4">
        <f>IF(J1238&gt;=2,(G1238*S1238)/J1238,0)</f>
        <v>0</v>
      </c>
      <c r="AD1238" s="4">
        <f>IF(J1238&gt;=3,(G1238*S1238)/J1238,0)</f>
        <v>0</v>
      </c>
      <c r="AE1238" s="4">
        <f>IF(J1238&gt;=4,(G1238*S1238)/J1238,0)</f>
        <v>0</v>
      </c>
      <c r="AF1238" s="11">
        <v>100</v>
      </c>
      <c r="AG1238" s="11">
        <v>0</v>
      </c>
      <c r="AH1238" s="11">
        <v>1</v>
      </c>
      <c r="AI1238" s="11">
        <v>100</v>
      </c>
      <c r="AJ1238" s="11">
        <v>0</v>
      </c>
      <c r="AK1238" s="11">
        <v>1</v>
      </c>
      <c r="AL1238" s="11">
        <v>0.5</v>
      </c>
      <c r="AM1238" s="11">
        <v>0.5</v>
      </c>
      <c r="AN1238" s="11">
        <v>0</v>
      </c>
      <c r="AO1238" s="11">
        <v>0</v>
      </c>
      <c r="AP1238" s="11">
        <v>0</v>
      </c>
      <c r="AQ1238" s="11">
        <v>0.01</v>
      </c>
      <c r="AR1238" s="11">
        <v>0.01</v>
      </c>
      <c r="AS1238" s="11">
        <v>0</v>
      </c>
      <c r="AT1238" s="11">
        <v>0</v>
      </c>
      <c r="AU1238" s="11">
        <v>0</v>
      </c>
      <c r="AV1238" s="11">
        <v>0</v>
      </c>
      <c r="AW1238" s="11">
        <v>0.2</v>
      </c>
      <c r="AX1238" s="11">
        <v>0</v>
      </c>
      <c r="AY1238" s="11">
        <v>0</v>
      </c>
      <c r="AZ1238" s="11">
        <v>0</v>
      </c>
      <c r="BA1238" s="11">
        <v>0.02</v>
      </c>
      <c r="BB1238" s="11">
        <v>0</v>
      </c>
      <c r="BC1238" s="2">
        <v>0.05</v>
      </c>
      <c r="BD1238" s="2">
        <v>0.05</v>
      </c>
      <c r="BE1238" s="11">
        <v>7.4999999999999997E-2</v>
      </c>
      <c r="BF1238" s="11">
        <v>5.0000000000000001E-3</v>
      </c>
      <c r="BG1238" s="11">
        <v>0</v>
      </c>
      <c r="BH1238" s="11">
        <v>0</v>
      </c>
      <c r="BI1238" s="11">
        <v>0</v>
      </c>
      <c r="BJ1238" s="11">
        <f>BE1238/4</f>
        <v>1.8749999999999999E-2</v>
      </c>
      <c r="BK1238" s="11">
        <f>BF1238/4</f>
        <v>1.25E-3</v>
      </c>
      <c r="BL1238" s="11">
        <v>0</v>
      </c>
      <c r="BM1238" s="11">
        <v>0</v>
      </c>
      <c r="BN1238" s="11">
        <v>0</v>
      </c>
      <c r="BO1238" s="11">
        <v>0.1</v>
      </c>
      <c r="BP1238" s="11">
        <v>0.1</v>
      </c>
      <c r="BQ1238" s="11">
        <v>0</v>
      </c>
      <c r="BR1238" s="11">
        <v>0</v>
      </c>
      <c r="BS1238" s="11">
        <v>0</v>
      </c>
      <c r="BT1238" s="11">
        <v>0.04</v>
      </c>
      <c r="BU1238" s="16">
        <v>4</v>
      </c>
      <c r="BV1238" s="6">
        <f>BT1238/(BT1238+BU1238)</f>
        <v>9.9009900990099011E-3</v>
      </c>
      <c r="BW1238" s="6">
        <f>SQRT((BT1238*BU1238)/((BT1238+BU1238)^2*(BT1238+BU1238+1)))</f>
        <v>4.410251516706673E-2</v>
      </c>
      <c r="BX1238" s="17">
        <v>0.25</v>
      </c>
      <c r="BY1238" s="17">
        <v>0.25</v>
      </c>
      <c r="BZ1238" s="17">
        <v>0.25</v>
      </c>
      <c r="CA1238" s="17">
        <v>0.25</v>
      </c>
      <c r="CB1238" s="15" t="s">
        <v>59</v>
      </c>
      <c r="CC1238" s="11">
        <v>600</v>
      </c>
    </row>
    <row r="1239" spans="1:81" s="11" customFormat="1" x14ac:dyDescent="0.2">
      <c r="A1239" s="17">
        <f t="shared" si="19"/>
        <v>1238</v>
      </c>
      <c r="B1239" s="17">
        <v>20</v>
      </c>
      <c r="C1239" s="17">
        <v>20</v>
      </c>
      <c r="D1239" s="17">
        <v>5</v>
      </c>
      <c r="E1239" s="17">
        <v>5</v>
      </c>
      <c r="F1239" s="3" t="s">
        <v>80</v>
      </c>
      <c r="G1239" s="3">
        <f>IF(F1239="rectangle",B1239*C1239,IF(F1239="hook",B1239*C1239-(D1239*E1239),IF(F1239="eight",B1239*C1239-2*(D1239*E1239),IF(F1239="tee",B1239*C1239-2*(D1239*E1239),IF(F1239="cross",B1239*C1239-4*(D1239*E1239),"ERROR")))))</f>
        <v>400</v>
      </c>
      <c r="H1239" s="3" t="s">
        <v>84</v>
      </c>
      <c r="I1239" s="3">
        <f>IF(F1239="rectangle",B1239/C1239,"NA")</f>
        <v>1</v>
      </c>
      <c r="J1239" s="2">
        <v>1</v>
      </c>
      <c r="K1239" s="11">
        <v>125</v>
      </c>
      <c r="L1239" s="11">
        <v>4</v>
      </c>
      <c r="M1239" s="12">
        <v>7</v>
      </c>
      <c r="N1239" s="2">
        <f>M1239/4</f>
        <v>1.75</v>
      </c>
      <c r="O1239" s="3">
        <f>M1239/N1239</f>
        <v>4</v>
      </c>
      <c r="P1239" s="13">
        <v>30</v>
      </c>
      <c r="Q1239" s="11">
        <f>P1239</f>
        <v>30</v>
      </c>
      <c r="R1239" s="4">
        <f>AA1239/V1239</f>
        <v>100</v>
      </c>
      <c r="S1239" s="14">
        <v>30</v>
      </c>
      <c r="T1239" s="11">
        <f>S1239</f>
        <v>30</v>
      </c>
      <c r="U1239" s="4">
        <f>AB1239/W1239</f>
        <v>100</v>
      </c>
      <c r="V1239" s="3">
        <f>ROUND((Q1239/100)*G1239,0)</f>
        <v>120</v>
      </c>
      <c r="W1239" s="3">
        <f>ROUND(((T1239/100)*G1239)/J1239,0)</f>
        <v>120</v>
      </c>
      <c r="X1239" s="3">
        <f>ROUND(IF(J1239&gt;=2,((T1239/100)*G1239)/J1239,0),0)</f>
        <v>0</v>
      </c>
      <c r="Y1239" s="3">
        <f>ROUND(IF(J1239&gt;=3,((T1239/100)*G1239)/J1239,0),0)</f>
        <v>0</v>
      </c>
      <c r="Z1239" s="3">
        <f>ROUND(IF(J1239&gt;=4,((T1239/100)*G1239)/J1239,0),0)</f>
        <v>0</v>
      </c>
      <c r="AA1239" s="4">
        <f>G1239*P1239</f>
        <v>12000</v>
      </c>
      <c r="AB1239" s="4">
        <f>(G1239*S1239)/J1239</f>
        <v>12000</v>
      </c>
      <c r="AC1239" s="4">
        <f>IF(J1239&gt;=2,(G1239*S1239)/J1239,0)</f>
        <v>0</v>
      </c>
      <c r="AD1239" s="4">
        <f>IF(J1239&gt;=3,(G1239*S1239)/J1239,0)</f>
        <v>0</v>
      </c>
      <c r="AE1239" s="4">
        <f>IF(J1239&gt;=4,(G1239*S1239)/J1239,0)</f>
        <v>0</v>
      </c>
      <c r="AF1239" s="11">
        <v>100</v>
      </c>
      <c r="AG1239" s="11">
        <v>0</v>
      </c>
      <c r="AH1239" s="11">
        <v>1</v>
      </c>
      <c r="AI1239" s="11">
        <v>100</v>
      </c>
      <c r="AJ1239" s="11">
        <v>0</v>
      </c>
      <c r="AK1239" s="11">
        <v>1</v>
      </c>
      <c r="AL1239" s="11">
        <v>0.5</v>
      </c>
      <c r="AM1239" s="11">
        <v>0.5</v>
      </c>
      <c r="AN1239" s="11">
        <v>0</v>
      </c>
      <c r="AO1239" s="11">
        <v>0</v>
      </c>
      <c r="AP1239" s="11">
        <v>0</v>
      </c>
      <c r="AQ1239" s="11">
        <v>0.01</v>
      </c>
      <c r="AR1239" s="11">
        <v>0.01</v>
      </c>
      <c r="AS1239" s="11">
        <v>0</v>
      </c>
      <c r="AT1239" s="11">
        <v>0</v>
      </c>
      <c r="AU1239" s="11">
        <v>0</v>
      </c>
      <c r="AV1239" s="11">
        <v>0</v>
      </c>
      <c r="AW1239" s="11">
        <v>0.2</v>
      </c>
      <c r="AX1239" s="11">
        <v>0</v>
      </c>
      <c r="AY1239" s="11">
        <v>0</v>
      </c>
      <c r="AZ1239" s="11">
        <v>0</v>
      </c>
      <c r="BA1239" s="11">
        <v>0.02</v>
      </c>
      <c r="BB1239" s="11">
        <v>0</v>
      </c>
      <c r="BC1239" s="2">
        <v>0.05</v>
      </c>
      <c r="BD1239" s="2">
        <v>0.05</v>
      </c>
      <c r="BE1239" s="11">
        <v>7.4999999999999997E-2</v>
      </c>
      <c r="BF1239" s="11">
        <v>5.0000000000000001E-3</v>
      </c>
      <c r="BG1239" s="11">
        <v>0</v>
      </c>
      <c r="BH1239" s="11">
        <v>0</v>
      </c>
      <c r="BI1239" s="11">
        <v>0</v>
      </c>
      <c r="BJ1239" s="11">
        <f>BE1239/4</f>
        <v>1.8749999999999999E-2</v>
      </c>
      <c r="BK1239" s="11">
        <f>BF1239/4</f>
        <v>1.25E-3</v>
      </c>
      <c r="BL1239" s="11">
        <v>0</v>
      </c>
      <c r="BM1239" s="11">
        <v>0</v>
      </c>
      <c r="BN1239" s="11">
        <v>0</v>
      </c>
      <c r="BO1239" s="11">
        <v>0.1</v>
      </c>
      <c r="BP1239" s="11">
        <v>0.1</v>
      </c>
      <c r="BQ1239" s="11">
        <v>0</v>
      </c>
      <c r="BR1239" s="11">
        <v>0</v>
      </c>
      <c r="BS1239" s="11">
        <v>0</v>
      </c>
      <c r="BT1239" s="11">
        <v>0.04</v>
      </c>
      <c r="BU1239" s="16">
        <v>4</v>
      </c>
      <c r="BV1239" s="6">
        <f>BT1239/(BT1239+BU1239)</f>
        <v>9.9009900990099011E-3</v>
      </c>
      <c r="BW1239" s="6">
        <f>SQRT((BT1239*BU1239)/((BT1239+BU1239)^2*(BT1239+BU1239+1)))</f>
        <v>4.410251516706673E-2</v>
      </c>
      <c r="BX1239" s="17">
        <v>0.25</v>
      </c>
      <c r="BY1239" s="17">
        <v>0.25</v>
      </c>
      <c r="BZ1239" s="17">
        <v>0.25</v>
      </c>
      <c r="CA1239" s="17">
        <v>0.25</v>
      </c>
      <c r="CB1239" s="15" t="s">
        <v>59</v>
      </c>
      <c r="CC1239" s="11">
        <v>600</v>
      </c>
    </row>
    <row r="1240" spans="1:81" s="11" customFormat="1" x14ac:dyDescent="0.2">
      <c r="A1240" s="17">
        <f t="shared" si="19"/>
        <v>1239</v>
      </c>
      <c r="B1240" s="17">
        <v>100</v>
      </c>
      <c r="C1240" s="17">
        <v>100</v>
      </c>
      <c r="D1240" s="17">
        <v>5</v>
      </c>
      <c r="E1240" s="17">
        <v>5</v>
      </c>
      <c r="F1240" s="3" t="s">
        <v>80</v>
      </c>
      <c r="G1240" s="3">
        <f>IF(F1240="rectangle",B1240*C1240,IF(F1240="hook",B1240*C1240-(D1240*E1240),IF(F1240="eight",B1240*C1240-2*(D1240*E1240),IF(F1240="tee",B1240*C1240-2*(D1240*E1240),IF(F1240="cross",B1240*C1240-4*(D1240*E1240),"ERROR")))))</f>
        <v>10000</v>
      </c>
      <c r="H1240" s="3" t="s">
        <v>85</v>
      </c>
      <c r="I1240" s="3">
        <f>IF(F1240="rectangle",B1240/C1240,"NA")</f>
        <v>1</v>
      </c>
      <c r="J1240" s="2">
        <v>1</v>
      </c>
      <c r="K1240" s="11">
        <v>125</v>
      </c>
      <c r="L1240" s="11">
        <v>4</v>
      </c>
      <c r="M1240" s="12">
        <v>8</v>
      </c>
      <c r="N1240" s="2">
        <f>M1240/4</f>
        <v>2</v>
      </c>
      <c r="O1240" s="3">
        <f>M1240/N1240</f>
        <v>4</v>
      </c>
      <c r="P1240" s="13">
        <v>30</v>
      </c>
      <c r="Q1240" s="11">
        <f>P1240</f>
        <v>30</v>
      </c>
      <c r="R1240" s="4">
        <f>AA1240/V1240</f>
        <v>100</v>
      </c>
      <c r="S1240" s="14">
        <v>30</v>
      </c>
      <c r="T1240" s="11">
        <f>S1240</f>
        <v>30</v>
      </c>
      <c r="U1240" s="4">
        <f>AB1240/W1240</f>
        <v>100</v>
      </c>
      <c r="V1240" s="3">
        <f>ROUND((Q1240/100)*G1240,0)</f>
        <v>3000</v>
      </c>
      <c r="W1240" s="3">
        <f>ROUND(((T1240/100)*G1240)/J1240,0)</f>
        <v>3000</v>
      </c>
      <c r="X1240" s="3">
        <f>ROUND(IF(J1240&gt;=2,((T1240/100)*G1240)/J1240,0),0)</f>
        <v>0</v>
      </c>
      <c r="Y1240" s="3">
        <f>ROUND(IF(J1240&gt;=3,((T1240/100)*G1240)/J1240,0),0)</f>
        <v>0</v>
      </c>
      <c r="Z1240" s="3">
        <f>ROUND(IF(J1240&gt;=4,((T1240/100)*G1240)/J1240,0),0)</f>
        <v>0</v>
      </c>
      <c r="AA1240" s="4">
        <f>G1240*P1240</f>
        <v>300000</v>
      </c>
      <c r="AB1240" s="4">
        <f>(G1240*S1240)/J1240</f>
        <v>300000</v>
      </c>
      <c r="AC1240" s="4">
        <f>IF(J1240&gt;=2,(G1240*S1240)/J1240,0)</f>
        <v>0</v>
      </c>
      <c r="AD1240" s="4">
        <f>IF(J1240&gt;=3,(G1240*S1240)/J1240,0)</f>
        <v>0</v>
      </c>
      <c r="AE1240" s="4">
        <f>IF(J1240&gt;=4,(G1240*S1240)/J1240,0)</f>
        <v>0</v>
      </c>
      <c r="AF1240" s="11">
        <v>100</v>
      </c>
      <c r="AG1240" s="11">
        <v>0</v>
      </c>
      <c r="AH1240" s="11">
        <v>1</v>
      </c>
      <c r="AI1240" s="11">
        <v>100</v>
      </c>
      <c r="AJ1240" s="11">
        <v>0</v>
      </c>
      <c r="AK1240" s="11">
        <v>1</v>
      </c>
      <c r="AL1240" s="11">
        <v>0.5</v>
      </c>
      <c r="AM1240" s="11">
        <v>0.5</v>
      </c>
      <c r="AN1240" s="11">
        <v>0</v>
      </c>
      <c r="AO1240" s="11">
        <v>0</v>
      </c>
      <c r="AP1240" s="11">
        <v>0</v>
      </c>
      <c r="AQ1240" s="11">
        <v>0.01</v>
      </c>
      <c r="AR1240" s="11">
        <v>0.01</v>
      </c>
      <c r="AS1240" s="11">
        <v>0</v>
      </c>
      <c r="AT1240" s="11">
        <v>0</v>
      </c>
      <c r="AU1240" s="11">
        <v>0</v>
      </c>
      <c r="AV1240" s="11">
        <v>0</v>
      </c>
      <c r="AW1240" s="11">
        <v>0.2</v>
      </c>
      <c r="AX1240" s="11">
        <v>0</v>
      </c>
      <c r="AY1240" s="11">
        <v>0</v>
      </c>
      <c r="AZ1240" s="11">
        <v>0</v>
      </c>
      <c r="BA1240" s="11">
        <v>0.02</v>
      </c>
      <c r="BB1240" s="11">
        <v>0</v>
      </c>
      <c r="BC1240" s="2">
        <v>0.05</v>
      </c>
      <c r="BD1240" s="2">
        <v>0.05</v>
      </c>
      <c r="BE1240" s="11">
        <v>7.4999999999999997E-2</v>
      </c>
      <c r="BF1240" s="11">
        <v>5.0000000000000001E-3</v>
      </c>
      <c r="BG1240" s="11">
        <v>0</v>
      </c>
      <c r="BH1240" s="11">
        <v>0</v>
      </c>
      <c r="BI1240" s="11">
        <v>0</v>
      </c>
      <c r="BJ1240" s="11">
        <f>BE1240/4</f>
        <v>1.8749999999999999E-2</v>
      </c>
      <c r="BK1240" s="11">
        <f>BF1240/4</f>
        <v>1.25E-3</v>
      </c>
      <c r="BL1240" s="11">
        <v>0</v>
      </c>
      <c r="BM1240" s="11">
        <v>0</v>
      </c>
      <c r="BN1240" s="11">
        <v>0</v>
      </c>
      <c r="BO1240" s="11">
        <v>0.1</v>
      </c>
      <c r="BP1240" s="11">
        <v>0.1</v>
      </c>
      <c r="BQ1240" s="11">
        <v>0</v>
      </c>
      <c r="BR1240" s="11">
        <v>0</v>
      </c>
      <c r="BS1240" s="11">
        <v>0</v>
      </c>
      <c r="BT1240" s="11">
        <v>0.04</v>
      </c>
      <c r="BU1240" s="16">
        <v>4</v>
      </c>
      <c r="BV1240" s="6">
        <f>BT1240/(BT1240+BU1240)</f>
        <v>9.9009900990099011E-3</v>
      </c>
      <c r="BW1240" s="6">
        <f>SQRT((BT1240*BU1240)/((BT1240+BU1240)^2*(BT1240+BU1240+1)))</f>
        <v>4.410251516706673E-2</v>
      </c>
      <c r="BX1240" s="17">
        <v>0.25</v>
      </c>
      <c r="BY1240" s="17">
        <v>0.25</v>
      </c>
      <c r="BZ1240" s="17">
        <v>0.25</v>
      </c>
      <c r="CA1240" s="17">
        <v>0.25</v>
      </c>
      <c r="CB1240" s="15" t="s">
        <v>59</v>
      </c>
      <c r="CC1240" s="11">
        <v>600</v>
      </c>
    </row>
    <row r="1241" spans="1:81" s="11" customFormat="1" x14ac:dyDescent="0.2">
      <c r="A1241" s="17">
        <f t="shared" si="19"/>
        <v>1240</v>
      </c>
      <c r="B1241" s="17">
        <v>20</v>
      </c>
      <c r="C1241" s="17">
        <v>20</v>
      </c>
      <c r="D1241" s="17">
        <v>5</v>
      </c>
      <c r="E1241" s="17">
        <v>5</v>
      </c>
      <c r="F1241" s="3" t="s">
        <v>80</v>
      </c>
      <c r="G1241" s="3">
        <f>IF(F1241="rectangle",B1241*C1241,IF(F1241="hook",B1241*C1241-(D1241*E1241),IF(F1241="eight",B1241*C1241-2*(D1241*E1241),IF(F1241="tee",B1241*C1241-2*(D1241*E1241),IF(F1241="cross",B1241*C1241-4*(D1241*E1241),"ERROR")))))</f>
        <v>400</v>
      </c>
      <c r="H1241" s="3" t="s">
        <v>84</v>
      </c>
      <c r="I1241" s="3">
        <f>IF(F1241="rectangle",B1241/C1241,"NA")</f>
        <v>1</v>
      </c>
      <c r="J1241" s="2">
        <v>1</v>
      </c>
      <c r="K1241" s="11">
        <v>125</v>
      </c>
      <c r="L1241" s="11">
        <v>4</v>
      </c>
      <c r="M1241" s="12">
        <v>8</v>
      </c>
      <c r="N1241" s="2">
        <f>M1241/4</f>
        <v>2</v>
      </c>
      <c r="O1241" s="3">
        <f>M1241/N1241</f>
        <v>4</v>
      </c>
      <c r="P1241" s="13">
        <v>30</v>
      </c>
      <c r="Q1241" s="11">
        <f>P1241</f>
        <v>30</v>
      </c>
      <c r="R1241" s="4">
        <f>AA1241/V1241</f>
        <v>100</v>
      </c>
      <c r="S1241" s="14">
        <v>30</v>
      </c>
      <c r="T1241" s="11">
        <f>S1241</f>
        <v>30</v>
      </c>
      <c r="U1241" s="4">
        <f>AB1241/W1241</f>
        <v>100</v>
      </c>
      <c r="V1241" s="3">
        <f>ROUND((Q1241/100)*G1241,0)</f>
        <v>120</v>
      </c>
      <c r="W1241" s="3">
        <f>ROUND(((T1241/100)*G1241)/J1241,0)</f>
        <v>120</v>
      </c>
      <c r="X1241" s="3">
        <f>ROUND(IF(J1241&gt;=2,((T1241/100)*G1241)/J1241,0),0)</f>
        <v>0</v>
      </c>
      <c r="Y1241" s="3">
        <f>ROUND(IF(J1241&gt;=3,((T1241/100)*G1241)/J1241,0),0)</f>
        <v>0</v>
      </c>
      <c r="Z1241" s="3">
        <f>ROUND(IF(J1241&gt;=4,((T1241/100)*G1241)/J1241,0),0)</f>
        <v>0</v>
      </c>
      <c r="AA1241" s="4">
        <f>G1241*P1241</f>
        <v>12000</v>
      </c>
      <c r="AB1241" s="4">
        <f>(G1241*S1241)/J1241</f>
        <v>12000</v>
      </c>
      <c r="AC1241" s="4">
        <f>IF(J1241&gt;=2,(G1241*S1241)/J1241,0)</f>
        <v>0</v>
      </c>
      <c r="AD1241" s="4">
        <f>IF(J1241&gt;=3,(G1241*S1241)/J1241,0)</f>
        <v>0</v>
      </c>
      <c r="AE1241" s="4">
        <f>IF(J1241&gt;=4,(G1241*S1241)/J1241,0)</f>
        <v>0</v>
      </c>
      <c r="AF1241" s="11">
        <v>100</v>
      </c>
      <c r="AG1241" s="11">
        <v>0</v>
      </c>
      <c r="AH1241" s="11">
        <v>1</v>
      </c>
      <c r="AI1241" s="11">
        <v>100</v>
      </c>
      <c r="AJ1241" s="11">
        <v>0</v>
      </c>
      <c r="AK1241" s="11">
        <v>1</v>
      </c>
      <c r="AL1241" s="11">
        <v>0.5</v>
      </c>
      <c r="AM1241" s="11">
        <v>0.5</v>
      </c>
      <c r="AN1241" s="11">
        <v>0</v>
      </c>
      <c r="AO1241" s="11">
        <v>0</v>
      </c>
      <c r="AP1241" s="11">
        <v>0</v>
      </c>
      <c r="AQ1241" s="11">
        <v>0.01</v>
      </c>
      <c r="AR1241" s="11">
        <v>0.01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0.2</v>
      </c>
      <c r="AX1241" s="11">
        <v>0</v>
      </c>
      <c r="AY1241" s="11">
        <v>0</v>
      </c>
      <c r="AZ1241" s="11">
        <v>0</v>
      </c>
      <c r="BA1241" s="11">
        <v>0.02</v>
      </c>
      <c r="BB1241" s="11">
        <v>0</v>
      </c>
      <c r="BC1241" s="2">
        <v>0.05</v>
      </c>
      <c r="BD1241" s="2">
        <v>0.05</v>
      </c>
      <c r="BE1241" s="11">
        <v>7.4999999999999997E-2</v>
      </c>
      <c r="BF1241" s="11">
        <v>5.0000000000000001E-3</v>
      </c>
      <c r="BG1241" s="11">
        <v>0</v>
      </c>
      <c r="BH1241" s="11">
        <v>0</v>
      </c>
      <c r="BI1241" s="11">
        <v>0</v>
      </c>
      <c r="BJ1241" s="11">
        <f>BE1241/4</f>
        <v>1.8749999999999999E-2</v>
      </c>
      <c r="BK1241" s="11">
        <f>BF1241/4</f>
        <v>1.25E-3</v>
      </c>
      <c r="BL1241" s="11">
        <v>0</v>
      </c>
      <c r="BM1241" s="11">
        <v>0</v>
      </c>
      <c r="BN1241" s="11">
        <v>0</v>
      </c>
      <c r="BO1241" s="11">
        <v>0.1</v>
      </c>
      <c r="BP1241" s="11">
        <v>0.1</v>
      </c>
      <c r="BQ1241" s="11">
        <v>0</v>
      </c>
      <c r="BR1241" s="11">
        <v>0</v>
      </c>
      <c r="BS1241" s="11">
        <v>0</v>
      </c>
      <c r="BT1241" s="11">
        <v>0.04</v>
      </c>
      <c r="BU1241" s="16">
        <v>4</v>
      </c>
      <c r="BV1241" s="6">
        <f>BT1241/(BT1241+BU1241)</f>
        <v>9.9009900990099011E-3</v>
      </c>
      <c r="BW1241" s="6">
        <f>SQRT((BT1241*BU1241)/((BT1241+BU1241)^2*(BT1241+BU1241+1)))</f>
        <v>4.410251516706673E-2</v>
      </c>
      <c r="BX1241" s="17">
        <v>0.25</v>
      </c>
      <c r="BY1241" s="17">
        <v>0.25</v>
      </c>
      <c r="BZ1241" s="17">
        <v>0.25</v>
      </c>
      <c r="CA1241" s="17">
        <v>0.25</v>
      </c>
      <c r="CB1241" s="15" t="s">
        <v>59</v>
      </c>
      <c r="CC1241" s="11">
        <v>600</v>
      </c>
    </row>
    <row r="1242" spans="1:81" s="11" customFormat="1" x14ac:dyDescent="0.2">
      <c r="A1242" s="17">
        <f t="shared" si="19"/>
        <v>1241</v>
      </c>
      <c r="B1242" s="17">
        <v>100</v>
      </c>
      <c r="C1242" s="17">
        <v>100</v>
      </c>
      <c r="D1242" s="17">
        <v>5</v>
      </c>
      <c r="E1242" s="17">
        <v>5</v>
      </c>
      <c r="F1242" s="3" t="s">
        <v>80</v>
      </c>
      <c r="G1242" s="3">
        <f>IF(F1242="rectangle",B1242*C1242,IF(F1242="hook",B1242*C1242-(D1242*E1242),IF(F1242="eight",B1242*C1242-2*(D1242*E1242),IF(F1242="tee",B1242*C1242-2*(D1242*E1242),IF(F1242="cross",B1242*C1242-4*(D1242*E1242),"ERROR")))))</f>
        <v>10000</v>
      </c>
      <c r="H1242" s="3" t="s">
        <v>85</v>
      </c>
      <c r="I1242" s="3">
        <f>IF(F1242="rectangle",B1242/C1242,"NA")</f>
        <v>1</v>
      </c>
      <c r="J1242" s="2">
        <v>1</v>
      </c>
      <c r="K1242" s="11">
        <v>125</v>
      </c>
      <c r="L1242" s="11">
        <v>4</v>
      </c>
      <c r="M1242" s="12">
        <v>9</v>
      </c>
      <c r="N1242" s="2">
        <f>M1242/4</f>
        <v>2.25</v>
      </c>
      <c r="O1242" s="3">
        <f>M1242/N1242</f>
        <v>4</v>
      </c>
      <c r="P1242" s="13">
        <v>30</v>
      </c>
      <c r="Q1242" s="11">
        <f>P1242</f>
        <v>30</v>
      </c>
      <c r="R1242" s="4">
        <f>AA1242/V1242</f>
        <v>100</v>
      </c>
      <c r="S1242" s="14">
        <v>30</v>
      </c>
      <c r="T1242" s="11">
        <f>S1242</f>
        <v>30</v>
      </c>
      <c r="U1242" s="4">
        <f>AB1242/W1242</f>
        <v>100</v>
      </c>
      <c r="V1242" s="3">
        <f>ROUND((Q1242/100)*G1242,0)</f>
        <v>3000</v>
      </c>
      <c r="W1242" s="3">
        <f>ROUND(((T1242/100)*G1242)/J1242,0)</f>
        <v>3000</v>
      </c>
      <c r="X1242" s="3">
        <f>ROUND(IF(J1242&gt;=2,((T1242/100)*G1242)/J1242,0),0)</f>
        <v>0</v>
      </c>
      <c r="Y1242" s="3">
        <f>ROUND(IF(J1242&gt;=3,((T1242/100)*G1242)/J1242,0),0)</f>
        <v>0</v>
      </c>
      <c r="Z1242" s="3">
        <f>ROUND(IF(J1242&gt;=4,((T1242/100)*G1242)/J1242,0),0)</f>
        <v>0</v>
      </c>
      <c r="AA1242" s="4">
        <f>G1242*P1242</f>
        <v>300000</v>
      </c>
      <c r="AB1242" s="4">
        <f>(G1242*S1242)/J1242</f>
        <v>300000</v>
      </c>
      <c r="AC1242" s="4">
        <f>IF(J1242&gt;=2,(G1242*S1242)/J1242,0)</f>
        <v>0</v>
      </c>
      <c r="AD1242" s="4">
        <f>IF(J1242&gt;=3,(G1242*S1242)/J1242,0)</f>
        <v>0</v>
      </c>
      <c r="AE1242" s="4">
        <f>IF(J1242&gt;=4,(G1242*S1242)/J1242,0)</f>
        <v>0</v>
      </c>
      <c r="AF1242" s="11">
        <v>100</v>
      </c>
      <c r="AG1242" s="11">
        <v>0</v>
      </c>
      <c r="AH1242" s="11">
        <v>1</v>
      </c>
      <c r="AI1242" s="11">
        <v>100</v>
      </c>
      <c r="AJ1242" s="11">
        <v>0</v>
      </c>
      <c r="AK1242" s="11">
        <v>1</v>
      </c>
      <c r="AL1242" s="11">
        <v>0.5</v>
      </c>
      <c r="AM1242" s="11">
        <v>0.5</v>
      </c>
      <c r="AN1242" s="11">
        <v>0</v>
      </c>
      <c r="AO1242" s="11">
        <v>0</v>
      </c>
      <c r="AP1242" s="11">
        <v>0</v>
      </c>
      <c r="AQ1242" s="11">
        <v>0.01</v>
      </c>
      <c r="AR1242" s="11">
        <v>0.01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0.2</v>
      </c>
      <c r="AX1242" s="11">
        <v>0</v>
      </c>
      <c r="AY1242" s="11">
        <v>0</v>
      </c>
      <c r="AZ1242" s="11">
        <v>0</v>
      </c>
      <c r="BA1242" s="11">
        <v>0.02</v>
      </c>
      <c r="BB1242" s="11">
        <v>0</v>
      </c>
      <c r="BC1242" s="2">
        <v>0.05</v>
      </c>
      <c r="BD1242" s="2">
        <v>0.05</v>
      </c>
      <c r="BE1242" s="11">
        <v>7.4999999999999997E-2</v>
      </c>
      <c r="BF1242" s="11">
        <v>5.0000000000000001E-3</v>
      </c>
      <c r="BG1242" s="11">
        <v>0</v>
      </c>
      <c r="BH1242" s="11">
        <v>0</v>
      </c>
      <c r="BI1242" s="11">
        <v>0</v>
      </c>
      <c r="BJ1242" s="11">
        <f>BE1242/4</f>
        <v>1.8749999999999999E-2</v>
      </c>
      <c r="BK1242" s="11">
        <f>BF1242/4</f>
        <v>1.25E-3</v>
      </c>
      <c r="BL1242" s="11">
        <v>0</v>
      </c>
      <c r="BM1242" s="11">
        <v>0</v>
      </c>
      <c r="BN1242" s="11">
        <v>0</v>
      </c>
      <c r="BO1242" s="11">
        <v>0.1</v>
      </c>
      <c r="BP1242" s="11">
        <v>0.1</v>
      </c>
      <c r="BQ1242" s="11">
        <v>0</v>
      </c>
      <c r="BR1242" s="11">
        <v>0</v>
      </c>
      <c r="BS1242" s="11">
        <v>0</v>
      </c>
      <c r="BT1242" s="11">
        <v>0.04</v>
      </c>
      <c r="BU1242" s="16">
        <v>4</v>
      </c>
      <c r="BV1242" s="6">
        <f>BT1242/(BT1242+BU1242)</f>
        <v>9.9009900990099011E-3</v>
      </c>
      <c r="BW1242" s="6">
        <f>SQRT((BT1242*BU1242)/((BT1242+BU1242)^2*(BT1242+BU1242+1)))</f>
        <v>4.410251516706673E-2</v>
      </c>
      <c r="BX1242" s="17">
        <v>0.25</v>
      </c>
      <c r="BY1242" s="17">
        <v>0.25</v>
      </c>
      <c r="BZ1242" s="17">
        <v>0.25</v>
      </c>
      <c r="CA1242" s="17">
        <v>0.25</v>
      </c>
      <c r="CB1242" s="15" t="s">
        <v>59</v>
      </c>
      <c r="CC1242" s="11">
        <v>600</v>
      </c>
    </row>
    <row r="1243" spans="1:81" s="11" customFormat="1" x14ac:dyDescent="0.2">
      <c r="A1243" s="17">
        <f t="shared" si="19"/>
        <v>1242</v>
      </c>
      <c r="B1243" s="17">
        <v>20</v>
      </c>
      <c r="C1243" s="17">
        <v>20</v>
      </c>
      <c r="D1243" s="17">
        <v>5</v>
      </c>
      <c r="E1243" s="17">
        <v>5</v>
      </c>
      <c r="F1243" s="3" t="s">
        <v>80</v>
      </c>
      <c r="G1243" s="3">
        <f>IF(F1243="rectangle",B1243*C1243,IF(F1243="hook",B1243*C1243-(D1243*E1243),IF(F1243="eight",B1243*C1243-2*(D1243*E1243),IF(F1243="tee",B1243*C1243-2*(D1243*E1243),IF(F1243="cross",B1243*C1243-4*(D1243*E1243),"ERROR")))))</f>
        <v>400</v>
      </c>
      <c r="H1243" s="3" t="s">
        <v>84</v>
      </c>
      <c r="I1243" s="3">
        <f>IF(F1243="rectangle",B1243/C1243,"NA")</f>
        <v>1</v>
      </c>
      <c r="J1243" s="2">
        <v>1</v>
      </c>
      <c r="K1243" s="11">
        <v>125</v>
      </c>
      <c r="L1243" s="11">
        <v>4</v>
      </c>
      <c r="M1243" s="12">
        <v>9</v>
      </c>
      <c r="N1243" s="2">
        <f>M1243/4</f>
        <v>2.25</v>
      </c>
      <c r="O1243" s="3">
        <f>M1243/N1243</f>
        <v>4</v>
      </c>
      <c r="P1243" s="13">
        <v>30</v>
      </c>
      <c r="Q1243" s="11">
        <f>P1243</f>
        <v>30</v>
      </c>
      <c r="R1243" s="4">
        <f>AA1243/V1243</f>
        <v>100</v>
      </c>
      <c r="S1243" s="14">
        <v>30</v>
      </c>
      <c r="T1243" s="11">
        <f>S1243</f>
        <v>30</v>
      </c>
      <c r="U1243" s="4">
        <f>AB1243/W1243</f>
        <v>100</v>
      </c>
      <c r="V1243" s="3">
        <f>ROUND((Q1243/100)*G1243,0)</f>
        <v>120</v>
      </c>
      <c r="W1243" s="3">
        <f>ROUND(((T1243/100)*G1243)/J1243,0)</f>
        <v>120</v>
      </c>
      <c r="X1243" s="3">
        <f>ROUND(IF(J1243&gt;=2,((T1243/100)*G1243)/J1243,0),0)</f>
        <v>0</v>
      </c>
      <c r="Y1243" s="3">
        <f>ROUND(IF(J1243&gt;=3,((T1243/100)*G1243)/J1243,0),0)</f>
        <v>0</v>
      </c>
      <c r="Z1243" s="3">
        <f>ROUND(IF(J1243&gt;=4,((T1243/100)*G1243)/J1243,0),0)</f>
        <v>0</v>
      </c>
      <c r="AA1243" s="4">
        <f>G1243*P1243</f>
        <v>12000</v>
      </c>
      <c r="AB1243" s="4">
        <f>(G1243*S1243)/J1243</f>
        <v>12000</v>
      </c>
      <c r="AC1243" s="4">
        <f>IF(J1243&gt;=2,(G1243*S1243)/J1243,0)</f>
        <v>0</v>
      </c>
      <c r="AD1243" s="4">
        <f>IF(J1243&gt;=3,(G1243*S1243)/J1243,0)</f>
        <v>0</v>
      </c>
      <c r="AE1243" s="4">
        <f>IF(J1243&gt;=4,(G1243*S1243)/J1243,0)</f>
        <v>0</v>
      </c>
      <c r="AF1243" s="11">
        <v>100</v>
      </c>
      <c r="AG1243" s="11">
        <v>0</v>
      </c>
      <c r="AH1243" s="11">
        <v>1</v>
      </c>
      <c r="AI1243" s="11">
        <v>100</v>
      </c>
      <c r="AJ1243" s="11">
        <v>0</v>
      </c>
      <c r="AK1243" s="11">
        <v>1</v>
      </c>
      <c r="AL1243" s="11">
        <v>0.5</v>
      </c>
      <c r="AM1243" s="11">
        <v>0.5</v>
      </c>
      <c r="AN1243" s="11">
        <v>0</v>
      </c>
      <c r="AO1243" s="11">
        <v>0</v>
      </c>
      <c r="AP1243" s="11">
        <v>0</v>
      </c>
      <c r="AQ1243" s="11">
        <v>0.01</v>
      </c>
      <c r="AR1243" s="11">
        <v>0.01</v>
      </c>
      <c r="AS1243" s="11">
        <v>0</v>
      </c>
      <c r="AT1243" s="11">
        <v>0</v>
      </c>
      <c r="AU1243" s="11">
        <v>0</v>
      </c>
      <c r="AV1243" s="11">
        <v>0</v>
      </c>
      <c r="AW1243" s="11">
        <v>0.2</v>
      </c>
      <c r="AX1243" s="11">
        <v>0</v>
      </c>
      <c r="AY1243" s="11">
        <v>0</v>
      </c>
      <c r="AZ1243" s="11">
        <v>0</v>
      </c>
      <c r="BA1243" s="11">
        <v>0.02</v>
      </c>
      <c r="BB1243" s="11">
        <v>0</v>
      </c>
      <c r="BC1243" s="2">
        <v>0.05</v>
      </c>
      <c r="BD1243" s="2">
        <v>0.05</v>
      </c>
      <c r="BE1243" s="11">
        <v>7.4999999999999997E-2</v>
      </c>
      <c r="BF1243" s="11">
        <v>5.0000000000000001E-3</v>
      </c>
      <c r="BG1243" s="11">
        <v>0</v>
      </c>
      <c r="BH1243" s="11">
        <v>0</v>
      </c>
      <c r="BI1243" s="11">
        <v>0</v>
      </c>
      <c r="BJ1243" s="11">
        <f>BE1243/4</f>
        <v>1.8749999999999999E-2</v>
      </c>
      <c r="BK1243" s="11">
        <f>BF1243/4</f>
        <v>1.25E-3</v>
      </c>
      <c r="BL1243" s="11">
        <v>0</v>
      </c>
      <c r="BM1243" s="11">
        <v>0</v>
      </c>
      <c r="BN1243" s="11">
        <v>0</v>
      </c>
      <c r="BO1243" s="11">
        <v>0.1</v>
      </c>
      <c r="BP1243" s="11">
        <v>0.1</v>
      </c>
      <c r="BQ1243" s="11">
        <v>0</v>
      </c>
      <c r="BR1243" s="11">
        <v>0</v>
      </c>
      <c r="BS1243" s="11">
        <v>0</v>
      </c>
      <c r="BT1243" s="11">
        <v>0.04</v>
      </c>
      <c r="BU1243" s="16">
        <v>4</v>
      </c>
      <c r="BV1243" s="6">
        <f>BT1243/(BT1243+BU1243)</f>
        <v>9.9009900990099011E-3</v>
      </c>
      <c r="BW1243" s="6">
        <f>SQRT((BT1243*BU1243)/((BT1243+BU1243)^2*(BT1243+BU1243+1)))</f>
        <v>4.410251516706673E-2</v>
      </c>
      <c r="BX1243" s="17">
        <v>0.25</v>
      </c>
      <c r="BY1243" s="17">
        <v>0.25</v>
      </c>
      <c r="BZ1243" s="17">
        <v>0.25</v>
      </c>
      <c r="CA1243" s="17">
        <v>0.25</v>
      </c>
      <c r="CB1243" s="15" t="s">
        <v>59</v>
      </c>
      <c r="CC1243" s="11">
        <v>600</v>
      </c>
    </row>
    <row r="1244" spans="1:81" s="11" customFormat="1" x14ac:dyDescent="0.2">
      <c r="A1244" s="17">
        <f t="shared" si="19"/>
        <v>1243</v>
      </c>
      <c r="B1244" s="17">
        <v>100</v>
      </c>
      <c r="C1244" s="17">
        <v>100</v>
      </c>
      <c r="D1244" s="17">
        <v>5</v>
      </c>
      <c r="E1244" s="17">
        <v>5</v>
      </c>
      <c r="F1244" s="3" t="s">
        <v>80</v>
      </c>
      <c r="G1244" s="3">
        <f>IF(F1244="rectangle",B1244*C1244,IF(F1244="hook",B1244*C1244-(D1244*E1244),IF(F1244="eight",B1244*C1244-2*(D1244*E1244),IF(F1244="tee",B1244*C1244-2*(D1244*E1244),IF(F1244="cross",B1244*C1244-4*(D1244*E1244),"ERROR")))))</f>
        <v>10000</v>
      </c>
      <c r="H1244" s="3" t="s">
        <v>85</v>
      </c>
      <c r="I1244" s="3">
        <f>IF(F1244="rectangle",B1244/C1244,"NA")</f>
        <v>1</v>
      </c>
      <c r="J1244" s="2">
        <v>1</v>
      </c>
      <c r="K1244" s="11">
        <v>125</v>
      </c>
      <c r="L1244" s="11">
        <v>4</v>
      </c>
      <c r="M1244" s="12">
        <v>1</v>
      </c>
      <c r="N1244" s="2">
        <f>M1244/4</f>
        <v>0.25</v>
      </c>
      <c r="O1244" s="3">
        <f>M1244/N1244</f>
        <v>4</v>
      </c>
      <c r="P1244" s="13">
        <v>30</v>
      </c>
      <c r="Q1244" s="11">
        <f>P1244</f>
        <v>30</v>
      </c>
      <c r="R1244" s="4">
        <f>AA1244/V1244</f>
        <v>100</v>
      </c>
      <c r="S1244" s="14">
        <v>45</v>
      </c>
      <c r="T1244" s="11">
        <f>S1244</f>
        <v>45</v>
      </c>
      <c r="U1244" s="4">
        <f>AB1244/W1244</f>
        <v>100</v>
      </c>
      <c r="V1244" s="3">
        <f>ROUND((Q1244/100)*G1244,0)</f>
        <v>3000</v>
      </c>
      <c r="W1244" s="3">
        <f>ROUND(((T1244/100)*G1244)/J1244,0)</f>
        <v>4500</v>
      </c>
      <c r="X1244" s="3">
        <f>ROUND(IF(J1244&gt;=2,((T1244/100)*G1244)/J1244,0),0)</f>
        <v>0</v>
      </c>
      <c r="Y1244" s="3">
        <f>ROUND(IF(J1244&gt;=3,((T1244/100)*G1244)/J1244,0),0)</f>
        <v>0</v>
      </c>
      <c r="Z1244" s="3">
        <f>ROUND(IF(J1244&gt;=4,((T1244/100)*G1244)/J1244,0),0)</f>
        <v>0</v>
      </c>
      <c r="AA1244" s="4">
        <f>G1244*P1244</f>
        <v>300000</v>
      </c>
      <c r="AB1244" s="4">
        <f>(G1244*S1244)/J1244</f>
        <v>450000</v>
      </c>
      <c r="AC1244" s="4">
        <f>IF(J1244&gt;=2,(G1244*S1244)/J1244,0)</f>
        <v>0</v>
      </c>
      <c r="AD1244" s="4">
        <f>IF(J1244&gt;=3,(G1244*S1244)/J1244,0)</f>
        <v>0</v>
      </c>
      <c r="AE1244" s="4">
        <f>IF(J1244&gt;=4,(G1244*S1244)/J1244,0)</f>
        <v>0</v>
      </c>
      <c r="AF1244" s="11">
        <v>100</v>
      </c>
      <c r="AG1244" s="11">
        <v>0</v>
      </c>
      <c r="AH1244" s="11">
        <v>1</v>
      </c>
      <c r="AI1244" s="11">
        <v>100</v>
      </c>
      <c r="AJ1244" s="11">
        <v>0</v>
      </c>
      <c r="AK1244" s="11">
        <v>1</v>
      </c>
      <c r="AL1244" s="11">
        <v>0.5</v>
      </c>
      <c r="AM1244" s="11">
        <v>0.5</v>
      </c>
      <c r="AN1244" s="11">
        <v>0</v>
      </c>
      <c r="AO1244" s="11">
        <v>0</v>
      </c>
      <c r="AP1244" s="11">
        <v>0</v>
      </c>
      <c r="AQ1244" s="11">
        <v>0.01</v>
      </c>
      <c r="AR1244" s="11">
        <v>0.01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0.2</v>
      </c>
      <c r="AX1244" s="11">
        <v>0</v>
      </c>
      <c r="AY1244" s="11">
        <v>0</v>
      </c>
      <c r="AZ1244" s="11">
        <v>0</v>
      </c>
      <c r="BA1244" s="11">
        <v>0.02</v>
      </c>
      <c r="BB1244" s="11">
        <v>0</v>
      </c>
      <c r="BC1244" s="2">
        <v>0.05</v>
      </c>
      <c r="BD1244" s="2">
        <v>0.05</v>
      </c>
      <c r="BE1244" s="11">
        <v>7.4999999999999997E-2</v>
      </c>
      <c r="BF1244" s="11">
        <v>5.0000000000000001E-3</v>
      </c>
      <c r="BG1244" s="11">
        <v>0</v>
      </c>
      <c r="BH1244" s="11">
        <v>0</v>
      </c>
      <c r="BI1244" s="11">
        <v>0</v>
      </c>
      <c r="BJ1244" s="11">
        <f>BE1244/4</f>
        <v>1.8749999999999999E-2</v>
      </c>
      <c r="BK1244" s="11">
        <f>BF1244/4</f>
        <v>1.25E-3</v>
      </c>
      <c r="BL1244" s="11">
        <v>0</v>
      </c>
      <c r="BM1244" s="11">
        <v>0</v>
      </c>
      <c r="BN1244" s="11">
        <v>0</v>
      </c>
      <c r="BO1244" s="11">
        <v>0.1</v>
      </c>
      <c r="BP1244" s="11">
        <v>0.1</v>
      </c>
      <c r="BQ1244" s="11">
        <v>0</v>
      </c>
      <c r="BR1244" s="11">
        <v>0</v>
      </c>
      <c r="BS1244" s="11">
        <v>0</v>
      </c>
      <c r="BT1244" s="11">
        <v>0.04</v>
      </c>
      <c r="BU1244" s="16">
        <v>4</v>
      </c>
      <c r="BV1244" s="6">
        <f>BT1244/(BT1244+BU1244)</f>
        <v>9.9009900990099011E-3</v>
      </c>
      <c r="BW1244" s="6">
        <f>SQRT((BT1244*BU1244)/((BT1244+BU1244)^2*(BT1244+BU1244+1)))</f>
        <v>4.410251516706673E-2</v>
      </c>
      <c r="BX1244" s="17">
        <v>0.25</v>
      </c>
      <c r="BY1244" s="17">
        <v>0.25</v>
      </c>
      <c r="BZ1244" s="17">
        <v>0.25</v>
      </c>
      <c r="CA1244" s="17">
        <v>0.25</v>
      </c>
      <c r="CB1244" s="15" t="s">
        <v>59</v>
      </c>
      <c r="CC1244" s="11">
        <v>600</v>
      </c>
    </row>
    <row r="1245" spans="1:81" s="11" customFormat="1" x14ac:dyDescent="0.2">
      <c r="A1245" s="17">
        <f t="shared" si="19"/>
        <v>1244</v>
      </c>
      <c r="B1245" s="17">
        <v>20</v>
      </c>
      <c r="C1245" s="17">
        <v>20</v>
      </c>
      <c r="D1245" s="17">
        <v>5</v>
      </c>
      <c r="E1245" s="17">
        <v>5</v>
      </c>
      <c r="F1245" s="3" t="s">
        <v>80</v>
      </c>
      <c r="G1245" s="3">
        <f>IF(F1245="rectangle",B1245*C1245,IF(F1245="hook",B1245*C1245-(D1245*E1245),IF(F1245="eight",B1245*C1245-2*(D1245*E1245),IF(F1245="tee",B1245*C1245-2*(D1245*E1245),IF(F1245="cross",B1245*C1245-4*(D1245*E1245),"ERROR")))))</f>
        <v>400</v>
      </c>
      <c r="H1245" s="3" t="s">
        <v>84</v>
      </c>
      <c r="I1245" s="3">
        <f>IF(F1245="rectangle",B1245/C1245,"NA")</f>
        <v>1</v>
      </c>
      <c r="J1245" s="2">
        <v>1</v>
      </c>
      <c r="K1245" s="11">
        <v>125</v>
      </c>
      <c r="L1245" s="11">
        <v>4</v>
      </c>
      <c r="M1245" s="12">
        <v>1</v>
      </c>
      <c r="N1245" s="2">
        <f>M1245/4</f>
        <v>0.25</v>
      </c>
      <c r="O1245" s="3">
        <f>M1245/N1245</f>
        <v>4</v>
      </c>
      <c r="P1245" s="13">
        <v>30</v>
      </c>
      <c r="Q1245" s="11">
        <f>P1245</f>
        <v>30</v>
      </c>
      <c r="R1245" s="4">
        <f>AA1245/V1245</f>
        <v>100</v>
      </c>
      <c r="S1245" s="14">
        <v>45</v>
      </c>
      <c r="T1245" s="11">
        <f>S1245</f>
        <v>45</v>
      </c>
      <c r="U1245" s="4">
        <f>AB1245/W1245</f>
        <v>100</v>
      </c>
      <c r="V1245" s="3">
        <f>ROUND((Q1245/100)*G1245,0)</f>
        <v>120</v>
      </c>
      <c r="W1245" s="3">
        <f>ROUND(((T1245/100)*G1245)/J1245,0)</f>
        <v>180</v>
      </c>
      <c r="X1245" s="3">
        <f>ROUND(IF(J1245&gt;=2,((T1245/100)*G1245)/J1245,0),0)</f>
        <v>0</v>
      </c>
      <c r="Y1245" s="3">
        <f>ROUND(IF(J1245&gt;=3,((T1245/100)*G1245)/J1245,0),0)</f>
        <v>0</v>
      </c>
      <c r="Z1245" s="3">
        <f>ROUND(IF(J1245&gt;=4,((T1245/100)*G1245)/J1245,0),0)</f>
        <v>0</v>
      </c>
      <c r="AA1245" s="4">
        <f>G1245*P1245</f>
        <v>12000</v>
      </c>
      <c r="AB1245" s="4">
        <f>(G1245*S1245)/J1245</f>
        <v>18000</v>
      </c>
      <c r="AC1245" s="4">
        <f>IF(J1245&gt;=2,(G1245*S1245)/J1245,0)</f>
        <v>0</v>
      </c>
      <c r="AD1245" s="4">
        <f>IF(J1245&gt;=3,(G1245*S1245)/J1245,0)</f>
        <v>0</v>
      </c>
      <c r="AE1245" s="4">
        <f>IF(J1245&gt;=4,(G1245*S1245)/J1245,0)</f>
        <v>0</v>
      </c>
      <c r="AF1245" s="11">
        <v>100</v>
      </c>
      <c r="AG1245" s="11">
        <v>0</v>
      </c>
      <c r="AH1245" s="11">
        <v>1</v>
      </c>
      <c r="AI1245" s="11">
        <v>100</v>
      </c>
      <c r="AJ1245" s="11">
        <v>0</v>
      </c>
      <c r="AK1245" s="11">
        <v>1</v>
      </c>
      <c r="AL1245" s="11">
        <v>0.5</v>
      </c>
      <c r="AM1245" s="11">
        <v>0.5</v>
      </c>
      <c r="AN1245" s="11">
        <v>0</v>
      </c>
      <c r="AO1245" s="11">
        <v>0</v>
      </c>
      <c r="AP1245" s="11">
        <v>0</v>
      </c>
      <c r="AQ1245" s="11">
        <v>0.01</v>
      </c>
      <c r="AR1245" s="11">
        <v>0.01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0.2</v>
      </c>
      <c r="AX1245" s="11">
        <v>0</v>
      </c>
      <c r="AY1245" s="11">
        <v>0</v>
      </c>
      <c r="AZ1245" s="11">
        <v>0</v>
      </c>
      <c r="BA1245" s="11">
        <v>0.02</v>
      </c>
      <c r="BB1245" s="11">
        <v>0</v>
      </c>
      <c r="BC1245" s="2">
        <v>0.05</v>
      </c>
      <c r="BD1245" s="2">
        <v>0.05</v>
      </c>
      <c r="BE1245" s="11">
        <v>7.4999999999999997E-2</v>
      </c>
      <c r="BF1245" s="11">
        <v>5.0000000000000001E-3</v>
      </c>
      <c r="BG1245" s="11">
        <v>0</v>
      </c>
      <c r="BH1245" s="11">
        <v>0</v>
      </c>
      <c r="BI1245" s="11">
        <v>0</v>
      </c>
      <c r="BJ1245" s="11">
        <f>BE1245/4</f>
        <v>1.8749999999999999E-2</v>
      </c>
      <c r="BK1245" s="11">
        <f>BF1245/4</f>
        <v>1.25E-3</v>
      </c>
      <c r="BL1245" s="11">
        <v>0</v>
      </c>
      <c r="BM1245" s="11">
        <v>0</v>
      </c>
      <c r="BN1245" s="11">
        <v>0</v>
      </c>
      <c r="BO1245" s="11">
        <v>0.1</v>
      </c>
      <c r="BP1245" s="11">
        <v>0.1</v>
      </c>
      <c r="BQ1245" s="11">
        <v>0</v>
      </c>
      <c r="BR1245" s="11">
        <v>0</v>
      </c>
      <c r="BS1245" s="11">
        <v>0</v>
      </c>
      <c r="BT1245" s="11">
        <v>0.04</v>
      </c>
      <c r="BU1245" s="16">
        <v>4</v>
      </c>
      <c r="BV1245" s="6">
        <f>BT1245/(BT1245+BU1245)</f>
        <v>9.9009900990099011E-3</v>
      </c>
      <c r="BW1245" s="6">
        <f>SQRT((BT1245*BU1245)/((BT1245+BU1245)^2*(BT1245+BU1245+1)))</f>
        <v>4.410251516706673E-2</v>
      </c>
      <c r="BX1245" s="17">
        <v>0.25</v>
      </c>
      <c r="BY1245" s="17">
        <v>0.25</v>
      </c>
      <c r="BZ1245" s="17">
        <v>0.25</v>
      </c>
      <c r="CA1245" s="17">
        <v>0.25</v>
      </c>
      <c r="CB1245" s="15" t="s">
        <v>59</v>
      </c>
      <c r="CC1245" s="11">
        <v>600</v>
      </c>
    </row>
    <row r="1246" spans="1:81" s="11" customFormat="1" x14ac:dyDescent="0.2">
      <c r="A1246" s="17">
        <f t="shared" si="19"/>
        <v>1245</v>
      </c>
      <c r="B1246" s="17">
        <v>100</v>
      </c>
      <c r="C1246" s="17">
        <v>100</v>
      </c>
      <c r="D1246" s="17">
        <v>5</v>
      </c>
      <c r="E1246" s="17">
        <v>5</v>
      </c>
      <c r="F1246" s="3" t="s">
        <v>80</v>
      </c>
      <c r="G1246" s="3">
        <f>IF(F1246="rectangle",B1246*C1246,IF(F1246="hook",B1246*C1246-(D1246*E1246),IF(F1246="eight",B1246*C1246-2*(D1246*E1246),IF(F1246="tee",B1246*C1246-2*(D1246*E1246),IF(F1246="cross",B1246*C1246-4*(D1246*E1246),"ERROR")))))</f>
        <v>10000</v>
      </c>
      <c r="H1246" s="3" t="s">
        <v>85</v>
      </c>
      <c r="I1246" s="3">
        <f>IF(F1246="rectangle",B1246/C1246,"NA")</f>
        <v>1</v>
      </c>
      <c r="J1246" s="2">
        <v>1</v>
      </c>
      <c r="K1246" s="11">
        <v>125</v>
      </c>
      <c r="L1246" s="11">
        <v>4</v>
      </c>
      <c r="M1246" s="12">
        <v>2</v>
      </c>
      <c r="N1246" s="2">
        <f>M1246/4</f>
        <v>0.5</v>
      </c>
      <c r="O1246" s="3">
        <f>M1246/N1246</f>
        <v>4</v>
      </c>
      <c r="P1246" s="13">
        <v>30</v>
      </c>
      <c r="Q1246" s="11">
        <f>P1246</f>
        <v>30</v>
      </c>
      <c r="R1246" s="4">
        <f>AA1246/V1246</f>
        <v>100</v>
      </c>
      <c r="S1246" s="14">
        <v>45</v>
      </c>
      <c r="T1246" s="11">
        <f>S1246</f>
        <v>45</v>
      </c>
      <c r="U1246" s="4">
        <f>AB1246/W1246</f>
        <v>100</v>
      </c>
      <c r="V1246" s="3">
        <f>ROUND((Q1246/100)*G1246,0)</f>
        <v>3000</v>
      </c>
      <c r="W1246" s="3">
        <f>ROUND(((T1246/100)*G1246)/J1246,0)</f>
        <v>4500</v>
      </c>
      <c r="X1246" s="3">
        <f>ROUND(IF(J1246&gt;=2,((T1246/100)*G1246)/J1246,0),0)</f>
        <v>0</v>
      </c>
      <c r="Y1246" s="3">
        <f>ROUND(IF(J1246&gt;=3,((T1246/100)*G1246)/J1246,0),0)</f>
        <v>0</v>
      </c>
      <c r="Z1246" s="3">
        <f>ROUND(IF(J1246&gt;=4,((T1246/100)*G1246)/J1246,0),0)</f>
        <v>0</v>
      </c>
      <c r="AA1246" s="4">
        <f>G1246*P1246</f>
        <v>300000</v>
      </c>
      <c r="AB1246" s="4">
        <f>(G1246*S1246)/J1246</f>
        <v>450000</v>
      </c>
      <c r="AC1246" s="4">
        <f>IF(J1246&gt;=2,(G1246*S1246)/J1246,0)</f>
        <v>0</v>
      </c>
      <c r="AD1246" s="4">
        <f>IF(J1246&gt;=3,(G1246*S1246)/J1246,0)</f>
        <v>0</v>
      </c>
      <c r="AE1246" s="4">
        <f>IF(J1246&gt;=4,(G1246*S1246)/J1246,0)</f>
        <v>0</v>
      </c>
      <c r="AF1246" s="11">
        <v>100</v>
      </c>
      <c r="AG1246" s="11">
        <v>0</v>
      </c>
      <c r="AH1246" s="11">
        <v>1</v>
      </c>
      <c r="AI1246" s="11">
        <v>100</v>
      </c>
      <c r="AJ1246" s="11">
        <v>0</v>
      </c>
      <c r="AK1246" s="11">
        <v>1</v>
      </c>
      <c r="AL1246" s="11">
        <v>0.5</v>
      </c>
      <c r="AM1246" s="11">
        <v>0.5</v>
      </c>
      <c r="AN1246" s="11">
        <v>0</v>
      </c>
      <c r="AO1246" s="11">
        <v>0</v>
      </c>
      <c r="AP1246" s="11">
        <v>0</v>
      </c>
      <c r="AQ1246" s="11">
        <v>0.01</v>
      </c>
      <c r="AR1246" s="11">
        <v>0.01</v>
      </c>
      <c r="AS1246" s="11">
        <v>0</v>
      </c>
      <c r="AT1246" s="11">
        <v>0</v>
      </c>
      <c r="AU1246" s="11">
        <v>0</v>
      </c>
      <c r="AV1246" s="11">
        <v>0</v>
      </c>
      <c r="AW1246" s="11">
        <v>0.2</v>
      </c>
      <c r="AX1246" s="11">
        <v>0</v>
      </c>
      <c r="AY1246" s="11">
        <v>0</v>
      </c>
      <c r="AZ1246" s="11">
        <v>0</v>
      </c>
      <c r="BA1246" s="11">
        <v>0.02</v>
      </c>
      <c r="BB1246" s="11">
        <v>0</v>
      </c>
      <c r="BC1246" s="2">
        <v>0.05</v>
      </c>
      <c r="BD1246" s="2">
        <v>0.05</v>
      </c>
      <c r="BE1246" s="11">
        <v>7.4999999999999997E-2</v>
      </c>
      <c r="BF1246" s="11">
        <v>5.0000000000000001E-3</v>
      </c>
      <c r="BG1246" s="11">
        <v>0</v>
      </c>
      <c r="BH1246" s="11">
        <v>0</v>
      </c>
      <c r="BI1246" s="11">
        <v>0</v>
      </c>
      <c r="BJ1246" s="11">
        <f>BE1246/4</f>
        <v>1.8749999999999999E-2</v>
      </c>
      <c r="BK1246" s="11">
        <f>BF1246/4</f>
        <v>1.25E-3</v>
      </c>
      <c r="BL1246" s="11">
        <v>0</v>
      </c>
      <c r="BM1246" s="11">
        <v>0</v>
      </c>
      <c r="BN1246" s="11">
        <v>0</v>
      </c>
      <c r="BO1246" s="11">
        <v>0.1</v>
      </c>
      <c r="BP1246" s="11">
        <v>0.1</v>
      </c>
      <c r="BQ1246" s="11">
        <v>0</v>
      </c>
      <c r="BR1246" s="11">
        <v>0</v>
      </c>
      <c r="BS1246" s="11">
        <v>0</v>
      </c>
      <c r="BT1246" s="11">
        <v>0.04</v>
      </c>
      <c r="BU1246" s="16">
        <v>4</v>
      </c>
      <c r="BV1246" s="6">
        <f>BT1246/(BT1246+BU1246)</f>
        <v>9.9009900990099011E-3</v>
      </c>
      <c r="BW1246" s="6">
        <f>SQRT((BT1246*BU1246)/((BT1246+BU1246)^2*(BT1246+BU1246+1)))</f>
        <v>4.410251516706673E-2</v>
      </c>
      <c r="BX1246" s="17">
        <v>0.25</v>
      </c>
      <c r="BY1246" s="17">
        <v>0.25</v>
      </c>
      <c r="BZ1246" s="17">
        <v>0.25</v>
      </c>
      <c r="CA1246" s="17">
        <v>0.25</v>
      </c>
      <c r="CB1246" s="15" t="s">
        <v>59</v>
      </c>
      <c r="CC1246" s="11">
        <v>600</v>
      </c>
    </row>
    <row r="1247" spans="1:81" s="11" customFormat="1" x14ac:dyDescent="0.2">
      <c r="A1247" s="17">
        <f t="shared" si="19"/>
        <v>1246</v>
      </c>
      <c r="B1247" s="17">
        <v>20</v>
      </c>
      <c r="C1247" s="17">
        <v>20</v>
      </c>
      <c r="D1247" s="17">
        <v>5</v>
      </c>
      <c r="E1247" s="17">
        <v>5</v>
      </c>
      <c r="F1247" s="3" t="s">
        <v>80</v>
      </c>
      <c r="G1247" s="3">
        <f>IF(F1247="rectangle",B1247*C1247,IF(F1247="hook",B1247*C1247-(D1247*E1247),IF(F1247="eight",B1247*C1247-2*(D1247*E1247),IF(F1247="tee",B1247*C1247-2*(D1247*E1247),IF(F1247="cross",B1247*C1247-4*(D1247*E1247),"ERROR")))))</f>
        <v>400</v>
      </c>
      <c r="H1247" s="3" t="s">
        <v>84</v>
      </c>
      <c r="I1247" s="3">
        <f>IF(F1247="rectangle",B1247/C1247,"NA")</f>
        <v>1</v>
      </c>
      <c r="J1247" s="2">
        <v>1</v>
      </c>
      <c r="K1247" s="11">
        <v>125</v>
      </c>
      <c r="L1247" s="11">
        <v>4</v>
      </c>
      <c r="M1247" s="12">
        <v>2</v>
      </c>
      <c r="N1247" s="2">
        <f>M1247/4</f>
        <v>0.5</v>
      </c>
      <c r="O1247" s="3">
        <f>M1247/N1247</f>
        <v>4</v>
      </c>
      <c r="P1247" s="13">
        <v>30</v>
      </c>
      <c r="Q1247" s="11">
        <f>P1247</f>
        <v>30</v>
      </c>
      <c r="R1247" s="4">
        <f>AA1247/V1247</f>
        <v>100</v>
      </c>
      <c r="S1247" s="14">
        <v>45</v>
      </c>
      <c r="T1247" s="11">
        <f>S1247</f>
        <v>45</v>
      </c>
      <c r="U1247" s="4">
        <f>AB1247/W1247</f>
        <v>100</v>
      </c>
      <c r="V1247" s="3">
        <f>ROUND((Q1247/100)*G1247,0)</f>
        <v>120</v>
      </c>
      <c r="W1247" s="3">
        <f>ROUND(((T1247/100)*G1247)/J1247,0)</f>
        <v>180</v>
      </c>
      <c r="X1247" s="3">
        <f>ROUND(IF(J1247&gt;=2,((T1247/100)*G1247)/J1247,0),0)</f>
        <v>0</v>
      </c>
      <c r="Y1247" s="3">
        <f>ROUND(IF(J1247&gt;=3,((T1247/100)*G1247)/J1247,0),0)</f>
        <v>0</v>
      </c>
      <c r="Z1247" s="3">
        <f>ROUND(IF(J1247&gt;=4,((T1247/100)*G1247)/J1247,0),0)</f>
        <v>0</v>
      </c>
      <c r="AA1247" s="4">
        <f>G1247*P1247</f>
        <v>12000</v>
      </c>
      <c r="AB1247" s="4">
        <f>(G1247*S1247)/J1247</f>
        <v>18000</v>
      </c>
      <c r="AC1247" s="4">
        <f>IF(J1247&gt;=2,(G1247*S1247)/J1247,0)</f>
        <v>0</v>
      </c>
      <c r="AD1247" s="4">
        <f>IF(J1247&gt;=3,(G1247*S1247)/J1247,0)</f>
        <v>0</v>
      </c>
      <c r="AE1247" s="4">
        <f>IF(J1247&gt;=4,(G1247*S1247)/J1247,0)</f>
        <v>0</v>
      </c>
      <c r="AF1247" s="11">
        <v>100</v>
      </c>
      <c r="AG1247" s="11">
        <v>0</v>
      </c>
      <c r="AH1247" s="11">
        <v>1</v>
      </c>
      <c r="AI1247" s="11">
        <v>100</v>
      </c>
      <c r="AJ1247" s="11">
        <v>0</v>
      </c>
      <c r="AK1247" s="11">
        <v>1</v>
      </c>
      <c r="AL1247" s="11">
        <v>0.5</v>
      </c>
      <c r="AM1247" s="11">
        <v>0.5</v>
      </c>
      <c r="AN1247" s="11">
        <v>0</v>
      </c>
      <c r="AO1247" s="11">
        <v>0</v>
      </c>
      <c r="AP1247" s="11">
        <v>0</v>
      </c>
      <c r="AQ1247" s="11">
        <v>0.01</v>
      </c>
      <c r="AR1247" s="11">
        <v>0.01</v>
      </c>
      <c r="AS1247" s="11">
        <v>0</v>
      </c>
      <c r="AT1247" s="11">
        <v>0</v>
      </c>
      <c r="AU1247" s="11">
        <v>0</v>
      </c>
      <c r="AV1247" s="11">
        <v>0</v>
      </c>
      <c r="AW1247" s="11">
        <v>0.2</v>
      </c>
      <c r="AX1247" s="11">
        <v>0</v>
      </c>
      <c r="AY1247" s="11">
        <v>0</v>
      </c>
      <c r="AZ1247" s="11">
        <v>0</v>
      </c>
      <c r="BA1247" s="11">
        <v>0.02</v>
      </c>
      <c r="BB1247" s="11">
        <v>0</v>
      </c>
      <c r="BC1247" s="2">
        <v>0.05</v>
      </c>
      <c r="BD1247" s="2">
        <v>0.05</v>
      </c>
      <c r="BE1247" s="11">
        <v>7.4999999999999997E-2</v>
      </c>
      <c r="BF1247" s="11">
        <v>5.0000000000000001E-3</v>
      </c>
      <c r="BG1247" s="11">
        <v>0</v>
      </c>
      <c r="BH1247" s="11">
        <v>0</v>
      </c>
      <c r="BI1247" s="11">
        <v>0</v>
      </c>
      <c r="BJ1247" s="11">
        <f>BE1247/4</f>
        <v>1.8749999999999999E-2</v>
      </c>
      <c r="BK1247" s="11">
        <f>BF1247/4</f>
        <v>1.25E-3</v>
      </c>
      <c r="BL1247" s="11">
        <v>0</v>
      </c>
      <c r="BM1247" s="11">
        <v>0</v>
      </c>
      <c r="BN1247" s="11">
        <v>0</v>
      </c>
      <c r="BO1247" s="11">
        <v>0.1</v>
      </c>
      <c r="BP1247" s="11">
        <v>0.1</v>
      </c>
      <c r="BQ1247" s="11">
        <v>0</v>
      </c>
      <c r="BR1247" s="11">
        <v>0</v>
      </c>
      <c r="BS1247" s="11">
        <v>0</v>
      </c>
      <c r="BT1247" s="11">
        <v>0.04</v>
      </c>
      <c r="BU1247" s="16">
        <v>4</v>
      </c>
      <c r="BV1247" s="6">
        <f>BT1247/(BT1247+BU1247)</f>
        <v>9.9009900990099011E-3</v>
      </c>
      <c r="BW1247" s="6">
        <f>SQRT((BT1247*BU1247)/((BT1247+BU1247)^2*(BT1247+BU1247+1)))</f>
        <v>4.410251516706673E-2</v>
      </c>
      <c r="BX1247" s="17">
        <v>0.25</v>
      </c>
      <c r="BY1247" s="17">
        <v>0.25</v>
      </c>
      <c r="BZ1247" s="17">
        <v>0.25</v>
      </c>
      <c r="CA1247" s="17">
        <v>0.25</v>
      </c>
      <c r="CB1247" s="15" t="s">
        <v>59</v>
      </c>
      <c r="CC1247" s="11">
        <v>600</v>
      </c>
    </row>
    <row r="1248" spans="1:81" s="11" customFormat="1" x14ac:dyDescent="0.2">
      <c r="A1248" s="17">
        <f t="shared" si="19"/>
        <v>1247</v>
      </c>
      <c r="B1248" s="17">
        <v>100</v>
      </c>
      <c r="C1248" s="17">
        <v>100</v>
      </c>
      <c r="D1248" s="17">
        <v>5</v>
      </c>
      <c r="E1248" s="17">
        <v>5</v>
      </c>
      <c r="F1248" s="3" t="s">
        <v>80</v>
      </c>
      <c r="G1248" s="3">
        <f>IF(F1248="rectangle",B1248*C1248,IF(F1248="hook",B1248*C1248-(D1248*E1248),IF(F1248="eight",B1248*C1248-2*(D1248*E1248),IF(F1248="tee",B1248*C1248-2*(D1248*E1248),IF(F1248="cross",B1248*C1248-4*(D1248*E1248),"ERROR")))))</f>
        <v>10000</v>
      </c>
      <c r="H1248" s="3" t="s">
        <v>85</v>
      </c>
      <c r="I1248" s="3">
        <f>IF(F1248="rectangle",B1248/C1248,"NA")</f>
        <v>1</v>
      </c>
      <c r="J1248" s="2">
        <v>1</v>
      </c>
      <c r="K1248" s="11">
        <v>125</v>
      </c>
      <c r="L1248" s="11">
        <v>4</v>
      </c>
      <c r="M1248" s="12">
        <v>3</v>
      </c>
      <c r="N1248" s="2">
        <f>M1248/4</f>
        <v>0.75</v>
      </c>
      <c r="O1248" s="3">
        <f>M1248/N1248</f>
        <v>4</v>
      </c>
      <c r="P1248" s="13">
        <v>30</v>
      </c>
      <c r="Q1248" s="11">
        <f>P1248</f>
        <v>30</v>
      </c>
      <c r="R1248" s="4">
        <f>AA1248/V1248</f>
        <v>100</v>
      </c>
      <c r="S1248" s="14">
        <v>45</v>
      </c>
      <c r="T1248" s="11">
        <f>S1248</f>
        <v>45</v>
      </c>
      <c r="U1248" s="4">
        <f>AB1248/W1248</f>
        <v>100</v>
      </c>
      <c r="V1248" s="3">
        <f>ROUND((Q1248/100)*G1248,0)</f>
        <v>3000</v>
      </c>
      <c r="W1248" s="3">
        <f>ROUND(((T1248/100)*G1248)/J1248,0)</f>
        <v>4500</v>
      </c>
      <c r="X1248" s="3">
        <f>ROUND(IF(J1248&gt;=2,((T1248/100)*G1248)/J1248,0),0)</f>
        <v>0</v>
      </c>
      <c r="Y1248" s="3">
        <f>ROUND(IF(J1248&gt;=3,((T1248/100)*G1248)/J1248,0),0)</f>
        <v>0</v>
      </c>
      <c r="Z1248" s="3">
        <f>ROUND(IF(J1248&gt;=4,((T1248/100)*G1248)/J1248,0),0)</f>
        <v>0</v>
      </c>
      <c r="AA1248" s="4">
        <f>G1248*P1248</f>
        <v>300000</v>
      </c>
      <c r="AB1248" s="4">
        <f>(G1248*S1248)/J1248</f>
        <v>450000</v>
      </c>
      <c r="AC1248" s="4">
        <f>IF(J1248&gt;=2,(G1248*S1248)/J1248,0)</f>
        <v>0</v>
      </c>
      <c r="AD1248" s="4">
        <f>IF(J1248&gt;=3,(G1248*S1248)/J1248,0)</f>
        <v>0</v>
      </c>
      <c r="AE1248" s="4">
        <f>IF(J1248&gt;=4,(G1248*S1248)/J1248,0)</f>
        <v>0</v>
      </c>
      <c r="AF1248" s="11">
        <v>100</v>
      </c>
      <c r="AG1248" s="11">
        <v>0</v>
      </c>
      <c r="AH1248" s="11">
        <v>1</v>
      </c>
      <c r="AI1248" s="11">
        <v>100</v>
      </c>
      <c r="AJ1248" s="11">
        <v>0</v>
      </c>
      <c r="AK1248" s="11">
        <v>1</v>
      </c>
      <c r="AL1248" s="11">
        <v>0.5</v>
      </c>
      <c r="AM1248" s="11">
        <v>0.5</v>
      </c>
      <c r="AN1248" s="11">
        <v>0</v>
      </c>
      <c r="AO1248" s="11">
        <v>0</v>
      </c>
      <c r="AP1248" s="11">
        <v>0</v>
      </c>
      <c r="AQ1248" s="11">
        <v>0.01</v>
      </c>
      <c r="AR1248" s="11">
        <v>0.01</v>
      </c>
      <c r="AS1248" s="11">
        <v>0</v>
      </c>
      <c r="AT1248" s="11">
        <v>0</v>
      </c>
      <c r="AU1248" s="11">
        <v>0</v>
      </c>
      <c r="AV1248" s="11">
        <v>0</v>
      </c>
      <c r="AW1248" s="11">
        <v>0.2</v>
      </c>
      <c r="AX1248" s="11">
        <v>0</v>
      </c>
      <c r="AY1248" s="11">
        <v>0</v>
      </c>
      <c r="AZ1248" s="11">
        <v>0</v>
      </c>
      <c r="BA1248" s="11">
        <v>0.02</v>
      </c>
      <c r="BB1248" s="11">
        <v>0</v>
      </c>
      <c r="BC1248" s="2">
        <v>0.05</v>
      </c>
      <c r="BD1248" s="2">
        <v>0.05</v>
      </c>
      <c r="BE1248" s="11">
        <v>7.4999999999999997E-2</v>
      </c>
      <c r="BF1248" s="11">
        <v>5.0000000000000001E-3</v>
      </c>
      <c r="BG1248" s="11">
        <v>0</v>
      </c>
      <c r="BH1248" s="11">
        <v>0</v>
      </c>
      <c r="BI1248" s="11">
        <v>0</v>
      </c>
      <c r="BJ1248" s="11">
        <f>BE1248/4</f>
        <v>1.8749999999999999E-2</v>
      </c>
      <c r="BK1248" s="11">
        <f>BF1248/4</f>
        <v>1.25E-3</v>
      </c>
      <c r="BL1248" s="11">
        <v>0</v>
      </c>
      <c r="BM1248" s="11">
        <v>0</v>
      </c>
      <c r="BN1248" s="11">
        <v>0</v>
      </c>
      <c r="BO1248" s="11">
        <v>0.1</v>
      </c>
      <c r="BP1248" s="11">
        <v>0.1</v>
      </c>
      <c r="BQ1248" s="11">
        <v>0</v>
      </c>
      <c r="BR1248" s="11">
        <v>0</v>
      </c>
      <c r="BS1248" s="11">
        <v>0</v>
      </c>
      <c r="BT1248" s="11">
        <v>0.04</v>
      </c>
      <c r="BU1248" s="16">
        <v>4</v>
      </c>
      <c r="BV1248" s="6">
        <f>BT1248/(BT1248+BU1248)</f>
        <v>9.9009900990099011E-3</v>
      </c>
      <c r="BW1248" s="6">
        <f>SQRT((BT1248*BU1248)/((BT1248+BU1248)^2*(BT1248+BU1248+1)))</f>
        <v>4.410251516706673E-2</v>
      </c>
      <c r="BX1248" s="17">
        <v>0.25</v>
      </c>
      <c r="BY1248" s="17">
        <v>0.25</v>
      </c>
      <c r="BZ1248" s="17">
        <v>0.25</v>
      </c>
      <c r="CA1248" s="17">
        <v>0.25</v>
      </c>
      <c r="CB1248" s="15" t="s">
        <v>59</v>
      </c>
      <c r="CC1248" s="11">
        <v>600</v>
      </c>
    </row>
    <row r="1249" spans="1:81" s="11" customFormat="1" x14ac:dyDescent="0.2">
      <c r="A1249" s="17">
        <f t="shared" si="19"/>
        <v>1248</v>
      </c>
      <c r="B1249" s="17">
        <v>20</v>
      </c>
      <c r="C1249" s="17">
        <v>20</v>
      </c>
      <c r="D1249" s="17">
        <v>5</v>
      </c>
      <c r="E1249" s="17">
        <v>5</v>
      </c>
      <c r="F1249" s="3" t="s">
        <v>80</v>
      </c>
      <c r="G1249" s="3">
        <f>IF(F1249="rectangle",B1249*C1249,IF(F1249="hook",B1249*C1249-(D1249*E1249),IF(F1249="eight",B1249*C1249-2*(D1249*E1249),IF(F1249="tee",B1249*C1249-2*(D1249*E1249),IF(F1249="cross",B1249*C1249-4*(D1249*E1249),"ERROR")))))</f>
        <v>400</v>
      </c>
      <c r="H1249" s="3" t="s">
        <v>84</v>
      </c>
      <c r="I1249" s="3">
        <f>IF(F1249="rectangle",B1249/C1249,"NA")</f>
        <v>1</v>
      </c>
      <c r="J1249" s="2">
        <v>1</v>
      </c>
      <c r="K1249" s="11">
        <v>125</v>
      </c>
      <c r="L1249" s="11">
        <v>4</v>
      </c>
      <c r="M1249" s="12">
        <v>3</v>
      </c>
      <c r="N1249" s="2">
        <f>M1249/4</f>
        <v>0.75</v>
      </c>
      <c r="O1249" s="3">
        <f>M1249/N1249</f>
        <v>4</v>
      </c>
      <c r="P1249" s="13">
        <v>30</v>
      </c>
      <c r="Q1249" s="11">
        <f>P1249</f>
        <v>30</v>
      </c>
      <c r="R1249" s="4">
        <f>AA1249/V1249</f>
        <v>100</v>
      </c>
      <c r="S1249" s="14">
        <v>45</v>
      </c>
      <c r="T1249" s="11">
        <f>S1249</f>
        <v>45</v>
      </c>
      <c r="U1249" s="4">
        <f>AB1249/W1249</f>
        <v>100</v>
      </c>
      <c r="V1249" s="3">
        <f>ROUND((Q1249/100)*G1249,0)</f>
        <v>120</v>
      </c>
      <c r="W1249" s="3">
        <f>ROUND(((T1249/100)*G1249)/J1249,0)</f>
        <v>180</v>
      </c>
      <c r="X1249" s="3">
        <f>ROUND(IF(J1249&gt;=2,((T1249/100)*G1249)/J1249,0),0)</f>
        <v>0</v>
      </c>
      <c r="Y1249" s="3">
        <f>ROUND(IF(J1249&gt;=3,((T1249/100)*G1249)/J1249,0),0)</f>
        <v>0</v>
      </c>
      <c r="Z1249" s="3">
        <f>ROUND(IF(J1249&gt;=4,((T1249/100)*G1249)/J1249,0),0)</f>
        <v>0</v>
      </c>
      <c r="AA1249" s="4">
        <f>G1249*P1249</f>
        <v>12000</v>
      </c>
      <c r="AB1249" s="4">
        <f>(G1249*S1249)/J1249</f>
        <v>18000</v>
      </c>
      <c r="AC1249" s="4">
        <f>IF(J1249&gt;=2,(G1249*S1249)/J1249,0)</f>
        <v>0</v>
      </c>
      <c r="AD1249" s="4">
        <f>IF(J1249&gt;=3,(G1249*S1249)/J1249,0)</f>
        <v>0</v>
      </c>
      <c r="AE1249" s="4">
        <f>IF(J1249&gt;=4,(G1249*S1249)/J1249,0)</f>
        <v>0</v>
      </c>
      <c r="AF1249" s="11">
        <v>100</v>
      </c>
      <c r="AG1249" s="11">
        <v>0</v>
      </c>
      <c r="AH1249" s="11">
        <v>1</v>
      </c>
      <c r="AI1249" s="11">
        <v>100</v>
      </c>
      <c r="AJ1249" s="11">
        <v>0</v>
      </c>
      <c r="AK1249" s="11">
        <v>1</v>
      </c>
      <c r="AL1249" s="11">
        <v>0.5</v>
      </c>
      <c r="AM1249" s="11">
        <v>0.5</v>
      </c>
      <c r="AN1249" s="11">
        <v>0</v>
      </c>
      <c r="AO1249" s="11">
        <v>0</v>
      </c>
      <c r="AP1249" s="11">
        <v>0</v>
      </c>
      <c r="AQ1249" s="11">
        <v>0.01</v>
      </c>
      <c r="AR1249" s="11">
        <v>0.01</v>
      </c>
      <c r="AS1249" s="11">
        <v>0</v>
      </c>
      <c r="AT1249" s="11">
        <v>0</v>
      </c>
      <c r="AU1249" s="11">
        <v>0</v>
      </c>
      <c r="AV1249" s="11">
        <v>0</v>
      </c>
      <c r="AW1249" s="11">
        <v>0.2</v>
      </c>
      <c r="AX1249" s="11">
        <v>0</v>
      </c>
      <c r="AY1249" s="11">
        <v>0</v>
      </c>
      <c r="AZ1249" s="11">
        <v>0</v>
      </c>
      <c r="BA1249" s="11">
        <v>0.02</v>
      </c>
      <c r="BB1249" s="11">
        <v>0</v>
      </c>
      <c r="BC1249" s="2">
        <v>0.05</v>
      </c>
      <c r="BD1249" s="2">
        <v>0.05</v>
      </c>
      <c r="BE1249" s="11">
        <v>7.4999999999999997E-2</v>
      </c>
      <c r="BF1249" s="11">
        <v>5.0000000000000001E-3</v>
      </c>
      <c r="BG1249" s="11">
        <v>0</v>
      </c>
      <c r="BH1249" s="11">
        <v>0</v>
      </c>
      <c r="BI1249" s="11">
        <v>0</v>
      </c>
      <c r="BJ1249" s="11">
        <f>BE1249/4</f>
        <v>1.8749999999999999E-2</v>
      </c>
      <c r="BK1249" s="11">
        <f>BF1249/4</f>
        <v>1.25E-3</v>
      </c>
      <c r="BL1249" s="11">
        <v>0</v>
      </c>
      <c r="BM1249" s="11">
        <v>0</v>
      </c>
      <c r="BN1249" s="11">
        <v>0</v>
      </c>
      <c r="BO1249" s="11">
        <v>0.1</v>
      </c>
      <c r="BP1249" s="11">
        <v>0.1</v>
      </c>
      <c r="BQ1249" s="11">
        <v>0</v>
      </c>
      <c r="BR1249" s="11">
        <v>0</v>
      </c>
      <c r="BS1249" s="11">
        <v>0</v>
      </c>
      <c r="BT1249" s="11">
        <v>0.04</v>
      </c>
      <c r="BU1249" s="16">
        <v>4</v>
      </c>
      <c r="BV1249" s="6">
        <f>BT1249/(BT1249+BU1249)</f>
        <v>9.9009900990099011E-3</v>
      </c>
      <c r="BW1249" s="6">
        <f>SQRT((BT1249*BU1249)/((BT1249+BU1249)^2*(BT1249+BU1249+1)))</f>
        <v>4.410251516706673E-2</v>
      </c>
      <c r="BX1249" s="17">
        <v>0.25</v>
      </c>
      <c r="BY1249" s="17">
        <v>0.25</v>
      </c>
      <c r="BZ1249" s="17">
        <v>0.25</v>
      </c>
      <c r="CA1249" s="17">
        <v>0.25</v>
      </c>
      <c r="CB1249" s="15" t="s">
        <v>59</v>
      </c>
      <c r="CC1249" s="11">
        <v>600</v>
      </c>
    </row>
    <row r="1250" spans="1:81" s="11" customFormat="1" x14ac:dyDescent="0.2">
      <c r="A1250" s="17">
        <f t="shared" si="19"/>
        <v>1249</v>
      </c>
      <c r="B1250" s="17">
        <v>100</v>
      </c>
      <c r="C1250" s="17">
        <v>100</v>
      </c>
      <c r="D1250" s="17">
        <v>5</v>
      </c>
      <c r="E1250" s="17">
        <v>5</v>
      </c>
      <c r="F1250" s="3" t="s">
        <v>80</v>
      </c>
      <c r="G1250" s="3">
        <f>IF(F1250="rectangle",B1250*C1250,IF(F1250="hook",B1250*C1250-(D1250*E1250),IF(F1250="eight",B1250*C1250-2*(D1250*E1250),IF(F1250="tee",B1250*C1250-2*(D1250*E1250),IF(F1250="cross",B1250*C1250-4*(D1250*E1250),"ERROR")))))</f>
        <v>10000</v>
      </c>
      <c r="H1250" s="3" t="s">
        <v>85</v>
      </c>
      <c r="I1250" s="3">
        <f>IF(F1250="rectangle",B1250/C1250,"NA")</f>
        <v>1</v>
      </c>
      <c r="J1250" s="2">
        <v>1</v>
      </c>
      <c r="K1250" s="11">
        <v>125</v>
      </c>
      <c r="L1250" s="11">
        <v>4</v>
      </c>
      <c r="M1250" s="12">
        <v>4</v>
      </c>
      <c r="N1250" s="2">
        <f>M1250/4</f>
        <v>1</v>
      </c>
      <c r="O1250" s="3">
        <f>M1250/N1250</f>
        <v>4</v>
      </c>
      <c r="P1250" s="13">
        <v>30</v>
      </c>
      <c r="Q1250" s="11">
        <f>P1250</f>
        <v>30</v>
      </c>
      <c r="R1250" s="4">
        <f>AA1250/V1250</f>
        <v>100</v>
      </c>
      <c r="S1250" s="14">
        <v>45</v>
      </c>
      <c r="T1250" s="11">
        <f>S1250</f>
        <v>45</v>
      </c>
      <c r="U1250" s="4">
        <f>AB1250/W1250</f>
        <v>100</v>
      </c>
      <c r="V1250" s="3">
        <f>ROUND((Q1250/100)*G1250,0)</f>
        <v>3000</v>
      </c>
      <c r="W1250" s="3">
        <f>ROUND(((T1250/100)*G1250)/J1250,0)</f>
        <v>4500</v>
      </c>
      <c r="X1250" s="3">
        <f>ROUND(IF(J1250&gt;=2,((T1250/100)*G1250)/J1250,0),0)</f>
        <v>0</v>
      </c>
      <c r="Y1250" s="3">
        <f>ROUND(IF(J1250&gt;=3,((T1250/100)*G1250)/J1250,0),0)</f>
        <v>0</v>
      </c>
      <c r="Z1250" s="3">
        <f>ROUND(IF(J1250&gt;=4,((T1250/100)*G1250)/J1250,0),0)</f>
        <v>0</v>
      </c>
      <c r="AA1250" s="4">
        <f>G1250*P1250</f>
        <v>300000</v>
      </c>
      <c r="AB1250" s="4">
        <f>(G1250*S1250)/J1250</f>
        <v>450000</v>
      </c>
      <c r="AC1250" s="4">
        <f>IF(J1250&gt;=2,(G1250*S1250)/J1250,0)</f>
        <v>0</v>
      </c>
      <c r="AD1250" s="4">
        <f>IF(J1250&gt;=3,(G1250*S1250)/J1250,0)</f>
        <v>0</v>
      </c>
      <c r="AE1250" s="4">
        <f>IF(J1250&gt;=4,(G1250*S1250)/J1250,0)</f>
        <v>0</v>
      </c>
      <c r="AF1250" s="11">
        <v>100</v>
      </c>
      <c r="AG1250" s="11">
        <v>0</v>
      </c>
      <c r="AH1250" s="11">
        <v>1</v>
      </c>
      <c r="AI1250" s="11">
        <v>100</v>
      </c>
      <c r="AJ1250" s="11">
        <v>0</v>
      </c>
      <c r="AK1250" s="11">
        <v>1</v>
      </c>
      <c r="AL1250" s="11">
        <v>0.5</v>
      </c>
      <c r="AM1250" s="11">
        <v>0.5</v>
      </c>
      <c r="AN1250" s="11">
        <v>0</v>
      </c>
      <c r="AO1250" s="11">
        <v>0</v>
      </c>
      <c r="AP1250" s="11">
        <v>0</v>
      </c>
      <c r="AQ1250" s="11">
        <v>0.01</v>
      </c>
      <c r="AR1250" s="11">
        <v>0.01</v>
      </c>
      <c r="AS1250" s="11">
        <v>0</v>
      </c>
      <c r="AT1250" s="11">
        <v>0</v>
      </c>
      <c r="AU1250" s="11">
        <v>0</v>
      </c>
      <c r="AV1250" s="11">
        <v>0</v>
      </c>
      <c r="AW1250" s="11">
        <v>0.2</v>
      </c>
      <c r="AX1250" s="11">
        <v>0</v>
      </c>
      <c r="AY1250" s="11">
        <v>0</v>
      </c>
      <c r="AZ1250" s="11">
        <v>0</v>
      </c>
      <c r="BA1250" s="11">
        <v>0.02</v>
      </c>
      <c r="BB1250" s="11">
        <v>0</v>
      </c>
      <c r="BC1250" s="2">
        <v>0.05</v>
      </c>
      <c r="BD1250" s="2">
        <v>0.05</v>
      </c>
      <c r="BE1250" s="11">
        <v>7.4999999999999997E-2</v>
      </c>
      <c r="BF1250" s="11">
        <v>5.0000000000000001E-3</v>
      </c>
      <c r="BG1250" s="11">
        <v>0</v>
      </c>
      <c r="BH1250" s="11">
        <v>0</v>
      </c>
      <c r="BI1250" s="11">
        <v>0</v>
      </c>
      <c r="BJ1250" s="11">
        <f>BE1250/4</f>
        <v>1.8749999999999999E-2</v>
      </c>
      <c r="BK1250" s="11">
        <f>BF1250/4</f>
        <v>1.25E-3</v>
      </c>
      <c r="BL1250" s="11">
        <v>0</v>
      </c>
      <c r="BM1250" s="11">
        <v>0</v>
      </c>
      <c r="BN1250" s="11">
        <v>0</v>
      </c>
      <c r="BO1250" s="11">
        <v>0.1</v>
      </c>
      <c r="BP1250" s="11">
        <v>0.1</v>
      </c>
      <c r="BQ1250" s="11">
        <v>0</v>
      </c>
      <c r="BR1250" s="11">
        <v>0</v>
      </c>
      <c r="BS1250" s="11">
        <v>0</v>
      </c>
      <c r="BT1250" s="11">
        <v>0.04</v>
      </c>
      <c r="BU1250" s="16">
        <v>4</v>
      </c>
      <c r="BV1250" s="6">
        <f>BT1250/(BT1250+BU1250)</f>
        <v>9.9009900990099011E-3</v>
      </c>
      <c r="BW1250" s="6">
        <f>SQRT((BT1250*BU1250)/((BT1250+BU1250)^2*(BT1250+BU1250+1)))</f>
        <v>4.410251516706673E-2</v>
      </c>
      <c r="BX1250" s="17">
        <v>0.25</v>
      </c>
      <c r="BY1250" s="17">
        <v>0.25</v>
      </c>
      <c r="BZ1250" s="17">
        <v>0.25</v>
      </c>
      <c r="CA1250" s="17">
        <v>0.25</v>
      </c>
      <c r="CB1250" s="15" t="s">
        <v>59</v>
      </c>
      <c r="CC1250" s="11">
        <v>600</v>
      </c>
    </row>
    <row r="1251" spans="1:81" s="11" customFormat="1" x14ac:dyDescent="0.2">
      <c r="A1251" s="17">
        <f t="shared" si="19"/>
        <v>1250</v>
      </c>
      <c r="B1251" s="17">
        <v>20</v>
      </c>
      <c r="C1251" s="17">
        <v>20</v>
      </c>
      <c r="D1251" s="17">
        <v>5</v>
      </c>
      <c r="E1251" s="17">
        <v>5</v>
      </c>
      <c r="F1251" s="3" t="s">
        <v>80</v>
      </c>
      <c r="G1251" s="3">
        <f>IF(F1251="rectangle",B1251*C1251,IF(F1251="hook",B1251*C1251-(D1251*E1251),IF(F1251="eight",B1251*C1251-2*(D1251*E1251),IF(F1251="tee",B1251*C1251-2*(D1251*E1251),IF(F1251="cross",B1251*C1251-4*(D1251*E1251),"ERROR")))))</f>
        <v>400</v>
      </c>
      <c r="H1251" s="3" t="s">
        <v>84</v>
      </c>
      <c r="I1251" s="3">
        <f>IF(F1251="rectangle",B1251/C1251,"NA")</f>
        <v>1</v>
      </c>
      <c r="J1251" s="2">
        <v>1</v>
      </c>
      <c r="K1251" s="11">
        <v>125</v>
      </c>
      <c r="L1251" s="11">
        <v>4</v>
      </c>
      <c r="M1251" s="12">
        <v>4</v>
      </c>
      <c r="N1251" s="2">
        <f>M1251/4</f>
        <v>1</v>
      </c>
      <c r="O1251" s="3">
        <f>M1251/N1251</f>
        <v>4</v>
      </c>
      <c r="P1251" s="13">
        <v>30</v>
      </c>
      <c r="Q1251" s="11">
        <f>P1251</f>
        <v>30</v>
      </c>
      <c r="R1251" s="4">
        <f>AA1251/V1251</f>
        <v>100</v>
      </c>
      <c r="S1251" s="14">
        <v>45</v>
      </c>
      <c r="T1251" s="11">
        <f>S1251</f>
        <v>45</v>
      </c>
      <c r="U1251" s="4">
        <f>AB1251/W1251</f>
        <v>100</v>
      </c>
      <c r="V1251" s="3">
        <f>ROUND((Q1251/100)*G1251,0)</f>
        <v>120</v>
      </c>
      <c r="W1251" s="3">
        <f>ROUND(((T1251/100)*G1251)/J1251,0)</f>
        <v>180</v>
      </c>
      <c r="X1251" s="3">
        <f>ROUND(IF(J1251&gt;=2,((T1251/100)*G1251)/J1251,0),0)</f>
        <v>0</v>
      </c>
      <c r="Y1251" s="3">
        <f>ROUND(IF(J1251&gt;=3,((T1251/100)*G1251)/J1251,0),0)</f>
        <v>0</v>
      </c>
      <c r="Z1251" s="3">
        <f>ROUND(IF(J1251&gt;=4,((T1251/100)*G1251)/J1251,0),0)</f>
        <v>0</v>
      </c>
      <c r="AA1251" s="4">
        <f>G1251*P1251</f>
        <v>12000</v>
      </c>
      <c r="AB1251" s="4">
        <f>(G1251*S1251)/J1251</f>
        <v>18000</v>
      </c>
      <c r="AC1251" s="4">
        <f>IF(J1251&gt;=2,(G1251*S1251)/J1251,0)</f>
        <v>0</v>
      </c>
      <c r="AD1251" s="4">
        <f>IF(J1251&gt;=3,(G1251*S1251)/J1251,0)</f>
        <v>0</v>
      </c>
      <c r="AE1251" s="4">
        <f>IF(J1251&gt;=4,(G1251*S1251)/J1251,0)</f>
        <v>0</v>
      </c>
      <c r="AF1251" s="11">
        <v>100</v>
      </c>
      <c r="AG1251" s="11">
        <v>0</v>
      </c>
      <c r="AH1251" s="11">
        <v>1</v>
      </c>
      <c r="AI1251" s="11">
        <v>100</v>
      </c>
      <c r="AJ1251" s="11">
        <v>0</v>
      </c>
      <c r="AK1251" s="11">
        <v>1</v>
      </c>
      <c r="AL1251" s="11">
        <v>0.5</v>
      </c>
      <c r="AM1251" s="11">
        <v>0.5</v>
      </c>
      <c r="AN1251" s="11">
        <v>0</v>
      </c>
      <c r="AO1251" s="11">
        <v>0</v>
      </c>
      <c r="AP1251" s="11">
        <v>0</v>
      </c>
      <c r="AQ1251" s="11">
        <v>0.01</v>
      </c>
      <c r="AR1251" s="11">
        <v>0.01</v>
      </c>
      <c r="AS1251" s="11">
        <v>0</v>
      </c>
      <c r="AT1251" s="11">
        <v>0</v>
      </c>
      <c r="AU1251" s="11">
        <v>0</v>
      </c>
      <c r="AV1251" s="11">
        <v>0</v>
      </c>
      <c r="AW1251" s="11">
        <v>0.2</v>
      </c>
      <c r="AX1251" s="11">
        <v>0</v>
      </c>
      <c r="AY1251" s="11">
        <v>0</v>
      </c>
      <c r="AZ1251" s="11">
        <v>0</v>
      </c>
      <c r="BA1251" s="11">
        <v>0.02</v>
      </c>
      <c r="BB1251" s="11">
        <v>0</v>
      </c>
      <c r="BC1251" s="2">
        <v>0.05</v>
      </c>
      <c r="BD1251" s="2">
        <v>0.05</v>
      </c>
      <c r="BE1251" s="11">
        <v>7.4999999999999997E-2</v>
      </c>
      <c r="BF1251" s="11">
        <v>5.0000000000000001E-3</v>
      </c>
      <c r="BG1251" s="11">
        <v>0</v>
      </c>
      <c r="BH1251" s="11">
        <v>0</v>
      </c>
      <c r="BI1251" s="11">
        <v>0</v>
      </c>
      <c r="BJ1251" s="11">
        <f>BE1251/4</f>
        <v>1.8749999999999999E-2</v>
      </c>
      <c r="BK1251" s="11">
        <f>BF1251/4</f>
        <v>1.25E-3</v>
      </c>
      <c r="BL1251" s="11">
        <v>0</v>
      </c>
      <c r="BM1251" s="11">
        <v>0</v>
      </c>
      <c r="BN1251" s="11">
        <v>0</v>
      </c>
      <c r="BO1251" s="11">
        <v>0.1</v>
      </c>
      <c r="BP1251" s="11">
        <v>0.1</v>
      </c>
      <c r="BQ1251" s="11">
        <v>0</v>
      </c>
      <c r="BR1251" s="11">
        <v>0</v>
      </c>
      <c r="BS1251" s="11">
        <v>0</v>
      </c>
      <c r="BT1251" s="11">
        <v>0.04</v>
      </c>
      <c r="BU1251" s="16">
        <v>4</v>
      </c>
      <c r="BV1251" s="6">
        <f>BT1251/(BT1251+BU1251)</f>
        <v>9.9009900990099011E-3</v>
      </c>
      <c r="BW1251" s="6">
        <f>SQRT((BT1251*BU1251)/((BT1251+BU1251)^2*(BT1251+BU1251+1)))</f>
        <v>4.410251516706673E-2</v>
      </c>
      <c r="BX1251" s="17">
        <v>0.25</v>
      </c>
      <c r="BY1251" s="17">
        <v>0.25</v>
      </c>
      <c r="BZ1251" s="17">
        <v>0.25</v>
      </c>
      <c r="CA1251" s="17">
        <v>0.25</v>
      </c>
      <c r="CB1251" s="15" t="s">
        <v>59</v>
      </c>
      <c r="CC1251" s="11">
        <v>600</v>
      </c>
    </row>
    <row r="1252" spans="1:81" s="11" customFormat="1" x14ac:dyDescent="0.2">
      <c r="A1252" s="17">
        <f t="shared" si="19"/>
        <v>1251</v>
      </c>
      <c r="B1252" s="17">
        <v>100</v>
      </c>
      <c r="C1252" s="17">
        <v>100</v>
      </c>
      <c r="D1252" s="17">
        <v>5</v>
      </c>
      <c r="E1252" s="17">
        <v>5</v>
      </c>
      <c r="F1252" s="3" t="s">
        <v>80</v>
      </c>
      <c r="G1252" s="3">
        <f>IF(F1252="rectangle",B1252*C1252,IF(F1252="hook",B1252*C1252-(D1252*E1252),IF(F1252="eight",B1252*C1252-2*(D1252*E1252),IF(F1252="tee",B1252*C1252-2*(D1252*E1252),IF(F1252="cross",B1252*C1252-4*(D1252*E1252),"ERROR")))))</f>
        <v>10000</v>
      </c>
      <c r="H1252" s="3" t="s">
        <v>85</v>
      </c>
      <c r="I1252" s="3">
        <f>IF(F1252="rectangle",B1252/C1252,"NA")</f>
        <v>1</v>
      </c>
      <c r="J1252" s="2">
        <v>1</v>
      </c>
      <c r="K1252" s="11">
        <v>125</v>
      </c>
      <c r="L1252" s="11">
        <v>4</v>
      </c>
      <c r="M1252" s="12">
        <v>5</v>
      </c>
      <c r="N1252" s="2">
        <f>M1252/4</f>
        <v>1.25</v>
      </c>
      <c r="O1252" s="3">
        <f>M1252/N1252</f>
        <v>4</v>
      </c>
      <c r="P1252" s="13">
        <v>30</v>
      </c>
      <c r="Q1252" s="11">
        <f>P1252</f>
        <v>30</v>
      </c>
      <c r="R1252" s="4">
        <f>AA1252/V1252</f>
        <v>100</v>
      </c>
      <c r="S1252" s="14">
        <v>45</v>
      </c>
      <c r="T1252" s="11">
        <f>S1252</f>
        <v>45</v>
      </c>
      <c r="U1252" s="4">
        <f>AB1252/W1252</f>
        <v>100</v>
      </c>
      <c r="V1252" s="3">
        <f>ROUND((Q1252/100)*G1252,0)</f>
        <v>3000</v>
      </c>
      <c r="W1252" s="3">
        <f>ROUND(((T1252/100)*G1252)/J1252,0)</f>
        <v>4500</v>
      </c>
      <c r="X1252" s="3">
        <f>ROUND(IF(J1252&gt;=2,((T1252/100)*G1252)/J1252,0),0)</f>
        <v>0</v>
      </c>
      <c r="Y1252" s="3">
        <f>ROUND(IF(J1252&gt;=3,((T1252/100)*G1252)/J1252,0),0)</f>
        <v>0</v>
      </c>
      <c r="Z1252" s="3">
        <f>ROUND(IF(J1252&gt;=4,((T1252/100)*G1252)/J1252,0),0)</f>
        <v>0</v>
      </c>
      <c r="AA1252" s="4">
        <f>G1252*P1252</f>
        <v>300000</v>
      </c>
      <c r="AB1252" s="4">
        <f>(G1252*S1252)/J1252</f>
        <v>450000</v>
      </c>
      <c r="AC1252" s="4">
        <f>IF(J1252&gt;=2,(G1252*S1252)/J1252,0)</f>
        <v>0</v>
      </c>
      <c r="AD1252" s="4">
        <f>IF(J1252&gt;=3,(G1252*S1252)/J1252,0)</f>
        <v>0</v>
      </c>
      <c r="AE1252" s="4">
        <f>IF(J1252&gt;=4,(G1252*S1252)/J1252,0)</f>
        <v>0</v>
      </c>
      <c r="AF1252" s="11">
        <v>100</v>
      </c>
      <c r="AG1252" s="11">
        <v>0</v>
      </c>
      <c r="AH1252" s="11">
        <v>1</v>
      </c>
      <c r="AI1252" s="11">
        <v>100</v>
      </c>
      <c r="AJ1252" s="11">
        <v>0</v>
      </c>
      <c r="AK1252" s="11">
        <v>1</v>
      </c>
      <c r="AL1252" s="11">
        <v>0.5</v>
      </c>
      <c r="AM1252" s="11">
        <v>0.5</v>
      </c>
      <c r="AN1252" s="11">
        <v>0</v>
      </c>
      <c r="AO1252" s="11">
        <v>0</v>
      </c>
      <c r="AP1252" s="11">
        <v>0</v>
      </c>
      <c r="AQ1252" s="11">
        <v>0.01</v>
      </c>
      <c r="AR1252" s="11">
        <v>0.01</v>
      </c>
      <c r="AS1252" s="11">
        <v>0</v>
      </c>
      <c r="AT1252" s="11">
        <v>0</v>
      </c>
      <c r="AU1252" s="11">
        <v>0</v>
      </c>
      <c r="AV1252" s="11">
        <v>0</v>
      </c>
      <c r="AW1252" s="11">
        <v>0.2</v>
      </c>
      <c r="AX1252" s="11">
        <v>0</v>
      </c>
      <c r="AY1252" s="11">
        <v>0</v>
      </c>
      <c r="AZ1252" s="11">
        <v>0</v>
      </c>
      <c r="BA1252" s="11">
        <v>0.02</v>
      </c>
      <c r="BB1252" s="11">
        <v>0</v>
      </c>
      <c r="BC1252" s="2">
        <v>0.05</v>
      </c>
      <c r="BD1252" s="2">
        <v>0.05</v>
      </c>
      <c r="BE1252" s="11">
        <v>7.4999999999999997E-2</v>
      </c>
      <c r="BF1252" s="11">
        <v>5.0000000000000001E-3</v>
      </c>
      <c r="BG1252" s="11">
        <v>0</v>
      </c>
      <c r="BH1252" s="11">
        <v>0</v>
      </c>
      <c r="BI1252" s="11">
        <v>0</v>
      </c>
      <c r="BJ1252" s="11">
        <f>BE1252/4</f>
        <v>1.8749999999999999E-2</v>
      </c>
      <c r="BK1252" s="11">
        <f>BF1252/4</f>
        <v>1.25E-3</v>
      </c>
      <c r="BL1252" s="11">
        <v>0</v>
      </c>
      <c r="BM1252" s="11">
        <v>0</v>
      </c>
      <c r="BN1252" s="11">
        <v>0</v>
      </c>
      <c r="BO1252" s="11">
        <v>0.1</v>
      </c>
      <c r="BP1252" s="11">
        <v>0.1</v>
      </c>
      <c r="BQ1252" s="11">
        <v>0</v>
      </c>
      <c r="BR1252" s="11">
        <v>0</v>
      </c>
      <c r="BS1252" s="11">
        <v>0</v>
      </c>
      <c r="BT1252" s="11">
        <v>0.04</v>
      </c>
      <c r="BU1252" s="16">
        <v>4</v>
      </c>
      <c r="BV1252" s="6">
        <f>BT1252/(BT1252+BU1252)</f>
        <v>9.9009900990099011E-3</v>
      </c>
      <c r="BW1252" s="6">
        <f>SQRT((BT1252*BU1252)/((BT1252+BU1252)^2*(BT1252+BU1252+1)))</f>
        <v>4.410251516706673E-2</v>
      </c>
      <c r="BX1252" s="17">
        <v>0.25</v>
      </c>
      <c r="BY1252" s="17">
        <v>0.25</v>
      </c>
      <c r="BZ1252" s="17">
        <v>0.25</v>
      </c>
      <c r="CA1252" s="17">
        <v>0.25</v>
      </c>
      <c r="CB1252" s="15" t="s">
        <v>59</v>
      </c>
      <c r="CC1252" s="11">
        <v>600</v>
      </c>
    </row>
    <row r="1253" spans="1:81" s="11" customFormat="1" x14ac:dyDescent="0.2">
      <c r="A1253" s="17">
        <f t="shared" si="19"/>
        <v>1252</v>
      </c>
      <c r="B1253" s="17">
        <v>20</v>
      </c>
      <c r="C1253" s="17">
        <v>20</v>
      </c>
      <c r="D1253" s="17">
        <v>5</v>
      </c>
      <c r="E1253" s="17">
        <v>5</v>
      </c>
      <c r="F1253" s="3" t="s">
        <v>80</v>
      </c>
      <c r="G1253" s="3">
        <f>IF(F1253="rectangle",B1253*C1253,IF(F1253="hook",B1253*C1253-(D1253*E1253),IF(F1253="eight",B1253*C1253-2*(D1253*E1253),IF(F1253="tee",B1253*C1253-2*(D1253*E1253),IF(F1253="cross",B1253*C1253-4*(D1253*E1253),"ERROR")))))</f>
        <v>400</v>
      </c>
      <c r="H1253" s="3" t="s">
        <v>84</v>
      </c>
      <c r="I1253" s="3">
        <f>IF(F1253="rectangle",B1253/C1253,"NA")</f>
        <v>1</v>
      </c>
      <c r="J1253" s="2">
        <v>1</v>
      </c>
      <c r="K1253" s="11">
        <v>125</v>
      </c>
      <c r="L1253" s="11">
        <v>4</v>
      </c>
      <c r="M1253" s="12">
        <v>5</v>
      </c>
      <c r="N1253" s="2">
        <f>M1253/4</f>
        <v>1.25</v>
      </c>
      <c r="O1253" s="3">
        <f>M1253/N1253</f>
        <v>4</v>
      </c>
      <c r="P1253" s="13">
        <v>30</v>
      </c>
      <c r="Q1253" s="11">
        <f>P1253</f>
        <v>30</v>
      </c>
      <c r="R1253" s="4">
        <f>AA1253/V1253</f>
        <v>100</v>
      </c>
      <c r="S1253" s="14">
        <v>45</v>
      </c>
      <c r="T1253" s="11">
        <f>S1253</f>
        <v>45</v>
      </c>
      <c r="U1253" s="4">
        <f>AB1253/W1253</f>
        <v>100</v>
      </c>
      <c r="V1253" s="3">
        <f>ROUND((Q1253/100)*G1253,0)</f>
        <v>120</v>
      </c>
      <c r="W1253" s="3">
        <f>ROUND(((T1253/100)*G1253)/J1253,0)</f>
        <v>180</v>
      </c>
      <c r="X1253" s="3">
        <f>ROUND(IF(J1253&gt;=2,((T1253/100)*G1253)/J1253,0),0)</f>
        <v>0</v>
      </c>
      <c r="Y1253" s="3">
        <f>ROUND(IF(J1253&gt;=3,((T1253/100)*G1253)/J1253,0),0)</f>
        <v>0</v>
      </c>
      <c r="Z1253" s="3">
        <f>ROUND(IF(J1253&gt;=4,((T1253/100)*G1253)/J1253,0),0)</f>
        <v>0</v>
      </c>
      <c r="AA1253" s="4">
        <f>G1253*P1253</f>
        <v>12000</v>
      </c>
      <c r="AB1253" s="4">
        <f>(G1253*S1253)/J1253</f>
        <v>18000</v>
      </c>
      <c r="AC1253" s="4">
        <f>IF(J1253&gt;=2,(G1253*S1253)/J1253,0)</f>
        <v>0</v>
      </c>
      <c r="AD1253" s="4">
        <f>IF(J1253&gt;=3,(G1253*S1253)/J1253,0)</f>
        <v>0</v>
      </c>
      <c r="AE1253" s="4">
        <f>IF(J1253&gt;=4,(G1253*S1253)/J1253,0)</f>
        <v>0</v>
      </c>
      <c r="AF1253" s="11">
        <v>100</v>
      </c>
      <c r="AG1253" s="11">
        <v>0</v>
      </c>
      <c r="AH1253" s="11">
        <v>1</v>
      </c>
      <c r="AI1253" s="11">
        <v>100</v>
      </c>
      <c r="AJ1253" s="11">
        <v>0</v>
      </c>
      <c r="AK1253" s="11">
        <v>1</v>
      </c>
      <c r="AL1253" s="11">
        <v>0.5</v>
      </c>
      <c r="AM1253" s="11">
        <v>0.5</v>
      </c>
      <c r="AN1253" s="11">
        <v>0</v>
      </c>
      <c r="AO1253" s="11">
        <v>0</v>
      </c>
      <c r="AP1253" s="11">
        <v>0</v>
      </c>
      <c r="AQ1253" s="11">
        <v>0.01</v>
      </c>
      <c r="AR1253" s="11">
        <v>0.01</v>
      </c>
      <c r="AS1253" s="11">
        <v>0</v>
      </c>
      <c r="AT1253" s="11">
        <v>0</v>
      </c>
      <c r="AU1253" s="11">
        <v>0</v>
      </c>
      <c r="AV1253" s="11">
        <v>0</v>
      </c>
      <c r="AW1253" s="11">
        <v>0.2</v>
      </c>
      <c r="AX1253" s="11">
        <v>0</v>
      </c>
      <c r="AY1253" s="11">
        <v>0</v>
      </c>
      <c r="AZ1253" s="11">
        <v>0</v>
      </c>
      <c r="BA1253" s="11">
        <v>0.02</v>
      </c>
      <c r="BB1253" s="11">
        <v>0</v>
      </c>
      <c r="BC1253" s="2">
        <v>0.05</v>
      </c>
      <c r="BD1253" s="2">
        <v>0.05</v>
      </c>
      <c r="BE1253" s="11">
        <v>7.4999999999999997E-2</v>
      </c>
      <c r="BF1253" s="11">
        <v>5.0000000000000001E-3</v>
      </c>
      <c r="BG1253" s="11">
        <v>0</v>
      </c>
      <c r="BH1253" s="11">
        <v>0</v>
      </c>
      <c r="BI1253" s="11">
        <v>0</v>
      </c>
      <c r="BJ1253" s="11">
        <f>BE1253/4</f>
        <v>1.8749999999999999E-2</v>
      </c>
      <c r="BK1253" s="11">
        <f>BF1253/4</f>
        <v>1.25E-3</v>
      </c>
      <c r="BL1253" s="11">
        <v>0</v>
      </c>
      <c r="BM1253" s="11">
        <v>0</v>
      </c>
      <c r="BN1253" s="11">
        <v>0</v>
      </c>
      <c r="BO1253" s="11">
        <v>0.1</v>
      </c>
      <c r="BP1253" s="11">
        <v>0.1</v>
      </c>
      <c r="BQ1253" s="11">
        <v>0</v>
      </c>
      <c r="BR1253" s="11">
        <v>0</v>
      </c>
      <c r="BS1253" s="11">
        <v>0</v>
      </c>
      <c r="BT1253" s="11">
        <v>0.04</v>
      </c>
      <c r="BU1253" s="16">
        <v>4</v>
      </c>
      <c r="BV1253" s="6">
        <f>BT1253/(BT1253+BU1253)</f>
        <v>9.9009900990099011E-3</v>
      </c>
      <c r="BW1253" s="6">
        <f>SQRT((BT1253*BU1253)/((BT1253+BU1253)^2*(BT1253+BU1253+1)))</f>
        <v>4.410251516706673E-2</v>
      </c>
      <c r="BX1253" s="17">
        <v>0.25</v>
      </c>
      <c r="BY1253" s="17">
        <v>0.25</v>
      </c>
      <c r="BZ1253" s="17">
        <v>0.25</v>
      </c>
      <c r="CA1253" s="17">
        <v>0.25</v>
      </c>
      <c r="CB1253" s="15" t="s">
        <v>59</v>
      </c>
      <c r="CC1253" s="11">
        <v>600</v>
      </c>
    </row>
    <row r="1254" spans="1:81" s="11" customFormat="1" x14ac:dyDescent="0.2">
      <c r="A1254" s="17">
        <f t="shared" si="19"/>
        <v>1253</v>
      </c>
      <c r="B1254" s="17">
        <v>100</v>
      </c>
      <c r="C1254" s="17">
        <v>100</v>
      </c>
      <c r="D1254" s="17">
        <v>5</v>
      </c>
      <c r="E1254" s="17">
        <v>5</v>
      </c>
      <c r="F1254" s="3" t="s">
        <v>80</v>
      </c>
      <c r="G1254" s="3">
        <f>IF(F1254="rectangle",B1254*C1254,IF(F1254="hook",B1254*C1254-(D1254*E1254),IF(F1254="eight",B1254*C1254-2*(D1254*E1254),IF(F1254="tee",B1254*C1254-2*(D1254*E1254),IF(F1254="cross",B1254*C1254-4*(D1254*E1254),"ERROR")))))</f>
        <v>10000</v>
      </c>
      <c r="H1254" s="3" t="s">
        <v>85</v>
      </c>
      <c r="I1254" s="3">
        <f>IF(F1254="rectangle",B1254/C1254,"NA")</f>
        <v>1</v>
      </c>
      <c r="J1254" s="2">
        <v>1</v>
      </c>
      <c r="K1254" s="11">
        <v>125</v>
      </c>
      <c r="L1254" s="11">
        <v>4</v>
      </c>
      <c r="M1254" s="12">
        <v>6</v>
      </c>
      <c r="N1254" s="2">
        <f>M1254/4</f>
        <v>1.5</v>
      </c>
      <c r="O1254" s="3">
        <f>M1254/N1254</f>
        <v>4</v>
      </c>
      <c r="P1254" s="13">
        <v>30</v>
      </c>
      <c r="Q1254" s="11">
        <f>P1254</f>
        <v>30</v>
      </c>
      <c r="R1254" s="4">
        <f>AA1254/V1254</f>
        <v>100</v>
      </c>
      <c r="S1254" s="14">
        <v>45</v>
      </c>
      <c r="T1254" s="11">
        <f>S1254</f>
        <v>45</v>
      </c>
      <c r="U1254" s="4">
        <f>AB1254/W1254</f>
        <v>100</v>
      </c>
      <c r="V1254" s="3">
        <f>ROUND((Q1254/100)*G1254,0)</f>
        <v>3000</v>
      </c>
      <c r="W1254" s="3">
        <f>ROUND(((T1254/100)*G1254)/J1254,0)</f>
        <v>4500</v>
      </c>
      <c r="X1254" s="3">
        <f>ROUND(IF(J1254&gt;=2,((T1254/100)*G1254)/J1254,0),0)</f>
        <v>0</v>
      </c>
      <c r="Y1254" s="3">
        <f>ROUND(IF(J1254&gt;=3,((T1254/100)*G1254)/J1254,0),0)</f>
        <v>0</v>
      </c>
      <c r="Z1254" s="3">
        <f>ROUND(IF(J1254&gt;=4,((T1254/100)*G1254)/J1254,0),0)</f>
        <v>0</v>
      </c>
      <c r="AA1254" s="4">
        <f>G1254*P1254</f>
        <v>300000</v>
      </c>
      <c r="AB1254" s="4">
        <f>(G1254*S1254)/J1254</f>
        <v>450000</v>
      </c>
      <c r="AC1254" s="4">
        <f>IF(J1254&gt;=2,(G1254*S1254)/J1254,0)</f>
        <v>0</v>
      </c>
      <c r="AD1254" s="4">
        <f>IF(J1254&gt;=3,(G1254*S1254)/J1254,0)</f>
        <v>0</v>
      </c>
      <c r="AE1254" s="4">
        <f>IF(J1254&gt;=4,(G1254*S1254)/J1254,0)</f>
        <v>0</v>
      </c>
      <c r="AF1254" s="11">
        <v>100</v>
      </c>
      <c r="AG1254" s="11">
        <v>0</v>
      </c>
      <c r="AH1254" s="11">
        <v>1</v>
      </c>
      <c r="AI1254" s="11">
        <v>100</v>
      </c>
      <c r="AJ1254" s="11">
        <v>0</v>
      </c>
      <c r="AK1254" s="11">
        <v>1</v>
      </c>
      <c r="AL1254" s="11">
        <v>0.5</v>
      </c>
      <c r="AM1254" s="11">
        <v>0.5</v>
      </c>
      <c r="AN1254" s="11">
        <v>0</v>
      </c>
      <c r="AO1254" s="11">
        <v>0</v>
      </c>
      <c r="AP1254" s="11">
        <v>0</v>
      </c>
      <c r="AQ1254" s="11">
        <v>0.01</v>
      </c>
      <c r="AR1254" s="11">
        <v>0.01</v>
      </c>
      <c r="AS1254" s="11">
        <v>0</v>
      </c>
      <c r="AT1254" s="11">
        <v>0</v>
      </c>
      <c r="AU1254" s="11">
        <v>0</v>
      </c>
      <c r="AV1254" s="11">
        <v>0</v>
      </c>
      <c r="AW1254" s="11">
        <v>0.2</v>
      </c>
      <c r="AX1254" s="11">
        <v>0</v>
      </c>
      <c r="AY1254" s="11">
        <v>0</v>
      </c>
      <c r="AZ1254" s="11">
        <v>0</v>
      </c>
      <c r="BA1254" s="11">
        <v>0.02</v>
      </c>
      <c r="BB1254" s="11">
        <v>0</v>
      </c>
      <c r="BC1254" s="2">
        <v>0.05</v>
      </c>
      <c r="BD1254" s="2">
        <v>0.05</v>
      </c>
      <c r="BE1254" s="11">
        <v>7.4999999999999997E-2</v>
      </c>
      <c r="BF1254" s="11">
        <v>5.0000000000000001E-3</v>
      </c>
      <c r="BG1254" s="11">
        <v>0</v>
      </c>
      <c r="BH1254" s="11">
        <v>0</v>
      </c>
      <c r="BI1254" s="11">
        <v>0</v>
      </c>
      <c r="BJ1254" s="11">
        <f>BE1254/4</f>
        <v>1.8749999999999999E-2</v>
      </c>
      <c r="BK1254" s="11">
        <f>BF1254/4</f>
        <v>1.25E-3</v>
      </c>
      <c r="BL1254" s="11">
        <v>0</v>
      </c>
      <c r="BM1254" s="11">
        <v>0</v>
      </c>
      <c r="BN1254" s="11">
        <v>0</v>
      </c>
      <c r="BO1254" s="11">
        <v>0.1</v>
      </c>
      <c r="BP1254" s="11">
        <v>0.1</v>
      </c>
      <c r="BQ1254" s="11">
        <v>0</v>
      </c>
      <c r="BR1254" s="11">
        <v>0</v>
      </c>
      <c r="BS1254" s="11">
        <v>0</v>
      </c>
      <c r="BT1254" s="11">
        <v>0.04</v>
      </c>
      <c r="BU1254" s="16">
        <v>4</v>
      </c>
      <c r="BV1254" s="6">
        <f>BT1254/(BT1254+BU1254)</f>
        <v>9.9009900990099011E-3</v>
      </c>
      <c r="BW1254" s="6">
        <f>SQRT((BT1254*BU1254)/((BT1254+BU1254)^2*(BT1254+BU1254+1)))</f>
        <v>4.410251516706673E-2</v>
      </c>
      <c r="BX1254" s="17">
        <v>0.25</v>
      </c>
      <c r="BY1254" s="17">
        <v>0.25</v>
      </c>
      <c r="BZ1254" s="17">
        <v>0.25</v>
      </c>
      <c r="CA1254" s="17">
        <v>0.25</v>
      </c>
      <c r="CB1254" s="15" t="s">
        <v>59</v>
      </c>
      <c r="CC1254" s="11">
        <v>600</v>
      </c>
    </row>
    <row r="1255" spans="1:81" s="11" customFormat="1" x14ac:dyDescent="0.2">
      <c r="A1255" s="17">
        <f t="shared" si="19"/>
        <v>1254</v>
      </c>
      <c r="B1255" s="17">
        <v>20</v>
      </c>
      <c r="C1255" s="17">
        <v>20</v>
      </c>
      <c r="D1255" s="17">
        <v>5</v>
      </c>
      <c r="E1255" s="17">
        <v>5</v>
      </c>
      <c r="F1255" s="3" t="s">
        <v>80</v>
      </c>
      <c r="G1255" s="3">
        <f>IF(F1255="rectangle",B1255*C1255,IF(F1255="hook",B1255*C1255-(D1255*E1255),IF(F1255="eight",B1255*C1255-2*(D1255*E1255),IF(F1255="tee",B1255*C1255-2*(D1255*E1255),IF(F1255="cross",B1255*C1255-4*(D1255*E1255),"ERROR")))))</f>
        <v>400</v>
      </c>
      <c r="H1255" s="3" t="s">
        <v>84</v>
      </c>
      <c r="I1255" s="3">
        <f>IF(F1255="rectangle",B1255/C1255,"NA")</f>
        <v>1</v>
      </c>
      <c r="J1255" s="2">
        <v>1</v>
      </c>
      <c r="K1255" s="11">
        <v>125</v>
      </c>
      <c r="L1255" s="11">
        <v>4</v>
      </c>
      <c r="M1255" s="12">
        <v>6</v>
      </c>
      <c r="N1255" s="2">
        <f>M1255/4</f>
        <v>1.5</v>
      </c>
      <c r="O1255" s="3">
        <f>M1255/N1255</f>
        <v>4</v>
      </c>
      <c r="P1255" s="13">
        <v>30</v>
      </c>
      <c r="Q1255" s="11">
        <f>P1255</f>
        <v>30</v>
      </c>
      <c r="R1255" s="4">
        <f>AA1255/V1255</f>
        <v>100</v>
      </c>
      <c r="S1255" s="14">
        <v>45</v>
      </c>
      <c r="T1255" s="11">
        <f>S1255</f>
        <v>45</v>
      </c>
      <c r="U1255" s="4">
        <f>AB1255/W1255</f>
        <v>100</v>
      </c>
      <c r="V1255" s="3">
        <f>ROUND((Q1255/100)*G1255,0)</f>
        <v>120</v>
      </c>
      <c r="W1255" s="3">
        <f>ROUND(((T1255/100)*G1255)/J1255,0)</f>
        <v>180</v>
      </c>
      <c r="X1255" s="3">
        <f>ROUND(IF(J1255&gt;=2,((T1255/100)*G1255)/J1255,0),0)</f>
        <v>0</v>
      </c>
      <c r="Y1255" s="3">
        <f>ROUND(IF(J1255&gt;=3,((T1255/100)*G1255)/J1255,0),0)</f>
        <v>0</v>
      </c>
      <c r="Z1255" s="3">
        <f>ROUND(IF(J1255&gt;=4,((T1255/100)*G1255)/J1255,0),0)</f>
        <v>0</v>
      </c>
      <c r="AA1255" s="4">
        <f>G1255*P1255</f>
        <v>12000</v>
      </c>
      <c r="AB1255" s="4">
        <f>(G1255*S1255)/J1255</f>
        <v>18000</v>
      </c>
      <c r="AC1255" s="4">
        <f>IF(J1255&gt;=2,(G1255*S1255)/J1255,0)</f>
        <v>0</v>
      </c>
      <c r="AD1255" s="4">
        <f>IF(J1255&gt;=3,(G1255*S1255)/J1255,0)</f>
        <v>0</v>
      </c>
      <c r="AE1255" s="4">
        <f>IF(J1255&gt;=4,(G1255*S1255)/J1255,0)</f>
        <v>0</v>
      </c>
      <c r="AF1255" s="11">
        <v>100</v>
      </c>
      <c r="AG1255" s="11">
        <v>0</v>
      </c>
      <c r="AH1255" s="11">
        <v>1</v>
      </c>
      <c r="AI1255" s="11">
        <v>100</v>
      </c>
      <c r="AJ1255" s="11">
        <v>0</v>
      </c>
      <c r="AK1255" s="11">
        <v>1</v>
      </c>
      <c r="AL1255" s="11">
        <v>0.5</v>
      </c>
      <c r="AM1255" s="11">
        <v>0.5</v>
      </c>
      <c r="AN1255" s="11">
        <v>0</v>
      </c>
      <c r="AO1255" s="11">
        <v>0</v>
      </c>
      <c r="AP1255" s="11">
        <v>0</v>
      </c>
      <c r="AQ1255" s="11">
        <v>0.01</v>
      </c>
      <c r="AR1255" s="11">
        <v>0.01</v>
      </c>
      <c r="AS1255" s="11">
        <v>0</v>
      </c>
      <c r="AT1255" s="11">
        <v>0</v>
      </c>
      <c r="AU1255" s="11">
        <v>0</v>
      </c>
      <c r="AV1255" s="11">
        <v>0</v>
      </c>
      <c r="AW1255" s="11">
        <v>0.2</v>
      </c>
      <c r="AX1255" s="11">
        <v>0</v>
      </c>
      <c r="AY1255" s="11">
        <v>0</v>
      </c>
      <c r="AZ1255" s="11">
        <v>0</v>
      </c>
      <c r="BA1255" s="11">
        <v>0.02</v>
      </c>
      <c r="BB1255" s="11">
        <v>0</v>
      </c>
      <c r="BC1255" s="2">
        <v>0.05</v>
      </c>
      <c r="BD1255" s="2">
        <v>0.05</v>
      </c>
      <c r="BE1255" s="11">
        <v>7.4999999999999997E-2</v>
      </c>
      <c r="BF1255" s="11">
        <v>5.0000000000000001E-3</v>
      </c>
      <c r="BG1255" s="11">
        <v>0</v>
      </c>
      <c r="BH1255" s="11">
        <v>0</v>
      </c>
      <c r="BI1255" s="11">
        <v>0</v>
      </c>
      <c r="BJ1255" s="11">
        <f>BE1255/4</f>
        <v>1.8749999999999999E-2</v>
      </c>
      <c r="BK1255" s="11">
        <f>BF1255/4</f>
        <v>1.25E-3</v>
      </c>
      <c r="BL1255" s="11">
        <v>0</v>
      </c>
      <c r="BM1255" s="11">
        <v>0</v>
      </c>
      <c r="BN1255" s="11">
        <v>0</v>
      </c>
      <c r="BO1255" s="11">
        <v>0.1</v>
      </c>
      <c r="BP1255" s="11">
        <v>0.1</v>
      </c>
      <c r="BQ1255" s="11">
        <v>0</v>
      </c>
      <c r="BR1255" s="11">
        <v>0</v>
      </c>
      <c r="BS1255" s="11">
        <v>0</v>
      </c>
      <c r="BT1255" s="11">
        <v>0.04</v>
      </c>
      <c r="BU1255" s="16">
        <v>4</v>
      </c>
      <c r="BV1255" s="6">
        <f>BT1255/(BT1255+BU1255)</f>
        <v>9.9009900990099011E-3</v>
      </c>
      <c r="BW1255" s="6">
        <f>SQRT((BT1255*BU1255)/((BT1255+BU1255)^2*(BT1255+BU1255+1)))</f>
        <v>4.410251516706673E-2</v>
      </c>
      <c r="BX1255" s="17">
        <v>0.25</v>
      </c>
      <c r="BY1255" s="17">
        <v>0.25</v>
      </c>
      <c r="BZ1255" s="17">
        <v>0.25</v>
      </c>
      <c r="CA1255" s="17">
        <v>0.25</v>
      </c>
      <c r="CB1255" s="15" t="s">
        <v>59</v>
      </c>
      <c r="CC1255" s="11">
        <v>600</v>
      </c>
    </row>
    <row r="1256" spans="1:81" s="11" customFormat="1" x14ac:dyDescent="0.2">
      <c r="A1256" s="17">
        <f t="shared" si="19"/>
        <v>1255</v>
      </c>
      <c r="B1256" s="17">
        <v>100</v>
      </c>
      <c r="C1256" s="17">
        <v>100</v>
      </c>
      <c r="D1256" s="17">
        <v>5</v>
      </c>
      <c r="E1256" s="17">
        <v>5</v>
      </c>
      <c r="F1256" s="3" t="s">
        <v>80</v>
      </c>
      <c r="G1256" s="3">
        <f>IF(F1256="rectangle",B1256*C1256,IF(F1256="hook",B1256*C1256-(D1256*E1256),IF(F1256="eight",B1256*C1256-2*(D1256*E1256),IF(F1256="tee",B1256*C1256-2*(D1256*E1256),IF(F1256="cross",B1256*C1256-4*(D1256*E1256),"ERROR")))))</f>
        <v>10000</v>
      </c>
      <c r="H1256" s="3" t="s">
        <v>85</v>
      </c>
      <c r="I1256" s="3">
        <f>IF(F1256="rectangle",B1256/C1256,"NA")</f>
        <v>1</v>
      </c>
      <c r="J1256" s="2">
        <v>1</v>
      </c>
      <c r="K1256" s="11">
        <v>125</v>
      </c>
      <c r="L1256" s="11">
        <v>4</v>
      </c>
      <c r="M1256" s="12">
        <v>7</v>
      </c>
      <c r="N1256" s="2">
        <f>M1256/4</f>
        <v>1.75</v>
      </c>
      <c r="O1256" s="3">
        <f>M1256/N1256</f>
        <v>4</v>
      </c>
      <c r="P1256" s="13">
        <v>30</v>
      </c>
      <c r="Q1256" s="11">
        <f>P1256</f>
        <v>30</v>
      </c>
      <c r="R1256" s="4">
        <f>AA1256/V1256</f>
        <v>100</v>
      </c>
      <c r="S1256" s="14">
        <v>45</v>
      </c>
      <c r="T1256" s="11">
        <f>S1256</f>
        <v>45</v>
      </c>
      <c r="U1256" s="4">
        <f>AB1256/W1256</f>
        <v>100</v>
      </c>
      <c r="V1256" s="3">
        <f>ROUND((Q1256/100)*G1256,0)</f>
        <v>3000</v>
      </c>
      <c r="W1256" s="3">
        <f>ROUND(((T1256/100)*G1256)/J1256,0)</f>
        <v>4500</v>
      </c>
      <c r="X1256" s="3">
        <f>ROUND(IF(J1256&gt;=2,((T1256/100)*G1256)/J1256,0),0)</f>
        <v>0</v>
      </c>
      <c r="Y1256" s="3">
        <f>ROUND(IF(J1256&gt;=3,((T1256/100)*G1256)/J1256,0),0)</f>
        <v>0</v>
      </c>
      <c r="Z1256" s="3">
        <f>ROUND(IF(J1256&gt;=4,((T1256/100)*G1256)/J1256,0),0)</f>
        <v>0</v>
      </c>
      <c r="AA1256" s="4">
        <f>G1256*P1256</f>
        <v>300000</v>
      </c>
      <c r="AB1256" s="4">
        <f>(G1256*S1256)/J1256</f>
        <v>450000</v>
      </c>
      <c r="AC1256" s="4">
        <f>IF(J1256&gt;=2,(G1256*S1256)/J1256,0)</f>
        <v>0</v>
      </c>
      <c r="AD1256" s="4">
        <f>IF(J1256&gt;=3,(G1256*S1256)/J1256,0)</f>
        <v>0</v>
      </c>
      <c r="AE1256" s="4">
        <f>IF(J1256&gt;=4,(G1256*S1256)/J1256,0)</f>
        <v>0</v>
      </c>
      <c r="AF1256" s="11">
        <v>100</v>
      </c>
      <c r="AG1256" s="11">
        <v>0</v>
      </c>
      <c r="AH1256" s="11">
        <v>1</v>
      </c>
      <c r="AI1256" s="11">
        <v>100</v>
      </c>
      <c r="AJ1256" s="11">
        <v>0</v>
      </c>
      <c r="AK1256" s="11">
        <v>1</v>
      </c>
      <c r="AL1256" s="11">
        <v>0.5</v>
      </c>
      <c r="AM1256" s="11">
        <v>0.5</v>
      </c>
      <c r="AN1256" s="11">
        <v>0</v>
      </c>
      <c r="AO1256" s="11">
        <v>0</v>
      </c>
      <c r="AP1256" s="11">
        <v>0</v>
      </c>
      <c r="AQ1256" s="11">
        <v>0.01</v>
      </c>
      <c r="AR1256" s="11">
        <v>0.01</v>
      </c>
      <c r="AS1256" s="11">
        <v>0</v>
      </c>
      <c r="AT1256" s="11">
        <v>0</v>
      </c>
      <c r="AU1256" s="11">
        <v>0</v>
      </c>
      <c r="AV1256" s="11">
        <v>0</v>
      </c>
      <c r="AW1256" s="11">
        <v>0.2</v>
      </c>
      <c r="AX1256" s="11">
        <v>0</v>
      </c>
      <c r="AY1256" s="11">
        <v>0</v>
      </c>
      <c r="AZ1256" s="11">
        <v>0</v>
      </c>
      <c r="BA1256" s="11">
        <v>0.02</v>
      </c>
      <c r="BB1256" s="11">
        <v>0</v>
      </c>
      <c r="BC1256" s="2">
        <v>0.05</v>
      </c>
      <c r="BD1256" s="2">
        <v>0.05</v>
      </c>
      <c r="BE1256" s="11">
        <v>7.4999999999999997E-2</v>
      </c>
      <c r="BF1256" s="11">
        <v>5.0000000000000001E-3</v>
      </c>
      <c r="BG1256" s="11">
        <v>0</v>
      </c>
      <c r="BH1256" s="11">
        <v>0</v>
      </c>
      <c r="BI1256" s="11">
        <v>0</v>
      </c>
      <c r="BJ1256" s="11">
        <f>BE1256/4</f>
        <v>1.8749999999999999E-2</v>
      </c>
      <c r="BK1256" s="11">
        <f>BF1256/4</f>
        <v>1.25E-3</v>
      </c>
      <c r="BL1256" s="11">
        <v>0</v>
      </c>
      <c r="BM1256" s="11">
        <v>0</v>
      </c>
      <c r="BN1256" s="11">
        <v>0</v>
      </c>
      <c r="BO1256" s="11">
        <v>0.1</v>
      </c>
      <c r="BP1256" s="11">
        <v>0.1</v>
      </c>
      <c r="BQ1256" s="11">
        <v>0</v>
      </c>
      <c r="BR1256" s="11">
        <v>0</v>
      </c>
      <c r="BS1256" s="11">
        <v>0</v>
      </c>
      <c r="BT1256" s="11">
        <v>0.04</v>
      </c>
      <c r="BU1256" s="16">
        <v>4</v>
      </c>
      <c r="BV1256" s="6">
        <f>BT1256/(BT1256+BU1256)</f>
        <v>9.9009900990099011E-3</v>
      </c>
      <c r="BW1256" s="6">
        <f>SQRT((BT1256*BU1256)/((BT1256+BU1256)^2*(BT1256+BU1256+1)))</f>
        <v>4.410251516706673E-2</v>
      </c>
      <c r="BX1256" s="17">
        <v>0.25</v>
      </c>
      <c r="BY1256" s="17">
        <v>0.25</v>
      </c>
      <c r="BZ1256" s="17">
        <v>0.25</v>
      </c>
      <c r="CA1256" s="17">
        <v>0.25</v>
      </c>
      <c r="CB1256" s="15" t="s">
        <v>59</v>
      </c>
      <c r="CC1256" s="11">
        <v>600</v>
      </c>
    </row>
    <row r="1257" spans="1:81" s="11" customFormat="1" x14ac:dyDescent="0.2">
      <c r="A1257" s="17">
        <f t="shared" si="19"/>
        <v>1256</v>
      </c>
      <c r="B1257" s="17">
        <v>20</v>
      </c>
      <c r="C1257" s="17">
        <v>20</v>
      </c>
      <c r="D1257" s="17">
        <v>5</v>
      </c>
      <c r="E1257" s="17">
        <v>5</v>
      </c>
      <c r="F1257" s="3" t="s">
        <v>80</v>
      </c>
      <c r="G1257" s="3">
        <f>IF(F1257="rectangle",B1257*C1257,IF(F1257="hook",B1257*C1257-(D1257*E1257),IF(F1257="eight",B1257*C1257-2*(D1257*E1257),IF(F1257="tee",B1257*C1257-2*(D1257*E1257),IF(F1257="cross",B1257*C1257-4*(D1257*E1257),"ERROR")))))</f>
        <v>400</v>
      </c>
      <c r="H1257" s="3" t="s">
        <v>84</v>
      </c>
      <c r="I1257" s="3">
        <f>IF(F1257="rectangle",B1257/C1257,"NA")</f>
        <v>1</v>
      </c>
      <c r="J1257" s="2">
        <v>1</v>
      </c>
      <c r="K1257" s="11">
        <v>125</v>
      </c>
      <c r="L1257" s="11">
        <v>4</v>
      </c>
      <c r="M1257" s="12">
        <v>7</v>
      </c>
      <c r="N1257" s="2">
        <f>M1257/4</f>
        <v>1.75</v>
      </c>
      <c r="O1257" s="3">
        <f>M1257/N1257</f>
        <v>4</v>
      </c>
      <c r="P1257" s="13">
        <v>30</v>
      </c>
      <c r="Q1257" s="11">
        <f>P1257</f>
        <v>30</v>
      </c>
      <c r="R1257" s="4">
        <f>AA1257/V1257</f>
        <v>100</v>
      </c>
      <c r="S1257" s="14">
        <v>45</v>
      </c>
      <c r="T1257" s="11">
        <f>S1257</f>
        <v>45</v>
      </c>
      <c r="U1257" s="4">
        <f>AB1257/W1257</f>
        <v>100</v>
      </c>
      <c r="V1257" s="3">
        <f>ROUND((Q1257/100)*G1257,0)</f>
        <v>120</v>
      </c>
      <c r="W1257" s="3">
        <f>ROUND(((T1257/100)*G1257)/J1257,0)</f>
        <v>180</v>
      </c>
      <c r="X1257" s="3">
        <f>ROUND(IF(J1257&gt;=2,((T1257/100)*G1257)/J1257,0),0)</f>
        <v>0</v>
      </c>
      <c r="Y1257" s="3">
        <f>ROUND(IF(J1257&gt;=3,((T1257/100)*G1257)/J1257,0),0)</f>
        <v>0</v>
      </c>
      <c r="Z1257" s="3">
        <f>ROUND(IF(J1257&gt;=4,((T1257/100)*G1257)/J1257,0),0)</f>
        <v>0</v>
      </c>
      <c r="AA1257" s="4">
        <f>G1257*P1257</f>
        <v>12000</v>
      </c>
      <c r="AB1257" s="4">
        <f>(G1257*S1257)/J1257</f>
        <v>18000</v>
      </c>
      <c r="AC1257" s="4">
        <f>IF(J1257&gt;=2,(G1257*S1257)/J1257,0)</f>
        <v>0</v>
      </c>
      <c r="AD1257" s="4">
        <f>IF(J1257&gt;=3,(G1257*S1257)/J1257,0)</f>
        <v>0</v>
      </c>
      <c r="AE1257" s="4">
        <f>IF(J1257&gt;=4,(G1257*S1257)/J1257,0)</f>
        <v>0</v>
      </c>
      <c r="AF1257" s="11">
        <v>100</v>
      </c>
      <c r="AG1257" s="11">
        <v>0</v>
      </c>
      <c r="AH1257" s="11">
        <v>1</v>
      </c>
      <c r="AI1257" s="11">
        <v>100</v>
      </c>
      <c r="AJ1257" s="11">
        <v>0</v>
      </c>
      <c r="AK1257" s="11">
        <v>1</v>
      </c>
      <c r="AL1257" s="11">
        <v>0.5</v>
      </c>
      <c r="AM1257" s="11">
        <v>0.5</v>
      </c>
      <c r="AN1257" s="11">
        <v>0</v>
      </c>
      <c r="AO1257" s="11">
        <v>0</v>
      </c>
      <c r="AP1257" s="11">
        <v>0</v>
      </c>
      <c r="AQ1257" s="11">
        <v>0.01</v>
      </c>
      <c r="AR1257" s="11">
        <v>0.01</v>
      </c>
      <c r="AS1257" s="11">
        <v>0</v>
      </c>
      <c r="AT1257" s="11">
        <v>0</v>
      </c>
      <c r="AU1257" s="11">
        <v>0</v>
      </c>
      <c r="AV1257" s="11">
        <v>0</v>
      </c>
      <c r="AW1257" s="11">
        <v>0.2</v>
      </c>
      <c r="AX1257" s="11">
        <v>0</v>
      </c>
      <c r="AY1257" s="11">
        <v>0</v>
      </c>
      <c r="AZ1257" s="11">
        <v>0</v>
      </c>
      <c r="BA1257" s="11">
        <v>0.02</v>
      </c>
      <c r="BB1257" s="11">
        <v>0</v>
      </c>
      <c r="BC1257" s="2">
        <v>0.05</v>
      </c>
      <c r="BD1257" s="2">
        <v>0.05</v>
      </c>
      <c r="BE1257" s="11">
        <v>7.4999999999999997E-2</v>
      </c>
      <c r="BF1257" s="11">
        <v>5.0000000000000001E-3</v>
      </c>
      <c r="BG1257" s="11">
        <v>0</v>
      </c>
      <c r="BH1257" s="11">
        <v>0</v>
      </c>
      <c r="BI1257" s="11">
        <v>0</v>
      </c>
      <c r="BJ1257" s="11">
        <f>BE1257/4</f>
        <v>1.8749999999999999E-2</v>
      </c>
      <c r="BK1257" s="11">
        <f>BF1257/4</f>
        <v>1.25E-3</v>
      </c>
      <c r="BL1257" s="11">
        <v>0</v>
      </c>
      <c r="BM1257" s="11">
        <v>0</v>
      </c>
      <c r="BN1257" s="11">
        <v>0</v>
      </c>
      <c r="BO1257" s="11">
        <v>0.1</v>
      </c>
      <c r="BP1257" s="11">
        <v>0.1</v>
      </c>
      <c r="BQ1257" s="11">
        <v>0</v>
      </c>
      <c r="BR1257" s="11">
        <v>0</v>
      </c>
      <c r="BS1257" s="11">
        <v>0</v>
      </c>
      <c r="BT1257" s="11">
        <v>0.04</v>
      </c>
      <c r="BU1257" s="16">
        <v>4</v>
      </c>
      <c r="BV1257" s="6">
        <f>BT1257/(BT1257+BU1257)</f>
        <v>9.9009900990099011E-3</v>
      </c>
      <c r="BW1257" s="6">
        <f>SQRT((BT1257*BU1257)/((BT1257+BU1257)^2*(BT1257+BU1257+1)))</f>
        <v>4.410251516706673E-2</v>
      </c>
      <c r="BX1257" s="17">
        <v>0.25</v>
      </c>
      <c r="BY1257" s="17">
        <v>0.25</v>
      </c>
      <c r="BZ1257" s="17">
        <v>0.25</v>
      </c>
      <c r="CA1257" s="17">
        <v>0.25</v>
      </c>
      <c r="CB1257" s="15" t="s">
        <v>59</v>
      </c>
      <c r="CC1257" s="11">
        <v>600</v>
      </c>
    </row>
    <row r="1258" spans="1:81" s="11" customFormat="1" x14ac:dyDescent="0.2">
      <c r="A1258" s="17">
        <f t="shared" si="19"/>
        <v>1257</v>
      </c>
      <c r="B1258" s="17">
        <v>100</v>
      </c>
      <c r="C1258" s="17">
        <v>100</v>
      </c>
      <c r="D1258" s="17">
        <v>5</v>
      </c>
      <c r="E1258" s="17">
        <v>5</v>
      </c>
      <c r="F1258" s="3" t="s">
        <v>80</v>
      </c>
      <c r="G1258" s="3">
        <f>IF(F1258="rectangle",B1258*C1258,IF(F1258="hook",B1258*C1258-(D1258*E1258),IF(F1258="eight",B1258*C1258-2*(D1258*E1258),IF(F1258="tee",B1258*C1258-2*(D1258*E1258),IF(F1258="cross",B1258*C1258-4*(D1258*E1258),"ERROR")))))</f>
        <v>10000</v>
      </c>
      <c r="H1258" s="3" t="s">
        <v>85</v>
      </c>
      <c r="I1258" s="3">
        <f>IF(F1258="rectangle",B1258/C1258,"NA")</f>
        <v>1</v>
      </c>
      <c r="J1258" s="2">
        <v>1</v>
      </c>
      <c r="K1258" s="11">
        <v>125</v>
      </c>
      <c r="L1258" s="11">
        <v>4</v>
      </c>
      <c r="M1258" s="12">
        <v>8</v>
      </c>
      <c r="N1258" s="2">
        <f>M1258/4</f>
        <v>2</v>
      </c>
      <c r="O1258" s="3">
        <f>M1258/N1258</f>
        <v>4</v>
      </c>
      <c r="P1258" s="13">
        <v>30</v>
      </c>
      <c r="Q1258" s="11">
        <f>P1258</f>
        <v>30</v>
      </c>
      <c r="R1258" s="4">
        <f>AA1258/V1258</f>
        <v>100</v>
      </c>
      <c r="S1258" s="14">
        <v>45</v>
      </c>
      <c r="T1258" s="11">
        <f>S1258</f>
        <v>45</v>
      </c>
      <c r="U1258" s="4">
        <f>AB1258/W1258</f>
        <v>100</v>
      </c>
      <c r="V1258" s="3">
        <f>ROUND((Q1258/100)*G1258,0)</f>
        <v>3000</v>
      </c>
      <c r="W1258" s="3">
        <f>ROUND(((T1258/100)*G1258)/J1258,0)</f>
        <v>4500</v>
      </c>
      <c r="X1258" s="3">
        <f>ROUND(IF(J1258&gt;=2,((T1258/100)*G1258)/J1258,0),0)</f>
        <v>0</v>
      </c>
      <c r="Y1258" s="3">
        <f>ROUND(IF(J1258&gt;=3,((T1258/100)*G1258)/J1258,0),0)</f>
        <v>0</v>
      </c>
      <c r="Z1258" s="3">
        <f>ROUND(IF(J1258&gt;=4,((T1258/100)*G1258)/J1258,0),0)</f>
        <v>0</v>
      </c>
      <c r="AA1258" s="4">
        <f>G1258*P1258</f>
        <v>300000</v>
      </c>
      <c r="AB1258" s="4">
        <f>(G1258*S1258)/J1258</f>
        <v>450000</v>
      </c>
      <c r="AC1258" s="4">
        <f>IF(J1258&gt;=2,(G1258*S1258)/J1258,0)</f>
        <v>0</v>
      </c>
      <c r="AD1258" s="4">
        <f>IF(J1258&gt;=3,(G1258*S1258)/J1258,0)</f>
        <v>0</v>
      </c>
      <c r="AE1258" s="4">
        <f>IF(J1258&gt;=4,(G1258*S1258)/J1258,0)</f>
        <v>0</v>
      </c>
      <c r="AF1258" s="11">
        <v>100</v>
      </c>
      <c r="AG1258" s="11">
        <v>0</v>
      </c>
      <c r="AH1258" s="11">
        <v>1</v>
      </c>
      <c r="AI1258" s="11">
        <v>100</v>
      </c>
      <c r="AJ1258" s="11">
        <v>0</v>
      </c>
      <c r="AK1258" s="11">
        <v>1</v>
      </c>
      <c r="AL1258" s="11">
        <v>0.5</v>
      </c>
      <c r="AM1258" s="11">
        <v>0.5</v>
      </c>
      <c r="AN1258" s="11">
        <v>0</v>
      </c>
      <c r="AO1258" s="11">
        <v>0</v>
      </c>
      <c r="AP1258" s="11">
        <v>0</v>
      </c>
      <c r="AQ1258" s="11">
        <v>0.01</v>
      </c>
      <c r="AR1258" s="11">
        <v>0.01</v>
      </c>
      <c r="AS1258" s="11">
        <v>0</v>
      </c>
      <c r="AT1258" s="11">
        <v>0</v>
      </c>
      <c r="AU1258" s="11">
        <v>0</v>
      </c>
      <c r="AV1258" s="11">
        <v>0</v>
      </c>
      <c r="AW1258" s="11">
        <v>0.2</v>
      </c>
      <c r="AX1258" s="11">
        <v>0</v>
      </c>
      <c r="AY1258" s="11">
        <v>0</v>
      </c>
      <c r="AZ1258" s="11">
        <v>0</v>
      </c>
      <c r="BA1258" s="11">
        <v>0.02</v>
      </c>
      <c r="BB1258" s="11">
        <v>0</v>
      </c>
      <c r="BC1258" s="2">
        <v>0.05</v>
      </c>
      <c r="BD1258" s="2">
        <v>0.05</v>
      </c>
      <c r="BE1258" s="11">
        <v>7.4999999999999997E-2</v>
      </c>
      <c r="BF1258" s="11">
        <v>5.0000000000000001E-3</v>
      </c>
      <c r="BG1258" s="11">
        <v>0</v>
      </c>
      <c r="BH1258" s="11">
        <v>0</v>
      </c>
      <c r="BI1258" s="11">
        <v>0</v>
      </c>
      <c r="BJ1258" s="11">
        <f>BE1258/4</f>
        <v>1.8749999999999999E-2</v>
      </c>
      <c r="BK1258" s="11">
        <f>BF1258/4</f>
        <v>1.25E-3</v>
      </c>
      <c r="BL1258" s="11">
        <v>0</v>
      </c>
      <c r="BM1258" s="11">
        <v>0</v>
      </c>
      <c r="BN1258" s="11">
        <v>0</v>
      </c>
      <c r="BO1258" s="11">
        <v>0.1</v>
      </c>
      <c r="BP1258" s="11">
        <v>0.1</v>
      </c>
      <c r="BQ1258" s="11">
        <v>0</v>
      </c>
      <c r="BR1258" s="11">
        <v>0</v>
      </c>
      <c r="BS1258" s="11">
        <v>0</v>
      </c>
      <c r="BT1258" s="11">
        <v>0.04</v>
      </c>
      <c r="BU1258" s="16">
        <v>4</v>
      </c>
      <c r="BV1258" s="6">
        <f>BT1258/(BT1258+BU1258)</f>
        <v>9.9009900990099011E-3</v>
      </c>
      <c r="BW1258" s="6">
        <f>SQRT((BT1258*BU1258)/((BT1258+BU1258)^2*(BT1258+BU1258+1)))</f>
        <v>4.410251516706673E-2</v>
      </c>
      <c r="BX1258" s="17">
        <v>0.25</v>
      </c>
      <c r="BY1258" s="17">
        <v>0.25</v>
      </c>
      <c r="BZ1258" s="17">
        <v>0.25</v>
      </c>
      <c r="CA1258" s="17">
        <v>0.25</v>
      </c>
      <c r="CB1258" s="15" t="s">
        <v>59</v>
      </c>
      <c r="CC1258" s="11">
        <v>600</v>
      </c>
    </row>
    <row r="1259" spans="1:81" s="11" customFormat="1" x14ac:dyDescent="0.2">
      <c r="A1259" s="17">
        <f t="shared" si="19"/>
        <v>1258</v>
      </c>
      <c r="B1259" s="17">
        <v>20</v>
      </c>
      <c r="C1259" s="17">
        <v>20</v>
      </c>
      <c r="D1259" s="17">
        <v>5</v>
      </c>
      <c r="E1259" s="17">
        <v>5</v>
      </c>
      <c r="F1259" s="3" t="s">
        <v>80</v>
      </c>
      <c r="G1259" s="3">
        <f>IF(F1259="rectangle",B1259*C1259,IF(F1259="hook",B1259*C1259-(D1259*E1259),IF(F1259="eight",B1259*C1259-2*(D1259*E1259),IF(F1259="tee",B1259*C1259-2*(D1259*E1259),IF(F1259="cross",B1259*C1259-4*(D1259*E1259),"ERROR")))))</f>
        <v>400</v>
      </c>
      <c r="H1259" s="3" t="s">
        <v>84</v>
      </c>
      <c r="I1259" s="3">
        <f>IF(F1259="rectangle",B1259/C1259,"NA")</f>
        <v>1</v>
      </c>
      <c r="J1259" s="2">
        <v>1</v>
      </c>
      <c r="K1259" s="11">
        <v>125</v>
      </c>
      <c r="L1259" s="11">
        <v>4</v>
      </c>
      <c r="M1259" s="12">
        <v>8</v>
      </c>
      <c r="N1259" s="2">
        <f>M1259/4</f>
        <v>2</v>
      </c>
      <c r="O1259" s="3">
        <f>M1259/N1259</f>
        <v>4</v>
      </c>
      <c r="P1259" s="13">
        <v>30</v>
      </c>
      <c r="Q1259" s="11">
        <f>P1259</f>
        <v>30</v>
      </c>
      <c r="R1259" s="4">
        <f>AA1259/V1259</f>
        <v>100</v>
      </c>
      <c r="S1259" s="14">
        <v>45</v>
      </c>
      <c r="T1259" s="11">
        <f>S1259</f>
        <v>45</v>
      </c>
      <c r="U1259" s="4">
        <f>AB1259/W1259</f>
        <v>100</v>
      </c>
      <c r="V1259" s="3">
        <f>ROUND((Q1259/100)*G1259,0)</f>
        <v>120</v>
      </c>
      <c r="W1259" s="3">
        <f>ROUND(((T1259/100)*G1259)/J1259,0)</f>
        <v>180</v>
      </c>
      <c r="X1259" s="3">
        <f>ROUND(IF(J1259&gt;=2,((T1259/100)*G1259)/J1259,0),0)</f>
        <v>0</v>
      </c>
      <c r="Y1259" s="3">
        <f>ROUND(IF(J1259&gt;=3,((T1259/100)*G1259)/J1259,0),0)</f>
        <v>0</v>
      </c>
      <c r="Z1259" s="3">
        <f>ROUND(IF(J1259&gt;=4,((T1259/100)*G1259)/J1259,0),0)</f>
        <v>0</v>
      </c>
      <c r="AA1259" s="4">
        <f>G1259*P1259</f>
        <v>12000</v>
      </c>
      <c r="AB1259" s="4">
        <f>(G1259*S1259)/J1259</f>
        <v>18000</v>
      </c>
      <c r="AC1259" s="4">
        <f>IF(J1259&gt;=2,(G1259*S1259)/J1259,0)</f>
        <v>0</v>
      </c>
      <c r="AD1259" s="4">
        <f>IF(J1259&gt;=3,(G1259*S1259)/J1259,0)</f>
        <v>0</v>
      </c>
      <c r="AE1259" s="4">
        <f>IF(J1259&gt;=4,(G1259*S1259)/J1259,0)</f>
        <v>0</v>
      </c>
      <c r="AF1259" s="11">
        <v>100</v>
      </c>
      <c r="AG1259" s="11">
        <v>0</v>
      </c>
      <c r="AH1259" s="11">
        <v>1</v>
      </c>
      <c r="AI1259" s="11">
        <v>100</v>
      </c>
      <c r="AJ1259" s="11">
        <v>0</v>
      </c>
      <c r="AK1259" s="11">
        <v>1</v>
      </c>
      <c r="AL1259" s="11">
        <v>0.5</v>
      </c>
      <c r="AM1259" s="11">
        <v>0.5</v>
      </c>
      <c r="AN1259" s="11">
        <v>0</v>
      </c>
      <c r="AO1259" s="11">
        <v>0</v>
      </c>
      <c r="AP1259" s="11">
        <v>0</v>
      </c>
      <c r="AQ1259" s="11">
        <v>0.01</v>
      </c>
      <c r="AR1259" s="11">
        <v>0.01</v>
      </c>
      <c r="AS1259" s="11">
        <v>0</v>
      </c>
      <c r="AT1259" s="11">
        <v>0</v>
      </c>
      <c r="AU1259" s="11">
        <v>0</v>
      </c>
      <c r="AV1259" s="11">
        <v>0</v>
      </c>
      <c r="AW1259" s="11">
        <v>0.2</v>
      </c>
      <c r="AX1259" s="11">
        <v>0</v>
      </c>
      <c r="AY1259" s="11">
        <v>0</v>
      </c>
      <c r="AZ1259" s="11">
        <v>0</v>
      </c>
      <c r="BA1259" s="11">
        <v>0.02</v>
      </c>
      <c r="BB1259" s="11">
        <v>0</v>
      </c>
      <c r="BC1259" s="2">
        <v>0.05</v>
      </c>
      <c r="BD1259" s="2">
        <v>0.05</v>
      </c>
      <c r="BE1259" s="11">
        <v>7.4999999999999997E-2</v>
      </c>
      <c r="BF1259" s="11">
        <v>5.0000000000000001E-3</v>
      </c>
      <c r="BG1259" s="11">
        <v>0</v>
      </c>
      <c r="BH1259" s="11">
        <v>0</v>
      </c>
      <c r="BI1259" s="11">
        <v>0</v>
      </c>
      <c r="BJ1259" s="11">
        <f>BE1259/4</f>
        <v>1.8749999999999999E-2</v>
      </c>
      <c r="BK1259" s="11">
        <f>BF1259/4</f>
        <v>1.25E-3</v>
      </c>
      <c r="BL1259" s="11">
        <v>0</v>
      </c>
      <c r="BM1259" s="11">
        <v>0</v>
      </c>
      <c r="BN1259" s="11">
        <v>0</v>
      </c>
      <c r="BO1259" s="11">
        <v>0.1</v>
      </c>
      <c r="BP1259" s="11">
        <v>0.1</v>
      </c>
      <c r="BQ1259" s="11">
        <v>0</v>
      </c>
      <c r="BR1259" s="11">
        <v>0</v>
      </c>
      <c r="BS1259" s="11">
        <v>0</v>
      </c>
      <c r="BT1259" s="11">
        <v>0.04</v>
      </c>
      <c r="BU1259" s="16">
        <v>4</v>
      </c>
      <c r="BV1259" s="6">
        <f>BT1259/(BT1259+BU1259)</f>
        <v>9.9009900990099011E-3</v>
      </c>
      <c r="BW1259" s="6">
        <f>SQRT((BT1259*BU1259)/((BT1259+BU1259)^2*(BT1259+BU1259+1)))</f>
        <v>4.410251516706673E-2</v>
      </c>
      <c r="BX1259" s="17">
        <v>0.25</v>
      </c>
      <c r="BY1259" s="17">
        <v>0.25</v>
      </c>
      <c r="BZ1259" s="17">
        <v>0.25</v>
      </c>
      <c r="CA1259" s="17">
        <v>0.25</v>
      </c>
      <c r="CB1259" s="15" t="s">
        <v>59</v>
      </c>
      <c r="CC1259" s="11">
        <v>600</v>
      </c>
    </row>
    <row r="1260" spans="1:81" s="11" customFormat="1" x14ac:dyDescent="0.2">
      <c r="A1260" s="17">
        <f t="shared" si="19"/>
        <v>1259</v>
      </c>
      <c r="B1260" s="17">
        <v>100</v>
      </c>
      <c r="C1260" s="17">
        <v>100</v>
      </c>
      <c r="D1260" s="17">
        <v>5</v>
      </c>
      <c r="E1260" s="17">
        <v>5</v>
      </c>
      <c r="F1260" s="3" t="s">
        <v>80</v>
      </c>
      <c r="G1260" s="3">
        <f>IF(F1260="rectangle",B1260*C1260,IF(F1260="hook",B1260*C1260-(D1260*E1260),IF(F1260="eight",B1260*C1260-2*(D1260*E1260),IF(F1260="tee",B1260*C1260-2*(D1260*E1260),IF(F1260="cross",B1260*C1260-4*(D1260*E1260),"ERROR")))))</f>
        <v>10000</v>
      </c>
      <c r="H1260" s="3" t="s">
        <v>85</v>
      </c>
      <c r="I1260" s="3">
        <f>IF(F1260="rectangle",B1260/C1260,"NA")</f>
        <v>1</v>
      </c>
      <c r="J1260" s="2">
        <v>1</v>
      </c>
      <c r="K1260" s="11">
        <v>125</v>
      </c>
      <c r="L1260" s="11">
        <v>4</v>
      </c>
      <c r="M1260" s="12">
        <v>9</v>
      </c>
      <c r="N1260" s="2">
        <f>M1260/4</f>
        <v>2.25</v>
      </c>
      <c r="O1260" s="3">
        <f>M1260/N1260</f>
        <v>4</v>
      </c>
      <c r="P1260" s="13">
        <v>30</v>
      </c>
      <c r="Q1260" s="11">
        <f>P1260</f>
        <v>30</v>
      </c>
      <c r="R1260" s="4">
        <f>AA1260/V1260</f>
        <v>100</v>
      </c>
      <c r="S1260" s="14">
        <v>45</v>
      </c>
      <c r="T1260" s="11">
        <f>S1260</f>
        <v>45</v>
      </c>
      <c r="U1260" s="4">
        <f>AB1260/W1260</f>
        <v>100</v>
      </c>
      <c r="V1260" s="3">
        <f>ROUND((Q1260/100)*G1260,0)</f>
        <v>3000</v>
      </c>
      <c r="W1260" s="3">
        <f>ROUND(((T1260/100)*G1260)/J1260,0)</f>
        <v>4500</v>
      </c>
      <c r="X1260" s="3">
        <f>ROUND(IF(J1260&gt;=2,((T1260/100)*G1260)/J1260,0),0)</f>
        <v>0</v>
      </c>
      <c r="Y1260" s="3">
        <f>ROUND(IF(J1260&gt;=3,((T1260/100)*G1260)/J1260,0),0)</f>
        <v>0</v>
      </c>
      <c r="Z1260" s="3">
        <f>ROUND(IF(J1260&gt;=4,((T1260/100)*G1260)/J1260,0),0)</f>
        <v>0</v>
      </c>
      <c r="AA1260" s="4">
        <f>G1260*P1260</f>
        <v>300000</v>
      </c>
      <c r="AB1260" s="4">
        <f>(G1260*S1260)/J1260</f>
        <v>450000</v>
      </c>
      <c r="AC1260" s="4">
        <f>IF(J1260&gt;=2,(G1260*S1260)/J1260,0)</f>
        <v>0</v>
      </c>
      <c r="AD1260" s="4">
        <f>IF(J1260&gt;=3,(G1260*S1260)/J1260,0)</f>
        <v>0</v>
      </c>
      <c r="AE1260" s="4">
        <f>IF(J1260&gt;=4,(G1260*S1260)/J1260,0)</f>
        <v>0</v>
      </c>
      <c r="AF1260" s="11">
        <v>100</v>
      </c>
      <c r="AG1260" s="11">
        <v>0</v>
      </c>
      <c r="AH1260" s="11">
        <v>1</v>
      </c>
      <c r="AI1260" s="11">
        <v>100</v>
      </c>
      <c r="AJ1260" s="11">
        <v>0</v>
      </c>
      <c r="AK1260" s="11">
        <v>1</v>
      </c>
      <c r="AL1260" s="11">
        <v>0.5</v>
      </c>
      <c r="AM1260" s="11">
        <v>0.5</v>
      </c>
      <c r="AN1260" s="11">
        <v>0</v>
      </c>
      <c r="AO1260" s="11">
        <v>0</v>
      </c>
      <c r="AP1260" s="11">
        <v>0</v>
      </c>
      <c r="AQ1260" s="11">
        <v>0.01</v>
      </c>
      <c r="AR1260" s="11">
        <v>0.01</v>
      </c>
      <c r="AS1260" s="11">
        <v>0</v>
      </c>
      <c r="AT1260" s="11">
        <v>0</v>
      </c>
      <c r="AU1260" s="11">
        <v>0</v>
      </c>
      <c r="AV1260" s="11">
        <v>0</v>
      </c>
      <c r="AW1260" s="11">
        <v>0.2</v>
      </c>
      <c r="AX1260" s="11">
        <v>0</v>
      </c>
      <c r="AY1260" s="11">
        <v>0</v>
      </c>
      <c r="AZ1260" s="11">
        <v>0</v>
      </c>
      <c r="BA1260" s="11">
        <v>0.02</v>
      </c>
      <c r="BB1260" s="11">
        <v>0</v>
      </c>
      <c r="BC1260" s="2">
        <v>0.05</v>
      </c>
      <c r="BD1260" s="2">
        <v>0.05</v>
      </c>
      <c r="BE1260" s="11">
        <v>7.4999999999999997E-2</v>
      </c>
      <c r="BF1260" s="11">
        <v>5.0000000000000001E-3</v>
      </c>
      <c r="BG1260" s="11">
        <v>0</v>
      </c>
      <c r="BH1260" s="11">
        <v>0</v>
      </c>
      <c r="BI1260" s="11">
        <v>0</v>
      </c>
      <c r="BJ1260" s="11">
        <f>BE1260/4</f>
        <v>1.8749999999999999E-2</v>
      </c>
      <c r="BK1260" s="11">
        <f>BF1260/4</f>
        <v>1.25E-3</v>
      </c>
      <c r="BL1260" s="11">
        <v>0</v>
      </c>
      <c r="BM1260" s="11">
        <v>0</v>
      </c>
      <c r="BN1260" s="11">
        <v>0</v>
      </c>
      <c r="BO1260" s="11">
        <v>0.1</v>
      </c>
      <c r="BP1260" s="11">
        <v>0.1</v>
      </c>
      <c r="BQ1260" s="11">
        <v>0</v>
      </c>
      <c r="BR1260" s="11">
        <v>0</v>
      </c>
      <c r="BS1260" s="11">
        <v>0</v>
      </c>
      <c r="BT1260" s="11">
        <v>0.04</v>
      </c>
      <c r="BU1260" s="16">
        <v>4</v>
      </c>
      <c r="BV1260" s="6">
        <f>BT1260/(BT1260+BU1260)</f>
        <v>9.9009900990099011E-3</v>
      </c>
      <c r="BW1260" s="6">
        <f>SQRT((BT1260*BU1260)/((BT1260+BU1260)^2*(BT1260+BU1260+1)))</f>
        <v>4.410251516706673E-2</v>
      </c>
      <c r="BX1260" s="17">
        <v>0.25</v>
      </c>
      <c r="BY1260" s="17">
        <v>0.25</v>
      </c>
      <c r="BZ1260" s="17">
        <v>0.25</v>
      </c>
      <c r="CA1260" s="17">
        <v>0.25</v>
      </c>
      <c r="CB1260" s="15" t="s">
        <v>59</v>
      </c>
      <c r="CC1260" s="11">
        <v>600</v>
      </c>
    </row>
    <row r="1261" spans="1:81" s="11" customFormat="1" x14ac:dyDescent="0.2">
      <c r="A1261" s="17">
        <f t="shared" si="19"/>
        <v>1260</v>
      </c>
      <c r="B1261" s="17">
        <v>20</v>
      </c>
      <c r="C1261" s="17">
        <v>20</v>
      </c>
      <c r="D1261" s="17">
        <v>5</v>
      </c>
      <c r="E1261" s="17">
        <v>5</v>
      </c>
      <c r="F1261" s="3" t="s">
        <v>80</v>
      </c>
      <c r="G1261" s="3">
        <f>IF(F1261="rectangle",B1261*C1261,IF(F1261="hook",B1261*C1261-(D1261*E1261),IF(F1261="eight",B1261*C1261-2*(D1261*E1261),IF(F1261="tee",B1261*C1261-2*(D1261*E1261),IF(F1261="cross",B1261*C1261-4*(D1261*E1261),"ERROR")))))</f>
        <v>400</v>
      </c>
      <c r="H1261" s="3" t="s">
        <v>84</v>
      </c>
      <c r="I1261" s="3">
        <f>IF(F1261="rectangle",B1261/C1261,"NA")</f>
        <v>1</v>
      </c>
      <c r="J1261" s="2">
        <v>1</v>
      </c>
      <c r="K1261" s="11">
        <v>125</v>
      </c>
      <c r="L1261" s="11">
        <v>4</v>
      </c>
      <c r="M1261" s="12">
        <v>9</v>
      </c>
      <c r="N1261" s="2">
        <f>M1261/4</f>
        <v>2.25</v>
      </c>
      <c r="O1261" s="3">
        <f>M1261/N1261</f>
        <v>4</v>
      </c>
      <c r="P1261" s="13">
        <v>30</v>
      </c>
      <c r="Q1261" s="11">
        <f>P1261</f>
        <v>30</v>
      </c>
      <c r="R1261" s="4">
        <f>AA1261/V1261</f>
        <v>100</v>
      </c>
      <c r="S1261" s="14">
        <v>45</v>
      </c>
      <c r="T1261" s="11">
        <f>S1261</f>
        <v>45</v>
      </c>
      <c r="U1261" s="4">
        <f>AB1261/W1261</f>
        <v>100</v>
      </c>
      <c r="V1261" s="3">
        <f>ROUND((Q1261/100)*G1261,0)</f>
        <v>120</v>
      </c>
      <c r="W1261" s="3">
        <f>ROUND(((T1261/100)*G1261)/J1261,0)</f>
        <v>180</v>
      </c>
      <c r="X1261" s="3">
        <f>ROUND(IF(J1261&gt;=2,((T1261/100)*G1261)/J1261,0),0)</f>
        <v>0</v>
      </c>
      <c r="Y1261" s="3">
        <f>ROUND(IF(J1261&gt;=3,((T1261/100)*G1261)/J1261,0),0)</f>
        <v>0</v>
      </c>
      <c r="Z1261" s="3">
        <f>ROUND(IF(J1261&gt;=4,((T1261/100)*G1261)/J1261,0),0)</f>
        <v>0</v>
      </c>
      <c r="AA1261" s="4">
        <f>G1261*P1261</f>
        <v>12000</v>
      </c>
      <c r="AB1261" s="4">
        <f>(G1261*S1261)/J1261</f>
        <v>18000</v>
      </c>
      <c r="AC1261" s="4">
        <f>IF(J1261&gt;=2,(G1261*S1261)/J1261,0)</f>
        <v>0</v>
      </c>
      <c r="AD1261" s="4">
        <f>IF(J1261&gt;=3,(G1261*S1261)/J1261,0)</f>
        <v>0</v>
      </c>
      <c r="AE1261" s="4">
        <f>IF(J1261&gt;=4,(G1261*S1261)/J1261,0)</f>
        <v>0</v>
      </c>
      <c r="AF1261" s="11">
        <v>100</v>
      </c>
      <c r="AG1261" s="11">
        <v>0</v>
      </c>
      <c r="AH1261" s="11">
        <v>1</v>
      </c>
      <c r="AI1261" s="11">
        <v>100</v>
      </c>
      <c r="AJ1261" s="11">
        <v>0</v>
      </c>
      <c r="AK1261" s="11">
        <v>1</v>
      </c>
      <c r="AL1261" s="11">
        <v>0.5</v>
      </c>
      <c r="AM1261" s="11">
        <v>0.5</v>
      </c>
      <c r="AN1261" s="11">
        <v>0</v>
      </c>
      <c r="AO1261" s="11">
        <v>0</v>
      </c>
      <c r="AP1261" s="11">
        <v>0</v>
      </c>
      <c r="AQ1261" s="11">
        <v>0.01</v>
      </c>
      <c r="AR1261" s="11">
        <v>0.01</v>
      </c>
      <c r="AS1261" s="11">
        <v>0</v>
      </c>
      <c r="AT1261" s="11">
        <v>0</v>
      </c>
      <c r="AU1261" s="11">
        <v>0</v>
      </c>
      <c r="AV1261" s="11">
        <v>0</v>
      </c>
      <c r="AW1261" s="11">
        <v>0.2</v>
      </c>
      <c r="AX1261" s="11">
        <v>0</v>
      </c>
      <c r="AY1261" s="11">
        <v>0</v>
      </c>
      <c r="AZ1261" s="11">
        <v>0</v>
      </c>
      <c r="BA1261" s="11">
        <v>0.02</v>
      </c>
      <c r="BB1261" s="11">
        <v>0</v>
      </c>
      <c r="BC1261" s="2">
        <v>0.05</v>
      </c>
      <c r="BD1261" s="2">
        <v>0.05</v>
      </c>
      <c r="BE1261" s="11">
        <v>7.4999999999999997E-2</v>
      </c>
      <c r="BF1261" s="11">
        <v>5.0000000000000001E-3</v>
      </c>
      <c r="BG1261" s="11">
        <v>0</v>
      </c>
      <c r="BH1261" s="11">
        <v>0</v>
      </c>
      <c r="BI1261" s="11">
        <v>0</v>
      </c>
      <c r="BJ1261" s="11">
        <f>BE1261/4</f>
        <v>1.8749999999999999E-2</v>
      </c>
      <c r="BK1261" s="11">
        <f>BF1261/4</f>
        <v>1.25E-3</v>
      </c>
      <c r="BL1261" s="11">
        <v>0</v>
      </c>
      <c r="BM1261" s="11">
        <v>0</v>
      </c>
      <c r="BN1261" s="11">
        <v>0</v>
      </c>
      <c r="BO1261" s="11">
        <v>0.1</v>
      </c>
      <c r="BP1261" s="11">
        <v>0.1</v>
      </c>
      <c r="BQ1261" s="11">
        <v>0</v>
      </c>
      <c r="BR1261" s="11">
        <v>0</v>
      </c>
      <c r="BS1261" s="11">
        <v>0</v>
      </c>
      <c r="BT1261" s="11">
        <v>0.04</v>
      </c>
      <c r="BU1261" s="16">
        <v>4</v>
      </c>
      <c r="BV1261" s="6">
        <f>BT1261/(BT1261+BU1261)</f>
        <v>9.9009900990099011E-3</v>
      </c>
      <c r="BW1261" s="6">
        <f>SQRT((BT1261*BU1261)/((BT1261+BU1261)^2*(BT1261+BU1261+1)))</f>
        <v>4.410251516706673E-2</v>
      </c>
      <c r="BX1261" s="17">
        <v>0.25</v>
      </c>
      <c r="BY1261" s="17">
        <v>0.25</v>
      </c>
      <c r="BZ1261" s="17">
        <v>0.25</v>
      </c>
      <c r="CA1261" s="17">
        <v>0.25</v>
      </c>
      <c r="CB1261" s="15" t="s">
        <v>59</v>
      </c>
      <c r="CC1261" s="11">
        <v>600</v>
      </c>
    </row>
    <row r="1262" spans="1:81" s="11" customFormat="1" x14ac:dyDescent="0.2">
      <c r="A1262" s="17">
        <f t="shared" si="19"/>
        <v>1261</v>
      </c>
      <c r="B1262" s="17">
        <v>100</v>
      </c>
      <c r="C1262" s="17">
        <v>100</v>
      </c>
      <c r="D1262" s="17">
        <v>5</v>
      </c>
      <c r="E1262" s="17">
        <v>5</v>
      </c>
      <c r="F1262" s="3" t="s">
        <v>80</v>
      </c>
      <c r="G1262" s="3">
        <f>IF(F1262="rectangle",B1262*C1262,IF(F1262="hook",B1262*C1262-(D1262*E1262),IF(F1262="eight",B1262*C1262-2*(D1262*E1262),IF(F1262="tee",B1262*C1262-2*(D1262*E1262),IF(F1262="cross",B1262*C1262-4*(D1262*E1262),"ERROR")))))</f>
        <v>10000</v>
      </c>
      <c r="H1262" s="3" t="s">
        <v>85</v>
      </c>
      <c r="I1262" s="3">
        <f>IF(F1262="rectangle",B1262/C1262,"NA")</f>
        <v>1</v>
      </c>
      <c r="J1262" s="2">
        <v>1</v>
      </c>
      <c r="K1262" s="11">
        <v>125</v>
      </c>
      <c r="L1262" s="11">
        <v>4</v>
      </c>
      <c r="M1262" s="12">
        <v>1</v>
      </c>
      <c r="N1262" s="2">
        <f>M1262/4</f>
        <v>0.25</v>
      </c>
      <c r="O1262" s="3">
        <f>M1262/N1262</f>
        <v>4</v>
      </c>
      <c r="P1262" s="13">
        <v>45</v>
      </c>
      <c r="Q1262" s="11">
        <f>P1262</f>
        <v>45</v>
      </c>
      <c r="R1262" s="4">
        <f>AA1262/V1262</f>
        <v>100</v>
      </c>
      <c r="S1262" s="14">
        <v>1</v>
      </c>
      <c r="T1262" s="11">
        <f>S1262</f>
        <v>1</v>
      </c>
      <c r="U1262" s="4">
        <f>AB1262/W1262</f>
        <v>100</v>
      </c>
      <c r="V1262" s="3">
        <f>ROUND((Q1262/100)*G1262,0)</f>
        <v>4500</v>
      </c>
      <c r="W1262" s="3">
        <f>ROUND(((T1262/100)*G1262)/J1262,0)</f>
        <v>100</v>
      </c>
      <c r="X1262" s="3">
        <f>ROUND(IF(J1262&gt;=2,((T1262/100)*G1262)/J1262,0),0)</f>
        <v>0</v>
      </c>
      <c r="Y1262" s="3">
        <f>ROUND(IF(J1262&gt;=3,((T1262/100)*G1262)/J1262,0),0)</f>
        <v>0</v>
      </c>
      <c r="Z1262" s="3">
        <f>ROUND(IF(J1262&gt;=4,((T1262/100)*G1262)/J1262,0),0)</f>
        <v>0</v>
      </c>
      <c r="AA1262" s="4">
        <f>G1262*P1262</f>
        <v>450000</v>
      </c>
      <c r="AB1262" s="4">
        <f>(G1262*S1262)/J1262</f>
        <v>10000</v>
      </c>
      <c r="AC1262" s="4">
        <f>IF(J1262&gt;=2,(G1262*S1262)/J1262,0)</f>
        <v>0</v>
      </c>
      <c r="AD1262" s="4">
        <f>IF(J1262&gt;=3,(G1262*S1262)/J1262,0)</f>
        <v>0</v>
      </c>
      <c r="AE1262" s="4">
        <f>IF(J1262&gt;=4,(G1262*S1262)/J1262,0)</f>
        <v>0</v>
      </c>
      <c r="AF1262" s="11">
        <v>100</v>
      </c>
      <c r="AG1262" s="11">
        <v>0</v>
      </c>
      <c r="AH1262" s="11">
        <v>1</v>
      </c>
      <c r="AI1262" s="11">
        <v>100</v>
      </c>
      <c r="AJ1262" s="11">
        <v>0</v>
      </c>
      <c r="AK1262" s="11">
        <v>1</v>
      </c>
      <c r="AL1262" s="11">
        <v>0.5</v>
      </c>
      <c r="AM1262" s="11">
        <v>0.5</v>
      </c>
      <c r="AN1262" s="11">
        <v>0</v>
      </c>
      <c r="AO1262" s="11">
        <v>0</v>
      </c>
      <c r="AP1262" s="11">
        <v>0</v>
      </c>
      <c r="AQ1262" s="11">
        <v>0.01</v>
      </c>
      <c r="AR1262" s="11">
        <v>0.01</v>
      </c>
      <c r="AS1262" s="11">
        <v>0</v>
      </c>
      <c r="AT1262" s="11">
        <v>0</v>
      </c>
      <c r="AU1262" s="11">
        <v>0</v>
      </c>
      <c r="AV1262" s="11">
        <v>0</v>
      </c>
      <c r="AW1262" s="11">
        <v>0.2</v>
      </c>
      <c r="AX1262" s="11">
        <v>0</v>
      </c>
      <c r="AY1262" s="11">
        <v>0</v>
      </c>
      <c r="AZ1262" s="11">
        <v>0</v>
      </c>
      <c r="BA1262" s="11">
        <v>0.02</v>
      </c>
      <c r="BB1262" s="11">
        <v>0</v>
      </c>
      <c r="BC1262" s="2">
        <v>0.05</v>
      </c>
      <c r="BD1262" s="2">
        <v>0.05</v>
      </c>
      <c r="BE1262" s="11">
        <v>7.4999999999999997E-2</v>
      </c>
      <c r="BF1262" s="11">
        <v>5.0000000000000001E-3</v>
      </c>
      <c r="BG1262" s="11">
        <v>0</v>
      </c>
      <c r="BH1262" s="11">
        <v>0</v>
      </c>
      <c r="BI1262" s="11">
        <v>0</v>
      </c>
      <c r="BJ1262" s="11">
        <f>BE1262/4</f>
        <v>1.8749999999999999E-2</v>
      </c>
      <c r="BK1262" s="11">
        <f>BF1262/4</f>
        <v>1.25E-3</v>
      </c>
      <c r="BL1262" s="11">
        <v>0</v>
      </c>
      <c r="BM1262" s="11">
        <v>0</v>
      </c>
      <c r="BN1262" s="11">
        <v>0</v>
      </c>
      <c r="BO1262" s="11">
        <v>0.1</v>
      </c>
      <c r="BP1262" s="11">
        <v>0.1</v>
      </c>
      <c r="BQ1262" s="11">
        <v>0</v>
      </c>
      <c r="BR1262" s="11">
        <v>0</v>
      </c>
      <c r="BS1262" s="11">
        <v>0</v>
      </c>
      <c r="BT1262" s="11">
        <v>0.04</v>
      </c>
      <c r="BU1262" s="16">
        <v>4</v>
      </c>
      <c r="BV1262" s="6">
        <f>BT1262/(BT1262+BU1262)</f>
        <v>9.9009900990099011E-3</v>
      </c>
      <c r="BW1262" s="6">
        <f>SQRT((BT1262*BU1262)/((BT1262+BU1262)^2*(BT1262+BU1262+1)))</f>
        <v>4.410251516706673E-2</v>
      </c>
      <c r="BX1262" s="17">
        <v>0.25</v>
      </c>
      <c r="BY1262" s="17">
        <v>0.25</v>
      </c>
      <c r="BZ1262" s="17">
        <v>0.25</v>
      </c>
      <c r="CA1262" s="17">
        <v>0.25</v>
      </c>
      <c r="CB1262" s="15" t="s">
        <v>59</v>
      </c>
      <c r="CC1262" s="11">
        <v>600</v>
      </c>
    </row>
    <row r="1263" spans="1:81" s="11" customFormat="1" x14ac:dyDescent="0.2">
      <c r="A1263" s="17">
        <f t="shared" si="19"/>
        <v>1262</v>
      </c>
      <c r="B1263" s="17">
        <v>20</v>
      </c>
      <c r="C1263" s="17">
        <v>20</v>
      </c>
      <c r="D1263" s="17">
        <v>5</v>
      </c>
      <c r="E1263" s="17">
        <v>5</v>
      </c>
      <c r="F1263" s="3" t="s">
        <v>80</v>
      </c>
      <c r="G1263" s="3">
        <f>IF(F1263="rectangle",B1263*C1263,IF(F1263="hook",B1263*C1263-(D1263*E1263),IF(F1263="eight",B1263*C1263-2*(D1263*E1263),IF(F1263="tee",B1263*C1263-2*(D1263*E1263),IF(F1263="cross",B1263*C1263-4*(D1263*E1263),"ERROR")))))</f>
        <v>400</v>
      </c>
      <c r="H1263" s="3" t="s">
        <v>84</v>
      </c>
      <c r="I1263" s="3">
        <f>IF(F1263="rectangle",B1263/C1263,"NA")</f>
        <v>1</v>
      </c>
      <c r="J1263" s="2">
        <v>1</v>
      </c>
      <c r="K1263" s="11">
        <v>125</v>
      </c>
      <c r="L1263" s="11">
        <v>4</v>
      </c>
      <c r="M1263" s="12">
        <v>1</v>
      </c>
      <c r="N1263" s="2">
        <f>M1263/4</f>
        <v>0.25</v>
      </c>
      <c r="O1263" s="3">
        <f>M1263/N1263</f>
        <v>4</v>
      </c>
      <c r="P1263" s="13">
        <v>45</v>
      </c>
      <c r="Q1263" s="11">
        <f>P1263</f>
        <v>45</v>
      </c>
      <c r="R1263" s="4">
        <f>AA1263/V1263</f>
        <v>100</v>
      </c>
      <c r="S1263" s="14">
        <v>1</v>
      </c>
      <c r="T1263" s="11">
        <f>S1263</f>
        <v>1</v>
      </c>
      <c r="U1263" s="4">
        <f>AB1263/W1263</f>
        <v>100</v>
      </c>
      <c r="V1263" s="3">
        <f>ROUND((Q1263/100)*G1263,0)</f>
        <v>180</v>
      </c>
      <c r="W1263" s="3">
        <f>ROUND(((T1263/100)*G1263)/J1263,0)</f>
        <v>4</v>
      </c>
      <c r="X1263" s="3">
        <f>ROUND(IF(J1263&gt;=2,((T1263/100)*G1263)/J1263,0),0)</f>
        <v>0</v>
      </c>
      <c r="Y1263" s="3">
        <f>ROUND(IF(J1263&gt;=3,((T1263/100)*G1263)/J1263,0),0)</f>
        <v>0</v>
      </c>
      <c r="Z1263" s="3">
        <f>ROUND(IF(J1263&gt;=4,((T1263/100)*G1263)/J1263,0),0)</f>
        <v>0</v>
      </c>
      <c r="AA1263" s="4">
        <f>G1263*P1263</f>
        <v>18000</v>
      </c>
      <c r="AB1263" s="4">
        <f>(G1263*S1263)/J1263</f>
        <v>400</v>
      </c>
      <c r="AC1263" s="4">
        <f>IF(J1263&gt;=2,(G1263*S1263)/J1263,0)</f>
        <v>0</v>
      </c>
      <c r="AD1263" s="4">
        <f>IF(J1263&gt;=3,(G1263*S1263)/J1263,0)</f>
        <v>0</v>
      </c>
      <c r="AE1263" s="4">
        <f>IF(J1263&gt;=4,(G1263*S1263)/J1263,0)</f>
        <v>0</v>
      </c>
      <c r="AF1263" s="11">
        <v>100</v>
      </c>
      <c r="AG1263" s="11">
        <v>0</v>
      </c>
      <c r="AH1263" s="11">
        <v>1</v>
      </c>
      <c r="AI1263" s="11">
        <v>100</v>
      </c>
      <c r="AJ1263" s="11">
        <v>0</v>
      </c>
      <c r="AK1263" s="11">
        <v>1</v>
      </c>
      <c r="AL1263" s="11">
        <v>0.5</v>
      </c>
      <c r="AM1263" s="11">
        <v>0.5</v>
      </c>
      <c r="AN1263" s="11">
        <v>0</v>
      </c>
      <c r="AO1263" s="11">
        <v>0</v>
      </c>
      <c r="AP1263" s="11">
        <v>0</v>
      </c>
      <c r="AQ1263" s="11">
        <v>0.01</v>
      </c>
      <c r="AR1263" s="11">
        <v>0.01</v>
      </c>
      <c r="AS1263" s="11">
        <v>0</v>
      </c>
      <c r="AT1263" s="11">
        <v>0</v>
      </c>
      <c r="AU1263" s="11">
        <v>0</v>
      </c>
      <c r="AV1263" s="11">
        <v>0</v>
      </c>
      <c r="AW1263" s="11">
        <v>0.2</v>
      </c>
      <c r="AX1263" s="11">
        <v>0</v>
      </c>
      <c r="AY1263" s="11">
        <v>0</v>
      </c>
      <c r="AZ1263" s="11">
        <v>0</v>
      </c>
      <c r="BA1263" s="11">
        <v>0.02</v>
      </c>
      <c r="BB1263" s="11">
        <v>0</v>
      </c>
      <c r="BC1263" s="2">
        <v>0.05</v>
      </c>
      <c r="BD1263" s="2">
        <v>0.05</v>
      </c>
      <c r="BE1263" s="11">
        <v>7.4999999999999997E-2</v>
      </c>
      <c r="BF1263" s="11">
        <v>5.0000000000000001E-3</v>
      </c>
      <c r="BG1263" s="11">
        <v>0</v>
      </c>
      <c r="BH1263" s="11">
        <v>0</v>
      </c>
      <c r="BI1263" s="11">
        <v>0</v>
      </c>
      <c r="BJ1263" s="11">
        <f>BE1263/4</f>
        <v>1.8749999999999999E-2</v>
      </c>
      <c r="BK1263" s="11">
        <f>BF1263/4</f>
        <v>1.25E-3</v>
      </c>
      <c r="BL1263" s="11">
        <v>0</v>
      </c>
      <c r="BM1263" s="11">
        <v>0</v>
      </c>
      <c r="BN1263" s="11">
        <v>0</v>
      </c>
      <c r="BO1263" s="11">
        <v>0.1</v>
      </c>
      <c r="BP1263" s="11">
        <v>0.1</v>
      </c>
      <c r="BQ1263" s="11">
        <v>0</v>
      </c>
      <c r="BR1263" s="11">
        <v>0</v>
      </c>
      <c r="BS1263" s="11">
        <v>0</v>
      </c>
      <c r="BT1263" s="11">
        <v>0.04</v>
      </c>
      <c r="BU1263" s="16">
        <v>4</v>
      </c>
      <c r="BV1263" s="6">
        <f>BT1263/(BT1263+BU1263)</f>
        <v>9.9009900990099011E-3</v>
      </c>
      <c r="BW1263" s="6">
        <f>SQRT((BT1263*BU1263)/((BT1263+BU1263)^2*(BT1263+BU1263+1)))</f>
        <v>4.410251516706673E-2</v>
      </c>
      <c r="BX1263" s="17">
        <v>0.25</v>
      </c>
      <c r="BY1263" s="17">
        <v>0.25</v>
      </c>
      <c r="BZ1263" s="17">
        <v>0.25</v>
      </c>
      <c r="CA1263" s="17">
        <v>0.25</v>
      </c>
      <c r="CB1263" s="15" t="s">
        <v>59</v>
      </c>
      <c r="CC1263" s="11">
        <v>600</v>
      </c>
    </row>
    <row r="1264" spans="1:81" s="11" customFormat="1" x14ac:dyDescent="0.2">
      <c r="A1264" s="17">
        <f t="shared" si="19"/>
        <v>1263</v>
      </c>
      <c r="B1264" s="17">
        <v>100</v>
      </c>
      <c r="C1264" s="17">
        <v>100</v>
      </c>
      <c r="D1264" s="17">
        <v>5</v>
      </c>
      <c r="E1264" s="17">
        <v>5</v>
      </c>
      <c r="F1264" s="3" t="s">
        <v>80</v>
      </c>
      <c r="G1264" s="3">
        <f>IF(F1264="rectangle",B1264*C1264,IF(F1264="hook",B1264*C1264-(D1264*E1264),IF(F1264="eight",B1264*C1264-2*(D1264*E1264),IF(F1264="tee",B1264*C1264-2*(D1264*E1264),IF(F1264="cross",B1264*C1264-4*(D1264*E1264),"ERROR")))))</f>
        <v>10000</v>
      </c>
      <c r="H1264" s="3" t="s">
        <v>85</v>
      </c>
      <c r="I1264" s="3">
        <f>IF(F1264="rectangle",B1264/C1264,"NA")</f>
        <v>1</v>
      </c>
      <c r="J1264" s="2">
        <v>1</v>
      </c>
      <c r="K1264" s="11">
        <v>125</v>
      </c>
      <c r="L1264" s="11">
        <v>4</v>
      </c>
      <c r="M1264" s="12">
        <v>2</v>
      </c>
      <c r="N1264" s="2">
        <f>M1264/4</f>
        <v>0.5</v>
      </c>
      <c r="O1264" s="3">
        <f>M1264/N1264</f>
        <v>4</v>
      </c>
      <c r="P1264" s="13">
        <v>45</v>
      </c>
      <c r="Q1264" s="11">
        <f>P1264</f>
        <v>45</v>
      </c>
      <c r="R1264" s="4">
        <f>AA1264/V1264</f>
        <v>100</v>
      </c>
      <c r="S1264" s="14">
        <v>1</v>
      </c>
      <c r="T1264" s="11">
        <f>S1264</f>
        <v>1</v>
      </c>
      <c r="U1264" s="4">
        <f>AB1264/W1264</f>
        <v>100</v>
      </c>
      <c r="V1264" s="3">
        <f>ROUND((Q1264/100)*G1264,0)</f>
        <v>4500</v>
      </c>
      <c r="W1264" s="3">
        <f>ROUND(((T1264/100)*G1264)/J1264,0)</f>
        <v>100</v>
      </c>
      <c r="X1264" s="3">
        <f>ROUND(IF(J1264&gt;=2,((T1264/100)*G1264)/J1264,0),0)</f>
        <v>0</v>
      </c>
      <c r="Y1264" s="3">
        <f>ROUND(IF(J1264&gt;=3,((T1264/100)*G1264)/J1264,0),0)</f>
        <v>0</v>
      </c>
      <c r="Z1264" s="3">
        <f>ROUND(IF(J1264&gt;=4,((T1264/100)*G1264)/J1264,0),0)</f>
        <v>0</v>
      </c>
      <c r="AA1264" s="4">
        <f>G1264*P1264</f>
        <v>450000</v>
      </c>
      <c r="AB1264" s="4">
        <f>(G1264*S1264)/J1264</f>
        <v>10000</v>
      </c>
      <c r="AC1264" s="4">
        <f>IF(J1264&gt;=2,(G1264*S1264)/J1264,0)</f>
        <v>0</v>
      </c>
      <c r="AD1264" s="4">
        <f>IF(J1264&gt;=3,(G1264*S1264)/J1264,0)</f>
        <v>0</v>
      </c>
      <c r="AE1264" s="4">
        <f>IF(J1264&gt;=4,(G1264*S1264)/J1264,0)</f>
        <v>0</v>
      </c>
      <c r="AF1264" s="11">
        <v>100</v>
      </c>
      <c r="AG1264" s="11">
        <v>0</v>
      </c>
      <c r="AH1264" s="11">
        <v>1</v>
      </c>
      <c r="AI1264" s="11">
        <v>100</v>
      </c>
      <c r="AJ1264" s="11">
        <v>0</v>
      </c>
      <c r="AK1264" s="11">
        <v>1</v>
      </c>
      <c r="AL1264" s="11">
        <v>0.5</v>
      </c>
      <c r="AM1264" s="11">
        <v>0.5</v>
      </c>
      <c r="AN1264" s="11">
        <v>0</v>
      </c>
      <c r="AO1264" s="11">
        <v>0</v>
      </c>
      <c r="AP1264" s="11">
        <v>0</v>
      </c>
      <c r="AQ1264" s="11">
        <v>0.01</v>
      </c>
      <c r="AR1264" s="11">
        <v>0.01</v>
      </c>
      <c r="AS1264" s="11">
        <v>0</v>
      </c>
      <c r="AT1264" s="11">
        <v>0</v>
      </c>
      <c r="AU1264" s="11">
        <v>0</v>
      </c>
      <c r="AV1264" s="11">
        <v>0</v>
      </c>
      <c r="AW1264" s="11">
        <v>0.2</v>
      </c>
      <c r="AX1264" s="11">
        <v>0</v>
      </c>
      <c r="AY1264" s="11">
        <v>0</v>
      </c>
      <c r="AZ1264" s="11">
        <v>0</v>
      </c>
      <c r="BA1264" s="11">
        <v>0.02</v>
      </c>
      <c r="BB1264" s="11">
        <v>0</v>
      </c>
      <c r="BC1264" s="2">
        <v>0.05</v>
      </c>
      <c r="BD1264" s="2">
        <v>0.05</v>
      </c>
      <c r="BE1264" s="11">
        <v>7.4999999999999997E-2</v>
      </c>
      <c r="BF1264" s="11">
        <v>5.0000000000000001E-3</v>
      </c>
      <c r="BG1264" s="11">
        <v>0</v>
      </c>
      <c r="BH1264" s="11">
        <v>0</v>
      </c>
      <c r="BI1264" s="11">
        <v>0</v>
      </c>
      <c r="BJ1264" s="11">
        <f>BE1264/4</f>
        <v>1.8749999999999999E-2</v>
      </c>
      <c r="BK1264" s="11">
        <f>BF1264/4</f>
        <v>1.25E-3</v>
      </c>
      <c r="BL1264" s="11">
        <v>0</v>
      </c>
      <c r="BM1264" s="11">
        <v>0</v>
      </c>
      <c r="BN1264" s="11">
        <v>0</v>
      </c>
      <c r="BO1264" s="11">
        <v>0.1</v>
      </c>
      <c r="BP1264" s="11">
        <v>0.1</v>
      </c>
      <c r="BQ1264" s="11">
        <v>0</v>
      </c>
      <c r="BR1264" s="11">
        <v>0</v>
      </c>
      <c r="BS1264" s="11">
        <v>0</v>
      </c>
      <c r="BT1264" s="11">
        <v>0.04</v>
      </c>
      <c r="BU1264" s="16">
        <v>4</v>
      </c>
      <c r="BV1264" s="6">
        <f>BT1264/(BT1264+BU1264)</f>
        <v>9.9009900990099011E-3</v>
      </c>
      <c r="BW1264" s="6">
        <f>SQRT((BT1264*BU1264)/((BT1264+BU1264)^2*(BT1264+BU1264+1)))</f>
        <v>4.410251516706673E-2</v>
      </c>
      <c r="BX1264" s="17">
        <v>0.25</v>
      </c>
      <c r="BY1264" s="17">
        <v>0.25</v>
      </c>
      <c r="BZ1264" s="17">
        <v>0.25</v>
      </c>
      <c r="CA1264" s="17">
        <v>0.25</v>
      </c>
      <c r="CB1264" s="15" t="s">
        <v>59</v>
      </c>
      <c r="CC1264" s="11">
        <v>600</v>
      </c>
    </row>
    <row r="1265" spans="1:81" s="11" customFormat="1" x14ac:dyDescent="0.2">
      <c r="A1265" s="17">
        <f t="shared" si="19"/>
        <v>1264</v>
      </c>
      <c r="B1265" s="17">
        <v>20</v>
      </c>
      <c r="C1265" s="17">
        <v>20</v>
      </c>
      <c r="D1265" s="17">
        <v>5</v>
      </c>
      <c r="E1265" s="17">
        <v>5</v>
      </c>
      <c r="F1265" s="3" t="s">
        <v>80</v>
      </c>
      <c r="G1265" s="3">
        <f>IF(F1265="rectangle",B1265*C1265,IF(F1265="hook",B1265*C1265-(D1265*E1265),IF(F1265="eight",B1265*C1265-2*(D1265*E1265),IF(F1265="tee",B1265*C1265-2*(D1265*E1265),IF(F1265="cross",B1265*C1265-4*(D1265*E1265),"ERROR")))))</f>
        <v>400</v>
      </c>
      <c r="H1265" s="3" t="s">
        <v>84</v>
      </c>
      <c r="I1265" s="3">
        <f>IF(F1265="rectangle",B1265/C1265,"NA")</f>
        <v>1</v>
      </c>
      <c r="J1265" s="2">
        <v>1</v>
      </c>
      <c r="K1265" s="11">
        <v>125</v>
      </c>
      <c r="L1265" s="11">
        <v>4</v>
      </c>
      <c r="M1265" s="12">
        <v>2</v>
      </c>
      <c r="N1265" s="2">
        <f>M1265/4</f>
        <v>0.5</v>
      </c>
      <c r="O1265" s="3">
        <f>M1265/N1265</f>
        <v>4</v>
      </c>
      <c r="P1265" s="13">
        <v>45</v>
      </c>
      <c r="Q1265" s="11">
        <f>P1265</f>
        <v>45</v>
      </c>
      <c r="R1265" s="4">
        <f>AA1265/V1265</f>
        <v>100</v>
      </c>
      <c r="S1265" s="14">
        <v>1</v>
      </c>
      <c r="T1265" s="11">
        <f>S1265</f>
        <v>1</v>
      </c>
      <c r="U1265" s="4">
        <f>AB1265/W1265</f>
        <v>100</v>
      </c>
      <c r="V1265" s="3">
        <f>ROUND((Q1265/100)*G1265,0)</f>
        <v>180</v>
      </c>
      <c r="W1265" s="3">
        <f>ROUND(((T1265/100)*G1265)/J1265,0)</f>
        <v>4</v>
      </c>
      <c r="X1265" s="3">
        <f>ROUND(IF(J1265&gt;=2,((T1265/100)*G1265)/J1265,0),0)</f>
        <v>0</v>
      </c>
      <c r="Y1265" s="3">
        <f>ROUND(IF(J1265&gt;=3,((T1265/100)*G1265)/J1265,0),0)</f>
        <v>0</v>
      </c>
      <c r="Z1265" s="3">
        <f>ROUND(IF(J1265&gt;=4,((T1265/100)*G1265)/J1265,0),0)</f>
        <v>0</v>
      </c>
      <c r="AA1265" s="4">
        <f>G1265*P1265</f>
        <v>18000</v>
      </c>
      <c r="AB1265" s="4">
        <f>(G1265*S1265)/J1265</f>
        <v>400</v>
      </c>
      <c r="AC1265" s="4">
        <f>IF(J1265&gt;=2,(G1265*S1265)/J1265,0)</f>
        <v>0</v>
      </c>
      <c r="AD1265" s="4">
        <f>IF(J1265&gt;=3,(G1265*S1265)/J1265,0)</f>
        <v>0</v>
      </c>
      <c r="AE1265" s="4">
        <f>IF(J1265&gt;=4,(G1265*S1265)/J1265,0)</f>
        <v>0</v>
      </c>
      <c r="AF1265" s="11">
        <v>100</v>
      </c>
      <c r="AG1265" s="11">
        <v>0</v>
      </c>
      <c r="AH1265" s="11">
        <v>1</v>
      </c>
      <c r="AI1265" s="11">
        <v>100</v>
      </c>
      <c r="AJ1265" s="11">
        <v>0</v>
      </c>
      <c r="AK1265" s="11">
        <v>1</v>
      </c>
      <c r="AL1265" s="11">
        <v>0.5</v>
      </c>
      <c r="AM1265" s="11">
        <v>0.5</v>
      </c>
      <c r="AN1265" s="11">
        <v>0</v>
      </c>
      <c r="AO1265" s="11">
        <v>0</v>
      </c>
      <c r="AP1265" s="11">
        <v>0</v>
      </c>
      <c r="AQ1265" s="11">
        <v>0.01</v>
      </c>
      <c r="AR1265" s="11">
        <v>0.01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0.2</v>
      </c>
      <c r="AX1265" s="11">
        <v>0</v>
      </c>
      <c r="AY1265" s="11">
        <v>0</v>
      </c>
      <c r="AZ1265" s="11">
        <v>0</v>
      </c>
      <c r="BA1265" s="11">
        <v>0.02</v>
      </c>
      <c r="BB1265" s="11">
        <v>0</v>
      </c>
      <c r="BC1265" s="2">
        <v>0.05</v>
      </c>
      <c r="BD1265" s="2">
        <v>0.05</v>
      </c>
      <c r="BE1265" s="11">
        <v>7.4999999999999997E-2</v>
      </c>
      <c r="BF1265" s="11">
        <v>5.0000000000000001E-3</v>
      </c>
      <c r="BG1265" s="11">
        <v>0</v>
      </c>
      <c r="BH1265" s="11">
        <v>0</v>
      </c>
      <c r="BI1265" s="11">
        <v>0</v>
      </c>
      <c r="BJ1265" s="11">
        <f>BE1265/4</f>
        <v>1.8749999999999999E-2</v>
      </c>
      <c r="BK1265" s="11">
        <f>BF1265/4</f>
        <v>1.25E-3</v>
      </c>
      <c r="BL1265" s="11">
        <v>0</v>
      </c>
      <c r="BM1265" s="11">
        <v>0</v>
      </c>
      <c r="BN1265" s="11">
        <v>0</v>
      </c>
      <c r="BO1265" s="11">
        <v>0.1</v>
      </c>
      <c r="BP1265" s="11">
        <v>0.1</v>
      </c>
      <c r="BQ1265" s="11">
        <v>0</v>
      </c>
      <c r="BR1265" s="11">
        <v>0</v>
      </c>
      <c r="BS1265" s="11">
        <v>0</v>
      </c>
      <c r="BT1265" s="11">
        <v>0.04</v>
      </c>
      <c r="BU1265" s="16">
        <v>4</v>
      </c>
      <c r="BV1265" s="6">
        <f>BT1265/(BT1265+BU1265)</f>
        <v>9.9009900990099011E-3</v>
      </c>
      <c r="BW1265" s="6">
        <f>SQRT((BT1265*BU1265)/((BT1265+BU1265)^2*(BT1265+BU1265+1)))</f>
        <v>4.410251516706673E-2</v>
      </c>
      <c r="BX1265" s="17">
        <v>0.25</v>
      </c>
      <c r="BY1265" s="17">
        <v>0.25</v>
      </c>
      <c r="BZ1265" s="17">
        <v>0.25</v>
      </c>
      <c r="CA1265" s="17">
        <v>0.25</v>
      </c>
      <c r="CB1265" s="15" t="s">
        <v>59</v>
      </c>
      <c r="CC1265" s="11">
        <v>600</v>
      </c>
    </row>
    <row r="1266" spans="1:81" s="11" customFormat="1" x14ac:dyDescent="0.2">
      <c r="A1266" s="17">
        <f t="shared" si="19"/>
        <v>1265</v>
      </c>
      <c r="B1266" s="17">
        <v>100</v>
      </c>
      <c r="C1266" s="17">
        <v>100</v>
      </c>
      <c r="D1266" s="17">
        <v>5</v>
      </c>
      <c r="E1266" s="17">
        <v>5</v>
      </c>
      <c r="F1266" s="3" t="s">
        <v>80</v>
      </c>
      <c r="G1266" s="3">
        <f>IF(F1266="rectangle",B1266*C1266,IF(F1266="hook",B1266*C1266-(D1266*E1266),IF(F1266="eight",B1266*C1266-2*(D1266*E1266),IF(F1266="tee",B1266*C1266-2*(D1266*E1266),IF(F1266="cross",B1266*C1266-4*(D1266*E1266),"ERROR")))))</f>
        <v>10000</v>
      </c>
      <c r="H1266" s="3" t="s">
        <v>85</v>
      </c>
      <c r="I1266" s="3">
        <f>IF(F1266="rectangle",B1266/C1266,"NA")</f>
        <v>1</v>
      </c>
      <c r="J1266" s="2">
        <v>1</v>
      </c>
      <c r="K1266" s="11">
        <v>125</v>
      </c>
      <c r="L1266" s="11">
        <v>4</v>
      </c>
      <c r="M1266" s="12">
        <v>3</v>
      </c>
      <c r="N1266" s="2">
        <f>M1266/4</f>
        <v>0.75</v>
      </c>
      <c r="O1266" s="3">
        <f>M1266/N1266</f>
        <v>4</v>
      </c>
      <c r="P1266" s="13">
        <v>45</v>
      </c>
      <c r="Q1266" s="11">
        <f>P1266</f>
        <v>45</v>
      </c>
      <c r="R1266" s="4">
        <f>AA1266/V1266</f>
        <v>100</v>
      </c>
      <c r="S1266" s="14">
        <v>1</v>
      </c>
      <c r="T1266" s="11">
        <f>S1266</f>
        <v>1</v>
      </c>
      <c r="U1266" s="4">
        <f>AB1266/W1266</f>
        <v>100</v>
      </c>
      <c r="V1266" s="3">
        <f>ROUND((Q1266/100)*G1266,0)</f>
        <v>4500</v>
      </c>
      <c r="W1266" s="3">
        <f>ROUND(((T1266/100)*G1266)/J1266,0)</f>
        <v>100</v>
      </c>
      <c r="X1266" s="3">
        <f>ROUND(IF(J1266&gt;=2,((T1266/100)*G1266)/J1266,0),0)</f>
        <v>0</v>
      </c>
      <c r="Y1266" s="3">
        <f>ROUND(IF(J1266&gt;=3,((T1266/100)*G1266)/J1266,0),0)</f>
        <v>0</v>
      </c>
      <c r="Z1266" s="3">
        <f>ROUND(IF(J1266&gt;=4,((T1266/100)*G1266)/J1266,0),0)</f>
        <v>0</v>
      </c>
      <c r="AA1266" s="4">
        <f>G1266*P1266</f>
        <v>450000</v>
      </c>
      <c r="AB1266" s="4">
        <f>(G1266*S1266)/J1266</f>
        <v>10000</v>
      </c>
      <c r="AC1266" s="4">
        <f>IF(J1266&gt;=2,(G1266*S1266)/J1266,0)</f>
        <v>0</v>
      </c>
      <c r="AD1266" s="4">
        <f>IF(J1266&gt;=3,(G1266*S1266)/J1266,0)</f>
        <v>0</v>
      </c>
      <c r="AE1266" s="4">
        <f>IF(J1266&gt;=4,(G1266*S1266)/J1266,0)</f>
        <v>0</v>
      </c>
      <c r="AF1266" s="11">
        <v>100</v>
      </c>
      <c r="AG1266" s="11">
        <v>0</v>
      </c>
      <c r="AH1266" s="11">
        <v>1</v>
      </c>
      <c r="AI1266" s="11">
        <v>100</v>
      </c>
      <c r="AJ1266" s="11">
        <v>0</v>
      </c>
      <c r="AK1266" s="11">
        <v>1</v>
      </c>
      <c r="AL1266" s="11">
        <v>0.5</v>
      </c>
      <c r="AM1266" s="11">
        <v>0.5</v>
      </c>
      <c r="AN1266" s="11">
        <v>0</v>
      </c>
      <c r="AO1266" s="11">
        <v>0</v>
      </c>
      <c r="AP1266" s="11">
        <v>0</v>
      </c>
      <c r="AQ1266" s="11">
        <v>0.01</v>
      </c>
      <c r="AR1266" s="11">
        <v>0.01</v>
      </c>
      <c r="AS1266" s="11">
        <v>0</v>
      </c>
      <c r="AT1266" s="11">
        <v>0</v>
      </c>
      <c r="AU1266" s="11">
        <v>0</v>
      </c>
      <c r="AV1266" s="11">
        <v>0</v>
      </c>
      <c r="AW1266" s="11">
        <v>0.2</v>
      </c>
      <c r="AX1266" s="11">
        <v>0</v>
      </c>
      <c r="AY1266" s="11">
        <v>0</v>
      </c>
      <c r="AZ1266" s="11">
        <v>0</v>
      </c>
      <c r="BA1266" s="11">
        <v>0.02</v>
      </c>
      <c r="BB1266" s="11">
        <v>0</v>
      </c>
      <c r="BC1266" s="2">
        <v>0.05</v>
      </c>
      <c r="BD1266" s="2">
        <v>0.05</v>
      </c>
      <c r="BE1266" s="11">
        <v>7.4999999999999997E-2</v>
      </c>
      <c r="BF1266" s="11">
        <v>5.0000000000000001E-3</v>
      </c>
      <c r="BG1266" s="11">
        <v>0</v>
      </c>
      <c r="BH1266" s="11">
        <v>0</v>
      </c>
      <c r="BI1266" s="11">
        <v>0</v>
      </c>
      <c r="BJ1266" s="11">
        <f>BE1266/4</f>
        <v>1.8749999999999999E-2</v>
      </c>
      <c r="BK1266" s="11">
        <f>BF1266/4</f>
        <v>1.25E-3</v>
      </c>
      <c r="BL1266" s="11">
        <v>0</v>
      </c>
      <c r="BM1266" s="11">
        <v>0</v>
      </c>
      <c r="BN1266" s="11">
        <v>0</v>
      </c>
      <c r="BO1266" s="11">
        <v>0.1</v>
      </c>
      <c r="BP1266" s="11">
        <v>0.1</v>
      </c>
      <c r="BQ1266" s="11">
        <v>0</v>
      </c>
      <c r="BR1266" s="11">
        <v>0</v>
      </c>
      <c r="BS1266" s="11">
        <v>0</v>
      </c>
      <c r="BT1266" s="11">
        <v>0.04</v>
      </c>
      <c r="BU1266" s="16">
        <v>4</v>
      </c>
      <c r="BV1266" s="6">
        <f>BT1266/(BT1266+BU1266)</f>
        <v>9.9009900990099011E-3</v>
      </c>
      <c r="BW1266" s="6">
        <f>SQRT((BT1266*BU1266)/((BT1266+BU1266)^2*(BT1266+BU1266+1)))</f>
        <v>4.410251516706673E-2</v>
      </c>
      <c r="BX1266" s="17">
        <v>0.25</v>
      </c>
      <c r="BY1266" s="17">
        <v>0.25</v>
      </c>
      <c r="BZ1266" s="17">
        <v>0.25</v>
      </c>
      <c r="CA1266" s="17">
        <v>0.25</v>
      </c>
      <c r="CB1266" s="15" t="s">
        <v>59</v>
      </c>
      <c r="CC1266" s="11">
        <v>600</v>
      </c>
    </row>
    <row r="1267" spans="1:81" s="11" customFormat="1" x14ac:dyDescent="0.2">
      <c r="A1267" s="17">
        <f t="shared" si="19"/>
        <v>1266</v>
      </c>
      <c r="B1267" s="17">
        <v>20</v>
      </c>
      <c r="C1267" s="17">
        <v>20</v>
      </c>
      <c r="D1267" s="17">
        <v>5</v>
      </c>
      <c r="E1267" s="17">
        <v>5</v>
      </c>
      <c r="F1267" s="3" t="s">
        <v>80</v>
      </c>
      <c r="G1267" s="3">
        <f>IF(F1267="rectangle",B1267*C1267,IF(F1267="hook",B1267*C1267-(D1267*E1267),IF(F1267="eight",B1267*C1267-2*(D1267*E1267),IF(F1267="tee",B1267*C1267-2*(D1267*E1267),IF(F1267="cross",B1267*C1267-4*(D1267*E1267),"ERROR")))))</f>
        <v>400</v>
      </c>
      <c r="H1267" s="3" t="s">
        <v>84</v>
      </c>
      <c r="I1267" s="3">
        <f>IF(F1267="rectangle",B1267/C1267,"NA")</f>
        <v>1</v>
      </c>
      <c r="J1267" s="2">
        <v>1</v>
      </c>
      <c r="K1267" s="11">
        <v>125</v>
      </c>
      <c r="L1267" s="11">
        <v>4</v>
      </c>
      <c r="M1267" s="12">
        <v>3</v>
      </c>
      <c r="N1267" s="2">
        <f>M1267/4</f>
        <v>0.75</v>
      </c>
      <c r="O1267" s="3">
        <f>M1267/N1267</f>
        <v>4</v>
      </c>
      <c r="P1267" s="13">
        <v>45</v>
      </c>
      <c r="Q1267" s="11">
        <f>P1267</f>
        <v>45</v>
      </c>
      <c r="R1267" s="4">
        <f>AA1267/V1267</f>
        <v>100</v>
      </c>
      <c r="S1267" s="14">
        <v>1</v>
      </c>
      <c r="T1267" s="11">
        <f>S1267</f>
        <v>1</v>
      </c>
      <c r="U1267" s="4">
        <f>AB1267/W1267</f>
        <v>100</v>
      </c>
      <c r="V1267" s="3">
        <f>ROUND((Q1267/100)*G1267,0)</f>
        <v>180</v>
      </c>
      <c r="W1267" s="3">
        <f>ROUND(((T1267/100)*G1267)/J1267,0)</f>
        <v>4</v>
      </c>
      <c r="X1267" s="3">
        <f>ROUND(IF(J1267&gt;=2,((T1267/100)*G1267)/J1267,0),0)</f>
        <v>0</v>
      </c>
      <c r="Y1267" s="3">
        <f>ROUND(IF(J1267&gt;=3,((T1267/100)*G1267)/J1267,0),0)</f>
        <v>0</v>
      </c>
      <c r="Z1267" s="3">
        <f>ROUND(IF(J1267&gt;=4,((T1267/100)*G1267)/J1267,0),0)</f>
        <v>0</v>
      </c>
      <c r="AA1267" s="4">
        <f>G1267*P1267</f>
        <v>18000</v>
      </c>
      <c r="AB1267" s="4">
        <f>(G1267*S1267)/J1267</f>
        <v>400</v>
      </c>
      <c r="AC1267" s="4">
        <f>IF(J1267&gt;=2,(G1267*S1267)/J1267,0)</f>
        <v>0</v>
      </c>
      <c r="AD1267" s="4">
        <f>IF(J1267&gt;=3,(G1267*S1267)/J1267,0)</f>
        <v>0</v>
      </c>
      <c r="AE1267" s="4">
        <f>IF(J1267&gt;=4,(G1267*S1267)/J1267,0)</f>
        <v>0</v>
      </c>
      <c r="AF1267" s="11">
        <v>100</v>
      </c>
      <c r="AG1267" s="11">
        <v>0</v>
      </c>
      <c r="AH1267" s="11">
        <v>1</v>
      </c>
      <c r="AI1267" s="11">
        <v>100</v>
      </c>
      <c r="AJ1267" s="11">
        <v>0</v>
      </c>
      <c r="AK1267" s="11">
        <v>1</v>
      </c>
      <c r="AL1267" s="11">
        <v>0.5</v>
      </c>
      <c r="AM1267" s="11">
        <v>0.5</v>
      </c>
      <c r="AN1267" s="11">
        <v>0</v>
      </c>
      <c r="AO1267" s="11">
        <v>0</v>
      </c>
      <c r="AP1267" s="11">
        <v>0</v>
      </c>
      <c r="AQ1267" s="11">
        <v>0.01</v>
      </c>
      <c r="AR1267" s="11">
        <v>0.01</v>
      </c>
      <c r="AS1267" s="11">
        <v>0</v>
      </c>
      <c r="AT1267" s="11">
        <v>0</v>
      </c>
      <c r="AU1267" s="11">
        <v>0</v>
      </c>
      <c r="AV1267" s="11">
        <v>0</v>
      </c>
      <c r="AW1267" s="11">
        <v>0.2</v>
      </c>
      <c r="AX1267" s="11">
        <v>0</v>
      </c>
      <c r="AY1267" s="11">
        <v>0</v>
      </c>
      <c r="AZ1267" s="11">
        <v>0</v>
      </c>
      <c r="BA1267" s="11">
        <v>0.02</v>
      </c>
      <c r="BB1267" s="11">
        <v>0</v>
      </c>
      <c r="BC1267" s="2">
        <v>0.05</v>
      </c>
      <c r="BD1267" s="2">
        <v>0.05</v>
      </c>
      <c r="BE1267" s="11">
        <v>7.4999999999999997E-2</v>
      </c>
      <c r="BF1267" s="11">
        <v>5.0000000000000001E-3</v>
      </c>
      <c r="BG1267" s="11">
        <v>0</v>
      </c>
      <c r="BH1267" s="11">
        <v>0</v>
      </c>
      <c r="BI1267" s="11">
        <v>0</v>
      </c>
      <c r="BJ1267" s="11">
        <f>BE1267/4</f>
        <v>1.8749999999999999E-2</v>
      </c>
      <c r="BK1267" s="11">
        <f>BF1267/4</f>
        <v>1.25E-3</v>
      </c>
      <c r="BL1267" s="11">
        <v>0</v>
      </c>
      <c r="BM1267" s="11">
        <v>0</v>
      </c>
      <c r="BN1267" s="11">
        <v>0</v>
      </c>
      <c r="BO1267" s="11">
        <v>0.1</v>
      </c>
      <c r="BP1267" s="11">
        <v>0.1</v>
      </c>
      <c r="BQ1267" s="11">
        <v>0</v>
      </c>
      <c r="BR1267" s="11">
        <v>0</v>
      </c>
      <c r="BS1267" s="11">
        <v>0</v>
      </c>
      <c r="BT1267" s="11">
        <v>0.04</v>
      </c>
      <c r="BU1267" s="16">
        <v>4</v>
      </c>
      <c r="BV1267" s="6">
        <f>BT1267/(BT1267+BU1267)</f>
        <v>9.9009900990099011E-3</v>
      </c>
      <c r="BW1267" s="6">
        <f>SQRT((BT1267*BU1267)/((BT1267+BU1267)^2*(BT1267+BU1267+1)))</f>
        <v>4.410251516706673E-2</v>
      </c>
      <c r="BX1267" s="17">
        <v>0.25</v>
      </c>
      <c r="BY1267" s="17">
        <v>0.25</v>
      </c>
      <c r="BZ1267" s="17">
        <v>0.25</v>
      </c>
      <c r="CA1267" s="17">
        <v>0.25</v>
      </c>
      <c r="CB1267" s="15" t="s">
        <v>59</v>
      </c>
      <c r="CC1267" s="11">
        <v>600</v>
      </c>
    </row>
    <row r="1268" spans="1:81" s="11" customFormat="1" x14ac:dyDescent="0.2">
      <c r="A1268" s="17">
        <f t="shared" si="19"/>
        <v>1267</v>
      </c>
      <c r="B1268" s="17">
        <v>100</v>
      </c>
      <c r="C1268" s="17">
        <v>100</v>
      </c>
      <c r="D1268" s="17">
        <v>5</v>
      </c>
      <c r="E1268" s="17">
        <v>5</v>
      </c>
      <c r="F1268" s="3" t="s">
        <v>80</v>
      </c>
      <c r="G1268" s="3">
        <f>IF(F1268="rectangle",B1268*C1268,IF(F1268="hook",B1268*C1268-(D1268*E1268),IF(F1268="eight",B1268*C1268-2*(D1268*E1268),IF(F1268="tee",B1268*C1268-2*(D1268*E1268),IF(F1268="cross",B1268*C1268-4*(D1268*E1268),"ERROR")))))</f>
        <v>10000</v>
      </c>
      <c r="H1268" s="3" t="s">
        <v>85</v>
      </c>
      <c r="I1268" s="3">
        <f>IF(F1268="rectangle",B1268/C1268,"NA")</f>
        <v>1</v>
      </c>
      <c r="J1268" s="2">
        <v>1</v>
      </c>
      <c r="K1268" s="11">
        <v>125</v>
      </c>
      <c r="L1268" s="11">
        <v>4</v>
      </c>
      <c r="M1268" s="12">
        <v>4</v>
      </c>
      <c r="N1268" s="2">
        <f>M1268/4</f>
        <v>1</v>
      </c>
      <c r="O1268" s="3">
        <f>M1268/N1268</f>
        <v>4</v>
      </c>
      <c r="P1268" s="13">
        <v>45</v>
      </c>
      <c r="Q1268" s="11">
        <f>P1268</f>
        <v>45</v>
      </c>
      <c r="R1268" s="4">
        <f>AA1268/V1268</f>
        <v>100</v>
      </c>
      <c r="S1268" s="14">
        <v>1</v>
      </c>
      <c r="T1268" s="11">
        <f>S1268</f>
        <v>1</v>
      </c>
      <c r="U1268" s="4">
        <f>AB1268/W1268</f>
        <v>100</v>
      </c>
      <c r="V1268" s="3">
        <f>ROUND((Q1268/100)*G1268,0)</f>
        <v>4500</v>
      </c>
      <c r="W1268" s="3">
        <f>ROUND(((T1268/100)*G1268)/J1268,0)</f>
        <v>100</v>
      </c>
      <c r="X1268" s="3">
        <f>ROUND(IF(J1268&gt;=2,((T1268/100)*G1268)/J1268,0),0)</f>
        <v>0</v>
      </c>
      <c r="Y1268" s="3">
        <f>ROUND(IF(J1268&gt;=3,((T1268/100)*G1268)/J1268,0),0)</f>
        <v>0</v>
      </c>
      <c r="Z1268" s="3">
        <f>ROUND(IF(J1268&gt;=4,((T1268/100)*G1268)/J1268,0),0)</f>
        <v>0</v>
      </c>
      <c r="AA1268" s="4">
        <f>G1268*P1268</f>
        <v>450000</v>
      </c>
      <c r="AB1268" s="4">
        <f>(G1268*S1268)/J1268</f>
        <v>10000</v>
      </c>
      <c r="AC1268" s="4">
        <f>IF(J1268&gt;=2,(G1268*S1268)/J1268,0)</f>
        <v>0</v>
      </c>
      <c r="AD1268" s="4">
        <f>IF(J1268&gt;=3,(G1268*S1268)/J1268,0)</f>
        <v>0</v>
      </c>
      <c r="AE1268" s="4">
        <f>IF(J1268&gt;=4,(G1268*S1268)/J1268,0)</f>
        <v>0</v>
      </c>
      <c r="AF1268" s="11">
        <v>100</v>
      </c>
      <c r="AG1268" s="11">
        <v>0</v>
      </c>
      <c r="AH1268" s="11">
        <v>1</v>
      </c>
      <c r="AI1268" s="11">
        <v>100</v>
      </c>
      <c r="AJ1268" s="11">
        <v>0</v>
      </c>
      <c r="AK1268" s="11">
        <v>1</v>
      </c>
      <c r="AL1268" s="11">
        <v>0.5</v>
      </c>
      <c r="AM1268" s="11">
        <v>0.5</v>
      </c>
      <c r="AN1268" s="11">
        <v>0</v>
      </c>
      <c r="AO1268" s="11">
        <v>0</v>
      </c>
      <c r="AP1268" s="11">
        <v>0</v>
      </c>
      <c r="AQ1268" s="11">
        <v>0.01</v>
      </c>
      <c r="AR1268" s="11">
        <v>0.01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0.2</v>
      </c>
      <c r="AX1268" s="11">
        <v>0</v>
      </c>
      <c r="AY1268" s="11">
        <v>0</v>
      </c>
      <c r="AZ1268" s="11">
        <v>0</v>
      </c>
      <c r="BA1268" s="11">
        <v>0.02</v>
      </c>
      <c r="BB1268" s="11">
        <v>0</v>
      </c>
      <c r="BC1268" s="2">
        <v>0.05</v>
      </c>
      <c r="BD1268" s="2">
        <v>0.05</v>
      </c>
      <c r="BE1268" s="11">
        <v>7.4999999999999997E-2</v>
      </c>
      <c r="BF1268" s="11">
        <v>5.0000000000000001E-3</v>
      </c>
      <c r="BG1268" s="11">
        <v>0</v>
      </c>
      <c r="BH1268" s="11">
        <v>0</v>
      </c>
      <c r="BI1268" s="11">
        <v>0</v>
      </c>
      <c r="BJ1268" s="11">
        <f>BE1268/4</f>
        <v>1.8749999999999999E-2</v>
      </c>
      <c r="BK1268" s="11">
        <f>BF1268/4</f>
        <v>1.25E-3</v>
      </c>
      <c r="BL1268" s="11">
        <v>0</v>
      </c>
      <c r="BM1268" s="11">
        <v>0</v>
      </c>
      <c r="BN1268" s="11">
        <v>0</v>
      </c>
      <c r="BO1268" s="11">
        <v>0.1</v>
      </c>
      <c r="BP1268" s="11">
        <v>0.1</v>
      </c>
      <c r="BQ1268" s="11">
        <v>0</v>
      </c>
      <c r="BR1268" s="11">
        <v>0</v>
      </c>
      <c r="BS1268" s="11">
        <v>0</v>
      </c>
      <c r="BT1268" s="11">
        <v>0.04</v>
      </c>
      <c r="BU1268" s="16">
        <v>4</v>
      </c>
      <c r="BV1268" s="6">
        <f>BT1268/(BT1268+BU1268)</f>
        <v>9.9009900990099011E-3</v>
      </c>
      <c r="BW1268" s="6">
        <f>SQRT((BT1268*BU1268)/((BT1268+BU1268)^2*(BT1268+BU1268+1)))</f>
        <v>4.410251516706673E-2</v>
      </c>
      <c r="BX1268" s="17">
        <v>0.25</v>
      </c>
      <c r="BY1268" s="17">
        <v>0.25</v>
      </c>
      <c r="BZ1268" s="17">
        <v>0.25</v>
      </c>
      <c r="CA1268" s="17">
        <v>0.25</v>
      </c>
      <c r="CB1268" s="15" t="s">
        <v>59</v>
      </c>
      <c r="CC1268" s="11">
        <v>600</v>
      </c>
    </row>
    <row r="1269" spans="1:81" s="11" customFormat="1" x14ac:dyDescent="0.2">
      <c r="A1269" s="17">
        <f t="shared" si="19"/>
        <v>1268</v>
      </c>
      <c r="B1269" s="17">
        <v>20</v>
      </c>
      <c r="C1269" s="17">
        <v>20</v>
      </c>
      <c r="D1269" s="17">
        <v>5</v>
      </c>
      <c r="E1269" s="17">
        <v>5</v>
      </c>
      <c r="F1269" s="3" t="s">
        <v>80</v>
      </c>
      <c r="G1269" s="3">
        <f>IF(F1269="rectangle",B1269*C1269,IF(F1269="hook",B1269*C1269-(D1269*E1269),IF(F1269="eight",B1269*C1269-2*(D1269*E1269),IF(F1269="tee",B1269*C1269-2*(D1269*E1269),IF(F1269="cross",B1269*C1269-4*(D1269*E1269),"ERROR")))))</f>
        <v>400</v>
      </c>
      <c r="H1269" s="3" t="s">
        <v>84</v>
      </c>
      <c r="I1269" s="3">
        <f>IF(F1269="rectangle",B1269/C1269,"NA")</f>
        <v>1</v>
      </c>
      <c r="J1269" s="2">
        <v>1</v>
      </c>
      <c r="K1269" s="11">
        <v>125</v>
      </c>
      <c r="L1269" s="11">
        <v>4</v>
      </c>
      <c r="M1269" s="12">
        <v>4</v>
      </c>
      <c r="N1269" s="2">
        <f>M1269/4</f>
        <v>1</v>
      </c>
      <c r="O1269" s="3">
        <f>M1269/N1269</f>
        <v>4</v>
      </c>
      <c r="P1269" s="13">
        <v>45</v>
      </c>
      <c r="Q1269" s="11">
        <f>P1269</f>
        <v>45</v>
      </c>
      <c r="R1269" s="4">
        <f>AA1269/V1269</f>
        <v>100</v>
      </c>
      <c r="S1269" s="14">
        <v>1</v>
      </c>
      <c r="T1269" s="11">
        <f>S1269</f>
        <v>1</v>
      </c>
      <c r="U1269" s="4">
        <f>AB1269/W1269</f>
        <v>100</v>
      </c>
      <c r="V1269" s="3">
        <f>ROUND((Q1269/100)*G1269,0)</f>
        <v>180</v>
      </c>
      <c r="W1269" s="3">
        <f>ROUND(((T1269/100)*G1269)/J1269,0)</f>
        <v>4</v>
      </c>
      <c r="X1269" s="3">
        <f>ROUND(IF(J1269&gt;=2,((T1269/100)*G1269)/J1269,0),0)</f>
        <v>0</v>
      </c>
      <c r="Y1269" s="3">
        <f>ROUND(IF(J1269&gt;=3,((T1269/100)*G1269)/J1269,0),0)</f>
        <v>0</v>
      </c>
      <c r="Z1269" s="3">
        <f>ROUND(IF(J1269&gt;=4,((T1269/100)*G1269)/J1269,0),0)</f>
        <v>0</v>
      </c>
      <c r="AA1269" s="4">
        <f>G1269*P1269</f>
        <v>18000</v>
      </c>
      <c r="AB1269" s="4">
        <f>(G1269*S1269)/J1269</f>
        <v>400</v>
      </c>
      <c r="AC1269" s="4">
        <f>IF(J1269&gt;=2,(G1269*S1269)/J1269,0)</f>
        <v>0</v>
      </c>
      <c r="AD1269" s="4">
        <f>IF(J1269&gt;=3,(G1269*S1269)/J1269,0)</f>
        <v>0</v>
      </c>
      <c r="AE1269" s="4">
        <f>IF(J1269&gt;=4,(G1269*S1269)/J1269,0)</f>
        <v>0</v>
      </c>
      <c r="AF1269" s="11">
        <v>100</v>
      </c>
      <c r="AG1269" s="11">
        <v>0</v>
      </c>
      <c r="AH1269" s="11">
        <v>1</v>
      </c>
      <c r="AI1269" s="11">
        <v>100</v>
      </c>
      <c r="AJ1269" s="11">
        <v>0</v>
      </c>
      <c r="AK1269" s="11">
        <v>1</v>
      </c>
      <c r="AL1269" s="11">
        <v>0.5</v>
      </c>
      <c r="AM1269" s="11">
        <v>0.5</v>
      </c>
      <c r="AN1269" s="11">
        <v>0</v>
      </c>
      <c r="AO1269" s="11">
        <v>0</v>
      </c>
      <c r="AP1269" s="11">
        <v>0</v>
      </c>
      <c r="AQ1269" s="11">
        <v>0.01</v>
      </c>
      <c r="AR1269" s="11">
        <v>0.01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0.2</v>
      </c>
      <c r="AX1269" s="11">
        <v>0</v>
      </c>
      <c r="AY1269" s="11">
        <v>0</v>
      </c>
      <c r="AZ1269" s="11">
        <v>0</v>
      </c>
      <c r="BA1269" s="11">
        <v>0.02</v>
      </c>
      <c r="BB1269" s="11">
        <v>0</v>
      </c>
      <c r="BC1269" s="2">
        <v>0.05</v>
      </c>
      <c r="BD1269" s="2">
        <v>0.05</v>
      </c>
      <c r="BE1269" s="11">
        <v>7.4999999999999997E-2</v>
      </c>
      <c r="BF1269" s="11">
        <v>5.0000000000000001E-3</v>
      </c>
      <c r="BG1269" s="11">
        <v>0</v>
      </c>
      <c r="BH1269" s="11">
        <v>0</v>
      </c>
      <c r="BI1269" s="11">
        <v>0</v>
      </c>
      <c r="BJ1269" s="11">
        <f>BE1269/4</f>
        <v>1.8749999999999999E-2</v>
      </c>
      <c r="BK1269" s="11">
        <f>BF1269/4</f>
        <v>1.25E-3</v>
      </c>
      <c r="BL1269" s="11">
        <v>0</v>
      </c>
      <c r="BM1269" s="11">
        <v>0</v>
      </c>
      <c r="BN1269" s="11">
        <v>0</v>
      </c>
      <c r="BO1269" s="11">
        <v>0.1</v>
      </c>
      <c r="BP1269" s="11">
        <v>0.1</v>
      </c>
      <c r="BQ1269" s="11">
        <v>0</v>
      </c>
      <c r="BR1269" s="11">
        <v>0</v>
      </c>
      <c r="BS1269" s="11">
        <v>0</v>
      </c>
      <c r="BT1269" s="11">
        <v>0.04</v>
      </c>
      <c r="BU1269" s="16">
        <v>4</v>
      </c>
      <c r="BV1269" s="6">
        <f>BT1269/(BT1269+BU1269)</f>
        <v>9.9009900990099011E-3</v>
      </c>
      <c r="BW1269" s="6">
        <f>SQRT((BT1269*BU1269)/((BT1269+BU1269)^2*(BT1269+BU1269+1)))</f>
        <v>4.410251516706673E-2</v>
      </c>
      <c r="BX1269" s="17">
        <v>0.25</v>
      </c>
      <c r="BY1269" s="17">
        <v>0.25</v>
      </c>
      <c r="BZ1269" s="17">
        <v>0.25</v>
      </c>
      <c r="CA1269" s="17">
        <v>0.25</v>
      </c>
      <c r="CB1269" s="15" t="s">
        <v>59</v>
      </c>
      <c r="CC1269" s="11">
        <v>600</v>
      </c>
    </row>
    <row r="1270" spans="1:81" s="11" customFormat="1" x14ac:dyDescent="0.2">
      <c r="A1270" s="17">
        <f t="shared" si="19"/>
        <v>1269</v>
      </c>
      <c r="B1270" s="17">
        <v>100</v>
      </c>
      <c r="C1270" s="17">
        <v>100</v>
      </c>
      <c r="D1270" s="17">
        <v>5</v>
      </c>
      <c r="E1270" s="17">
        <v>5</v>
      </c>
      <c r="F1270" s="3" t="s">
        <v>80</v>
      </c>
      <c r="G1270" s="3">
        <f>IF(F1270="rectangle",B1270*C1270,IF(F1270="hook",B1270*C1270-(D1270*E1270),IF(F1270="eight",B1270*C1270-2*(D1270*E1270),IF(F1270="tee",B1270*C1270-2*(D1270*E1270),IF(F1270="cross",B1270*C1270-4*(D1270*E1270),"ERROR")))))</f>
        <v>10000</v>
      </c>
      <c r="H1270" s="3" t="s">
        <v>85</v>
      </c>
      <c r="I1270" s="3">
        <f>IF(F1270="rectangle",B1270/C1270,"NA")</f>
        <v>1</v>
      </c>
      <c r="J1270" s="2">
        <v>1</v>
      </c>
      <c r="K1270" s="11">
        <v>125</v>
      </c>
      <c r="L1270" s="11">
        <v>4</v>
      </c>
      <c r="M1270" s="12">
        <v>5</v>
      </c>
      <c r="N1270" s="2">
        <f>M1270/4</f>
        <v>1.25</v>
      </c>
      <c r="O1270" s="3">
        <f>M1270/N1270</f>
        <v>4</v>
      </c>
      <c r="P1270" s="13">
        <v>45</v>
      </c>
      <c r="Q1270" s="11">
        <f>P1270</f>
        <v>45</v>
      </c>
      <c r="R1270" s="4">
        <f>AA1270/V1270</f>
        <v>100</v>
      </c>
      <c r="S1270" s="14">
        <v>1</v>
      </c>
      <c r="T1270" s="11">
        <f>S1270</f>
        <v>1</v>
      </c>
      <c r="U1270" s="4">
        <f>AB1270/W1270</f>
        <v>100</v>
      </c>
      <c r="V1270" s="3">
        <f>ROUND((Q1270/100)*G1270,0)</f>
        <v>4500</v>
      </c>
      <c r="W1270" s="3">
        <f>ROUND(((T1270/100)*G1270)/J1270,0)</f>
        <v>100</v>
      </c>
      <c r="X1270" s="3">
        <f>ROUND(IF(J1270&gt;=2,((T1270/100)*G1270)/J1270,0),0)</f>
        <v>0</v>
      </c>
      <c r="Y1270" s="3">
        <f>ROUND(IF(J1270&gt;=3,((T1270/100)*G1270)/J1270,0),0)</f>
        <v>0</v>
      </c>
      <c r="Z1270" s="3">
        <f>ROUND(IF(J1270&gt;=4,((T1270/100)*G1270)/J1270,0),0)</f>
        <v>0</v>
      </c>
      <c r="AA1270" s="4">
        <f>G1270*P1270</f>
        <v>450000</v>
      </c>
      <c r="AB1270" s="4">
        <f>(G1270*S1270)/J1270</f>
        <v>10000</v>
      </c>
      <c r="AC1270" s="4">
        <f>IF(J1270&gt;=2,(G1270*S1270)/J1270,0)</f>
        <v>0</v>
      </c>
      <c r="AD1270" s="4">
        <f>IF(J1270&gt;=3,(G1270*S1270)/J1270,0)</f>
        <v>0</v>
      </c>
      <c r="AE1270" s="4">
        <f>IF(J1270&gt;=4,(G1270*S1270)/J1270,0)</f>
        <v>0</v>
      </c>
      <c r="AF1270" s="11">
        <v>100</v>
      </c>
      <c r="AG1270" s="11">
        <v>0</v>
      </c>
      <c r="AH1270" s="11">
        <v>1</v>
      </c>
      <c r="AI1270" s="11">
        <v>100</v>
      </c>
      <c r="AJ1270" s="11">
        <v>0</v>
      </c>
      <c r="AK1270" s="11">
        <v>1</v>
      </c>
      <c r="AL1270" s="11">
        <v>0.5</v>
      </c>
      <c r="AM1270" s="11">
        <v>0.5</v>
      </c>
      <c r="AN1270" s="11">
        <v>0</v>
      </c>
      <c r="AO1270" s="11">
        <v>0</v>
      </c>
      <c r="AP1270" s="11">
        <v>0</v>
      </c>
      <c r="AQ1270" s="11">
        <v>0.01</v>
      </c>
      <c r="AR1270" s="11">
        <v>0.01</v>
      </c>
      <c r="AS1270" s="11">
        <v>0</v>
      </c>
      <c r="AT1270" s="11">
        <v>0</v>
      </c>
      <c r="AU1270" s="11">
        <v>0</v>
      </c>
      <c r="AV1270" s="11">
        <v>0</v>
      </c>
      <c r="AW1270" s="11">
        <v>0.2</v>
      </c>
      <c r="AX1270" s="11">
        <v>0</v>
      </c>
      <c r="AY1270" s="11">
        <v>0</v>
      </c>
      <c r="AZ1270" s="11">
        <v>0</v>
      </c>
      <c r="BA1270" s="11">
        <v>0.02</v>
      </c>
      <c r="BB1270" s="11">
        <v>0</v>
      </c>
      <c r="BC1270" s="2">
        <v>0.05</v>
      </c>
      <c r="BD1270" s="2">
        <v>0.05</v>
      </c>
      <c r="BE1270" s="11">
        <v>7.4999999999999997E-2</v>
      </c>
      <c r="BF1270" s="11">
        <v>5.0000000000000001E-3</v>
      </c>
      <c r="BG1270" s="11">
        <v>0</v>
      </c>
      <c r="BH1270" s="11">
        <v>0</v>
      </c>
      <c r="BI1270" s="11">
        <v>0</v>
      </c>
      <c r="BJ1270" s="11">
        <f>BE1270/4</f>
        <v>1.8749999999999999E-2</v>
      </c>
      <c r="BK1270" s="11">
        <f>BF1270/4</f>
        <v>1.25E-3</v>
      </c>
      <c r="BL1270" s="11">
        <v>0</v>
      </c>
      <c r="BM1270" s="11">
        <v>0</v>
      </c>
      <c r="BN1270" s="11">
        <v>0</v>
      </c>
      <c r="BO1270" s="11">
        <v>0.1</v>
      </c>
      <c r="BP1270" s="11">
        <v>0.1</v>
      </c>
      <c r="BQ1270" s="11">
        <v>0</v>
      </c>
      <c r="BR1270" s="11">
        <v>0</v>
      </c>
      <c r="BS1270" s="11">
        <v>0</v>
      </c>
      <c r="BT1270" s="11">
        <v>0.04</v>
      </c>
      <c r="BU1270" s="16">
        <v>4</v>
      </c>
      <c r="BV1270" s="6">
        <f>BT1270/(BT1270+BU1270)</f>
        <v>9.9009900990099011E-3</v>
      </c>
      <c r="BW1270" s="6">
        <f>SQRT((BT1270*BU1270)/((BT1270+BU1270)^2*(BT1270+BU1270+1)))</f>
        <v>4.410251516706673E-2</v>
      </c>
      <c r="BX1270" s="17">
        <v>0.25</v>
      </c>
      <c r="BY1270" s="17">
        <v>0.25</v>
      </c>
      <c r="BZ1270" s="17">
        <v>0.25</v>
      </c>
      <c r="CA1270" s="17">
        <v>0.25</v>
      </c>
      <c r="CB1270" s="15" t="s">
        <v>59</v>
      </c>
      <c r="CC1270" s="11">
        <v>600</v>
      </c>
    </row>
    <row r="1271" spans="1:81" s="11" customFormat="1" x14ac:dyDescent="0.2">
      <c r="A1271" s="17">
        <f t="shared" si="19"/>
        <v>1270</v>
      </c>
      <c r="B1271" s="17">
        <v>20</v>
      </c>
      <c r="C1271" s="17">
        <v>20</v>
      </c>
      <c r="D1271" s="17">
        <v>5</v>
      </c>
      <c r="E1271" s="17">
        <v>5</v>
      </c>
      <c r="F1271" s="3" t="s">
        <v>80</v>
      </c>
      <c r="G1271" s="3">
        <f>IF(F1271="rectangle",B1271*C1271,IF(F1271="hook",B1271*C1271-(D1271*E1271),IF(F1271="eight",B1271*C1271-2*(D1271*E1271),IF(F1271="tee",B1271*C1271-2*(D1271*E1271),IF(F1271="cross",B1271*C1271-4*(D1271*E1271),"ERROR")))))</f>
        <v>400</v>
      </c>
      <c r="H1271" s="3" t="s">
        <v>84</v>
      </c>
      <c r="I1271" s="3">
        <f>IF(F1271="rectangle",B1271/C1271,"NA")</f>
        <v>1</v>
      </c>
      <c r="J1271" s="2">
        <v>1</v>
      </c>
      <c r="K1271" s="11">
        <v>125</v>
      </c>
      <c r="L1271" s="11">
        <v>4</v>
      </c>
      <c r="M1271" s="12">
        <v>5</v>
      </c>
      <c r="N1271" s="2">
        <f>M1271/4</f>
        <v>1.25</v>
      </c>
      <c r="O1271" s="3">
        <f>M1271/N1271</f>
        <v>4</v>
      </c>
      <c r="P1271" s="13">
        <v>45</v>
      </c>
      <c r="Q1271" s="11">
        <f>P1271</f>
        <v>45</v>
      </c>
      <c r="R1271" s="4">
        <f>AA1271/V1271</f>
        <v>100</v>
      </c>
      <c r="S1271" s="14">
        <v>1</v>
      </c>
      <c r="T1271" s="11">
        <f>S1271</f>
        <v>1</v>
      </c>
      <c r="U1271" s="4">
        <f>AB1271/W1271</f>
        <v>100</v>
      </c>
      <c r="V1271" s="3">
        <f>ROUND((Q1271/100)*G1271,0)</f>
        <v>180</v>
      </c>
      <c r="W1271" s="3">
        <f>ROUND(((T1271/100)*G1271)/J1271,0)</f>
        <v>4</v>
      </c>
      <c r="X1271" s="3">
        <f>ROUND(IF(J1271&gt;=2,((T1271/100)*G1271)/J1271,0),0)</f>
        <v>0</v>
      </c>
      <c r="Y1271" s="3">
        <f>ROUND(IF(J1271&gt;=3,((T1271/100)*G1271)/J1271,0),0)</f>
        <v>0</v>
      </c>
      <c r="Z1271" s="3">
        <f>ROUND(IF(J1271&gt;=4,((T1271/100)*G1271)/J1271,0),0)</f>
        <v>0</v>
      </c>
      <c r="AA1271" s="4">
        <f>G1271*P1271</f>
        <v>18000</v>
      </c>
      <c r="AB1271" s="4">
        <f>(G1271*S1271)/J1271</f>
        <v>400</v>
      </c>
      <c r="AC1271" s="4">
        <f>IF(J1271&gt;=2,(G1271*S1271)/J1271,0)</f>
        <v>0</v>
      </c>
      <c r="AD1271" s="4">
        <f>IF(J1271&gt;=3,(G1271*S1271)/J1271,0)</f>
        <v>0</v>
      </c>
      <c r="AE1271" s="4">
        <f>IF(J1271&gt;=4,(G1271*S1271)/J1271,0)</f>
        <v>0</v>
      </c>
      <c r="AF1271" s="11">
        <v>100</v>
      </c>
      <c r="AG1271" s="11">
        <v>0</v>
      </c>
      <c r="AH1271" s="11">
        <v>1</v>
      </c>
      <c r="AI1271" s="11">
        <v>100</v>
      </c>
      <c r="AJ1271" s="11">
        <v>0</v>
      </c>
      <c r="AK1271" s="11">
        <v>1</v>
      </c>
      <c r="AL1271" s="11">
        <v>0.5</v>
      </c>
      <c r="AM1271" s="11">
        <v>0.5</v>
      </c>
      <c r="AN1271" s="11">
        <v>0</v>
      </c>
      <c r="AO1271" s="11">
        <v>0</v>
      </c>
      <c r="AP1271" s="11">
        <v>0</v>
      </c>
      <c r="AQ1271" s="11">
        <v>0.01</v>
      </c>
      <c r="AR1271" s="11">
        <v>0.01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0.2</v>
      </c>
      <c r="AX1271" s="11">
        <v>0</v>
      </c>
      <c r="AY1271" s="11">
        <v>0</v>
      </c>
      <c r="AZ1271" s="11">
        <v>0</v>
      </c>
      <c r="BA1271" s="11">
        <v>0.02</v>
      </c>
      <c r="BB1271" s="11">
        <v>0</v>
      </c>
      <c r="BC1271" s="2">
        <v>0.05</v>
      </c>
      <c r="BD1271" s="2">
        <v>0.05</v>
      </c>
      <c r="BE1271" s="11">
        <v>7.4999999999999997E-2</v>
      </c>
      <c r="BF1271" s="11">
        <v>5.0000000000000001E-3</v>
      </c>
      <c r="BG1271" s="11">
        <v>0</v>
      </c>
      <c r="BH1271" s="11">
        <v>0</v>
      </c>
      <c r="BI1271" s="11">
        <v>0</v>
      </c>
      <c r="BJ1271" s="11">
        <f>BE1271/4</f>
        <v>1.8749999999999999E-2</v>
      </c>
      <c r="BK1271" s="11">
        <f>BF1271/4</f>
        <v>1.25E-3</v>
      </c>
      <c r="BL1271" s="11">
        <v>0</v>
      </c>
      <c r="BM1271" s="11">
        <v>0</v>
      </c>
      <c r="BN1271" s="11">
        <v>0</v>
      </c>
      <c r="BO1271" s="11">
        <v>0.1</v>
      </c>
      <c r="BP1271" s="11">
        <v>0.1</v>
      </c>
      <c r="BQ1271" s="11">
        <v>0</v>
      </c>
      <c r="BR1271" s="11">
        <v>0</v>
      </c>
      <c r="BS1271" s="11">
        <v>0</v>
      </c>
      <c r="BT1271" s="11">
        <v>0.04</v>
      </c>
      <c r="BU1271" s="16">
        <v>4</v>
      </c>
      <c r="BV1271" s="6">
        <f>BT1271/(BT1271+BU1271)</f>
        <v>9.9009900990099011E-3</v>
      </c>
      <c r="BW1271" s="6">
        <f>SQRT((BT1271*BU1271)/((BT1271+BU1271)^2*(BT1271+BU1271+1)))</f>
        <v>4.410251516706673E-2</v>
      </c>
      <c r="BX1271" s="17">
        <v>0.25</v>
      </c>
      <c r="BY1271" s="17">
        <v>0.25</v>
      </c>
      <c r="BZ1271" s="17">
        <v>0.25</v>
      </c>
      <c r="CA1271" s="17">
        <v>0.25</v>
      </c>
      <c r="CB1271" s="15" t="s">
        <v>59</v>
      </c>
      <c r="CC1271" s="11">
        <v>600</v>
      </c>
    </row>
    <row r="1272" spans="1:81" s="11" customFormat="1" x14ac:dyDescent="0.2">
      <c r="A1272" s="17">
        <f t="shared" si="19"/>
        <v>1271</v>
      </c>
      <c r="B1272" s="17">
        <v>100</v>
      </c>
      <c r="C1272" s="17">
        <v>100</v>
      </c>
      <c r="D1272" s="17">
        <v>5</v>
      </c>
      <c r="E1272" s="17">
        <v>5</v>
      </c>
      <c r="F1272" s="3" t="s">
        <v>80</v>
      </c>
      <c r="G1272" s="3">
        <f>IF(F1272="rectangle",B1272*C1272,IF(F1272="hook",B1272*C1272-(D1272*E1272),IF(F1272="eight",B1272*C1272-2*(D1272*E1272),IF(F1272="tee",B1272*C1272-2*(D1272*E1272),IF(F1272="cross",B1272*C1272-4*(D1272*E1272),"ERROR")))))</f>
        <v>10000</v>
      </c>
      <c r="H1272" s="3" t="s">
        <v>85</v>
      </c>
      <c r="I1272" s="3">
        <f>IF(F1272="rectangle",B1272/C1272,"NA")</f>
        <v>1</v>
      </c>
      <c r="J1272" s="2">
        <v>1</v>
      </c>
      <c r="K1272" s="11">
        <v>125</v>
      </c>
      <c r="L1272" s="11">
        <v>4</v>
      </c>
      <c r="M1272" s="12">
        <v>6</v>
      </c>
      <c r="N1272" s="2">
        <f>M1272/4</f>
        <v>1.5</v>
      </c>
      <c r="O1272" s="3">
        <f>M1272/N1272</f>
        <v>4</v>
      </c>
      <c r="P1272" s="13">
        <v>45</v>
      </c>
      <c r="Q1272" s="11">
        <f>P1272</f>
        <v>45</v>
      </c>
      <c r="R1272" s="4">
        <f>AA1272/V1272</f>
        <v>100</v>
      </c>
      <c r="S1272" s="14">
        <v>1</v>
      </c>
      <c r="T1272" s="11">
        <f>S1272</f>
        <v>1</v>
      </c>
      <c r="U1272" s="4">
        <f>AB1272/W1272</f>
        <v>100</v>
      </c>
      <c r="V1272" s="3">
        <f>ROUND((Q1272/100)*G1272,0)</f>
        <v>4500</v>
      </c>
      <c r="W1272" s="3">
        <f>ROUND(((T1272/100)*G1272)/J1272,0)</f>
        <v>100</v>
      </c>
      <c r="X1272" s="3">
        <f>ROUND(IF(J1272&gt;=2,((T1272/100)*G1272)/J1272,0),0)</f>
        <v>0</v>
      </c>
      <c r="Y1272" s="3">
        <f>ROUND(IF(J1272&gt;=3,((T1272/100)*G1272)/J1272,0),0)</f>
        <v>0</v>
      </c>
      <c r="Z1272" s="3">
        <f>ROUND(IF(J1272&gt;=4,((T1272/100)*G1272)/J1272,0),0)</f>
        <v>0</v>
      </c>
      <c r="AA1272" s="4">
        <f>G1272*P1272</f>
        <v>450000</v>
      </c>
      <c r="AB1272" s="4">
        <f>(G1272*S1272)/J1272</f>
        <v>10000</v>
      </c>
      <c r="AC1272" s="4">
        <f>IF(J1272&gt;=2,(G1272*S1272)/J1272,0)</f>
        <v>0</v>
      </c>
      <c r="AD1272" s="4">
        <f>IF(J1272&gt;=3,(G1272*S1272)/J1272,0)</f>
        <v>0</v>
      </c>
      <c r="AE1272" s="4">
        <f>IF(J1272&gt;=4,(G1272*S1272)/J1272,0)</f>
        <v>0</v>
      </c>
      <c r="AF1272" s="11">
        <v>100</v>
      </c>
      <c r="AG1272" s="11">
        <v>0</v>
      </c>
      <c r="AH1272" s="11">
        <v>1</v>
      </c>
      <c r="AI1272" s="11">
        <v>100</v>
      </c>
      <c r="AJ1272" s="11">
        <v>0</v>
      </c>
      <c r="AK1272" s="11">
        <v>1</v>
      </c>
      <c r="AL1272" s="11">
        <v>0.5</v>
      </c>
      <c r="AM1272" s="11">
        <v>0.5</v>
      </c>
      <c r="AN1272" s="11">
        <v>0</v>
      </c>
      <c r="AO1272" s="11">
        <v>0</v>
      </c>
      <c r="AP1272" s="11">
        <v>0</v>
      </c>
      <c r="AQ1272" s="11">
        <v>0.01</v>
      </c>
      <c r="AR1272" s="11">
        <v>0.01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0.2</v>
      </c>
      <c r="AX1272" s="11">
        <v>0</v>
      </c>
      <c r="AY1272" s="11">
        <v>0</v>
      </c>
      <c r="AZ1272" s="11">
        <v>0</v>
      </c>
      <c r="BA1272" s="11">
        <v>0.02</v>
      </c>
      <c r="BB1272" s="11">
        <v>0</v>
      </c>
      <c r="BC1272" s="2">
        <v>0.05</v>
      </c>
      <c r="BD1272" s="2">
        <v>0.05</v>
      </c>
      <c r="BE1272" s="11">
        <v>7.4999999999999997E-2</v>
      </c>
      <c r="BF1272" s="11">
        <v>5.0000000000000001E-3</v>
      </c>
      <c r="BG1272" s="11">
        <v>0</v>
      </c>
      <c r="BH1272" s="11">
        <v>0</v>
      </c>
      <c r="BI1272" s="11">
        <v>0</v>
      </c>
      <c r="BJ1272" s="11">
        <f>BE1272/4</f>
        <v>1.8749999999999999E-2</v>
      </c>
      <c r="BK1272" s="11">
        <f>BF1272/4</f>
        <v>1.25E-3</v>
      </c>
      <c r="BL1272" s="11">
        <v>0</v>
      </c>
      <c r="BM1272" s="11">
        <v>0</v>
      </c>
      <c r="BN1272" s="11">
        <v>0</v>
      </c>
      <c r="BO1272" s="11">
        <v>0.1</v>
      </c>
      <c r="BP1272" s="11">
        <v>0.1</v>
      </c>
      <c r="BQ1272" s="11">
        <v>0</v>
      </c>
      <c r="BR1272" s="11">
        <v>0</v>
      </c>
      <c r="BS1272" s="11">
        <v>0</v>
      </c>
      <c r="BT1272" s="11">
        <v>0.04</v>
      </c>
      <c r="BU1272" s="16">
        <v>4</v>
      </c>
      <c r="BV1272" s="6">
        <f>BT1272/(BT1272+BU1272)</f>
        <v>9.9009900990099011E-3</v>
      </c>
      <c r="BW1272" s="6">
        <f>SQRT((BT1272*BU1272)/((BT1272+BU1272)^2*(BT1272+BU1272+1)))</f>
        <v>4.410251516706673E-2</v>
      </c>
      <c r="BX1272" s="17">
        <v>0.25</v>
      </c>
      <c r="BY1272" s="17">
        <v>0.25</v>
      </c>
      <c r="BZ1272" s="17">
        <v>0.25</v>
      </c>
      <c r="CA1272" s="17">
        <v>0.25</v>
      </c>
      <c r="CB1272" s="15" t="s">
        <v>59</v>
      </c>
      <c r="CC1272" s="11">
        <v>600</v>
      </c>
    </row>
    <row r="1273" spans="1:81" s="11" customFormat="1" x14ac:dyDescent="0.2">
      <c r="A1273" s="17">
        <f t="shared" si="19"/>
        <v>1272</v>
      </c>
      <c r="B1273" s="17">
        <v>20</v>
      </c>
      <c r="C1273" s="17">
        <v>20</v>
      </c>
      <c r="D1273" s="17">
        <v>5</v>
      </c>
      <c r="E1273" s="17">
        <v>5</v>
      </c>
      <c r="F1273" s="3" t="s">
        <v>80</v>
      </c>
      <c r="G1273" s="3">
        <f>IF(F1273="rectangle",B1273*C1273,IF(F1273="hook",B1273*C1273-(D1273*E1273),IF(F1273="eight",B1273*C1273-2*(D1273*E1273),IF(F1273="tee",B1273*C1273-2*(D1273*E1273),IF(F1273="cross",B1273*C1273-4*(D1273*E1273),"ERROR")))))</f>
        <v>400</v>
      </c>
      <c r="H1273" s="3" t="s">
        <v>84</v>
      </c>
      <c r="I1273" s="3">
        <f>IF(F1273="rectangle",B1273/C1273,"NA")</f>
        <v>1</v>
      </c>
      <c r="J1273" s="2">
        <v>1</v>
      </c>
      <c r="K1273" s="11">
        <v>125</v>
      </c>
      <c r="L1273" s="11">
        <v>4</v>
      </c>
      <c r="M1273" s="12">
        <v>6</v>
      </c>
      <c r="N1273" s="2">
        <f>M1273/4</f>
        <v>1.5</v>
      </c>
      <c r="O1273" s="3">
        <f>M1273/N1273</f>
        <v>4</v>
      </c>
      <c r="P1273" s="13">
        <v>45</v>
      </c>
      <c r="Q1273" s="11">
        <f>P1273</f>
        <v>45</v>
      </c>
      <c r="R1273" s="4">
        <f>AA1273/V1273</f>
        <v>100</v>
      </c>
      <c r="S1273" s="14">
        <v>1</v>
      </c>
      <c r="T1273" s="11">
        <f>S1273</f>
        <v>1</v>
      </c>
      <c r="U1273" s="4">
        <f>AB1273/W1273</f>
        <v>100</v>
      </c>
      <c r="V1273" s="3">
        <f>ROUND((Q1273/100)*G1273,0)</f>
        <v>180</v>
      </c>
      <c r="W1273" s="3">
        <f>ROUND(((T1273/100)*G1273)/J1273,0)</f>
        <v>4</v>
      </c>
      <c r="X1273" s="3">
        <f>ROUND(IF(J1273&gt;=2,((T1273/100)*G1273)/J1273,0),0)</f>
        <v>0</v>
      </c>
      <c r="Y1273" s="3">
        <f>ROUND(IF(J1273&gt;=3,((T1273/100)*G1273)/J1273,0),0)</f>
        <v>0</v>
      </c>
      <c r="Z1273" s="3">
        <f>ROUND(IF(J1273&gt;=4,((T1273/100)*G1273)/J1273,0),0)</f>
        <v>0</v>
      </c>
      <c r="AA1273" s="4">
        <f>G1273*P1273</f>
        <v>18000</v>
      </c>
      <c r="AB1273" s="4">
        <f>(G1273*S1273)/J1273</f>
        <v>400</v>
      </c>
      <c r="AC1273" s="4">
        <f>IF(J1273&gt;=2,(G1273*S1273)/J1273,0)</f>
        <v>0</v>
      </c>
      <c r="AD1273" s="4">
        <f>IF(J1273&gt;=3,(G1273*S1273)/J1273,0)</f>
        <v>0</v>
      </c>
      <c r="AE1273" s="4">
        <f>IF(J1273&gt;=4,(G1273*S1273)/J1273,0)</f>
        <v>0</v>
      </c>
      <c r="AF1273" s="11">
        <v>100</v>
      </c>
      <c r="AG1273" s="11">
        <v>0</v>
      </c>
      <c r="AH1273" s="11">
        <v>1</v>
      </c>
      <c r="AI1273" s="11">
        <v>100</v>
      </c>
      <c r="AJ1273" s="11">
        <v>0</v>
      </c>
      <c r="AK1273" s="11">
        <v>1</v>
      </c>
      <c r="AL1273" s="11">
        <v>0.5</v>
      </c>
      <c r="AM1273" s="11">
        <v>0.5</v>
      </c>
      <c r="AN1273" s="11">
        <v>0</v>
      </c>
      <c r="AO1273" s="11">
        <v>0</v>
      </c>
      <c r="AP1273" s="11">
        <v>0</v>
      </c>
      <c r="AQ1273" s="11">
        <v>0.01</v>
      </c>
      <c r="AR1273" s="11">
        <v>0.01</v>
      </c>
      <c r="AS1273" s="11">
        <v>0</v>
      </c>
      <c r="AT1273" s="11">
        <v>0</v>
      </c>
      <c r="AU1273" s="11">
        <v>0</v>
      </c>
      <c r="AV1273" s="11">
        <v>0</v>
      </c>
      <c r="AW1273" s="11">
        <v>0.2</v>
      </c>
      <c r="AX1273" s="11">
        <v>0</v>
      </c>
      <c r="AY1273" s="11">
        <v>0</v>
      </c>
      <c r="AZ1273" s="11">
        <v>0</v>
      </c>
      <c r="BA1273" s="11">
        <v>0.02</v>
      </c>
      <c r="BB1273" s="11">
        <v>0</v>
      </c>
      <c r="BC1273" s="2">
        <v>0.05</v>
      </c>
      <c r="BD1273" s="2">
        <v>0.05</v>
      </c>
      <c r="BE1273" s="11">
        <v>7.4999999999999997E-2</v>
      </c>
      <c r="BF1273" s="11">
        <v>5.0000000000000001E-3</v>
      </c>
      <c r="BG1273" s="11">
        <v>0</v>
      </c>
      <c r="BH1273" s="11">
        <v>0</v>
      </c>
      <c r="BI1273" s="11">
        <v>0</v>
      </c>
      <c r="BJ1273" s="11">
        <f>BE1273/4</f>
        <v>1.8749999999999999E-2</v>
      </c>
      <c r="BK1273" s="11">
        <f>BF1273/4</f>
        <v>1.25E-3</v>
      </c>
      <c r="BL1273" s="11">
        <v>0</v>
      </c>
      <c r="BM1273" s="11">
        <v>0</v>
      </c>
      <c r="BN1273" s="11">
        <v>0</v>
      </c>
      <c r="BO1273" s="11">
        <v>0.1</v>
      </c>
      <c r="BP1273" s="11">
        <v>0.1</v>
      </c>
      <c r="BQ1273" s="11">
        <v>0</v>
      </c>
      <c r="BR1273" s="11">
        <v>0</v>
      </c>
      <c r="BS1273" s="11">
        <v>0</v>
      </c>
      <c r="BT1273" s="11">
        <v>0.04</v>
      </c>
      <c r="BU1273" s="16">
        <v>4</v>
      </c>
      <c r="BV1273" s="6">
        <f>BT1273/(BT1273+BU1273)</f>
        <v>9.9009900990099011E-3</v>
      </c>
      <c r="BW1273" s="6">
        <f>SQRT((BT1273*BU1273)/((BT1273+BU1273)^2*(BT1273+BU1273+1)))</f>
        <v>4.410251516706673E-2</v>
      </c>
      <c r="BX1273" s="17">
        <v>0.25</v>
      </c>
      <c r="BY1273" s="17">
        <v>0.25</v>
      </c>
      <c r="BZ1273" s="17">
        <v>0.25</v>
      </c>
      <c r="CA1273" s="17">
        <v>0.25</v>
      </c>
      <c r="CB1273" s="15" t="s">
        <v>59</v>
      </c>
      <c r="CC1273" s="11">
        <v>600</v>
      </c>
    </row>
    <row r="1274" spans="1:81" s="11" customFormat="1" x14ac:dyDescent="0.2">
      <c r="A1274" s="17">
        <f t="shared" si="19"/>
        <v>1273</v>
      </c>
      <c r="B1274" s="17">
        <v>100</v>
      </c>
      <c r="C1274" s="17">
        <v>100</v>
      </c>
      <c r="D1274" s="17">
        <v>5</v>
      </c>
      <c r="E1274" s="17">
        <v>5</v>
      </c>
      <c r="F1274" s="3" t="s">
        <v>80</v>
      </c>
      <c r="G1274" s="3">
        <f>IF(F1274="rectangle",B1274*C1274,IF(F1274="hook",B1274*C1274-(D1274*E1274),IF(F1274="eight",B1274*C1274-2*(D1274*E1274),IF(F1274="tee",B1274*C1274-2*(D1274*E1274),IF(F1274="cross",B1274*C1274-4*(D1274*E1274),"ERROR")))))</f>
        <v>10000</v>
      </c>
      <c r="H1274" s="3" t="s">
        <v>85</v>
      </c>
      <c r="I1274" s="3">
        <f>IF(F1274="rectangle",B1274/C1274,"NA")</f>
        <v>1</v>
      </c>
      <c r="J1274" s="2">
        <v>1</v>
      </c>
      <c r="K1274" s="11">
        <v>125</v>
      </c>
      <c r="L1274" s="11">
        <v>4</v>
      </c>
      <c r="M1274" s="12">
        <v>7</v>
      </c>
      <c r="N1274" s="2">
        <f>M1274/4</f>
        <v>1.75</v>
      </c>
      <c r="O1274" s="3">
        <f>M1274/N1274</f>
        <v>4</v>
      </c>
      <c r="P1274" s="13">
        <v>45</v>
      </c>
      <c r="Q1274" s="11">
        <f>P1274</f>
        <v>45</v>
      </c>
      <c r="R1274" s="4">
        <f>AA1274/V1274</f>
        <v>100</v>
      </c>
      <c r="S1274" s="14">
        <v>1</v>
      </c>
      <c r="T1274" s="11">
        <f>S1274</f>
        <v>1</v>
      </c>
      <c r="U1274" s="4">
        <f>AB1274/W1274</f>
        <v>100</v>
      </c>
      <c r="V1274" s="3">
        <f>ROUND((Q1274/100)*G1274,0)</f>
        <v>4500</v>
      </c>
      <c r="W1274" s="3">
        <f>ROUND(((T1274/100)*G1274)/J1274,0)</f>
        <v>100</v>
      </c>
      <c r="X1274" s="3">
        <f>ROUND(IF(J1274&gt;=2,((T1274/100)*G1274)/J1274,0),0)</f>
        <v>0</v>
      </c>
      <c r="Y1274" s="3">
        <f>ROUND(IF(J1274&gt;=3,((T1274/100)*G1274)/J1274,0),0)</f>
        <v>0</v>
      </c>
      <c r="Z1274" s="3">
        <f>ROUND(IF(J1274&gt;=4,((T1274/100)*G1274)/J1274,0),0)</f>
        <v>0</v>
      </c>
      <c r="AA1274" s="4">
        <f>G1274*P1274</f>
        <v>450000</v>
      </c>
      <c r="AB1274" s="4">
        <f>(G1274*S1274)/J1274</f>
        <v>10000</v>
      </c>
      <c r="AC1274" s="4">
        <f>IF(J1274&gt;=2,(G1274*S1274)/J1274,0)</f>
        <v>0</v>
      </c>
      <c r="AD1274" s="4">
        <f>IF(J1274&gt;=3,(G1274*S1274)/J1274,0)</f>
        <v>0</v>
      </c>
      <c r="AE1274" s="4">
        <f>IF(J1274&gt;=4,(G1274*S1274)/J1274,0)</f>
        <v>0</v>
      </c>
      <c r="AF1274" s="11">
        <v>100</v>
      </c>
      <c r="AG1274" s="11">
        <v>0</v>
      </c>
      <c r="AH1274" s="11">
        <v>1</v>
      </c>
      <c r="AI1274" s="11">
        <v>100</v>
      </c>
      <c r="AJ1274" s="11">
        <v>0</v>
      </c>
      <c r="AK1274" s="11">
        <v>1</v>
      </c>
      <c r="AL1274" s="11">
        <v>0.5</v>
      </c>
      <c r="AM1274" s="11">
        <v>0.5</v>
      </c>
      <c r="AN1274" s="11">
        <v>0</v>
      </c>
      <c r="AO1274" s="11">
        <v>0</v>
      </c>
      <c r="AP1274" s="11">
        <v>0</v>
      </c>
      <c r="AQ1274" s="11">
        <v>0.01</v>
      </c>
      <c r="AR1274" s="11">
        <v>0.01</v>
      </c>
      <c r="AS1274" s="11">
        <v>0</v>
      </c>
      <c r="AT1274" s="11">
        <v>0</v>
      </c>
      <c r="AU1274" s="11">
        <v>0</v>
      </c>
      <c r="AV1274" s="11">
        <v>0</v>
      </c>
      <c r="AW1274" s="11">
        <v>0.2</v>
      </c>
      <c r="AX1274" s="11">
        <v>0</v>
      </c>
      <c r="AY1274" s="11">
        <v>0</v>
      </c>
      <c r="AZ1274" s="11">
        <v>0</v>
      </c>
      <c r="BA1274" s="11">
        <v>0.02</v>
      </c>
      <c r="BB1274" s="11">
        <v>0</v>
      </c>
      <c r="BC1274" s="2">
        <v>0.05</v>
      </c>
      <c r="BD1274" s="2">
        <v>0.05</v>
      </c>
      <c r="BE1274" s="11">
        <v>7.4999999999999997E-2</v>
      </c>
      <c r="BF1274" s="11">
        <v>5.0000000000000001E-3</v>
      </c>
      <c r="BG1274" s="11">
        <v>0</v>
      </c>
      <c r="BH1274" s="11">
        <v>0</v>
      </c>
      <c r="BI1274" s="11">
        <v>0</v>
      </c>
      <c r="BJ1274" s="11">
        <f>BE1274/4</f>
        <v>1.8749999999999999E-2</v>
      </c>
      <c r="BK1274" s="11">
        <f>BF1274/4</f>
        <v>1.25E-3</v>
      </c>
      <c r="BL1274" s="11">
        <v>0</v>
      </c>
      <c r="BM1274" s="11">
        <v>0</v>
      </c>
      <c r="BN1274" s="11">
        <v>0</v>
      </c>
      <c r="BO1274" s="11">
        <v>0.1</v>
      </c>
      <c r="BP1274" s="11">
        <v>0.1</v>
      </c>
      <c r="BQ1274" s="11">
        <v>0</v>
      </c>
      <c r="BR1274" s="11">
        <v>0</v>
      </c>
      <c r="BS1274" s="11">
        <v>0</v>
      </c>
      <c r="BT1274" s="11">
        <v>0.04</v>
      </c>
      <c r="BU1274" s="16">
        <v>4</v>
      </c>
      <c r="BV1274" s="6">
        <f>BT1274/(BT1274+BU1274)</f>
        <v>9.9009900990099011E-3</v>
      </c>
      <c r="BW1274" s="6">
        <f>SQRT((BT1274*BU1274)/((BT1274+BU1274)^2*(BT1274+BU1274+1)))</f>
        <v>4.410251516706673E-2</v>
      </c>
      <c r="BX1274" s="17">
        <v>0.25</v>
      </c>
      <c r="BY1274" s="17">
        <v>0.25</v>
      </c>
      <c r="BZ1274" s="17">
        <v>0.25</v>
      </c>
      <c r="CA1274" s="17">
        <v>0.25</v>
      </c>
      <c r="CB1274" s="15" t="s">
        <v>59</v>
      </c>
      <c r="CC1274" s="11">
        <v>600</v>
      </c>
    </row>
    <row r="1275" spans="1:81" s="11" customFormat="1" x14ac:dyDescent="0.2">
      <c r="A1275" s="17">
        <f t="shared" si="19"/>
        <v>1274</v>
      </c>
      <c r="B1275" s="17">
        <v>20</v>
      </c>
      <c r="C1275" s="17">
        <v>20</v>
      </c>
      <c r="D1275" s="17">
        <v>5</v>
      </c>
      <c r="E1275" s="17">
        <v>5</v>
      </c>
      <c r="F1275" s="3" t="s">
        <v>80</v>
      </c>
      <c r="G1275" s="3">
        <f>IF(F1275="rectangle",B1275*C1275,IF(F1275="hook",B1275*C1275-(D1275*E1275),IF(F1275="eight",B1275*C1275-2*(D1275*E1275),IF(F1275="tee",B1275*C1275-2*(D1275*E1275),IF(F1275="cross",B1275*C1275-4*(D1275*E1275),"ERROR")))))</f>
        <v>400</v>
      </c>
      <c r="H1275" s="3" t="s">
        <v>84</v>
      </c>
      <c r="I1275" s="3">
        <f>IF(F1275="rectangle",B1275/C1275,"NA")</f>
        <v>1</v>
      </c>
      <c r="J1275" s="2">
        <v>1</v>
      </c>
      <c r="K1275" s="11">
        <v>125</v>
      </c>
      <c r="L1275" s="11">
        <v>4</v>
      </c>
      <c r="M1275" s="12">
        <v>7</v>
      </c>
      <c r="N1275" s="2">
        <f>M1275/4</f>
        <v>1.75</v>
      </c>
      <c r="O1275" s="3">
        <f>M1275/N1275</f>
        <v>4</v>
      </c>
      <c r="P1275" s="13">
        <v>45</v>
      </c>
      <c r="Q1275" s="11">
        <f>P1275</f>
        <v>45</v>
      </c>
      <c r="R1275" s="4">
        <f>AA1275/V1275</f>
        <v>100</v>
      </c>
      <c r="S1275" s="14">
        <v>1</v>
      </c>
      <c r="T1275" s="11">
        <f>S1275</f>
        <v>1</v>
      </c>
      <c r="U1275" s="4">
        <f>AB1275/W1275</f>
        <v>100</v>
      </c>
      <c r="V1275" s="3">
        <f>ROUND((Q1275/100)*G1275,0)</f>
        <v>180</v>
      </c>
      <c r="W1275" s="3">
        <f>ROUND(((T1275/100)*G1275)/J1275,0)</f>
        <v>4</v>
      </c>
      <c r="X1275" s="3">
        <f>ROUND(IF(J1275&gt;=2,((T1275/100)*G1275)/J1275,0),0)</f>
        <v>0</v>
      </c>
      <c r="Y1275" s="3">
        <f>ROUND(IF(J1275&gt;=3,((T1275/100)*G1275)/J1275,0),0)</f>
        <v>0</v>
      </c>
      <c r="Z1275" s="3">
        <f>ROUND(IF(J1275&gt;=4,((T1275/100)*G1275)/J1275,0),0)</f>
        <v>0</v>
      </c>
      <c r="AA1275" s="4">
        <f>G1275*P1275</f>
        <v>18000</v>
      </c>
      <c r="AB1275" s="4">
        <f>(G1275*S1275)/J1275</f>
        <v>400</v>
      </c>
      <c r="AC1275" s="4">
        <f>IF(J1275&gt;=2,(G1275*S1275)/J1275,0)</f>
        <v>0</v>
      </c>
      <c r="AD1275" s="4">
        <f>IF(J1275&gt;=3,(G1275*S1275)/J1275,0)</f>
        <v>0</v>
      </c>
      <c r="AE1275" s="4">
        <f>IF(J1275&gt;=4,(G1275*S1275)/J1275,0)</f>
        <v>0</v>
      </c>
      <c r="AF1275" s="11">
        <v>100</v>
      </c>
      <c r="AG1275" s="11">
        <v>0</v>
      </c>
      <c r="AH1275" s="11">
        <v>1</v>
      </c>
      <c r="AI1275" s="11">
        <v>100</v>
      </c>
      <c r="AJ1275" s="11">
        <v>0</v>
      </c>
      <c r="AK1275" s="11">
        <v>1</v>
      </c>
      <c r="AL1275" s="11">
        <v>0.5</v>
      </c>
      <c r="AM1275" s="11">
        <v>0.5</v>
      </c>
      <c r="AN1275" s="11">
        <v>0</v>
      </c>
      <c r="AO1275" s="11">
        <v>0</v>
      </c>
      <c r="AP1275" s="11">
        <v>0</v>
      </c>
      <c r="AQ1275" s="11">
        <v>0.01</v>
      </c>
      <c r="AR1275" s="11">
        <v>0.01</v>
      </c>
      <c r="AS1275" s="11">
        <v>0</v>
      </c>
      <c r="AT1275" s="11">
        <v>0</v>
      </c>
      <c r="AU1275" s="11">
        <v>0</v>
      </c>
      <c r="AV1275" s="11">
        <v>0</v>
      </c>
      <c r="AW1275" s="11">
        <v>0.2</v>
      </c>
      <c r="AX1275" s="11">
        <v>0</v>
      </c>
      <c r="AY1275" s="11">
        <v>0</v>
      </c>
      <c r="AZ1275" s="11">
        <v>0</v>
      </c>
      <c r="BA1275" s="11">
        <v>0.02</v>
      </c>
      <c r="BB1275" s="11">
        <v>0</v>
      </c>
      <c r="BC1275" s="2">
        <v>0.05</v>
      </c>
      <c r="BD1275" s="2">
        <v>0.05</v>
      </c>
      <c r="BE1275" s="11">
        <v>7.4999999999999997E-2</v>
      </c>
      <c r="BF1275" s="11">
        <v>5.0000000000000001E-3</v>
      </c>
      <c r="BG1275" s="11">
        <v>0</v>
      </c>
      <c r="BH1275" s="11">
        <v>0</v>
      </c>
      <c r="BI1275" s="11">
        <v>0</v>
      </c>
      <c r="BJ1275" s="11">
        <f>BE1275/4</f>
        <v>1.8749999999999999E-2</v>
      </c>
      <c r="BK1275" s="11">
        <f>BF1275/4</f>
        <v>1.25E-3</v>
      </c>
      <c r="BL1275" s="11">
        <v>0</v>
      </c>
      <c r="BM1275" s="11">
        <v>0</v>
      </c>
      <c r="BN1275" s="11">
        <v>0</v>
      </c>
      <c r="BO1275" s="11">
        <v>0.1</v>
      </c>
      <c r="BP1275" s="11">
        <v>0.1</v>
      </c>
      <c r="BQ1275" s="11">
        <v>0</v>
      </c>
      <c r="BR1275" s="11">
        <v>0</v>
      </c>
      <c r="BS1275" s="11">
        <v>0</v>
      </c>
      <c r="BT1275" s="11">
        <v>0.04</v>
      </c>
      <c r="BU1275" s="16">
        <v>4</v>
      </c>
      <c r="BV1275" s="6">
        <f>BT1275/(BT1275+BU1275)</f>
        <v>9.9009900990099011E-3</v>
      </c>
      <c r="BW1275" s="6">
        <f>SQRT((BT1275*BU1275)/((BT1275+BU1275)^2*(BT1275+BU1275+1)))</f>
        <v>4.410251516706673E-2</v>
      </c>
      <c r="BX1275" s="17">
        <v>0.25</v>
      </c>
      <c r="BY1275" s="17">
        <v>0.25</v>
      </c>
      <c r="BZ1275" s="17">
        <v>0.25</v>
      </c>
      <c r="CA1275" s="17">
        <v>0.25</v>
      </c>
      <c r="CB1275" s="15" t="s">
        <v>59</v>
      </c>
      <c r="CC1275" s="11">
        <v>600</v>
      </c>
    </row>
    <row r="1276" spans="1:81" s="11" customFormat="1" x14ac:dyDescent="0.2">
      <c r="A1276" s="17">
        <f t="shared" si="19"/>
        <v>1275</v>
      </c>
      <c r="B1276" s="17">
        <v>100</v>
      </c>
      <c r="C1276" s="17">
        <v>100</v>
      </c>
      <c r="D1276" s="17">
        <v>5</v>
      </c>
      <c r="E1276" s="17">
        <v>5</v>
      </c>
      <c r="F1276" s="3" t="s">
        <v>80</v>
      </c>
      <c r="G1276" s="3">
        <f>IF(F1276="rectangle",B1276*C1276,IF(F1276="hook",B1276*C1276-(D1276*E1276),IF(F1276="eight",B1276*C1276-2*(D1276*E1276),IF(F1276="tee",B1276*C1276-2*(D1276*E1276),IF(F1276="cross",B1276*C1276-4*(D1276*E1276),"ERROR")))))</f>
        <v>10000</v>
      </c>
      <c r="H1276" s="3" t="s">
        <v>85</v>
      </c>
      <c r="I1276" s="3">
        <f>IF(F1276="rectangle",B1276/C1276,"NA")</f>
        <v>1</v>
      </c>
      <c r="J1276" s="2">
        <v>1</v>
      </c>
      <c r="K1276" s="11">
        <v>125</v>
      </c>
      <c r="L1276" s="11">
        <v>4</v>
      </c>
      <c r="M1276" s="12">
        <v>8</v>
      </c>
      <c r="N1276" s="2">
        <f>M1276/4</f>
        <v>2</v>
      </c>
      <c r="O1276" s="3">
        <f>M1276/N1276</f>
        <v>4</v>
      </c>
      <c r="P1276" s="13">
        <v>45</v>
      </c>
      <c r="Q1276" s="11">
        <f>P1276</f>
        <v>45</v>
      </c>
      <c r="R1276" s="4">
        <f>AA1276/V1276</f>
        <v>100</v>
      </c>
      <c r="S1276" s="14">
        <v>1</v>
      </c>
      <c r="T1276" s="11">
        <f>S1276</f>
        <v>1</v>
      </c>
      <c r="U1276" s="4">
        <f>AB1276/W1276</f>
        <v>100</v>
      </c>
      <c r="V1276" s="3">
        <f>ROUND((Q1276/100)*G1276,0)</f>
        <v>4500</v>
      </c>
      <c r="W1276" s="3">
        <f>ROUND(((T1276/100)*G1276)/J1276,0)</f>
        <v>100</v>
      </c>
      <c r="X1276" s="3">
        <f>ROUND(IF(J1276&gt;=2,((T1276/100)*G1276)/J1276,0),0)</f>
        <v>0</v>
      </c>
      <c r="Y1276" s="3">
        <f>ROUND(IF(J1276&gt;=3,((T1276/100)*G1276)/J1276,0),0)</f>
        <v>0</v>
      </c>
      <c r="Z1276" s="3">
        <f>ROUND(IF(J1276&gt;=4,((T1276/100)*G1276)/J1276,0),0)</f>
        <v>0</v>
      </c>
      <c r="AA1276" s="4">
        <f>G1276*P1276</f>
        <v>450000</v>
      </c>
      <c r="AB1276" s="4">
        <f>(G1276*S1276)/J1276</f>
        <v>10000</v>
      </c>
      <c r="AC1276" s="4">
        <f>IF(J1276&gt;=2,(G1276*S1276)/J1276,0)</f>
        <v>0</v>
      </c>
      <c r="AD1276" s="4">
        <f>IF(J1276&gt;=3,(G1276*S1276)/J1276,0)</f>
        <v>0</v>
      </c>
      <c r="AE1276" s="4">
        <f>IF(J1276&gt;=4,(G1276*S1276)/J1276,0)</f>
        <v>0</v>
      </c>
      <c r="AF1276" s="11">
        <v>100</v>
      </c>
      <c r="AG1276" s="11">
        <v>0</v>
      </c>
      <c r="AH1276" s="11">
        <v>1</v>
      </c>
      <c r="AI1276" s="11">
        <v>100</v>
      </c>
      <c r="AJ1276" s="11">
        <v>0</v>
      </c>
      <c r="AK1276" s="11">
        <v>1</v>
      </c>
      <c r="AL1276" s="11">
        <v>0.5</v>
      </c>
      <c r="AM1276" s="11">
        <v>0.5</v>
      </c>
      <c r="AN1276" s="11">
        <v>0</v>
      </c>
      <c r="AO1276" s="11">
        <v>0</v>
      </c>
      <c r="AP1276" s="11">
        <v>0</v>
      </c>
      <c r="AQ1276" s="11">
        <v>0.01</v>
      </c>
      <c r="AR1276" s="11">
        <v>0.01</v>
      </c>
      <c r="AS1276" s="11">
        <v>0</v>
      </c>
      <c r="AT1276" s="11">
        <v>0</v>
      </c>
      <c r="AU1276" s="11">
        <v>0</v>
      </c>
      <c r="AV1276" s="11">
        <v>0</v>
      </c>
      <c r="AW1276" s="11">
        <v>0.2</v>
      </c>
      <c r="AX1276" s="11">
        <v>0</v>
      </c>
      <c r="AY1276" s="11">
        <v>0</v>
      </c>
      <c r="AZ1276" s="11">
        <v>0</v>
      </c>
      <c r="BA1276" s="11">
        <v>0.02</v>
      </c>
      <c r="BB1276" s="11">
        <v>0</v>
      </c>
      <c r="BC1276" s="2">
        <v>0.05</v>
      </c>
      <c r="BD1276" s="2">
        <v>0.05</v>
      </c>
      <c r="BE1276" s="11">
        <v>7.4999999999999997E-2</v>
      </c>
      <c r="BF1276" s="11">
        <v>5.0000000000000001E-3</v>
      </c>
      <c r="BG1276" s="11">
        <v>0</v>
      </c>
      <c r="BH1276" s="11">
        <v>0</v>
      </c>
      <c r="BI1276" s="11">
        <v>0</v>
      </c>
      <c r="BJ1276" s="11">
        <f>BE1276/4</f>
        <v>1.8749999999999999E-2</v>
      </c>
      <c r="BK1276" s="11">
        <f>BF1276/4</f>
        <v>1.25E-3</v>
      </c>
      <c r="BL1276" s="11">
        <v>0</v>
      </c>
      <c r="BM1276" s="11">
        <v>0</v>
      </c>
      <c r="BN1276" s="11">
        <v>0</v>
      </c>
      <c r="BO1276" s="11">
        <v>0.1</v>
      </c>
      <c r="BP1276" s="11">
        <v>0.1</v>
      </c>
      <c r="BQ1276" s="11">
        <v>0</v>
      </c>
      <c r="BR1276" s="11">
        <v>0</v>
      </c>
      <c r="BS1276" s="11">
        <v>0</v>
      </c>
      <c r="BT1276" s="11">
        <v>0.04</v>
      </c>
      <c r="BU1276" s="16">
        <v>4</v>
      </c>
      <c r="BV1276" s="6">
        <f>BT1276/(BT1276+BU1276)</f>
        <v>9.9009900990099011E-3</v>
      </c>
      <c r="BW1276" s="6">
        <f>SQRT((BT1276*BU1276)/((BT1276+BU1276)^2*(BT1276+BU1276+1)))</f>
        <v>4.410251516706673E-2</v>
      </c>
      <c r="BX1276" s="17">
        <v>0.25</v>
      </c>
      <c r="BY1276" s="17">
        <v>0.25</v>
      </c>
      <c r="BZ1276" s="17">
        <v>0.25</v>
      </c>
      <c r="CA1276" s="17">
        <v>0.25</v>
      </c>
      <c r="CB1276" s="15" t="s">
        <v>59</v>
      </c>
      <c r="CC1276" s="11">
        <v>600</v>
      </c>
    </row>
    <row r="1277" spans="1:81" s="11" customFormat="1" x14ac:dyDescent="0.2">
      <c r="A1277" s="17">
        <f t="shared" si="19"/>
        <v>1276</v>
      </c>
      <c r="B1277" s="17">
        <v>20</v>
      </c>
      <c r="C1277" s="17">
        <v>20</v>
      </c>
      <c r="D1277" s="17">
        <v>5</v>
      </c>
      <c r="E1277" s="17">
        <v>5</v>
      </c>
      <c r="F1277" s="3" t="s">
        <v>80</v>
      </c>
      <c r="G1277" s="3">
        <f>IF(F1277="rectangle",B1277*C1277,IF(F1277="hook",B1277*C1277-(D1277*E1277),IF(F1277="eight",B1277*C1277-2*(D1277*E1277),IF(F1277="tee",B1277*C1277-2*(D1277*E1277),IF(F1277="cross",B1277*C1277-4*(D1277*E1277),"ERROR")))))</f>
        <v>400</v>
      </c>
      <c r="H1277" s="3" t="s">
        <v>84</v>
      </c>
      <c r="I1277" s="3">
        <f>IF(F1277="rectangle",B1277/C1277,"NA")</f>
        <v>1</v>
      </c>
      <c r="J1277" s="2">
        <v>1</v>
      </c>
      <c r="K1277" s="11">
        <v>125</v>
      </c>
      <c r="L1277" s="11">
        <v>4</v>
      </c>
      <c r="M1277" s="12">
        <v>8</v>
      </c>
      <c r="N1277" s="2">
        <f>M1277/4</f>
        <v>2</v>
      </c>
      <c r="O1277" s="3">
        <f>M1277/N1277</f>
        <v>4</v>
      </c>
      <c r="P1277" s="13">
        <v>45</v>
      </c>
      <c r="Q1277" s="11">
        <f>P1277</f>
        <v>45</v>
      </c>
      <c r="R1277" s="4">
        <f>AA1277/V1277</f>
        <v>100</v>
      </c>
      <c r="S1277" s="14">
        <v>1</v>
      </c>
      <c r="T1277" s="11">
        <f>S1277</f>
        <v>1</v>
      </c>
      <c r="U1277" s="4">
        <f>AB1277/W1277</f>
        <v>100</v>
      </c>
      <c r="V1277" s="3">
        <f>ROUND((Q1277/100)*G1277,0)</f>
        <v>180</v>
      </c>
      <c r="W1277" s="3">
        <f>ROUND(((T1277/100)*G1277)/J1277,0)</f>
        <v>4</v>
      </c>
      <c r="X1277" s="3">
        <f>ROUND(IF(J1277&gt;=2,((T1277/100)*G1277)/J1277,0),0)</f>
        <v>0</v>
      </c>
      <c r="Y1277" s="3">
        <f>ROUND(IF(J1277&gt;=3,((T1277/100)*G1277)/J1277,0),0)</f>
        <v>0</v>
      </c>
      <c r="Z1277" s="3">
        <f>ROUND(IF(J1277&gt;=4,((T1277/100)*G1277)/J1277,0),0)</f>
        <v>0</v>
      </c>
      <c r="AA1277" s="4">
        <f>G1277*P1277</f>
        <v>18000</v>
      </c>
      <c r="AB1277" s="4">
        <f>(G1277*S1277)/J1277</f>
        <v>400</v>
      </c>
      <c r="AC1277" s="4">
        <f>IF(J1277&gt;=2,(G1277*S1277)/J1277,0)</f>
        <v>0</v>
      </c>
      <c r="AD1277" s="4">
        <f>IF(J1277&gt;=3,(G1277*S1277)/J1277,0)</f>
        <v>0</v>
      </c>
      <c r="AE1277" s="4">
        <f>IF(J1277&gt;=4,(G1277*S1277)/J1277,0)</f>
        <v>0</v>
      </c>
      <c r="AF1277" s="11">
        <v>100</v>
      </c>
      <c r="AG1277" s="11">
        <v>0</v>
      </c>
      <c r="AH1277" s="11">
        <v>1</v>
      </c>
      <c r="AI1277" s="11">
        <v>100</v>
      </c>
      <c r="AJ1277" s="11">
        <v>0</v>
      </c>
      <c r="AK1277" s="11">
        <v>1</v>
      </c>
      <c r="AL1277" s="11">
        <v>0.5</v>
      </c>
      <c r="AM1277" s="11">
        <v>0.5</v>
      </c>
      <c r="AN1277" s="11">
        <v>0</v>
      </c>
      <c r="AO1277" s="11">
        <v>0</v>
      </c>
      <c r="AP1277" s="11">
        <v>0</v>
      </c>
      <c r="AQ1277" s="11">
        <v>0.01</v>
      </c>
      <c r="AR1277" s="11">
        <v>0.01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0.2</v>
      </c>
      <c r="AX1277" s="11">
        <v>0</v>
      </c>
      <c r="AY1277" s="11">
        <v>0</v>
      </c>
      <c r="AZ1277" s="11">
        <v>0</v>
      </c>
      <c r="BA1277" s="11">
        <v>0.02</v>
      </c>
      <c r="BB1277" s="11">
        <v>0</v>
      </c>
      <c r="BC1277" s="2">
        <v>0.05</v>
      </c>
      <c r="BD1277" s="2">
        <v>0.05</v>
      </c>
      <c r="BE1277" s="11">
        <v>7.4999999999999997E-2</v>
      </c>
      <c r="BF1277" s="11">
        <v>5.0000000000000001E-3</v>
      </c>
      <c r="BG1277" s="11">
        <v>0</v>
      </c>
      <c r="BH1277" s="11">
        <v>0</v>
      </c>
      <c r="BI1277" s="11">
        <v>0</v>
      </c>
      <c r="BJ1277" s="11">
        <f>BE1277/4</f>
        <v>1.8749999999999999E-2</v>
      </c>
      <c r="BK1277" s="11">
        <f>BF1277/4</f>
        <v>1.25E-3</v>
      </c>
      <c r="BL1277" s="11">
        <v>0</v>
      </c>
      <c r="BM1277" s="11">
        <v>0</v>
      </c>
      <c r="BN1277" s="11">
        <v>0</v>
      </c>
      <c r="BO1277" s="11">
        <v>0.1</v>
      </c>
      <c r="BP1277" s="11">
        <v>0.1</v>
      </c>
      <c r="BQ1277" s="11">
        <v>0</v>
      </c>
      <c r="BR1277" s="11">
        <v>0</v>
      </c>
      <c r="BS1277" s="11">
        <v>0</v>
      </c>
      <c r="BT1277" s="11">
        <v>0.04</v>
      </c>
      <c r="BU1277" s="16">
        <v>4</v>
      </c>
      <c r="BV1277" s="6">
        <f>BT1277/(BT1277+BU1277)</f>
        <v>9.9009900990099011E-3</v>
      </c>
      <c r="BW1277" s="6">
        <f>SQRT((BT1277*BU1277)/((BT1277+BU1277)^2*(BT1277+BU1277+1)))</f>
        <v>4.410251516706673E-2</v>
      </c>
      <c r="BX1277" s="17">
        <v>0.25</v>
      </c>
      <c r="BY1277" s="17">
        <v>0.25</v>
      </c>
      <c r="BZ1277" s="17">
        <v>0.25</v>
      </c>
      <c r="CA1277" s="17">
        <v>0.25</v>
      </c>
      <c r="CB1277" s="15" t="s">
        <v>59</v>
      </c>
      <c r="CC1277" s="11">
        <v>600</v>
      </c>
    </row>
    <row r="1278" spans="1:81" s="11" customFormat="1" x14ac:dyDescent="0.2">
      <c r="A1278" s="17">
        <f t="shared" si="19"/>
        <v>1277</v>
      </c>
      <c r="B1278" s="17">
        <v>100</v>
      </c>
      <c r="C1278" s="17">
        <v>100</v>
      </c>
      <c r="D1278" s="17">
        <v>5</v>
      </c>
      <c r="E1278" s="17">
        <v>5</v>
      </c>
      <c r="F1278" s="3" t="s">
        <v>80</v>
      </c>
      <c r="G1278" s="3">
        <f>IF(F1278="rectangle",B1278*C1278,IF(F1278="hook",B1278*C1278-(D1278*E1278),IF(F1278="eight",B1278*C1278-2*(D1278*E1278),IF(F1278="tee",B1278*C1278-2*(D1278*E1278),IF(F1278="cross",B1278*C1278-4*(D1278*E1278),"ERROR")))))</f>
        <v>10000</v>
      </c>
      <c r="H1278" s="3" t="s">
        <v>85</v>
      </c>
      <c r="I1278" s="3">
        <f>IF(F1278="rectangle",B1278/C1278,"NA")</f>
        <v>1</v>
      </c>
      <c r="J1278" s="2">
        <v>1</v>
      </c>
      <c r="K1278" s="11">
        <v>125</v>
      </c>
      <c r="L1278" s="11">
        <v>4</v>
      </c>
      <c r="M1278" s="12">
        <v>9</v>
      </c>
      <c r="N1278" s="2">
        <f>M1278/4</f>
        <v>2.25</v>
      </c>
      <c r="O1278" s="3">
        <f>M1278/N1278</f>
        <v>4</v>
      </c>
      <c r="P1278" s="13">
        <v>45</v>
      </c>
      <c r="Q1278" s="11">
        <f>P1278</f>
        <v>45</v>
      </c>
      <c r="R1278" s="4">
        <f>AA1278/V1278</f>
        <v>100</v>
      </c>
      <c r="S1278" s="14">
        <v>1</v>
      </c>
      <c r="T1278" s="11">
        <f>S1278</f>
        <v>1</v>
      </c>
      <c r="U1278" s="4">
        <f>AB1278/W1278</f>
        <v>100</v>
      </c>
      <c r="V1278" s="3">
        <f>ROUND((Q1278/100)*G1278,0)</f>
        <v>4500</v>
      </c>
      <c r="W1278" s="3">
        <f>ROUND(((T1278/100)*G1278)/J1278,0)</f>
        <v>100</v>
      </c>
      <c r="X1278" s="3">
        <f>ROUND(IF(J1278&gt;=2,((T1278/100)*G1278)/J1278,0),0)</f>
        <v>0</v>
      </c>
      <c r="Y1278" s="3">
        <f>ROUND(IF(J1278&gt;=3,((T1278/100)*G1278)/J1278,0),0)</f>
        <v>0</v>
      </c>
      <c r="Z1278" s="3">
        <f>ROUND(IF(J1278&gt;=4,((T1278/100)*G1278)/J1278,0),0)</f>
        <v>0</v>
      </c>
      <c r="AA1278" s="4">
        <f>G1278*P1278</f>
        <v>450000</v>
      </c>
      <c r="AB1278" s="4">
        <f>(G1278*S1278)/J1278</f>
        <v>10000</v>
      </c>
      <c r="AC1278" s="4">
        <f>IF(J1278&gt;=2,(G1278*S1278)/J1278,0)</f>
        <v>0</v>
      </c>
      <c r="AD1278" s="4">
        <f>IF(J1278&gt;=3,(G1278*S1278)/J1278,0)</f>
        <v>0</v>
      </c>
      <c r="AE1278" s="4">
        <f>IF(J1278&gt;=4,(G1278*S1278)/J1278,0)</f>
        <v>0</v>
      </c>
      <c r="AF1278" s="11">
        <v>100</v>
      </c>
      <c r="AG1278" s="11">
        <v>0</v>
      </c>
      <c r="AH1278" s="11">
        <v>1</v>
      </c>
      <c r="AI1278" s="11">
        <v>100</v>
      </c>
      <c r="AJ1278" s="11">
        <v>0</v>
      </c>
      <c r="AK1278" s="11">
        <v>1</v>
      </c>
      <c r="AL1278" s="11">
        <v>0.5</v>
      </c>
      <c r="AM1278" s="11">
        <v>0.5</v>
      </c>
      <c r="AN1278" s="11">
        <v>0</v>
      </c>
      <c r="AO1278" s="11">
        <v>0</v>
      </c>
      <c r="AP1278" s="11">
        <v>0</v>
      </c>
      <c r="AQ1278" s="11">
        <v>0.01</v>
      </c>
      <c r="AR1278" s="11">
        <v>0.01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0.2</v>
      </c>
      <c r="AX1278" s="11">
        <v>0</v>
      </c>
      <c r="AY1278" s="11">
        <v>0</v>
      </c>
      <c r="AZ1278" s="11">
        <v>0</v>
      </c>
      <c r="BA1278" s="11">
        <v>0.02</v>
      </c>
      <c r="BB1278" s="11">
        <v>0</v>
      </c>
      <c r="BC1278" s="2">
        <v>0.05</v>
      </c>
      <c r="BD1278" s="2">
        <v>0.05</v>
      </c>
      <c r="BE1278" s="11">
        <v>7.4999999999999997E-2</v>
      </c>
      <c r="BF1278" s="11">
        <v>5.0000000000000001E-3</v>
      </c>
      <c r="BG1278" s="11">
        <v>0</v>
      </c>
      <c r="BH1278" s="11">
        <v>0</v>
      </c>
      <c r="BI1278" s="11">
        <v>0</v>
      </c>
      <c r="BJ1278" s="11">
        <f>BE1278/4</f>
        <v>1.8749999999999999E-2</v>
      </c>
      <c r="BK1278" s="11">
        <f>BF1278/4</f>
        <v>1.25E-3</v>
      </c>
      <c r="BL1278" s="11">
        <v>0</v>
      </c>
      <c r="BM1278" s="11">
        <v>0</v>
      </c>
      <c r="BN1278" s="11">
        <v>0</v>
      </c>
      <c r="BO1278" s="11">
        <v>0.1</v>
      </c>
      <c r="BP1278" s="11">
        <v>0.1</v>
      </c>
      <c r="BQ1278" s="11">
        <v>0</v>
      </c>
      <c r="BR1278" s="11">
        <v>0</v>
      </c>
      <c r="BS1278" s="11">
        <v>0</v>
      </c>
      <c r="BT1278" s="11">
        <v>0.04</v>
      </c>
      <c r="BU1278" s="16">
        <v>4</v>
      </c>
      <c r="BV1278" s="6">
        <f>BT1278/(BT1278+BU1278)</f>
        <v>9.9009900990099011E-3</v>
      </c>
      <c r="BW1278" s="6">
        <f>SQRT((BT1278*BU1278)/((BT1278+BU1278)^2*(BT1278+BU1278+1)))</f>
        <v>4.410251516706673E-2</v>
      </c>
      <c r="BX1278" s="17">
        <v>0.25</v>
      </c>
      <c r="BY1278" s="17">
        <v>0.25</v>
      </c>
      <c r="BZ1278" s="17">
        <v>0.25</v>
      </c>
      <c r="CA1278" s="17">
        <v>0.25</v>
      </c>
      <c r="CB1278" s="15" t="s">
        <v>59</v>
      </c>
      <c r="CC1278" s="11">
        <v>600</v>
      </c>
    </row>
    <row r="1279" spans="1:81" s="11" customFormat="1" x14ac:dyDescent="0.2">
      <c r="A1279" s="17">
        <f t="shared" si="19"/>
        <v>1278</v>
      </c>
      <c r="B1279" s="17">
        <v>20</v>
      </c>
      <c r="C1279" s="17">
        <v>20</v>
      </c>
      <c r="D1279" s="17">
        <v>5</v>
      </c>
      <c r="E1279" s="17">
        <v>5</v>
      </c>
      <c r="F1279" s="3" t="s">
        <v>80</v>
      </c>
      <c r="G1279" s="3">
        <f>IF(F1279="rectangle",B1279*C1279,IF(F1279="hook",B1279*C1279-(D1279*E1279),IF(F1279="eight",B1279*C1279-2*(D1279*E1279),IF(F1279="tee",B1279*C1279-2*(D1279*E1279),IF(F1279="cross",B1279*C1279-4*(D1279*E1279),"ERROR")))))</f>
        <v>400</v>
      </c>
      <c r="H1279" s="3" t="s">
        <v>84</v>
      </c>
      <c r="I1279" s="3">
        <f>IF(F1279="rectangle",B1279/C1279,"NA")</f>
        <v>1</v>
      </c>
      <c r="J1279" s="2">
        <v>1</v>
      </c>
      <c r="K1279" s="11">
        <v>125</v>
      </c>
      <c r="L1279" s="11">
        <v>4</v>
      </c>
      <c r="M1279" s="12">
        <v>9</v>
      </c>
      <c r="N1279" s="2">
        <f>M1279/4</f>
        <v>2.25</v>
      </c>
      <c r="O1279" s="3">
        <f>M1279/N1279</f>
        <v>4</v>
      </c>
      <c r="P1279" s="13">
        <v>45</v>
      </c>
      <c r="Q1279" s="11">
        <f>P1279</f>
        <v>45</v>
      </c>
      <c r="R1279" s="4">
        <f>AA1279/V1279</f>
        <v>100</v>
      </c>
      <c r="S1279" s="14">
        <v>1</v>
      </c>
      <c r="T1279" s="11">
        <f>S1279</f>
        <v>1</v>
      </c>
      <c r="U1279" s="4">
        <f>AB1279/W1279</f>
        <v>100</v>
      </c>
      <c r="V1279" s="3">
        <f>ROUND((Q1279/100)*G1279,0)</f>
        <v>180</v>
      </c>
      <c r="W1279" s="3">
        <f>ROUND(((T1279/100)*G1279)/J1279,0)</f>
        <v>4</v>
      </c>
      <c r="X1279" s="3">
        <f>ROUND(IF(J1279&gt;=2,((T1279/100)*G1279)/J1279,0),0)</f>
        <v>0</v>
      </c>
      <c r="Y1279" s="3">
        <f>ROUND(IF(J1279&gt;=3,((T1279/100)*G1279)/J1279,0),0)</f>
        <v>0</v>
      </c>
      <c r="Z1279" s="3">
        <f>ROUND(IF(J1279&gt;=4,((T1279/100)*G1279)/J1279,0),0)</f>
        <v>0</v>
      </c>
      <c r="AA1279" s="4">
        <f>G1279*P1279</f>
        <v>18000</v>
      </c>
      <c r="AB1279" s="4">
        <f>(G1279*S1279)/J1279</f>
        <v>400</v>
      </c>
      <c r="AC1279" s="4">
        <f>IF(J1279&gt;=2,(G1279*S1279)/J1279,0)</f>
        <v>0</v>
      </c>
      <c r="AD1279" s="4">
        <f>IF(J1279&gt;=3,(G1279*S1279)/J1279,0)</f>
        <v>0</v>
      </c>
      <c r="AE1279" s="4">
        <f>IF(J1279&gt;=4,(G1279*S1279)/J1279,0)</f>
        <v>0</v>
      </c>
      <c r="AF1279" s="11">
        <v>100</v>
      </c>
      <c r="AG1279" s="11">
        <v>0</v>
      </c>
      <c r="AH1279" s="11">
        <v>1</v>
      </c>
      <c r="AI1279" s="11">
        <v>100</v>
      </c>
      <c r="AJ1279" s="11">
        <v>0</v>
      </c>
      <c r="AK1279" s="11">
        <v>1</v>
      </c>
      <c r="AL1279" s="11">
        <v>0.5</v>
      </c>
      <c r="AM1279" s="11">
        <v>0.5</v>
      </c>
      <c r="AN1279" s="11">
        <v>0</v>
      </c>
      <c r="AO1279" s="11">
        <v>0</v>
      </c>
      <c r="AP1279" s="11">
        <v>0</v>
      </c>
      <c r="AQ1279" s="11">
        <v>0.01</v>
      </c>
      <c r="AR1279" s="11">
        <v>0.01</v>
      </c>
      <c r="AS1279" s="11">
        <v>0</v>
      </c>
      <c r="AT1279" s="11">
        <v>0</v>
      </c>
      <c r="AU1279" s="11">
        <v>0</v>
      </c>
      <c r="AV1279" s="11">
        <v>0</v>
      </c>
      <c r="AW1279" s="11">
        <v>0.2</v>
      </c>
      <c r="AX1279" s="11">
        <v>0</v>
      </c>
      <c r="AY1279" s="11">
        <v>0</v>
      </c>
      <c r="AZ1279" s="11">
        <v>0</v>
      </c>
      <c r="BA1279" s="11">
        <v>0.02</v>
      </c>
      <c r="BB1279" s="11">
        <v>0</v>
      </c>
      <c r="BC1279" s="2">
        <v>0.05</v>
      </c>
      <c r="BD1279" s="2">
        <v>0.05</v>
      </c>
      <c r="BE1279" s="11">
        <v>7.4999999999999997E-2</v>
      </c>
      <c r="BF1279" s="11">
        <v>5.0000000000000001E-3</v>
      </c>
      <c r="BG1279" s="11">
        <v>0</v>
      </c>
      <c r="BH1279" s="11">
        <v>0</v>
      </c>
      <c r="BI1279" s="11">
        <v>0</v>
      </c>
      <c r="BJ1279" s="11">
        <f>BE1279/4</f>
        <v>1.8749999999999999E-2</v>
      </c>
      <c r="BK1279" s="11">
        <f>BF1279/4</f>
        <v>1.25E-3</v>
      </c>
      <c r="BL1279" s="11">
        <v>0</v>
      </c>
      <c r="BM1279" s="11">
        <v>0</v>
      </c>
      <c r="BN1279" s="11">
        <v>0</v>
      </c>
      <c r="BO1279" s="11">
        <v>0.1</v>
      </c>
      <c r="BP1279" s="11">
        <v>0.1</v>
      </c>
      <c r="BQ1279" s="11">
        <v>0</v>
      </c>
      <c r="BR1279" s="11">
        <v>0</v>
      </c>
      <c r="BS1279" s="11">
        <v>0</v>
      </c>
      <c r="BT1279" s="11">
        <v>0.04</v>
      </c>
      <c r="BU1279" s="16">
        <v>4</v>
      </c>
      <c r="BV1279" s="6">
        <f>BT1279/(BT1279+BU1279)</f>
        <v>9.9009900990099011E-3</v>
      </c>
      <c r="BW1279" s="6">
        <f>SQRT((BT1279*BU1279)/((BT1279+BU1279)^2*(BT1279+BU1279+1)))</f>
        <v>4.410251516706673E-2</v>
      </c>
      <c r="BX1279" s="17">
        <v>0.25</v>
      </c>
      <c r="BY1279" s="17">
        <v>0.25</v>
      </c>
      <c r="BZ1279" s="17">
        <v>0.25</v>
      </c>
      <c r="CA1279" s="17">
        <v>0.25</v>
      </c>
      <c r="CB1279" s="15" t="s">
        <v>59</v>
      </c>
      <c r="CC1279" s="11">
        <v>600</v>
      </c>
    </row>
    <row r="1280" spans="1:81" s="11" customFormat="1" x14ac:dyDescent="0.2">
      <c r="A1280" s="17">
        <f t="shared" si="19"/>
        <v>1279</v>
      </c>
      <c r="B1280" s="17">
        <v>100</v>
      </c>
      <c r="C1280" s="17">
        <v>100</v>
      </c>
      <c r="D1280" s="17">
        <v>5</v>
      </c>
      <c r="E1280" s="17">
        <v>5</v>
      </c>
      <c r="F1280" s="3" t="s">
        <v>80</v>
      </c>
      <c r="G1280" s="3">
        <f>IF(F1280="rectangle",B1280*C1280,IF(F1280="hook",B1280*C1280-(D1280*E1280),IF(F1280="eight",B1280*C1280-2*(D1280*E1280),IF(F1280="tee",B1280*C1280-2*(D1280*E1280),IF(F1280="cross",B1280*C1280-4*(D1280*E1280),"ERROR")))))</f>
        <v>10000</v>
      </c>
      <c r="H1280" s="3" t="s">
        <v>85</v>
      </c>
      <c r="I1280" s="3">
        <f>IF(F1280="rectangle",B1280/C1280,"NA")</f>
        <v>1</v>
      </c>
      <c r="J1280" s="2">
        <v>1</v>
      </c>
      <c r="K1280" s="11">
        <v>125</v>
      </c>
      <c r="L1280" s="11">
        <v>4</v>
      </c>
      <c r="M1280" s="12">
        <v>1</v>
      </c>
      <c r="N1280" s="2">
        <f>M1280/4</f>
        <v>0.25</v>
      </c>
      <c r="O1280" s="3">
        <f>M1280/N1280</f>
        <v>4</v>
      </c>
      <c r="P1280" s="13">
        <v>45</v>
      </c>
      <c r="Q1280" s="11">
        <f>P1280</f>
        <v>45</v>
      </c>
      <c r="R1280" s="4">
        <f>AA1280/V1280</f>
        <v>100</v>
      </c>
      <c r="S1280" s="14">
        <v>5</v>
      </c>
      <c r="T1280" s="11">
        <f>S1280</f>
        <v>5</v>
      </c>
      <c r="U1280" s="4">
        <f>AB1280/W1280</f>
        <v>100</v>
      </c>
      <c r="V1280" s="3">
        <f>ROUND((Q1280/100)*G1280,0)</f>
        <v>4500</v>
      </c>
      <c r="W1280" s="3">
        <f>ROUND(((T1280/100)*G1280)/J1280,0)</f>
        <v>500</v>
      </c>
      <c r="X1280" s="3">
        <f>ROUND(IF(J1280&gt;=2,((T1280/100)*G1280)/J1280,0),0)</f>
        <v>0</v>
      </c>
      <c r="Y1280" s="3">
        <f>ROUND(IF(J1280&gt;=3,((T1280/100)*G1280)/J1280,0),0)</f>
        <v>0</v>
      </c>
      <c r="Z1280" s="3">
        <f>ROUND(IF(J1280&gt;=4,((T1280/100)*G1280)/J1280,0),0)</f>
        <v>0</v>
      </c>
      <c r="AA1280" s="4">
        <f>G1280*P1280</f>
        <v>450000</v>
      </c>
      <c r="AB1280" s="4">
        <f>(G1280*S1280)/J1280</f>
        <v>50000</v>
      </c>
      <c r="AC1280" s="4">
        <f>IF(J1280&gt;=2,(G1280*S1280)/J1280,0)</f>
        <v>0</v>
      </c>
      <c r="AD1280" s="4">
        <f>IF(J1280&gt;=3,(G1280*S1280)/J1280,0)</f>
        <v>0</v>
      </c>
      <c r="AE1280" s="4">
        <f>IF(J1280&gt;=4,(G1280*S1280)/J1280,0)</f>
        <v>0</v>
      </c>
      <c r="AF1280" s="11">
        <v>100</v>
      </c>
      <c r="AG1280" s="11">
        <v>0</v>
      </c>
      <c r="AH1280" s="11">
        <v>1</v>
      </c>
      <c r="AI1280" s="11">
        <v>100</v>
      </c>
      <c r="AJ1280" s="11">
        <v>0</v>
      </c>
      <c r="AK1280" s="11">
        <v>1</v>
      </c>
      <c r="AL1280" s="11">
        <v>0.5</v>
      </c>
      <c r="AM1280" s="11">
        <v>0.5</v>
      </c>
      <c r="AN1280" s="11">
        <v>0</v>
      </c>
      <c r="AO1280" s="11">
        <v>0</v>
      </c>
      <c r="AP1280" s="11">
        <v>0</v>
      </c>
      <c r="AQ1280" s="11">
        <v>0.01</v>
      </c>
      <c r="AR1280" s="11">
        <v>0.01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0.2</v>
      </c>
      <c r="AX1280" s="11">
        <v>0</v>
      </c>
      <c r="AY1280" s="11">
        <v>0</v>
      </c>
      <c r="AZ1280" s="11">
        <v>0</v>
      </c>
      <c r="BA1280" s="11">
        <v>0.02</v>
      </c>
      <c r="BB1280" s="11">
        <v>0</v>
      </c>
      <c r="BC1280" s="2">
        <v>0.05</v>
      </c>
      <c r="BD1280" s="2">
        <v>0.05</v>
      </c>
      <c r="BE1280" s="11">
        <v>7.4999999999999997E-2</v>
      </c>
      <c r="BF1280" s="11">
        <v>5.0000000000000001E-3</v>
      </c>
      <c r="BG1280" s="11">
        <v>0</v>
      </c>
      <c r="BH1280" s="11">
        <v>0</v>
      </c>
      <c r="BI1280" s="11">
        <v>0</v>
      </c>
      <c r="BJ1280" s="11">
        <f>BE1280/4</f>
        <v>1.8749999999999999E-2</v>
      </c>
      <c r="BK1280" s="11">
        <f>BF1280/4</f>
        <v>1.25E-3</v>
      </c>
      <c r="BL1280" s="11">
        <v>0</v>
      </c>
      <c r="BM1280" s="11">
        <v>0</v>
      </c>
      <c r="BN1280" s="11">
        <v>0</v>
      </c>
      <c r="BO1280" s="11">
        <v>0.1</v>
      </c>
      <c r="BP1280" s="11">
        <v>0.1</v>
      </c>
      <c r="BQ1280" s="11">
        <v>0</v>
      </c>
      <c r="BR1280" s="11">
        <v>0</v>
      </c>
      <c r="BS1280" s="11">
        <v>0</v>
      </c>
      <c r="BT1280" s="11">
        <v>0.04</v>
      </c>
      <c r="BU1280" s="16">
        <v>4</v>
      </c>
      <c r="BV1280" s="6">
        <f>BT1280/(BT1280+BU1280)</f>
        <v>9.9009900990099011E-3</v>
      </c>
      <c r="BW1280" s="6">
        <f>SQRT((BT1280*BU1280)/((BT1280+BU1280)^2*(BT1280+BU1280+1)))</f>
        <v>4.410251516706673E-2</v>
      </c>
      <c r="BX1280" s="17">
        <v>0.25</v>
      </c>
      <c r="BY1280" s="17">
        <v>0.25</v>
      </c>
      <c r="BZ1280" s="17">
        <v>0.25</v>
      </c>
      <c r="CA1280" s="17">
        <v>0.25</v>
      </c>
      <c r="CB1280" s="15" t="s">
        <v>59</v>
      </c>
      <c r="CC1280" s="11">
        <v>600</v>
      </c>
    </row>
    <row r="1281" spans="1:81" s="11" customFormat="1" x14ac:dyDescent="0.2">
      <c r="A1281" s="17">
        <f t="shared" si="19"/>
        <v>1280</v>
      </c>
      <c r="B1281" s="17">
        <v>20</v>
      </c>
      <c r="C1281" s="17">
        <v>20</v>
      </c>
      <c r="D1281" s="17">
        <v>5</v>
      </c>
      <c r="E1281" s="17">
        <v>5</v>
      </c>
      <c r="F1281" s="3" t="s">
        <v>80</v>
      </c>
      <c r="G1281" s="3">
        <f>IF(F1281="rectangle",B1281*C1281,IF(F1281="hook",B1281*C1281-(D1281*E1281),IF(F1281="eight",B1281*C1281-2*(D1281*E1281),IF(F1281="tee",B1281*C1281-2*(D1281*E1281),IF(F1281="cross",B1281*C1281-4*(D1281*E1281),"ERROR")))))</f>
        <v>400</v>
      </c>
      <c r="H1281" s="3" t="s">
        <v>84</v>
      </c>
      <c r="I1281" s="3">
        <f>IF(F1281="rectangle",B1281/C1281,"NA")</f>
        <v>1</v>
      </c>
      <c r="J1281" s="2">
        <v>1</v>
      </c>
      <c r="K1281" s="11">
        <v>125</v>
      </c>
      <c r="L1281" s="11">
        <v>4</v>
      </c>
      <c r="M1281" s="12">
        <v>1</v>
      </c>
      <c r="N1281" s="2">
        <f>M1281/4</f>
        <v>0.25</v>
      </c>
      <c r="O1281" s="3">
        <f>M1281/N1281</f>
        <v>4</v>
      </c>
      <c r="P1281" s="13">
        <v>45</v>
      </c>
      <c r="Q1281" s="11">
        <f>P1281</f>
        <v>45</v>
      </c>
      <c r="R1281" s="4">
        <f>AA1281/V1281</f>
        <v>100</v>
      </c>
      <c r="S1281" s="14">
        <v>5</v>
      </c>
      <c r="T1281" s="11">
        <f>S1281</f>
        <v>5</v>
      </c>
      <c r="U1281" s="4">
        <f>AB1281/W1281</f>
        <v>100</v>
      </c>
      <c r="V1281" s="3">
        <f>ROUND((Q1281/100)*G1281,0)</f>
        <v>180</v>
      </c>
      <c r="W1281" s="3">
        <f>ROUND(((T1281/100)*G1281)/J1281,0)</f>
        <v>20</v>
      </c>
      <c r="X1281" s="3">
        <f>ROUND(IF(J1281&gt;=2,((T1281/100)*G1281)/J1281,0),0)</f>
        <v>0</v>
      </c>
      <c r="Y1281" s="3">
        <f>ROUND(IF(J1281&gt;=3,((T1281/100)*G1281)/J1281,0),0)</f>
        <v>0</v>
      </c>
      <c r="Z1281" s="3">
        <f>ROUND(IF(J1281&gt;=4,((T1281/100)*G1281)/J1281,0),0)</f>
        <v>0</v>
      </c>
      <c r="AA1281" s="4">
        <f>G1281*P1281</f>
        <v>18000</v>
      </c>
      <c r="AB1281" s="4">
        <f>(G1281*S1281)/J1281</f>
        <v>2000</v>
      </c>
      <c r="AC1281" s="4">
        <f>IF(J1281&gt;=2,(G1281*S1281)/J1281,0)</f>
        <v>0</v>
      </c>
      <c r="AD1281" s="4">
        <f>IF(J1281&gt;=3,(G1281*S1281)/J1281,0)</f>
        <v>0</v>
      </c>
      <c r="AE1281" s="4">
        <f>IF(J1281&gt;=4,(G1281*S1281)/J1281,0)</f>
        <v>0</v>
      </c>
      <c r="AF1281" s="11">
        <v>100</v>
      </c>
      <c r="AG1281" s="11">
        <v>0</v>
      </c>
      <c r="AH1281" s="11">
        <v>1</v>
      </c>
      <c r="AI1281" s="11">
        <v>100</v>
      </c>
      <c r="AJ1281" s="11">
        <v>0</v>
      </c>
      <c r="AK1281" s="11">
        <v>1</v>
      </c>
      <c r="AL1281" s="11">
        <v>0.5</v>
      </c>
      <c r="AM1281" s="11">
        <v>0.5</v>
      </c>
      <c r="AN1281" s="11">
        <v>0</v>
      </c>
      <c r="AO1281" s="11">
        <v>0</v>
      </c>
      <c r="AP1281" s="11">
        <v>0</v>
      </c>
      <c r="AQ1281" s="11">
        <v>0.01</v>
      </c>
      <c r="AR1281" s="11">
        <v>0.01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0.2</v>
      </c>
      <c r="AX1281" s="11">
        <v>0</v>
      </c>
      <c r="AY1281" s="11">
        <v>0</v>
      </c>
      <c r="AZ1281" s="11">
        <v>0</v>
      </c>
      <c r="BA1281" s="11">
        <v>0.02</v>
      </c>
      <c r="BB1281" s="11">
        <v>0</v>
      </c>
      <c r="BC1281" s="2">
        <v>0.05</v>
      </c>
      <c r="BD1281" s="2">
        <v>0.05</v>
      </c>
      <c r="BE1281" s="11">
        <v>7.4999999999999997E-2</v>
      </c>
      <c r="BF1281" s="11">
        <v>5.0000000000000001E-3</v>
      </c>
      <c r="BG1281" s="11">
        <v>0</v>
      </c>
      <c r="BH1281" s="11">
        <v>0</v>
      </c>
      <c r="BI1281" s="11">
        <v>0</v>
      </c>
      <c r="BJ1281" s="11">
        <f>BE1281/4</f>
        <v>1.8749999999999999E-2</v>
      </c>
      <c r="BK1281" s="11">
        <f>BF1281/4</f>
        <v>1.25E-3</v>
      </c>
      <c r="BL1281" s="11">
        <v>0</v>
      </c>
      <c r="BM1281" s="11">
        <v>0</v>
      </c>
      <c r="BN1281" s="11">
        <v>0</v>
      </c>
      <c r="BO1281" s="11">
        <v>0.1</v>
      </c>
      <c r="BP1281" s="11">
        <v>0.1</v>
      </c>
      <c r="BQ1281" s="11">
        <v>0</v>
      </c>
      <c r="BR1281" s="11">
        <v>0</v>
      </c>
      <c r="BS1281" s="11">
        <v>0</v>
      </c>
      <c r="BT1281" s="11">
        <v>0.04</v>
      </c>
      <c r="BU1281" s="16">
        <v>4</v>
      </c>
      <c r="BV1281" s="6">
        <f>BT1281/(BT1281+BU1281)</f>
        <v>9.9009900990099011E-3</v>
      </c>
      <c r="BW1281" s="6">
        <f>SQRT((BT1281*BU1281)/((BT1281+BU1281)^2*(BT1281+BU1281+1)))</f>
        <v>4.410251516706673E-2</v>
      </c>
      <c r="BX1281" s="17">
        <v>0.25</v>
      </c>
      <c r="BY1281" s="17">
        <v>0.25</v>
      </c>
      <c r="BZ1281" s="17">
        <v>0.25</v>
      </c>
      <c r="CA1281" s="17">
        <v>0.25</v>
      </c>
      <c r="CB1281" s="15" t="s">
        <v>59</v>
      </c>
      <c r="CC1281" s="11">
        <v>600</v>
      </c>
    </row>
    <row r="1282" spans="1:81" s="11" customFormat="1" x14ac:dyDescent="0.2">
      <c r="A1282" s="17">
        <f t="shared" si="19"/>
        <v>1281</v>
      </c>
      <c r="B1282" s="17">
        <v>100</v>
      </c>
      <c r="C1282" s="17">
        <v>100</v>
      </c>
      <c r="D1282" s="17">
        <v>5</v>
      </c>
      <c r="E1282" s="17">
        <v>5</v>
      </c>
      <c r="F1282" s="3" t="s">
        <v>80</v>
      </c>
      <c r="G1282" s="3">
        <f>IF(F1282="rectangle",B1282*C1282,IF(F1282="hook",B1282*C1282-(D1282*E1282),IF(F1282="eight",B1282*C1282-2*(D1282*E1282),IF(F1282="tee",B1282*C1282-2*(D1282*E1282),IF(F1282="cross",B1282*C1282-4*(D1282*E1282),"ERROR")))))</f>
        <v>10000</v>
      </c>
      <c r="H1282" s="3" t="s">
        <v>85</v>
      </c>
      <c r="I1282" s="3">
        <f>IF(F1282="rectangle",B1282/C1282,"NA")</f>
        <v>1</v>
      </c>
      <c r="J1282" s="2">
        <v>1</v>
      </c>
      <c r="K1282" s="11">
        <v>125</v>
      </c>
      <c r="L1282" s="11">
        <v>4</v>
      </c>
      <c r="M1282" s="12">
        <v>2</v>
      </c>
      <c r="N1282" s="2">
        <f>M1282/4</f>
        <v>0.5</v>
      </c>
      <c r="O1282" s="3">
        <f>M1282/N1282</f>
        <v>4</v>
      </c>
      <c r="P1282" s="13">
        <v>45</v>
      </c>
      <c r="Q1282" s="11">
        <f>P1282</f>
        <v>45</v>
      </c>
      <c r="R1282" s="4">
        <f>AA1282/V1282</f>
        <v>100</v>
      </c>
      <c r="S1282" s="14">
        <v>5</v>
      </c>
      <c r="T1282" s="11">
        <f>S1282</f>
        <v>5</v>
      </c>
      <c r="U1282" s="4">
        <f>AB1282/W1282</f>
        <v>100</v>
      </c>
      <c r="V1282" s="3">
        <f>ROUND((Q1282/100)*G1282,0)</f>
        <v>4500</v>
      </c>
      <c r="W1282" s="3">
        <f>ROUND(((T1282/100)*G1282)/J1282,0)</f>
        <v>500</v>
      </c>
      <c r="X1282" s="3">
        <f>ROUND(IF(J1282&gt;=2,((T1282/100)*G1282)/J1282,0),0)</f>
        <v>0</v>
      </c>
      <c r="Y1282" s="3">
        <f>ROUND(IF(J1282&gt;=3,((T1282/100)*G1282)/J1282,0),0)</f>
        <v>0</v>
      </c>
      <c r="Z1282" s="3">
        <f>ROUND(IF(J1282&gt;=4,((T1282/100)*G1282)/J1282,0),0)</f>
        <v>0</v>
      </c>
      <c r="AA1282" s="4">
        <f>G1282*P1282</f>
        <v>450000</v>
      </c>
      <c r="AB1282" s="4">
        <f>(G1282*S1282)/J1282</f>
        <v>50000</v>
      </c>
      <c r="AC1282" s="4">
        <f>IF(J1282&gt;=2,(G1282*S1282)/J1282,0)</f>
        <v>0</v>
      </c>
      <c r="AD1282" s="4">
        <f>IF(J1282&gt;=3,(G1282*S1282)/J1282,0)</f>
        <v>0</v>
      </c>
      <c r="AE1282" s="4">
        <f>IF(J1282&gt;=4,(G1282*S1282)/J1282,0)</f>
        <v>0</v>
      </c>
      <c r="AF1282" s="11">
        <v>100</v>
      </c>
      <c r="AG1282" s="11">
        <v>0</v>
      </c>
      <c r="AH1282" s="11">
        <v>1</v>
      </c>
      <c r="AI1282" s="11">
        <v>100</v>
      </c>
      <c r="AJ1282" s="11">
        <v>0</v>
      </c>
      <c r="AK1282" s="11">
        <v>1</v>
      </c>
      <c r="AL1282" s="11">
        <v>0.5</v>
      </c>
      <c r="AM1282" s="11">
        <v>0.5</v>
      </c>
      <c r="AN1282" s="11">
        <v>0</v>
      </c>
      <c r="AO1282" s="11">
        <v>0</v>
      </c>
      <c r="AP1282" s="11">
        <v>0</v>
      </c>
      <c r="AQ1282" s="11">
        <v>0.01</v>
      </c>
      <c r="AR1282" s="11">
        <v>0.01</v>
      </c>
      <c r="AS1282" s="11">
        <v>0</v>
      </c>
      <c r="AT1282" s="11">
        <v>0</v>
      </c>
      <c r="AU1282" s="11">
        <v>0</v>
      </c>
      <c r="AV1282" s="11">
        <v>0</v>
      </c>
      <c r="AW1282" s="11">
        <v>0.2</v>
      </c>
      <c r="AX1282" s="11">
        <v>0</v>
      </c>
      <c r="AY1282" s="11">
        <v>0</v>
      </c>
      <c r="AZ1282" s="11">
        <v>0</v>
      </c>
      <c r="BA1282" s="11">
        <v>0.02</v>
      </c>
      <c r="BB1282" s="11">
        <v>0</v>
      </c>
      <c r="BC1282" s="2">
        <v>0.05</v>
      </c>
      <c r="BD1282" s="2">
        <v>0.05</v>
      </c>
      <c r="BE1282" s="11">
        <v>7.4999999999999997E-2</v>
      </c>
      <c r="BF1282" s="11">
        <v>5.0000000000000001E-3</v>
      </c>
      <c r="BG1282" s="11">
        <v>0</v>
      </c>
      <c r="BH1282" s="11">
        <v>0</v>
      </c>
      <c r="BI1282" s="11">
        <v>0</v>
      </c>
      <c r="BJ1282" s="11">
        <f>BE1282/4</f>
        <v>1.8749999999999999E-2</v>
      </c>
      <c r="BK1282" s="11">
        <f>BF1282/4</f>
        <v>1.25E-3</v>
      </c>
      <c r="BL1282" s="11">
        <v>0</v>
      </c>
      <c r="BM1282" s="11">
        <v>0</v>
      </c>
      <c r="BN1282" s="11">
        <v>0</v>
      </c>
      <c r="BO1282" s="11">
        <v>0.1</v>
      </c>
      <c r="BP1282" s="11">
        <v>0.1</v>
      </c>
      <c r="BQ1282" s="11">
        <v>0</v>
      </c>
      <c r="BR1282" s="11">
        <v>0</v>
      </c>
      <c r="BS1282" s="11">
        <v>0</v>
      </c>
      <c r="BT1282" s="11">
        <v>0.04</v>
      </c>
      <c r="BU1282" s="16">
        <v>4</v>
      </c>
      <c r="BV1282" s="6">
        <f>BT1282/(BT1282+BU1282)</f>
        <v>9.9009900990099011E-3</v>
      </c>
      <c r="BW1282" s="6">
        <f>SQRT((BT1282*BU1282)/((BT1282+BU1282)^2*(BT1282+BU1282+1)))</f>
        <v>4.410251516706673E-2</v>
      </c>
      <c r="BX1282" s="17">
        <v>0.25</v>
      </c>
      <c r="BY1282" s="17">
        <v>0.25</v>
      </c>
      <c r="BZ1282" s="17">
        <v>0.25</v>
      </c>
      <c r="CA1282" s="17">
        <v>0.25</v>
      </c>
      <c r="CB1282" s="15" t="s">
        <v>59</v>
      </c>
      <c r="CC1282" s="11">
        <v>600</v>
      </c>
    </row>
    <row r="1283" spans="1:81" s="11" customFormat="1" x14ac:dyDescent="0.2">
      <c r="A1283" s="17">
        <f t="shared" si="19"/>
        <v>1282</v>
      </c>
      <c r="B1283" s="17">
        <v>20</v>
      </c>
      <c r="C1283" s="17">
        <v>20</v>
      </c>
      <c r="D1283" s="17">
        <v>5</v>
      </c>
      <c r="E1283" s="17">
        <v>5</v>
      </c>
      <c r="F1283" s="3" t="s">
        <v>80</v>
      </c>
      <c r="G1283" s="3">
        <f>IF(F1283="rectangle",B1283*C1283,IF(F1283="hook",B1283*C1283-(D1283*E1283),IF(F1283="eight",B1283*C1283-2*(D1283*E1283),IF(F1283="tee",B1283*C1283-2*(D1283*E1283),IF(F1283="cross",B1283*C1283-4*(D1283*E1283),"ERROR")))))</f>
        <v>400</v>
      </c>
      <c r="H1283" s="3" t="s">
        <v>84</v>
      </c>
      <c r="I1283" s="3">
        <f>IF(F1283="rectangle",B1283/C1283,"NA")</f>
        <v>1</v>
      </c>
      <c r="J1283" s="2">
        <v>1</v>
      </c>
      <c r="K1283" s="11">
        <v>125</v>
      </c>
      <c r="L1283" s="11">
        <v>4</v>
      </c>
      <c r="M1283" s="12">
        <v>2</v>
      </c>
      <c r="N1283" s="2">
        <f>M1283/4</f>
        <v>0.5</v>
      </c>
      <c r="O1283" s="3">
        <f>M1283/N1283</f>
        <v>4</v>
      </c>
      <c r="P1283" s="13">
        <v>45</v>
      </c>
      <c r="Q1283" s="11">
        <f>P1283</f>
        <v>45</v>
      </c>
      <c r="R1283" s="4">
        <f>AA1283/V1283</f>
        <v>100</v>
      </c>
      <c r="S1283" s="14">
        <v>5</v>
      </c>
      <c r="T1283" s="11">
        <f>S1283</f>
        <v>5</v>
      </c>
      <c r="U1283" s="4">
        <f>AB1283/W1283</f>
        <v>100</v>
      </c>
      <c r="V1283" s="3">
        <f>ROUND((Q1283/100)*G1283,0)</f>
        <v>180</v>
      </c>
      <c r="W1283" s="3">
        <f>ROUND(((T1283/100)*G1283)/J1283,0)</f>
        <v>20</v>
      </c>
      <c r="X1283" s="3">
        <f>ROUND(IF(J1283&gt;=2,((T1283/100)*G1283)/J1283,0),0)</f>
        <v>0</v>
      </c>
      <c r="Y1283" s="3">
        <f>ROUND(IF(J1283&gt;=3,((T1283/100)*G1283)/J1283,0),0)</f>
        <v>0</v>
      </c>
      <c r="Z1283" s="3">
        <f>ROUND(IF(J1283&gt;=4,((T1283/100)*G1283)/J1283,0),0)</f>
        <v>0</v>
      </c>
      <c r="AA1283" s="4">
        <f>G1283*P1283</f>
        <v>18000</v>
      </c>
      <c r="AB1283" s="4">
        <f>(G1283*S1283)/J1283</f>
        <v>2000</v>
      </c>
      <c r="AC1283" s="4">
        <f>IF(J1283&gt;=2,(G1283*S1283)/J1283,0)</f>
        <v>0</v>
      </c>
      <c r="AD1283" s="4">
        <f>IF(J1283&gt;=3,(G1283*S1283)/J1283,0)</f>
        <v>0</v>
      </c>
      <c r="AE1283" s="4">
        <f>IF(J1283&gt;=4,(G1283*S1283)/J1283,0)</f>
        <v>0</v>
      </c>
      <c r="AF1283" s="11">
        <v>100</v>
      </c>
      <c r="AG1283" s="11">
        <v>0</v>
      </c>
      <c r="AH1283" s="11">
        <v>1</v>
      </c>
      <c r="AI1283" s="11">
        <v>100</v>
      </c>
      <c r="AJ1283" s="11">
        <v>0</v>
      </c>
      <c r="AK1283" s="11">
        <v>1</v>
      </c>
      <c r="AL1283" s="11">
        <v>0.5</v>
      </c>
      <c r="AM1283" s="11">
        <v>0.5</v>
      </c>
      <c r="AN1283" s="11">
        <v>0</v>
      </c>
      <c r="AO1283" s="11">
        <v>0</v>
      </c>
      <c r="AP1283" s="11">
        <v>0</v>
      </c>
      <c r="AQ1283" s="11">
        <v>0.01</v>
      </c>
      <c r="AR1283" s="11">
        <v>0.01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0.2</v>
      </c>
      <c r="AX1283" s="11">
        <v>0</v>
      </c>
      <c r="AY1283" s="11">
        <v>0</v>
      </c>
      <c r="AZ1283" s="11">
        <v>0</v>
      </c>
      <c r="BA1283" s="11">
        <v>0.02</v>
      </c>
      <c r="BB1283" s="11">
        <v>0</v>
      </c>
      <c r="BC1283" s="2">
        <v>0.05</v>
      </c>
      <c r="BD1283" s="2">
        <v>0.05</v>
      </c>
      <c r="BE1283" s="11">
        <v>7.4999999999999997E-2</v>
      </c>
      <c r="BF1283" s="11">
        <v>5.0000000000000001E-3</v>
      </c>
      <c r="BG1283" s="11">
        <v>0</v>
      </c>
      <c r="BH1283" s="11">
        <v>0</v>
      </c>
      <c r="BI1283" s="11">
        <v>0</v>
      </c>
      <c r="BJ1283" s="11">
        <f>BE1283/4</f>
        <v>1.8749999999999999E-2</v>
      </c>
      <c r="BK1283" s="11">
        <f>BF1283/4</f>
        <v>1.25E-3</v>
      </c>
      <c r="BL1283" s="11">
        <v>0</v>
      </c>
      <c r="BM1283" s="11">
        <v>0</v>
      </c>
      <c r="BN1283" s="11">
        <v>0</v>
      </c>
      <c r="BO1283" s="11">
        <v>0.1</v>
      </c>
      <c r="BP1283" s="11">
        <v>0.1</v>
      </c>
      <c r="BQ1283" s="11">
        <v>0</v>
      </c>
      <c r="BR1283" s="11">
        <v>0</v>
      </c>
      <c r="BS1283" s="11">
        <v>0</v>
      </c>
      <c r="BT1283" s="11">
        <v>0.04</v>
      </c>
      <c r="BU1283" s="16">
        <v>4</v>
      </c>
      <c r="BV1283" s="6">
        <f>BT1283/(BT1283+BU1283)</f>
        <v>9.9009900990099011E-3</v>
      </c>
      <c r="BW1283" s="6">
        <f>SQRT((BT1283*BU1283)/((BT1283+BU1283)^2*(BT1283+BU1283+1)))</f>
        <v>4.410251516706673E-2</v>
      </c>
      <c r="BX1283" s="17">
        <v>0.25</v>
      </c>
      <c r="BY1283" s="17">
        <v>0.25</v>
      </c>
      <c r="BZ1283" s="17">
        <v>0.25</v>
      </c>
      <c r="CA1283" s="17">
        <v>0.25</v>
      </c>
      <c r="CB1283" s="15" t="s">
        <v>59</v>
      </c>
      <c r="CC1283" s="11">
        <v>600</v>
      </c>
    </row>
    <row r="1284" spans="1:81" s="11" customFormat="1" x14ac:dyDescent="0.2">
      <c r="A1284" s="17">
        <f t="shared" ref="A1284:A1347" si="20">A1283+1</f>
        <v>1283</v>
      </c>
      <c r="B1284" s="17">
        <v>100</v>
      </c>
      <c r="C1284" s="17">
        <v>100</v>
      </c>
      <c r="D1284" s="17">
        <v>5</v>
      </c>
      <c r="E1284" s="17">
        <v>5</v>
      </c>
      <c r="F1284" s="3" t="s">
        <v>80</v>
      </c>
      <c r="G1284" s="3">
        <f>IF(F1284="rectangle",B1284*C1284,IF(F1284="hook",B1284*C1284-(D1284*E1284),IF(F1284="eight",B1284*C1284-2*(D1284*E1284),IF(F1284="tee",B1284*C1284-2*(D1284*E1284),IF(F1284="cross",B1284*C1284-4*(D1284*E1284),"ERROR")))))</f>
        <v>10000</v>
      </c>
      <c r="H1284" s="3" t="s">
        <v>85</v>
      </c>
      <c r="I1284" s="3">
        <f>IF(F1284="rectangle",B1284/C1284,"NA")</f>
        <v>1</v>
      </c>
      <c r="J1284" s="2">
        <v>1</v>
      </c>
      <c r="K1284" s="11">
        <v>125</v>
      </c>
      <c r="L1284" s="11">
        <v>4</v>
      </c>
      <c r="M1284" s="12">
        <v>3</v>
      </c>
      <c r="N1284" s="2">
        <f>M1284/4</f>
        <v>0.75</v>
      </c>
      <c r="O1284" s="3">
        <f>M1284/N1284</f>
        <v>4</v>
      </c>
      <c r="P1284" s="13">
        <v>45</v>
      </c>
      <c r="Q1284" s="11">
        <f>P1284</f>
        <v>45</v>
      </c>
      <c r="R1284" s="4">
        <f>AA1284/V1284</f>
        <v>100</v>
      </c>
      <c r="S1284" s="14">
        <v>5</v>
      </c>
      <c r="T1284" s="11">
        <f>S1284</f>
        <v>5</v>
      </c>
      <c r="U1284" s="4">
        <f>AB1284/W1284</f>
        <v>100</v>
      </c>
      <c r="V1284" s="3">
        <f>ROUND((Q1284/100)*G1284,0)</f>
        <v>4500</v>
      </c>
      <c r="W1284" s="3">
        <f>ROUND(((T1284/100)*G1284)/J1284,0)</f>
        <v>500</v>
      </c>
      <c r="X1284" s="3">
        <f>ROUND(IF(J1284&gt;=2,((T1284/100)*G1284)/J1284,0),0)</f>
        <v>0</v>
      </c>
      <c r="Y1284" s="3">
        <f>ROUND(IF(J1284&gt;=3,((T1284/100)*G1284)/J1284,0),0)</f>
        <v>0</v>
      </c>
      <c r="Z1284" s="3">
        <f>ROUND(IF(J1284&gt;=4,((T1284/100)*G1284)/J1284,0),0)</f>
        <v>0</v>
      </c>
      <c r="AA1284" s="4">
        <f>G1284*P1284</f>
        <v>450000</v>
      </c>
      <c r="AB1284" s="4">
        <f>(G1284*S1284)/J1284</f>
        <v>50000</v>
      </c>
      <c r="AC1284" s="4">
        <f>IF(J1284&gt;=2,(G1284*S1284)/J1284,0)</f>
        <v>0</v>
      </c>
      <c r="AD1284" s="4">
        <f>IF(J1284&gt;=3,(G1284*S1284)/J1284,0)</f>
        <v>0</v>
      </c>
      <c r="AE1284" s="4">
        <f>IF(J1284&gt;=4,(G1284*S1284)/J1284,0)</f>
        <v>0</v>
      </c>
      <c r="AF1284" s="11">
        <v>100</v>
      </c>
      <c r="AG1284" s="11">
        <v>0</v>
      </c>
      <c r="AH1284" s="11">
        <v>1</v>
      </c>
      <c r="AI1284" s="11">
        <v>100</v>
      </c>
      <c r="AJ1284" s="11">
        <v>0</v>
      </c>
      <c r="AK1284" s="11">
        <v>1</v>
      </c>
      <c r="AL1284" s="11">
        <v>0.5</v>
      </c>
      <c r="AM1284" s="11">
        <v>0.5</v>
      </c>
      <c r="AN1284" s="11">
        <v>0</v>
      </c>
      <c r="AO1284" s="11">
        <v>0</v>
      </c>
      <c r="AP1284" s="11">
        <v>0</v>
      </c>
      <c r="AQ1284" s="11">
        <v>0.01</v>
      </c>
      <c r="AR1284" s="11">
        <v>0.01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0.2</v>
      </c>
      <c r="AX1284" s="11">
        <v>0</v>
      </c>
      <c r="AY1284" s="11">
        <v>0</v>
      </c>
      <c r="AZ1284" s="11">
        <v>0</v>
      </c>
      <c r="BA1284" s="11">
        <v>0.02</v>
      </c>
      <c r="BB1284" s="11">
        <v>0</v>
      </c>
      <c r="BC1284" s="2">
        <v>0.05</v>
      </c>
      <c r="BD1284" s="2">
        <v>0.05</v>
      </c>
      <c r="BE1284" s="11">
        <v>7.4999999999999997E-2</v>
      </c>
      <c r="BF1284" s="11">
        <v>5.0000000000000001E-3</v>
      </c>
      <c r="BG1284" s="11">
        <v>0</v>
      </c>
      <c r="BH1284" s="11">
        <v>0</v>
      </c>
      <c r="BI1284" s="11">
        <v>0</v>
      </c>
      <c r="BJ1284" s="11">
        <f>BE1284/4</f>
        <v>1.8749999999999999E-2</v>
      </c>
      <c r="BK1284" s="11">
        <f>BF1284/4</f>
        <v>1.25E-3</v>
      </c>
      <c r="BL1284" s="11">
        <v>0</v>
      </c>
      <c r="BM1284" s="11">
        <v>0</v>
      </c>
      <c r="BN1284" s="11">
        <v>0</v>
      </c>
      <c r="BO1284" s="11">
        <v>0.1</v>
      </c>
      <c r="BP1284" s="11">
        <v>0.1</v>
      </c>
      <c r="BQ1284" s="11">
        <v>0</v>
      </c>
      <c r="BR1284" s="11">
        <v>0</v>
      </c>
      <c r="BS1284" s="11">
        <v>0</v>
      </c>
      <c r="BT1284" s="11">
        <v>0.04</v>
      </c>
      <c r="BU1284" s="16">
        <v>4</v>
      </c>
      <c r="BV1284" s="6">
        <f>BT1284/(BT1284+BU1284)</f>
        <v>9.9009900990099011E-3</v>
      </c>
      <c r="BW1284" s="6">
        <f>SQRT((BT1284*BU1284)/((BT1284+BU1284)^2*(BT1284+BU1284+1)))</f>
        <v>4.410251516706673E-2</v>
      </c>
      <c r="BX1284" s="17">
        <v>0.25</v>
      </c>
      <c r="BY1284" s="17">
        <v>0.25</v>
      </c>
      <c r="BZ1284" s="17">
        <v>0.25</v>
      </c>
      <c r="CA1284" s="17">
        <v>0.25</v>
      </c>
      <c r="CB1284" s="15" t="s">
        <v>59</v>
      </c>
      <c r="CC1284" s="11">
        <v>600</v>
      </c>
    </row>
    <row r="1285" spans="1:81" s="11" customFormat="1" x14ac:dyDescent="0.2">
      <c r="A1285" s="17">
        <f t="shared" si="20"/>
        <v>1284</v>
      </c>
      <c r="B1285" s="17">
        <v>20</v>
      </c>
      <c r="C1285" s="17">
        <v>20</v>
      </c>
      <c r="D1285" s="17">
        <v>5</v>
      </c>
      <c r="E1285" s="17">
        <v>5</v>
      </c>
      <c r="F1285" s="3" t="s">
        <v>80</v>
      </c>
      <c r="G1285" s="3">
        <f>IF(F1285="rectangle",B1285*C1285,IF(F1285="hook",B1285*C1285-(D1285*E1285),IF(F1285="eight",B1285*C1285-2*(D1285*E1285),IF(F1285="tee",B1285*C1285-2*(D1285*E1285),IF(F1285="cross",B1285*C1285-4*(D1285*E1285),"ERROR")))))</f>
        <v>400</v>
      </c>
      <c r="H1285" s="3" t="s">
        <v>84</v>
      </c>
      <c r="I1285" s="3">
        <f>IF(F1285="rectangle",B1285/C1285,"NA")</f>
        <v>1</v>
      </c>
      <c r="J1285" s="2">
        <v>1</v>
      </c>
      <c r="K1285" s="11">
        <v>125</v>
      </c>
      <c r="L1285" s="11">
        <v>4</v>
      </c>
      <c r="M1285" s="12">
        <v>3</v>
      </c>
      <c r="N1285" s="2">
        <f>M1285/4</f>
        <v>0.75</v>
      </c>
      <c r="O1285" s="3">
        <f>M1285/N1285</f>
        <v>4</v>
      </c>
      <c r="P1285" s="13">
        <v>45</v>
      </c>
      <c r="Q1285" s="11">
        <f>P1285</f>
        <v>45</v>
      </c>
      <c r="R1285" s="4">
        <f>AA1285/V1285</f>
        <v>100</v>
      </c>
      <c r="S1285" s="14">
        <v>5</v>
      </c>
      <c r="T1285" s="11">
        <f>S1285</f>
        <v>5</v>
      </c>
      <c r="U1285" s="4">
        <f>AB1285/W1285</f>
        <v>100</v>
      </c>
      <c r="V1285" s="3">
        <f>ROUND((Q1285/100)*G1285,0)</f>
        <v>180</v>
      </c>
      <c r="W1285" s="3">
        <f>ROUND(((T1285/100)*G1285)/J1285,0)</f>
        <v>20</v>
      </c>
      <c r="X1285" s="3">
        <f>ROUND(IF(J1285&gt;=2,((T1285/100)*G1285)/J1285,0),0)</f>
        <v>0</v>
      </c>
      <c r="Y1285" s="3">
        <f>ROUND(IF(J1285&gt;=3,((T1285/100)*G1285)/J1285,0),0)</f>
        <v>0</v>
      </c>
      <c r="Z1285" s="3">
        <f>ROUND(IF(J1285&gt;=4,((T1285/100)*G1285)/J1285,0),0)</f>
        <v>0</v>
      </c>
      <c r="AA1285" s="4">
        <f>G1285*P1285</f>
        <v>18000</v>
      </c>
      <c r="AB1285" s="4">
        <f>(G1285*S1285)/J1285</f>
        <v>2000</v>
      </c>
      <c r="AC1285" s="4">
        <f>IF(J1285&gt;=2,(G1285*S1285)/J1285,0)</f>
        <v>0</v>
      </c>
      <c r="AD1285" s="4">
        <f>IF(J1285&gt;=3,(G1285*S1285)/J1285,0)</f>
        <v>0</v>
      </c>
      <c r="AE1285" s="4">
        <f>IF(J1285&gt;=4,(G1285*S1285)/J1285,0)</f>
        <v>0</v>
      </c>
      <c r="AF1285" s="11">
        <v>100</v>
      </c>
      <c r="AG1285" s="11">
        <v>0</v>
      </c>
      <c r="AH1285" s="11">
        <v>1</v>
      </c>
      <c r="AI1285" s="11">
        <v>100</v>
      </c>
      <c r="AJ1285" s="11">
        <v>0</v>
      </c>
      <c r="AK1285" s="11">
        <v>1</v>
      </c>
      <c r="AL1285" s="11">
        <v>0.5</v>
      </c>
      <c r="AM1285" s="11">
        <v>0.5</v>
      </c>
      <c r="AN1285" s="11">
        <v>0</v>
      </c>
      <c r="AO1285" s="11">
        <v>0</v>
      </c>
      <c r="AP1285" s="11">
        <v>0</v>
      </c>
      <c r="AQ1285" s="11">
        <v>0.01</v>
      </c>
      <c r="AR1285" s="11">
        <v>0.01</v>
      </c>
      <c r="AS1285" s="11">
        <v>0</v>
      </c>
      <c r="AT1285" s="11">
        <v>0</v>
      </c>
      <c r="AU1285" s="11">
        <v>0</v>
      </c>
      <c r="AV1285" s="11">
        <v>0</v>
      </c>
      <c r="AW1285" s="11">
        <v>0.2</v>
      </c>
      <c r="AX1285" s="11">
        <v>0</v>
      </c>
      <c r="AY1285" s="11">
        <v>0</v>
      </c>
      <c r="AZ1285" s="11">
        <v>0</v>
      </c>
      <c r="BA1285" s="11">
        <v>0.02</v>
      </c>
      <c r="BB1285" s="11">
        <v>0</v>
      </c>
      <c r="BC1285" s="2">
        <v>0.05</v>
      </c>
      <c r="BD1285" s="2">
        <v>0.05</v>
      </c>
      <c r="BE1285" s="11">
        <v>7.4999999999999997E-2</v>
      </c>
      <c r="BF1285" s="11">
        <v>5.0000000000000001E-3</v>
      </c>
      <c r="BG1285" s="11">
        <v>0</v>
      </c>
      <c r="BH1285" s="11">
        <v>0</v>
      </c>
      <c r="BI1285" s="11">
        <v>0</v>
      </c>
      <c r="BJ1285" s="11">
        <f>BE1285/4</f>
        <v>1.8749999999999999E-2</v>
      </c>
      <c r="BK1285" s="11">
        <f>BF1285/4</f>
        <v>1.25E-3</v>
      </c>
      <c r="BL1285" s="11">
        <v>0</v>
      </c>
      <c r="BM1285" s="11">
        <v>0</v>
      </c>
      <c r="BN1285" s="11">
        <v>0</v>
      </c>
      <c r="BO1285" s="11">
        <v>0.1</v>
      </c>
      <c r="BP1285" s="11">
        <v>0.1</v>
      </c>
      <c r="BQ1285" s="11">
        <v>0</v>
      </c>
      <c r="BR1285" s="11">
        <v>0</v>
      </c>
      <c r="BS1285" s="11">
        <v>0</v>
      </c>
      <c r="BT1285" s="11">
        <v>0.04</v>
      </c>
      <c r="BU1285" s="16">
        <v>4</v>
      </c>
      <c r="BV1285" s="6">
        <f>BT1285/(BT1285+BU1285)</f>
        <v>9.9009900990099011E-3</v>
      </c>
      <c r="BW1285" s="6">
        <f>SQRT((BT1285*BU1285)/((BT1285+BU1285)^2*(BT1285+BU1285+1)))</f>
        <v>4.410251516706673E-2</v>
      </c>
      <c r="BX1285" s="17">
        <v>0.25</v>
      </c>
      <c r="BY1285" s="17">
        <v>0.25</v>
      </c>
      <c r="BZ1285" s="17">
        <v>0.25</v>
      </c>
      <c r="CA1285" s="17">
        <v>0.25</v>
      </c>
      <c r="CB1285" s="15" t="s">
        <v>59</v>
      </c>
      <c r="CC1285" s="11">
        <v>600</v>
      </c>
    </row>
    <row r="1286" spans="1:81" s="11" customFormat="1" x14ac:dyDescent="0.2">
      <c r="A1286" s="17">
        <f t="shared" si="20"/>
        <v>1285</v>
      </c>
      <c r="B1286" s="17">
        <v>100</v>
      </c>
      <c r="C1286" s="17">
        <v>100</v>
      </c>
      <c r="D1286" s="17">
        <v>5</v>
      </c>
      <c r="E1286" s="17">
        <v>5</v>
      </c>
      <c r="F1286" s="3" t="s">
        <v>80</v>
      </c>
      <c r="G1286" s="3">
        <f>IF(F1286="rectangle",B1286*C1286,IF(F1286="hook",B1286*C1286-(D1286*E1286),IF(F1286="eight",B1286*C1286-2*(D1286*E1286),IF(F1286="tee",B1286*C1286-2*(D1286*E1286),IF(F1286="cross",B1286*C1286-4*(D1286*E1286),"ERROR")))))</f>
        <v>10000</v>
      </c>
      <c r="H1286" s="3" t="s">
        <v>85</v>
      </c>
      <c r="I1286" s="3">
        <f>IF(F1286="rectangle",B1286/C1286,"NA")</f>
        <v>1</v>
      </c>
      <c r="J1286" s="2">
        <v>1</v>
      </c>
      <c r="K1286" s="11">
        <v>125</v>
      </c>
      <c r="L1286" s="11">
        <v>4</v>
      </c>
      <c r="M1286" s="12">
        <v>4</v>
      </c>
      <c r="N1286" s="2">
        <f>M1286/4</f>
        <v>1</v>
      </c>
      <c r="O1286" s="3">
        <f>M1286/N1286</f>
        <v>4</v>
      </c>
      <c r="P1286" s="13">
        <v>45</v>
      </c>
      <c r="Q1286" s="11">
        <f>P1286</f>
        <v>45</v>
      </c>
      <c r="R1286" s="4">
        <f>AA1286/V1286</f>
        <v>100</v>
      </c>
      <c r="S1286" s="14">
        <v>5</v>
      </c>
      <c r="T1286" s="11">
        <f>S1286</f>
        <v>5</v>
      </c>
      <c r="U1286" s="4">
        <f>AB1286/W1286</f>
        <v>100</v>
      </c>
      <c r="V1286" s="3">
        <f>ROUND((Q1286/100)*G1286,0)</f>
        <v>4500</v>
      </c>
      <c r="W1286" s="3">
        <f>ROUND(((T1286/100)*G1286)/J1286,0)</f>
        <v>500</v>
      </c>
      <c r="X1286" s="3">
        <f>ROUND(IF(J1286&gt;=2,((T1286/100)*G1286)/J1286,0),0)</f>
        <v>0</v>
      </c>
      <c r="Y1286" s="3">
        <f>ROUND(IF(J1286&gt;=3,((T1286/100)*G1286)/J1286,0),0)</f>
        <v>0</v>
      </c>
      <c r="Z1286" s="3">
        <f>ROUND(IF(J1286&gt;=4,((T1286/100)*G1286)/J1286,0),0)</f>
        <v>0</v>
      </c>
      <c r="AA1286" s="4">
        <f>G1286*P1286</f>
        <v>450000</v>
      </c>
      <c r="AB1286" s="4">
        <f>(G1286*S1286)/J1286</f>
        <v>50000</v>
      </c>
      <c r="AC1286" s="4">
        <f>IF(J1286&gt;=2,(G1286*S1286)/J1286,0)</f>
        <v>0</v>
      </c>
      <c r="AD1286" s="4">
        <f>IF(J1286&gt;=3,(G1286*S1286)/J1286,0)</f>
        <v>0</v>
      </c>
      <c r="AE1286" s="4">
        <f>IF(J1286&gt;=4,(G1286*S1286)/J1286,0)</f>
        <v>0</v>
      </c>
      <c r="AF1286" s="11">
        <v>100</v>
      </c>
      <c r="AG1286" s="11">
        <v>0</v>
      </c>
      <c r="AH1286" s="11">
        <v>1</v>
      </c>
      <c r="AI1286" s="11">
        <v>100</v>
      </c>
      <c r="AJ1286" s="11">
        <v>0</v>
      </c>
      <c r="AK1286" s="11">
        <v>1</v>
      </c>
      <c r="AL1286" s="11">
        <v>0.5</v>
      </c>
      <c r="AM1286" s="11">
        <v>0.5</v>
      </c>
      <c r="AN1286" s="11">
        <v>0</v>
      </c>
      <c r="AO1286" s="11">
        <v>0</v>
      </c>
      <c r="AP1286" s="11">
        <v>0</v>
      </c>
      <c r="AQ1286" s="11">
        <v>0.01</v>
      </c>
      <c r="AR1286" s="11">
        <v>0.01</v>
      </c>
      <c r="AS1286" s="11">
        <v>0</v>
      </c>
      <c r="AT1286" s="11">
        <v>0</v>
      </c>
      <c r="AU1286" s="11">
        <v>0</v>
      </c>
      <c r="AV1286" s="11">
        <v>0</v>
      </c>
      <c r="AW1286" s="11">
        <v>0.2</v>
      </c>
      <c r="AX1286" s="11">
        <v>0</v>
      </c>
      <c r="AY1286" s="11">
        <v>0</v>
      </c>
      <c r="AZ1286" s="11">
        <v>0</v>
      </c>
      <c r="BA1286" s="11">
        <v>0.02</v>
      </c>
      <c r="BB1286" s="11">
        <v>0</v>
      </c>
      <c r="BC1286" s="2">
        <v>0.05</v>
      </c>
      <c r="BD1286" s="2">
        <v>0.05</v>
      </c>
      <c r="BE1286" s="11">
        <v>7.4999999999999997E-2</v>
      </c>
      <c r="BF1286" s="11">
        <v>5.0000000000000001E-3</v>
      </c>
      <c r="BG1286" s="11">
        <v>0</v>
      </c>
      <c r="BH1286" s="11">
        <v>0</v>
      </c>
      <c r="BI1286" s="11">
        <v>0</v>
      </c>
      <c r="BJ1286" s="11">
        <f>BE1286/4</f>
        <v>1.8749999999999999E-2</v>
      </c>
      <c r="BK1286" s="11">
        <f>BF1286/4</f>
        <v>1.25E-3</v>
      </c>
      <c r="BL1286" s="11">
        <v>0</v>
      </c>
      <c r="BM1286" s="11">
        <v>0</v>
      </c>
      <c r="BN1286" s="11">
        <v>0</v>
      </c>
      <c r="BO1286" s="11">
        <v>0.1</v>
      </c>
      <c r="BP1286" s="11">
        <v>0.1</v>
      </c>
      <c r="BQ1286" s="11">
        <v>0</v>
      </c>
      <c r="BR1286" s="11">
        <v>0</v>
      </c>
      <c r="BS1286" s="11">
        <v>0</v>
      </c>
      <c r="BT1286" s="11">
        <v>0.04</v>
      </c>
      <c r="BU1286" s="16">
        <v>4</v>
      </c>
      <c r="BV1286" s="6">
        <f>BT1286/(BT1286+BU1286)</f>
        <v>9.9009900990099011E-3</v>
      </c>
      <c r="BW1286" s="6">
        <f>SQRT((BT1286*BU1286)/((BT1286+BU1286)^2*(BT1286+BU1286+1)))</f>
        <v>4.410251516706673E-2</v>
      </c>
      <c r="BX1286" s="17">
        <v>0.25</v>
      </c>
      <c r="BY1286" s="17">
        <v>0.25</v>
      </c>
      <c r="BZ1286" s="17">
        <v>0.25</v>
      </c>
      <c r="CA1286" s="17">
        <v>0.25</v>
      </c>
      <c r="CB1286" s="15" t="s">
        <v>59</v>
      </c>
      <c r="CC1286" s="11">
        <v>600</v>
      </c>
    </row>
    <row r="1287" spans="1:81" s="11" customFormat="1" x14ac:dyDescent="0.2">
      <c r="A1287" s="17">
        <f t="shared" si="20"/>
        <v>1286</v>
      </c>
      <c r="B1287" s="17">
        <v>20</v>
      </c>
      <c r="C1287" s="17">
        <v>20</v>
      </c>
      <c r="D1287" s="17">
        <v>5</v>
      </c>
      <c r="E1287" s="17">
        <v>5</v>
      </c>
      <c r="F1287" s="3" t="s">
        <v>80</v>
      </c>
      <c r="G1287" s="3">
        <f>IF(F1287="rectangle",B1287*C1287,IF(F1287="hook",B1287*C1287-(D1287*E1287),IF(F1287="eight",B1287*C1287-2*(D1287*E1287),IF(F1287="tee",B1287*C1287-2*(D1287*E1287),IF(F1287="cross",B1287*C1287-4*(D1287*E1287),"ERROR")))))</f>
        <v>400</v>
      </c>
      <c r="H1287" s="3" t="s">
        <v>84</v>
      </c>
      <c r="I1287" s="3">
        <f>IF(F1287="rectangle",B1287/C1287,"NA")</f>
        <v>1</v>
      </c>
      <c r="J1287" s="2">
        <v>1</v>
      </c>
      <c r="K1287" s="11">
        <v>125</v>
      </c>
      <c r="L1287" s="11">
        <v>4</v>
      </c>
      <c r="M1287" s="12">
        <v>4</v>
      </c>
      <c r="N1287" s="2">
        <f>M1287/4</f>
        <v>1</v>
      </c>
      <c r="O1287" s="3">
        <f>M1287/N1287</f>
        <v>4</v>
      </c>
      <c r="P1287" s="13">
        <v>45</v>
      </c>
      <c r="Q1287" s="11">
        <f>P1287</f>
        <v>45</v>
      </c>
      <c r="R1287" s="4">
        <f>AA1287/V1287</f>
        <v>100</v>
      </c>
      <c r="S1287" s="14">
        <v>5</v>
      </c>
      <c r="T1287" s="11">
        <f>S1287</f>
        <v>5</v>
      </c>
      <c r="U1287" s="4">
        <f>AB1287/W1287</f>
        <v>100</v>
      </c>
      <c r="V1287" s="3">
        <f>ROUND((Q1287/100)*G1287,0)</f>
        <v>180</v>
      </c>
      <c r="W1287" s="3">
        <f>ROUND(((T1287/100)*G1287)/J1287,0)</f>
        <v>20</v>
      </c>
      <c r="X1287" s="3">
        <f>ROUND(IF(J1287&gt;=2,((T1287/100)*G1287)/J1287,0),0)</f>
        <v>0</v>
      </c>
      <c r="Y1287" s="3">
        <f>ROUND(IF(J1287&gt;=3,((T1287/100)*G1287)/J1287,0),0)</f>
        <v>0</v>
      </c>
      <c r="Z1287" s="3">
        <f>ROUND(IF(J1287&gt;=4,((T1287/100)*G1287)/J1287,0),0)</f>
        <v>0</v>
      </c>
      <c r="AA1287" s="4">
        <f>G1287*P1287</f>
        <v>18000</v>
      </c>
      <c r="AB1287" s="4">
        <f>(G1287*S1287)/J1287</f>
        <v>2000</v>
      </c>
      <c r="AC1287" s="4">
        <f>IF(J1287&gt;=2,(G1287*S1287)/J1287,0)</f>
        <v>0</v>
      </c>
      <c r="AD1287" s="4">
        <f>IF(J1287&gt;=3,(G1287*S1287)/J1287,0)</f>
        <v>0</v>
      </c>
      <c r="AE1287" s="4">
        <f>IF(J1287&gt;=4,(G1287*S1287)/J1287,0)</f>
        <v>0</v>
      </c>
      <c r="AF1287" s="11">
        <v>100</v>
      </c>
      <c r="AG1287" s="11">
        <v>0</v>
      </c>
      <c r="AH1287" s="11">
        <v>1</v>
      </c>
      <c r="AI1287" s="11">
        <v>100</v>
      </c>
      <c r="AJ1287" s="11">
        <v>0</v>
      </c>
      <c r="AK1287" s="11">
        <v>1</v>
      </c>
      <c r="AL1287" s="11">
        <v>0.5</v>
      </c>
      <c r="AM1287" s="11">
        <v>0.5</v>
      </c>
      <c r="AN1287" s="11">
        <v>0</v>
      </c>
      <c r="AO1287" s="11">
        <v>0</v>
      </c>
      <c r="AP1287" s="11">
        <v>0</v>
      </c>
      <c r="AQ1287" s="11">
        <v>0.01</v>
      </c>
      <c r="AR1287" s="11">
        <v>0.01</v>
      </c>
      <c r="AS1287" s="11">
        <v>0</v>
      </c>
      <c r="AT1287" s="11">
        <v>0</v>
      </c>
      <c r="AU1287" s="11">
        <v>0</v>
      </c>
      <c r="AV1287" s="11">
        <v>0</v>
      </c>
      <c r="AW1287" s="11">
        <v>0.2</v>
      </c>
      <c r="AX1287" s="11">
        <v>0</v>
      </c>
      <c r="AY1287" s="11">
        <v>0</v>
      </c>
      <c r="AZ1287" s="11">
        <v>0</v>
      </c>
      <c r="BA1287" s="11">
        <v>0.02</v>
      </c>
      <c r="BB1287" s="11">
        <v>0</v>
      </c>
      <c r="BC1287" s="2">
        <v>0.05</v>
      </c>
      <c r="BD1287" s="2">
        <v>0.05</v>
      </c>
      <c r="BE1287" s="11">
        <v>7.4999999999999997E-2</v>
      </c>
      <c r="BF1287" s="11">
        <v>5.0000000000000001E-3</v>
      </c>
      <c r="BG1287" s="11">
        <v>0</v>
      </c>
      <c r="BH1287" s="11">
        <v>0</v>
      </c>
      <c r="BI1287" s="11">
        <v>0</v>
      </c>
      <c r="BJ1287" s="11">
        <f>BE1287/4</f>
        <v>1.8749999999999999E-2</v>
      </c>
      <c r="BK1287" s="11">
        <f>BF1287/4</f>
        <v>1.25E-3</v>
      </c>
      <c r="BL1287" s="11">
        <v>0</v>
      </c>
      <c r="BM1287" s="11">
        <v>0</v>
      </c>
      <c r="BN1287" s="11">
        <v>0</v>
      </c>
      <c r="BO1287" s="11">
        <v>0.1</v>
      </c>
      <c r="BP1287" s="11">
        <v>0.1</v>
      </c>
      <c r="BQ1287" s="11">
        <v>0</v>
      </c>
      <c r="BR1287" s="11">
        <v>0</v>
      </c>
      <c r="BS1287" s="11">
        <v>0</v>
      </c>
      <c r="BT1287" s="11">
        <v>0.04</v>
      </c>
      <c r="BU1287" s="16">
        <v>4</v>
      </c>
      <c r="BV1287" s="6">
        <f>BT1287/(BT1287+BU1287)</f>
        <v>9.9009900990099011E-3</v>
      </c>
      <c r="BW1287" s="6">
        <f>SQRT((BT1287*BU1287)/((BT1287+BU1287)^2*(BT1287+BU1287+1)))</f>
        <v>4.410251516706673E-2</v>
      </c>
      <c r="BX1287" s="17">
        <v>0.25</v>
      </c>
      <c r="BY1287" s="17">
        <v>0.25</v>
      </c>
      <c r="BZ1287" s="17">
        <v>0.25</v>
      </c>
      <c r="CA1287" s="17">
        <v>0.25</v>
      </c>
      <c r="CB1287" s="15" t="s">
        <v>59</v>
      </c>
      <c r="CC1287" s="11">
        <v>600</v>
      </c>
    </row>
    <row r="1288" spans="1:81" s="11" customFormat="1" x14ac:dyDescent="0.2">
      <c r="A1288" s="17">
        <f t="shared" si="20"/>
        <v>1287</v>
      </c>
      <c r="B1288" s="17">
        <v>100</v>
      </c>
      <c r="C1288" s="17">
        <v>100</v>
      </c>
      <c r="D1288" s="17">
        <v>5</v>
      </c>
      <c r="E1288" s="17">
        <v>5</v>
      </c>
      <c r="F1288" s="3" t="s">
        <v>80</v>
      </c>
      <c r="G1288" s="3">
        <f>IF(F1288="rectangle",B1288*C1288,IF(F1288="hook",B1288*C1288-(D1288*E1288),IF(F1288="eight",B1288*C1288-2*(D1288*E1288),IF(F1288="tee",B1288*C1288-2*(D1288*E1288),IF(F1288="cross",B1288*C1288-4*(D1288*E1288),"ERROR")))))</f>
        <v>10000</v>
      </c>
      <c r="H1288" s="3" t="s">
        <v>85</v>
      </c>
      <c r="I1288" s="3">
        <f>IF(F1288="rectangle",B1288/C1288,"NA")</f>
        <v>1</v>
      </c>
      <c r="J1288" s="2">
        <v>1</v>
      </c>
      <c r="K1288" s="11">
        <v>125</v>
      </c>
      <c r="L1288" s="11">
        <v>4</v>
      </c>
      <c r="M1288" s="12">
        <v>5</v>
      </c>
      <c r="N1288" s="2">
        <f>M1288/4</f>
        <v>1.25</v>
      </c>
      <c r="O1288" s="3">
        <f>M1288/N1288</f>
        <v>4</v>
      </c>
      <c r="P1288" s="13">
        <v>45</v>
      </c>
      <c r="Q1288" s="11">
        <f>P1288</f>
        <v>45</v>
      </c>
      <c r="R1288" s="4">
        <f>AA1288/V1288</f>
        <v>100</v>
      </c>
      <c r="S1288" s="14">
        <v>5</v>
      </c>
      <c r="T1288" s="11">
        <f>S1288</f>
        <v>5</v>
      </c>
      <c r="U1288" s="4">
        <f>AB1288/W1288</f>
        <v>100</v>
      </c>
      <c r="V1288" s="3">
        <f>ROUND((Q1288/100)*G1288,0)</f>
        <v>4500</v>
      </c>
      <c r="W1288" s="3">
        <f>ROUND(((T1288/100)*G1288)/J1288,0)</f>
        <v>500</v>
      </c>
      <c r="X1288" s="3">
        <f>ROUND(IF(J1288&gt;=2,((T1288/100)*G1288)/J1288,0),0)</f>
        <v>0</v>
      </c>
      <c r="Y1288" s="3">
        <f>ROUND(IF(J1288&gt;=3,((T1288/100)*G1288)/J1288,0),0)</f>
        <v>0</v>
      </c>
      <c r="Z1288" s="3">
        <f>ROUND(IF(J1288&gt;=4,((T1288/100)*G1288)/J1288,0),0)</f>
        <v>0</v>
      </c>
      <c r="AA1288" s="4">
        <f>G1288*P1288</f>
        <v>450000</v>
      </c>
      <c r="AB1288" s="4">
        <f>(G1288*S1288)/J1288</f>
        <v>50000</v>
      </c>
      <c r="AC1288" s="4">
        <f>IF(J1288&gt;=2,(G1288*S1288)/J1288,0)</f>
        <v>0</v>
      </c>
      <c r="AD1288" s="4">
        <f>IF(J1288&gt;=3,(G1288*S1288)/J1288,0)</f>
        <v>0</v>
      </c>
      <c r="AE1288" s="4">
        <f>IF(J1288&gt;=4,(G1288*S1288)/J1288,0)</f>
        <v>0</v>
      </c>
      <c r="AF1288" s="11">
        <v>100</v>
      </c>
      <c r="AG1288" s="11">
        <v>0</v>
      </c>
      <c r="AH1288" s="11">
        <v>1</v>
      </c>
      <c r="AI1288" s="11">
        <v>100</v>
      </c>
      <c r="AJ1288" s="11">
        <v>0</v>
      </c>
      <c r="AK1288" s="11">
        <v>1</v>
      </c>
      <c r="AL1288" s="11">
        <v>0.5</v>
      </c>
      <c r="AM1288" s="11">
        <v>0.5</v>
      </c>
      <c r="AN1288" s="11">
        <v>0</v>
      </c>
      <c r="AO1288" s="11">
        <v>0</v>
      </c>
      <c r="AP1288" s="11">
        <v>0</v>
      </c>
      <c r="AQ1288" s="11">
        <v>0.01</v>
      </c>
      <c r="AR1288" s="11">
        <v>0.01</v>
      </c>
      <c r="AS1288" s="11">
        <v>0</v>
      </c>
      <c r="AT1288" s="11">
        <v>0</v>
      </c>
      <c r="AU1288" s="11">
        <v>0</v>
      </c>
      <c r="AV1288" s="11">
        <v>0</v>
      </c>
      <c r="AW1288" s="11">
        <v>0.2</v>
      </c>
      <c r="AX1288" s="11">
        <v>0</v>
      </c>
      <c r="AY1288" s="11">
        <v>0</v>
      </c>
      <c r="AZ1288" s="11">
        <v>0</v>
      </c>
      <c r="BA1288" s="11">
        <v>0.02</v>
      </c>
      <c r="BB1288" s="11">
        <v>0</v>
      </c>
      <c r="BC1288" s="2">
        <v>0.05</v>
      </c>
      <c r="BD1288" s="2">
        <v>0.05</v>
      </c>
      <c r="BE1288" s="11">
        <v>7.4999999999999997E-2</v>
      </c>
      <c r="BF1288" s="11">
        <v>5.0000000000000001E-3</v>
      </c>
      <c r="BG1288" s="11">
        <v>0</v>
      </c>
      <c r="BH1288" s="11">
        <v>0</v>
      </c>
      <c r="BI1288" s="11">
        <v>0</v>
      </c>
      <c r="BJ1288" s="11">
        <f>BE1288/4</f>
        <v>1.8749999999999999E-2</v>
      </c>
      <c r="BK1288" s="11">
        <f>BF1288/4</f>
        <v>1.25E-3</v>
      </c>
      <c r="BL1288" s="11">
        <v>0</v>
      </c>
      <c r="BM1288" s="11">
        <v>0</v>
      </c>
      <c r="BN1288" s="11">
        <v>0</v>
      </c>
      <c r="BO1288" s="11">
        <v>0.1</v>
      </c>
      <c r="BP1288" s="11">
        <v>0.1</v>
      </c>
      <c r="BQ1288" s="11">
        <v>0</v>
      </c>
      <c r="BR1288" s="11">
        <v>0</v>
      </c>
      <c r="BS1288" s="11">
        <v>0</v>
      </c>
      <c r="BT1288" s="11">
        <v>0.04</v>
      </c>
      <c r="BU1288" s="16">
        <v>4</v>
      </c>
      <c r="BV1288" s="6">
        <f>BT1288/(BT1288+BU1288)</f>
        <v>9.9009900990099011E-3</v>
      </c>
      <c r="BW1288" s="6">
        <f>SQRT((BT1288*BU1288)/((BT1288+BU1288)^2*(BT1288+BU1288+1)))</f>
        <v>4.410251516706673E-2</v>
      </c>
      <c r="BX1288" s="17">
        <v>0.25</v>
      </c>
      <c r="BY1288" s="17">
        <v>0.25</v>
      </c>
      <c r="BZ1288" s="17">
        <v>0.25</v>
      </c>
      <c r="CA1288" s="17">
        <v>0.25</v>
      </c>
      <c r="CB1288" s="15" t="s">
        <v>59</v>
      </c>
      <c r="CC1288" s="11">
        <v>600</v>
      </c>
    </row>
    <row r="1289" spans="1:81" s="11" customFormat="1" x14ac:dyDescent="0.2">
      <c r="A1289" s="17">
        <f t="shared" si="20"/>
        <v>1288</v>
      </c>
      <c r="B1289" s="17">
        <v>20</v>
      </c>
      <c r="C1289" s="17">
        <v>20</v>
      </c>
      <c r="D1289" s="17">
        <v>5</v>
      </c>
      <c r="E1289" s="17">
        <v>5</v>
      </c>
      <c r="F1289" s="3" t="s">
        <v>80</v>
      </c>
      <c r="G1289" s="3">
        <f>IF(F1289="rectangle",B1289*C1289,IF(F1289="hook",B1289*C1289-(D1289*E1289),IF(F1289="eight",B1289*C1289-2*(D1289*E1289),IF(F1289="tee",B1289*C1289-2*(D1289*E1289),IF(F1289="cross",B1289*C1289-4*(D1289*E1289),"ERROR")))))</f>
        <v>400</v>
      </c>
      <c r="H1289" s="3" t="s">
        <v>84</v>
      </c>
      <c r="I1289" s="3">
        <f>IF(F1289="rectangle",B1289/C1289,"NA")</f>
        <v>1</v>
      </c>
      <c r="J1289" s="2">
        <v>1</v>
      </c>
      <c r="K1289" s="11">
        <v>125</v>
      </c>
      <c r="L1289" s="11">
        <v>4</v>
      </c>
      <c r="M1289" s="12">
        <v>5</v>
      </c>
      <c r="N1289" s="2">
        <f>M1289/4</f>
        <v>1.25</v>
      </c>
      <c r="O1289" s="3">
        <f>M1289/N1289</f>
        <v>4</v>
      </c>
      <c r="P1289" s="13">
        <v>45</v>
      </c>
      <c r="Q1289" s="11">
        <f>P1289</f>
        <v>45</v>
      </c>
      <c r="R1289" s="4">
        <f>AA1289/V1289</f>
        <v>100</v>
      </c>
      <c r="S1289" s="14">
        <v>5</v>
      </c>
      <c r="T1289" s="11">
        <f>S1289</f>
        <v>5</v>
      </c>
      <c r="U1289" s="4">
        <f>AB1289/W1289</f>
        <v>100</v>
      </c>
      <c r="V1289" s="3">
        <f>ROUND((Q1289/100)*G1289,0)</f>
        <v>180</v>
      </c>
      <c r="W1289" s="3">
        <f>ROUND(((T1289/100)*G1289)/J1289,0)</f>
        <v>20</v>
      </c>
      <c r="X1289" s="3">
        <f>ROUND(IF(J1289&gt;=2,((T1289/100)*G1289)/J1289,0),0)</f>
        <v>0</v>
      </c>
      <c r="Y1289" s="3">
        <f>ROUND(IF(J1289&gt;=3,((T1289/100)*G1289)/J1289,0),0)</f>
        <v>0</v>
      </c>
      <c r="Z1289" s="3">
        <f>ROUND(IF(J1289&gt;=4,((T1289/100)*G1289)/J1289,0),0)</f>
        <v>0</v>
      </c>
      <c r="AA1289" s="4">
        <f>G1289*P1289</f>
        <v>18000</v>
      </c>
      <c r="AB1289" s="4">
        <f>(G1289*S1289)/J1289</f>
        <v>2000</v>
      </c>
      <c r="AC1289" s="4">
        <f>IF(J1289&gt;=2,(G1289*S1289)/J1289,0)</f>
        <v>0</v>
      </c>
      <c r="AD1289" s="4">
        <f>IF(J1289&gt;=3,(G1289*S1289)/J1289,0)</f>
        <v>0</v>
      </c>
      <c r="AE1289" s="4">
        <f>IF(J1289&gt;=4,(G1289*S1289)/J1289,0)</f>
        <v>0</v>
      </c>
      <c r="AF1289" s="11">
        <v>100</v>
      </c>
      <c r="AG1289" s="11">
        <v>0</v>
      </c>
      <c r="AH1289" s="11">
        <v>1</v>
      </c>
      <c r="AI1289" s="11">
        <v>100</v>
      </c>
      <c r="AJ1289" s="11">
        <v>0</v>
      </c>
      <c r="AK1289" s="11">
        <v>1</v>
      </c>
      <c r="AL1289" s="11">
        <v>0.5</v>
      </c>
      <c r="AM1289" s="11">
        <v>0.5</v>
      </c>
      <c r="AN1289" s="11">
        <v>0</v>
      </c>
      <c r="AO1289" s="11">
        <v>0</v>
      </c>
      <c r="AP1289" s="11">
        <v>0</v>
      </c>
      <c r="AQ1289" s="11">
        <v>0.01</v>
      </c>
      <c r="AR1289" s="11">
        <v>0.01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0.2</v>
      </c>
      <c r="AX1289" s="11">
        <v>0</v>
      </c>
      <c r="AY1289" s="11">
        <v>0</v>
      </c>
      <c r="AZ1289" s="11">
        <v>0</v>
      </c>
      <c r="BA1289" s="11">
        <v>0.02</v>
      </c>
      <c r="BB1289" s="11">
        <v>0</v>
      </c>
      <c r="BC1289" s="2">
        <v>0.05</v>
      </c>
      <c r="BD1289" s="2">
        <v>0.05</v>
      </c>
      <c r="BE1289" s="11">
        <v>7.4999999999999997E-2</v>
      </c>
      <c r="BF1289" s="11">
        <v>5.0000000000000001E-3</v>
      </c>
      <c r="BG1289" s="11">
        <v>0</v>
      </c>
      <c r="BH1289" s="11">
        <v>0</v>
      </c>
      <c r="BI1289" s="11">
        <v>0</v>
      </c>
      <c r="BJ1289" s="11">
        <f>BE1289/4</f>
        <v>1.8749999999999999E-2</v>
      </c>
      <c r="BK1289" s="11">
        <f>BF1289/4</f>
        <v>1.25E-3</v>
      </c>
      <c r="BL1289" s="11">
        <v>0</v>
      </c>
      <c r="BM1289" s="11">
        <v>0</v>
      </c>
      <c r="BN1289" s="11">
        <v>0</v>
      </c>
      <c r="BO1289" s="11">
        <v>0.1</v>
      </c>
      <c r="BP1289" s="11">
        <v>0.1</v>
      </c>
      <c r="BQ1289" s="11">
        <v>0</v>
      </c>
      <c r="BR1289" s="11">
        <v>0</v>
      </c>
      <c r="BS1289" s="11">
        <v>0</v>
      </c>
      <c r="BT1289" s="11">
        <v>0.04</v>
      </c>
      <c r="BU1289" s="16">
        <v>4</v>
      </c>
      <c r="BV1289" s="6">
        <f>BT1289/(BT1289+BU1289)</f>
        <v>9.9009900990099011E-3</v>
      </c>
      <c r="BW1289" s="6">
        <f>SQRT((BT1289*BU1289)/((BT1289+BU1289)^2*(BT1289+BU1289+1)))</f>
        <v>4.410251516706673E-2</v>
      </c>
      <c r="BX1289" s="17">
        <v>0.25</v>
      </c>
      <c r="BY1289" s="17">
        <v>0.25</v>
      </c>
      <c r="BZ1289" s="17">
        <v>0.25</v>
      </c>
      <c r="CA1289" s="17">
        <v>0.25</v>
      </c>
      <c r="CB1289" s="15" t="s">
        <v>59</v>
      </c>
      <c r="CC1289" s="11">
        <v>600</v>
      </c>
    </row>
    <row r="1290" spans="1:81" s="11" customFormat="1" x14ac:dyDescent="0.2">
      <c r="A1290" s="17">
        <f t="shared" si="20"/>
        <v>1289</v>
      </c>
      <c r="B1290" s="17">
        <v>100</v>
      </c>
      <c r="C1290" s="17">
        <v>100</v>
      </c>
      <c r="D1290" s="17">
        <v>5</v>
      </c>
      <c r="E1290" s="17">
        <v>5</v>
      </c>
      <c r="F1290" s="3" t="s">
        <v>80</v>
      </c>
      <c r="G1290" s="3">
        <f>IF(F1290="rectangle",B1290*C1290,IF(F1290="hook",B1290*C1290-(D1290*E1290),IF(F1290="eight",B1290*C1290-2*(D1290*E1290),IF(F1290="tee",B1290*C1290-2*(D1290*E1290),IF(F1290="cross",B1290*C1290-4*(D1290*E1290),"ERROR")))))</f>
        <v>10000</v>
      </c>
      <c r="H1290" s="3" t="s">
        <v>85</v>
      </c>
      <c r="I1290" s="3">
        <f>IF(F1290="rectangle",B1290/C1290,"NA")</f>
        <v>1</v>
      </c>
      <c r="J1290" s="2">
        <v>1</v>
      </c>
      <c r="K1290" s="11">
        <v>125</v>
      </c>
      <c r="L1290" s="11">
        <v>4</v>
      </c>
      <c r="M1290" s="12">
        <v>6</v>
      </c>
      <c r="N1290" s="2">
        <f>M1290/4</f>
        <v>1.5</v>
      </c>
      <c r="O1290" s="3">
        <f>M1290/N1290</f>
        <v>4</v>
      </c>
      <c r="P1290" s="13">
        <v>45</v>
      </c>
      <c r="Q1290" s="11">
        <f>P1290</f>
        <v>45</v>
      </c>
      <c r="R1290" s="4">
        <f>AA1290/V1290</f>
        <v>100</v>
      </c>
      <c r="S1290" s="14">
        <v>5</v>
      </c>
      <c r="T1290" s="11">
        <f>S1290</f>
        <v>5</v>
      </c>
      <c r="U1290" s="4">
        <f>AB1290/W1290</f>
        <v>100</v>
      </c>
      <c r="V1290" s="3">
        <f>ROUND((Q1290/100)*G1290,0)</f>
        <v>4500</v>
      </c>
      <c r="W1290" s="3">
        <f>ROUND(((T1290/100)*G1290)/J1290,0)</f>
        <v>500</v>
      </c>
      <c r="X1290" s="3">
        <f>ROUND(IF(J1290&gt;=2,((T1290/100)*G1290)/J1290,0),0)</f>
        <v>0</v>
      </c>
      <c r="Y1290" s="3">
        <f>ROUND(IF(J1290&gt;=3,((T1290/100)*G1290)/J1290,0),0)</f>
        <v>0</v>
      </c>
      <c r="Z1290" s="3">
        <f>ROUND(IF(J1290&gt;=4,((T1290/100)*G1290)/J1290,0),0)</f>
        <v>0</v>
      </c>
      <c r="AA1290" s="4">
        <f>G1290*P1290</f>
        <v>450000</v>
      </c>
      <c r="AB1290" s="4">
        <f>(G1290*S1290)/J1290</f>
        <v>50000</v>
      </c>
      <c r="AC1290" s="4">
        <f>IF(J1290&gt;=2,(G1290*S1290)/J1290,0)</f>
        <v>0</v>
      </c>
      <c r="AD1290" s="4">
        <f>IF(J1290&gt;=3,(G1290*S1290)/J1290,0)</f>
        <v>0</v>
      </c>
      <c r="AE1290" s="4">
        <f>IF(J1290&gt;=4,(G1290*S1290)/J1290,0)</f>
        <v>0</v>
      </c>
      <c r="AF1290" s="11">
        <v>100</v>
      </c>
      <c r="AG1290" s="11">
        <v>0</v>
      </c>
      <c r="AH1290" s="11">
        <v>1</v>
      </c>
      <c r="AI1290" s="11">
        <v>100</v>
      </c>
      <c r="AJ1290" s="11">
        <v>0</v>
      </c>
      <c r="AK1290" s="11">
        <v>1</v>
      </c>
      <c r="AL1290" s="11">
        <v>0.5</v>
      </c>
      <c r="AM1290" s="11">
        <v>0.5</v>
      </c>
      <c r="AN1290" s="11">
        <v>0</v>
      </c>
      <c r="AO1290" s="11">
        <v>0</v>
      </c>
      <c r="AP1290" s="11">
        <v>0</v>
      </c>
      <c r="AQ1290" s="11">
        <v>0.01</v>
      </c>
      <c r="AR1290" s="11">
        <v>0.01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0.2</v>
      </c>
      <c r="AX1290" s="11">
        <v>0</v>
      </c>
      <c r="AY1290" s="11">
        <v>0</v>
      </c>
      <c r="AZ1290" s="11">
        <v>0</v>
      </c>
      <c r="BA1290" s="11">
        <v>0.02</v>
      </c>
      <c r="BB1290" s="11">
        <v>0</v>
      </c>
      <c r="BC1290" s="2">
        <v>0.05</v>
      </c>
      <c r="BD1290" s="2">
        <v>0.05</v>
      </c>
      <c r="BE1290" s="11">
        <v>7.4999999999999997E-2</v>
      </c>
      <c r="BF1290" s="11">
        <v>5.0000000000000001E-3</v>
      </c>
      <c r="BG1290" s="11">
        <v>0</v>
      </c>
      <c r="BH1290" s="11">
        <v>0</v>
      </c>
      <c r="BI1290" s="11">
        <v>0</v>
      </c>
      <c r="BJ1290" s="11">
        <f>BE1290/4</f>
        <v>1.8749999999999999E-2</v>
      </c>
      <c r="BK1290" s="11">
        <f>BF1290/4</f>
        <v>1.25E-3</v>
      </c>
      <c r="BL1290" s="11">
        <v>0</v>
      </c>
      <c r="BM1290" s="11">
        <v>0</v>
      </c>
      <c r="BN1290" s="11">
        <v>0</v>
      </c>
      <c r="BO1290" s="11">
        <v>0.1</v>
      </c>
      <c r="BP1290" s="11">
        <v>0.1</v>
      </c>
      <c r="BQ1290" s="11">
        <v>0</v>
      </c>
      <c r="BR1290" s="11">
        <v>0</v>
      </c>
      <c r="BS1290" s="11">
        <v>0</v>
      </c>
      <c r="BT1290" s="11">
        <v>0.04</v>
      </c>
      <c r="BU1290" s="16">
        <v>4</v>
      </c>
      <c r="BV1290" s="6">
        <f>BT1290/(BT1290+BU1290)</f>
        <v>9.9009900990099011E-3</v>
      </c>
      <c r="BW1290" s="6">
        <f>SQRT((BT1290*BU1290)/((BT1290+BU1290)^2*(BT1290+BU1290+1)))</f>
        <v>4.410251516706673E-2</v>
      </c>
      <c r="BX1290" s="17">
        <v>0.25</v>
      </c>
      <c r="BY1290" s="17">
        <v>0.25</v>
      </c>
      <c r="BZ1290" s="17">
        <v>0.25</v>
      </c>
      <c r="CA1290" s="17">
        <v>0.25</v>
      </c>
      <c r="CB1290" s="15" t="s">
        <v>59</v>
      </c>
      <c r="CC1290" s="11">
        <v>600</v>
      </c>
    </row>
    <row r="1291" spans="1:81" s="11" customFormat="1" x14ac:dyDescent="0.2">
      <c r="A1291" s="17">
        <f t="shared" si="20"/>
        <v>1290</v>
      </c>
      <c r="B1291" s="17">
        <v>20</v>
      </c>
      <c r="C1291" s="17">
        <v>20</v>
      </c>
      <c r="D1291" s="17">
        <v>5</v>
      </c>
      <c r="E1291" s="17">
        <v>5</v>
      </c>
      <c r="F1291" s="3" t="s">
        <v>80</v>
      </c>
      <c r="G1291" s="3">
        <f>IF(F1291="rectangle",B1291*C1291,IF(F1291="hook",B1291*C1291-(D1291*E1291),IF(F1291="eight",B1291*C1291-2*(D1291*E1291),IF(F1291="tee",B1291*C1291-2*(D1291*E1291),IF(F1291="cross",B1291*C1291-4*(D1291*E1291),"ERROR")))))</f>
        <v>400</v>
      </c>
      <c r="H1291" s="3" t="s">
        <v>84</v>
      </c>
      <c r="I1291" s="3">
        <f>IF(F1291="rectangle",B1291/C1291,"NA")</f>
        <v>1</v>
      </c>
      <c r="J1291" s="2">
        <v>1</v>
      </c>
      <c r="K1291" s="11">
        <v>125</v>
      </c>
      <c r="L1291" s="11">
        <v>4</v>
      </c>
      <c r="M1291" s="12">
        <v>6</v>
      </c>
      <c r="N1291" s="2">
        <f>M1291/4</f>
        <v>1.5</v>
      </c>
      <c r="O1291" s="3">
        <f>M1291/N1291</f>
        <v>4</v>
      </c>
      <c r="P1291" s="13">
        <v>45</v>
      </c>
      <c r="Q1291" s="11">
        <f>P1291</f>
        <v>45</v>
      </c>
      <c r="R1291" s="4">
        <f>AA1291/V1291</f>
        <v>100</v>
      </c>
      <c r="S1291" s="14">
        <v>5</v>
      </c>
      <c r="T1291" s="11">
        <f>S1291</f>
        <v>5</v>
      </c>
      <c r="U1291" s="4">
        <f>AB1291/W1291</f>
        <v>100</v>
      </c>
      <c r="V1291" s="3">
        <f>ROUND((Q1291/100)*G1291,0)</f>
        <v>180</v>
      </c>
      <c r="W1291" s="3">
        <f>ROUND(((T1291/100)*G1291)/J1291,0)</f>
        <v>20</v>
      </c>
      <c r="X1291" s="3">
        <f>ROUND(IF(J1291&gt;=2,((T1291/100)*G1291)/J1291,0),0)</f>
        <v>0</v>
      </c>
      <c r="Y1291" s="3">
        <f>ROUND(IF(J1291&gt;=3,((T1291/100)*G1291)/J1291,0),0)</f>
        <v>0</v>
      </c>
      <c r="Z1291" s="3">
        <f>ROUND(IF(J1291&gt;=4,((T1291/100)*G1291)/J1291,0),0)</f>
        <v>0</v>
      </c>
      <c r="AA1291" s="4">
        <f>G1291*P1291</f>
        <v>18000</v>
      </c>
      <c r="AB1291" s="4">
        <f>(G1291*S1291)/J1291</f>
        <v>2000</v>
      </c>
      <c r="AC1291" s="4">
        <f>IF(J1291&gt;=2,(G1291*S1291)/J1291,0)</f>
        <v>0</v>
      </c>
      <c r="AD1291" s="4">
        <f>IF(J1291&gt;=3,(G1291*S1291)/J1291,0)</f>
        <v>0</v>
      </c>
      <c r="AE1291" s="4">
        <f>IF(J1291&gt;=4,(G1291*S1291)/J1291,0)</f>
        <v>0</v>
      </c>
      <c r="AF1291" s="11">
        <v>100</v>
      </c>
      <c r="AG1291" s="11">
        <v>0</v>
      </c>
      <c r="AH1291" s="11">
        <v>1</v>
      </c>
      <c r="AI1291" s="11">
        <v>100</v>
      </c>
      <c r="AJ1291" s="11">
        <v>0</v>
      </c>
      <c r="AK1291" s="11">
        <v>1</v>
      </c>
      <c r="AL1291" s="11">
        <v>0.5</v>
      </c>
      <c r="AM1291" s="11">
        <v>0.5</v>
      </c>
      <c r="AN1291" s="11">
        <v>0</v>
      </c>
      <c r="AO1291" s="11">
        <v>0</v>
      </c>
      <c r="AP1291" s="11">
        <v>0</v>
      </c>
      <c r="AQ1291" s="11">
        <v>0.01</v>
      </c>
      <c r="AR1291" s="11">
        <v>0.01</v>
      </c>
      <c r="AS1291" s="11">
        <v>0</v>
      </c>
      <c r="AT1291" s="11">
        <v>0</v>
      </c>
      <c r="AU1291" s="11">
        <v>0</v>
      </c>
      <c r="AV1291" s="11">
        <v>0</v>
      </c>
      <c r="AW1291" s="11">
        <v>0.2</v>
      </c>
      <c r="AX1291" s="11">
        <v>0</v>
      </c>
      <c r="AY1291" s="11">
        <v>0</v>
      </c>
      <c r="AZ1291" s="11">
        <v>0</v>
      </c>
      <c r="BA1291" s="11">
        <v>0.02</v>
      </c>
      <c r="BB1291" s="11">
        <v>0</v>
      </c>
      <c r="BC1291" s="2">
        <v>0.05</v>
      </c>
      <c r="BD1291" s="2">
        <v>0.05</v>
      </c>
      <c r="BE1291" s="11">
        <v>7.4999999999999997E-2</v>
      </c>
      <c r="BF1291" s="11">
        <v>5.0000000000000001E-3</v>
      </c>
      <c r="BG1291" s="11">
        <v>0</v>
      </c>
      <c r="BH1291" s="11">
        <v>0</v>
      </c>
      <c r="BI1291" s="11">
        <v>0</v>
      </c>
      <c r="BJ1291" s="11">
        <f>BE1291/4</f>
        <v>1.8749999999999999E-2</v>
      </c>
      <c r="BK1291" s="11">
        <f>BF1291/4</f>
        <v>1.25E-3</v>
      </c>
      <c r="BL1291" s="11">
        <v>0</v>
      </c>
      <c r="BM1291" s="11">
        <v>0</v>
      </c>
      <c r="BN1291" s="11">
        <v>0</v>
      </c>
      <c r="BO1291" s="11">
        <v>0.1</v>
      </c>
      <c r="BP1291" s="11">
        <v>0.1</v>
      </c>
      <c r="BQ1291" s="11">
        <v>0</v>
      </c>
      <c r="BR1291" s="11">
        <v>0</v>
      </c>
      <c r="BS1291" s="11">
        <v>0</v>
      </c>
      <c r="BT1291" s="11">
        <v>0.04</v>
      </c>
      <c r="BU1291" s="16">
        <v>4</v>
      </c>
      <c r="BV1291" s="6">
        <f>BT1291/(BT1291+BU1291)</f>
        <v>9.9009900990099011E-3</v>
      </c>
      <c r="BW1291" s="6">
        <f>SQRT((BT1291*BU1291)/((BT1291+BU1291)^2*(BT1291+BU1291+1)))</f>
        <v>4.410251516706673E-2</v>
      </c>
      <c r="BX1291" s="17">
        <v>0.25</v>
      </c>
      <c r="BY1291" s="17">
        <v>0.25</v>
      </c>
      <c r="BZ1291" s="17">
        <v>0.25</v>
      </c>
      <c r="CA1291" s="17">
        <v>0.25</v>
      </c>
      <c r="CB1291" s="15" t="s">
        <v>59</v>
      </c>
      <c r="CC1291" s="11">
        <v>600</v>
      </c>
    </row>
    <row r="1292" spans="1:81" s="11" customFormat="1" x14ac:dyDescent="0.2">
      <c r="A1292" s="17">
        <f t="shared" si="20"/>
        <v>1291</v>
      </c>
      <c r="B1292" s="17">
        <v>100</v>
      </c>
      <c r="C1292" s="17">
        <v>100</v>
      </c>
      <c r="D1292" s="17">
        <v>5</v>
      </c>
      <c r="E1292" s="17">
        <v>5</v>
      </c>
      <c r="F1292" s="3" t="s">
        <v>80</v>
      </c>
      <c r="G1292" s="3">
        <f>IF(F1292="rectangle",B1292*C1292,IF(F1292="hook",B1292*C1292-(D1292*E1292),IF(F1292="eight",B1292*C1292-2*(D1292*E1292),IF(F1292="tee",B1292*C1292-2*(D1292*E1292),IF(F1292="cross",B1292*C1292-4*(D1292*E1292),"ERROR")))))</f>
        <v>10000</v>
      </c>
      <c r="H1292" s="3" t="s">
        <v>85</v>
      </c>
      <c r="I1292" s="3">
        <f>IF(F1292="rectangle",B1292/C1292,"NA")</f>
        <v>1</v>
      </c>
      <c r="J1292" s="2">
        <v>1</v>
      </c>
      <c r="K1292" s="11">
        <v>125</v>
      </c>
      <c r="L1292" s="11">
        <v>4</v>
      </c>
      <c r="M1292" s="12">
        <v>7</v>
      </c>
      <c r="N1292" s="2">
        <f>M1292/4</f>
        <v>1.75</v>
      </c>
      <c r="O1292" s="3">
        <f>M1292/N1292</f>
        <v>4</v>
      </c>
      <c r="P1292" s="13">
        <v>45</v>
      </c>
      <c r="Q1292" s="11">
        <f>P1292</f>
        <v>45</v>
      </c>
      <c r="R1292" s="4">
        <f>AA1292/V1292</f>
        <v>100</v>
      </c>
      <c r="S1292" s="14">
        <v>5</v>
      </c>
      <c r="T1292" s="11">
        <f>S1292</f>
        <v>5</v>
      </c>
      <c r="U1292" s="4">
        <f>AB1292/W1292</f>
        <v>100</v>
      </c>
      <c r="V1292" s="3">
        <f>ROUND((Q1292/100)*G1292,0)</f>
        <v>4500</v>
      </c>
      <c r="W1292" s="3">
        <f>ROUND(((T1292/100)*G1292)/J1292,0)</f>
        <v>500</v>
      </c>
      <c r="X1292" s="3">
        <f>ROUND(IF(J1292&gt;=2,((T1292/100)*G1292)/J1292,0),0)</f>
        <v>0</v>
      </c>
      <c r="Y1292" s="3">
        <f>ROUND(IF(J1292&gt;=3,((T1292/100)*G1292)/J1292,0),0)</f>
        <v>0</v>
      </c>
      <c r="Z1292" s="3">
        <f>ROUND(IF(J1292&gt;=4,((T1292/100)*G1292)/J1292,0),0)</f>
        <v>0</v>
      </c>
      <c r="AA1292" s="4">
        <f>G1292*P1292</f>
        <v>450000</v>
      </c>
      <c r="AB1292" s="4">
        <f>(G1292*S1292)/J1292</f>
        <v>50000</v>
      </c>
      <c r="AC1292" s="4">
        <f>IF(J1292&gt;=2,(G1292*S1292)/J1292,0)</f>
        <v>0</v>
      </c>
      <c r="AD1292" s="4">
        <f>IF(J1292&gt;=3,(G1292*S1292)/J1292,0)</f>
        <v>0</v>
      </c>
      <c r="AE1292" s="4">
        <f>IF(J1292&gt;=4,(G1292*S1292)/J1292,0)</f>
        <v>0</v>
      </c>
      <c r="AF1292" s="11">
        <v>100</v>
      </c>
      <c r="AG1292" s="11">
        <v>0</v>
      </c>
      <c r="AH1292" s="11">
        <v>1</v>
      </c>
      <c r="AI1292" s="11">
        <v>100</v>
      </c>
      <c r="AJ1292" s="11">
        <v>0</v>
      </c>
      <c r="AK1292" s="11">
        <v>1</v>
      </c>
      <c r="AL1292" s="11">
        <v>0.5</v>
      </c>
      <c r="AM1292" s="11">
        <v>0.5</v>
      </c>
      <c r="AN1292" s="11">
        <v>0</v>
      </c>
      <c r="AO1292" s="11">
        <v>0</v>
      </c>
      <c r="AP1292" s="11">
        <v>0</v>
      </c>
      <c r="AQ1292" s="11">
        <v>0.01</v>
      </c>
      <c r="AR1292" s="11">
        <v>0.01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0.2</v>
      </c>
      <c r="AX1292" s="11">
        <v>0</v>
      </c>
      <c r="AY1292" s="11">
        <v>0</v>
      </c>
      <c r="AZ1292" s="11">
        <v>0</v>
      </c>
      <c r="BA1292" s="11">
        <v>0.02</v>
      </c>
      <c r="BB1292" s="11">
        <v>0</v>
      </c>
      <c r="BC1292" s="2">
        <v>0.05</v>
      </c>
      <c r="BD1292" s="2">
        <v>0.05</v>
      </c>
      <c r="BE1292" s="11">
        <v>7.4999999999999997E-2</v>
      </c>
      <c r="BF1292" s="11">
        <v>5.0000000000000001E-3</v>
      </c>
      <c r="BG1292" s="11">
        <v>0</v>
      </c>
      <c r="BH1292" s="11">
        <v>0</v>
      </c>
      <c r="BI1292" s="11">
        <v>0</v>
      </c>
      <c r="BJ1292" s="11">
        <f>BE1292/4</f>
        <v>1.8749999999999999E-2</v>
      </c>
      <c r="BK1292" s="11">
        <f>BF1292/4</f>
        <v>1.25E-3</v>
      </c>
      <c r="BL1292" s="11">
        <v>0</v>
      </c>
      <c r="BM1292" s="11">
        <v>0</v>
      </c>
      <c r="BN1292" s="11">
        <v>0</v>
      </c>
      <c r="BO1292" s="11">
        <v>0.1</v>
      </c>
      <c r="BP1292" s="11">
        <v>0.1</v>
      </c>
      <c r="BQ1292" s="11">
        <v>0</v>
      </c>
      <c r="BR1292" s="11">
        <v>0</v>
      </c>
      <c r="BS1292" s="11">
        <v>0</v>
      </c>
      <c r="BT1292" s="11">
        <v>0.04</v>
      </c>
      <c r="BU1292" s="16">
        <v>4</v>
      </c>
      <c r="BV1292" s="6">
        <f>BT1292/(BT1292+BU1292)</f>
        <v>9.9009900990099011E-3</v>
      </c>
      <c r="BW1292" s="6">
        <f>SQRT((BT1292*BU1292)/((BT1292+BU1292)^2*(BT1292+BU1292+1)))</f>
        <v>4.410251516706673E-2</v>
      </c>
      <c r="BX1292" s="17">
        <v>0.25</v>
      </c>
      <c r="BY1292" s="17">
        <v>0.25</v>
      </c>
      <c r="BZ1292" s="17">
        <v>0.25</v>
      </c>
      <c r="CA1292" s="17">
        <v>0.25</v>
      </c>
      <c r="CB1292" s="15" t="s">
        <v>59</v>
      </c>
      <c r="CC1292" s="11">
        <v>600</v>
      </c>
    </row>
    <row r="1293" spans="1:81" s="11" customFormat="1" x14ac:dyDescent="0.2">
      <c r="A1293" s="17">
        <f t="shared" si="20"/>
        <v>1292</v>
      </c>
      <c r="B1293" s="17">
        <v>20</v>
      </c>
      <c r="C1293" s="17">
        <v>20</v>
      </c>
      <c r="D1293" s="17">
        <v>5</v>
      </c>
      <c r="E1293" s="17">
        <v>5</v>
      </c>
      <c r="F1293" s="3" t="s">
        <v>80</v>
      </c>
      <c r="G1293" s="3">
        <f>IF(F1293="rectangle",B1293*C1293,IF(F1293="hook",B1293*C1293-(D1293*E1293),IF(F1293="eight",B1293*C1293-2*(D1293*E1293),IF(F1293="tee",B1293*C1293-2*(D1293*E1293),IF(F1293="cross",B1293*C1293-4*(D1293*E1293),"ERROR")))))</f>
        <v>400</v>
      </c>
      <c r="H1293" s="3" t="s">
        <v>84</v>
      </c>
      <c r="I1293" s="3">
        <f>IF(F1293="rectangle",B1293/C1293,"NA")</f>
        <v>1</v>
      </c>
      <c r="J1293" s="2">
        <v>1</v>
      </c>
      <c r="K1293" s="11">
        <v>125</v>
      </c>
      <c r="L1293" s="11">
        <v>4</v>
      </c>
      <c r="M1293" s="12">
        <v>7</v>
      </c>
      <c r="N1293" s="2">
        <f>M1293/4</f>
        <v>1.75</v>
      </c>
      <c r="O1293" s="3">
        <f>M1293/N1293</f>
        <v>4</v>
      </c>
      <c r="P1293" s="13">
        <v>45</v>
      </c>
      <c r="Q1293" s="11">
        <f>P1293</f>
        <v>45</v>
      </c>
      <c r="R1293" s="4">
        <f>AA1293/V1293</f>
        <v>100</v>
      </c>
      <c r="S1293" s="14">
        <v>5</v>
      </c>
      <c r="T1293" s="11">
        <f>S1293</f>
        <v>5</v>
      </c>
      <c r="U1293" s="4">
        <f>AB1293/W1293</f>
        <v>100</v>
      </c>
      <c r="V1293" s="3">
        <f>ROUND((Q1293/100)*G1293,0)</f>
        <v>180</v>
      </c>
      <c r="W1293" s="3">
        <f>ROUND(((T1293/100)*G1293)/J1293,0)</f>
        <v>20</v>
      </c>
      <c r="X1293" s="3">
        <f>ROUND(IF(J1293&gt;=2,((T1293/100)*G1293)/J1293,0),0)</f>
        <v>0</v>
      </c>
      <c r="Y1293" s="3">
        <f>ROUND(IF(J1293&gt;=3,((T1293/100)*G1293)/J1293,0),0)</f>
        <v>0</v>
      </c>
      <c r="Z1293" s="3">
        <f>ROUND(IF(J1293&gt;=4,((T1293/100)*G1293)/J1293,0),0)</f>
        <v>0</v>
      </c>
      <c r="AA1293" s="4">
        <f>G1293*P1293</f>
        <v>18000</v>
      </c>
      <c r="AB1293" s="4">
        <f>(G1293*S1293)/J1293</f>
        <v>2000</v>
      </c>
      <c r="AC1293" s="4">
        <f>IF(J1293&gt;=2,(G1293*S1293)/J1293,0)</f>
        <v>0</v>
      </c>
      <c r="AD1293" s="4">
        <f>IF(J1293&gt;=3,(G1293*S1293)/J1293,0)</f>
        <v>0</v>
      </c>
      <c r="AE1293" s="4">
        <f>IF(J1293&gt;=4,(G1293*S1293)/J1293,0)</f>
        <v>0</v>
      </c>
      <c r="AF1293" s="11">
        <v>100</v>
      </c>
      <c r="AG1293" s="11">
        <v>0</v>
      </c>
      <c r="AH1293" s="11">
        <v>1</v>
      </c>
      <c r="AI1293" s="11">
        <v>100</v>
      </c>
      <c r="AJ1293" s="11">
        <v>0</v>
      </c>
      <c r="AK1293" s="11">
        <v>1</v>
      </c>
      <c r="AL1293" s="11">
        <v>0.5</v>
      </c>
      <c r="AM1293" s="11">
        <v>0.5</v>
      </c>
      <c r="AN1293" s="11">
        <v>0</v>
      </c>
      <c r="AO1293" s="11">
        <v>0</v>
      </c>
      <c r="AP1293" s="11">
        <v>0</v>
      </c>
      <c r="AQ1293" s="11">
        <v>0.01</v>
      </c>
      <c r="AR1293" s="11">
        <v>0.01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0.2</v>
      </c>
      <c r="AX1293" s="11">
        <v>0</v>
      </c>
      <c r="AY1293" s="11">
        <v>0</v>
      </c>
      <c r="AZ1293" s="11">
        <v>0</v>
      </c>
      <c r="BA1293" s="11">
        <v>0.02</v>
      </c>
      <c r="BB1293" s="11">
        <v>0</v>
      </c>
      <c r="BC1293" s="2">
        <v>0.05</v>
      </c>
      <c r="BD1293" s="2">
        <v>0.05</v>
      </c>
      <c r="BE1293" s="11">
        <v>7.4999999999999997E-2</v>
      </c>
      <c r="BF1293" s="11">
        <v>5.0000000000000001E-3</v>
      </c>
      <c r="BG1293" s="11">
        <v>0</v>
      </c>
      <c r="BH1293" s="11">
        <v>0</v>
      </c>
      <c r="BI1293" s="11">
        <v>0</v>
      </c>
      <c r="BJ1293" s="11">
        <f>BE1293/4</f>
        <v>1.8749999999999999E-2</v>
      </c>
      <c r="BK1293" s="11">
        <f>BF1293/4</f>
        <v>1.25E-3</v>
      </c>
      <c r="BL1293" s="11">
        <v>0</v>
      </c>
      <c r="BM1293" s="11">
        <v>0</v>
      </c>
      <c r="BN1293" s="11">
        <v>0</v>
      </c>
      <c r="BO1293" s="11">
        <v>0.1</v>
      </c>
      <c r="BP1293" s="11">
        <v>0.1</v>
      </c>
      <c r="BQ1293" s="11">
        <v>0</v>
      </c>
      <c r="BR1293" s="11">
        <v>0</v>
      </c>
      <c r="BS1293" s="11">
        <v>0</v>
      </c>
      <c r="BT1293" s="11">
        <v>0.04</v>
      </c>
      <c r="BU1293" s="16">
        <v>4</v>
      </c>
      <c r="BV1293" s="6">
        <f>BT1293/(BT1293+BU1293)</f>
        <v>9.9009900990099011E-3</v>
      </c>
      <c r="BW1293" s="6">
        <f>SQRT((BT1293*BU1293)/((BT1293+BU1293)^2*(BT1293+BU1293+1)))</f>
        <v>4.410251516706673E-2</v>
      </c>
      <c r="BX1293" s="17">
        <v>0.25</v>
      </c>
      <c r="BY1293" s="17">
        <v>0.25</v>
      </c>
      <c r="BZ1293" s="17">
        <v>0.25</v>
      </c>
      <c r="CA1293" s="17">
        <v>0.25</v>
      </c>
      <c r="CB1293" s="15" t="s">
        <v>59</v>
      </c>
      <c r="CC1293" s="11">
        <v>600</v>
      </c>
    </row>
    <row r="1294" spans="1:81" s="11" customFormat="1" x14ac:dyDescent="0.2">
      <c r="A1294" s="17">
        <f t="shared" si="20"/>
        <v>1293</v>
      </c>
      <c r="B1294" s="17">
        <v>100</v>
      </c>
      <c r="C1294" s="17">
        <v>100</v>
      </c>
      <c r="D1294" s="17">
        <v>5</v>
      </c>
      <c r="E1294" s="17">
        <v>5</v>
      </c>
      <c r="F1294" s="3" t="s">
        <v>80</v>
      </c>
      <c r="G1294" s="3">
        <f>IF(F1294="rectangle",B1294*C1294,IF(F1294="hook",B1294*C1294-(D1294*E1294),IF(F1294="eight",B1294*C1294-2*(D1294*E1294),IF(F1294="tee",B1294*C1294-2*(D1294*E1294),IF(F1294="cross",B1294*C1294-4*(D1294*E1294),"ERROR")))))</f>
        <v>10000</v>
      </c>
      <c r="H1294" s="3" t="s">
        <v>85</v>
      </c>
      <c r="I1294" s="3">
        <f>IF(F1294="rectangle",B1294/C1294,"NA")</f>
        <v>1</v>
      </c>
      <c r="J1294" s="2">
        <v>1</v>
      </c>
      <c r="K1294" s="11">
        <v>125</v>
      </c>
      <c r="L1294" s="11">
        <v>4</v>
      </c>
      <c r="M1294" s="12">
        <v>8</v>
      </c>
      <c r="N1294" s="2">
        <f>M1294/4</f>
        <v>2</v>
      </c>
      <c r="O1294" s="3">
        <f>M1294/N1294</f>
        <v>4</v>
      </c>
      <c r="P1294" s="13">
        <v>45</v>
      </c>
      <c r="Q1294" s="11">
        <f>P1294</f>
        <v>45</v>
      </c>
      <c r="R1294" s="4">
        <f>AA1294/V1294</f>
        <v>100</v>
      </c>
      <c r="S1294" s="14">
        <v>5</v>
      </c>
      <c r="T1294" s="11">
        <f>S1294</f>
        <v>5</v>
      </c>
      <c r="U1294" s="4">
        <f>AB1294/W1294</f>
        <v>100</v>
      </c>
      <c r="V1294" s="3">
        <f>ROUND((Q1294/100)*G1294,0)</f>
        <v>4500</v>
      </c>
      <c r="W1294" s="3">
        <f>ROUND(((T1294/100)*G1294)/J1294,0)</f>
        <v>500</v>
      </c>
      <c r="X1294" s="3">
        <f>ROUND(IF(J1294&gt;=2,((T1294/100)*G1294)/J1294,0),0)</f>
        <v>0</v>
      </c>
      <c r="Y1294" s="3">
        <f>ROUND(IF(J1294&gt;=3,((T1294/100)*G1294)/J1294,0),0)</f>
        <v>0</v>
      </c>
      <c r="Z1294" s="3">
        <f>ROUND(IF(J1294&gt;=4,((T1294/100)*G1294)/J1294,0),0)</f>
        <v>0</v>
      </c>
      <c r="AA1294" s="4">
        <f>G1294*P1294</f>
        <v>450000</v>
      </c>
      <c r="AB1294" s="4">
        <f>(G1294*S1294)/J1294</f>
        <v>50000</v>
      </c>
      <c r="AC1294" s="4">
        <f>IF(J1294&gt;=2,(G1294*S1294)/J1294,0)</f>
        <v>0</v>
      </c>
      <c r="AD1294" s="4">
        <f>IF(J1294&gt;=3,(G1294*S1294)/J1294,0)</f>
        <v>0</v>
      </c>
      <c r="AE1294" s="4">
        <f>IF(J1294&gt;=4,(G1294*S1294)/J1294,0)</f>
        <v>0</v>
      </c>
      <c r="AF1294" s="11">
        <v>100</v>
      </c>
      <c r="AG1294" s="11">
        <v>0</v>
      </c>
      <c r="AH1294" s="11">
        <v>1</v>
      </c>
      <c r="AI1294" s="11">
        <v>100</v>
      </c>
      <c r="AJ1294" s="11">
        <v>0</v>
      </c>
      <c r="AK1294" s="11">
        <v>1</v>
      </c>
      <c r="AL1294" s="11">
        <v>0.5</v>
      </c>
      <c r="AM1294" s="11">
        <v>0.5</v>
      </c>
      <c r="AN1294" s="11">
        <v>0</v>
      </c>
      <c r="AO1294" s="11">
        <v>0</v>
      </c>
      <c r="AP1294" s="11">
        <v>0</v>
      </c>
      <c r="AQ1294" s="11">
        <v>0.01</v>
      </c>
      <c r="AR1294" s="11">
        <v>0.01</v>
      </c>
      <c r="AS1294" s="11">
        <v>0</v>
      </c>
      <c r="AT1294" s="11">
        <v>0</v>
      </c>
      <c r="AU1294" s="11">
        <v>0</v>
      </c>
      <c r="AV1294" s="11">
        <v>0</v>
      </c>
      <c r="AW1294" s="11">
        <v>0.2</v>
      </c>
      <c r="AX1294" s="11">
        <v>0</v>
      </c>
      <c r="AY1294" s="11">
        <v>0</v>
      </c>
      <c r="AZ1294" s="11">
        <v>0</v>
      </c>
      <c r="BA1294" s="11">
        <v>0.02</v>
      </c>
      <c r="BB1294" s="11">
        <v>0</v>
      </c>
      <c r="BC1294" s="2">
        <v>0.05</v>
      </c>
      <c r="BD1294" s="2">
        <v>0.05</v>
      </c>
      <c r="BE1294" s="11">
        <v>7.4999999999999997E-2</v>
      </c>
      <c r="BF1294" s="11">
        <v>5.0000000000000001E-3</v>
      </c>
      <c r="BG1294" s="11">
        <v>0</v>
      </c>
      <c r="BH1294" s="11">
        <v>0</v>
      </c>
      <c r="BI1294" s="11">
        <v>0</v>
      </c>
      <c r="BJ1294" s="11">
        <f>BE1294/4</f>
        <v>1.8749999999999999E-2</v>
      </c>
      <c r="BK1294" s="11">
        <f>BF1294/4</f>
        <v>1.25E-3</v>
      </c>
      <c r="BL1294" s="11">
        <v>0</v>
      </c>
      <c r="BM1294" s="11">
        <v>0</v>
      </c>
      <c r="BN1294" s="11">
        <v>0</v>
      </c>
      <c r="BO1294" s="11">
        <v>0.1</v>
      </c>
      <c r="BP1294" s="11">
        <v>0.1</v>
      </c>
      <c r="BQ1294" s="11">
        <v>0</v>
      </c>
      <c r="BR1294" s="11">
        <v>0</v>
      </c>
      <c r="BS1294" s="11">
        <v>0</v>
      </c>
      <c r="BT1294" s="11">
        <v>0.04</v>
      </c>
      <c r="BU1294" s="16">
        <v>4</v>
      </c>
      <c r="BV1294" s="6">
        <f>BT1294/(BT1294+BU1294)</f>
        <v>9.9009900990099011E-3</v>
      </c>
      <c r="BW1294" s="6">
        <f>SQRT((BT1294*BU1294)/((BT1294+BU1294)^2*(BT1294+BU1294+1)))</f>
        <v>4.410251516706673E-2</v>
      </c>
      <c r="BX1294" s="17">
        <v>0.25</v>
      </c>
      <c r="BY1294" s="17">
        <v>0.25</v>
      </c>
      <c r="BZ1294" s="17">
        <v>0.25</v>
      </c>
      <c r="CA1294" s="17">
        <v>0.25</v>
      </c>
      <c r="CB1294" s="15" t="s">
        <v>59</v>
      </c>
      <c r="CC1294" s="11">
        <v>600</v>
      </c>
    </row>
    <row r="1295" spans="1:81" s="11" customFormat="1" x14ac:dyDescent="0.2">
      <c r="A1295" s="17">
        <f t="shared" si="20"/>
        <v>1294</v>
      </c>
      <c r="B1295" s="17">
        <v>20</v>
      </c>
      <c r="C1295" s="17">
        <v>20</v>
      </c>
      <c r="D1295" s="17">
        <v>5</v>
      </c>
      <c r="E1295" s="17">
        <v>5</v>
      </c>
      <c r="F1295" s="3" t="s">
        <v>80</v>
      </c>
      <c r="G1295" s="3">
        <f>IF(F1295="rectangle",B1295*C1295,IF(F1295="hook",B1295*C1295-(D1295*E1295),IF(F1295="eight",B1295*C1295-2*(D1295*E1295),IF(F1295="tee",B1295*C1295-2*(D1295*E1295),IF(F1295="cross",B1295*C1295-4*(D1295*E1295),"ERROR")))))</f>
        <v>400</v>
      </c>
      <c r="H1295" s="3" t="s">
        <v>84</v>
      </c>
      <c r="I1295" s="3">
        <f>IF(F1295="rectangle",B1295/C1295,"NA")</f>
        <v>1</v>
      </c>
      <c r="J1295" s="2">
        <v>1</v>
      </c>
      <c r="K1295" s="11">
        <v>125</v>
      </c>
      <c r="L1295" s="11">
        <v>4</v>
      </c>
      <c r="M1295" s="12">
        <v>8</v>
      </c>
      <c r="N1295" s="2">
        <f>M1295/4</f>
        <v>2</v>
      </c>
      <c r="O1295" s="3">
        <f>M1295/N1295</f>
        <v>4</v>
      </c>
      <c r="P1295" s="13">
        <v>45</v>
      </c>
      <c r="Q1295" s="11">
        <f>P1295</f>
        <v>45</v>
      </c>
      <c r="R1295" s="4">
        <f>AA1295/V1295</f>
        <v>100</v>
      </c>
      <c r="S1295" s="14">
        <v>5</v>
      </c>
      <c r="T1295" s="11">
        <f>S1295</f>
        <v>5</v>
      </c>
      <c r="U1295" s="4">
        <f>AB1295/W1295</f>
        <v>100</v>
      </c>
      <c r="V1295" s="3">
        <f>ROUND((Q1295/100)*G1295,0)</f>
        <v>180</v>
      </c>
      <c r="W1295" s="3">
        <f>ROUND(((T1295/100)*G1295)/J1295,0)</f>
        <v>20</v>
      </c>
      <c r="X1295" s="3">
        <f>ROUND(IF(J1295&gt;=2,((T1295/100)*G1295)/J1295,0),0)</f>
        <v>0</v>
      </c>
      <c r="Y1295" s="3">
        <f>ROUND(IF(J1295&gt;=3,((T1295/100)*G1295)/J1295,0),0)</f>
        <v>0</v>
      </c>
      <c r="Z1295" s="3">
        <f>ROUND(IF(J1295&gt;=4,((T1295/100)*G1295)/J1295,0),0)</f>
        <v>0</v>
      </c>
      <c r="AA1295" s="4">
        <f>G1295*P1295</f>
        <v>18000</v>
      </c>
      <c r="AB1295" s="4">
        <f>(G1295*S1295)/J1295</f>
        <v>2000</v>
      </c>
      <c r="AC1295" s="4">
        <f>IF(J1295&gt;=2,(G1295*S1295)/J1295,0)</f>
        <v>0</v>
      </c>
      <c r="AD1295" s="4">
        <f>IF(J1295&gt;=3,(G1295*S1295)/J1295,0)</f>
        <v>0</v>
      </c>
      <c r="AE1295" s="4">
        <f>IF(J1295&gt;=4,(G1295*S1295)/J1295,0)</f>
        <v>0</v>
      </c>
      <c r="AF1295" s="11">
        <v>100</v>
      </c>
      <c r="AG1295" s="11">
        <v>0</v>
      </c>
      <c r="AH1295" s="11">
        <v>1</v>
      </c>
      <c r="AI1295" s="11">
        <v>100</v>
      </c>
      <c r="AJ1295" s="11">
        <v>0</v>
      </c>
      <c r="AK1295" s="11">
        <v>1</v>
      </c>
      <c r="AL1295" s="11">
        <v>0.5</v>
      </c>
      <c r="AM1295" s="11">
        <v>0.5</v>
      </c>
      <c r="AN1295" s="11">
        <v>0</v>
      </c>
      <c r="AO1295" s="11">
        <v>0</v>
      </c>
      <c r="AP1295" s="11">
        <v>0</v>
      </c>
      <c r="AQ1295" s="11">
        <v>0.01</v>
      </c>
      <c r="AR1295" s="11">
        <v>0.01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0.2</v>
      </c>
      <c r="AX1295" s="11">
        <v>0</v>
      </c>
      <c r="AY1295" s="11">
        <v>0</v>
      </c>
      <c r="AZ1295" s="11">
        <v>0</v>
      </c>
      <c r="BA1295" s="11">
        <v>0.02</v>
      </c>
      <c r="BB1295" s="11">
        <v>0</v>
      </c>
      <c r="BC1295" s="2">
        <v>0.05</v>
      </c>
      <c r="BD1295" s="2">
        <v>0.05</v>
      </c>
      <c r="BE1295" s="11">
        <v>7.4999999999999997E-2</v>
      </c>
      <c r="BF1295" s="11">
        <v>5.0000000000000001E-3</v>
      </c>
      <c r="BG1295" s="11">
        <v>0</v>
      </c>
      <c r="BH1295" s="11">
        <v>0</v>
      </c>
      <c r="BI1295" s="11">
        <v>0</v>
      </c>
      <c r="BJ1295" s="11">
        <f>BE1295/4</f>
        <v>1.8749999999999999E-2</v>
      </c>
      <c r="BK1295" s="11">
        <f>BF1295/4</f>
        <v>1.25E-3</v>
      </c>
      <c r="BL1295" s="11">
        <v>0</v>
      </c>
      <c r="BM1295" s="11">
        <v>0</v>
      </c>
      <c r="BN1295" s="11">
        <v>0</v>
      </c>
      <c r="BO1295" s="11">
        <v>0.1</v>
      </c>
      <c r="BP1295" s="11">
        <v>0.1</v>
      </c>
      <c r="BQ1295" s="11">
        <v>0</v>
      </c>
      <c r="BR1295" s="11">
        <v>0</v>
      </c>
      <c r="BS1295" s="11">
        <v>0</v>
      </c>
      <c r="BT1295" s="11">
        <v>0.04</v>
      </c>
      <c r="BU1295" s="16">
        <v>4</v>
      </c>
      <c r="BV1295" s="6">
        <f>BT1295/(BT1295+BU1295)</f>
        <v>9.9009900990099011E-3</v>
      </c>
      <c r="BW1295" s="6">
        <f>SQRT((BT1295*BU1295)/((BT1295+BU1295)^2*(BT1295+BU1295+1)))</f>
        <v>4.410251516706673E-2</v>
      </c>
      <c r="BX1295" s="17">
        <v>0.25</v>
      </c>
      <c r="BY1295" s="17">
        <v>0.25</v>
      </c>
      <c r="BZ1295" s="17">
        <v>0.25</v>
      </c>
      <c r="CA1295" s="17">
        <v>0.25</v>
      </c>
      <c r="CB1295" s="15" t="s">
        <v>59</v>
      </c>
      <c r="CC1295" s="11">
        <v>600</v>
      </c>
    </row>
    <row r="1296" spans="1:81" s="11" customFormat="1" x14ac:dyDescent="0.2">
      <c r="A1296" s="17">
        <f t="shared" si="20"/>
        <v>1295</v>
      </c>
      <c r="B1296" s="17">
        <v>100</v>
      </c>
      <c r="C1296" s="17">
        <v>100</v>
      </c>
      <c r="D1296" s="17">
        <v>5</v>
      </c>
      <c r="E1296" s="17">
        <v>5</v>
      </c>
      <c r="F1296" s="3" t="s">
        <v>80</v>
      </c>
      <c r="G1296" s="3">
        <f>IF(F1296="rectangle",B1296*C1296,IF(F1296="hook",B1296*C1296-(D1296*E1296),IF(F1296="eight",B1296*C1296-2*(D1296*E1296),IF(F1296="tee",B1296*C1296-2*(D1296*E1296),IF(F1296="cross",B1296*C1296-4*(D1296*E1296),"ERROR")))))</f>
        <v>10000</v>
      </c>
      <c r="H1296" s="3" t="s">
        <v>85</v>
      </c>
      <c r="I1296" s="3">
        <f>IF(F1296="rectangle",B1296/C1296,"NA")</f>
        <v>1</v>
      </c>
      <c r="J1296" s="2">
        <v>1</v>
      </c>
      <c r="K1296" s="11">
        <v>125</v>
      </c>
      <c r="L1296" s="11">
        <v>4</v>
      </c>
      <c r="M1296" s="12">
        <v>9</v>
      </c>
      <c r="N1296" s="2">
        <f>M1296/4</f>
        <v>2.25</v>
      </c>
      <c r="O1296" s="3">
        <f>M1296/N1296</f>
        <v>4</v>
      </c>
      <c r="P1296" s="13">
        <v>45</v>
      </c>
      <c r="Q1296" s="11">
        <f>P1296</f>
        <v>45</v>
      </c>
      <c r="R1296" s="4">
        <f>AA1296/V1296</f>
        <v>100</v>
      </c>
      <c r="S1296" s="14">
        <v>5</v>
      </c>
      <c r="T1296" s="11">
        <f>S1296</f>
        <v>5</v>
      </c>
      <c r="U1296" s="4">
        <f>AB1296/W1296</f>
        <v>100</v>
      </c>
      <c r="V1296" s="3">
        <f>ROUND((Q1296/100)*G1296,0)</f>
        <v>4500</v>
      </c>
      <c r="W1296" s="3">
        <f>ROUND(((T1296/100)*G1296)/J1296,0)</f>
        <v>500</v>
      </c>
      <c r="X1296" s="3">
        <f>ROUND(IF(J1296&gt;=2,((T1296/100)*G1296)/J1296,0),0)</f>
        <v>0</v>
      </c>
      <c r="Y1296" s="3">
        <f>ROUND(IF(J1296&gt;=3,((T1296/100)*G1296)/J1296,0),0)</f>
        <v>0</v>
      </c>
      <c r="Z1296" s="3">
        <f>ROUND(IF(J1296&gt;=4,((T1296/100)*G1296)/J1296,0),0)</f>
        <v>0</v>
      </c>
      <c r="AA1296" s="4">
        <f>G1296*P1296</f>
        <v>450000</v>
      </c>
      <c r="AB1296" s="4">
        <f>(G1296*S1296)/J1296</f>
        <v>50000</v>
      </c>
      <c r="AC1296" s="4">
        <f>IF(J1296&gt;=2,(G1296*S1296)/J1296,0)</f>
        <v>0</v>
      </c>
      <c r="AD1296" s="4">
        <f>IF(J1296&gt;=3,(G1296*S1296)/J1296,0)</f>
        <v>0</v>
      </c>
      <c r="AE1296" s="4">
        <f>IF(J1296&gt;=4,(G1296*S1296)/J1296,0)</f>
        <v>0</v>
      </c>
      <c r="AF1296" s="11">
        <v>100</v>
      </c>
      <c r="AG1296" s="11">
        <v>0</v>
      </c>
      <c r="AH1296" s="11">
        <v>1</v>
      </c>
      <c r="AI1296" s="11">
        <v>100</v>
      </c>
      <c r="AJ1296" s="11">
        <v>0</v>
      </c>
      <c r="AK1296" s="11">
        <v>1</v>
      </c>
      <c r="AL1296" s="11">
        <v>0.5</v>
      </c>
      <c r="AM1296" s="11">
        <v>0.5</v>
      </c>
      <c r="AN1296" s="11">
        <v>0</v>
      </c>
      <c r="AO1296" s="11">
        <v>0</v>
      </c>
      <c r="AP1296" s="11">
        <v>0</v>
      </c>
      <c r="AQ1296" s="11">
        <v>0.01</v>
      </c>
      <c r="AR1296" s="11">
        <v>0.01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0.2</v>
      </c>
      <c r="AX1296" s="11">
        <v>0</v>
      </c>
      <c r="AY1296" s="11">
        <v>0</v>
      </c>
      <c r="AZ1296" s="11">
        <v>0</v>
      </c>
      <c r="BA1296" s="11">
        <v>0.02</v>
      </c>
      <c r="BB1296" s="11">
        <v>0</v>
      </c>
      <c r="BC1296" s="2">
        <v>0.05</v>
      </c>
      <c r="BD1296" s="2">
        <v>0.05</v>
      </c>
      <c r="BE1296" s="11">
        <v>7.4999999999999997E-2</v>
      </c>
      <c r="BF1296" s="11">
        <v>5.0000000000000001E-3</v>
      </c>
      <c r="BG1296" s="11">
        <v>0</v>
      </c>
      <c r="BH1296" s="11">
        <v>0</v>
      </c>
      <c r="BI1296" s="11">
        <v>0</v>
      </c>
      <c r="BJ1296" s="11">
        <f>BE1296/4</f>
        <v>1.8749999999999999E-2</v>
      </c>
      <c r="BK1296" s="11">
        <f>BF1296/4</f>
        <v>1.25E-3</v>
      </c>
      <c r="BL1296" s="11">
        <v>0</v>
      </c>
      <c r="BM1296" s="11">
        <v>0</v>
      </c>
      <c r="BN1296" s="11">
        <v>0</v>
      </c>
      <c r="BO1296" s="11">
        <v>0.1</v>
      </c>
      <c r="BP1296" s="11">
        <v>0.1</v>
      </c>
      <c r="BQ1296" s="11">
        <v>0</v>
      </c>
      <c r="BR1296" s="11">
        <v>0</v>
      </c>
      <c r="BS1296" s="11">
        <v>0</v>
      </c>
      <c r="BT1296" s="11">
        <v>0.04</v>
      </c>
      <c r="BU1296" s="16">
        <v>4</v>
      </c>
      <c r="BV1296" s="6">
        <f>BT1296/(BT1296+BU1296)</f>
        <v>9.9009900990099011E-3</v>
      </c>
      <c r="BW1296" s="6">
        <f>SQRT((BT1296*BU1296)/((BT1296+BU1296)^2*(BT1296+BU1296+1)))</f>
        <v>4.410251516706673E-2</v>
      </c>
      <c r="BX1296" s="17">
        <v>0.25</v>
      </c>
      <c r="BY1296" s="17">
        <v>0.25</v>
      </c>
      <c r="BZ1296" s="17">
        <v>0.25</v>
      </c>
      <c r="CA1296" s="17">
        <v>0.25</v>
      </c>
      <c r="CB1296" s="15" t="s">
        <v>59</v>
      </c>
      <c r="CC1296" s="11">
        <v>600</v>
      </c>
    </row>
    <row r="1297" spans="1:81" s="11" customFormat="1" x14ac:dyDescent="0.2">
      <c r="A1297" s="17">
        <f t="shared" si="20"/>
        <v>1296</v>
      </c>
      <c r="B1297" s="17">
        <v>20</v>
      </c>
      <c r="C1297" s="17">
        <v>20</v>
      </c>
      <c r="D1297" s="17">
        <v>5</v>
      </c>
      <c r="E1297" s="17">
        <v>5</v>
      </c>
      <c r="F1297" s="3" t="s">
        <v>80</v>
      </c>
      <c r="G1297" s="3">
        <f>IF(F1297="rectangle",B1297*C1297,IF(F1297="hook",B1297*C1297-(D1297*E1297),IF(F1297="eight",B1297*C1297-2*(D1297*E1297),IF(F1297="tee",B1297*C1297-2*(D1297*E1297),IF(F1297="cross",B1297*C1297-4*(D1297*E1297),"ERROR")))))</f>
        <v>400</v>
      </c>
      <c r="H1297" s="3" t="s">
        <v>84</v>
      </c>
      <c r="I1297" s="3">
        <f>IF(F1297="rectangle",B1297/C1297,"NA")</f>
        <v>1</v>
      </c>
      <c r="J1297" s="2">
        <v>1</v>
      </c>
      <c r="K1297" s="11">
        <v>125</v>
      </c>
      <c r="L1297" s="11">
        <v>4</v>
      </c>
      <c r="M1297" s="12">
        <v>9</v>
      </c>
      <c r="N1297" s="2">
        <f>M1297/4</f>
        <v>2.25</v>
      </c>
      <c r="O1297" s="3">
        <f>M1297/N1297</f>
        <v>4</v>
      </c>
      <c r="P1297" s="13">
        <v>45</v>
      </c>
      <c r="Q1297" s="11">
        <f>P1297</f>
        <v>45</v>
      </c>
      <c r="R1297" s="4">
        <f>AA1297/V1297</f>
        <v>100</v>
      </c>
      <c r="S1297" s="14">
        <v>5</v>
      </c>
      <c r="T1297" s="11">
        <f>S1297</f>
        <v>5</v>
      </c>
      <c r="U1297" s="4">
        <f>AB1297/W1297</f>
        <v>100</v>
      </c>
      <c r="V1297" s="3">
        <f>ROUND((Q1297/100)*G1297,0)</f>
        <v>180</v>
      </c>
      <c r="W1297" s="3">
        <f>ROUND(((T1297/100)*G1297)/J1297,0)</f>
        <v>20</v>
      </c>
      <c r="X1297" s="3">
        <f>ROUND(IF(J1297&gt;=2,((T1297/100)*G1297)/J1297,0),0)</f>
        <v>0</v>
      </c>
      <c r="Y1297" s="3">
        <f>ROUND(IF(J1297&gt;=3,((T1297/100)*G1297)/J1297,0),0)</f>
        <v>0</v>
      </c>
      <c r="Z1297" s="3">
        <f>ROUND(IF(J1297&gt;=4,((T1297/100)*G1297)/J1297,0),0)</f>
        <v>0</v>
      </c>
      <c r="AA1297" s="4">
        <f>G1297*P1297</f>
        <v>18000</v>
      </c>
      <c r="AB1297" s="4">
        <f>(G1297*S1297)/J1297</f>
        <v>2000</v>
      </c>
      <c r="AC1297" s="4">
        <f>IF(J1297&gt;=2,(G1297*S1297)/J1297,0)</f>
        <v>0</v>
      </c>
      <c r="AD1297" s="4">
        <f>IF(J1297&gt;=3,(G1297*S1297)/J1297,0)</f>
        <v>0</v>
      </c>
      <c r="AE1297" s="4">
        <f>IF(J1297&gt;=4,(G1297*S1297)/J1297,0)</f>
        <v>0</v>
      </c>
      <c r="AF1297" s="11">
        <v>100</v>
      </c>
      <c r="AG1297" s="11">
        <v>0</v>
      </c>
      <c r="AH1297" s="11">
        <v>1</v>
      </c>
      <c r="AI1297" s="11">
        <v>100</v>
      </c>
      <c r="AJ1297" s="11">
        <v>0</v>
      </c>
      <c r="AK1297" s="11">
        <v>1</v>
      </c>
      <c r="AL1297" s="11">
        <v>0.5</v>
      </c>
      <c r="AM1297" s="11">
        <v>0.5</v>
      </c>
      <c r="AN1297" s="11">
        <v>0</v>
      </c>
      <c r="AO1297" s="11">
        <v>0</v>
      </c>
      <c r="AP1297" s="11">
        <v>0</v>
      </c>
      <c r="AQ1297" s="11">
        <v>0.01</v>
      </c>
      <c r="AR1297" s="11">
        <v>0.01</v>
      </c>
      <c r="AS1297" s="11">
        <v>0</v>
      </c>
      <c r="AT1297" s="11">
        <v>0</v>
      </c>
      <c r="AU1297" s="11">
        <v>0</v>
      </c>
      <c r="AV1297" s="11">
        <v>0</v>
      </c>
      <c r="AW1297" s="11">
        <v>0.2</v>
      </c>
      <c r="AX1297" s="11">
        <v>0</v>
      </c>
      <c r="AY1297" s="11">
        <v>0</v>
      </c>
      <c r="AZ1297" s="11">
        <v>0</v>
      </c>
      <c r="BA1297" s="11">
        <v>0.02</v>
      </c>
      <c r="BB1297" s="11">
        <v>0</v>
      </c>
      <c r="BC1297" s="2">
        <v>0.05</v>
      </c>
      <c r="BD1297" s="2">
        <v>0.05</v>
      </c>
      <c r="BE1297" s="11">
        <v>7.4999999999999997E-2</v>
      </c>
      <c r="BF1297" s="11">
        <v>5.0000000000000001E-3</v>
      </c>
      <c r="BG1297" s="11">
        <v>0</v>
      </c>
      <c r="BH1297" s="11">
        <v>0</v>
      </c>
      <c r="BI1297" s="11">
        <v>0</v>
      </c>
      <c r="BJ1297" s="11">
        <f>BE1297/4</f>
        <v>1.8749999999999999E-2</v>
      </c>
      <c r="BK1297" s="11">
        <f>BF1297/4</f>
        <v>1.25E-3</v>
      </c>
      <c r="BL1297" s="11">
        <v>0</v>
      </c>
      <c r="BM1297" s="11">
        <v>0</v>
      </c>
      <c r="BN1297" s="11">
        <v>0</v>
      </c>
      <c r="BO1297" s="11">
        <v>0.1</v>
      </c>
      <c r="BP1297" s="11">
        <v>0.1</v>
      </c>
      <c r="BQ1297" s="11">
        <v>0</v>
      </c>
      <c r="BR1297" s="11">
        <v>0</v>
      </c>
      <c r="BS1297" s="11">
        <v>0</v>
      </c>
      <c r="BT1297" s="11">
        <v>0.04</v>
      </c>
      <c r="BU1297" s="16">
        <v>4</v>
      </c>
      <c r="BV1297" s="6">
        <f>BT1297/(BT1297+BU1297)</f>
        <v>9.9009900990099011E-3</v>
      </c>
      <c r="BW1297" s="6">
        <f>SQRT((BT1297*BU1297)/((BT1297+BU1297)^2*(BT1297+BU1297+1)))</f>
        <v>4.410251516706673E-2</v>
      </c>
      <c r="BX1297" s="17">
        <v>0.25</v>
      </c>
      <c r="BY1297" s="17">
        <v>0.25</v>
      </c>
      <c r="BZ1297" s="17">
        <v>0.25</v>
      </c>
      <c r="CA1297" s="17">
        <v>0.25</v>
      </c>
      <c r="CB1297" s="15" t="s">
        <v>59</v>
      </c>
      <c r="CC1297" s="11">
        <v>600</v>
      </c>
    </row>
    <row r="1298" spans="1:81" s="11" customFormat="1" x14ac:dyDescent="0.2">
      <c r="A1298" s="17">
        <f t="shared" si="20"/>
        <v>1297</v>
      </c>
      <c r="B1298" s="17">
        <v>100</v>
      </c>
      <c r="C1298" s="17">
        <v>100</v>
      </c>
      <c r="D1298" s="17">
        <v>5</v>
      </c>
      <c r="E1298" s="17">
        <v>5</v>
      </c>
      <c r="F1298" s="3" t="s">
        <v>80</v>
      </c>
      <c r="G1298" s="3">
        <f>IF(F1298="rectangle",B1298*C1298,IF(F1298="hook",B1298*C1298-(D1298*E1298),IF(F1298="eight",B1298*C1298-2*(D1298*E1298),IF(F1298="tee",B1298*C1298-2*(D1298*E1298),IF(F1298="cross",B1298*C1298-4*(D1298*E1298),"ERROR")))))</f>
        <v>10000</v>
      </c>
      <c r="H1298" s="3" t="s">
        <v>85</v>
      </c>
      <c r="I1298" s="3">
        <f>IF(F1298="rectangle",B1298/C1298,"NA")</f>
        <v>1</v>
      </c>
      <c r="J1298" s="2">
        <v>1</v>
      </c>
      <c r="K1298" s="11">
        <v>125</v>
      </c>
      <c r="L1298" s="11">
        <v>4</v>
      </c>
      <c r="M1298" s="12">
        <v>1</v>
      </c>
      <c r="N1298" s="2">
        <f>M1298/4</f>
        <v>0.25</v>
      </c>
      <c r="O1298" s="3">
        <f>M1298/N1298</f>
        <v>4</v>
      </c>
      <c r="P1298" s="13">
        <v>45</v>
      </c>
      <c r="Q1298" s="11">
        <f>P1298</f>
        <v>45</v>
      </c>
      <c r="R1298" s="4">
        <f>AA1298/V1298</f>
        <v>100</v>
      </c>
      <c r="S1298" s="14">
        <v>15</v>
      </c>
      <c r="T1298" s="11">
        <f>S1298</f>
        <v>15</v>
      </c>
      <c r="U1298" s="4">
        <f>AB1298/W1298</f>
        <v>100</v>
      </c>
      <c r="V1298" s="3">
        <f>ROUND((Q1298/100)*G1298,0)</f>
        <v>4500</v>
      </c>
      <c r="W1298" s="3">
        <f>ROUND(((T1298/100)*G1298)/J1298,0)</f>
        <v>1500</v>
      </c>
      <c r="X1298" s="3">
        <f>ROUND(IF(J1298&gt;=2,((T1298/100)*G1298)/J1298,0),0)</f>
        <v>0</v>
      </c>
      <c r="Y1298" s="3">
        <f>ROUND(IF(J1298&gt;=3,((T1298/100)*G1298)/J1298,0),0)</f>
        <v>0</v>
      </c>
      <c r="Z1298" s="3">
        <f>ROUND(IF(J1298&gt;=4,((T1298/100)*G1298)/J1298,0),0)</f>
        <v>0</v>
      </c>
      <c r="AA1298" s="4">
        <f>G1298*P1298</f>
        <v>450000</v>
      </c>
      <c r="AB1298" s="4">
        <f>(G1298*S1298)/J1298</f>
        <v>150000</v>
      </c>
      <c r="AC1298" s="4">
        <f>IF(J1298&gt;=2,(G1298*S1298)/J1298,0)</f>
        <v>0</v>
      </c>
      <c r="AD1298" s="4">
        <f>IF(J1298&gt;=3,(G1298*S1298)/J1298,0)</f>
        <v>0</v>
      </c>
      <c r="AE1298" s="4">
        <f>IF(J1298&gt;=4,(G1298*S1298)/J1298,0)</f>
        <v>0</v>
      </c>
      <c r="AF1298" s="11">
        <v>100</v>
      </c>
      <c r="AG1298" s="11">
        <v>0</v>
      </c>
      <c r="AH1298" s="11">
        <v>1</v>
      </c>
      <c r="AI1298" s="11">
        <v>100</v>
      </c>
      <c r="AJ1298" s="11">
        <v>0</v>
      </c>
      <c r="AK1298" s="11">
        <v>1</v>
      </c>
      <c r="AL1298" s="11">
        <v>0.5</v>
      </c>
      <c r="AM1298" s="11">
        <v>0.5</v>
      </c>
      <c r="AN1298" s="11">
        <v>0</v>
      </c>
      <c r="AO1298" s="11">
        <v>0</v>
      </c>
      <c r="AP1298" s="11">
        <v>0</v>
      </c>
      <c r="AQ1298" s="11">
        <v>0.01</v>
      </c>
      <c r="AR1298" s="11">
        <v>0.01</v>
      </c>
      <c r="AS1298" s="11">
        <v>0</v>
      </c>
      <c r="AT1298" s="11">
        <v>0</v>
      </c>
      <c r="AU1298" s="11">
        <v>0</v>
      </c>
      <c r="AV1298" s="11">
        <v>0</v>
      </c>
      <c r="AW1298" s="11">
        <v>0.2</v>
      </c>
      <c r="AX1298" s="11">
        <v>0</v>
      </c>
      <c r="AY1298" s="11">
        <v>0</v>
      </c>
      <c r="AZ1298" s="11">
        <v>0</v>
      </c>
      <c r="BA1298" s="11">
        <v>0.02</v>
      </c>
      <c r="BB1298" s="11">
        <v>0</v>
      </c>
      <c r="BC1298" s="2">
        <v>0.05</v>
      </c>
      <c r="BD1298" s="2">
        <v>0.05</v>
      </c>
      <c r="BE1298" s="11">
        <v>7.4999999999999997E-2</v>
      </c>
      <c r="BF1298" s="11">
        <v>5.0000000000000001E-3</v>
      </c>
      <c r="BG1298" s="11">
        <v>0</v>
      </c>
      <c r="BH1298" s="11">
        <v>0</v>
      </c>
      <c r="BI1298" s="11">
        <v>0</v>
      </c>
      <c r="BJ1298" s="11">
        <f>BE1298/4</f>
        <v>1.8749999999999999E-2</v>
      </c>
      <c r="BK1298" s="11">
        <f>BF1298/4</f>
        <v>1.25E-3</v>
      </c>
      <c r="BL1298" s="11">
        <v>0</v>
      </c>
      <c r="BM1298" s="11">
        <v>0</v>
      </c>
      <c r="BN1298" s="11">
        <v>0</v>
      </c>
      <c r="BO1298" s="11">
        <v>0.1</v>
      </c>
      <c r="BP1298" s="11">
        <v>0.1</v>
      </c>
      <c r="BQ1298" s="11">
        <v>0</v>
      </c>
      <c r="BR1298" s="11">
        <v>0</v>
      </c>
      <c r="BS1298" s="11">
        <v>0</v>
      </c>
      <c r="BT1298" s="11">
        <v>0.04</v>
      </c>
      <c r="BU1298" s="16">
        <v>4</v>
      </c>
      <c r="BV1298" s="6">
        <f>BT1298/(BT1298+BU1298)</f>
        <v>9.9009900990099011E-3</v>
      </c>
      <c r="BW1298" s="6">
        <f>SQRT((BT1298*BU1298)/((BT1298+BU1298)^2*(BT1298+BU1298+1)))</f>
        <v>4.410251516706673E-2</v>
      </c>
      <c r="BX1298" s="17">
        <v>0.25</v>
      </c>
      <c r="BY1298" s="17">
        <v>0.25</v>
      </c>
      <c r="BZ1298" s="17">
        <v>0.25</v>
      </c>
      <c r="CA1298" s="17">
        <v>0.25</v>
      </c>
      <c r="CB1298" s="15" t="s">
        <v>59</v>
      </c>
      <c r="CC1298" s="11">
        <v>600</v>
      </c>
    </row>
    <row r="1299" spans="1:81" s="11" customFormat="1" x14ac:dyDescent="0.2">
      <c r="A1299" s="17">
        <f t="shared" si="20"/>
        <v>1298</v>
      </c>
      <c r="B1299" s="17">
        <v>20</v>
      </c>
      <c r="C1299" s="17">
        <v>20</v>
      </c>
      <c r="D1299" s="17">
        <v>5</v>
      </c>
      <c r="E1299" s="17">
        <v>5</v>
      </c>
      <c r="F1299" s="3" t="s">
        <v>80</v>
      </c>
      <c r="G1299" s="3">
        <f>IF(F1299="rectangle",B1299*C1299,IF(F1299="hook",B1299*C1299-(D1299*E1299),IF(F1299="eight",B1299*C1299-2*(D1299*E1299),IF(F1299="tee",B1299*C1299-2*(D1299*E1299),IF(F1299="cross",B1299*C1299-4*(D1299*E1299),"ERROR")))))</f>
        <v>400</v>
      </c>
      <c r="H1299" s="3" t="s">
        <v>84</v>
      </c>
      <c r="I1299" s="3">
        <f>IF(F1299="rectangle",B1299/C1299,"NA")</f>
        <v>1</v>
      </c>
      <c r="J1299" s="2">
        <v>1</v>
      </c>
      <c r="K1299" s="11">
        <v>125</v>
      </c>
      <c r="L1299" s="11">
        <v>4</v>
      </c>
      <c r="M1299" s="12">
        <v>1</v>
      </c>
      <c r="N1299" s="2">
        <f>M1299/4</f>
        <v>0.25</v>
      </c>
      <c r="O1299" s="3">
        <f>M1299/N1299</f>
        <v>4</v>
      </c>
      <c r="P1299" s="13">
        <v>45</v>
      </c>
      <c r="Q1299" s="11">
        <f>P1299</f>
        <v>45</v>
      </c>
      <c r="R1299" s="4">
        <f>AA1299/V1299</f>
        <v>100</v>
      </c>
      <c r="S1299" s="14">
        <v>15</v>
      </c>
      <c r="T1299" s="11">
        <f>S1299</f>
        <v>15</v>
      </c>
      <c r="U1299" s="4">
        <f>AB1299/W1299</f>
        <v>100</v>
      </c>
      <c r="V1299" s="3">
        <f>ROUND((Q1299/100)*G1299,0)</f>
        <v>180</v>
      </c>
      <c r="W1299" s="3">
        <f>ROUND(((T1299/100)*G1299)/J1299,0)</f>
        <v>60</v>
      </c>
      <c r="X1299" s="3">
        <f>ROUND(IF(J1299&gt;=2,((T1299/100)*G1299)/J1299,0),0)</f>
        <v>0</v>
      </c>
      <c r="Y1299" s="3">
        <f>ROUND(IF(J1299&gt;=3,((T1299/100)*G1299)/J1299,0),0)</f>
        <v>0</v>
      </c>
      <c r="Z1299" s="3">
        <f>ROUND(IF(J1299&gt;=4,((T1299/100)*G1299)/J1299,0),0)</f>
        <v>0</v>
      </c>
      <c r="AA1299" s="4">
        <f>G1299*P1299</f>
        <v>18000</v>
      </c>
      <c r="AB1299" s="4">
        <f>(G1299*S1299)/J1299</f>
        <v>6000</v>
      </c>
      <c r="AC1299" s="4">
        <f>IF(J1299&gt;=2,(G1299*S1299)/J1299,0)</f>
        <v>0</v>
      </c>
      <c r="AD1299" s="4">
        <f>IF(J1299&gt;=3,(G1299*S1299)/J1299,0)</f>
        <v>0</v>
      </c>
      <c r="AE1299" s="4">
        <f>IF(J1299&gt;=4,(G1299*S1299)/J1299,0)</f>
        <v>0</v>
      </c>
      <c r="AF1299" s="11">
        <v>100</v>
      </c>
      <c r="AG1299" s="11">
        <v>0</v>
      </c>
      <c r="AH1299" s="11">
        <v>1</v>
      </c>
      <c r="AI1299" s="11">
        <v>100</v>
      </c>
      <c r="AJ1299" s="11">
        <v>0</v>
      </c>
      <c r="AK1299" s="11">
        <v>1</v>
      </c>
      <c r="AL1299" s="11">
        <v>0.5</v>
      </c>
      <c r="AM1299" s="11">
        <v>0.5</v>
      </c>
      <c r="AN1299" s="11">
        <v>0</v>
      </c>
      <c r="AO1299" s="11">
        <v>0</v>
      </c>
      <c r="AP1299" s="11">
        <v>0</v>
      </c>
      <c r="AQ1299" s="11">
        <v>0.01</v>
      </c>
      <c r="AR1299" s="11">
        <v>0.01</v>
      </c>
      <c r="AS1299" s="11">
        <v>0</v>
      </c>
      <c r="AT1299" s="11">
        <v>0</v>
      </c>
      <c r="AU1299" s="11">
        <v>0</v>
      </c>
      <c r="AV1299" s="11">
        <v>0</v>
      </c>
      <c r="AW1299" s="11">
        <v>0.2</v>
      </c>
      <c r="AX1299" s="11">
        <v>0</v>
      </c>
      <c r="AY1299" s="11">
        <v>0</v>
      </c>
      <c r="AZ1299" s="11">
        <v>0</v>
      </c>
      <c r="BA1299" s="11">
        <v>0.02</v>
      </c>
      <c r="BB1299" s="11">
        <v>0</v>
      </c>
      <c r="BC1299" s="2">
        <v>0.05</v>
      </c>
      <c r="BD1299" s="2">
        <v>0.05</v>
      </c>
      <c r="BE1299" s="11">
        <v>7.4999999999999997E-2</v>
      </c>
      <c r="BF1299" s="11">
        <v>5.0000000000000001E-3</v>
      </c>
      <c r="BG1299" s="11">
        <v>0</v>
      </c>
      <c r="BH1299" s="11">
        <v>0</v>
      </c>
      <c r="BI1299" s="11">
        <v>0</v>
      </c>
      <c r="BJ1299" s="11">
        <f>BE1299/4</f>
        <v>1.8749999999999999E-2</v>
      </c>
      <c r="BK1299" s="11">
        <f>BF1299/4</f>
        <v>1.25E-3</v>
      </c>
      <c r="BL1299" s="11">
        <v>0</v>
      </c>
      <c r="BM1299" s="11">
        <v>0</v>
      </c>
      <c r="BN1299" s="11">
        <v>0</v>
      </c>
      <c r="BO1299" s="11">
        <v>0.1</v>
      </c>
      <c r="BP1299" s="11">
        <v>0.1</v>
      </c>
      <c r="BQ1299" s="11">
        <v>0</v>
      </c>
      <c r="BR1299" s="11">
        <v>0</v>
      </c>
      <c r="BS1299" s="11">
        <v>0</v>
      </c>
      <c r="BT1299" s="11">
        <v>0.04</v>
      </c>
      <c r="BU1299" s="16">
        <v>4</v>
      </c>
      <c r="BV1299" s="6">
        <f>BT1299/(BT1299+BU1299)</f>
        <v>9.9009900990099011E-3</v>
      </c>
      <c r="BW1299" s="6">
        <f>SQRT((BT1299*BU1299)/((BT1299+BU1299)^2*(BT1299+BU1299+1)))</f>
        <v>4.410251516706673E-2</v>
      </c>
      <c r="BX1299" s="17">
        <v>0.25</v>
      </c>
      <c r="BY1299" s="17">
        <v>0.25</v>
      </c>
      <c r="BZ1299" s="17">
        <v>0.25</v>
      </c>
      <c r="CA1299" s="17">
        <v>0.25</v>
      </c>
      <c r="CB1299" s="15" t="s">
        <v>59</v>
      </c>
      <c r="CC1299" s="11">
        <v>600</v>
      </c>
    </row>
    <row r="1300" spans="1:81" s="11" customFormat="1" x14ac:dyDescent="0.2">
      <c r="A1300" s="17">
        <f t="shared" si="20"/>
        <v>1299</v>
      </c>
      <c r="B1300" s="17">
        <v>100</v>
      </c>
      <c r="C1300" s="17">
        <v>100</v>
      </c>
      <c r="D1300" s="17">
        <v>5</v>
      </c>
      <c r="E1300" s="17">
        <v>5</v>
      </c>
      <c r="F1300" s="3" t="s">
        <v>80</v>
      </c>
      <c r="G1300" s="3">
        <f>IF(F1300="rectangle",B1300*C1300,IF(F1300="hook",B1300*C1300-(D1300*E1300),IF(F1300="eight",B1300*C1300-2*(D1300*E1300),IF(F1300="tee",B1300*C1300-2*(D1300*E1300),IF(F1300="cross",B1300*C1300-4*(D1300*E1300),"ERROR")))))</f>
        <v>10000</v>
      </c>
      <c r="H1300" s="3" t="s">
        <v>85</v>
      </c>
      <c r="I1300" s="3">
        <f>IF(F1300="rectangle",B1300/C1300,"NA")</f>
        <v>1</v>
      </c>
      <c r="J1300" s="2">
        <v>1</v>
      </c>
      <c r="K1300" s="11">
        <v>125</v>
      </c>
      <c r="L1300" s="11">
        <v>4</v>
      </c>
      <c r="M1300" s="12">
        <v>2</v>
      </c>
      <c r="N1300" s="2">
        <f>M1300/4</f>
        <v>0.5</v>
      </c>
      <c r="O1300" s="3">
        <f>M1300/N1300</f>
        <v>4</v>
      </c>
      <c r="P1300" s="13">
        <v>45</v>
      </c>
      <c r="Q1300" s="11">
        <f>P1300</f>
        <v>45</v>
      </c>
      <c r="R1300" s="4">
        <f>AA1300/V1300</f>
        <v>100</v>
      </c>
      <c r="S1300" s="14">
        <v>15</v>
      </c>
      <c r="T1300" s="11">
        <f>S1300</f>
        <v>15</v>
      </c>
      <c r="U1300" s="4">
        <f>AB1300/W1300</f>
        <v>100</v>
      </c>
      <c r="V1300" s="3">
        <f>ROUND((Q1300/100)*G1300,0)</f>
        <v>4500</v>
      </c>
      <c r="W1300" s="3">
        <f>ROUND(((T1300/100)*G1300)/J1300,0)</f>
        <v>1500</v>
      </c>
      <c r="X1300" s="3">
        <f>ROUND(IF(J1300&gt;=2,((T1300/100)*G1300)/J1300,0),0)</f>
        <v>0</v>
      </c>
      <c r="Y1300" s="3">
        <f>ROUND(IF(J1300&gt;=3,((T1300/100)*G1300)/J1300,0),0)</f>
        <v>0</v>
      </c>
      <c r="Z1300" s="3">
        <f>ROUND(IF(J1300&gt;=4,((T1300/100)*G1300)/J1300,0),0)</f>
        <v>0</v>
      </c>
      <c r="AA1300" s="4">
        <f>G1300*P1300</f>
        <v>450000</v>
      </c>
      <c r="AB1300" s="4">
        <f>(G1300*S1300)/J1300</f>
        <v>150000</v>
      </c>
      <c r="AC1300" s="4">
        <f>IF(J1300&gt;=2,(G1300*S1300)/J1300,0)</f>
        <v>0</v>
      </c>
      <c r="AD1300" s="4">
        <f>IF(J1300&gt;=3,(G1300*S1300)/J1300,0)</f>
        <v>0</v>
      </c>
      <c r="AE1300" s="4">
        <f>IF(J1300&gt;=4,(G1300*S1300)/J1300,0)</f>
        <v>0</v>
      </c>
      <c r="AF1300" s="11">
        <v>100</v>
      </c>
      <c r="AG1300" s="11">
        <v>0</v>
      </c>
      <c r="AH1300" s="11">
        <v>1</v>
      </c>
      <c r="AI1300" s="11">
        <v>100</v>
      </c>
      <c r="AJ1300" s="11">
        <v>0</v>
      </c>
      <c r="AK1300" s="11">
        <v>1</v>
      </c>
      <c r="AL1300" s="11">
        <v>0.5</v>
      </c>
      <c r="AM1300" s="11">
        <v>0.5</v>
      </c>
      <c r="AN1300" s="11">
        <v>0</v>
      </c>
      <c r="AO1300" s="11">
        <v>0</v>
      </c>
      <c r="AP1300" s="11">
        <v>0</v>
      </c>
      <c r="AQ1300" s="11">
        <v>0.01</v>
      </c>
      <c r="AR1300" s="11">
        <v>0.01</v>
      </c>
      <c r="AS1300" s="11">
        <v>0</v>
      </c>
      <c r="AT1300" s="11">
        <v>0</v>
      </c>
      <c r="AU1300" s="11">
        <v>0</v>
      </c>
      <c r="AV1300" s="11">
        <v>0</v>
      </c>
      <c r="AW1300" s="11">
        <v>0.2</v>
      </c>
      <c r="AX1300" s="11">
        <v>0</v>
      </c>
      <c r="AY1300" s="11">
        <v>0</v>
      </c>
      <c r="AZ1300" s="11">
        <v>0</v>
      </c>
      <c r="BA1300" s="11">
        <v>0.02</v>
      </c>
      <c r="BB1300" s="11">
        <v>0</v>
      </c>
      <c r="BC1300" s="2">
        <v>0.05</v>
      </c>
      <c r="BD1300" s="2">
        <v>0.05</v>
      </c>
      <c r="BE1300" s="11">
        <v>7.4999999999999997E-2</v>
      </c>
      <c r="BF1300" s="11">
        <v>5.0000000000000001E-3</v>
      </c>
      <c r="BG1300" s="11">
        <v>0</v>
      </c>
      <c r="BH1300" s="11">
        <v>0</v>
      </c>
      <c r="BI1300" s="11">
        <v>0</v>
      </c>
      <c r="BJ1300" s="11">
        <f>BE1300/4</f>
        <v>1.8749999999999999E-2</v>
      </c>
      <c r="BK1300" s="11">
        <f>BF1300/4</f>
        <v>1.25E-3</v>
      </c>
      <c r="BL1300" s="11">
        <v>0</v>
      </c>
      <c r="BM1300" s="11">
        <v>0</v>
      </c>
      <c r="BN1300" s="11">
        <v>0</v>
      </c>
      <c r="BO1300" s="11">
        <v>0.1</v>
      </c>
      <c r="BP1300" s="11">
        <v>0.1</v>
      </c>
      <c r="BQ1300" s="11">
        <v>0</v>
      </c>
      <c r="BR1300" s="11">
        <v>0</v>
      </c>
      <c r="BS1300" s="11">
        <v>0</v>
      </c>
      <c r="BT1300" s="11">
        <v>0.04</v>
      </c>
      <c r="BU1300" s="16">
        <v>4</v>
      </c>
      <c r="BV1300" s="6">
        <f>BT1300/(BT1300+BU1300)</f>
        <v>9.9009900990099011E-3</v>
      </c>
      <c r="BW1300" s="6">
        <f>SQRT((BT1300*BU1300)/((BT1300+BU1300)^2*(BT1300+BU1300+1)))</f>
        <v>4.410251516706673E-2</v>
      </c>
      <c r="BX1300" s="17">
        <v>0.25</v>
      </c>
      <c r="BY1300" s="17">
        <v>0.25</v>
      </c>
      <c r="BZ1300" s="17">
        <v>0.25</v>
      </c>
      <c r="CA1300" s="17">
        <v>0.25</v>
      </c>
      <c r="CB1300" s="15" t="s">
        <v>59</v>
      </c>
      <c r="CC1300" s="11">
        <v>600</v>
      </c>
    </row>
    <row r="1301" spans="1:81" s="11" customFormat="1" x14ac:dyDescent="0.2">
      <c r="A1301" s="17">
        <f t="shared" si="20"/>
        <v>1300</v>
      </c>
      <c r="B1301" s="17">
        <v>20</v>
      </c>
      <c r="C1301" s="17">
        <v>20</v>
      </c>
      <c r="D1301" s="17">
        <v>5</v>
      </c>
      <c r="E1301" s="17">
        <v>5</v>
      </c>
      <c r="F1301" s="3" t="s">
        <v>80</v>
      </c>
      <c r="G1301" s="3">
        <f>IF(F1301="rectangle",B1301*C1301,IF(F1301="hook",B1301*C1301-(D1301*E1301),IF(F1301="eight",B1301*C1301-2*(D1301*E1301),IF(F1301="tee",B1301*C1301-2*(D1301*E1301),IF(F1301="cross",B1301*C1301-4*(D1301*E1301),"ERROR")))))</f>
        <v>400</v>
      </c>
      <c r="H1301" s="3" t="s">
        <v>84</v>
      </c>
      <c r="I1301" s="3">
        <f>IF(F1301="rectangle",B1301/C1301,"NA")</f>
        <v>1</v>
      </c>
      <c r="J1301" s="2">
        <v>1</v>
      </c>
      <c r="K1301" s="11">
        <v>125</v>
      </c>
      <c r="L1301" s="11">
        <v>4</v>
      </c>
      <c r="M1301" s="12">
        <v>2</v>
      </c>
      <c r="N1301" s="2">
        <f>M1301/4</f>
        <v>0.5</v>
      </c>
      <c r="O1301" s="3">
        <f>M1301/N1301</f>
        <v>4</v>
      </c>
      <c r="P1301" s="13">
        <v>45</v>
      </c>
      <c r="Q1301" s="11">
        <f>P1301</f>
        <v>45</v>
      </c>
      <c r="R1301" s="4">
        <f>AA1301/V1301</f>
        <v>100</v>
      </c>
      <c r="S1301" s="14">
        <v>15</v>
      </c>
      <c r="T1301" s="11">
        <f>S1301</f>
        <v>15</v>
      </c>
      <c r="U1301" s="4">
        <f>AB1301/W1301</f>
        <v>100</v>
      </c>
      <c r="V1301" s="3">
        <f>ROUND((Q1301/100)*G1301,0)</f>
        <v>180</v>
      </c>
      <c r="W1301" s="3">
        <f>ROUND(((T1301/100)*G1301)/J1301,0)</f>
        <v>60</v>
      </c>
      <c r="X1301" s="3">
        <f>ROUND(IF(J1301&gt;=2,((T1301/100)*G1301)/J1301,0),0)</f>
        <v>0</v>
      </c>
      <c r="Y1301" s="3">
        <f>ROUND(IF(J1301&gt;=3,((T1301/100)*G1301)/J1301,0),0)</f>
        <v>0</v>
      </c>
      <c r="Z1301" s="3">
        <f>ROUND(IF(J1301&gt;=4,((T1301/100)*G1301)/J1301,0),0)</f>
        <v>0</v>
      </c>
      <c r="AA1301" s="4">
        <f>G1301*P1301</f>
        <v>18000</v>
      </c>
      <c r="AB1301" s="4">
        <f>(G1301*S1301)/J1301</f>
        <v>6000</v>
      </c>
      <c r="AC1301" s="4">
        <f>IF(J1301&gt;=2,(G1301*S1301)/J1301,0)</f>
        <v>0</v>
      </c>
      <c r="AD1301" s="4">
        <f>IF(J1301&gt;=3,(G1301*S1301)/J1301,0)</f>
        <v>0</v>
      </c>
      <c r="AE1301" s="4">
        <f>IF(J1301&gt;=4,(G1301*S1301)/J1301,0)</f>
        <v>0</v>
      </c>
      <c r="AF1301" s="11">
        <v>100</v>
      </c>
      <c r="AG1301" s="11">
        <v>0</v>
      </c>
      <c r="AH1301" s="11">
        <v>1</v>
      </c>
      <c r="AI1301" s="11">
        <v>100</v>
      </c>
      <c r="AJ1301" s="11">
        <v>0</v>
      </c>
      <c r="AK1301" s="11">
        <v>1</v>
      </c>
      <c r="AL1301" s="11">
        <v>0.5</v>
      </c>
      <c r="AM1301" s="11">
        <v>0.5</v>
      </c>
      <c r="AN1301" s="11">
        <v>0</v>
      </c>
      <c r="AO1301" s="11">
        <v>0</v>
      </c>
      <c r="AP1301" s="11">
        <v>0</v>
      </c>
      <c r="AQ1301" s="11">
        <v>0.01</v>
      </c>
      <c r="AR1301" s="11">
        <v>0.01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0.2</v>
      </c>
      <c r="AX1301" s="11">
        <v>0</v>
      </c>
      <c r="AY1301" s="11">
        <v>0</v>
      </c>
      <c r="AZ1301" s="11">
        <v>0</v>
      </c>
      <c r="BA1301" s="11">
        <v>0.02</v>
      </c>
      <c r="BB1301" s="11">
        <v>0</v>
      </c>
      <c r="BC1301" s="2">
        <v>0.05</v>
      </c>
      <c r="BD1301" s="2">
        <v>0.05</v>
      </c>
      <c r="BE1301" s="11">
        <v>7.4999999999999997E-2</v>
      </c>
      <c r="BF1301" s="11">
        <v>5.0000000000000001E-3</v>
      </c>
      <c r="BG1301" s="11">
        <v>0</v>
      </c>
      <c r="BH1301" s="11">
        <v>0</v>
      </c>
      <c r="BI1301" s="11">
        <v>0</v>
      </c>
      <c r="BJ1301" s="11">
        <f>BE1301/4</f>
        <v>1.8749999999999999E-2</v>
      </c>
      <c r="BK1301" s="11">
        <f>BF1301/4</f>
        <v>1.25E-3</v>
      </c>
      <c r="BL1301" s="11">
        <v>0</v>
      </c>
      <c r="BM1301" s="11">
        <v>0</v>
      </c>
      <c r="BN1301" s="11">
        <v>0</v>
      </c>
      <c r="BO1301" s="11">
        <v>0.1</v>
      </c>
      <c r="BP1301" s="11">
        <v>0.1</v>
      </c>
      <c r="BQ1301" s="11">
        <v>0</v>
      </c>
      <c r="BR1301" s="11">
        <v>0</v>
      </c>
      <c r="BS1301" s="11">
        <v>0</v>
      </c>
      <c r="BT1301" s="11">
        <v>0.04</v>
      </c>
      <c r="BU1301" s="16">
        <v>4</v>
      </c>
      <c r="BV1301" s="6">
        <f>BT1301/(BT1301+BU1301)</f>
        <v>9.9009900990099011E-3</v>
      </c>
      <c r="BW1301" s="6">
        <f>SQRT((BT1301*BU1301)/((BT1301+BU1301)^2*(BT1301+BU1301+1)))</f>
        <v>4.410251516706673E-2</v>
      </c>
      <c r="BX1301" s="17">
        <v>0.25</v>
      </c>
      <c r="BY1301" s="17">
        <v>0.25</v>
      </c>
      <c r="BZ1301" s="17">
        <v>0.25</v>
      </c>
      <c r="CA1301" s="17">
        <v>0.25</v>
      </c>
      <c r="CB1301" s="15" t="s">
        <v>59</v>
      </c>
      <c r="CC1301" s="11">
        <v>600</v>
      </c>
    </row>
    <row r="1302" spans="1:81" s="11" customFormat="1" x14ac:dyDescent="0.2">
      <c r="A1302" s="17">
        <f t="shared" si="20"/>
        <v>1301</v>
      </c>
      <c r="B1302" s="17">
        <v>100</v>
      </c>
      <c r="C1302" s="17">
        <v>100</v>
      </c>
      <c r="D1302" s="17">
        <v>5</v>
      </c>
      <c r="E1302" s="17">
        <v>5</v>
      </c>
      <c r="F1302" s="3" t="s">
        <v>80</v>
      </c>
      <c r="G1302" s="3">
        <f>IF(F1302="rectangle",B1302*C1302,IF(F1302="hook",B1302*C1302-(D1302*E1302),IF(F1302="eight",B1302*C1302-2*(D1302*E1302),IF(F1302="tee",B1302*C1302-2*(D1302*E1302),IF(F1302="cross",B1302*C1302-4*(D1302*E1302),"ERROR")))))</f>
        <v>10000</v>
      </c>
      <c r="H1302" s="3" t="s">
        <v>85</v>
      </c>
      <c r="I1302" s="3">
        <f>IF(F1302="rectangle",B1302/C1302,"NA")</f>
        <v>1</v>
      </c>
      <c r="J1302" s="2">
        <v>1</v>
      </c>
      <c r="K1302" s="11">
        <v>125</v>
      </c>
      <c r="L1302" s="11">
        <v>4</v>
      </c>
      <c r="M1302" s="12">
        <v>3</v>
      </c>
      <c r="N1302" s="2">
        <f>M1302/4</f>
        <v>0.75</v>
      </c>
      <c r="O1302" s="3">
        <f>M1302/N1302</f>
        <v>4</v>
      </c>
      <c r="P1302" s="13">
        <v>45</v>
      </c>
      <c r="Q1302" s="11">
        <f>P1302</f>
        <v>45</v>
      </c>
      <c r="R1302" s="4">
        <f>AA1302/V1302</f>
        <v>100</v>
      </c>
      <c r="S1302" s="14">
        <v>15</v>
      </c>
      <c r="T1302" s="11">
        <f>S1302</f>
        <v>15</v>
      </c>
      <c r="U1302" s="4">
        <f>AB1302/W1302</f>
        <v>100</v>
      </c>
      <c r="V1302" s="3">
        <f>ROUND((Q1302/100)*G1302,0)</f>
        <v>4500</v>
      </c>
      <c r="W1302" s="3">
        <f>ROUND(((T1302/100)*G1302)/J1302,0)</f>
        <v>1500</v>
      </c>
      <c r="X1302" s="3">
        <f>ROUND(IF(J1302&gt;=2,((T1302/100)*G1302)/J1302,0),0)</f>
        <v>0</v>
      </c>
      <c r="Y1302" s="3">
        <f>ROUND(IF(J1302&gt;=3,((T1302/100)*G1302)/J1302,0),0)</f>
        <v>0</v>
      </c>
      <c r="Z1302" s="3">
        <f>ROUND(IF(J1302&gt;=4,((T1302/100)*G1302)/J1302,0),0)</f>
        <v>0</v>
      </c>
      <c r="AA1302" s="4">
        <f>G1302*P1302</f>
        <v>450000</v>
      </c>
      <c r="AB1302" s="4">
        <f>(G1302*S1302)/J1302</f>
        <v>150000</v>
      </c>
      <c r="AC1302" s="4">
        <f>IF(J1302&gt;=2,(G1302*S1302)/J1302,0)</f>
        <v>0</v>
      </c>
      <c r="AD1302" s="4">
        <f>IF(J1302&gt;=3,(G1302*S1302)/J1302,0)</f>
        <v>0</v>
      </c>
      <c r="AE1302" s="4">
        <f>IF(J1302&gt;=4,(G1302*S1302)/J1302,0)</f>
        <v>0</v>
      </c>
      <c r="AF1302" s="11">
        <v>100</v>
      </c>
      <c r="AG1302" s="11">
        <v>0</v>
      </c>
      <c r="AH1302" s="11">
        <v>1</v>
      </c>
      <c r="AI1302" s="11">
        <v>100</v>
      </c>
      <c r="AJ1302" s="11">
        <v>0</v>
      </c>
      <c r="AK1302" s="11">
        <v>1</v>
      </c>
      <c r="AL1302" s="11">
        <v>0.5</v>
      </c>
      <c r="AM1302" s="11">
        <v>0.5</v>
      </c>
      <c r="AN1302" s="11">
        <v>0</v>
      </c>
      <c r="AO1302" s="11">
        <v>0</v>
      </c>
      <c r="AP1302" s="11">
        <v>0</v>
      </c>
      <c r="AQ1302" s="11">
        <v>0.01</v>
      </c>
      <c r="AR1302" s="11">
        <v>0.01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0.2</v>
      </c>
      <c r="AX1302" s="11">
        <v>0</v>
      </c>
      <c r="AY1302" s="11">
        <v>0</v>
      </c>
      <c r="AZ1302" s="11">
        <v>0</v>
      </c>
      <c r="BA1302" s="11">
        <v>0.02</v>
      </c>
      <c r="BB1302" s="11">
        <v>0</v>
      </c>
      <c r="BC1302" s="2">
        <v>0.05</v>
      </c>
      <c r="BD1302" s="2">
        <v>0.05</v>
      </c>
      <c r="BE1302" s="11">
        <v>7.4999999999999997E-2</v>
      </c>
      <c r="BF1302" s="11">
        <v>5.0000000000000001E-3</v>
      </c>
      <c r="BG1302" s="11">
        <v>0</v>
      </c>
      <c r="BH1302" s="11">
        <v>0</v>
      </c>
      <c r="BI1302" s="11">
        <v>0</v>
      </c>
      <c r="BJ1302" s="11">
        <f>BE1302/4</f>
        <v>1.8749999999999999E-2</v>
      </c>
      <c r="BK1302" s="11">
        <f>BF1302/4</f>
        <v>1.25E-3</v>
      </c>
      <c r="BL1302" s="11">
        <v>0</v>
      </c>
      <c r="BM1302" s="11">
        <v>0</v>
      </c>
      <c r="BN1302" s="11">
        <v>0</v>
      </c>
      <c r="BO1302" s="11">
        <v>0.1</v>
      </c>
      <c r="BP1302" s="11">
        <v>0.1</v>
      </c>
      <c r="BQ1302" s="11">
        <v>0</v>
      </c>
      <c r="BR1302" s="11">
        <v>0</v>
      </c>
      <c r="BS1302" s="11">
        <v>0</v>
      </c>
      <c r="BT1302" s="11">
        <v>0.04</v>
      </c>
      <c r="BU1302" s="16">
        <v>4</v>
      </c>
      <c r="BV1302" s="6">
        <f>BT1302/(BT1302+BU1302)</f>
        <v>9.9009900990099011E-3</v>
      </c>
      <c r="BW1302" s="6">
        <f>SQRT((BT1302*BU1302)/((BT1302+BU1302)^2*(BT1302+BU1302+1)))</f>
        <v>4.410251516706673E-2</v>
      </c>
      <c r="BX1302" s="17">
        <v>0.25</v>
      </c>
      <c r="BY1302" s="17">
        <v>0.25</v>
      </c>
      <c r="BZ1302" s="17">
        <v>0.25</v>
      </c>
      <c r="CA1302" s="17">
        <v>0.25</v>
      </c>
      <c r="CB1302" s="15" t="s">
        <v>59</v>
      </c>
      <c r="CC1302" s="11">
        <v>600</v>
      </c>
    </row>
    <row r="1303" spans="1:81" s="11" customFormat="1" x14ac:dyDescent="0.2">
      <c r="A1303" s="17">
        <f t="shared" si="20"/>
        <v>1302</v>
      </c>
      <c r="B1303" s="17">
        <v>20</v>
      </c>
      <c r="C1303" s="17">
        <v>20</v>
      </c>
      <c r="D1303" s="17">
        <v>5</v>
      </c>
      <c r="E1303" s="17">
        <v>5</v>
      </c>
      <c r="F1303" s="3" t="s">
        <v>80</v>
      </c>
      <c r="G1303" s="3">
        <f>IF(F1303="rectangle",B1303*C1303,IF(F1303="hook",B1303*C1303-(D1303*E1303),IF(F1303="eight",B1303*C1303-2*(D1303*E1303),IF(F1303="tee",B1303*C1303-2*(D1303*E1303),IF(F1303="cross",B1303*C1303-4*(D1303*E1303),"ERROR")))))</f>
        <v>400</v>
      </c>
      <c r="H1303" s="3" t="s">
        <v>84</v>
      </c>
      <c r="I1303" s="3">
        <f>IF(F1303="rectangle",B1303/C1303,"NA")</f>
        <v>1</v>
      </c>
      <c r="J1303" s="2">
        <v>1</v>
      </c>
      <c r="K1303" s="11">
        <v>125</v>
      </c>
      <c r="L1303" s="11">
        <v>4</v>
      </c>
      <c r="M1303" s="12">
        <v>3</v>
      </c>
      <c r="N1303" s="2">
        <f>M1303/4</f>
        <v>0.75</v>
      </c>
      <c r="O1303" s="3">
        <f>M1303/N1303</f>
        <v>4</v>
      </c>
      <c r="P1303" s="13">
        <v>45</v>
      </c>
      <c r="Q1303" s="11">
        <f>P1303</f>
        <v>45</v>
      </c>
      <c r="R1303" s="4">
        <f>AA1303/V1303</f>
        <v>100</v>
      </c>
      <c r="S1303" s="14">
        <v>15</v>
      </c>
      <c r="T1303" s="11">
        <f>S1303</f>
        <v>15</v>
      </c>
      <c r="U1303" s="4">
        <f>AB1303/W1303</f>
        <v>100</v>
      </c>
      <c r="V1303" s="3">
        <f>ROUND((Q1303/100)*G1303,0)</f>
        <v>180</v>
      </c>
      <c r="W1303" s="3">
        <f>ROUND(((T1303/100)*G1303)/J1303,0)</f>
        <v>60</v>
      </c>
      <c r="X1303" s="3">
        <f>ROUND(IF(J1303&gt;=2,((T1303/100)*G1303)/J1303,0),0)</f>
        <v>0</v>
      </c>
      <c r="Y1303" s="3">
        <f>ROUND(IF(J1303&gt;=3,((T1303/100)*G1303)/J1303,0),0)</f>
        <v>0</v>
      </c>
      <c r="Z1303" s="3">
        <f>ROUND(IF(J1303&gt;=4,((T1303/100)*G1303)/J1303,0),0)</f>
        <v>0</v>
      </c>
      <c r="AA1303" s="4">
        <f>G1303*P1303</f>
        <v>18000</v>
      </c>
      <c r="AB1303" s="4">
        <f>(G1303*S1303)/J1303</f>
        <v>6000</v>
      </c>
      <c r="AC1303" s="4">
        <f>IF(J1303&gt;=2,(G1303*S1303)/J1303,0)</f>
        <v>0</v>
      </c>
      <c r="AD1303" s="4">
        <f>IF(J1303&gt;=3,(G1303*S1303)/J1303,0)</f>
        <v>0</v>
      </c>
      <c r="AE1303" s="4">
        <f>IF(J1303&gt;=4,(G1303*S1303)/J1303,0)</f>
        <v>0</v>
      </c>
      <c r="AF1303" s="11">
        <v>100</v>
      </c>
      <c r="AG1303" s="11">
        <v>0</v>
      </c>
      <c r="AH1303" s="11">
        <v>1</v>
      </c>
      <c r="AI1303" s="11">
        <v>100</v>
      </c>
      <c r="AJ1303" s="11">
        <v>0</v>
      </c>
      <c r="AK1303" s="11">
        <v>1</v>
      </c>
      <c r="AL1303" s="11">
        <v>0.5</v>
      </c>
      <c r="AM1303" s="11">
        <v>0.5</v>
      </c>
      <c r="AN1303" s="11">
        <v>0</v>
      </c>
      <c r="AO1303" s="11">
        <v>0</v>
      </c>
      <c r="AP1303" s="11">
        <v>0</v>
      </c>
      <c r="AQ1303" s="11">
        <v>0.01</v>
      </c>
      <c r="AR1303" s="11">
        <v>0.01</v>
      </c>
      <c r="AS1303" s="11">
        <v>0</v>
      </c>
      <c r="AT1303" s="11">
        <v>0</v>
      </c>
      <c r="AU1303" s="11">
        <v>0</v>
      </c>
      <c r="AV1303" s="11">
        <v>0</v>
      </c>
      <c r="AW1303" s="11">
        <v>0.2</v>
      </c>
      <c r="AX1303" s="11">
        <v>0</v>
      </c>
      <c r="AY1303" s="11">
        <v>0</v>
      </c>
      <c r="AZ1303" s="11">
        <v>0</v>
      </c>
      <c r="BA1303" s="11">
        <v>0.02</v>
      </c>
      <c r="BB1303" s="11">
        <v>0</v>
      </c>
      <c r="BC1303" s="2">
        <v>0.05</v>
      </c>
      <c r="BD1303" s="2">
        <v>0.05</v>
      </c>
      <c r="BE1303" s="11">
        <v>7.4999999999999997E-2</v>
      </c>
      <c r="BF1303" s="11">
        <v>5.0000000000000001E-3</v>
      </c>
      <c r="BG1303" s="11">
        <v>0</v>
      </c>
      <c r="BH1303" s="11">
        <v>0</v>
      </c>
      <c r="BI1303" s="11">
        <v>0</v>
      </c>
      <c r="BJ1303" s="11">
        <f>BE1303/4</f>
        <v>1.8749999999999999E-2</v>
      </c>
      <c r="BK1303" s="11">
        <f>BF1303/4</f>
        <v>1.25E-3</v>
      </c>
      <c r="BL1303" s="11">
        <v>0</v>
      </c>
      <c r="BM1303" s="11">
        <v>0</v>
      </c>
      <c r="BN1303" s="11">
        <v>0</v>
      </c>
      <c r="BO1303" s="11">
        <v>0.1</v>
      </c>
      <c r="BP1303" s="11">
        <v>0.1</v>
      </c>
      <c r="BQ1303" s="11">
        <v>0</v>
      </c>
      <c r="BR1303" s="11">
        <v>0</v>
      </c>
      <c r="BS1303" s="11">
        <v>0</v>
      </c>
      <c r="BT1303" s="11">
        <v>0.04</v>
      </c>
      <c r="BU1303" s="16">
        <v>4</v>
      </c>
      <c r="BV1303" s="6">
        <f>BT1303/(BT1303+BU1303)</f>
        <v>9.9009900990099011E-3</v>
      </c>
      <c r="BW1303" s="6">
        <f>SQRT((BT1303*BU1303)/((BT1303+BU1303)^2*(BT1303+BU1303+1)))</f>
        <v>4.410251516706673E-2</v>
      </c>
      <c r="BX1303" s="17">
        <v>0.25</v>
      </c>
      <c r="BY1303" s="17">
        <v>0.25</v>
      </c>
      <c r="BZ1303" s="17">
        <v>0.25</v>
      </c>
      <c r="CA1303" s="17">
        <v>0.25</v>
      </c>
      <c r="CB1303" s="15" t="s">
        <v>59</v>
      </c>
      <c r="CC1303" s="11">
        <v>600</v>
      </c>
    </row>
    <row r="1304" spans="1:81" s="11" customFormat="1" x14ac:dyDescent="0.2">
      <c r="A1304" s="17">
        <f t="shared" si="20"/>
        <v>1303</v>
      </c>
      <c r="B1304" s="17">
        <v>100</v>
      </c>
      <c r="C1304" s="17">
        <v>100</v>
      </c>
      <c r="D1304" s="17">
        <v>5</v>
      </c>
      <c r="E1304" s="17">
        <v>5</v>
      </c>
      <c r="F1304" s="3" t="s">
        <v>80</v>
      </c>
      <c r="G1304" s="3">
        <f>IF(F1304="rectangle",B1304*C1304,IF(F1304="hook",B1304*C1304-(D1304*E1304),IF(F1304="eight",B1304*C1304-2*(D1304*E1304),IF(F1304="tee",B1304*C1304-2*(D1304*E1304),IF(F1304="cross",B1304*C1304-4*(D1304*E1304),"ERROR")))))</f>
        <v>10000</v>
      </c>
      <c r="H1304" s="3" t="s">
        <v>85</v>
      </c>
      <c r="I1304" s="3">
        <f>IF(F1304="rectangle",B1304/C1304,"NA")</f>
        <v>1</v>
      </c>
      <c r="J1304" s="2">
        <v>1</v>
      </c>
      <c r="K1304" s="11">
        <v>125</v>
      </c>
      <c r="L1304" s="11">
        <v>4</v>
      </c>
      <c r="M1304" s="12">
        <v>4</v>
      </c>
      <c r="N1304" s="2">
        <f>M1304/4</f>
        <v>1</v>
      </c>
      <c r="O1304" s="3">
        <f>M1304/N1304</f>
        <v>4</v>
      </c>
      <c r="P1304" s="13">
        <v>45</v>
      </c>
      <c r="Q1304" s="11">
        <f>P1304</f>
        <v>45</v>
      </c>
      <c r="R1304" s="4">
        <f>AA1304/V1304</f>
        <v>100</v>
      </c>
      <c r="S1304" s="14">
        <v>15</v>
      </c>
      <c r="T1304" s="11">
        <f>S1304</f>
        <v>15</v>
      </c>
      <c r="U1304" s="4">
        <f>AB1304/W1304</f>
        <v>100</v>
      </c>
      <c r="V1304" s="3">
        <f>ROUND((Q1304/100)*G1304,0)</f>
        <v>4500</v>
      </c>
      <c r="W1304" s="3">
        <f>ROUND(((T1304/100)*G1304)/J1304,0)</f>
        <v>1500</v>
      </c>
      <c r="X1304" s="3">
        <f>ROUND(IF(J1304&gt;=2,((T1304/100)*G1304)/J1304,0),0)</f>
        <v>0</v>
      </c>
      <c r="Y1304" s="3">
        <f>ROUND(IF(J1304&gt;=3,((T1304/100)*G1304)/J1304,0),0)</f>
        <v>0</v>
      </c>
      <c r="Z1304" s="3">
        <f>ROUND(IF(J1304&gt;=4,((T1304/100)*G1304)/J1304,0),0)</f>
        <v>0</v>
      </c>
      <c r="AA1304" s="4">
        <f>G1304*P1304</f>
        <v>450000</v>
      </c>
      <c r="AB1304" s="4">
        <f>(G1304*S1304)/J1304</f>
        <v>150000</v>
      </c>
      <c r="AC1304" s="4">
        <f>IF(J1304&gt;=2,(G1304*S1304)/J1304,0)</f>
        <v>0</v>
      </c>
      <c r="AD1304" s="4">
        <f>IF(J1304&gt;=3,(G1304*S1304)/J1304,0)</f>
        <v>0</v>
      </c>
      <c r="AE1304" s="4">
        <f>IF(J1304&gt;=4,(G1304*S1304)/J1304,0)</f>
        <v>0</v>
      </c>
      <c r="AF1304" s="11">
        <v>100</v>
      </c>
      <c r="AG1304" s="11">
        <v>0</v>
      </c>
      <c r="AH1304" s="11">
        <v>1</v>
      </c>
      <c r="AI1304" s="11">
        <v>100</v>
      </c>
      <c r="AJ1304" s="11">
        <v>0</v>
      </c>
      <c r="AK1304" s="11">
        <v>1</v>
      </c>
      <c r="AL1304" s="11">
        <v>0.5</v>
      </c>
      <c r="AM1304" s="11">
        <v>0.5</v>
      </c>
      <c r="AN1304" s="11">
        <v>0</v>
      </c>
      <c r="AO1304" s="11">
        <v>0</v>
      </c>
      <c r="AP1304" s="11">
        <v>0</v>
      </c>
      <c r="AQ1304" s="11">
        <v>0.01</v>
      </c>
      <c r="AR1304" s="11">
        <v>0.01</v>
      </c>
      <c r="AS1304" s="11">
        <v>0</v>
      </c>
      <c r="AT1304" s="11">
        <v>0</v>
      </c>
      <c r="AU1304" s="11">
        <v>0</v>
      </c>
      <c r="AV1304" s="11">
        <v>0</v>
      </c>
      <c r="AW1304" s="11">
        <v>0.2</v>
      </c>
      <c r="AX1304" s="11">
        <v>0</v>
      </c>
      <c r="AY1304" s="11">
        <v>0</v>
      </c>
      <c r="AZ1304" s="11">
        <v>0</v>
      </c>
      <c r="BA1304" s="11">
        <v>0.02</v>
      </c>
      <c r="BB1304" s="11">
        <v>0</v>
      </c>
      <c r="BC1304" s="2">
        <v>0.05</v>
      </c>
      <c r="BD1304" s="2">
        <v>0.05</v>
      </c>
      <c r="BE1304" s="11">
        <v>7.4999999999999997E-2</v>
      </c>
      <c r="BF1304" s="11">
        <v>5.0000000000000001E-3</v>
      </c>
      <c r="BG1304" s="11">
        <v>0</v>
      </c>
      <c r="BH1304" s="11">
        <v>0</v>
      </c>
      <c r="BI1304" s="11">
        <v>0</v>
      </c>
      <c r="BJ1304" s="11">
        <f>BE1304/4</f>
        <v>1.8749999999999999E-2</v>
      </c>
      <c r="BK1304" s="11">
        <f>BF1304/4</f>
        <v>1.25E-3</v>
      </c>
      <c r="BL1304" s="11">
        <v>0</v>
      </c>
      <c r="BM1304" s="11">
        <v>0</v>
      </c>
      <c r="BN1304" s="11">
        <v>0</v>
      </c>
      <c r="BO1304" s="11">
        <v>0.1</v>
      </c>
      <c r="BP1304" s="11">
        <v>0.1</v>
      </c>
      <c r="BQ1304" s="11">
        <v>0</v>
      </c>
      <c r="BR1304" s="11">
        <v>0</v>
      </c>
      <c r="BS1304" s="11">
        <v>0</v>
      </c>
      <c r="BT1304" s="11">
        <v>0.04</v>
      </c>
      <c r="BU1304" s="16">
        <v>4</v>
      </c>
      <c r="BV1304" s="6">
        <f>BT1304/(BT1304+BU1304)</f>
        <v>9.9009900990099011E-3</v>
      </c>
      <c r="BW1304" s="6">
        <f>SQRT((BT1304*BU1304)/((BT1304+BU1304)^2*(BT1304+BU1304+1)))</f>
        <v>4.410251516706673E-2</v>
      </c>
      <c r="BX1304" s="17">
        <v>0.25</v>
      </c>
      <c r="BY1304" s="17">
        <v>0.25</v>
      </c>
      <c r="BZ1304" s="17">
        <v>0.25</v>
      </c>
      <c r="CA1304" s="17">
        <v>0.25</v>
      </c>
      <c r="CB1304" s="15" t="s">
        <v>59</v>
      </c>
      <c r="CC1304" s="11">
        <v>600</v>
      </c>
    </row>
    <row r="1305" spans="1:81" s="11" customFormat="1" x14ac:dyDescent="0.2">
      <c r="A1305" s="17">
        <f t="shared" si="20"/>
        <v>1304</v>
      </c>
      <c r="B1305" s="17">
        <v>20</v>
      </c>
      <c r="C1305" s="17">
        <v>20</v>
      </c>
      <c r="D1305" s="17">
        <v>5</v>
      </c>
      <c r="E1305" s="17">
        <v>5</v>
      </c>
      <c r="F1305" s="3" t="s">
        <v>80</v>
      </c>
      <c r="G1305" s="3">
        <f>IF(F1305="rectangle",B1305*C1305,IF(F1305="hook",B1305*C1305-(D1305*E1305),IF(F1305="eight",B1305*C1305-2*(D1305*E1305),IF(F1305="tee",B1305*C1305-2*(D1305*E1305),IF(F1305="cross",B1305*C1305-4*(D1305*E1305),"ERROR")))))</f>
        <v>400</v>
      </c>
      <c r="H1305" s="3" t="s">
        <v>84</v>
      </c>
      <c r="I1305" s="3">
        <f>IF(F1305="rectangle",B1305/C1305,"NA")</f>
        <v>1</v>
      </c>
      <c r="J1305" s="2">
        <v>1</v>
      </c>
      <c r="K1305" s="11">
        <v>125</v>
      </c>
      <c r="L1305" s="11">
        <v>4</v>
      </c>
      <c r="M1305" s="12">
        <v>4</v>
      </c>
      <c r="N1305" s="2">
        <f>M1305/4</f>
        <v>1</v>
      </c>
      <c r="O1305" s="3">
        <f>M1305/N1305</f>
        <v>4</v>
      </c>
      <c r="P1305" s="13">
        <v>45</v>
      </c>
      <c r="Q1305" s="11">
        <f>P1305</f>
        <v>45</v>
      </c>
      <c r="R1305" s="4">
        <f>AA1305/V1305</f>
        <v>100</v>
      </c>
      <c r="S1305" s="14">
        <v>15</v>
      </c>
      <c r="T1305" s="11">
        <f>S1305</f>
        <v>15</v>
      </c>
      <c r="U1305" s="4">
        <f>AB1305/W1305</f>
        <v>100</v>
      </c>
      <c r="V1305" s="3">
        <f>ROUND((Q1305/100)*G1305,0)</f>
        <v>180</v>
      </c>
      <c r="W1305" s="3">
        <f>ROUND(((T1305/100)*G1305)/J1305,0)</f>
        <v>60</v>
      </c>
      <c r="X1305" s="3">
        <f>ROUND(IF(J1305&gt;=2,((T1305/100)*G1305)/J1305,0),0)</f>
        <v>0</v>
      </c>
      <c r="Y1305" s="3">
        <f>ROUND(IF(J1305&gt;=3,((T1305/100)*G1305)/J1305,0),0)</f>
        <v>0</v>
      </c>
      <c r="Z1305" s="3">
        <f>ROUND(IF(J1305&gt;=4,((T1305/100)*G1305)/J1305,0),0)</f>
        <v>0</v>
      </c>
      <c r="AA1305" s="4">
        <f>G1305*P1305</f>
        <v>18000</v>
      </c>
      <c r="AB1305" s="4">
        <f>(G1305*S1305)/J1305</f>
        <v>6000</v>
      </c>
      <c r="AC1305" s="4">
        <f>IF(J1305&gt;=2,(G1305*S1305)/J1305,0)</f>
        <v>0</v>
      </c>
      <c r="AD1305" s="4">
        <f>IF(J1305&gt;=3,(G1305*S1305)/J1305,0)</f>
        <v>0</v>
      </c>
      <c r="AE1305" s="4">
        <f>IF(J1305&gt;=4,(G1305*S1305)/J1305,0)</f>
        <v>0</v>
      </c>
      <c r="AF1305" s="11">
        <v>100</v>
      </c>
      <c r="AG1305" s="11">
        <v>0</v>
      </c>
      <c r="AH1305" s="11">
        <v>1</v>
      </c>
      <c r="AI1305" s="11">
        <v>100</v>
      </c>
      <c r="AJ1305" s="11">
        <v>0</v>
      </c>
      <c r="AK1305" s="11">
        <v>1</v>
      </c>
      <c r="AL1305" s="11">
        <v>0.5</v>
      </c>
      <c r="AM1305" s="11">
        <v>0.5</v>
      </c>
      <c r="AN1305" s="11">
        <v>0</v>
      </c>
      <c r="AO1305" s="11">
        <v>0</v>
      </c>
      <c r="AP1305" s="11">
        <v>0</v>
      </c>
      <c r="AQ1305" s="11">
        <v>0.01</v>
      </c>
      <c r="AR1305" s="11">
        <v>0.01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0.2</v>
      </c>
      <c r="AX1305" s="11">
        <v>0</v>
      </c>
      <c r="AY1305" s="11">
        <v>0</v>
      </c>
      <c r="AZ1305" s="11">
        <v>0</v>
      </c>
      <c r="BA1305" s="11">
        <v>0.02</v>
      </c>
      <c r="BB1305" s="11">
        <v>0</v>
      </c>
      <c r="BC1305" s="2">
        <v>0.05</v>
      </c>
      <c r="BD1305" s="2">
        <v>0.05</v>
      </c>
      <c r="BE1305" s="11">
        <v>7.4999999999999997E-2</v>
      </c>
      <c r="BF1305" s="11">
        <v>5.0000000000000001E-3</v>
      </c>
      <c r="BG1305" s="11">
        <v>0</v>
      </c>
      <c r="BH1305" s="11">
        <v>0</v>
      </c>
      <c r="BI1305" s="11">
        <v>0</v>
      </c>
      <c r="BJ1305" s="11">
        <f>BE1305/4</f>
        <v>1.8749999999999999E-2</v>
      </c>
      <c r="BK1305" s="11">
        <f>BF1305/4</f>
        <v>1.25E-3</v>
      </c>
      <c r="BL1305" s="11">
        <v>0</v>
      </c>
      <c r="BM1305" s="11">
        <v>0</v>
      </c>
      <c r="BN1305" s="11">
        <v>0</v>
      </c>
      <c r="BO1305" s="11">
        <v>0.1</v>
      </c>
      <c r="BP1305" s="11">
        <v>0.1</v>
      </c>
      <c r="BQ1305" s="11">
        <v>0</v>
      </c>
      <c r="BR1305" s="11">
        <v>0</v>
      </c>
      <c r="BS1305" s="11">
        <v>0</v>
      </c>
      <c r="BT1305" s="11">
        <v>0.04</v>
      </c>
      <c r="BU1305" s="16">
        <v>4</v>
      </c>
      <c r="BV1305" s="6">
        <f>BT1305/(BT1305+BU1305)</f>
        <v>9.9009900990099011E-3</v>
      </c>
      <c r="BW1305" s="6">
        <f>SQRT((BT1305*BU1305)/((BT1305+BU1305)^2*(BT1305+BU1305+1)))</f>
        <v>4.410251516706673E-2</v>
      </c>
      <c r="BX1305" s="17">
        <v>0.25</v>
      </c>
      <c r="BY1305" s="17">
        <v>0.25</v>
      </c>
      <c r="BZ1305" s="17">
        <v>0.25</v>
      </c>
      <c r="CA1305" s="17">
        <v>0.25</v>
      </c>
      <c r="CB1305" s="15" t="s">
        <v>59</v>
      </c>
      <c r="CC1305" s="11">
        <v>600</v>
      </c>
    </row>
    <row r="1306" spans="1:81" s="11" customFormat="1" x14ac:dyDescent="0.2">
      <c r="A1306" s="17">
        <f t="shared" si="20"/>
        <v>1305</v>
      </c>
      <c r="B1306" s="17">
        <v>100</v>
      </c>
      <c r="C1306" s="17">
        <v>100</v>
      </c>
      <c r="D1306" s="17">
        <v>5</v>
      </c>
      <c r="E1306" s="17">
        <v>5</v>
      </c>
      <c r="F1306" s="3" t="s">
        <v>80</v>
      </c>
      <c r="G1306" s="3">
        <f>IF(F1306="rectangle",B1306*C1306,IF(F1306="hook",B1306*C1306-(D1306*E1306),IF(F1306="eight",B1306*C1306-2*(D1306*E1306),IF(F1306="tee",B1306*C1306-2*(D1306*E1306),IF(F1306="cross",B1306*C1306-4*(D1306*E1306),"ERROR")))))</f>
        <v>10000</v>
      </c>
      <c r="H1306" s="3" t="s">
        <v>85</v>
      </c>
      <c r="I1306" s="3">
        <f>IF(F1306="rectangle",B1306/C1306,"NA")</f>
        <v>1</v>
      </c>
      <c r="J1306" s="2">
        <v>1</v>
      </c>
      <c r="K1306" s="11">
        <v>125</v>
      </c>
      <c r="L1306" s="11">
        <v>4</v>
      </c>
      <c r="M1306" s="12">
        <v>5</v>
      </c>
      <c r="N1306" s="2">
        <f>M1306/4</f>
        <v>1.25</v>
      </c>
      <c r="O1306" s="3">
        <f>M1306/N1306</f>
        <v>4</v>
      </c>
      <c r="P1306" s="13">
        <v>45</v>
      </c>
      <c r="Q1306" s="11">
        <f>P1306</f>
        <v>45</v>
      </c>
      <c r="R1306" s="4">
        <f>AA1306/V1306</f>
        <v>100</v>
      </c>
      <c r="S1306" s="14">
        <v>15</v>
      </c>
      <c r="T1306" s="11">
        <f>S1306</f>
        <v>15</v>
      </c>
      <c r="U1306" s="4">
        <f>AB1306/W1306</f>
        <v>100</v>
      </c>
      <c r="V1306" s="3">
        <f>ROUND((Q1306/100)*G1306,0)</f>
        <v>4500</v>
      </c>
      <c r="W1306" s="3">
        <f>ROUND(((T1306/100)*G1306)/J1306,0)</f>
        <v>1500</v>
      </c>
      <c r="X1306" s="3">
        <f>ROUND(IF(J1306&gt;=2,((T1306/100)*G1306)/J1306,0),0)</f>
        <v>0</v>
      </c>
      <c r="Y1306" s="3">
        <f>ROUND(IF(J1306&gt;=3,((T1306/100)*G1306)/J1306,0),0)</f>
        <v>0</v>
      </c>
      <c r="Z1306" s="3">
        <f>ROUND(IF(J1306&gt;=4,((T1306/100)*G1306)/J1306,0),0)</f>
        <v>0</v>
      </c>
      <c r="AA1306" s="4">
        <f>G1306*P1306</f>
        <v>450000</v>
      </c>
      <c r="AB1306" s="4">
        <f>(G1306*S1306)/J1306</f>
        <v>150000</v>
      </c>
      <c r="AC1306" s="4">
        <f>IF(J1306&gt;=2,(G1306*S1306)/J1306,0)</f>
        <v>0</v>
      </c>
      <c r="AD1306" s="4">
        <f>IF(J1306&gt;=3,(G1306*S1306)/J1306,0)</f>
        <v>0</v>
      </c>
      <c r="AE1306" s="4">
        <f>IF(J1306&gt;=4,(G1306*S1306)/J1306,0)</f>
        <v>0</v>
      </c>
      <c r="AF1306" s="11">
        <v>100</v>
      </c>
      <c r="AG1306" s="11">
        <v>0</v>
      </c>
      <c r="AH1306" s="11">
        <v>1</v>
      </c>
      <c r="AI1306" s="11">
        <v>100</v>
      </c>
      <c r="AJ1306" s="11">
        <v>0</v>
      </c>
      <c r="AK1306" s="11">
        <v>1</v>
      </c>
      <c r="AL1306" s="11">
        <v>0.5</v>
      </c>
      <c r="AM1306" s="11">
        <v>0.5</v>
      </c>
      <c r="AN1306" s="11">
        <v>0</v>
      </c>
      <c r="AO1306" s="11">
        <v>0</v>
      </c>
      <c r="AP1306" s="11">
        <v>0</v>
      </c>
      <c r="AQ1306" s="11">
        <v>0.01</v>
      </c>
      <c r="AR1306" s="11">
        <v>0.01</v>
      </c>
      <c r="AS1306" s="11">
        <v>0</v>
      </c>
      <c r="AT1306" s="11">
        <v>0</v>
      </c>
      <c r="AU1306" s="11">
        <v>0</v>
      </c>
      <c r="AV1306" s="11">
        <v>0</v>
      </c>
      <c r="AW1306" s="11">
        <v>0.2</v>
      </c>
      <c r="AX1306" s="11">
        <v>0</v>
      </c>
      <c r="AY1306" s="11">
        <v>0</v>
      </c>
      <c r="AZ1306" s="11">
        <v>0</v>
      </c>
      <c r="BA1306" s="11">
        <v>0.02</v>
      </c>
      <c r="BB1306" s="11">
        <v>0</v>
      </c>
      <c r="BC1306" s="2">
        <v>0.05</v>
      </c>
      <c r="BD1306" s="2">
        <v>0.05</v>
      </c>
      <c r="BE1306" s="11">
        <v>7.4999999999999997E-2</v>
      </c>
      <c r="BF1306" s="11">
        <v>5.0000000000000001E-3</v>
      </c>
      <c r="BG1306" s="11">
        <v>0</v>
      </c>
      <c r="BH1306" s="11">
        <v>0</v>
      </c>
      <c r="BI1306" s="11">
        <v>0</v>
      </c>
      <c r="BJ1306" s="11">
        <f>BE1306/4</f>
        <v>1.8749999999999999E-2</v>
      </c>
      <c r="BK1306" s="11">
        <f>BF1306/4</f>
        <v>1.25E-3</v>
      </c>
      <c r="BL1306" s="11">
        <v>0</v>
      </c>
      <c r="BM1306" s="11">
        <v>0</v>
      </c>
      <c r="BN1306" s="11">
        <v>0</v>
      </c>
      <c r="BO1306" s="11">
        <v>0.1</v>
      </c>
      <c r="BP1306" s="11">
        <v>0.1</v>
      </c>
      <c r="BQ1306" s="11">
        <v>0</v>
      </c>
      <c r="BR1306" s="11">
        <v>0</v>
      </c>
      <c r="BS1306" s="11">
        <v>0</v>
      </c>
      <c r="BT1306" s="11">
        <v>0.04</v>
      </c>
      <c r="BU1306" s="16">
        <v>4</v>
      </c>
      <c r="BV1306" s="6">
        <f>BT1306/(BT1306+BU1306)</f>
        <v>9.9009900990099011E-3</v>
      </c>
      <c r="BW1306" s="6">
        <f>SQRT((BT1306*BU1306)/((BT1306+BU1306)^2*(BT1306+BU1306+1)))</f>
        <v>4.410251516706673E-2</v>
      </c>
      <c r="BX1306" s="17">
        <v>0.25</v>
      </c>
      <c r="BY1306" s="17">
        <v>0.25</v>
      </c>
      <c r="BZ1306" s="17">
        <v>0.25</v>
      </c>
      <c r="CA1306" s="17">
        <v>0.25</v>
      </c>
      <c r="CB1306" s="15" t="s">
        <v>59</v>
      </c>
      <c r="CC1306" s="11">
        <v>600</v>
      </c>
    </row>
    <row r="1307" spans="1:81" s="11" customFormat="1" x14ac:dyDescent="0.2">
      <c r="A1307" s="17">
        <f t="shared" si="20"/>
        <v>1306</v>
      </c>
      <c r="B1307" s="17">
        <v>20</v>
      </c>
      <c r="C1307" s="17">
        <v>20</v>
      </c>
      <c r="D1307" s="17">
        <v>5</v>
      </c>
      <c r="E1307" s="17">
        <v>5</v>
      </c>
      <c r="F1307" s="3" t="s">
        <v>80</v>
      </c>
      <c r="G1307" s="3">
        <f>IF(F1307="rectangle",B1307*C1307,IF(F1307="hook",B1307*C1307-(D1307*E1307),IF(F1307="eight",B1307*C1307-2*(D1307*E1307),IF(F1307="tee",B1307*C1307-2*(D1307*E1307),IF(F1307="cross",B1307*C1307-4*(D1307*E1307),"ERROR")))))</f>
        <v>400</v>
      </c>
      <c r="H1307" s="3" t="s">
        <v>84</v>
      </c>
      <c r="I1307" s="3">
        <f>IF(F1307="rectangle",B1307/C1307,"NA")</f>
        <v>1</v>
      </c>
      <c r="J1307" s="2">
        <v>1</v>
      </c>
      <c r="K1307" s="11">
        <v>125</v>
      </c>
      <c r="L1307" s="11">
        <v>4</v>
      </c>
      <c r="M1307" s="12">
        <v>5</v>
      </c>
      <c r="N1307" s="2">
        <f>M1307/4</f>
        <v>1.25</v>
      </c>
      <c r="O1307" s="3">
        <f>M1307/N1307</f>
        <v>4</v>
      </c>
      <c r="P1307" s="13">
        <v>45</v>
      </c>
      <c r="Q1307" s="11">
        <f>P1307</f>
        <v>45</v>
      </c>
      <c r="R1307" s="4">
        <f>AA1307/V1307</f>
        <v>100</v>
      </c>
      <c r="S1307" s="14">
        <v>15</v>
      </c>
      <c r="T1307" s="11">
        <f>S1307</f>
        <v>15</v>
      </c>
      <c r="U1307" s="4">
        <f>AB1307/W1307</f>
        <v>100</v>
      </c>
      <c r="V1307" s="3">
        <f>ROUND((Q1307/100)*G1307,0)</f>
        <v>180</v>
      </c>
      <c r="W1307" s="3">
        <f>ROUND(((T1307/100)*G1307)/J1307,0)</f>
        <v>60</v>
      </c>
      <c r="X1307" s="3">
        <f>ROUND(IF(J1307&gt;=2,((T1307/100)*G1307)/J1307,0),0)</f>
        <v>0</v>
      </c>
      <c r="Y1307" s="3">
        <f>ROUND(IF(J1307&gt;=3,((T1307/100)*G1307)/J1307,0),0)</f>
        <v>0</v>
      </c>
      <c r="Z1307" s="3">
        <f>ROUND(IF(J1307&gt;=4,((T1307/100)*G1307)/J1307,0),0)</f>
        <v>0</v>
      </c>
      <c r="AA1307" s="4">
        <f>G1307*P1307</f>
        <v>18000</v>
      </c>
      <c r="AB1307" s="4">
        <f>(G1307*S1307)/J1307</f>
        <v>6000</v>
      </c>
      <c r="AC1307" s="4">
        <f>IF(J1307&gt;=2,(G1307*S1307)/J1307,0)</f>
        <v>0</v>
      </c>
      <c r="AD1307" s="4">
        <f>IF(J1307&gt;=3,(G1307*S1307)/J1307,0)</f>
        <v>0</v>
      </c>
      <c r="AE1307" s="4">
        <f>IF(J1307&gt;=4,(G1307*S1307)/J1307,0)</f>
        <v>0</v>
      </c>
      <c r="AF1307" s="11">
        <v>100</v>
      </c>
      <c r="AG1307" s="11">
        <v>0</v>
      </c>
      <c r="AH1307" s="11">
        <v>1</v>
      </c>
      <c r="AI1307" s="11">
        <v>100</v>
      </c>
      <c r="AJ1307" s="11">
        <v>0</v>
      </c>
      <c r="AK1307" s="11">
        <v>1</v>
      </c>
      <c r="AL1307" s="11">
        <v>0.5</v>
      </c>
      <c r="AM1307" s="11">
        <v>0.5</v>
      </c>
      <c r="AN1307" s="11">
        <v>0</v>
      </c>
      <c r="AO1307" s="11">
        <v>0</v>
      </c>
      <c r="AP1307" s="11">
        <v>0</v>
      </c>
      <c r="AQ1307" s="11">
        <v>0.01</v>
      </c>
      <c r="AR1307" s="11">
        <v>0.01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0.2</v>
      </c>
      <c r="AX1307" s="11">
        <v>0</v>
      </c>
      <c r="AY1307" s="11">
        <v>0</v>
      </c>
      <c r="AZ1307" s="11">
        <v>0</v>
      </c>
      <c r="BA1307" s="11">
        <v>0.02</v>
      </c>
      <c r="BB1307" s="11">
        <v>0</v>
      </c>
      <c r="BC1307" s="2">
        <v>0.05</v>
      </c>
      <c r="BD1307" s="2">
        <v>0.05</v>
      </c>
      <c r="BE1307" s="11">
        <v>7.4999999999999997E-2</v>
      </c>
      <c r="BF1307" s="11">
        <v>5.0000000000000001E-3</v>
      </c>
      <c r="BG1307" s="11">
        <v>0</v>
      </c>
      <c r="BH1307" s="11">
        <v>0</v>
      </c>
      <c r="BI1307" s="11">
        <v>0</v>
      </c>
      <c r="BJ1307" s="11">
        <f>BE1307/4</f>
        <v>1.8749999999999999E-2</v>
      </c>
      <c r="BK1307" s="11">
        <f>BF1307/4</f>
        <v>1.25E-3</v>
      </c>
      <c r="BL1307" s="11">
        <v>0</v>
      </c>
      <c r="BM1307" s="11">
        <v>0</v>
      </c>
      <c r="BN1307" s="11">
        <v>0</v>
      </c>
      <c r="BO1307" s="11">
        <v>0.1</v>
      </c>
      <c r="BP1307" s="11">
        <v>0.1</v>
      </c>
      <c r="BQ1307" s="11">
        <v>0</v>
      </c>
      <c r="BR1307" s="11">
        <v>0</v>
      </c>
      <c r="BS1307" s="11">
        <v>0</v>
      </c>
      <c r="BT1307" s="11">
        <v>0.04</v>
      </c>
      <c r="BU1307" s="16">
        <v>4</v>
      </c>
      <c r="BV1307" s="6">
        <f>BT1307/(BT1307+BU1307)</f>
        <v>9.9009900990099011E-3</v>
      </c>
      <c r="BW1307" s="6">
        <f>SQRT((BT1307*BU1307)/((BT1307+BU1307)^2*(BT1307+BU1307+1)))</f>
        <v>4.410251516706673E-2</v>
      </c>
      <c r="BX1307" s="17">
        <v>0.25</v>
      </c>
      <c r="BY1307" s="17">
        <v>0.25</v>
      </c>
      <c r="BZ1307" s="17">
        <v>0.25</v>
      </c>
      <c r="CA1307" s="17">
        <v>0.25</v>
      </c>
      <c r="CB1307" s="15" t="s">
        <v>59</v>
      </c>
      <c r="CC1307" s="11">
        <v>600</v>
      </c>
    </row>
    <row r="1308" spans="1:81" s="11" customFormat="1" x14ac:dyDescent="0.2">
      <c r="A1308" s="17">
        <f t="shared" si="20"/>
        <v>1307</v>
      </c>
      <c r="B1308" s="17">
        <v>100</v>
      </c>
      <c r="C1308" s="17">
        <v>100</v>
      </c>
      <c r="D1308" s="17">
        <v>5</v>
      </c>
      <c r="E1308" s="17">
        <v>5</v>
      </c>
      <c r="F1308" s="3" t="s">
        <v>80</v>
      </c>
      <c r="G1308" s="3">
        <f>IF(F1308="rectangle",B1308*C1308,IF(F1308="hook",B1308*C1308-(D1308*E1308),IF(F1308="eight",B1308*C1308-2*(D1308*E1308),IF(F1308="tee",B1308*C1308-2*(D1308*E1308),IF(F1308="cross",B1308*C1308-4*(D1308*E1308),"ERROR")))))</f>
        <v>10000</v>
      </c>
      <c r="H1308" s="3" t="s">
        <v>85</v>
      </c>
      <c r="I1308" s="3">
        <f>IF(F1308="rectangle",B1308/C1308,"NA")</f>
        <v>1</v>
      </c>
      <c r="J1308" s="2">
        <v>1</v>
      </c>
      <c r="K1308" s="11">
        <v>125</v>
      </c>
      <c r="L1308" s="11">
        <v>4</v>
      </c>
      <c r="M1308" s="12">
        <v>6</v>
      </c>
      <c r="N1308" s="2">
        <f>M1308/4</f>
        <v>1.5</v>
      </c>
      <c r="O1308" s="3">
        <f>M1308/N1308</f>
        <v>4</v>
      </c>
      <c r="P1308" s="13">
        <v>45</v>
      </c>
      <c r="Q1308" s="11">
        <f>P1308</f>
        <v>45</v>
      </c>
      <c r="R1308" s="4">
        <f>AA1308/V1308</f>
        <v>100</v>
      </c>
      <c r="S1308" s="14">
        <v>15</v>
      </c>
      <c r="T1308" s="11">
        <f>S1308</f>
        <v>15</v>
      </c>
      <c r="U1308" s="4">
        <f>AB1308/W1308</f>
        <v>100</v>
      </c>
      <c r="V1308" s="3">
        <f>ROUND((Q1308/100)*G1308,0)</f>
        <v>4500</v>
      </c>
      <c r="W1308" s="3">
        <f>ROUND(((T1308/100)*G1308)/J1308,0)</f>
        <v>1500</v>
      </c>
      <c r="X1308" s="3">
        <f>ROUND(IF(J1308&gt;=2,((T1308/100)*G1308)/J1308,0),0)</f>
        <v>0</v>
      </c>
      <c r="Y1308" s="3">
        <f>ROUND(IF(J1308&gt;=3,((T1308/100)*G1308)/J1308,0),0)</f>
        <v>0</v>
      </c>
      <c r="Z1308" s="3">
        <f>ROUND(IF(J1308&gt;=4,((T1308/100)*G1308)/J1308,0),0)</f>
        <v>0</v>
      </c>
      <c r="AA1308" s="4">
        <f>G1308*P1308</f>
        <v>450000</v>
      </c>
      <c r="AB1308" s="4">
        <f>(G1308*S1308)/J1308</f>
        <v>150000</v>
      </c>
      <c r="AC1308" s="4">
        <f>IF(J1308&gt;=2,(G1308*S1308)/J1308,0)</f>
        <v>0</v>
      </c>
      <c r="AD1308" s="4">
        <f>IF(J1308&gt;=3,(G1308*S1308)/J1308,0)</f>
        <v>0</v>
      </c>
      <c r="AE1308" s="4">
        <f>IF(J1308&gt;=4,(G1308*S1308)/J1308,0)</f>
        <v>0</v>
      </c>
      <c r="AF1308" s="11">
        <v>100</v>
      </c>
      <c r="AG1308" s="11">
        <v>0</v>
      </c>
      <c r="AH1308" s="11">
        <v>1</v>
      </c>
      <c r="AI1308" s="11">
        <v>100</v>
      </c>
      <c r="AJ1308" s="11">
        <v>0</v>
      </c>
      <c r="AK1308" s="11">
        <v>1</v>
      </c>
      <c r="AL1308" s="11">
        <v>0.5</v>
      </c>
      <c r="AM1308" s="11">
        <v>0.5</v>
      </c>
      <c r="AN1308" s="11">
        <v>0</v>
      </c>
      <c r="AO1308" s="11">
        <v>0</v>
      </c>
      <c r="AP1308" s="11">
        <v>0</v>
      </c>
      <c r="AQ1308" s="11">
        <v>0.01</v>
      </c>
      <c r="AR1308" s="11">
        <v>0.01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0.2</v>
      </c>
      <c r="AX1308" s="11">
        <v>0</v>
      </c>
      <c r="AY1308" s="11">
        <v>0</v>
      </c>
      <c r="AZ1308" s="11">
        <v>0</v>
      </c>
      <c r="BA1308" s="11">
        <v>0.02</v>
      </c>
      <c r="BB1308" s="11">
        <v>0</v>
      </c>
      <c r="BC1308" s="2">
        <v>0.05</v>
      </c>
      <c r="BD1308" s="2">
        <v>0.05</v>
      </c>
      <c r="BE1308" s="11">
        <v>7.4999999999999997E-2</v>
      </c>
      <c r="BF1308" s="11">
        <v>5.0000000000000001E-3</v>
      </c>
      <c r="BG1308" s="11">
        <v>0</v>
      </c>
      <c r="BH1308" s="11">
        <v>0</v>
      </c>
      <c r="BI1308" s="11">
        <v>0</v>
      </c>
      <c r="BJ1308" s="11">
        <f>BE1308/4</f>
        <v>1.8749999999999999E-2</v>
      </c>
      <c r="BK1308" s="11">
        <f>BF1308/4</f>
        <v>1.25E-3</v>
      </c>
      <c r="BL1308" s="11">
        <v>0</v>
      </c>
      <c r="BM1308" s="11">
        <v>0</v>
      </c>
      <c r="BN1308" s="11">
        <v>0</v>
      </c>
      <c r="BO1308" s="11">
        <v>0.1</v>
      </c>
      <c r="BP1308" s="11">
        <v>0.1</v>
      </c>
      <c r="BQ1308" s="11">
        <v>0</v>
      </c>
      <c r="BR1308" s="11">
        <v>0</v>
      </c>
      <c r="BS1308" s="11">
        <v>0</v>
      </c>
      <c r="BT1308" s="11">
        <v>0.04</v>
      </c>
      <c r="BU1308" s="16">
        <v>4</v>
      </c>
      <c r="BV1308" s="6">
        <f>BT1308/(BT1308+BU1308)</f>
        <v>9.9009900990099011E-3</v>
      </c>
      <c r="BW1308" s="6">
        <f>SQRT((BT1308*BU1308)/((BT1308+BU1308)^2*(BT1308+BU1308+1)))</f>
        <v>4.410251516706673E-2</v>
      </c>
      <c r="BX1308" s="17">
        <v>0.25</v>
      </c>
      <c r="BY1308" s="17">
        <v>0.25</v>
      </c>
      <c r="BZ1308" s="17">
        <v>0.25</v>
      </c>
      <c r="CA1308" s="17">
        <v>0.25</v>
      </c>
      <c r="CB1308" s="15" t="s">
        <v>59</v>
      </c>
      <c r="CC1308" s="11">
        <v>600</v>
      </c>
    </row>
    <row r="1309" spans="1:81" s="11" customFormat="1" x14ac:dyDescent="0.2">
      <c r="A1309" s="17">
        <f t="shared" si="20"/>
        <v>1308</v>
      </c>
      <c r="B1309" s="17">
        <v>20</v>
      </c>
      <c r="C1309" s="17">
        <v>20</v>
      </c>
      <c r="D1309" s="17">
        <v>5</v>
      </c>
      <c r="E1309" s="17">
        <v>5</v>
      </c>
      <c r="F1309" s="3" t="s">
        <v>80</v>
      </c>
      <c r="G1309" s="3">
        <f>IF(F1309="rectangle",B1309*C1309,IF(F1309="hook",B1309*C1309-(D1309*E1309),IF(F1309="eight",B1309*C1309-2*(D1309*E1309),IF(F1309="tee",B1309*C1309-2*(D1309*E1309),IF(F1309="cross",B1309*C1309-4*(D1309*E1309),"ERROR")))))</f>
        <v>400</v>
      </c>
      <c r="H1309" s="3" t="s">
        <v>84</v>
      </c>
      <c r="I1309" s="3">
        <f>IF(F1309="rectangle",B1309/C1309,"NA")</f>
        <v>1</v>
      </c>
      <c r="J1309" s="2">
        <v>1</v>
      </c>
      <c r="K1309" s="11">
        <v>125</v>
      </c>
      <c r="L1309" s="11">
        <v>4</v>
      </c>
      <c r="M1309" s="12">
        <v>6</v>
      </c>
      <c r="N1309" s="2">
        <f>M1309/4</f>
        <v>1.5</v>
      </c>
      <c r="O1309" s="3">
        <f>M1309/N1309</f>
        <v>4</v>
      </c>
      <c r="P1309" s="13">
        <v>45</v>
      </c>
      <c r="Q1309" s="11">
        <f>P1309</f>
        <v>45</v>
      </c>
      <c r="R1309" s="4">
        <f>AA1309/V1309</f>
        <v>100</v>
      </c>
      <c r="S1309" s="14">
        <v>15</v>
      </c>
      <c r="T1309" s="11">
        <f>S1309</f>
        <v>15</v>
      </c>
      <c r="U1309" s="4">
        <f>AB1309/W1309</f>
        <v>100</v>
      </c>
      <c r="V1309" s="3">
        <f>ROUND((Q1309/100)*G1309,0)</f>
        <v>180</v>
      </c>
      <c r="W1309" s="3">
        <f>ROUND(((T1309/100)*G1309)/J1309,0)</f>
        <v>60</v>
      </c>
      <c r="X1309" s="3">
        <f>ROUND(IF(J1309&gt;=2,((T1309/100)*G1309)/J1309,0),0)</f>
        <v>0</v>
      </c>
      <c r="Y1309" s="3">
        <f>ROUND(IF(J1309&gt;=3,((T1309/100)*G1309)/J1309,0),0)</f>
        <v>0</v>
      </c>
      <c r="Z1309" s="3">
        <f>ROUND(IF(J1309&gt;=4,((T1309/100)*G1309)/J1309,0),0)</f>
        <v>0</v>
      </c>
      <c r="AA1309" s="4">
        <f>G1309*P1309</f>
        <v>18000</v>
      </c>
      <c r="AB1309" s="4">
        <f>(G1309*S1309)/J1309</f>
        <v>6000</v>
      </c>
      <c r="AC1309" s="4">
        <f>IF(J1309&gt;=2,(G1309*S1309)/J1309,0)</f>
        <v>0</v>
      </c>
      <c r="AD1309" s="4">
        <f>IF(J1309&gt;=3,(G1309*S1309)/J1309,0)</f>
        <v>0</v>
      </c>
      <c r="AE1309" s="4">
        <f>IF(J1309&gt;=4,(G1309*S1309)/J1309,0)</f>
        <v>0</v>
      </c>
      <c r="AF1309" s="11">
        <v>100</v>
      </c>
      <c r="AG1309" s="11">
        <v>0</v>
      </c>
      <c r="AH1309" s="11">
        <v>1</v>
      </c>
      <c r="AI1309" s="11">
        <v>100</v>
      </c>
      <c r="AJ1309" s="11">
        <v>0</v>
      </c>
      <c r="AK1309" s="11">
        <v>1</v>
      </c>
      <c r="AL1309" s="11">
        <v>0.5</v>
      </c>
      <c r="AM1309" s="11">
        <v>0.5</v>
      </c>
      <c r="AN1309" s="11">
        <v>0</v>
      </c>
      <c r="AO1309" s="11">
        <v>0</v>
      </c>
      <c r="AP1309" s="11">
        <v>0</v>
      </c>
      <c r="AQ1309" s="11">
        <v>0.01</v>
      </c>
      <c r="AR1309" s="11">
        <v>0.01</v>
      </c>
      <c r="AS1309" s="11">
        <v>0</v>
      </c>
      <c r="AT1309" s="11">
        <v>0</v>
      </c>
      <c r="AU1309" s="11">
        <v>0</v>
      </c>
      <c r="AV1309" s="11">
        <v>0</v>
      </c>
      <c r="AW1309" s="11">
        <v>0.2</v>
      </c>
      <c r="AX1309" s="11">
        <v>0</v>
      </c>
      <c r="AY1309" s="11">
        <v>0</v>
      </c>
      <c r="AZ1309" s="11">
        <v>0</v>
      </c>
      <c r="BA1309" s="11">
        <v>0.02</v>
      </c>
      <c r="BB1309" s="11">
        <v>0</v>
      </c>
      <c r="BC1309" s="2">
        <v>0.05</v>
      </c>
      <c r="BD1309" s="2">
        <v>0.05</v>
      </c>
      <c r="BE1309" s="11">
        <v>7.4999999999999997E-2</v>
      </c>
      <c r="BF1309" s="11">
        <v>5.0000000000000001E-3</v>
      </c>
      <c r="BG1309" s="11">
        <v>0</v>
      </c>
      <c r="BH1309" s="11">
        <v>0</v>
      </c>
      <c r="BI1309" s="11">
        <v>0</v>
      </c>
      <c r="BJ1309" s="11">
        <f>BE1309/4</f>
        <v>1.8749999999999999E-2</v>
      </c>
      <c r="BK1309" s="11">
        <f>BF1309/4</f>
        <v>1.25E-3</v>
      </c>
      <c r="BL1309" s="11">
        <v>0</v>
      </c>
      <c r="BM1309" s="11">
        <v>0</v>
      </c>
      <c r="BN1309" s="11">
        <v>0</v>
      </c>
      <c r="BO1309" s="11">
        <v>0.1</v>
      </c>
      <c r="BP1309" s="11">
        <v>0.1</v>
      </c>
      <c r="BQ1309" s="11">
        <v>0</v>
      </c>
      <c r="BR1309" s="11">
        <v>0</v>
      </c>
      <c r="BS1309" s="11">
        <v>0</v>
      </c>
      <c r="BT1309" s="11">
        <v>0.04</v>
      </c>
      <c r="BU1309" s="16">
        <v>4</v>
      </c>
      <c r="BV1309" s="6">
        <f>BT1309/(BT1309+BU1309)</f>
        <v>9.9009900990099011E-3</v>
      </c>
      <c r="BW1309" s="6">
        <f>SQRT((BT1309*BU1309)/((BT1309+BU1309)^2*(BT1309+BU1309+1)))</f>
        <v>4.410251516706673E-2</v>
      </c>
      <c r="BX1309" s="17">
        <v>0.25</v>
      </c>
      <c r="BY1309" s="17">
        <v>0.25</v>
      </c>
      <c r="BZ1309" s="17">
        <v>0.25</v>
      </c>
      <c r="CA1309" s="17">
        <v>0.25</v>
      </c>
      <c r="CB1309" s="15" t="s">
        <v>59</v>
      </c>
      <c r="CC1309" s="11">
        <v>600</v>
      </c>
    </row>
    <row r="1310" spans="1:81" s="11" customFormat="1" x14ac:dyDescent="0.2">
      <c r="A1310" s="17">
        <f t="shared" si="20"/>
        <v>1309</v>
      </c>
      <c r="B1310" s="17">
        <v>100</v>
      </c>
      <c r="C1310" s="17">
        <v>100</v>
      </c>
      <c r="D1310" s="17">
        <v>5</v>
      </c>
      <c r="E1310" s="17">
        <v>5</v>
      </c>
      <c r="F1310" s="3" t="s">
        <v>80</v>
      </c>
      <c r="G1310" s="3">
        <f>IF(F1310="rectangle",B1310*C1310,IF(F1310="hook",B1310*C1310-(D1310*E1310),IF(F1310="eight",B1310*C1310-2*(D1310*E1310),IF(F1310="tee",B1310*C1310-2*(D1310*E1310),IF(F1310="cross",B1310*C1310-4*(D1310*E1310),"ERROR")))))</f>
        <v>10000</v>
      </c>
      <c r="H1310" s="3" t="s">
        <v>85</v>
      </c>
      <c r="I1310" s="3">
        <f>IF(F1310="rectangle",B1310/C1310,"NA")</f>
        <v>1</v>
      </c>
      <c r="J1310" s="2">
        <v>1</v>
      </c>
      <c r="K1310" s="11">
        <v>125</v>
      </c>
      <c r="L1310" s="11">
        <v>4</v>
      </c>
      <c r="M1310" s="12">
        <v>7</v>
      </c>
      <c r="N1310" s="2">
        <f>M1310/4</f>
        <v>1.75</v>
      </c>
      <c r="O1310" s="3">
        <f>M1310/N1310</f>
        <v>4</v>
      </c>
      <c r="P1310" s="13">
        <v>45</v>
      </c>
      <c r="Q1310" s="11">
        <f>P1310</f>
        <v>45</v>
      </c>
      <c r="R1310" s="4">
        <f>AA1310/V1310</f>
        <v>100</v>
      </c>
      <c r="S1310" s="14">
        <v>15</v>
      </c>
      <c r="T1310" s="11">
        <f>S1310</f>
        <v>15</v>
      </c>
      <c r="U1310" s="4">
        <f>AB1310/W1310</f>
        <v>100</v>
      </c>
      <c r="V1310" s="3">
        <f>ROUND((Q1310/100)*G1310,0)</f>
        <v>4500</v>
      </c>
      <c r="W1310" s="3">
        <f>ROUND(((T1310/100)*G1310)/J1310,0)</f>
        <v>1500</v>
      </c>
      <c r="X1310" s="3">
        <f>ROUND(IF(J1310&gt;=2,((T1310/100)*G1310)/J1310,0),0)</f>
        <v>0</v>
      </c>
      <c r="Y1310" s="3">
        <f>ROUND(IF(J1310&gt;=3,((T1310/100)*G1310)/J1310,0),0)</f>
        <v>0</v>
      </c>
      <c r="Z1310" s="3">
        <f>ROUND(IF(J1310&gt;=4,((T1310/100)*G1310)/J1310,0),0)</f>
        <v>0</v>
      </c>
      <c r="AA1310" s="4">
        <f>G1310*P1310</f>
        <v>450000</v>
      </c>
      <c r="AB1310" s="4">
        <f>(G1310*S1310)/J1310</f>
        <v>150000</v>
      </c>
      <c r="AC1310" s="4">
        <f>IF(J1310&gt;=2,(G1310*S1310)/J1310,0)</f>
        <v>0</v>
      </c>
      <c r="AD1310" s="4">
        <f>IF(J1310&gt;=3,(G1310*S1310)/J1310,0)</f>
        <v>0</v>
      </c>
      <c r="AE1310" s="4">
        <f>IF(J1310&gt;=4,(G1310*S1310)/J1310,0)</f>
        <v>0</v>
      </c>
      <c r="AF1310" s="11">
        <v>100</v>
      </c>
      <c r="AG1310" s="11">
        <v>0</v>
      </c>
      <c r="AH1310" s="11">
        <v>1</v>
      </c>
      <c r="AI1310" s="11">
        <v>100</v>
      </c>
      <c r="AJ1310" s="11">
        <v>0</v>
      </c>
      <c r="AK1310" s="11">
        <v>1</v>
      </c>
      <c r="AL1310" s="11">
        <v>0.5</v>
      </c>
      <c r="AM1310" s="11">
        <v>0.5</v>
      </c>
      <c r="AN1310" s="11">
        <v>0</v>
      </c>
      <c r="AO1310" s="11">
        <v>0</v>
      </c>
      <c r="AP1310" s="11">
        <v>0</v>
      </c>
      <c r="AQ1310" s="11">
        <v>0.01</v>
      </c>
      <c r="AR1310" s="11">
        <v>0.01</v>
      </c>
      <c r="AS1310" s="11">
        <v>0</v>
      </c>
      <c r="AT1310" s="11">
        <v>0</v>
      </c>
      <c r="AU1310" s="11">
        <v>0</v>
      </c>
      <c r="AV1310" s="11">
        <v>0</v>
      </c>
      <c r="AW1310" s="11">
        <v>0.2</v>
      </c>
      <c r="AX1310" s="11">
        <v>0</v>
      </c>
      <c r="AY1310" s="11">
        <v>0</v>
      </c>
      <c r="AZ1310" s="11">
        <v>0</v>
      </c>
      <c r="BA1310" s="11">
        <v>0.02</v>
      </c>
      <c r="BB1310" s="11">
        <v>0</v>
      </c>
      <c r="BC1310" s="2">
        <v>0.05</v>
      </c>
      <c r="BD1310" s="2">
        <v>0.05</v>
      </c>
      <c r="BE1310" s="11">
        <v>7.4999999999999997E-2</v>
      </c>
      <c r="BF1310" s="11">
        <v>5.0000000000000001E-3</v>
      </c>
      <c r="BG1310" s="11">
        <v>0</v>
      </c>
      <c r="BH1310" s="11">
        <v>0</v>
      </c>
      <c r="BI1310" s="11">
        <v>0</v>
      </c>
      <c r="BJ1310" s="11">
        <f>BE1310/4</f>
        <v>1.8749999999999999E-2</v>
      </c>
      <c r="BK1310" s="11">
        <f>BF1310/4</f>
        <v>1.25E-3</v>
      </c>
      <c r="BL1310" s="11">
        <v>0</v>
      </c>
      <c r="BM1310" s="11">
        <v>0</v>
      </c>
      <c r="BN1310" s="11">
        <v>0</v>
      </c>
      <c r="BO1310" s="11">
        <v>0.1</v>
      </c>
      <c r="BP1310" s="11">
        <v>0.1</v>
      </c>
      <c r="BQ1310" s="11">
        <v>0</v>
      </c>
      <c r="BR1310" s="11">
        <v>0</v>
      </c>
      <c r="BS1310" s="11">
        <v>0</v>
      </c>
      <c r="BT1310" s="11">
        <v>0.04</v>
      </c>
      <c r="BU1310" s="16">
        <v>4</v>
      </c>
      <c r="BV1310" s="6">
        <f>BT1310/(BT1310+BU1310)</f>
        <v>9.9009900990099011E-3</v>
      </c>
      <c r="BW1310" s="6">
        <f>SQRT((BT1310*BU1310)/((BT1310+BU1310)^2*(BT1310+BU1310+1)))</f>
        <v>4.410251516706673E-2</v>
      </c>
      <c r="BX1310" s="17">
        <v>0.25</v>
      </c>
      <c r="BY1310" s="17">
        <v>0.25</v>
      </c>
      <c r="BZ1310" s="17">
        <v>0.25</v>
      </c>
      <c r="CA1310" s="17">
        <v>0.25</v>
      </c>
      <c r="CB1310" s="15" t="s">
        <v>59</v>
      </c>
      <c r="CC1310" s="11">
        <v>600</v>
      </c>
    </row>
    <row r="1311" spans="1:81" s="11" customFormat="1" x14ac:dyDescent="0.2">
      <c r="A1311" s="17">
        <f t="shared" si="20"/>
        <v>1310</v>
      </c>
      <c r="B1311" s="17">
        <v>20</v>
      </c>
      <c r="C1311" s="17">
        <v>20</v>
      </c>
      <c r="D1311" s="17">
        <v>5</v>
      </c>
      <c r="E1311" s="17">
        <v>5</v>
      </c>
      <c r="F1311" s="3" t="s">
        <v>80</v>
      </c>
      <c r="G1311" s="3">
        <f>IF(F1311="rectangle",B1311*C1311,IF(F1311="hook",B1311*C1311-(D1311*E1311),IF(F1311="eight",B1311*C1311-2*(D1311*E1311),IF(F1311="tee",B1311*C1311-2*(D1311*E1311),IF(F1311="cross",B1311*C1311-4*(D1311*E1311),"ERROR")))))</f>
        <v>400</v>
      </c>
      <c r="H1311" s="3" t="s">
        <v>84</v>
      </c>
      <c r="I1311" s="3">
        <f>IF(F1311="rectangle",B1311/C1311,"NA")</f>
        <v>1</v>
      </c>
      <c r="J1311" s="2">
        <v>1</v>
      </c>
      <c r="K1311" s="11">
        <v>125</v>
      </c>
      <c r="L1311" s="11">
        <v>4</v>
      </c>
      <c r="M1311" s="12">
        <v>7</v>
      </c>
      <c r="N1311" s="2">
        <f>M1311/4</f>
        <v>1.75</v>
      </c>
      <c r="O1311" s="3">
        <f>M1311/N1311</f>
        <v>4</v>
      </c>
      <c r="P1311" s="13">
        <v>45</v>
      </c>
      <c r="Q1311" s="11">
        <f>P1311</f>
        <v>45</v>
      </c>
      <c r="R1311" s="4">
        <f>AA1311/V1311</f>
        <v>100</v>
      </c>
      <c r="S1311" s="14">
        <v>15</v>
      </c>
      <c r="T1311" s="11">
        <f>S1311</f>
        <v>15</v>
      </c>
      <c r="U1311" s="4">
        <f>AB1311/W1311</f>
        <v>100</v>
      </c>
      <c r="V1311" s="3">
        <f>ROUND((Q1311/100)*G1311,0)</f>
        <v>180</v>
      </c>
      <c r="W1311" s="3">
        <f>ROUND(((T1311/100)*G1311)/J1311,0)</f>
        <v>60</v>
      </c>
      <c r="X1311" s="3">
        <f>ROUND(IF(J1311&gt;=2,((T1311/100)*G1311)/J1311,0),0)</f>
        <v>0</v>
      </c>
      <c r="Y1311" s="3">
        <f>ROUND(IF(J1311&gt;=3,((T1311/100)*G1311)/J1311,0),0)</f>
        <v>0</v>
      </c>
      <c r="Z1311" s="3">
        <f>ROUND(IF(J1311&gt;=4,((T1311/100)*G1311)/J1311,0),0)</f>
        <v>0</v>
      </c>
      <c r="AA1311" s="4">
        <f>G1311*P1311</f>
        <v>18000</v>
      </c>
      <c r="AB1311" s="4">
        <f>(G1311*S1311)/J1311</f>
        <v>6000</v>
      </c>
      <c r="AC1311" s="4">
        <f>IF(J1311&gt;=2,(G1311*S1311)/J1311,0)</f>
        <v>0</v>
      </c>
      <c r="AD1311" s="4">
        <f>IF(J1311&gt;=3,(G1311*S1311)/J1311,0)</f>
        <v>0</v>
      </c>
      <c r="AE1311" s="4">
        <f>IF(J1311&gt;=4,(G1311*S1311)/J1311,0)</f>
        <v>0</v>
      </c>
      <c r="AF1311" s="11">
        <v>100</v>
      </c>
      <c r="AG1311" s="11">
        <v>0</v>
      </c>
      <c r="AH1311" s="11">
        <v>1</v>
      </c>
      <c r="AI1311" s="11">
        <v>100</v>
      </c>
      <c r="AJ1311" s="11">
        <v>0</v>
      </c>
      <c r="AK1311" s="11">
        <v>1</v>
      </c>
      <c r="AL1311" s="11">
        <v>0.5</v>
      </c>
      <c r="AM1311" s="11">
        <v>0.5</v>
      </c>
      <c r="AN1311" s="11">
        <v>0</v>
      </c>
      <c r="AO1311" s="11">
        <v>0</v>
      </c>
      <c r="AP1311" s="11">
        <v>0</v>
      </c>
      <c r="AQ1311" s="11">
        <v>0.01</v>
      </c>
      <c r="AR1311" s="11">
        <v>0.01</v>
      </c>
      <c r="AS1311" s="11">
        <v>0</v>
      </c>
      <c r="AT1311" s="11">
        <v>0</v>
      </c>
      <c r="AU1311" s="11">
        <v>0</v>
      </c>
      <c r="AV1311" s="11">
        <v>0</v>
      </c>
      <c r="AW1311" s="11">
        <v>0.2</v>
      </c>
      <c r="AX1311" s="11">
        <v>0</v>
      </c>
      <c r="AY1311" s="11">
        <v>0</v>
      </c>
      <c r="AZ1311" s="11">
        <v>0</v>
      </c>
      <c r="BA1311" s="11">
        <v>0.02</v>
      </c>
      <c r="BB1311" s="11">
        <v>0</v>
      </c>
      <c r="BC1311" s="2">
        <v>0.05</v>
      </c>
      <c r="BD1311" s="2">
        <v>0.05</v>
      </c>
      <c r="BE1311" s="11">
        <v>7.4999999999999997E-2</v>
      </c>
      <c r="BF1311" s="11">
        <v>5.0000000000000001E-3</v>
      </c>
      <c r="BG1311" s="11">
        <v>0</v>
      </c>
      <c r="BH1311" s="11">
        <v>0</v>
      </c>
      <c r="BI1311" s="11">
        <v>0</v>
      </c>
      <c r="BJ1311" s="11">
        <f>BE1311/4</f>
        <v>1.8749999999999999E-2</v>
      </c>
      <c r="BK1311" s="11">
        <f>BF1311/4</f>
        <v>1.25E-3</v>
      </c>
      <c r="BL1311" s="11">
        <v>0</v>
      </c>
      <c r="BM1311" s="11">
        <v>0</v>
      </c>
      <c r="BN1311" s="11">
        <v>0</v>
      </c>
      <c r="BO1311" s="11">
        <v>0.1</v>
      </c>
      <c r="BP1311" s="11">
        <v>0.1</v>
      </c>
      <c r="BQ1311" s="11">
        <v>0</v>
      </c>
      <c r="BR1311" s="11">
        <v>0</v>
      </c>
      <c r="BS1311" s="11">
        <v>0</v>
      </c>
      <c r="BT1311" s="11">
        <v>0.04</v>
      </c>
      <c r="BU1311" s="16">
        <v>4</v>
      </c>
      <c r="BV1311" s="6">
        <f>BT1311/(BT1311+BU1311)</f>
        <v>9.9009900990099011E-3</v>
      </c>
      <c r="BW1311" s="6">
        <f>SQRT((BT1311*BU1311)/((BT1311+BU1311)^2*(BT1311+BU1311+1)))</f>
        <v>4.410251516706673E-2</v>
      </c>
      <c r="BX1311" s="17">
        <v>0.25</v>
      </c>
      <c r="BY1311" s="17">
        <v>0.25</v>
      </c>
      <c r="BZ1311" s="17">
        <v>0.25</v>
      </c>
      <c r="CA1311" s="17">
        <v>0.25</v>
      </c>
      <c r="CB1311" s="15" t="s">
        <v>59</v>
      </c>
      <c r="CC1311" s="11">
        <v>600</v>
      </c>
    </row>
    <row r="1312" spans="1:81" s="11" customFormat="1" x14ac:dyDescent="0.2">
      <c r="A1312" s="17">
        <f t="shared" si="20"/>
        <v>1311</v>
      </c>
      <c r="B1312" s="17">
        <v>100</v>
      </c>
      <c r="C1312" s="17">
        <v>100</v>
      </c>
      <c r="D1312" s="17">
        <v>5</v>
      </c>
      <c r="E1312" s="17">
        <v>5</v>
      </c>
      <c r="F1312" s="3" t="s">
        <v>80</v>
      </c>
      <c r="G1312" s="3">
        <f>IF(F1312="rectangle",B1312*C1312,IF(F1312="hook",B1312*C1312-(D1312*E1312),IF(F1312="eight",B1312*C1312-2*(D1312*E1312),IF(F1312="tee",B1312*C1312-2*(D1312*E1312),IF(F1312="cross",B1312*C1312-4*(D1312*E1312),"ERROR")))))</f>
        <v>10000</v>
      </c>
      <c r="H1312" s="3" t="s">
        <v>85</v>
      </c>
      <c r="I1312" s="3">
        <f>IF(F1312="rectangle",B1312/C1312,"NA")</f>
        <v>1</v>
      </c>
      <c r="J1312" s="2">
        <v>1</v>
      </c>
      <c r="K1312" s="11">
        <v>125</v>
      </c>
      <c r="L1312" s="11">
        <v>4</v>
      </c>
      <c r="M1312" s="12">
        <v>8</v>
      </c>
      <c r="N1312" s="2">
        <f>M1312/4</f>
        <v>2</v>
      </c>
      <c r="O1312" s="3">
        <f>M1312/N1312</f>
        <v>4</v>
      </c>
      <c r="P1312" s="13">
        <v>45</v>
      </c>
      <c r="Q1312" s="11">
        <f>P1312</f>
        <v>45</v>
      </c>
      <c r="R1312" s="4">
        <f>AA1312/V1312</f>
        <v>100</v>
      </c>
      <c r="S1312" s="14">
        <v>15</v>
      </c>
      <c r="T1312" s="11">
        <f>S1312</f>
        <v>15</v>
      </c>
      <c r="U1312" s="4">
        <f>AB1312/W1312</f>
        <v>100</v>
      </c>
      <c r="V1312" s="3">
        <f>ROUND((Q1312/100)*G1312,0)</f>
        <v>4500</v>
      </c>
      <c r="W1312" s="3">
        <f>ROUND(((T1312/100)*G1312)/J1312,0)</f>
        <v>1500</v>
      </c>
      <c r="X1312" s="3">
        <f>ROUND(IF(J1312&gt;=2,((T1312/100)*G1312)/J1312,0),0)</f>
        <v>0</v>
      </c>
      <c r="Y1312" s="3">
        <f>ROUND(IF(J1312&gt;=3,((T1312/100)*G1312)/J1312,0),0)</f>
        <v>0</v>
      </c>
      <c r="Z1312" s="3">
        <f>ROUND(IF(J1312&gt;=4,((T1312/100)*G1312)/J1312,0),0)</f>
        <v>0</v>
      </c>
      <c r="AA1312" s="4">
        <f>G1312*P1312</f>
        <v>450000</v>
      </c>
      <c r="AB1312" s="4">
        <f>(G1312*S1312)/J1312</f>
        <v>150000</v>
      </c>
      <c r="AC1312" s="4">
        <f>IF(J1312&gt;=2,(G1312*S1312)/J1312,0)</f>
        <v>0</v>
      </c>
      <c r="AD1312" s="4">
        <f>IF(J1312&gt;=3,(G1312*S1312)/J1312,0)</f>
        <v>0</v>
      </c>
      <c r="AE1312" s="4">
        <f>IF(J1312&gt;=4,(G1312*S1312)/J1312,0)</f>
        <v>0</v>
      </c>
      <c r="AF1312" s="11">
        <v>100</v>
      </c>
      <c r="AG1312" s="11">
        <v>0</v>
      </c>
      <c r="AH1312" s="11">
        <v>1</v>
      </c>
      <c r="AI1312" s="11">
        <v>100</v>
      </c>
      <c r="AJ1312" s="11">
        <v>0</v>
      </c>
      <c r="AK1312" s="11">
        <v>1</v>
      </c>
      <c r="AL1312" s="11">
        <v>0.5</v>
      </c>
      <c r="AM1312" s="11">
        <v>0.5</v>
      </c>
      <c r="AN1312" s="11">
        <v>0</v>
      </c>
      <c r="AO1312" s="11">
        <v>0</v>
      </c>
      <c r="AP1312" s="11">
        <v>0</v>
      </c>
      <c r="AQ1312" s="11">
        <v>0.01</v>
      </c>
      <c r="AR1312" s="11">
        <v>0.01</v>
      </c>
      <c r="AS1312" s="11">
        <v>0</v>
      </c>
      <c r="AT1312" s="11">
        <v>0</v>
      </c>
      <c r="AU1312" s="11">
        <v>0</v>
      </c>
      <c r="AV1312" s="11">
        <v>0</v>
      </c>
      <c r="AW1312" s="11">
        <v>0.2</v>
      </c>
      <c r="AX1312" s="11">
        <v>0</v>
      </c>
      <c r="AY1312" s="11">
        <v>0</v>
      </c>
      <c r="AZ1312" s="11">
        <v>0</v>
      </c>
      <c r="BA1312" s="11">
        <v>0.02</v>
      </c>
      <c r="BB1312" s="11">
        <v>0</v>
      </c>
      <c r="BC1312" s="2">
        <v>0.05</v>
      </c>
      <c r="BD1312" s="2">
        <v>0.05</v>
      </c>
      <c r="BE1312" s="11">
        <v>7.4999999999999997E-2</v>
      </c>
      <c r="BF1312" s="11">
        <v>5.0000000000000001E-3</v>
      </c>
      <c r="BG1312" s="11">
        <v>0</v>
      </c>
      <c r="BH1312" s="11">
        <v>0</v>
      </c>
      <c r="BI1312" s="11">
        <v>0</v>
      </c>
      <c r="BJ1312" s="11">
        <f>BE1312/4</f>
        <v>1.8749999999999999E-2</v>
      </c>
      <c r="BK1312" s="11">
        <f>BF1312/4</f>
        <v>1.25E-3</v>
      </c>
      <c r="BL1312" s="11">
        <v>0</v>
      </c>
      <c r="BM1312" s="11">
        <v>0</v>
      </c>
      <c r="BN1312" s="11">
        <v>0</v>
      </c>
      <c r="BO1312" s="11">
        <v>0.1</v>
      </c>
      <c r="BP1312" s="11">
        <v>0.1</v>
      </c>
      <c r="BQ1312" s="11">
        <v>0</v>
      </c>
      <c r="BR1312" s="11">
        <v>0</v>
      </c>
      <c r="BS1312" s="11">
        <v>0</v>
      </c>
      <c r="BT1312" s="11">
        <v>0.04</v>
      </c>
      <c r="BU1312" s="16">
        <v>4</v>
      </c>
      <c r="BV1312" s="6">
        <f>BT1312/(BT1312+BU1312)</f>
        <v>9.9009900990099011E-3</v>
      </c>
      <c r="BW1312" s="6">
        <f>SQRT((BT1312*BU1312)/((BT1312+BU1312)^2*(BT1312+BU1312+1)))</f>
        <v>4.410251516706673E-2</v>
      </c>
      <c r="BX1312" s="17">
        <v>0.25</v>
      </c>
      <c r="BY1312" s="17">
        <v>0.25</v>
      </c>
      <c r="BZ1312" s="17">
        <v>0.25</v>
      </c>
      <c r="CA1312" s="17">
        <v>0.25</v>
      </c>
      <c r="CB1312" s="15" t="s">
        <v>59</v>
      </c>
      <c r="CC1312" s="11">
        <v>600</v>
      </c>
    </row>
    <row r="1313" spans="1:81" s="11" customFormat="1" x14ac:dyDescent="0.2">
      <c r="A1313" s="17">
        <f t="shared" si="20"/>
        <v>1312</v>
      </c>
      <c r="B1313" s="17">
        <v>20</v>
      </c>
      <c r="C1313" s="17">
        <v>20</v>
      </c>
      <c r="D1313" s="17">
        <v>5</v>
      </c>
      <c r="E1313" s="17">
        <v>5</v>
      </c>
      <c r="F1313" s="3" t="s">
        <v>80</v>
      </c>
      <c r="G1313" s="3">
        <f>IF(F1313="rectangle",B1313*C1313,IF(F1313="hook",B1313*C1313-(D1313*E1313),IF(F1313="eight",B1313*C1313-2*(D1313*E1313),IF(F1313="tee",B1313*C1313-2*(D1313*E1313),IF(F1313="cross",B1313*C1313-4*(D1313*E1313),"ERROR")))))</f>
        <v>400</v>
      </c>
      <c r="H1313" s="3" t="s">
        <v>84</v>
      </c>
      <c r="I1313" s="3">
        <f>IF(F1313="rectangle",B1313/C1313,"NA")</f>
        <v>1</v>
      </c>
      <c r="J1313" s="2">
        <v>1</v>
      </c>
      <c r="K1313" s="11">
        <v>125</v>
      </c>
      <c r="L1313" s="11">
        <v>4</v>
      </c>
      <c r="M1313" s="12">
        <v>8</v>
      </c>
      <c r="N1313" s="2">
        <f>M1313/4</f>
        <v>2</v>
      </c>
      <c r="O1313" s="3">
        <f>M1313/N1313</f>
        <v>4</v>
      </c>
      <c r="P1313" s="13">
        <v>45</v>
      </c>
      <c r="Q1313" s="11">
        <f>P1313</f>
        <v>45</v>
      </c>
      <c r="R1313" s="4">
        <f>AA1313/V1313</f>
        <v>100</v>
      </c>
      <c r="S1313" s="14">
        <v>15</v>
      </c>
      <c r="T1313" s="11">
        <f>S1313</f>
        <v>15</v>
      </c>
      <c r="U1313" s="4">
        <f>AB1313/W1313</f>
        <v>100</v>
      </c>
      <c r="V1313" s="3">
        <f>ROUND((Q1313/100)*G1313,0)</f>
        <v>180</v>
      </c>
      <c r="W1313" s="3">
        <f>ROUND(((T1313/100)*G1313)/J1313,0)</f>
        <v>60</v>
      </c>
      <c r="X1313" s="3">
        <f>ROUND(IF(J1313&gt;=2,((T1313/100)*G1313)/J1313,0),0)</f>
        <v>0</v>
      </c>
      <c r="Y1313" s="3">
        <f>ROUND(IF(J1313&gt;=3,((T1313/100)*G1313)/J1313,0),0)</f>
        <v>0</v>
      </c>
      <c r="Z1313" s="3">
        <f>ROUND(IF(J1313&gt;=4,((T1313/100)*G1313)/J1313,0),0)</f>
        <v>0</v>
      </c>
      <c r="AA1313" s="4">
        <f>G1313*P1313</f>
        <v>18000</v>
      </c>
      <c r="AB1313" s="4">
        <f>(G1313*S1313)/J1313</f>
        <v>6000</v>
      </c>
      <c r="AC1313" s="4">
        <f>IF(J1313&gt;=2,(G1313*S1313)/J1313,0)</f>
        <v>0</v>
      </c>
      <c r="AD1313" s="4">
        <f>IF(J1313&gt;=3,(G1313*S1313)/J1313,0)</f>
        <v>0</v>
      </c>
      <c r="AE1313" s="4">
        <f>IF(J1313&gt;=4,(G1313*S1313)/J1313,0)</f>
        <v>0</v>
      </c>
      <c r="AF1313" s="11">
        <v>100</v>
      </c>
      <c r="AG1313" s="11">
        <v>0</v>
      </c>
      <c r="AH1313" s="11">
        <v>1</v>
      </c>
      <c r="AI1313" s="11">
        <v>100</v>
      </c>
      <c r="AJ1313" s="11">
        <v>0</v>
      </c>
      <c r="AK1313" s="11">
        <v>1</v>
      </c>
      <c r="AL1313" s="11">
        <v>0.5</v>
      </c>
      <c r="AM1313" s="11">
        <v>0.5</v>
      </c>
      <c r="AN1313" s="11">
        <v>0</v>
      </c>
      <c r="AO1313" s="11">
        <v>0</v>
      </c>
      <c r="AP1313" s="11">
        <v>0</v>
      </c>
      <c r="AQ1313" s="11">
        <v>0.01</v>
      </c>
      <c r="AR1313" s="11">
        <v>0.01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0.2</v>
      </c>
      <c r="AX1313" s="11">
        <v>0</v>
      </c>
      <c r="AY1313" s="11">
        <v>0</v>
      </c>
      <c r="AZ1313" s="11">
        <v>0</v>
      </c>
      <c r="BA1313" s="11">
        <v>0.02</v>
      </c>
      <c r="BB1313" s="11">
        <v>0</v>
      </c>
      <c r="BC1313" s="2">
        <v>0.05</v>
      </c>
      <c r="BD1313" s="2">
        <v>0.05</v>
      </c>
      <c r="BE1313" s="11">
        <v>7.4999999999999997E-2</v>
      </c>
      <c r="BF1313" s="11">
        <v>5.0000000000000001E-3</v>
      </c>
      <c r="BG1313" s="11">
        <v>0</v>
      </c>
      <c r="BH1313" s="11">
        <v>0</v>
      </c>
      <c r="BI1313" s="11">
        <v>0</v>
      </c>
      <c r="BJ1313" s="11">
        <f>BE1313/4</f>
        <v>1.8749999999999999E-2</v>
      </c>
      <c r="BK1313" s="11">
        <f>BF1313/4</f>
        <v>1.25E-3</v>
      </c>
      <c r="BL1313" s="11">
        <v>0</v>
      </c>
      <c r="BM1313" s="11">
        <v>0</v>
      </c>
      <c r="BN1313" s="11">
        <v>0</v>
      </c>
      <c r="BO1313" s="11">
        <v>0.1</v>
      </c>
      <c r="BP1313" s="11">
        <v>0.1</v>
      </c>
      <c r="BQ1313" s="11">
        <v>0</v>
      </c>
      <c r="BR1313" s="11">
        <v>0</v>
      </c>
      <c r="BS1313" s="11">
        <v>0</v>
      </c>
      <c r="BT1313" s="11">
        <v>0.04</v>
      </c>
      <c r="BU1313" s="16">
        <v>4</v>
      </c>
      <c r="BV1313" s="6">
        <f>BT1313/(BT1313+BU1313)</f>
        <v>9.9009900990099011E-3</v>
      </c>
      <c r="BW1313" s="6">
        <f>SQRT((BT1313*BU1313)/((BT1313+BU1313)^2*(BT1313+BU1313+1)))</f>
        <v>4.410251516706673E-2</v>
      </c>
      <c r="BX1313" s="17">
        <v>0.25</v>
      </c>
      <c r="BY1313" s="17">
        <v>0.25</v>
      </c>
      <c r="BZ1313" s="17">
        <v>0.25</v>
      </c>
      <c r="CA1313" s="17">
        <v>0.25</v>
      </c>
      <c r="CB1313" s="15" t="s">
        <v>59</v>
      </c>
      <c r="CC1313" s="11">
        <v>600</v>
      </c>
    </row>
    <row r="1314" spans="1:81" s="11" customFormat="1" x14ac:dyDescent="0.2">
      <c r="A1314" s="17">
        <f t="shared" si="20"/>
        <v>1313</v>
      </c>
      <c r="B1314" s="17">
        <v>100</v>
      </c>
      <c r="C1314" s="17">
        <v>100</v>
      </c>
      <c r="D1314" s="17">
        <v>5</v>
      </c>
      <c r="E1314" s="17">
        <v>5</v>
      </c>
      <c r="F1314" s="3" t="s">
        <v>80</v>
      </c>
      <c r="G1314" s="3">
        <f>IF(F1314="rectangle",B1314*C1314,IF(F1314="hook",B1314*C1314-(D1314*E1314),IF(F1314="eight",B1314*C1314-2*(D1314*E1314),IF(F1314="tee",B1314*C1314-2*(D1314*E1314),IF(F1314="cross",B1314*C1314-4*(D1314*E1314),"ERROR")))))</f>
        <v>10000</v>
      </c>
      <c r="H1314" s="3" t="s">
        <v>85</v>
      </c>
      <c r="I1314" s="3">
        <f>IF(F1314="rectangle",B1314/C1314,"NA")</f>
        <v>1</v>
      </c>
      <c r="J1314" s="2">
        <v>1</v>
      </c>
      <c r="K1314" s="11">
        <v>125</v>
      </c>
      <c r="L1314" s="11">
        <v>4</v>
      </c>
      <c r="M1314" s="12">
        <v>9</v>
      </c>
      <c r="N1314" s="2">
        <f>M1314/4</f>
        <v>2.25</v>
      </c>
      <c r="O1314" s="3">
        <f>M1314/N1314</f>
        <v>4</v>
      </c>
      <c r="P1314" s="13">
        <v>45</v>
      </c>
      <c r="Q1314" s="11">
        <f>P1314</f>
        <v>45</v>
      </c>
      <c r="R1314" s="4">
        <f>AA1314/V1314</f>
        <v>100</v>
      </c>
      <c r="S1314" s="14">
        <v>15</v>
      </c>
      <c r="T1314" s="11">
        <f>S1314</f>
        <v>15</v>
      </c>
      <c r="U1314" s="4">
        <f>AB1314/W1314</f>
        <v>100</v>
      </c>
      <c r="V1314" s="3">
        <f>ROUND((Q1314/100)*G1314,0)</f>
        <v>4500</v>
      </c>
      <c r="W1314" s="3">
        <f>ROUND(((T1314/100)*G1314)/J1314,0)</f>
        <v>1500</v>
      </c>
      <c r="X1314" s="3">
        <f>ROUND(IF(J1314&gt;=2,((T1314/100)*G1314)/J1314,0),0)</f>
        <v>0</v>
      </c>
      <c r="Y1314" s="3">
        <f>ROUND(IF(J1314&gt;=3,((T1314/100)*G1314)/J1314,0),0)</f>
        <v>0</v>
      </c>
      <c r="Z1314" s="3">
        <f>ROUND(IF(J1314&gt;=4,((T1314/100)*G1314)/J1314,0),0)</f>
        <v>0</v>
      </c>
      <c r="AA1314" s="4">
        <f>G1314*P1314</f>
        <v>450000</v>
      </c>
      <c r="AB1314" s="4">
        <f>(G1314*S1314)/J1314</f>
        <v>150000</v>
      </c>
      <c r="AC1314" s="4">
        <f>IF(J1314&gt;=2,(G1314*S1314)/J1314,0)</f>
        <v>0</v>
      </c>
      <c r="AD1314" s="4">
        <f>IF(J1314&gt;=3,(G1314*S1314)/J1314,0)</f>
        <v>0</v>
      </c>
      <c r="AE1314" s="4">
        <f>IF(J1314&gt;=4,(G1314*S1314)/J1314,0)</f>
        <v>0</v>
      </c>
      <c r="AF1314" s="11">
        <v>100</v>
      </c>
      <c r="AG1314" s="11">
        <v>0</v>
      </c>
      <c r="AH1314" s="11">
        <v>1</v>
      </c>
      <c r="AI1314" s="11">
        <v>100</v>
      </c>
      <c r="AJ1314" s="11">
        <v>0</v>
      </c>
      <c r="AK1314" s="11">
        <v>1</v>
      </c>
      <c r="AL1314" s="11">
        <v>0.5</v>
      </c>
      <c r="AM1314" s="11">
        <v>0.5</v>
      </c>
      <c r="AN1314" s="11">
        <v>0</v>
      </c>
      <c r="AO1314" s="11">
        <v>0</v>
      </c>
      <c r="AP1314" s="11">
        <v>0</v>
      </c>
      <c r="AQ1314" s="11">
        <v>0.01</v>
      </c>
      <c r="AR1314" s="11">
        <v>0.01</v>
      </c>
      <c r="AS1314" s="11">
        <v>0</v>
      </c>
      <c r="AT1314" s="11">
        <v>0</v>
      </c>
      <c r="AU1314" s="11">
        <v>0</v>
      </c>
      <c r="AV1314" s="11">
        <v>0</v>
      </c>
      <c r="AW1314" s="11">
        <v>0.2</v>
      </c>
      <c r="AX1314" s="11">
        <v>0</v>
      </c>
      <c r="AY1314" s="11">
        <v>0</v>
      </c>
      <c r="AZ1314" s="11">
        <v>0</v>
      </c>
      <c r="BA1314" s="11">
        <v>0.02</v>
      </c>
      <c r="BB1314" s="11">
        <v>0</v>
      </c>
      <c r="BC1314" s="2">
        <v>0.05</v>
      </c>
      <c r="BD1314" s="2">
        <v>0.05</v>
      </c>
      <c r="BE1314" s="11">
        <v>7.4999999999999997E-2</v>
      </c>
      <c r="BF1314" s="11">
        <v>5.0000000000000001E-3</v>
      </c>
      <c r="BG1314" s="11">
        <v>0</v>
      </c>
      <c r="BH1314" s="11">
        <v>0</v>
      </c>
      <c r="BI1314" s="11">
        <v>0</v>
      </c>
      <c r="BJ1314" s="11">
        <f>BE1314/4</f>
        <v>1.8749999999999999E-2</v>
      </c>
      <c r="BK1314" s="11">
        <f>BF1314/4</f>
        <v>1.25E-3</v>
      </c>
      <c r="BL1314" s="11">
        <v>0</v>
      </c>
      <c r="BM1314" s="11">
        <v>0</v>
      </c>
      <c r="BN1314" s="11">
        <v>0</v>
      </c>
      <c r="BO1314" s="11">
        <v>0.1</v>
      </c>
      <c r="BP1314" s="11">
        <v>0.1</v>
      </c>
      <c r="BQ1314" s="11">
        <v>0</v>
      </c>
      <c r="BR1314" s="11">
        <v>0</v>
      </c>
      <c r="BS1314" s="11">
        <v>0</v>
      </c>
      <c r="BT1314" s="11">
        <v>0.04</v>
      </c>
      <c r="BU1314" s="16">
        <v>4</v>
      </c>
      <c r="BV1314" s="6">
        <f>BT1314/(BT1314+BU1314)</f>
        <v>9.9009900990099011E-3</v>
      </c>
      <c r="BW1314" s="6">
        <f>SQRT((BT1314*BU1314)/((BT1314+BU1314)^2*(BT1314+BU1314+1)))</f>
        <v>4.410251516706673E-2</v>
      </c>
      <c r="BX1314" s="17">
        <v>0.25</v>
      </c>
      <c r="BY1314" s="17">
        <v>0.25</v>
      </c>
      <c r="BZ1314" s="17">
        <v>0.25</v>
      </c>
      <c r="CA1314" s="17">
        <v>0.25</v>
      </c>
      <c r="CB1314" s="15" t="s">
        <v>59</v>
      </c>
      <c r="CC1314" s="11">
        <v>600</v>
      </c>
    </row>
    <row r="1315" spans="1:81" s="11" customFormat="1" x14ac:dyDescent="0.2">
      <c r="A1315" s="17">
        <f t="shared" si="20"/>
        <v>1314</v>
      </c>
      <c r="B1315" s="17">
        <v>20</v>
      </c>
      <c r="C1315" s="17">
        <v>20</v>
      </c>
      <c r="D1315" s="17">
        <v>5</v>
      </c>
      <c r="E1315" s="17">
        <v>5</v>
      </c>
      <c r="F1315" s="3" t="s">
        <v>80</v>
      </c>
      <c r="G1315" s="3">
        <f>IF(F1315="rectangle",B1315*C1315,IF(F1315="hook",B1315*C1315-(D1315*E1315),IF(F1315="eight",B1315*C1315-2*(D1315*E1315),IF(F1315="tee",B1315*C1315-2*(D1315*E1315),IF(F1315="cross",B1315*C1315-4*(D1315*E1315),"ERROR")))))</f>
        <v>400</v>
      </c>
      <c r="H1315" s="3" t="s">
        <v>84</v>
      </c>
      <c r="I1315" s="3">
        <f>IF(F1315="rectangle",B1315/C1315,"NA")</f>
        <v>1</v>
      </c>
      <c r="J1315" s="2">
        <v>1</v>
      </c>
      <c r="K1315" s="11">
        <v>125</v>
      </c>
      <c r="L1315" s="11">
        <v>4</v>
      </c>
      <c r="M1315" s="12">
        <v>9</v>
      </c>
      <c r="N1315" s="2">
        <f>M1315/4</f>
        <v>2.25</v>
      </c>
      <c r="O1315" s="3">
        <f>M1315/N1315</f>
        <v>4</v>
      </c>
      <c r="P1315" s="13">
        <v>45</v>
      </c>
      <c r="Q1315" s="11">
        <f>P1315</f>
        <v>45</v>
      </c>
      <c r="R1315" s="4">
        <f>AA1315/V1315</f>
        <v>100</v>
      </c>
      <c r="S1315" s="14">
        <v>15</v>
      </c>
      <c r="T1315" s="11">
        <f>S1315</f>
        <v>15</v>
      </c>
      <c r="U1315" s="4">
        <f>AB1315/W1315</f>
        <v>100</v>
      </c>
      <c r="V1315" s="3">
        <f>ROUND((Q1315/100)*G1315,0)</f>
        <v>180</v>
      </c>
      <c r="W1315" s="3">
        <f>ROUND(((T1315/100)*G1315)/J1315,0)</f>
        <v>60</v>
      </c>
      <c r="X1315" s="3">
        <f>ROUND(IF(J1315&gt;=2,((T1315/100)*G1315)/J1315,0),0)</f>
        <v>0</v>
      </c>
      <c r="Y1315" s="3">
        <f>ROUND(IF(J1315&gt;=3,((T1315/100)*G1315)/J1315,0),0)</f>
        <v>0</v>
      </c>
      <c r="Z1315" s="3">
        <f>ROUND(IF(J1315&gt;=4,((T1315/100)*G1315)/J1315,0),0)</f>
        <v>0</v>
      </c>
      <c r="AA1315" s="4">
        <f>G1315*P1315</f>
        <v>18000</v>
      </c>
      <c r="AB1315" s="4">
        <f>(G1315*S1315)/J1315</f>
        <v>6000</v>
      </c>
      <c r="AC1315" s="4">
        <f>IF(J1315&gt;=2,(G1315*S1315)/J1315,0)</f>
        <v>0</v>
      </c>
      <c r="AD1315" s="4">
        <f>IF(J1315&gt;=3,(G1315*S1315)/J1315,0)</f>
        <v>0</v>
      </c>
      <c r="AE1315" s="4">
        <f>IF(J1315&gt;=4,(G1315*S1315)/J1315,0)</f>
        <v>0</v>
      </c>
      <c r="AF1315" s="11">
        <v>100</v>
      </c>
      <c r="AG1315" s="11">
        <v>0</v>
      </c>
      <c r="AH1315" s="11">
        <v>1</v>
      </c>
      <c r="AI1315" s="11">
        <v>100</v>
      </c>
      <c r="AJ1315" s="11">
        <v>0</v>
      </c>
      <c r="AK1315" s="11">
        <v>1</v>
      </c>
      <c r="AL1315" s="11">
        <v>0.5</v>
      </c>
      <c r="AM1315" s="11">
        <v>0.5</v>
      </c>
      <c r="AN1315" s="11">
        <v>0</v>
      </c>
      <c r="AO1315" s="11">
        <v>0</v>
      </c>
      <c r="AP1315" s="11">
        <v>0</v>
      </c>
      <c r="AQ1315" s="11">
        <v>0.01</v>
      </c>
      <c r="AR1315" s="11">
        <v>0.01</v>
      </c>
      <c r="AS1315" s="11">
        <v>0</v>
      </c>
      <c r="AT1315" s="11">
        <v>0</v>
      </c>
      <c r="AU1315" s="11">
        <v>0</v>
      </c>
      <c r="AV1315" s="11">
        <v>0</v>
      </c>
      <c r="AW1315" s="11">
        <v>0.2</v>
      </c>
      <c r="AX1315" s="11">
        <v>0</v>
      </c>
      <c r="AY1315" s="11">
        <v>0</v>
      </c>
      <c r="AZ1315" s="11">
        <v>0</v>
      </c>
      <c r="BA1315" s="11">
        <v>0.02</v>
      </c>
      <c r="BB1315" s="11">
        <v>0</v>
      </c>
      <c r="BC1315" s="2">
        <v>0.05</v>
      </c>
      <c r="BD1315" s="2">
        <v>0.05</v>
      </c>
      <c r="BE1315" s="11">
        <v>7.4999999999999997E-2</v>
      </c>
      <c r="BF1315" s="11">
        <v>5.0000000000000001E-3</v>
      </c>
      <c r="BG1315" s="11">
        <v>0</v>
      </c>
      <c r="BH1315" s="11">
        <v>0</v>
      </c>
      <c r="BI1315" s="11">
        <v>0</v>
      </c>
      <c r="BJ1315" s="11">
        <f>BE1315/4</f>
        <v>1.8749999999999999E-2</v>
      </c>
      <c r="BK1315" s="11">
        <f>BF1315/4</f>
        <v>1.25E-3</v>
      </c>
      <c r="BL1315" s="11">
        <v>0</v>
      </c>
      <c r="BM1315" s="11">
        <v>0</v>
      </c>
      <c r="BN1315" s="11">
        <v>0</v>
      </c>
      <c r="BO1315" s="11">
        <v>0.1</v>
      </c>
      <c r="BP1315" s="11">
        <v>0.1</v>
      </c>
      <c r="BQ1315" s="11">
        <v>0</v>
      </c>
      <c r="BR1315" s="11">
        <v>0</v>
      </c>
      <c r="BS1315" s="11">
        <v>0</v>
      </c>
      <c r="BT1315" s="11">
        <v>0.04</v>
      </c>
      <c r="BU1315" s="16">
        <v>4</v>
      </c>
      <c r="BV1315" s="6">
        <f>BT1315/(BT1315+BU1315)</f>
        <v>9.9009900990099011E-3</v>
      </c>
      <c r="BW1315" s="6">
        <f>SQRT((BT1315*BU1315)/((BT1315+BU1315)^2*(BT1315+BU1315+1)))</f>
        <v>4.410251516706673E-2</v>
      </c>
      <c r="BX1315" s="17">
        <v>0.25</v>
      </c>
      <c r="BY1315" s="17">
        <v>0.25</v>
      </c>
      <c r="BZ1315" s="17">
        <v>0.25</v>
      </c>
      <c r="CA1315" s="17">
        <v>0.25</v>
      </c>
      <c r="CB1315" s="15" t="s">
        <v>59</v>
      </c>
      <c r="CC1315" s="11">
        <v>600</v>
      </c>
    </row>
    <row r="1316" spans="1:81" s="11" customFormat="1" x14ac:dyDescent="0.2">
      <c r="A1316" s="17">
        <f t="shared" si="20"/>
        <v>1315</v>
      </c>
      <c r="B1316" s="17">
        <v>100</v>
      </c>
      <c r="C1316" s="17">
        <v>100</v>
      </c>
      <c r="D1316" s="17">
        <v>5</v>
      </c>
      <c r="E1316" s="17">
        <v>5</v>
      </c>
      <c r="F1316" s="3" t="s">
        <v>80</v>
      </c>
      <c r="G1316" s="3">
        <f>IF(F1316="rectangle",B1316*C1316,IF(F1316="hook",B1316*C1316-(D1316*E1316),IF(F1316="eight",B1316*C1316-2*(D1316*E1316),IF(F1316="tee",B1316*C1316-2*(D1316*E1316),IF(F1316="cross",B1316*C1316-4*(D1316*E1316),"ERROR")))))</f>
        <v>10000</v>
      </c>
      <c r="H1316" s="3" t="s">
        <v>85</v>
      </c>
      <c r="I1316" s="3">
        <f>IF(F1316="rectangle",B1316/C1316,"NA")</f>
        <v>1</v>
      </c>
      <c r="J1316" s="2">
        <v>1</v>
      </c>
      <c r="K1316" s="11">
        <v>125</v>
      </c>
      <c r="L1316" s="11">
        <v>4</v>
      </c>
      <c r="M1316" s="12">
        <v>1</v>
      </c>
      <c r="N1316" s="2">
        <f>M1316/4</f>
        <v>0.25</v>
      </c>
      <c r="O1316" s="3">
        <f>M1316/N1316</f>
        <v>4</v>
      </c>
      <c r="P1316" s="13">
        <v>45</v>
      </c>
      <c r="Q1316" s="11">
        <f>P1316</f>
        <v>45</v>
      </c>
      <c r="R1316" s="4">
        <f>AA1316/V1316</f>
        <v>100</v>
      </c>
      <c r="S1316" s="14">
        <v>30</v>
      </c>
      <c r="T1316" s="11">
        <f>S1316</f>
        <v>30</v>
      </c>
      <c r="U1316" s="4">
        <f>AB1316/W1316</f>
        <v>100</v>
      </c>
      <c r="V1316" s="3">
        <f>ROUND((Q1316/100)*G1316,0)</f>
        <v>4500</v>
      </c>
      <c r="W1316" s="3">
        <f>ROUND(((T1316/100)*G1316)/J1316,0)</f>
        <v>3000</v>
      </c>
      <c r="X1316" s="3">
        <f>ROUND(IF(J1316&gt;=2,((T1316/100)*G1316)/J1316,0),0)</f>
        <v>0</v>
      </c>
      <c r="Y1316" s="3">
        <f>ROUND(IF(J1316&gt;=3,((T1316/100)*G1316)/J1316,0),0)</f>
        <v>0</v>
      </c>
      <c r="Z1316" s="3">
        <f>ROUND(IF(J1316&gt;=4,((T1316/100)*G1316)/J1316,0),0)</f>
        <v>0</v>
      </c>
      <c r="AA1316" s="4">
        <f>G1316*P1316</f>
        <v>450000</v>
      </c>
      <c r="AB1316" s="4">
        <f>(G1316*S1316)/J1316</f>
        <v>300000</v>
      </c>
      <c r="AC1316" s="4">
        <f>IF(J1316&gt;=2,(G1316*S1316)/J1316,0)</f>
        <v>0</v>
      </c>
      <c r="AD1316" s="4">
        <f>IF(J1316&gt;=3,(G1316*S1316)/J1316,0)</f>
        <v>0</v>
      </c>
      <c r="AE1316" s="4">
        <f>IF(J1316&gt;=4,(G1316*S1316)/J1316,0)</f>
        <v>0</v>
      </c>
      <c r="AF1316" s="11">
        <v>100</v>
      </c>
      <c r="AG1316" s="11">
        <v>0</v>
      </c>
      <c r="AH1316" s="11">
        <v>1</v>
      </c>
      <c r="AI1316" s="11">
        <v>100</v>
      </c>
      <c r="AJ1316" s="11">
        <v>0</v>
      </c>
      <c r="AK1316" s="11">
        <v>1</v>
      </c>
      <c r="AL1316" s="11">
        <v>0.5</v>
      </c>
      <c r="AM1316" s="11">
        <v>0.5</v>
      </c>
      <c r="AN1316" s="11">
        <v>0</v>
      </c>
      <c r="AO1316" s="11">
        <v>0</v>
      </c>
      <c r="AP1316" s="11">
        <v>0</v>
      </c>
      <c r="AQ1316" s="11">
        <v>0.01</v>
      </c>
      <c r="AR1316" s="11">
        <v>0.01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0.2</v>
      </c>
      <c r="AX1316" s="11">
        <v>0</v>
      </c>
      <c r="AY1316" s="11">
        <v>0</v>
      </c>
      <c r="AZ1316" s="11">
        <v>0</v>
      </c>
      <c r="BA1316" s="11">
        <v>0.02</v>
      </c>
      <c r="BB1316" s="11">
        <v>0</v>
      </c>
      <c r="BC1316" s="2">
        <v>0.05</v>
      </c>
      <c r="BD1316" s="2">
        <v>0.05</v>
      </c>
      <c r="BE1316" s="11">
        <v>7.4999999999999997E-2</v>
      </c>
      <c r="BF1316" s="11">
        <v>5.0000000000000001E-3</v>
      </c>
      <c r="BG1316" s="11">
        <v>0</v>
      </c>
      <c r="BH1316" s="11">
        <v>0</v>
      </c>
      <c r="BI1316" s="11">
        <v>0</v>
      </c>
      <c r="BJ1316" s="11">
        <f>BE1316/4</f>
        <v>1.8749999999999999E-2</v>
      </c>
      <c r="BK1316" s="11">
        <f>BF1316/4</f>
        <v>1.25E-3</v>
      </c>
      <c r="BL1316" s="11">
        <v>0</v>
      </c>
      <c r="BM1316" s="11">
        <v>0</v>
      </c>
      <c r="BN1316" s="11">
        <v>0</v>
      </c>
      <c r="BO1316" s="11">
        <v>0.1</v>
      </c>
      <c r="BP1316" s="11">
        <v>0.1</v>
      </c>
      <c r="BQ1316" s="11">
        <v>0</v>
      </c>
      <c r="BR1316" s="11">
        <v>0</v>
      </c>
      <c r="BS1316" s="11">
        <v>0</v>
      </c>
      <c r="BT1316" s="11">
        <v>0.04</v>
      </c>
      <c r="BU1316" s="16">
        <v>4</v>
      </c>
      <c r="BV1316" s="6">
        <f>BT1316/(BT1316+BU1316)</f>
        <v>9.9009900990099011E-3</v>
      </c>
      <c r="BW1316" s="6">
        <f>SQRT((BT1316*BU1316)/((BT1316+BU1316)^2*(BT1316+BU1316+1)))</f>
        <v>4.410251516706673E-2</v>
      </c>
      <c r="BX1316" s="17">
        <v>0.25</v>
      </c>
      <c r="BY1316" s="17">
        <v>0.25</v>
      </c>
      <c r="BZ1316" s="17">
        <v>0.25</v>
      </c>
      <c r="CA1316" s="17">
        <v>0.25</v>
      </c>
      <c r="CB1316" s="15" t="s">
        <v>59</v>
      </c>
      <c r="CC1316" s="11">
        <v>600</v>
      </c>
    </row>
    <row r="1317" spans="1:81" s="11" customFormat="1" x14ac:dyDescent="0.2">
      <c r="A1317" s="17">
        <f t="shared" si="20"/>
        <v>1316</v>
      </c>
      <c r="B1317" s="17">
        <v>20</v>
      </c>
      <c r="C1317" s="17">
        <v>20</v>
      </c>
      <c r="D1317" s="17">
        <v>5</v>
      </c>
      <c r="E1317" s="17">
        <v>5</v>
      </c>
      <c r="F1317" s="3" t="s">
        <v>80</v>
      </c>
      <c r="G1317" s="3">
        <f>IF(F1317="rectangle",B1317*C1317,IF(F1317="hook",B1317*C1317-(D1317*E1317),IF(F1317="eight",B1317*C1317-2*(D1317*E1317),IF(F1317="tee",B1317*C1317-2*(D1317*E1317),IF(F1317="cross",B1317*C1317-4*(D1317*E1317),"ERROR")))))</f>
        <v>400</v>
      </c>
      <c r="H1317" s="3" t="s">
        <v>84</v>
      </c>
      <c r="I1317" s="3">
        <f>IF(F1317="rectangle",B1317/C1317,"NA")</f>
        <v>1</v>
      </c>
      <c r="J1317" s="2">
        <v>1</v>
      </c>
      <c r="K1317" s="11">
        <v>125</v>
      </c>
      <c r="L1317" s="11">
        <v>4</v>
      </c>
      <c r="M1317" s="12">
        <v>1</v>
      </c>
      <c r="N1317" s="2">
        <f>M1317/4</f>
        <v>0.25</v>
      </c>
      <c r="O1317" s="3">
        <f>M1317/N1317</f>
        <v>4</v>
      </c>
      <c r="P1317" s="13">
        <v>45</v>
      </c>
      <c r="Q1317" s="11">
        <f>P1317</f>
        <v>45</v>
      </c>
      <c r="R1317" s="4">
        <f>AA1317/V1317</f>
        <v>100</v>
      </c>
      <c r="S1317" s="14">
        <v>30</v>
      </c>
      <c r="T1317" s="11">
        <f>S1317</f>
        <v>30</v>
      </c>
      <c r="U1317" s="4">
        <f>AB1317/W1317</f>
        <v>100</v>
      </c>
      <c r="V1317" s="3">
        <f>ROUND((Q1317/100)*G1317,0)</f>
        <v>180</v>
      </c>
      <c r="W1317" s="3">
        <f>ROUND(((T1317/100)*G1317)/J1317,0)</f>
        <v>120</v>
      </c>
      <c r="X1317" s="3">
        <f>ROUND(IF(J1317&gt;=2,((T1317/100)*G1317)/J1317,0),0)</f>
        <v>0</v>
      </c>
      <c r="Y1317" s="3">
        <f>ROUND(IF(J1317&gt;=3,((T1317/100)*G1317)/J1317,0),0)</f>
        <v>0</v>
      </c>
      <c r="Z1317" s="3">
        <f>ROUND(IF(J1317&gt;=4,((T1317/100)*G1317)/J1317,0),0)</f>
        <v>0</v>
      </c>
      <c r="AA1317" s="4">
        <f>G1317*P1317</f>
        <v>18000</v>
      </c>
      <c r="AB1317" s="4">
        <f>(G1317*S1317)/J1317</f>
        <v>12000</v>
      </c>
      <c r="AC1317" s="4">
        <f>IF(J1317&gt;=2,(G1317*S1317)/J1317,0)</f>
        <v>0</v>
      </c>
      <c r="AD1317" s="4">
        <f>IF(J1317&gt;=3,(G1317*S1317)/J1317,0)</f>
        <v>0</v>
      </c>
      <c r="AE1317" s="4">
        <f>IF(J1317&gt;=4,(G1317*S1317)/J1317,0)</f>
        <v>0</v>
      </c>
      <c r="AF1317" s="11">
        <v>100</v>
      </c>
      <c r="AG1317" s="11">
        <v>0</v>
      </c>
      <c r="AH1317" s="11">
        <v>1</v>
      </c>
      <c r="AI1317" s="11">
        <v>100</v>
      </c>
      <c r="AJ1317" s="11">
        <v>0</v>
      </c>
      <c r="AK1317" s="11">
        <v>1</v>
      </c>
      <c r="AL1317" s="11">
        <v>0.5</v>
      </c>
      <c r="AM1317" s="11">
        <v>0.5</v>
      </c>
      <c r="AN1317" s="11">
        <v>0</v>
      </c>
      <c r="AO1317" s="11">
        <v>0</v>
      </c>
      <c r="AP1317" s="11">
        <v>0</v>
      </c>
      <c r="AQ1317" s="11">
        <v>0.01</v>
      </c>
      <c r="AR1317" s="11">
        <v>0.01</v>
      </c>
      <c r="AS1317" s="11">
        <v>0</v>
      </c>
      <c r="AT1317" s="11">
        <v>0</v>
      </c>
      <c r="AU1317" s="11">
        <v>0</v>
      </c>
      <c r="AV1317" s="11">
        <v>0</v>
      </c>
      <c r="AW1317" s="11">
        <v>0.2</v>
      </c>
      <c r="AX1317" s="11">
        <v>0</v>
      </c>
      <c r="AY1317" s="11">
        <v>0</v>
      </c>
      <c r="AZ1317" s="11">
        <v>0</v>
      </c>
      <c r="BA1317" s="11">
        <v>0.02</v>
      </c>
      <c r="BB1317" s="11">
        <v>0</v>
      </c>
      <c r="BC1317" s="2">
        <v>0.05</v>
      </c>
      <c r="BD1317" s="2">
        <v>0.05</v>
      </c>
      <c r="BE1317" s="11">
        <v>7.4999999999999997E-2</v>
      </c>
      <c r="BF1317" s="11">
        <v>5.0000000000000001E-3</v>
      </c>
      <c r="BG1317" s="11">
        <v>0</v>
      </c>
      <c r="BH1317" s="11">
        <v>0</v>
      </c>
      <c r="BI1317" s="11">
        <v>0</v>
      </c>
      <c r="BJ1317" s="11">
        <f>BE1317/4</f>
        <v>1.8749999999999999E-2</v>
      </c>
      <c r="BK1317" s="11">
        <f>BF1317/4</f>
        <v>1.25E-3</v>
      </c>
      <c r="BL1317" s="11">
        <v>0</v>
      </c>
      <c r="BM1317" s="11">
        <v>0</v>
      </c>
      <c r="BN1317" s="11">
        <v>0</v>
      </c>
      <c r="BO1317" s="11">
        <v>0.1</v>
      </c>
      <c r="BP1317" s="11">
        <v>0.1</v>
      </c>
      <c r="BQ1317" s="11">
        <v>0</v>
      </c>
      <c r="BR1317" s="11">
        <v>0</v>
      </c>
      <c r="BS1317" s="11">
        <v>0</v>
      </c>
      <c r="BT1317" s="11">
        <v>0.04</v>
      </c>
      <c r="BU1317" s="16">
        <v>4</v>
      </c>
      <c r="BV1317" s="6">
        <f>BT1317/(BT1317+BU1317)</f>
        <v>9.9009900990099011E-3</v>
      </c>
      <c r="BW1317" s="6">
        <f>SQRT((BT1317*BU1317)/((BT1317+BU1317)^2*(BT1317+BU1317+1)))</f>
        <v>4.410251516706673E-2</v>
      </c>
      <c r="BX1317" s="17">
        <v>0.25</v>
      </c>
      <c r="BY1317" s="17">
        <v>0.25</v>
      </c>
      <c r="BZ1317" s="17">
        <v>0.25</v>
      </c>
      <c r="CA1317" s="17">
        <v>0.25</v>
      </c>
      <c r="CB1317" s="15" t="s">
        <v>59</v>
      </c>
      <c r="CC1317" s="11">
        <v>600</v>
      </c>
    </row>
    <row r="1318" spans="1:81" s="11" customFormat="1" x14ac:dyDescent="0.2">
      <c r="A1318" s="17">
        <f t="shared" si="20"/>
        <v>1317</v>
      </c>
      <c r="B1318" s="17">
        <v>100</v>
      </c>
      <c r="C1318" s="17">
        <v>100</v>
      </c>
      <c r="D1318" s="17">
        <v>5</v>
      </c>
      <c r="E1318" s="17">
        <v>5</v>
      </c>
      <c r="F1318" s="3" t="s">
        <v>80</v>
      </c>
      <c r="G1318" s="3">
        <f>IF(F1318="rectangle",B1318*C1318,IF(F1318="hook",B1318*C1318-(D1318*E1318),IF(F1318="eight",B1318*C1318-2*(D1318*E1318),IF(F1318="tee",B1318*C1318-2*(D1318*E1318),IF(F1318="cross",B1318*C1318-4*(D1318*E1318),"ERROR")))))</f>
        <v>10000</v>
      </c>
      <c r="H1318" s="3" t="s">
        <v>85</v>
      </c>
      <c r="I1318" s="3">
        <f>IF(F1318="rectangle",B1318/C1318,"NA")</f>
        <v>1</v>
      </c>
      <c r="J1318" s="2">
        <v>1</v>
      </c>
      <c r="K1318" s="11">
        <v>125</v>
      </c>
      <c r="L1318" s="11">
        <v>4</v>
      </c>
      <c r="M1318" s="12">
        <v>2</v>
      </c>
      <c r="N1318" s="2">
        <f>M1318/4</f>
        <v>0.5</v>
      </c>
      <c r="O1318" s="3">
        <f>M1318/N1318</f>
        <v>4</v>
      </c>
      <c r="P1318" s="13">
        <v>45</v>
      </c>
      <c r="Q1318" s="11">
        <f>P1318</f>
        <v>45</v>
      </c>
      <c r="R1318" s="4">
        <f>AA1318/V1318</f>
        <v>100</v>
      </c>
      <c r="S1318" s="14">
        <v>30</v>
      </c>
      <c r="T1318" s="11">
        <f>S1318</f>
        <v>30</v>
      </c>
      <c r="U1318" s="4">
        <f>AB1318/W1318</f>
        <v>100</v>
      </c>
      <c r="V1318" s="3">
        <f>ROUND((Q1318/100)*G1318,0)</f>
        <v>4500</v>
      </c>
      <c r="W1318" s="3">
        <f>ROUND(((T1318/100)*G1318)/J1318,0)</f>
        <v>3000</v>
      </c>
      <c r="X1318" s="3">
        <f>ROUND(IF(J1318&gt;=2,((T1318/100)*G1318)/J1318,0),0)</f>
        <v>0</v>
      </c>
      <c r="Y1318" s="3">
        <f>ROUND(IF(J1318&gt;=3,((T1318/100)*G1318)/J1318,0),0)</f>
        <v>0</v>
      </c>
      <c r="Z1318" s="3">
        <f>ROUND(IF(J1318&gt;=4,((T1318/100)*G1318)/J1318,0),0)</f>
        <v>0</v>
      </c>
      <c r="AA1318" s="4">
        <f>G1318*P1318</f>
        <v>450000</v>
      </c>
      <c r="AB1318" s="4">
        <f>(G1318*S1318)/J1318</f>
        <v>300000</v>
      </c>
      <c r="AC1318" s="4">
        <f>IF(J1318&gt;=2,(G1318*S1318)/J1318,0)</f>
        <v>0</v>
      </c>
      <c r="AD1318" s="4">
        <f>IF(J1318&gt;=3,(G1318*S1318)/J1318,0)</f>
        <v>0</v>
      </c>
      <c r="AE1318" s="4">
        <f>IF(J1318&gt;=4,(G1318*S1318)/J1318,0)</f>
        <v>0</v>
      </c>
      <c r="AF1318" s="11">
        <v>100</v>
      </c>
      <c r="AG1318" s="11">
        <v>0</v>
      </c>
      <c r="AH1318" s="11">
        <v>1</v>
      </c>
      <c r="AI1318" s="11">
        <v>100</v>
      </c>
      <c r="AJ1318" s="11">
        <v>0</v>
      </c>
      <c r="AK1318" s="11">
        <v>1</v>
      </c>
      <c r="AL1318" s="11">
        <v>0.5</v>
      </c>
      <c r="AM1318" s="11">
        <v>0.5</v>
      </c>
      <c r="AN1318" s="11">
        <v>0</v>
      </c>
      <c r="AO1318" s="11">
        <v>0</v>
      </c>
      <c r="AP1318" s="11">
        <v>0</v>
      </c>
      <c r="AQ1318" s="11">
        <v>0.01</v>
      </c>
      <c r="AR1318" s="11">
        <v>0.01</v>
      </c>
      <c r="AS1318" s="11">
        <v>0</v>
      </c>
      <c r="AT1318" s="11">
        <v>0</v>
      </c>
      <c r="AU1318" s="11">
        <v>0</v>
      </c>
      <c r="AV1318" s="11">
        <v>0</v>
      </c>
      <c r="AW1318" s="11">
        <v>0.2</v>
      </c>
      <c r="AX1318" s="11">
        <v>0</v>
      </c>
      <c r="AY1318" s="11">
        <v>0</v>
      </c>
      <c r="AZ1318" s="11">
        <v>0</v>
      </c>
      <c r="BA1318" s="11">
        <v>0.02</v>
      </c>
      <c r="BB1318" s="11">
        <v>0</v>
      </c>
      <c r="BC1318" s="2">
        <v>0.05</v>
      </c>
      <c r="BD1318" s="2">
        <v>0.05</v>
      </c>
      <c r="BE1318" s="11">
        <v>7.4999999999999997E-2</v>
      </c>
      <c r="BF1318" s="11">
        <v>5.0000000000000001E-3</v>
      </c>
      <c r="BG1318" s="11">
        <v>0</v>
      </c>
      <c r="BH1318" s="11">
        <v>0</v>
      </c>
      <c r="BI1318" s="11">
        <v>0</v>
      </c>
      <c r="BJ1318" s="11">
        <f>BE1318/4</f>
        <v>1.8749999999999999E-2</v>
      </c>
      <c r="BK1318" s="11">
        <f>BF1318/4</f>
        <v>1.25E-3</v>
      </c>
      <c r="BL1318" s="11">
        <v>0</v>
      </c>
      <c r="BM1318" s="11">
        <v>0</v>
      </c>
      <c r="BN1318" s="11">
        <v>0</v>
      </c>
      <c r="BO1318" s="11">
        <v>0.1</v>
      </c>
      <c r="BP1318" s="11">
        <v>0.1</v>
      </c>
      <c r="BQ1318" s="11">
        <v>0</v>
      </c>
      <c r="BR1318" s="11">
        <v>0</v>
      </c>
      <c r="BS1318" s="11">
        <v>0</v>
      </c>
      <c r="BT1318" s="11">
        <v>0.04</v>
      </c>
      <c r="BU1318" s="16">
        <v>4</v>
      </c>
      <c r="BV1318" s="6">
        <f>BT1318/(BT1318+BU1318)</f>
        <v>9.9009900990099011E-3</v>
      </c>
      <c r="BW1318" s="6">
        <f>SQRT((BT1318*BU1318)/((BT1318+BU1318)^2*(BT1318+BU1318+1)))</f>
        <v>4.410251516706673E-2</v>
      </c>
      <c r="BX1318" s="17">
        <v>0.25</v>
      </c>
      <c r="BY1318" s="17">
        <v>0.25</v>
      </c>
      <c r="BZ1318" s="17">
        <v>0.25</v>
      </c>
      <c r="CA1318" s="17">
        <v>0.25</v>
      </c>
      <c r="CB1318" s="15" t="s">
        <v>59</v>
      </c>
      <c r="CC1318" s="11">
        <v>600</v>
      </c>
    </row>
    <row r="1319" spans="1:81" s="11" customFormat="1" x14ac:dyDescent="0.2">
      <c r="A1319" s="17">
        <f t="shared" si="20"/>
        <v>1318</v>
      </c>
      <c r="B1319" s="17">
        <v>20</v>
      </c>
      <c r="C1319" s="17">
        <v>20</v>
      </c>
      <c r="D1319" s="17">
        <v>5</v>
      </c>
      <c r="E1319" s="17">
        <v>5</v>
      </c>
      <c r="F1319" s="3" t="s">
        <v>80</v>
      </c>
      <c r="G1319" s="3">
        <f>IF(F1319="rectangle",B1319*C1319,IF(F1319="hook",B1319*C1319-(D1319*E1319),IF(F1319="eight",B1319*C1319-2*(D1319*E1319),IF(F1319="tee",B1319*C1319-2*(D1319*E1319),IF(F1319="cross",B1319*C1319-4*(D1319*E1319),"ERROR")))))</f>
        <v>400</v>
      </c>
      <c r="H1319" s="3" t="s">
        <v>84</v>
      </c>
      <c r="I1319" s="3">
        <f>IF(F1319="rectangle",B1319/C1319,"NA")</f>
        <v>1</v>
      </c>
      <c r="J1319" s="2">
        <v>1</v>
      </c>
      <c r="K1319" s="11">
        <v>125</v>
      </c>
      <c r="L1319" s="11">
        <v>4</v>
      </c>
      <c r="M1319" s="12">
        <v>2</v>
      </c>
      <c r="N1319" s="2">
        <f>M1319/4</f>
        <v>0.5</v>
      </c>
      <c r="O1319" s="3">
        <f>M1319/N1319</f>
        <v>4</v>
      </c>
      <c r="P1319" s="13">
        <v>45</v>
      </c>
      <c r="Q1319" s="11">
        <f>P1319</f>
        <v>45</v>
      </c>
      <c r="R1319" s="4">
        <f>AA1319/V1319</f>
        <v>100</v>
      </c>
      <c r="S1319" s="14">
        <v>30</v>
      </c>
      <c r="T1319" s="11">
        <f>S1319</f>
        <v>30</v>
      </c>
      <c r="U1319" s="4">
        <f>AB1319/W1319</f>
        <v>100</v>
      </c>
      <c r="V1319" s="3">
        <f>ROUND((Q1319/100)*G1319,0)</f>
        <v>180</v>
      </c>
      <c r="W1319" s="3">
        <f>ROUND(((T1319/100)*G1319)/J1319,0)</f>
        <v>120</v>
      </c>
      <c r="X1319" s="3">
        <f>ROUND(IF(J1319&gt;=2,((T1319/100)*G1319)/J1319,0),0)</f>
        <v>0</v>
      </c>
      <c r="Y1319" s="3">
        <f>ROUND(IF(J1319&gt;=3,((T1319/100)*G1319)/J1319,0),0)</f>
        <v>0</v>
      </c>
      <c r="Z1319" s="3">
        <f>ROUND(IF(J1319&gt;=4,((T1319/100)*G1319)/J1319,0),0)</f>
        <v>0</v>
      </c>
      <c r="AA1319" s="4">
        <f>G1319*P1319</f>
        <v>18000</v>
      </c>
      <c r="AB1319" s="4">
        <f>(G1319*S1319)/J1319</f>
        <v>12000</v>
      </c>
      <c r="AC1319" s="4">
        <f>IF(J1319&gt;=2,(G1319*S1319)/J1319,0)</f>
        <v>0</v>
      </c>
      <c r="AD1319" s="4">
        <f>IF(J1319&gt;=3,(G1319*S1319)/J1319,0)</f>
        <v>0</v>
      </c>
      <c r="AE1319" s="4">
        <f>IF(J1319&gt;=4,(G1319*S1319)/J1319,0)</f>
        <v>0</v>
      </c>
      <c r="AF1319" s="11">
        <v>100</v>
      </c>
      <c r="AG1319" s="11">
        <v>0</v>
      </c>
      <c r="AH1319" s="11">
        <v>1</v>
      </c>
      <c r="AI1319" s="11">
        <v>100</v>
      </c>
      <c r="AJ1319" s="11">
        <v>0</v>
      </c>
      <c r="AK1319" s="11">
        <v>1</v>
      </c>
      <c r="AL1319" s="11">
        <v>0.5</v>
      </c>
      <c r="AM1319" s="11">
        <v>0.5</v>
      </c>
      <c r="AN1319" s="11">
        <v>0</v>
      </c>
      <c r="AO1319" s="11">
        <v>0</v>
      </c>
      <c r="AP1319" s="11">
        <v>0</v>
      </c>
      <c r="AQ1319" s="11">
        <v>0.01</v>
      </c>
      <c r="AR1319" s="11">
        <v>0.01</v>
      </c>
      <c r="AS1319" s="11">
        <v>0</v>
      </c>
      <c r="AT1319" s="11">
        <v>0</v>
      </c>
      <c r="AU1319" s="11">
        <v>0</v>
      </c>
      <c r="AV1319" s="11">
        <v>0</v>
      </c>
      <c r="AW1319" s="11">
        <v>0.2</v>
      </c>
      <c r="AX1319" s="11">
        <v>0</v>
      </c>
      <c r="AY1319" s="11">
        <v>0</v>
      </c>
      <c r="AZ1319" s="11">
        <v>0</v>
      </c>
      <c r="BA1319" s="11">
        <v>0.02</v>
      </c>
      <c r="BB1319" s="11">
        <v>0</v>
      </c>
      <c r="BC1319" s="2">
        <v>0.05</v>
      </c>
      <c r="BD1319" s="2">
        <v>0.05</v>
      </c>
      <c r="BE1319" s="11">
        <v>7.4999999999999997E-2</v>
      </c>
      <c r="BF1319" s="11">
        <v>5.0000000000000001E-3</v>
      </c>
      <c r="BG1319" s="11">
        <v>0</v>
      </c>
      <c r="BH1319" s="11">
        <v>0</v>
      </c>
      <c r="BI1319" s="11">
        <v>0</v>
      </c>
      <c r="BJ1319" s="11">
        <f>BE1319/4</f>
        <v>1.8749999999999999E-2</v>
      </c>
      <c r="BK1319" s="11">
        <f>BF1319/4</f>
        <v>1.25E-3</v>
      </c>
      <c r="BL1319" s="11">
        <v>0</v>
      </c>
      <c r="BM1319" s="11">
        <v>0</v>
      </c>
      <c r="BN1319" s="11">
        <v>0</v>
      </c>
      <c r="BO1319" s="11">
        <v>0.1</v>
      </c>
      <c r="BP1319" s="11">
        <v>0.1</v>
      </c>
      <c r="BQ1319" s="11">
        <v>0</v>
      </c>
      <c r="BR1319" s="11">
        <v>0</v>
      </c>
      <c r="BS1319" s="11">
        <v>0</v>
      </c>
      <c r="BT1319" s="11">
        <v>0.04</v>
      </c>
      <c r="BU1319" s="16">
        <v>4</v>
      </c>
      <c r="BV1319" s="6">
        <f>BT1319/(BT1319+BU1319)</f>
        <v>9.9009900990099011E-3</v>
      </c>
      <c r="BW1319" s="6">
        <f>SQRT((BT1319*BU1319)/((BT1319+BU1319)^2*(BT1319+BU1319+1)))</f>
        <v>4.410251516706673E-2</v>
      </c>
      <c r="BX1319" s="17">
        <v>0.25</v>
      </c>
      <c r="BY1319" s="17">
        <v>0.25</v>
      </c>
      <c r="BZ1319" s="17">
        <v>0.25</v>
      </c>
      <c r="CA1319" s="17">
        <v>0.25</v>
      </c>
      <c r="CB1319" s="15" t="s">
        <v>59</v>
      </c>
      <c r="CC1319" s="11">
        <v>600</v>
      </c>
    </row>
    <row r="1320" spans="1:81" s="11" customFormat="1" x14ac:dyDescent="0.2">
      <c r="A1320" s="17">
        <f t="shared" si="20"/>
        <v>1319</v>
      </c>
      <c r="B1320" s="17">
        <v>100</v>
      </c>
      <c r="C1320" s="17">
        <v>100</v>
      </c>
      <c r="D1320" s="17">
        <v>5</v>
      </c>
      <c r="E1320" s="17">
        <v>5</v>
      </c>
      <c r="F1320" s="3" t="s">
        <v>80</v>
      </c>
      <c r="G1320" s="3">
        <f>IF(F1320="rectangle",B1320*C1320,IF(F1320="hook",B1320*C1320-(D1320*E1320),IF(F1320="eight",B1320*C1320-2*(D1320*E1320),IF(F1320="tee",B1320*C1320-2*(D1320*E1320),IF(F1320="cross",B1320*C1320-4*(D1320*E1320),"ERROR")))))</f>
        <v>10000</v>
      </c>
      <c r="H1320" s="3" t="s">
        <v>85</v>
      </c>
      <c r="I1320" s="3">
        <f>IF(F1320="rectangle",B1320/C1320,"NA")</f>
        <v>1</v>
      </c>
      <c r="J1320" s="2">
        <v>1</v>
      </c>
      <c r="K1320" s="11">
        <v>125</v>
      </c>
      <c r="L1320" s="11">
        <v>4</v>
      </c>
      <c r="M1320" s="12">
        <v>3</v>
      </c>
      <c r="N1320" s="2">
        <f>M1320/4</f>
        <v>0.75</v>
      </c>
      <c r="O1320" s="3">
        <f>M1320/N1320</f>
        <v>4</v>
      </c>
      <c r="P1320" s="13">
        <v>45</v>
      </c>
      <c r="Q1320" s="11">
        <f>P1320</f>
        <v>45</v>
      </c>
      <c r="R1320" s="4">
        <f>AA1320/V1320</f>
        <v>100</v>
      </c>
      <c r="S1320" s="14">
        <v>30</v>
      </c>
      <c r="T1320" s="11">
        <f>S1320</f>
        <v>30</v>
      </c>
      <c r="U1320" s="4">
        <f>AB1320/W1320</f>
        <v>100</v>
      </c>
      <c r="V1320" s="3">
        <f>ROUND((Q1320/100)*G1320,0)</f>
        <v>4500</v>
      </c>
      <c r="W1320" s="3">
        <f>ROUND(((T1320/100)*G1320)/J1320,0)</f>
        <v>3000</v>
      </c>
      <c r="X1320" s="3">
        <f>ROUND(IF(J1320&gt;=2,((T1320/100)*G1320)/J1320,0),0)</f>
        <v>0</v>
      </c>
      <c r="Y1320" s="3">
        <f>ROUND(IF(J1320&gt;=3,((T1320/100)*G1320)/J1320,0),0)</f>
        <v>0</v>
      </c>
      <c r="Z1320" s="3">
        <f>ROUND(IF(J1320&gt;=4,((T1320/100)*G1320)/J1320,0),0)</f>
        <v>0</v>
      </c>
      <c r="AA1320" s="4">
        <f>G1320*P1320</f>
        <v>450000</v>
      </c>
      <c r="AB1320" s="4">
        <f>(G1320*S1320)/J1320</f>
        <v>300000</v>
      </c>
      <c r="AC1320" s="4">
        <f>IF(J1320&gt;=2,(G1320*S1320)/J1320,0)</f>
        <v>0</v>
      </c>
      <c r="AD1320" s="4">
        <f>IF(J1320&gt;=3,(G1320*S1320)/J1320,0)</f>
        <v>0</v>
      </c>
      <c r="AE1320" s="4">
        <f>IF(J1320&gt;=4,(G1320*S1320)/J1320,0)</f>
        <v>0</v>
      </c>
      <c r="AF1320" s="11">
        <v>100</v>
      </c>
      <c r="AG1320" s="11">
        <v>0</v>
      </c>
      <c r="AH1320" s="11">
        <v>1</v>
      </c>
      <c r="AI1320" s="11">
        <v>100</v>
      </c>
      <c r="AJ1320" s="11">
        <v>0</v>
      </c>
      <c r="AK1320" s="11">
        <v>1</v>
      </c>
      <c r="AL1320" s="11">
        <v>0.5</v>
      </c>
      <c r="AM1320" s="11">
        <v>0.5</v>
      </c>
      <c r="AN1320" s="11">
        <v>0</v>
      </c>
      <c r="AO1320" s="11">
        <v>0</v>
      </c>
      <c r="AP1320" s="11">
        <v>0</v>
      </c>
      <c r="AQ1320" s="11">
        <v>0.01</v>
      </c>
      <c r="AR1320" s="11">
        <v>0.01</v>
      </c>
      <c r="AS1320" s="11">
        <v>0</v>
      </c>
      <c r="AT1320" s="11">
        <v>0</v>
      </c>
      <c r="AU1320" s="11">
        <v>0</v>
      </c>
      <c r="AV1320" s="11">
        <v>0</v>
      </c>
      <c r="AW1320" s="11">
        <v>0.2</v>
      </c>
      <c r="AX1320" s="11">
        <v>0</v>
      </c>
      <c r="AY1320" s="11">
        <v>0</v>
      </c>
      <c r="AZ1320" s="11">
        <v>0</v>
      </c>
      <c r="BA1320" s="11">
        <v>0.02</v>
      </c>
      <c r="BB1320" s="11">
        <v>0</v>
      </c>
      <c r="BC1320" s="2">
        <v>0.05</v>
      </c>
      <c r="BD1320" s="2">
        <v>0.05</v>
      </c>
      <c r="BE1320" s="11">
        <v>7.4999999999999997E-2</v>
      </c>
      <c r="BF1320" s="11">
        <v>5.0000000000000001E-3</v>
      </c>
      <c r="BG1320" s="11">
        <v>0</v>
      </c>
      <c r="BH1320" s="11">
        <v>0</v>
      </c>
      <c r="BI1320" s="11">
        <v>0</v>
      </c>
      <c r="BJ1320" s="11">
        <f>BE1320/4</f>
        <v>1.8749999999999999E-2</v>
      </c>
      <c r="BK1320" s="11">
        <f>BF1320/4</f>
        <v>1.25E-3</v>
      </c>
      <c r="BL1320" s="11">
        <v>0</v>
      </c>
      <c r="BM1320" s="11">
        <v>0</v>
      </c>
      <c r="BN1320" s="11">
        <v>0</v>
      </c>
      <c r="BO1320" s="11">
        <v>0.1</v>
      </c>
      <c r="BP1320" s="11">
        <v>0.1</v>
      </c>
      <c r="BQ1320" s="11">
        <v>0</v>
      </c>
      <c r="BR1320" s="11">
        <v>0</v>
      </c>
      <c r="BS1320" s="11">
        <v>0</v>
      </c>
      <c r="BT1320" s="11">
        <v>0.04</v>
      </c>
      <c r="BU1320" s="16">
        <v>4</v>
      </c>
      <c r="BV1320" s="6">
        <f>BT1320/(BT1320+BU1320)</f>
        <v>9.9009900990099011E-3</v>
      </c>
      <c r="BW1320" s="6">
        <f>SQRT((BT1320*BU1320)/((BT1320+BU1320)^2*(BT1320+BU1320+1)))</f>
        <v>4.410251516706673E-2</v>
      </c>
      <c r="BX1320" s="17">
        <v>0.25</v>
      </c>
      <c r="BY1320" s="17">
        <v>0.25</v>
      </c>
      <c r="BZ1320" s="17">
        <v>0.25</v>
      </c>
      <c r="CA1320" s="17">
        <v>0.25</v>
      </c>
      <c r="CB1320" s="15" t="s">
        <v>59</v>
      </c>
      <c r="CC1320" s="11">
        <v>600</v>
      </c>
    </row>
    <row r="1321" spans="1:81" s="11" customFormat="1" x14ac:dyDescent="0.2">
      <c r="A1321" s="17">
        <f t="shared" si="20"/>
        <v>1320</v>
      </c>
      <c r="B1321" s="17">
        <v>20</v>
      </c>
      <c r="C1321" s="17">
        <v>20</v>
      </c>
      <c r="D1321" s="17">
        <v>5</v>
      </c>
      <c r="E1321" s="17">
        <v>5</v>
      </c>
      <c r="F1321" s="3" t="s">
        <v>80</v>
      </c>
      <c r="G1321" s="3">
        <f>IF(F1321="rectangle",B1321*C1321,IF(F1321="hook",B1321*C1321-(D1321*E1321),IF(F1321="eight",B1321*C1321-2*(D1321*E1321),IF(F1321="tee",B1321*C1321-2*(D1321*E1321),IF(F1321="cross",B1321*C1321-4*(D1321*E1321),"ERROR")))))</f>
        <v>400</v>
      </c>
      <c r="H1321" s="3" t="s">
        <v>84</v>
      </c>
      <c r="I1321" s="3">
        <f>IF(F1321="rectangle",B1321/C1321,"NA")</f>
        <v>1</v>
      </c>
      <c r="J1321" s="2">
        <v>1</v>
      </c>
      <c r="K1321" s="11">
        <v>125</v>
      </c>
      <c r="L1321" s="11">
        <v>4</v>
      </c>
      <c r="M1321" s="12">
        <v>3</v>
      </c>
      <c r="N1321" s="2">
        <f>M1321/4</f>
        <v>0.75</v>
      </c>
      <c r="O1321" s="3">
        <f>M1321/N1321</f>
        <v>4</v>
      </c>
      <c r="P1321" s="13">
        <v>45</v>
      </c>
      <c r="Q1321" s="11">
        <f>P1321</f>
        <v>45</v>
      </c>
      <c r="R1321" s="4">
        <f>AA1321/V1321</f>
        <v>100</v>
      </c>
      <c r="S1321" s="14">
        <v>30</v>
      </c>
      <c r="T1321" s="11">
        <f>S1321</f>
        <v>30</v>
      </c>
      <c r="U1321" s="4">
        <f>AB1321/W1321</f>
        <v>100</v>
      </c>
      <c r="V1321" s="3">
        <f>ROUND((Q1321/100)*G1321,0)</f>
        <v>180</v>
      </c>
      <c r="W1321" s="3">
        <f>ROUND(((T1321/100)*G1321)/J1321,0)</f>
        <v>120</v>
      </c>
      <c r="X1321" s="3">
        <f>ROUND(IF(J1321&gt;=2,((T1321/100)*G1321)/J1321,0),0)</f>
        <v>0</v>
      </c>
      <c r="Y1321" s="3">
        <f>ROUND(IF(J1321&gt;=3,((T1321/100)*G1321)/J1321,0),0)</f>
        <v>0</v>
      </c>
      <c r="Z1321" s="3">
        <f>ROUND(IF(J1321&gt;=4,((T1321/100)*G1321)/J1321,0),0)</f>
        <v>0</v>
      </c>
      <c r="AA1321" s="4">
        <f>G1321*P1321</f>
        <v>18000</v>
      </c>
      <c r="AB1321" s="4">
        <f>(G1321*S1321)/J1321</f>
        <v>12000</v>
      </c>
      <c r="AC1321" s="4">
        <f>IF(J1321&gt;=2,(G1321*S1321)/J1321,0)</f>
        <v>0</v>
      </c>
      <c r="AD1321" s="4">
        <f>IF(J1321&gt;=3,(G1321*S1321)/J1321,0)</f>
        <v>0</v>
      </c>
      <c r="AE1321" s="4">
        <f>IF(J1321&gt;=4,(G1321*S1321)/J1321,0)</f>
        <v>0</v>
      </c>
      <c r="AF1321" s="11">
        <v>100</v>
      </c>
      <c r="AG1321" s="11">
        <v>0</v>
      </c>
      <c r="AH1321" s="11">
        <v>1</v>
      </c>
      <c r="AI1321" s="11">
        <v>100</v>
      </c>
      <c r="AJ1321" s="11">
        <v>0</v>
      </c>
      <c r="AK1321" s="11">
        <v>1</v>
      </c>
      <c r="AL1321" s="11">
        <v>0.5</v>
      </c>
      <c r="AM1321" s="11">
        <v>0.5</v>
      </c>
      <c r="AN1321" s="11">
        <v>0</v>
      </c>
      <c r="AO1321" s="11">
        <v>0</v>
      </c>
      <c r="AP1321" s="11">
        <v>0</v>
      </c>
      <c r="AQ1321" s="11">
        <v>0.01</v>
      </c>
      <c r="AR1321" s="11">
        <v>0.01</v>
      </c>
      <c r="AS1321" s="11">
        <v>0</v>
      </c>
      <c r="AT1321" s="11">
        <v>0</v>
      </c>
      <c r="AU1321" s="11">
        <v>0</v>
      </c>
      <c r="AV1321" s="11">
        <v>0</v>
      </c>
      <c r="AW1321" s="11">
        <v>0.2</v>
      </c>
      <c r="AX1321" s="11">
        <v>0</v>
      </c>
      <c r="AY1321" s="11">
        <v>0</v>
      </c>
      <c r="AZ1321" s="11">
        <v>0</v>
      </c>
      <c r="BA1321" s="11">
        <v>0.02</v>
      </c>
      <c r="BB1321" s="11">
        <v>0</v>
      </c>
      <c r="BC1321" s="2">
        <v>0.05</v>
      </c>
      <c r="BD1321" s="2">
        <v>0.05</v>
      </c>
      <c r="BE1321" s="11">
        <v>7.4999999999999997E-2</v>
      </c>
      <c r="BF1321" s="11">
        <v>5.0000000000000001E-3</v>
      </c>
      <c r="BG1321" s="11">
        <v>0</v>
      </c>
      <c r="BH1321" s="11">
        <v>0</v>
      </c>
      <c r="BI1321" s="11">
        <v>0</v>
      </c>
      <c r="BJ1321" s="11">
        <f>BE1321/4</f>
        <v>1.8749999999999999E-2</v>
      </c>
      <c r="BK1321" s="11">
        <f>BF1321/4</f>
        <v>1.25E-3</v>
      </c>
      <c r="BL1321" s="11">
        <v>0</v>
      </c>
      <c r="BM1321" s="11">
        <v>0</v>
      </c>
      <c r="BN1321" s="11">
        <v>0</v>
      </c>
      <c r="BO1321" s="11">
        <v>0.1</v>
      </c>
      <c r="BP1321" s="11">
        <v>0.1</v>
      </c>
      <c r="BQ1321" s="11">
        <v>0</v>
      </c>
      <c r="BR1321" s="11">
        <v>0</v>
      </c>
      <c r="BS1321" s="11">
        <v>0</v>
      </c>
      <c r="BT1321" s="11">
        <v>0.04</v>
      </c>
      <c r="BU1321" s="16">
        <v>4</v>
      </c>
      <c r="BV1321" s="6">
        <f>BT1321/(BT1321+BU1321)</f>
        <v>9.9009900990099011E-3</v>
      </c>
      <c r="BW1321" s="6">
        <f>SQRT((BT1321*BU1321)/((BT1321+BU1321)^2*(BT1321+BU1321+1)))</f>
        <v>4.410251516706673E-2</v>
      </c>
      <c r="BX1321" s="17">
        <v>0.25</v>
      </c>
      <c r="BY1321" s="17">
        <v>0.25</v>
      </c>
      <c r="BZ1321" s="17">
        <v>0.25</v>
      </c>
      <c r="CA1321" s="17">
        <v>0.25</v>
      </c>
      <c r="CB1321" s="15" t="s">
        <v>59</v>
      </c>
      <c r="CC1321" s="11">
        <v>600</v>
      </c>
    </row>
    <row r="1322" spans="1:81" s="11" customFormat="1" x14ac:dyDescent="0.2">
      <c r="A1322" s="17">
        <f t="shared" si="20"/>
        <v>1321</v>
      </c>
      <c r="B1322" s="17">
        <v>100</v>
      </c>
      <c r="C1322" s="17">
        <v>100</v>
      </c>
      <c r="D1322" s="17">
        <v>5</v>
      </c>
      <c r="E1322" s="17">
        <v>5</v>
      </c>
      <c r="F1322" s="3" t="s">
        <v>80</v>
      </c>
      <c r="G1322" s="3">
        <f>IF(F1322="rectangle",B1322*C1322,IF(F1322="hook",B1322*C1322-(D1322*E1322),IF(F1322="eight",B1322*C1322-2*(D1322*E1322),IF(F1322="tee",B1322*C1322-2*(D1322*E1322),IF(F1322="cross",B1322*C1322-4*(D1322*E1322),"ERROR")))))</f>
        <v>10000</v>
      </c>
      <c r="H1322" s="3" t="s">
        <v>85</v>
      </c>
      <c r="I1322" s="3">
        <f>IF(F1322="rectangle",B1322/C1322,"NA")</f>
        <v>1</v>
      </c>
      <c r="J1322" s="2">
        <v>1</v>
      </c>
      <c r="K1322" s="11">
        <v>125</v>
      </c>
      <c r="L1322" s="11">
        <v>4</v>
      </c>
      <c r="M1322" s="12">
        <v>4</v>
      </c>
      <c r="N1322" s="2">
        <f>M1322/4</f>
        <v>1</v>
      </c>
      <c r="O1322" s="3">
        <f>M1322/N1322</f>
        <v>4</v>
      </c>
      <c r="P1322" s="13">
        <v>45</v>
      </c>
      <c r="Q1322" s="11">
        <f>P1322</f>
        <v>45</v>
      </c>
      <c r="R1322" s="4">
        <f>AA1322/V1322</f>
        <v>100</v>
      </c>
      <c r="S1322" s="14">
        <v>30</v>
      </c>
      <c r="T1322" s="11">
        <f>S1322</f>
        <v>30</v>
      </c>
      <c r="U1322" s="4">
        <f>AB1322/W1322</f>
        <v>100</v>
      </c>
      <c r="V1322" s="3">
        <f>ROUND((Q1322/100)*G1322,0)</f>
        <v>4500</v>
      </c>
      <c r="W1322" s="3">
        <f>ROUND(((T1322/100)*G1322)/J1322,0)</f>
        <v>3000</v>
      </c>
      <c r="X1322" s="3">
        <f>ROUND(IF(J1322&gt;=2,((T1322/100)*G1322)/J1322,0),0)</f>
        <v>0</v>
      </c>
      <c r="Y1322" s="3">
        <f>ROUND(IF(J1322&gt;=3,((T1322/100)*G1322)/J1322,0),0)</f>
        <v>0</v>
      </c>
      <c r="Z1322" s="3">
        <f>ROUND(IF(J1322&gt;=4,((T1322/100)*G1322)/J1322,0),0)</f>
        <v>0</v>
      </c>
      <c r="AA1322" s="4">
        <f>G1322*P1322</f>
        <v>450000</v>
      </c>
      <c r="AB1322" s="4">
        <f>(G1322*S1322)/J1322</f>
        <v>300000</v>
      </c>
      <c r="AC1322" s="4">
        <f>IF(J1322&gt;=2,(G1322*S1322)/J1322,0)</f>
        <v>0</v>
      </c>
      <c r="AD1322" s="4">
        <f>IF(J1322&gt;=3,(G1322*S1322)/J1322,0)</f>
        <v>0</v>
      </c>
      <c r="AE1322" s="4">
        <f>IF(J1322&gt;=4,(G1322*S1322)/J1322,0)</f>
        <v>0</v>
      </c>
      <c r="AF1322" s="11">
        <v>100</v>
      </c>
      <c r="AG1322" s="11">
        <v>0</v>
      </c>
      <c r="AH1322" s="11">
        <v>1</v>
      </c>
      <c r="AI1322" s="11">
        <v>100</v>
      </c>
      <c r="AJ1322" s="11">
        <v>0</v>
      </c>
      <c r="AK1322" s="11">
        <v>1</v>
      </c>
      <c r="AL1322" s="11">
        <v>0.5</v>
      </c>
      <c r="AM1322" s="11">
        <v>0.5</v>
      </c>
      <c r="AN1322" s="11">
        <v>0</v>
      </c>
      <c r="AO1322" s="11">
        <v>0</v>
      </c>
      <c r="AP1322" s="11">
        <v>0</v>
      </c>
      <c r="AQ1322" s="11">
        <v>0.01</v>
      </c>
      <c r="AR1322" s="11">
        <v>0.01</v>
      </c>
      <c r="AS1322" s="11">
        <v>0</v>
      </c>
      <c r="AT1322" s="11">
        <v>0</v>
      </c>
      <c r="AU1322" s="11">
        <v>0</v>
      </c>
      <c r="AV1322" s="11">
        <v>0</v>
      </c>
      <c r="AW1322" s="11">
        <v>0.2</v>
      </c>
      <c r="AX1322" s="11">
        <v>0</v>
      </c>
      <c r="AY1322" s="11">
        <v>0</v>
      </c>
      <c r="AZ1322" s="11">
        <v>0</v>
      </c>
      <c r="BA1322" s="11">
        <v>0.02</v>
      </c>
      <c r="BB1322" s="11">
        <v>0</v>
      </c>
      <c r="BC1322" s="2">
        <v>0.05</v>
      </c>
      <c r="BD1322" s="2">
        <v>0.05</v>
      </c>
      <c r="BE1322" s="11">
        <v>7.4999999999999997E-2</v>
      </c>
      <c r="BF1322" s="11">
        <v>5.0000000000000001E-3</v>
      </c>
      <c r="BG1322" s="11">
        <v>0</v>
      </c>
      <c r="BH1322" s="11">
        <v>0</v>
      </c>
      <c r="BI1322" s="11">
        <v>0</v>
      </c>
      <c r="BJ1322" s="11">
        <f>BE1322/4</f>
        <v>1.8749999999999999E-2</v>
      </c>
      <c r="BK1322" s="11">
        <f>BF1322/4</f>
        <v>1.25E-3</v>
      </c>
      <c r="BL1322" s="11">
        <v>0</v>
      </c>
      <c r="BM1322" s="11">
        <v>0</v>
      </c>
      <c r="BN1322" s="11">
        <v>0</v>
      </c>
      <c r="BO1322" s="11">
        <v>0.1</v>
      </c>
      <c r="BP1322" s="11">
        <v>0.1</v>
      </c>
      <c r="BQ1322" s="11">
        <v>0</v>
      </c>
      <c r="BR1322" s="11">
        <v>0</v>
      </c>
      <c r="BS1322" s="11">
        <v>0</v>
      </c>
      <c r="BT1322" s="11">
        <v>0.04</v>
      </c>
      <c r="BU1322" s="16">
        <v>4</v>
      </c>
      <c r="BV1322" s="6">
        <f>BT1322/(BT1322+BU1322)</f>
        <v>9.9009900990099011E-3</v>
      </c>
      <c r="BW1322" s="6">
        <f>SQRT((BT1322*BU1322)/((BT1322+BU1322)^2*(BT1322+BU1322+1)))</f>
        <v>4.410251516706673E-2</v>
      </c>
      <c r="BX1322" s="17">
        <v>0.25</v>
      </c>
      <c r="BY1322" s="17">
        <v>0.25</v>
      </c>
      <c r="BZ1322" s="17">
        <v>0.25</v>
      </c>
      <c r="CA1322" s="17">
        <v>0.25</v>
      </c>
      <c r="CB1322" s="15" t="s">
        <v>59</v>
      </c>
      <c r="CC1322" s="11">
        <v>600</v>
      </c>
    </row>
    <row r="1323" spans="1:81" s="11" customFormat="1" x14ac:dyDescent="0.2">
      <c r="A1323" s="17">
        <f t="shared" si="20"/>
        <v>1322</v>
      </c>
      <c r="B1323" s="17">
        <v>20</v>
      </c>
      <c r="C1323" s="17">
        <v>20</v>
      </c>
      <c r="D1323" s="17">
        <v>5</v>
      </c>
      <c r="E1323" s="17">
        <v>5</v>
      </c>
      <c r="F1323" s="3" t="s">
        <v>80</v>
      </c>
      <c r="G1323" s="3">
        <f>IF(F1323="rectangle",B1323*C1323,IF(F1323="hook",B1323*C1323-(D1323*E1323),IF(F1323="eight",B1323*C1323-2*(D1323*E1323),IF(F1323="tee",B1323*C1323-2*(D1323*E1323),IF(F1323="cross",B1323*C1323-4*(D1323*E1323),"ERROR")))))</f>
        <v>400</v>
      </c>
      <c r="H1323" s="3" t="s">
        <v>84</v>
      </c>
      <c r="I1323" s="3">
        <f>IF(F1323="rectangle",B1323/C1323,"NA")</f>
        <v>1</v>
      </c>
      <c r="J1323" s="2">
        <v>1</v>
      </c>
      <c r="K1323" s="11">
        <v>125</v>
      </c>
      <c r="L1323" s="11">
        <v>4</v>
      </c>
      <c r="M1323" s="12">
        <v>4</v>
      </c>
      <c r="N1323" s="2">
        <f>M1323/4</f>
        <v>1</v>
      </c>
      <c r="O1323" s="3">
        <f>M1323/N1323</f>
        <v>4</v>
      </c>
      <c r="P1323" s="13">
        <v>45</v>
      </c>
      <c r="Q1323" s="11">
        <f>P1323</f>
        <v>45</v>
      </c>
      <c r="R1323" s="4">
        <f>AA1323/V1323</f>
        <v>100</v>
      </c>
      <c r="S1323" s="14">
        <v>30</v>
      </c>
      <c r="T1323" s="11">
        <f>S1323</f>
        <v>30</v>
      </c>
      <c r="U1323" s="4">
        <f>AB1323/W1323</f>
        <v>100</v>
      </c>
      <c r="V1323" s="3">
        <f>ROUND((Q1323/100)*G1323,0)</f>
        <v>180</v>
      </c>
      <c r="W1323" s="3">
        <f>ROUND(((T1323/100)*G1323)/J1323,0)</f>
        <v>120</v>
      </c>
      <c r="X1323" s="3">
        <f>ROUND(IF(J1323&gt;=2,((T1323/100)*G1323)/J1323,0),0)</f>
        <v>0</v>
      </c>
      <c r="Y1323" s="3">
        <f>ROUND(IF(J1323&gt;=3,((T1323/100)*G1323)/J1323,0),0)</f>
        <v>0</v>
      </c>
      <c r="Z1323" s="3">
        <f>ROUND(IF(J1323&gt;=4,((T1323/100)*G1323)/J1323,0),0)</f>
        <v>0</v>
      </c>
      <c r="AA1323" s="4">
        <f>G1323*P1323</f>
        <v>18000</v>
      </c>
      <c r="AB1323" s="4">
        <f>(G1323*S1323)/J1323</f>
        <v>12000</v>
      </c>
      <c r="AC1323" s="4">
        <f>IF(J1323&gt;=2,(G1323*S1323)/J1323,0)</f>
        <v>0</v>
      </c>
      <c r="AD1323" s="4">
        <f>IF(J1323&gt;=3,(G1323*S1323)/J1323,0)</f>
        <v>0</v>
      </c>
      <c r="AE1323" s="4">
        <f>IF(J1323&gt;=4,(G1323*S1323)/J1323,0)</f>
        <v>0</v>
      </c>
      <c r="AF1323" s="11">
        <v>100</v>
      </c>
      <c r="AG1323" s="11">
        <v>0</v>
      </c>
      <c r="AH1323" s="11">
        <v>1</v>
      </c>
      <c r="AI1323" s="11">
        <v>100</v>
      </c>
      <c r="AJ1323" s="11">
        <v>0</v>
      </c>
      <c r="AK1323" s="11">
        <v>1</v>
      </c>
      <c r="AL1323" s="11">
        <v>0.5</v>
      </c>
      <c r="AM1323" s="11">
        <v>0.5</v>
      </c>
      <c r="AN1323" s="11">
        <v>0</v>
      </c>
      <c r="AO1323" s="11">
        <v>0</v>
      </c>
      <c r="AP1323" s="11">
        <v>0</v>
      </c>
      <c r="AQ1323" s="11">
        <v>0.01</v>
      </c>
      <c r="AR1323" s="11">
        <v>0.01</v>
      </c>
      <c r="AS1323" s="11">
        <v>0</v>
      </c>
      <c r="AT1323" s="11">
        <v>0</v>
      </c>
      <c r="AU1323" s="11">
        <v>0</v>
      </c>
      <c r="AV1323" s="11">
        <v>0</v>
      </c>
      <c r="AW1323" s="11">
        <v>0.2</v>
      </c>
      <c r="AX1323" s="11">
        <v>0</v>
      </c>
      <c r="AY1323" s="11">
        <v>0</v>
      </c>
      <c r="AZ1323" s="11">
        <v>0</v>
      </c>
      <c r="BA1323" s="11">
        <v>0.02</v>
      </c>
      <c r="BB1323" s="11">
        <v>0</v>
      </c>
      <c r="BC1323" s="2">
        <v>0.05</v>
      </c>
      <c r="BD1323" s="2">
        <v>0.05</v>
      </c>
      <c r="BE1323" s="11">
        <v>7.4999999999999997E-2</v>
      </c>
      <c r="BF1323" s="11">
        <v>5.0000000000000001E-3</v>
      </c>
      <c r="BG1323" s="11">
        <v>0</v>
      </c>
      <c r="BH1323" s="11">
        <v>0</v>
      </c>
      <c r="BI1323" s="11">
        <v>0</v>
      </c>
      <c r="BJ1323" s="11">
        <f>BE1323/4</f>
        <v>1.8749999999999999E-2</v>
      </c>
      <c r="BK1323" s="11">
        <f>BF1323/4</f>
        <v>1.25E-3</v>
      </c>
      <c r="BL1323" s="11">
        <v>0</v>
      </c>
      <c r="BM1323" s="11">
        <v>0</v>
      </c>
      <c r="BN1323" s="11">
        <v>0</v>
      </c>
      <c r="BO1323" s="11">
        <v>0.1</v>
      </c>
      <c r="BP1323" s="11">
        <v>0.1</v>
      </c>
      <c r="BQ1323" s="11">
        <v>0</v>
      </c>
      <c r="BR1323" s="11">
        <v>0</v>
      </c>
      <c r="BS1323" s="11">
        <v>0</v>
      </c>
      <c r="BT1323" s="11">
        <v>0.04</v>
      </c>
      <c r="BU1323" s="16">
        <v>4</v>
      </c>
      <c r="BV1323" s="6">
        <f>BT1323/(BT1323+BU1323)</f>
        <v>9.9009900990099011E-3</v>
      </c>
      <c r="BW1323" s="6">
        <f>SQRT((BT1323*BU1323)/((BT1323+BU1323)^2*(BT1323+BU1323+1)))</f>
        <v>4.410251516706673E-2</v>
      </c>
      <c r="BX1323" s="17">
        <v>0.25</v>
      </c>
      <c r="BY1323" s="17">
        <v>0.25</v>
      </c>
      <c r="BZ1323" s="17">
        <v>0.25</v>
      </c>
      <c r="CA1323" s="17">
        <v>0.25</v>
      </c>
      <c r="CB1323" s="15" t="s">
        <v>59</v>
      </c>
      <c r="CC1323" s="11">
        <v>600</v>
      </c>
    </row>
    <row r="1324" spans="1:81" s="11" customFormat="1" x14ac:dyDescent="0.2">
      <c r="A1324" s="17">
        <f t="shared" si="20"/>
        <v>1323</v>
      </c>
      <c r="B1324" s="17">
        <v>100</v>
      </c>
      <c r="C1324" s="17">
        <v>100</v>
      </c>
      <c r="D1324" s="17">
        <v>5</v>
      </c>
      <c r="E1324" s="17">
        <v>5</v>
      </c>
      <c r="F1324" s="3" t="s">
        <v>80</v>
      </c>
      <c r="G1324" s="3">
        <f>IF(F1324="rectangle",B1324*C1324,IF(F1324="hook",B1324*C1324-(D1324*E1324),IF(F1324="eight",B1324*C1324-2*(D1324*E1324),IF(F1324="tee",B1324*C1324-2*(D1324*E1324),IF(F1324="cross",B1324*C1324-4*(D1324*E1324),"ERROR")))))</f>
        <v>10000</v>
      </c>
      <c r="H1324" s="3" t="s">
        <v>85</v>
      </c>
      <c r="I1324" s="3">
        <f>IF(F1324="rectangle",B1324/C1324,"NA")</f>
        <v>1</v>
      </c>
      <c r="J1324" s="2">
        <v>1</v>
      </c>
      <c r="K1324" s="11">
        <v>125</v>
      </c>
      <c r="L1324" s="11">
        <v>4</v>
      </c>
      <c r="M1324" s="12">
        <v>5</v>
      </c>
      <c r="N1324" s="2">
        <f>M1324/4</f>
        <v>1.25</v>
      </c>
      <c r="O1324" s="3">
        <f>M1324/N1324</f>
        <v>4</v>
      </c>
      <c r="P1324" s="13">
        <v>45</v>
      </c>
      <c r="Q1324" s="11">
        <f>P1324</f>
        <v>45</v>
      </c>
      <c r="R1324" s="4">
        <f>AA1324/V1324</f>
        <v>100</v>
      </c>
      <c r="S1324" s="14">
        <v>30</v>
      </c>
      <c r="T1324" s="11">
        <f>S1324</f>
        <v>30</v>
      </c>
      <c r="U1324" s="4">
        <f>AB1324/W1324</f>
        <v>100</v>
      </c>
      <c r="V1324" s="3">
        <f>ROUND((Q1324/100)*G1324,0)</f>
        <v>4500</v>
      </c>
      <c r="W1324" s="3">
        <f>ROUND(((T1324/100)*G1324)/J1324,0)</f>
        <v>3000</v>
      </c>
      <c r="X1324" s="3">
        <f>ROUND(IF(J1324&gt;=2,((T1324/100)*G1324)/J1324,0),0)</f>
        <v>0</v>
      </c>
      <c r="Y1324" s="3">
        <f>ROUND(IF(J1324&gt;=3,((T1324/100)*G1324)/J1324,0),0)</f>
        <v>0</v>
      </c>
      <c r="Z1324" s="3">
        <f>ROUND(IF(J1324&gt;=4,((T1324/100)*G1324)/J1324,0),0)</f>
        <v>0</v>
      </c>
      <c r="AA1324" s="4">
        <f>G1324*P1324</f>
        <v>450000</v>
      </c>
      <c r="AB1324" s="4">
        <f>(G1324*S1324)/J1324</f>
        <v>300000</v>
      </c>
      <c r="AC1324" s="4">
        <f>IF(J1324&gt;=2,(G1324*S1324)/J1324,0)</f>
        <v>0</v>
      </c>
      <c r="AD1324" s="4">
        <f>IF(J1324&gt;=3,(G1324*S1324)/J1324,0)</f>
        <v>0</v>
      </c>
      <c r="AE1324" s="4">
        <f>IF(J1324&gt;=4,(G1324*S1324)/J1324,0)</f>
        <v>0</v>
      </c>
      <c r="AF1324" s="11">
        <v>100</v>
      </c>
      <c r="AG1324" s="11">
        <v>0</v>
      </c>
      <c r="AH1324" s="11">
        <v>1</v>
      </c>
      <c r="AI1324" s="11">
        <v>100</v>
      </c>
      <c r="AJ1324" s="11">
        <v>0</v>
      </c>
      <c r="AK1324" s="11">
        <v>1</v>
      </c>
      <c r="AL1324" s="11">
        <v>0.5</v>
      </c>
      <c r="AM1324" s="11">
        <v>0.5</v>
      </c>
      <c r="AN1324" s="11">
        <v>0</v>
      </c>
      <c r="AO1324" s="11">
        <v>0</v>
      </c>
      <c r="AP1324" s="11">
        <v>0</v>
      </c>
      <c r="AQ1324" s="11">
        <v>0.01</v>
      </c>
      <c r="AR1324" s="11">
        <v>0.01</v>
      </c>
      <c r="AS1324" s="11">
        <v>0</v>
      </c>
      <c r="AT1324" s="11">
        <v>0</v>
      </c>
      <c r="AU1324" s="11">
        <v>0</v>
      </c>
      <c r="AV1324" s="11">
        <v>0</v>
      </c>
      <c r="AW1324" s="11">
        <v>0.2</v>
      </c>
      <c r="AX1324" s="11">
        <v>0</v>
      </c>
      <c r="AY1324" s="11">
        <v>0</v>
      </c>
      <c r="AZ1324" s="11">
        <v>0</v>
      </c>
      <c r="BA1324" s="11">
        <v>0.02</v>
      </c>
      <c r="BB1324" s="11">
        <v>0</v>
      </c>
      <c r="BC1324" s="2">
        <v>0.05</v>
      </c>
      <c r="BD1324" s="2">
        <v>0.05</v>
      </c>
      <c r="BE1324" s="11">
        <v>7.4999999999999997E-2</v>
      </c>
      <c r="BF1324" s="11">
        <v>5.0000000000000001E-3</v>
      </c>
      <c r="BG1324" s="11">
        <v>0</v>
      </c>
      <c r="BH1324" s="11">
        <v>0</v>
      </c>
      <c r="BI1324" s="11">
        <v>0</v>
      </c>
      <c r="BJ1324" s="11">
        <f>BE1324/4</f>
        <v>1.8749999999999999E-2</v>
      </c>
      <c r="BK1324" s="11">
        <f>BF1324/4</f>
        <v>1.25E-3</v>
      </c>
      <c r="BL1324" s="11">
        <v>0</v>
      </c>
      <c r="BM1324" s="11">
        <v>0</v>
      </c>
      <c r="BN1324" s="11">
        <v>0</v>
      </c>
      <c r="BO1324" s="11">
        <v>0.1</v>
      </c>
      <c r="BP1324" s="11">
        <v>0.1</v>
      </c>
      <c r="BQ1324" s="11">
        <v>0</v>
      </c>
      <c r="BR1324" s="11">
        <v>0</v>
      </c>
      <c r="BS1324" s="11">
        <v>0</v>
      </c>
      <c r="BT1324" s="11">
        <v>0.04</v>
      </c>
      <c r="BU1324" s="16">
        <v>4</v>
      </c>
      <c r="BV1324" s="6">
        <f>BT1324/(BT1324+BU1324)</f>
        <v>9.9009900990099011E-3</v>
      </c>
      <c r="BW1324" s="6">
        <f>SQRT((BT1324*BU1324)/((BT1324+BU1324)^2*(BT1324+BU1324+1)))</f>
        <v>4.410251516706673E-2</v>
      </c>
      <c r="BX1324" s="17">
        <v>0.25</v>
      </c>
      <c r="BY1324" s="17">
        <v>0.25</v>
      </c>
      <c r="BZ1324" s="17">
        <v>0.25</v>
      </c>
      <c r="CA1324" s="17">
        <v>0.25</v>
      </c>
      <c r="CB1324" s="15" t="s">
        <v>59</v>
      </c>
      <c r="CC1324" s="11">
        <v>600</v>
      </c>
    </row>
    <row r="1325" spans="1:81" s="11" customFormat="1" x14ac:dyDescent="0.2">
      <c r="A1325" s="17">
        <f t="shared" si="20"/>
        <v>1324</v>
      </c>
      <c r="B1325" s="17">
        <v>20</v>
      </c>
      <c r="C1325" s="17">
        <v>20</v>
      </c>
      <c r="D1325" s="17">
        <v>5</v>
      </c>
      <c r="E1325" s="17">
        <v>5</v>
      </c>
      <c r="F1325" s="3" t="s">
        <v>80</v>
      </c>
      <c r="G1325" s="3">
        <f>IF(F1325="rectangle",B1325*C1325,IF(F1325="hook",B1325*C1325-(D1325*E1325),IF(F1325="eight",B1325*C1325-2*(D1325*E1325),IF(F1325="tee",B1325*C1325-2*(D1325*E1325),IF(F1325="cross",B1325*C1325-4*(D1325*E1325),"ERROR")))))</f>
        <v>400</v>
      </c>
      <c r="H1325" s="3" t="s">
        <v>84</v>
      </c>
      <c r="I1325" s="3">
        <f>IF(F1325="rectangle",B1325/C1325,"NA")</f>
        <v>1</v>
      </c>
      <c r="J1325" s="2">
        <v>1</v>
      </c>
      <c r="K1325" s="11">
        <v>125</v>
      </c>
      <c r="L1325" s="11">
        <v>4</v>
      </c>
      <c r="M1325" s="12">
        <v>5</v>
      </c>
      <c r="N1325" s="2">
        <f>M1325/4</f>
        <v>1.25</v>
      </c>
      <c r="O1325" s="3">
        <f>M1325/N1325</f>
        <v>4</v>
      </c>
      <c r="P1325" s="13">
        <v>45</v>
      </c>
      <c r="Q1325" s="11">
        <f>P1325</f>
        <v>45</v>
      </c>
      <c r="R1325" s="4">
        <f>AA1325/V1325</f>
        <v>100</v>
      </c>
      <c r="S1325" s="14">
        <v>30</v>
      </c>
      <c r="T1325" s="11">
        <f>S1325</f>
        <v>30</v>
      </c>
      <c r="U1325" s="4">
        <f>AB1325/W1325</f>
        <v>100</v>
      </c>
      <c r="V1325" s="3">
        <f>ROUND((Q1325/100)*G1325,0)</f>
        <v>180</v>
      </c>
      <c r="W1325" s="3">
        <f>ROUND(((T1325/100)*G1325)/J1325,0)</f>
        <v>120</v>
      </c>
      <c r="X1325" s="3">
        <f>ROUND(IF(J1325&gt;=2,((T1325/100)*G1325)/J1325,0),0)</f>
        <v>0</v>
      </c>
      <c r="Y1325" s="3">
        <f>ROUND(IF(J1325&gt;=3,((T1325/100)*G1325)/J1325,0),0)</f>
        <v>0</v>
      </c>
      <c r="Z1325" s="3">
        <f>ROUND(IF(J1325&gt;=4,((T1325/100)*G1325)/J1325,0),0)</f>
        <v>0</v>
      </c>
      <c r="AA1325" s="4">
        <f>G1325*P1325</f>
        <v>18000</v>
      </c>
      <c r="AB1325" s="4">
        <f>(G1325*S1325)/J1325</f>
        <v>12000</v>
      </c>
      <c r="AC1325" s="4">
        <f>IF(J1325&gt;=2,(G1325*S1325)/J1325,0)</f>
        <v>0</v>
      </c>
      <c r="AD1325" s="4">
        <f>IF(J1325&gt;=3,(G1325*S1325)/J1325,0)</f>
        <v>0</v>
      </c>
      <c r="AE1325" s="4">
        <f>IF(J1325&gt;=4,(G1325*S1325)/J1325,0)</f>
        <v>0</v>
      </c>
      <c r="AF1325" s="11">
        <v>100</v>
      </c>
      <c r="AG1325" s="11">
        <v>0</v>
      </c>
      <c r="AH1325" s="11">
        <v>1</v>
      </c>
      <c r="AI1325" s="11">
        <v>100</v>
      </c>
      <c r="AJ1325" s="11">
        <v>0</v>
      </c>
      <c r="AK1325" s="11">
        <v>1</v>
      </c>
      <c r="AL1325" s="11">
        <v>0.5</v>
      </c>
      <c r="AM1325" s="11">
        <v>0.5</v>
      </c>
      <c r="AN1325" s="11">
        <v>0</v>
      </c>
      <c r="AO1325" s="11">
        <v>0</v>
      </c>
      <c r="AP1325" s="11">
        <v>0</v>
      </c>
      <c r="AQ1325" s="11">
        <v>0.01</v>
      </c>
      <c r="AR1325" s="11">
        <v>0.01</v>
      </c>
      <c r="AS1325" s="11">
        <v>0</v>
      </c>
      <c r="AT1325" s="11">
        <v>0</v>
      </c>
      <c r="AU1325" s="11">
        <v>0</v>
      </c>
      <c r="AV1325" s="11">
        <v>0</v>
      </c>
      <c r="AW1325" s="11">
        <v>0.2</v>
      </c>
      <c r="AX1325" s="11">
        <v>0</v>
      </c>
      <c r="AY1325" s="11">
        <v>0</v>
      </c>
      <c r="AZ1325" s="11">
        <v>0</v>
      </c>
      <c r="BA1325" s="11">
        <v>0.02</v>
      </c>
      <c r="BB1325" s="11">
        <v>0</v>
      </c>
      <c r="BC1325" s="2">
        <v>0.05</v>
      </c>
      <c r="BD1325" s="2">
        <v>0.05</v>
      </c>
      <c r="BE1325" s="11">
        <v>7.4999999999999997E-2</v>
      </c>
      <c r="BF1325" s="11">
        <v>5.0000000000000001E-3</v>
      </c>
      <c r="BG1325" s="11">
        <v>0</v>
      </c>
      <c r="BH1325" s="11">
        <v>0</v>
      </c>
      <c r="BI1325" s="11">
        <v>0</v>
      </c>
      <c r="BJ1325" s="11">
        <f>BE1325/4</f>
        <v>1.8749999999999999E-2</v>
      </c>
      <c r="BK1325" s="11">
        <f>BF1325/4</f>
        <v>1.25E-3</v>
      </c>
      <c r="BL1325" s="11">
        <v>0</v>
      </c>
      <c r="BM1325" s="11">
        <v>0</v>
      </c>
      <c r="BN1325" s="11">
        <v>0</v>
      </c>
      <c r="BO1325" s="11">
        <v>0.1</v>
      </c>
      <c r="BP1325" s="11">
        <v>0.1</v>
      </c>
      <c r="BQ1325" s="11">
        <v>0</v>
      </c>
      <c r="BR1325" s="11">
        <v>0</v>
      </c>
      <c r="BS1325" s="11">
        <v>0</v>
      </c>
      <c r="BT1325" s="11">
        <v>0.04</v>
      </c>
      <c r="BU1325" s="16">
        <v>4</v>
      </c>
      <c r="BV1325" s="6">
        <f>BT1325/(BT1325+BU1325)</f>
        <v>9.9009900990099011E-3</v>
      </c>
      <c r="BW1325" s="6">
        <f>SQRT((BT1325*BU1325)/((BT1325+BU1325)^2*(BT1325+BU1325+1)))</f>
        <v>4.410251516706673E-2</v>
      </c>
      <c r="BX1325" s="17">
        <v>0.25</v>
      </c>
      <c r="BY1325" s="17">
        <v>0.25</v>
      </c>
      <c r="BZ1325" s="17">
        <v>0.25</v>
      </c>
      <c r="CA1325" s="17">
        <v>0.25</v>
      </c>
      <c r="CB1325" s="15" t="s">
        <v>59</v>
      </c>
      <c r="CC1325" s="11">
        <v>600</v>
      </c>
    </row>
    <row r="1326" spans="1:81" s="11" customFormat="1" x14ac:dyDescent="0.2">
      <c r="A1326" s="17">
        <f t="shared" si="20"/>
        <v>1325</v>
      </c>
      <c r="B1326" s="17">
        <v>100</v>
      </c>
      <c r="C1326" s="17">
        <v>100</v>
      </c>
      <c r="D1326" s="17">
        <v>5</v>
      </c>
      <c r="E1326" s="17">
        <v>5</v>
      </c>
      <c r="F1326" s="3" t="s">
        <v>80</v>
      </c>
      <c r="G1326" s="3">
        <f>IF(F1326="rectangle",B1326*C1326,IF(F1326="hook",B1326*C1326-(D1326*E1326),IF(F1326="eight",B1326*C1326-2*(D1326*E1326),IF(F1326="tee",B1326*C1326-2*(D1326*E1326),IF(F1326="cross",B1326*C1326-4*(D1326*E1326),"ERROR")))))</f>
        <v>10000</v>
      </c>
      <c r="H1326" s="3" t="s">
        <v>85</v>
      </c>
      <c r="I1326" s="3">
        <f>IF(F1326="rectangle",B1326/C1326,"NA")</f>
        <v>1</v>
      </c>
      <c r="J1326" s="2">
        <v>1</v>
      </c>
      <c r="K1326" s="11">
        <v>125</v>
      </c>
      <c r="L1326" s="11">
        <v>4</v>
      </c>
      <c r="M1326" s="12">
        <v>6</v>
      </c>
      <c r="N1326" s="2">
        <f>M1326/4</f>
        <v>1.5</v>
      </c>
      <c r="O1326" s="3">
        <f>M1326/N1326</f>
        <v>4</v>
      </c>
      <c r="P1326" s="13">
        <v>45</v>
      </c>
      <c r="Q1326" s="11">
        <f>P1326</f>
        <v>45</v>
      </c>
      <c r="R1326" s="4">
        <f>AA1326/V1326</f>
        <v>100</v>
      </c>
      <c r="S1326" s="14">
        <v>30</v>
      </c>
      <c r="T1326" s="11">
        <f>S1326</f>
        <v>30</v>
      </c>
      <c r="U1326" s="4">
        <f>AB1326/W1326</f>
        <v>100</v>
      </c>
      <c r="V1326" s="3">
        <f>ROUND((Q1326/100)*G1326,0)</f>
        <v>4500</v>
      </c>
      <c r="W1326" s="3">
        <f>ROUND(((T1326/100)*G1326)/J1326,0)</f>
        <v>3000</v>
      </c>
      <c r="X1326" s="3">
        <f>ROUND(IF(J1326&gt;=2,((T1326/100)*G1326)/J1326,0),0)</f>
        <v>0</v>
      </c>
      <c r="Y1326" s="3">
        <f>ROUND(IF(J1326&gt;=3,((T1326/100)*G1326)/J1326,0),0)</f>
        <v>0</v>
      </c>
      <c r="Z1326" s="3">
        <f>ROUND(IF(J1326&gt;=4,((T1326/100)*G1326)/J1326,0),0)</f>
        <v>0</v>
      </c>
      <c r="AA1326" s="4">
        <f>G1326*P1326</f>
        <v>450000</v>
      </c>
      <c r="AB1326" s="4">
        <f>(G1326*S1326)/J1326</f>
        <v>300000</v>
      </c>
      <c r="AC1326" s="4">
        <f>IF(J1326&gt;=2,(G1326*S1326)/J1326,0)</f>
        <v>0</v>
      </c>
      <c r="AD1326" s="4">
        <f>IF(J1326&gt;=3,(G1326*S1326)/J1326,0)</f>
        <v>0</v>
      </c>
      <c r="AE1326" s="4">
        <f>IF(J1326&gt;=4,(G1326*S1326)/J1326,0)</f>
        <v>0</v>
      </c>
      <c r="AF1326" s="11">
        <v>100</v>
      </c>
      <c r="AG1326" s="11">
        <v>0</v>
      </c>
      <c r="AH1326" s="11">
        <v>1</v>
      </c>
      <c r="AI1326" s="11">
        <v>100</v>
      </c>
      <c r="AJ1326" s="11">
        <v>0</v>
      </c>
      <c r="AK1326" s="11">
        <v>1</v>
      </c>
      <c r="AL1326" s="11">
        <v>0.5</v>
      </c>
      <c r="AM1326" s="11">
        <v>0.5</v>
      </c>
      <c r="AN1326" s="11">
        <v>0</v>
      </c>
      <c r="AO1326" s="11">
        <v>0</v>
      </c>
      <c r="AP1326" s="11">
        <v>0</v>
      </c>
      <c r="AQ1326" s="11">
        <v>0.01</v>
      </c>
      <c r="AR1326" s="11">
        <v>0.01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0.2</v>
      </c>
      <c r="AX1326" s="11">
        <v>0</v>
      </c>
      <c r="AY1326" s="11">
        <v>0</v>
      </c>
      <c r="AZ1326" s="11">
        <v>0</v>
      </c>
      <c r="BA1326" s="11">
        <v>0.02</v>
      </c>
      <c r="BB1326" s="11">
        <v>0</v>
      </c>
      <c r="BC1326" s="2">
        <v>0.05</v>
      </c>
      <c r="BD1326" s="2">
        <v>0.05</v>
      </c>
      <c r="BE1326" s="11">
        <v>7.4999999999999997E-2</v>
      </c>
      <c r="BF1326" s="11">
        <v>5.0000000000000001E-3</v>
      </c>
      <c r="BG1326" s="11">
        <v>0</v>
      </c>
      <c r="BH1326" s="11">
        <v>0</v>
      </c>
      <c r="BI1326" s="11">
        <v>0</v>
      </c>
      <c r="BJ1326" s="11">
        <f>BE1326/4</f>
        <v>1.8749999999999999E-2</v>
      </c>
      <c r="BK1326" s="11">
        <f>BF1326/4</f>
        <v>1.25E-3</v>
      </c>
      <c r="BL1326" s="11">
        <v>0</v>
      </c>
      <c r="BM1326" s="11">
        <v>0</v>
      </c>
      <c r="BN1326" s="11">
        <v>0</v>
      </c>
      <c r="BO1326" s="11">
        <v>0.1</v>
      </c>
      <c r="BP1326" s="11">
        <v>0.1</v>
      </c>
      <c r="BQ1326" s="11">
        <v>0</v>
      </c>
      <c r="BR1326" s="11">
        <v>0</v>
      </c>
      <c r="BS1326" s="11">
        <v>0</v>
      </c>
      <c r="BT1326" s="11">
        <v>0.04</v>
      </c>
      <c r="BU1326" s="16">
        <v>4</v>
      </c>
      <c r="BV1326" s="6">
        <f>BT1326/(BT1326+BU1326)</f>
        <v>9.9009900990099011E-3</v>
      </c>
      <c r="BW1326" s="6">
        <f>SQRT((BT1326*BU1326)/((BT1326+BU1326)^2*(BT1326+BU1326+1)))</f>
        <v>4.410251516706673E-2</v>
      </c>
      <c r="BX1326" s="17">
        <v>0.25</v>
      </c>
      <c r="BY1326" s="17">
        <v>0.25</v>
      </c>
      <c r="BZ1326" s="17">
        <v>0.25</v>
      </c>
      <c r="CA1326" s="17">
        <v>0.25</v>
      </c>
      <c r="CB1326" s="15" t="s">
        <v>59</v>
      </c>
      <c r="CC1326" s="11">
        <v>600</v>
      </c>
    </row>
    <row r="1327" spans="1:81" s="11" customFormat="1" x14ac:dyDescent="0.2">
      <c r="A1327" s="17">
        <f t="shared" si="20"/>
        <v>1326</v>
      </c>
      <c r="B1327" s="17">
        <v>20</v>
      </c>
      <c r="C1327" s="17">
        <v>20</v>
      </c>
      <c r="D1327" s="17">
        <v>5</v>
      </c>
      <c r="E1327" s="17">
        <v>5</v>
      </c>
      <c r="F1327" s="3" t="s">
        <v>80</v>
      </c>
      <c r="G1327" s="3">
        <f>IF(F1327="rectangle",B1327*C1327,IF(F1327="hook",B1327*C1327-(D1327*E1327),IF(F1327="eight",B1327*C1327-2*(D1327*E1327),IF(F1327="tee",B1327*C1327-2*(D1327*E1327),IF(F1327="cross",B1327*C1327-4*(D1327*E1327),"ERROR")))))</f>
        <v>400</v>
      </c>
      <c r="H1327" s="3" t="s">
        <v>84</v>
      </c>
      <c r="I1327" s="3">
        <f>IF(F1327="rectangle",B1327/C1327,"NA")</f>
        <v>1</v>
      </c>
      <c r="J1327" s="2">
        <v>1</v>
      </c>
      <c r="K1327" s="11">
        <v>125</v>
      </c>
      <c r="L1327" s="11">
        <v>4</v>
      </c>
      <c r="M1327" s="12">
        <v>6</v>
      </c>
      <c r="N1327" s="2">
        <f>M1327/4</f>
        <v>1.5</v>
      </c>
      <c r="O1327" s="3">
        <f>M1327/N1327</f>
        <v>4</v>
      </c>
      <c r="P1327" s="13">
        <v>45</v>
      </c>
      <c r="Q1327" s="11">
        <f>P1327</f>
        <v>45</v>
      </c>
      <c r="R1327" s="4">
        <f>AA1327/V1327</f>
        <v>100</v>
      </c>
      <c r="S1327" s="14">
        <v>30</v>
      </c>
      <c r="T1327" s="11">
        <f>S1327</f>
        <v>30</v>
      </c>
      <c r="U1327" s="4">
        <f>AB1327/W1327</f>
        <v>100</v>
      </c>
      <c r="V1327" s="3">
        <f>ROUND((Q1327/100)*G1327,0)</f>
        <v>180</v>
      </c>
      <c r="W1327" s="3">
        <f>ROUND(((T1327/100)*G1327)/J1327,0)</f>
        <v>120</v>
      </c>
      <c r="X1327" s="3">
        <f>ROUND(IF(J1327&gt;=2,((T1327/100)*G1327)/J1327,0),0)</f>
        <v>0</v>
      </c>
      <c r="Y1327" s="3">
        <f>ROUND(IF(J1327&gt;=3,((T1327/100)*G1327)/J1327,0),0)</f>
        <v>0</v>
      </c>
      <c r="Z1327" s="3">
        <f>ROUND(IF(J1327&gt;=4,((T1327/100)*G1327)/J1327,0),0)</f>
        <v>0</v>
      </c>
      <c r="AA1327" s="4">
        <f>G1327*P1327</f>
        <v>18000</v>
      </c>
      <c r="AB1327" s="4">
        <f>(G1327*S1327)/J1327</f>
        <v>12000</v>
      </c>
      <c r="AC1327" s="4">
        <f>IF(J1327&gt;=2,(G1327*S1327)/J1327,0)</f>
        <v>0</v>
      </c>
      <c r="AD1327" s="4">
        <f>IF(J1327&gt;=3,(G1327*S1327)/J1327,0)</f>
        <v>0</v>
      </c>
      <c r="AE1327" s="4">
        <f>IF(J1327&gt;=4,(G1327*S1327)/J1327,0)</f>
        <v>0</v>
      </c>
      <c r="AF1327" s="11">
        <v>100</v>
      </c>
      <c r="AG1327" s="11">
        <v>0</v>
      </c>
      <c r="AH1327" s="11">
        <v>1</v>
      </c>
      <c r="AI1327" s="11">
        <v>100</v>
      </c>
      <c r="AJ1327" s="11">
        <v>0</v>
      </c>
      <c r="AK1327" s="11">
        <v>1</v>
      </c>
      <c r="AL1327" s="11">
        <v>0.5</v>
      </c>
      <c r="AM1327" s="11">
        <v>0.5</v>
      </c>
      <c r="AN1327" s="11">
        <v>0</v>
      </c>
      <c r="AO1327" s="11">
        <v>0</v>
      </c>
      <c r="AP1327" s="11">
        <v>0</v>
      </c>
      <c r="AQ1327" s="11">
        <v>0.01</v>
      </c>
      <c r="AR1327" s="11">
        <v>0.01</v>
      </c>
      <c r="AS1327" s="11">
        <v>0</v>
      </c>
      <c r="AT1327" s="11">
        <v>0</v>
      </c>
      <c r="AU1327" s="11">
        <v>0</v>
      </c>
      <c r="AV1327" s="11">
        <v>0</v>
      </c>
      <c r="AW1327" s="11">
        <v>0.2</v>
      </c>
      <c r="AX1327" s="11">
        <v>0</v>
      </c>
      <c r="AY1327" s="11">
        <v>0</v>
      </c>
      <c r="AZ1327" s="11">
        <v>0</v>
      </c>
      <c r="BA1327" s="11">
        <v>0.02</v>
      </c>
      <c r="BB1327" s="11">
        <v>0</v>
      </c>
      <c r="BC1327" s="2">
        <v>0.05</v>
      </c>
      <c r="BD1327" s="2">
        <v>0.05</v>
      </c>
      <c r="BE1327" s="11">
        <v>7.4999999999999997E-2</v>
      </c>
      <c r="BF1327" s="11">
        <v>5.0000000000000001E-3</v>
      </c>
      <c r="BG1327" s="11">
        <v>0</v>
      </c>
      <c r="BH1327" s="11">
        <v>0</v>
      </c>
      <c r="BI1327" s="11">
        <v>0</v>
      </c>
      <c r="BJ1327" s="11">
        <f>BE1327/4</f>
        <v>1.8749999999999999E-2</v>
      </c>
      <c r="BK1327" s="11">
        <f>BF1327/4</f>
        <v>1.25E-3</v>
      </c>
      <c r="BL1327" s="11">
        <v>0</v>
      </c>
      <c r="BM1327" s="11">
        <v>0</v>
      </c>
      <c r="BN1327" s="11">
        <v>0</v>
      </c>
      <c r="BO1327" s="11">
        <v>0.1</v>
      </c>
      <c r="BP1327" s="11">
        <v>0.1</v>
      </c>
      <c r="BQ1327" s="11">
        <v>0</v>
      </c>
      <c r="BR1327" s="11">
        <v>0</v>
      </c>
      <c r="BS1327" s="11">
        <v>0</v>
      </c>
      <c r="BT1327" s="11">
        <v>0.04</v>
      </c>
      <c r="BU1327" s="16">
        <v>4</v>
      </c>
      <c r="BV1327" s="6">
        <f>BT1327/(BT1327+BU1327)</f>
        <v>9.9009900990099011E-3</v>
      </c>
      <c r="BW1327" s="6">
        <f>SQRT((BT1327*BU1327)/((BT1327+BU1327)^2*(BT1327+BU1327+1)))</f>
        <v>4.410251516706673E-2</v>
      </c>
      <c r="BX1327" s="17">
        <v>0.25</v>
      </c>
      <c r="BY1327" s="17">
        <v>0.25</v>
      </c>
      <c r="BZ1327" s="17">
        <v>0.25</v>
      </c>
      <c r="CA1327" s="17">
        <v>0.25</v>
      </c>
      <c r="CB1327" s="15" t="s">
        <v>59</v>
      </c>
      <c r="CC1327" s="11">
        <v>600</v>
      </c>
    </row>
    <row r="1328" spans="1:81" s="11" customFormat="1" x14ac:dyDescent="0.2">
      <c r="A1328" s="17">
        <f t="shared" si="20"/>
        <v>1327</v>
      </c>
      <c r="B1328" s="17">
        <v>100</v>
      </c>
      <c r="C1328" s="17">
        <v>100</v>
      </c>
      <c r="D1328" s="17">
        <v>5</v>
      </c>
      <c r="E1328" s="17">
        <v>5</v>
      </c>
      <c r="F1328" s="3" t="s">
        <v>80</v>
      </c>
      <c r="G1328" s="3">
        <f>IF(F1328="rectangle",B1328*C1328,IF(F1328="hook",B1328*C1328-(D1328*E1328),IF(F1328="eight",B1328*C1328-2*(D1328*E1328),IF(F1328="tee",B1328*C1328-2*(D1328*E1328),IF(F1328="cross",B1328*C1328-4*(D1328*E1328),"ERROR")))))</f>
        <v>10000</v>
      </c>
      <c r="H1328" s="3" t="s">
        <v>85</v>
      </c>
      <c r="I1328" s="3">
        <f>IF(F1328="rectangle",B1328/C1328,"NA")</f>
        <v>1</v>
      </c>
      <c r="J1328" s="2">
        <v>1</v>
      </c>
      <c r="K1328" s="11">
        <v>125</v>
      </c>
      <c r="L1328" s="11">
        <v>4</v>
      </c>
      <c r="M1328" s="12">
        <v>7</v>
      </c>
      <c r="N1328" s="2">
        <f>M1328/4</f>
        <v>1.75</v>
      </c>
      <c r="O1328" s="3">
        <f>M1328/N1328</f>
        <v>4</v>
      </c>
      <c r="P1328" s="13">
        <v>45</v>
      </c>
      <c r="Q1328" s="11">
        <f>P1328</f>
        <v>45</v>
      </c>
      <c r="R1328" s="4">
        <f>AA1328/V1328</f>
        <v>100</v>
      </c>
      <c r="S1328" s="14">
        <v>30</v>
      </c>
      <c r="T1328" s="11">
        <f>S1328</f>
        <v>30</v>
      </c>
      <c r="U1328" s="4">
        <f>AB1328/W1328</f>
        <v>100</v>
      </c>
      <c r="V1328" s="3">
        <f>ROUND((Q1328/100)*G1328,0)</f>
        <v>4500</v>
      </c>
      <c r="W1328" s="3">
        <f>ROUND(((T1328/100)*G1328)/J1328,0)</f>
        <v>3000</v>
      </c>
      <c r="X1328" s="3">
        <f>ROUND(IF(J1328&gt;=2,((T1328/100)*G1328)/J1328,0),0)</f>
        <v>0</v>
      </c>
      <c r="Y1328" s="3">
        <f>ROUND(IF(J1328&gt;=3,((T1328/100)*G1328)/J1328,0),0)</f>
        <v>0</v>
      </c>
      <c r="Z1328" s="3">
        <f>ROUND(IF(J1328&gt;=4,((T1328/100)*G1328)/J1328,0),0)</f>
        <v>0</v>
      </c>
      <c r="AA1328" s="4">
        <f>G1328*P1328</f>
        <v>450000</v>
      </c>
      <c r="AB1328" s="4">
        <f>(G1328*S1328)/J1328</f>
        <v>300000</v>
      </c>
      <c r="AC1328" s="4">
        <f>IF(J1328&gt;=2,(G1328*S1328)/J1328,0)</f>
        <v>0</v>
      </c>
      <c r="AD1328" s="4">
        <f>IF(J1328&gt;=3,(G1328*S1328)/J1328,0)</f>
        <v>0</v>
      </c>
      <c r="AE1328" s="4">
        <f>IF(J1328&gt;=4,(G1328*S1328)/J1328,0)</f>
        <v>0</v>
      </c>
      <c r="AF1328" s="11">
        <v>100</v>
      </c>
      <c r="AG1328" s="11">
        <v>0</v>
      </c>
      <c r="AH1328" s="11">
        <v>1</v>
      </c>
      <c r="AI1328" s="11">
        <v>100</v>
      </c>
      <c r="AJ1328" s="11">
        <v>0</v>
      </c>
      <c r="AK1328" s="11">
        <v>1</v>
      </c>
      <c r="AL1328" s="11">
        <v>0.5</v>
      </c>
      <c r="AM1328" s="11">
        <v>0.5</v>
      </c>
      <c r="AN1328" s="11">
        <v>0</v>
      </c>
      <c r="AO1328" s="11">
        <v>0</v>
      </c>
      <c r="AP1328" s="11">
        <v>0</v>
      </c>
      <c r="AQ1328" s="11">
        <v>0.01</v>
      </c>
      <c r="AR1328" s="11">
        <v>0.01</v>
      </c>
      <c r="AS1328" s="11">
        <v>0</v>
      </c>
      <c r="AT1328" s="11">
        <v>0</v>
      </c>
      <c r="AU1328" s="11">
        <v>0</v>
      </c>
      <c r="AV1328" s="11">
        <v>0</v>
      </c>
      <c r="AW1328" s="11">
        <v>0.2</v>
      </c>
      <c r="AX1328" s="11">
        <v>0</v>
      </c>
      <c r="AY1328" s="11">
        <v>0</v>
      </c>
      <c r="AZ1328" s="11">
        <v>0</v>
      </c>
      <c r="BA1328" s="11">
        <v>0.02</v>
      </c>
      <c r="BB1328" s="11">
        <v>0</v>
      </c>
      <c r="BC1328" s="2">
        <v>0.05</v>
      </c>
      <c r="BD1328" s="2">
        <v>0.05</v>
      </c>
      <c r="BE1328" s="11">
        <v>7.4999999999999997E-2</v>
      </c>
      <c r="BF1328" s="11">
        <v>5.0000000000000001E-3</v>
      </c>
      <c r="BG1328" s="11">
        <v>0</v>
      </c>
      <c r="BH1328" s="11">
        <v>0</v>
      </c>
      <c r="BI1328" s="11">
        <v>0</v>
      </c>
      <c r="BJ1328" s="11">
        <f>BE1328/4</f>
        <v>1.8749999999999999E-2</v>
      </c>
      <c r="BK1328" s="11">
        <f>BF1328/4</f>
        <v>1.25E-3</v>
      </c>
      <c r="BL1328" s="11">
        <v>0</v>
      </c>
      <c r="BM1328" s="11">
        <v>0</v>
      </c>
      <c r="BN1328" s="11">
        <v>0</v>
      </c>
      <c r="BO1328" s="11">
        <v>0.1</v>
      </c>
      <c r="BP1328" s="11">
        <v>0.1</v>
      </c>
      <c r="BQ1328" s="11">
        <v>0</v>
      </c>
      <c r="BR1328" s="11">
        <v>0</v>
      </c>
      <c r="BS1328" s="11">
        <v>0</v>
      </c>
      <c r="BT1328" s="11">
        <v>0.04</v>
      </c>
      <c r="BU1328" s="16">
        <v>4</v>
      </c>
      <c r="BV1328" s="6">
        <f>BT1328/(BT1328+BU1328)</f>
        <v>9.9009900990099011E-3</v>
      </c>
      <c r="BW1328" s="6">
        <f>SQRT((BT1328*BU1328)/((BT1328+BU1328)^2*(BT1328+BU1328+1)))</f>
        <v>4.410251516706673E-2</v>
      </c>
      <c r="BX1328" s="17">
        <v>0.25</v>
      </c>
      <c r="BY1328" s="17">
        <v>0.25</v>
      </c>
      <c r="BZ1328" s="17">
        <v>0.25</v>
      </c>
      <c r="CA1328" s="17">
        <v>0.25</v>
      </c>
      <c r="CB1328" s="15" t="s">
        <v>59</v>
      </c>
      <c r="CC1328" s="11">
        <v>600</v>
      </c>
    </row>
    <row r="1329" spans="1:81" s="11" customFormat="1" x14ac:dyDescent="0.2">
      <c r="A1329" s="17">
        <f t="shared" si="20"/>
        <v>1328</v>
      </c>
      <c r="B1329" s="17">
        <v>20</v>
      </c>
      <c r="C1329" s="17">
        <v>20</v>
      </c>
      <c r="D1329" s="17">
        <v>5</v>
      </c>
      <c r="E1329" s="17">
        <v>5</v>
      </c>
      <c r="F1329" s="3" t="s">
        <v>80</v>
      </c>
      <c r="G1329" s="3">
        <f>IF(F1329="rectangle",B1329*C1329,IF(F1329="hook",B1329*C1329-(D1329*E1329),IF(F1329="eight",B1329*C1329-2*(D1329*E1329),IF(F1329="tee",B1329*C1329-2*(D1329*E1329),IF(F1329="cross",B1329*C1329-4*(D1329*E1329),"ERROR")))))</f>
        <v>400</v>
      </c>
      <c r="H1329" s="3" t="s">
        <v>84</v>
      </c>
      <c r="I1329" s="3">
        <f>IF(F1329="rectangle",B1329/C1329,"NA")</f>
        <v>1</v>
      </c>
      <c r="J1329" s="2">
        <v>1</v>
      </c>
      <c r="K1329" s="11">
        <v>125</v>
      </c>
      <c r="L1329" s="11">
        <v>4</v>
      </c>
      <c r="M1329" s="12">
        <v>7</v>
      </c>
      <c r="N1329" s="2">
        <f>M1329/4</f>
        <v>1.75</v>
      </c>
      <c r="O1329" s="3">
        <f>M1329/N1329</f>
        <v>4</v>
      </c>
      <c r="P1329" s="13">
        <v>45</v>
      </c>
      <c r="Q1329" s="11">
        <f>P1329</f>
        <v>45</v>
      </c>
      <c r="R1329" s="4">
        <f>AA1329/V1329</f>
        <v>100</v>
      </c>
      <c r="S1329" s="14">
        <v>30</v>
      </c>
      <c r="T1329" s="11">
        <f>S1329</f>
        <v>30</v>
      </c>
      <c r="U1329" s="4">
        <f>AB1329/W1329</f>
        <v>100</v>
      </c>
      <c r="V1329" s="3">
        <f>ROUND((Q1329/100)*G1329,0)</f>
        <v>180</v>
      </c>
      <c r="W1329" s="3">
        <f>ROUND(((T1329/100)*G1329)/J1329,0)</f>
        <v>120</v>
      </c>
      <c r="X1329" s="3">
        <f>ROUND(IF(J1329&gt;=2,((T1329/100)*G1329)/J1329,0),0)</f>
        <v>0</v>
      </c>
      <c r="Y1329" s="3">
        <f>ROUND(IF(J1329&gt;=3,((T1329/100)*G1329)/J1329,0),0)</f>
        <v>0</v>
      </c>
      <c r="Z1329" s="3">
        <f>ROUND(IF(J1329&gt;=4,((T1329/100)*G1329)/J1329,0),0)</f>
        <v>0</v>
      </c>
      <c r="AA1329" s="4">
        <f>G1329*P1329</f>
        <v>18000</v>
      </c>
      <c r="AB1329" s="4">
        <f>(G1329*S1329)/J1329</f>
        <v>12000</v>
      </c>
      <c r="AC1329" s="4">
        <f>IF(J1329&gt;=2,(G1329*S1329)/J1329,0)</f>
        <v>0</v>
      </c>
      <c r="AD1329" s="4">
        <f>IF(J1329&gt;=3,(G1329*S1329)/J1329,0)</f>
        <v>0</v>
      </c>
      <c r="AE1329" s="4">
        <f>IF(J1329&gt;=4,(G1329*S1329)/J1329,0)</f>
        <v>0</v>
      </c>
      <c r="AF1329" s="11">
        <v>100</v>
      </c>
      <c r="AG1329" s="11">
        <v>0</v>
      </c>
      <c r="AH1329" s="11">
        <v>1</v>
      </c>
      <c r="AI1329" s="11">
        <v>100</v>
      </c>
      <c r="AJ1329" s="11">
        <v>0</v>
      </c>
      <c r="AK1329" s="11">
        <v>1</v>
      </c>
      <c r="AL1329" s="11">
        <v>0.5</v>
      </c>
      <c r="AM1329" s="11">
        <v>0.5</v>
      </c>
      <c r="AN1329" s="11">
        <v>0</v>
      </c>
      <c r="AO1329" s="11">
        <v>0</v>
      </c>
      <c r="AP1329" s="11">
        <v>0</v>
      </c>
      <c r="AQ1329" s="11">
        <v>0.01</v>
      </c>
      <c r="AR1329" s="11">
        <v>0.01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0.2</v>
      </c>
      <c r="AX1329" s="11">
        <v>0</v>
      </c>
      <c r="AY1329" s="11">
        <v>0</v>
      </c>
      <c r="AZ1329" s="11">
        <v>0</v>
      </c>
      <c r="BA1329" s="11">
        <v>0.02</v>
      </c>
      <c r="BB1329" s="11">
        <v>0</v>
      </c>
      <c r="BC1329" s="2">
        <v>0.05</v>
      </c>
      <c r="BD1329" s="2">
        <v>0.05</v>
      </c>
      <c r="BE1329" s="11">
        <v>7.4999999999999997E-2</v>
      </c>
      <c r="BF1329" s="11">
        <v>5.0000000000000001E-3</v>
      </c>
      <c r="BG1329" s="11">
        <v>0</v>
      </c>
      <c r="BH1329" s="11">
        <v>0</v>
      </c>
      <c r="BI1329" s="11">
        <v>0</v>
      </c>
      <c r="BJ1329" s="11">
        <f>BE1329/4</f>
        <v>1.8749999999999999E-2</v>
      </c>
      <c r="BK1329" s="11">
        <f>BF1329/4</f>
        <v>1.25E-3</v>
      </c>
      <c r="BL1329" s="11">
        <v>0</v>
      </c>
      <c r="BM1329" s="11">
        <v>0</v>
      </c>
      <c r="BN1329" s="11">
        <v>0</v>
      </c>
      <c r="BO1329" s="11">
        <v>0.1</v>
      </c>
      <c r="BP1329" s="11">
        <v>0.1</v>
      </c>
      <c r="BQ1329" s="11">
        <v>0</v>
      </c>
      <c r="BR1329" s="11">
        <v>0</v>
      </c>
      <c r="BS1329" s="11">
        <v>0</v>
      </c>
      <c r="BT1329" s="11">
        <v>0.04</v>
      </c>
      <c r="BU1329" s="16">
        <v>4</v>
      </c>
      <c r="BV1329" s="6">
        <f>BT1329/(BT1329+BU1329)</f>
        <v>9.9009900990099011E-3</v>
      </c>
      <c r="BW1329" s="6">
        <f>SQRT((BT1329*BU1329)/((BT1329+BU1329)^2*(BT1329+BU1329+1)))</f>
        <v>4.410251516706673E-2</v>
      </c>
      <c r="BX1329" s="17">
        <v>0.25</v>
      </c>
      <c r="BY1329" s="17">
        <v>0.25</v>
      </c>
      <c r="BZ1329" s="17">
        <v>0.25</v>
      </c>
      <c r="CA1329" s="17">
        <v>0.25</v>
      </c>
      <c r="CB1329" s="15" t="s">
        <v>59</v>
      </c>
      <c r="CC1329" s="11">
        <v>600</v>
      </c>
    </row>
    <row r="1330" spans="1:81" s="11" customFormat="1" x14ac:dyDescent="0.2">
      <c r="A1330" s="17">
        <f t="shared" si="20"/>
        <v>1329</v>
      </c>
      <c r="B1330" s="17">
        <v>100</v>
      </c>
      <c r="C1330" s="17">
        <v>100</v>
      </c>
      <c r="D1330" s="17">
        <v>5</v>
      </c>
      <c r="E1330" s="17">
        <v>5</v>
      </c>
      <c r="F1330" s="3" t="s">
        <v>80</v>
      </c>
      <c r="G1330" s="3">
        <f>IF(F1330="rectangle",B1330*C1330,IF(F1330="hook",B1330*C1330-(D1330*E1330),IF(F1330="eight",B1330*C1330-2*(D1330*E1330),IF(F1330="tee",B1330*C1330-2*(D1330*E1330),IF(F1330="cross",B1330*C1330-4*(D1330*E1330),"ERROR")))))</f>
        <v>10000</v>
      </c>
      <c r="H1330" s="3" t="s">
        <v>85</v>
      </c>
      <c r="I1330" s="3">
        <f>IF(F1330="rectangle",B1330/C1330,"NA")</f>
        <v>1</v>
      </c>
      <c r="J1330" s="2">
        <v>1</v>
      </c>
      <c r="K1330" s="11">
        <v>125</v>
      </c>
      <c r="L1330" s="11">
        <v>4</v>
      </c>
      <c r="M1330" s="12">
        <v>8</v>
      </c>
      <c r="N1330" s="2">
        <f>M1330/4</f>
        <v>2</v>
      </c>
      <c r="O1330" s="3">
        <f>M1330/N1330</f>
        <v>4</v>
      </c>
      <c r="P1330" s="13">
        <v>45</v>
      </c>
      <c r="Q1330" s="11">
        <f>P1330</f>
        <v>45</v>
      </c>
      <c r="R1330" s="4">
        <f>AA1330/V1330</f>
        <v>100</v>
      </c>
      <c r="S1330" s="14">
        <v>30</v>
      </c>
      <c r="T1330" s="11">
        <f>S1330</f>
        <v>30</v>
      </c>
      <c r="U1330" s="4">
        <f>AB1330/W1330</f>
        <v>100</v>
      </c>
      <c r="V1330" s="3">
        <f>ROUND((Q1330/100)*G1330,0)</f>
        <v>4500</v>
      </c>
      <c r="W1330" s="3">
        <f>ROUND(((T1330/100)*G1330)/J1330,0)</f>
        <v>3000</v>
      </c>
      <c r="X1330" s="3">
        <f>ROUND(IF(J1330&gt;=2,((T1330/100)*G1330)/J1330,0),0)</f>
        <v>0</v>
      </c>
      <c r="Y1330" s="3">
        <f>ROUND(IF(J1330&gt;=3,((T1330/100)*G1330)/J1330,0),0)</f>
        <v>0</v>
      </c>
      <c r="Z1330" s="3">
        <f>ROUND(IF(J1330&gt;=4,((T1330/100)*G1330)/J1330,0),0)</f>
        <v>0</v>
      </c>
      <c r="AA1330" s="4">
        <f>G1330*P1330</f>
        <v>450000</v>
      </c>
      <c r="AB1330" s="4">
        <f>(G1330*S1330)/J1330</f>
        <v>300000</v>
      </c>
      <c r="AC1330" s="4">
        <f>IF(J1330&gt;=2,(G1330*S1330)/J1330,0)</f>
        <v>0</v>
      </c>
      <c r="AD1330" s="4">
        <f>IF(J1330&gt;=3,(G1330*S1330)/J1330,0)</f>
        <v>0</v>
      </c>
      <c r="AE1330" s="4">
        <f>IF(J1330&gt;=4,(G1330*S1330)/J1330,0)</f>
        <v>0</v>
      </c>
      <c r="AF1330" s="11">
        <v>100</v>
      </c>
      <c r="AG1330" s="11">
        <v>0</v>
      </c>
      <c r="AH1330" s="11">
        <v>1</v>
      </c>
      <c r="AI1330" s="11">
        <v>100</v>
      </c>
      <c r="AJ1330" s="11">
        <v>0</v>
      </c>
      <c r="AK1330" s="11">
        <v>1</v>
      </c>
      <c r="AL1330" s="11">
        <v>0.5</v>
      </c>
      <c r="AM1330" s="11">
        <v>0.5</v>
      </c>
      <c r="AN1330" s="11">
        <v>0</v>
      </c>
      <c r="AO1330" s="11">
        <v>0</v>
      </c>
      <c r="AP1330" s="11">
        <v>0</v>
      </c>
      <c r="AQ1330" s="11">
        <v>0.01</v>
      </c>
      <c r="AR1330" s="11">
        <v>0.01</v>
      </c>
      <c r="AS1330" s="11">
        <v>0</v>
      </c>
      <c r="AT1330" s="11">
        <v>0</v>
      </c>
      <c r="AU1330" s="11">
        <v>0</v>
      </c>
      <c r="AV1330" s="11">
        <v>0</v>
      </c>
      <c r="AW1330" s="11">
        <v>0.2</v>
      </c>
      <c r="AX1330" s="11">
        <v>0</v>
      </c>
      <c r="AY1330" s="11">
        <v>0</v>
      </c>
      <c r="AZ1330" s="11">
        <v>0</v>
      </c>
      <c r="BA1330" s="11">
        <v>0.02</v>
      </c>
      <c r="BB1330" s="11">
        <v>0</v>
      </c>
      <c r="BC1330" s="2">
        <v>0.05</v>
      </c>
      <c r="BD1330" s="2">
        <v>0.05</v>
      </c>
      <c r="BE1330" s="11">
        <v>7.4999999999999997E-2</v>
      </c>
      <c r="BF1330" s="11">
        <v>5.0000000000000001E-3</v>
      </c>
      <c r="BG1330" s="11">
        <v>0</v>
      </c>
      <c r="BH1330" s="11">
        <v>0</v>
      </c>
      <c r="BI1330" s="11">
        <v>0</v>
      </c>
      <c r="BJ1330" s="11">
        <f>BE1330/4</f>
        <v>1.8749999999999999E-2</v>
      </c>
      <c r="BK1330" s="11">
        <f>BF1330/4</f>
        <v>1.25E-3</v>
      </c>
      <c r="BL1330" s="11">
        <v>0</v>
      </c>
      <c r="BM1330" s="11">
        <v>0</v>
      </c>
      <c r="BN1330" s="11">
        <v>0</v>
      </c>
      <c r="BO1330" s="11">
        <v>0.1</v>
      </c>
      <c r="BP1330" s="11">
        <v>0.1</v>
      </c>
      <c r="BQ1330" s="11">
        <v>0</v>
      </c>
      <c r="BR1330" s="11">
        <v>0</v>
      </c>
      <c r="BS1330" s="11">
        <v>0</v>
      </c>
      <c r="BT1330" s="11">
        <v>0.04</v>
      </c>
      <c r="BU1330" s="16">
        <v>4</v>
      </c>
      <c r="BV1330" s="6">
        <f>BT1330/(BT1330+BU1330)</f>
        <v>9.9009900990099011E-3</v>
      </c>
      <c r="BW1330" s="6">
        <f>SQRT((BT1330*BU1330)/((BT1330+BU1330)^2*(BT1330+BU1330+1)))</f>
        <v>4.410251516706673E-2</v>
      </c>
      <c r="BX1330" s="17">
        <v>0.25</v>
      </c>
      <c r="BY1330" s="17">
        <v>0.25</v>
      </c>
      <c r="BZ1330" s="17">
        <v>0.25</v>
      </c>
      <c r="CA1330" s="17">
        <v>0.25</v>
      </c>
      <c r="CB1330" s="15" t="s">
        <v>59</v>
      </c>
      <c r="CC1330" s="11">
        <v>600</v>
      </c>
    </row>
    <row r="1331" spans="1:81" s="11" customFormat="1" x14ac:dyDescent="0.2">
      <c r="A1331" s="17">
        <f t="shared" si="20"/>
        <v>1330</v>
      </c>
      <c r="B1331" s="17">
        <v>20</v>
      </c>
      <c r="C1331" s="17">
        <v>20</v>
      </c>
      <c r="D1331" s="17">
        <v>5</v>
      </c>
      <c r="E1331" s="17">
        <v>5</v>
      </c>
      <c r="F1331" s="3" t="s">
        <v>80</v>
      </c>
      <c r="G1331" s="3">
        <f>IF(F1331="rectangle",B1331*C1331,IF(F1331="hook",B1331*C1331-(D1331*E1331),IF(F1331="eight",B1331*C1331-2*(D1331*E1331),IF(F1331="tee",B1331*C1331-2*(D1331*E1331),IF(F1331="cross",B1331*C1331-4*(D1331*E1331),"ERROR")))))</f>
        <v>400</v>
      </c>
      <c r="H1331" s="3" t="s">
        <v>84</v>
      </c>
      <c r="I1331" s="3">
        <f>IF(F1331="rectangle",B1331/C1331,"NA")</f>
        <v>1</v>
      </c>
      <c r="J1331" s="2">
        <v>1</v>
      </c>
      <c r="K1331" s="11">
        <v>125</v>
      </c>
      <c r="L1331" s="11">
        <v>4</v>
      </c>
      <c r="M1331" s="12">
        <v>8</v>
      </c>
      <c r="N1331" s="2">
        <f>M1331/4</f>
        <v>2</v>
      </c>
      <c r="O1331" s="3">
        <f>M1331/N1331</f>
        <v>4</v>
      </c>
      <c r="P1331" s="13">
        <v>45</v>
      </c>
      <c r="Q1331" s="11">
        <f>P1331</f>
        <v>45</v>
      </c>
      <c r="R1331" s="4">
        <f>AA1331/V1331</f>
        <v>100</v>
      </c>
      <c r="S1331" s="14">
        <v>30</v>
      </c>
      <c r="T1331" s="11">
        <f>S1331</f>
        <v>30</v>
      </c>
      <c r="U1331" s="4">
        <f>AB1331/W1331</f>
        <v>100</v>
      </c>
      <c r="V1331" s="3">
        <f>ROUND((Q1331/100)*G1331,0)</f>
        <v>180</v>
      </c>
      <c r="W1331" s="3">
        <f>ROUND(((T1331/100)*G1331)/J1331,0)</f>
        <v>120</v>
      </c>
      <c r="X1331" s="3">
        <f>ROUND(IF(J1331&gt;=2,((T1331/100)*G1331)/J1331,0),0)</f>
        <v>0</v>
      </c>
      <c r="Y1331" s="3">
        <f>ROUND(IF(J1331&gt;=3,((T1331/100)*G1331)/J1331,0),0)</f>
        <v>0</v>
      </c>
      <c r="Z1331" s="3">
        <f>ROUND(IF(J1331&gt;=4,((T1331/100)*G1331)/J1331,0),0)</f>
        <v>0</v>
      </c>
      <c r="AA1331" s="4">
        <f>G1331*P1331</f>
        <v>18000</v>
      </c>
      <c r="AB1331" s="4">
        <f>(G1331*S1331)/J1331</f>
        <v>12000</v>
      </c>
      <c r="AC1331" s="4">
        <f>IF(J1331&gt;=2,(G1331*S1331)/J1331,0)</f>
        <v>0</v>
      </c>
      <c r="AD1331" s="4">
        <f>IF(J1331&gt;=3,(G1331*S1331)/J1331,0)</f>
        <v>0</v>
      </c>
      <c r="AE1331" s="4">
        <f>IF(J1331&gt;=4,(G1331*S1331)/J1331,0)</f>
        <v>0</v>
      </c>
      <c r="AF1331" s="11">
        <v>100</v>
      </c>
      <c r="AG1331" s="11">
        <v>0</v>
      </c>
      <c r="AH1331" s="11">
        <v>1</v>
      </c>
      <c r="AI1331" s="11">
        <v>100</v>
      </c>
      <c r="AJ1331" s="11">
        <v>0</v>
      </c>
      <c r="AK1331" s="11">
        <v>1</v>
      </c>
      <c r="AL1331" s="11">
        <v>0.5</v>
      </c>
      <c r="AM1331" s="11">
        <v>0.5</v>
      </c>
      <c r="AN1331" s="11">
        <v>0</v>
      </c>
      <c r="AO1331" s="11">
        <v>0</v>
      </c>
      <c r="AP1331" s="11">
        <v>0</v>
      </c>
      <c r="AQ1331" s="11">
        <v>0.01</v>
      </c>
      <c r="AR1331" s="11">
        <v>0.01</v>
      </c>
      <c r="AS1331" s="11">
        <v>0</v>
      </c>
      <c r="AT1331" s="11">
        <v>0</v>
      </c>
      <c r="AU1331" s="11">
        <v>0</v>
      </c>
      <c r="AV1331" s="11">
        <v>0</v>
      </c>
      <c r="AW1331" s="11">
        <v>0.2</v>
      </c>
      <c r="AX1331" s="11">
        <v>0</v>
      </c>
      <c r="AY1331" s="11">
        <v>0</v>
      </c>
      <c r="AZ1331" s="11">
        <v>0</v>
      </c>
      <c r="BA1331" s="11">
        <v>0.02</v>
      </c>
      <c r="BB1331" s="11">
        <v>0</v>
      </c>
      <c r="BC1331" s="2">
        <v>0.05</v>
      </c>
      <c r="BD1331" s="2">
        <v>0.05</v>
      </c>
      <c r="BE1331" s="11">
        <v>7.4999999999999997E-2</v>
      </c>
      <c r="BF1331" s="11">
        <v>5.0000000000000001E-3</v>
      </c>
      <c r="BG1331" s="11">
        <v>0</v>
      </c>
      <c r="BH1331" s="11">
        <v>0</v>
      </c>
      <c r="BI1331" s="11">
        <v>0</v>
      </c>
      <c r="BJ1331" s="11">
        <f>BE1331/4</f>
        <v>1.8749999999999999E-2</v>
      </c>
      <c r="BK1331" s="11">
        <f>BF1331/4</f>
        <v>1.25E-3</v>
      </c>
      <c r="BL1331" s="11">
        <v>0</v>
      </c>
      <c r="BM1331" s="11">
        <v>0</v>
      </c>
      <c r="BN1331" s="11">
        <v>0</v>
      </c>
      <c r="BO1331" s="11">
        <v>0.1</v>
      </c>
      <c r="BP1331" s="11">
        <v>0.1</v>
      </c>
      <c r="BQ1331" s="11">
        <v>0</v>
      </c>
      <c r="BR1331" s="11">
        <v>0</v>
      </c>
      <c r="BS1331" s="11">
        <v>0</v>
      </c>
      <c r="BT1331" s="11">
        <v>0.04</v>
      </c>
      <c r="BU1331" s="16">
        <v>4</v>
      </c>
      <c r="BV1331" s="6">
        <f>BT1331/(BT1331+BU1331)</f>
        <v>9.9009900990099011E-3</v>
      </c>
      <c r="BW1331" s="6">
        <f>SQRT((BT1331*BU1331)/((BT1331+BU1331)^2*(BT1331+BU1331+1)))</f>
        <v>4.410251516706673E-2</v>
      </c>
      <c r="BX1331" s="17">
        <v>0.25</v>
      </c>
      <c r="BY1331" s="17">
        <v>0.25</v>
      </c>
      <c r="BZ1331" s="17">
        <v>0.25</v>
      </c>
      <c r="CA1331" s="17">
        <v>0.25</v>
      </c>
      <c r="CB1331" s="15" t="s">
        <v>59</v>
      </c>
      <c r="CC1331" s="11">
        <v>600</v>
      </c>
    </row>
    <row r="1332" spans="1:81" s="11" customFormat="1" x14ac:dyDescent="0.2">
      <c r="A1332" s="17">
        <f t="shared" si="20"/>
        <v>1331</v>
      </c>
      <c r="B1332" s="17">
        <v>100</v>
      </c>
      <c r="C1332" s="17">
        <v>100</v>
      </c>
      <c r="D1332" s="17">
        <v>5</v>
      </c>
      <c r="E1332" s="17">
        <v>5</v>
      </c>
      <c r="F1332" s="3" t="s">
        <v>80</v>
      </c>
      <c r="G1332" s="3">
        <f>IF(F1332="rectangle",B1332*C1332,IF(F1332="hook",B1332*C1332-(D1332*E1332),IF(F1332="eight",B1332*C1332-2*(D1332*E1332),IF(F1332="tee",B1332*C1332-2*(D1332*E1332),IF(F1332="cross",B1332*C1332-4*(D1332*E1332),"ERROR")))))</f>
        <v>10000</v>
      </c>
      <c r="H1332" s="3" t="s">
        <v>85</v>
      </c>
      <c r="I1332" s="3">
        <f>IF(F1332="rectangle",B1332/C1332,"NA")</f>
        <v>1</v>
      </c>
      <c r="J1332" s="2">
        <v>1</v>
      </c>
      <c r="K1332" s="11">
        <v>125</v>
      </c>
      <c r="L1332" s="11">
        <v>4</v>
      </c>
      <c r="M1332" s="12">
        <v>9</v>
      </c>
      <c r="N1332" s="2">
        <f>M1332/4</f>
        <v>2.25</v>
      </c>
      <c r="O1332" s="3">
        <f>M1332/N1332</f>
        <v>4</v>
      </c>
      <c r="P1332" s="13">
        <v>45</v>
      </c>
      <c r="Q1332" s="11">
        <f>P1332</f>
        <v>45</v>
      </c>
      <c r="R1332" s="4">
        <f>AA1332/V1332</f>
        <v>100</v>
      </c>
      <c r="S1332" s="14">
        <v>30</v>
      </c>
      <c r="T1332" s="11">
        <f>S1332</f>
        <v>30</v>
      </c>
      <c r="U1332" s="4">
        <f>AB1332/W1332</f>
        <v>100</v>
      </c>
      <c r="V1332" s="3">
        <f>ROUND((Q1332/100)*G1332,0)</f>
        <v>4500</v>
      </c>
      <c r="W1332" s="3">
        <f>ROUND(((T1332/100)*G1332)/J1332,0)</f>
        <v>3000</v>
      </c>
      <c r="X1332" s="3">
        <f>ROUND(IF(J1332&gt;=2,((T1332/100)*G1332)/J1332,0),0)</f>
        <v>0</v>
      </c>
      <c r="Y1332" s="3">
        <f>ROUND(IF(J1332&gt;=3,((T1332/100)*G1332)/J1332,0),0)</f>
        <v>0</v>
      </c>
      <c r="Z1332" s="3">
        <f>ROUND(IF(J1332&gt;=4,((T1332/100)*G1332)/J1332,0),0)</f>
        <v>0</v>
      </c>
      <c r="AA1332" s="4">
        <f>G1332*P1332</f>
        <v>450000</v>
      </c>
      <c r="AB1332" s="4">
        <f>(G1332*S1332)/J1332</f>
        <v>300000</v>
      </c>
      <c r="AC1332" s="4">
        <f>IF(J1332&gt;=2,(G1332*S1332)/J1332,0)</f>
        <v>0</v>
      </c>
      <c r="AD1332" s="4">
        <f>IF(J1332&gt;=3,(G1332*S1332)/J1332,0)</f>
        <v>0</v>
      </c>
      <c r="AE1332" s="4">
        <f>IF(J1332&gt;=4,(G1332*S1332)/J1332,0)</f>
        <v>0</v>
      </c>
      <c r="AF1332" s="11">
        <v>100</v>
      </c>
      <c r="AG1332" s="11">
        <v>0</v>
      </c>
      <c r="AH1332" s="11">
        <v>1</v>
      </c>
      <c r="AI1332" s="11">
        <v>100</v>
      </c>
      <c r="AJ1332" s="11">
        <v>0</v>
      </c>
      <c r="AK1332" s="11">
        <v>1</v>
      </c>
      <c r="AL1332" s="11">
        <v>0.5</v>
      </c>
      <c r="AM1332" s="11">
        <v>0.5</v>
      </c>
      <c r="AN1332" s="11">
        <v>0</v>
      </c>
      <c r="AO1332" s="11">
        <v>0</v>
      </c>
      <c r="AP1332" s="11">
        <v>0</v>
      </c>
      <c r="AQ1332" s="11">
        <v>0.01</v>
      </c>
      <c r="AR1332" s="11">
        <v>0.01</v>
      </c>
      <c r="AS1332" s="11">
        <v>0</v>
      </c>
      <c r="AT1332" s="11">
        <v>0</v>
      </c>
      <c r="AU1332" s="11">
        <v>0</v>
      </c>
      <c r="AV1332" s="11">
        <v>0</v>
      </c>
      <c r="AW1332" s="11">
        <v>0.2</v>
      </c>
      <c r="AX1332" s="11">
        <v>0</v>
      </c>
      <c r="AY1332" s="11">
        <v>0</v>
      </c>
      <c r="AZ1332" s="11">
        <v>0</v>
      </c>
      <c r="BA1332" s="11">
        <v>0.02</v>
      </c>
      <c r="BB1332" s="11">
        <v>0</v>
      </c>
      <c r="BC1332" s="2">
        <v>0.05</v>
      </c>
      <c r="BD1332" s="2">
        <v>0.05</v>
      </c>
      <c r="BE1332" s="11">
        <v>7.4999999999999997E-2</v>
      </c>
      <c r="BF1332" s="11">
        <v>5.0000000000000001E-3</v>
      </c>
      <c r="BG1332" s="11">
        <v>0</v>
      </c>
      <c r="BH1332" s="11">
        <v>0</v>
      </c>
      <c r="BI1332" s="11">
        <v>0</v>
      </c>
      <c r="BJ1332" s="11">
        <f>BE1332/4</f>
        <v>1.8749999999999999E-2</v>
      </c>
      <c r="BK1332" s="11">
        <f>BF1332/4</f>
        <v>1.25E-3</v>
      </c>
      <c r="BL1332" s="11">
        <v>0</v>
      </c>
      <c r="BM1332" s="11">
        <v>0</v>
      </c>
      <c r="BN1332" s="11">
        <v>0</v>
      </c>
      <c r="BO1332" s="11">
        <v>0.1</v>
      </c>
      <c r="BP1332" s="11">
        <v>0.1</v>
      </c>
      <c r="BQ1332" s="11">
        <v>0</v>
      </c>
      <c r="BR1332" s="11">
        <v>0</v>
      </c>
      <c r="BS1332" s="11">
        <v>0</v>
      </c>
      <c r="BT1332" s="11">
        <v>0.04</v>
      </c>
      <c r="BU1332" s="16">
        <v>4</v>
      </c>
      <c r="BV1332" s="6">
        <f>BT1332/(BT1332+BU1332)</f>
        <v>9.9009900990099011E-3</v>
      </c>
      <c r="BW1332" s="6">
        <f>SQRT((BT1332*BU1332)/((BT1332+BU1332)^2*(BT1332+BU1332+1)))</f>
        <v>4.410251516706673E-2</v>
      </c>
      <c r="BX1332" s="17">
        <v>0.25</v>
      </c>
      <c r="BY1332" s="17">
        <v>0.25</v>
      </c>
      <c r="BZ1332" s="17">
        <v>0.25</v>
      </c>
      <c r="CA1332" s="17">
        <v>0.25</v>
      </c>
      <c r="CB1332" s="15" t="s">
        <v>59</v>
      </c>
      <c r="CC1332" s="11">
        <v>600</v>
      </c>
    </row>
    <row r="1333" spans="1:81" s="11" customFormat="1" x14ac:dyDescent="0.2">
      <c r="A1333" s="17">
        <f t="shared" si="20"/>
        <v>1332</v>
      </c>
      <c r="B1333" s="17">
        <v>20</v>
      </c>
      <c r="C1333" s="17">
        <v>20</v>
      </c>
      <c r="D1333" s="17">
        <v>5</v>
      </c>
      <c r="E1333" s="17">
        <v>5</v>
      </c>
      <c r="F1333" s="3" t="s">
        <v>80</v>
      </c>
      <c r="G1333" s="3">
        <f>IF(F1333="rectangle",B1333*C1333,IF(F1333="hook",B1333*C1333-(D1333*E1333),IF(F1333="eight",B1333*C1333-2*(D1333*E1333),IF(F1333="tee",B1333*C1333-2*(D1333*E1333),IF(F1333="cross",B1333*C1333-4*(D1333*E1333),"ERROR")))))</f>
        <v>400</v>
      </c>
      <c r="H1333" s="3" t="s">
        <v>84</v>
      </c>
      <c r="I1333" s="3">
        <f>IF(F1333="rectangle",B1333/C1333,"NA")</f>
        <v>1</v>
      </c>
      <c r="J1333" s="2">
        <v>1</v>
      </c>
      <c r="K1333" s="11">
        <v>125</v>
      </c>
      <c r="L1333" s="11">
        <v>4</v>
      </c>
      <c r="M1333" s="12">
        <v>9</v>
      </c>
      <c r="N1333" s="2">
        <f>M1333/4</f>
        <v>2.25</v>
      </c>
      <c r="O1333" s="3">
        <f>M1333/N1333</f>
        <v>4</v>
      </c>
      <c r="P1333" s="13">
        <v>45</v>
      </c>
      <c r="Q1333" s="11">
        <f>P1333</f>
        <v>45</v>
      </c>
      <c r="R1333" s="4">
        <f>AA1333/V1333</f>
        <v>100</v>
      </c>
      <c r="S1333" s="14">
        <v>30</v>
      </c>
      <c r="T1333" s="11">
        <f>S1333</f>
        <v>30</v>
      </c>
      <c r="U1333" s="4">
        <f>AB1333/W1333</f>
        <v>100</v>
      </c>
      <c r="V1333" s="3">
        <f>ROUND((Q1333/100)*G1333,0)</f>
        <v>180</v>
      </c>
      <c r="W1333" s="3">
        <f>ROUND(((T1333/100)*G1333)/J1333,0)</f>
        <v>120</v>
      </c>
      <c r="X1333" s="3">
        <f>ROUND(IF(J1333&gt;=2,((T1333/100)*G1333)/J1333,0),0)</f>
        <v>0</v>
      </c>
      <c r="Y1333" s="3">
        <f>ROUND(IF(J1333&gt;=3,((T1333/100)*G1333)/J1333,0),0)</f>
        <v>0</v>
      </c>
      <c r="Z1333" s="3">
        <f>ROUND(IF(J1333&gt;=4,((T1333/100)*G1333)/J1333,0),0)</f>
        <v>0</v>
      </c>
      <c r="AA1333" s="4">
        <f>G1333*P1333</f>
        <v>18000</v>
      </c>
      <c r="AB1333" s="4">
        <f>(G1333*S1333)/J1333</f>
        <v>12000</v>
      </c>
      <c r="AC1333" s="4">
        <f>IF(J1333&gt;=2,(G1333*S1333)/J1333,0)</f>
        <v>0</v>
      </c>
      <c r="AD1333" s="4">
        <f>IF(J1333&gt;=3,(G1333*S1333)/J1333,0)</f>
        <v>0</v>
      </c>
      <c r="AE1333" s="4">
        <f>IF(J1333&gt;=4,(G1333*S1333)/J1333,0)</f>
        <v>0</v>
      </c>
      <c r="AF1333" s="11">
        <v>100</v>
      </c>
      <c r="AG1333" s="11">
        <v>0</v>
      </c>
      <c r="AH1333" s="11">
        <v>1</v>
      </c>
      <c r="AI1333" s="11">
        <v>100</v>
      </c>
      <c r="AJ1333" s="11">
        <v>0</v>
      </c>
      <c r="AK1333" s="11">
        <v>1</v>
      </c>
      <c r="AL1333" s="11">
        <v>0.5</v>
      </c>
      <c r="AM1333" s="11">
        <v>0.5</v>
      </c>
      <c r="AN1333" s="11">
        <v>0</v>
      </c>
      <c r="AO1333" s="11">
        <v>0</v>
      </c>
      <c r="AP1333" s="11">
        <v>0</v>
      </c>
      <c r="AQ1333" s="11">
        <v>0.01</v>
      </c>
      <c r="AR1333" s="11">
        <v>0.01</v>
      </c>
      <c r="AS1333" s="11">
        <v>0</v>
      </c>
      <c r="AT1333" s="11">
        <v>0</v>
      </c>
      <c r="AU1333" s="11">
        <v>0</v>
      </c>
      <c r="AV1333" s="11">
        <v>0</v>
      </c>
      <c r="AW1333" s="11">
        <v>0.2</v>
      </c>
      <c r="AX1333" s="11">
        <v>0</v>
      </c>
      <c r="AY1333" s="11">
        <v>0</v>
      </c>
      <c r="AZ1333" s="11">
        <v>0</v>
      </c>
      <c r="BA1333" s="11">
        <v>0.02</v>
      </c>
      <c r="BB1333" s="11">
        <v>0</v>
      </c>
      <c r="BC1333" s="2">
        <v>0.05</v>
      </c>
      <c r="BD1333" s="2">
        <v>0.05</v>
      </c>
      <c r="BE1333" s="11">
        <v>7.4999999999999997E-2</v>
      </c>
      <c r="BF1333" s="11">
        <v>5.0000000000000001E-3</v>
      </c>
      <c r="BG1333" s="11">
        <v>0</v>
      </c>
      <c r="BH1333" s="11">
        <v>0</v>
      </c>
      <c r="BI1333" s="11">
        <v>0</v>
      </c>
      <c r="BJ1333" s="11">
        <f>BE1333/4</f>
        <v>1.8749999999999999E-2</v>
      </c>
      <c r="BK1333" s="11">
        <f>BF1333/4</f>
        <v>1.25E-3</v>
      </c>
      <c r="BL1333" s="11">
        <v>0</v>
      </c>
      <c r="BM1333" s="11">
        <v>0</v>
      </c>
      <c r="BN1333" s="11">
        <v>0</v>
      </c>
      <c r="BO1333" s="11">
        <v>0.1</v>
      </c>
      <c r="BP1333" s="11">
        <v>0.1</v>
      </c>
      <c r="BQ1333" s="11">
        <v>0</v>
      </c>
      <c r="BR1333" s="11">
        <v>0</v>
      </c>
      <c r="BS1333" s="11">
        <v>0</v>
      </c>
      <c r="BT1333" s="11">
        <v>0.04</v>
      </c>
      <c r="BU1333" s="16">
        <v>4</v>
      </c>
      <c r="BV1333" s="6">
        <f>BT1333/(BT1333+BU1333)</f>
        <v>9.9009900990099011E-3</v>
      </c>
      <c r="BW1333" s="6">
        <f>SQRT((BT1333*BU1333)/((BT1333+BU1333)^2*(BT1333+BU1333+1)))</f>
        <v>4.410251516706673E-2</v>
      </c>
      <c r="BX1333" s="17">
        <v>0.25</v>
      </c>
      <c r="BY1333" s="17">
        <v>0.25</v>
      </c>
      <c r="BZ1333" s="17">
        <v>0.25</v>
      </c>
      <c r="CA1333" s="17">
        <v>0.25</v>
      </c>
      <c r="CB1333" s="15" t="s">
        <v>59</v>
      </c>
      <c r="CC1333" s="11">
        <v>600</v>
      </c>
    </row>
    <row r="1334" spans="1:81" s="11" customFormat="1" x14ac:dyDescent="0.2">
      <c r="A1334" s="17">
        <f t="shared" si="20"/>
        <v>1333</v>
      </c>
      <c r="B1334" s="17">
        <v>100</v>
      </c>
      <c r="C1334" s="17">
        <v>100</v>
      </c>
      <c r="D1334" s="17">
        <v>5</v>
      </c>
      <c r="E1334" s="17">
        <v>5</v>
      </c>
      <c r="F1334" s="3" t="s">
        <v>80</v>
      </c>
      <c r="G1334" s="3">
        <f>IF(F1334="rectangle",B1334*C1334,IF(F1334="hook",B1334*C1334-(D1334*E1334),IF(F1334="eight",B1334*C1334-2*(D1334*E1334),IF(F1334="tee",B1334*C1334-2*(D1334*E1334),IF(F1334="cross",B1334*C1334-4*(D1334*E1334),"ERROR")))))</f>
        <v>10000</v>
      </c>
      <c r="H1334" s="3" t="s">
        <v>85</v>
      </c>
      <c r="I1334" s="3">
        <f>IF(F1334="rectangle",B1334/C1334,"NA")</f>
        <v>1</v>
      </c>
      <c r="J1334" s="2">
        <v>1</v>
      </c>
      <c r="K1334" s="11">
        <v>125</v>
      </c>
      <c r="L1334" s="11">
        <v>4</v>
      </c>
      <c r="M1334" s="12">
        <v>1</v>
      </c>
      <c r="N1334" s="2">
        <f>M1334/4</f>
        <v>0.25</v>
      </c>
      <c r="O1334" s="3">
        <f>M1334/N1334</f>
        <v>4</v>
      </c>
      <c r="P1334" s="13">
        <v>45</v>
      </c>
      <c r="Q1334" s="11">
        <f>P1334</f>
        <v>45</v>
      </c>
      <c r="R1334" s="4">
        <f>AA1334/V1334</f>
        <v>100</v>
      </c>
      <c r="S1334" s="14">
        <v>45</v>
      </c>
      <c r="T1334" s="11">
        <f>S1334</f>
        <v>45</v>
      </c>
      <c r="U1334" s="4">
        <f>AB1334/W1334</f>
        <v>100</v>
      </c>
      <c r="V1334" s="3">
        <f>ROUND((Q1334/100)*G1334,0)</f>
        <v>4500</v>
      </c>
      <c r="W1334" s="3">
        <f>ROUND(((T1334/100)*G1334)/J1334,0)</f>
        <v>4500</v>
      </c>
      <c r="X1334" s="3">
        <f>ROUND(IF(J1334&gt;=2,((T1334/100)*G1334)/J1334,0),0)</f>
        <v>0</v>
      </c>
      <c r="Y1334" s="3">
        <f>ROUND(IF(J1334&gt;=3,((T1334/100)*G1334)/J1334,0),0)</f>
        <v>0</v>
      </c>
      <c r="Z1334" s="3">
        <f>ROUND(IF(J1334&gt;=4,((T1334/100)*G1334)/J1334,0),0)</f>
        <v>0</v>
      </c>
      <c r="AA1334" s="4">
        <f>G1334*P1334</f>
        <v>450000</v>
      </c>
      <c r="AB1334" s="4">
        <f>(G1334*S1334)/J1334</f>
        <v>450000</v>
      </c>
      <c r="AC1334" s="4">
        <f>IF(J1334&gt;=2,(G1334*S1334)/J1334,0)</f>
        <v>0</v>
      </c>
      <c r="AD1334" s="4">
        <f>IF(J1334&gt;=3,(G1334*S1334)/J1334,0)</f>
        <v>0</v>
      </c>
      <c r="AE1334" s="4">
        <f>IF(J1334&gt;=4,(G1334*S1334)/J1334,0)</f>
        <v>0</v>
      </c>
      <c r="AF1334" s="11">
        <v>100</v>
      </c>
      <c r="AG1334" s="11">
        <v>0</v>
      </c>
      <c r="AH1334" s="11">
        <v>1</v>
      </c>
      <c r="AI1334" s="11">
        <v>100</v>
      </c>
      <c r="AJ1334" s="11">
        <v>0</v>
      </c>
      <c r="AK1334" s="11">
        <v>1</v>
      </c>
      <c r="AL1334" s="11">
        <v>0.5</v>
      </c>
      <c r="AM1334" s="11">
        <v>0.5</v>
      </c>
      <c r="AN1334" s="11">
        <v>0</v>
      </c>
      <c r="AO1334" s="11">
        <v>0</v>
      </c>
      <c r="AP1334" s="11">
        <v>0</v>
      </c>
      <c r="AQ1334" s="11">
        <v>0.01</v>
      </c>
      <c r="AR1334" s="11">
        <v>0.01</v>
      </c>
      <c r="AS1334" s="11">
        <v>0</v>
      </c>
      <c r="AT1334" s="11">
        <v>0</v>
      </c>
      <c r="AU1334" s="11">
        <v>0</v>
      </c>
      <c r="AV1334" s="11">
        <v>0</v>
      </c>
      <c r="AW1334" s="11">
        <v>0.2</v>
      </c>
      <c r="AX1334" s="11">
        <v>0</v>
      </c>
      <c r="AY1334" s="11">
        <v>0</v>
      </c>
      <c r="AZ1334" s="11">
        <v>0</v>
      </c>
      <c r="BA1334" s="11">
        <v>0.02</v>
      </c>
      <c r="BB1334" s="11">
        <v>0</v>
      </c>
      <c r="BC1334" s="2">
        <v>0.05</v>
      </c>
      <c r="BD1334" s="2">
        <v>0.05</v>
      </c>
      <c r="BE1334" s="11">
        <v>7.4999999999999997E-2</v>
      </c>
      <c r="BF1334" s="11">
        <v>5.0000000000000001E-3</v>
      </c>
      <c r="BG1334" s="11">
        <v>0</v>
      </c>
      <c r="BH1334" s="11">
        <v>0</v>
      </c>
      <c r="BI1334" s="11">
        <v>0</v>
      </c>
      <c r="BJ1334" s="11">
        <f>BE1334/4</f>
        <v>1.8749999999999999E-2</v>
      </c>
      <c r="BK1334" s="11">
        <f>BF1334/4</f>
        <v>1.25E-3</v>
      </c>
      <c r="BL1334" s="11">
        <v>0</v>
      </c>
      <c r="BM1334" s="11">
        <v>0</v>
      </c>
      <c r="BN1334" s="11">
        <v>0</v>
      </c>
      <c r="BO1334" s="11">
        <v>0.1</v>
      </c>
      <c r="BP1334" s="11">
        <v>0.1</v>
      </c>
      <c r="BQ1334" s="11">
        <v>0</v>
      </c>
      <c r="BR1334" s="11">
        <v>0</v>
      </c>
      <c r="BS1334" s="11">
        <v>0</v>
      </c>
      <c r="BT1334" s="11">
        <v>0.04</v>
      </c>
      <c r="BU1334" s="16">
        <v>4</v>
      </c>
      <c r="BV1334" s="6">
        <f>BT1334/(BT1334+BU1334)</f>
        <v>9.9009900990099011E-3</v>
      </c>
      <c r="BW1334" s="6">
        <f>SQRT((BT1334*BU1334)/((BT1334+BU1334)^2*(BT1334+BU1334+1)))</f>
        <v>4.410251516706673E-2</v>
      </c>
      <c r="BX1334" s="17">
        <v>0.25</v>
      </c>
      <c r="BY1334" s="17">
        <v>0.25</v>
      </c>
      <c r="BZ1334" s="17">
        <v>0.25</v>
      </c>
      <c r="CA1334" s="17">
        <v>0.25</v>
      </c>
      <c r="CB1334" s="15" t="s">
        <v>59</v>
      </c>
      <c r="CC1334" s="11">
        <v>600</v>
      </c>
    </row>
    <row r="1335" spans="1:81" s="11" customFormat="1" x14ac:dyDescent="0.2">
      <c r="A1335" s="17">
        <f t="shared" si="20"/>
        <v>1334</v>
      </c>
      <c r="B1335" s="17">
        <v>20</v>
      </c>
      <c r="C1335" s="17">
        <v>20</v>
      </c>
      <c r="D1335" s="17">
        <v>5</v>
      </c>
      <c r="E1335" s="17">
        <v>5</v>
      </c>
      <c r="F1335" s="3" t="s">
        <v>80</v>
      </c>
      <c r="G1335" s="3">
        <f>IF(F1335="rectangle",B1335*C1335,IF(F1335="hook",B1335*C1335-(D1335*E1335),IF(F1335="eight",B1335*C1335-2*(D1335*E1335),IF(F1335="tee",B1335*C1335-2*(D1335*E1335),IF(F1335="cross",B1335*C1335-4*(D1335*E1335),"ERROR")))))</f>
        <v>400</v>
      </c>
      <c r="H1335" s="3" t="s">
        <v>84</v>
      </c>
      <c r="I1335" s="3">
        <f>IF(F1335="rectangle",B1335/C1335,"NA")</f>
        <v>1</v>
      </c>
      <c r="J1335" s="2">
        <v>1</v>
      </c>
      <c r="K1335" s="11">
        <v>125</v>
      </c>
      <c r="L1335" s="11">
        <v>4</v>
      </c>
      <c r="M1335" s="12">
        <v>1</v>
      </c>
      <c r="N1335" s="2">
        <f>M1335/4</f>
        <v>0.25</v>
      </c>
      <c r="O1335" s="3">
        <f>M1335/N1335</f>
        <v>4</v>
      </c>
      <c r="P1335" s="13">
        <v>45</v>
      </c>
      <c r="Q1335" s="11">
        <f>P1335</f>
        <v>45</v>
      </c>
      <c r="R1335" s="4">
        <f>AA1335/V1335</f>
        <v>100</v>
      </c>
      <c r="S1335" s="14">
        <v>45</v>
      </c>
      <c r="T1335" s="11">
        <f>S1335</f>
        <v>45</v>
      </c>
      <c r="U1335" s="4">
        <f>AB1335/W1335</f>
        <v>100</v>
      </c>
      <c r="V1335" s="3">
        <f>ROUND((Q1335/100)*G1335,0)</f>
        <v>180</v>
      </c>
      <c r="W1335" s="3">
        <f>ROUND(((T1335/100)*G1335)/J1335,0)</f>
        <v>180</v>
      </c>
      <c r="X1335" s="3">
        <f>ROUND(IF(J1335&gt;=2,((T1335/100)*G1335)/J1335,0),0)</f>
        <v>0</v>
      </c>
      <c r="Y1335" s="3">
        <f>ROUND(IF(J1335&gt;=3,((T1335/100)*G1335)/J1335,0),0)</f>
        <v>0</v>
      </c>
      <c r="Z1335" s="3">
        <f>ROUND(IF(J1335&gt;=4,((T1335/100)*G1335)/J1335,0),0)</f>
        <v>0</v>
      </c>
      <c r="AA1335" s="4">
        <f>G1335*P1335</f>
        <v>18000</v>
      </c>
      <c r="AB1335" s="4">
        <f>(G1335*S1335)/J1335</f>
        <v>18000</v>
      </c>
      <c r="AC1335" s="4">
        <f>IF(J1335&gt;=2,(G1335*S1335)/J1335,0)</f>
        <v>0</v>
      </c>
      <c r="AD1335" s="4">
        <f>IF(J1335&gt;=3,(G1335*S1335)/J1335,0)</f>
        <v>0</v>
      </c>
      <c r="AE1335" s="4">
        <f>IF(J1335&gt;=4,(G1335*S1335)/J1335,0)</f>
        <v>0</v>
      </c>
      <c r="AF1335" s="11">
        <v>100</v>
      </c>
      <c r="AG1335" s="11">
        <v>0</v>
      </c>
      <c r="AH1335" s="11">
        <v>1</v>
      </c>
      <c r="AI1335" s="11">
        <v>100</v>
      </c>
      <c r="AJ1335" s="11">
        <v>0</v>
      </c>
      <c r="AK1335" s="11">
        <v>1</v>
      </c>
      <c r="AL1335" s="11">
        <v>0.5</v>
      </c>
      <c r="AM1335" s="11">
        <v>0.5</v>
      </c>
      <c r="AN1335" s="11">
        <v>0</v>
      </c>
      <c r="AO1335" s="11">
        <v>0</v>
      </c>
      <c r="AP1335" s="11">
        <v>0</v>
      </c>
      <c r="AQ1335" s="11">
        <v>0.01</v>
      </c>
      <c r="AR1335" s="11">
        <v>0.01</v>
      </c>
      <c r="AS1335" s="11">
        <v>0</v>
      </c>
      <c r="AT1335" s="11">
        <v>0</v>
      </c>
      <c r="AU1335" s="11">
        <v>0</v>
      </c>
      <c r="AV1335" s="11">
        <v>0</v>
      </c>
      <c r="AW1335" s="11">
        <v>0.2</v>
      </c>
      <c r="AX1335" s="11">
        <v>0</v>
      </c>
      <c r="AY1335" s="11">
        <v>0</v>
      </c>
      <c r="AZ1335" s="11">
        <v>0</v>
      </c>
      <c r="BA1335" s="11">
        <v>0.02</v>
      </c>
      <c r="BB1335" s="11">
        <v>0</v>
      </c>
      <c r="BC1335" s="2">
        <v>0.05</v>
      </c>
      <c r="BD1335" s="2">
        <v>0.05</v>
      </c>
      <c r="BE1335" s="11">
        <v>7.4999999999999997E-2</v>
      </c>
      <c r="BF1335" s="11">
        <v>5.0000000000000001E-3</v>
      </c>
      <c r="BG1335" s="11">
        <v>0</v>
      </c>
      <c r="BH1335" s="11">
        <v>0</v>
      </c>
      <c r="BI1335" s="11">
        <v>0</v>
      </c>
      <c r="BJ1335" s="11">
        <f>BE1335/4</f>
        <v>1.8749999999999999E-2</v>
      </c>
      <c r="BK1335" s="11">
        <f>BF1335/4</f>
        <v>1.25E-3</v>
      </c>
      <c r="BL1335" s="11">
        <v>0</v>
      </c>
      <c r="BM1335" s="11">
        <v>0</v>
      </c>
      <c r="BN1335" s="11">
        <v>0</v>
      </c>
      <c r="BO1335" s="11">
        <v>0.1</v>
      </c>
      <c r="BP1335" s="11">
        <v>0.1</v>
      </c>
      <c r="BQ1335" s="11">
        <v>0</v>
      </c>
      <c r="BR1335" s="11">
        <v>0</v>
      </c>
      <c r="BS1335" s="11">
        <v>0</v>
      </c>
      <c r="BT1335" s="11">
        <v>0.04</v>
      </c>
      <c r="BU1335" s="16">
        <v>4</v>
      </c>
      <c r="BV1335" s="6">
        <f>BT1335/(BT1335+BU1335)</f>
        <v>9.9009900990099011E-3</v>
      </c>
      <c r="BW1335" s="6">
        <f>SQRT((BT1335*BU1335)/((BT1335+BU1335)^2*(BT1335+BU1335+1)))</f>
        <v>4.410251516706673E-2</v>
      </c>
      <c r="BX1335" s="17">
        <v>0.25</v>
      </c>
      <c r="BY1335" s="17">
        <v>0.25</v>
      </c>
      <c r="BZ1335" s="17">
        <v>0.25</v>
      </c>
      <c r="CA1335" s="17">
        <v>0.25</v>
      </c>
      <c r="CB1335" s="15" t="s">
        <v>59</v>
      </c>
      <c r="CC1335" s="11">
        <v>600</v>
      </c>
    </row>
    <row r="1336" spans="1:81" s="11" customFormat="1" x14ac:dyDescent="0.2">
      <c r="A1336" s="17">
        <f t="shared" si="20"/>
        <v>1335</v>
      </c>
      <c r="B1336" s="17">
        <v>100</v>
      </c>
      <c r="C1336" s="17">
        <v>100</v>
      </c>
      <c r="D1336" s="17">
        <v>5</v>
      </c>
      <c r="E1336" s="17">
        <v>5</v>
      </c>
      <c r="F1336" s="3" t="s">
        <v>80</v>
      </c>
      <c r="G1336" s="3">
        <f>IF(F1336="rectangle",B1336*C1336,IF(F1336="hook",B1336*C1336-(D1336*E1336),IF(F1336="eight",B1336*C1336-2*(D1336*E1336),IF(F1336="tee",B1336*C1336-2*(D1336*E1336),IF(F1336="cross",B1336*C1336-4*(D1336*E1336),"ERROR")))))</f>
        <v>10000</v>
      </c>
      <c r="H1336" s="3" t="s">
        <v>85</v>
      </c>
      <c r="I1336" s="3">
        <f>IF(F1336="rectangle",B1336/C1336,"NA")</f>
        <v>1</v>
      </c>
      <c r="J1336" s="2">
        <v>1</v>
      </c>
      <c r="K1336" s="11">
        <v>125</v>
      </c>
      <c r="L1336" s="11">
        <v>4</v>
      </c>
      <c r="M1336" s="12">
        <v>2</v>
      </c>
      <c r="N1336" s="2">
        <f>M1336/4</f>
        <v>0.5</v>
      </c>
      <c r="O1336" s="3">
        <f>M1336/N1336</f>
        <v>4</v>
      </c>
      <c r="P1336" s="13">
        <v>45</v>
      </c>
      <c r="Q1336" s="11">
        <f>P1336</f>
        <v>45</v>
      </c>
      <c r="R1336" s="4">
        <f>AA1336/V1336</f>
        <v>100</v>
      </c>
      <c r="S1336" s="14">
        <v>45</v>
      </c>
      <c r="T1336" s="11">
        <f>S1336</f>
        <v>45</v>
      </c>
      <c r="U1336" s="4">
        <f>AB1336/W1336</f>
        <v>100</v>
      </c>
      <c r="V1336" s="3">
        <f>ROUND((Q1336/100)*G1336,0)</f>
        <v>4500</v>
      </c>
      <c r="W1336" s="3">
        <f>ROUND(((T1336/100)*G1336)/J1336,0)</f>
        <v>4500</v>
      </c>
      <c r="X1336" s="3">
        <f>ROUND(IF(J1336&gt;=2,((T1336/100)*G1336)/J1336,0),0)</f>
        <v>0</v>
      </c>
      <c r="Y1336" s="3">
        <f>ROUND(IF(J1336&gt;=3,((T1336/100)*G1336)/J1336,0),0)</f>
        <v>0</v>
      </c>
      <c r="Z1336" s="3">
        <f>ROUND(IF(J1336&gt;=4,((T1336/100)*G1336)/J1336,0),0)</f>
        <v>0</v>
      </c>
      <c r="AA1336" s="4">
        <f>G1336*P1336</f>
        <v>450000</v>
      </c>
      <c r="AB1336" s="4">
        <f>(G1336*S1336)/J1336</f>
        <v>450000</v>
      </c>
      <c r="AC1336" s="4">
        <f>IF(J1336&gt;=2,(G1336*S1336)/J1336,0)</f>
        <v>0</v>
      </c>
      <c r="AD1336" s="4">
        <f>IF(J1336&gt;=3,(G1336*S1336)/J1336,0)</f>
        <v>0</v>
      </c>
      <c r="AE1336" s="4">
        <f>IF(J1336&gt;=4,(G1336*S1336)/J1336,0)</f>
        <v>0</v>
      </c>
      <c r="AF1336" s="11">
        <v>100</v>
      </c>
      <c r="AG1336" s="11">
        <v>0</v>
      </c>
      <c r="AH1336" s="11">
        <v>1</v>
      </c>
      <c r="AI1336" s="11">
        <v>100</v>
      </c>
      <c r="AJ1336" s="11">
        <v>0</v>
      </c>
      <c r="AK1336" s="11">
        <v>1</v>
      </c>
      <c r="AL1336" s="11">
        <v>0.5</v>
      </c>
      <c r="AM1336" s="11">
        <v>0.5</v>
      </c>
      <c r="AN1336" s="11">
        <v>0</v>
      </c>
      <c r="AO1336" s="11">
        <v>0</v>
      </c>
      <c r="AP1336" s="11">
        <v>0</v>
      </c>
      <c r="AQ1336" s="11">
        <v>0.01</v>
      </c>
      <c r="AR1336" s="11">
        <v>0.01</v>
      </c>
      <c r="AS1336" s="11">
        <v>0</v>
      </c>
      <c r="AT1336" s="11">
        <v>0</v>
      </c>
      <c r="AU1336" s="11">
        <v>0</v>
      </c>
      <c r="AV1336" s="11">
        <v>0</v>
      </c>
      <c r="AW1336" s="11">
        <v>0.2</v>
      </c>
      <c r="AX1336" s="11">
        <v>0</v>
      </c>
      <c r="AY1336" s="11">
        <v>0</v>
      </c>
      <c r="AZ1336" s="11">
        <v>0</v>
      </c>
      <c r="BA1336" s="11">
        <v>0.02</v>
      </c>
      <c r="BB1336" s="11">
        <v>0</v>
      </c>
      <c r="BC1336" s="2">
        <v>0.05</v>
      </c>
      <c r="BD1336" s="2">
        <v>0.05</v>
      </c>
      <c r="BE1336" s="11">
        <v>7.4999999999999997E-2</v>
      </c>
      <c r="BF1336" s="11">
        <v>5.0000000000000001E-3</v>
      </c>
      <c r="BG1336" s="11">
        <v>0</v>
      </c>
      <c r="BH1336" s="11">
        <v>0</v>
      </c>
      <c r="BI1336" s="11">
        <v>0</v>
      </c>
      <c r="BJ1336" s="11">
        <f>BE1336/4</f>
        <v>1.8749999999999999E-2</v>
      </c>
      <c r="BK1336" s="11">
        <f>BF1336/4</f>
        <v>1.25E-3</v>
      </c>
      <c r="BL1336" s="11">
        <v>0</v>
      </c>
      <c r="BM1336" s="11">
        <v>0</v>
      </c>
      <c r="BN1336" s="11">
        <v>0</v>
      </c>
      <c r="BO1336" s="11">
        <v>0.1</v>
      </c>
      <c r="BP1336" s="11">
        <v>0.1</v>
      </c>
      <c r="BQ1336" s="11">
        <v>0</v>
      </c>
      <c r="BR1336" s="11">
        <v>0</v>
      </c>
      <c r="BS1336" s="11">
        <v>0</v>
      </c>
      <c r="BT1336" s="11">
        <v>0.04</v>
      </c>
      <c r="BU1336" s="16">
        <v>4</v>
      </c>
      <c r="BV1336" s="6">
        <f>BT1336/(BT1336+BU1336)</f>
        <v>9.9009900990099011E-3</v>
      </c>
      <c r="BW1336" s="6">
        <f>SQRT((BT1336*BU1336)/((BT1336+BU1336)^2*(BT1336+BU1336+1)))</f>
        <v>4.410251516706673E-2</v>
      </c>
      <c r="BX1336" s="17">
        <v>0.25</v>
      </c>
      <c r="BY1336" s="17">
        <v>0.25</v>
      </c>
      <c r="BZ1336" s="17">
        <v>0.25</v>
      </c>
      <c r="CA1336" s="17">
        <v>0.25</v>
      </c>
      <c r="CB1336" s="15" t="s">
        <v>59</v>
      </c>
      <c r="CC1336" s="11">
        <v>600</v>
      </c>
    </row>
    <row r="1337" spans="1:81" s="11" customFormat="1" x14ac:dyDescent="0.2">
      <c r="A1337" s="17">
        <f t="shared" si="20"/>
        <v>1336</v>
      </c>
      <c r="B1337" s="17">
        <v>20</v>
      </c>
      <c r="C1337" s="17">
        <v>20</v>
      </c>
      <c r="D1337" s="17">
        <v>5</v>
      </c>
      <c r="E1337" s="17">
        <v>5</v>
      </c>
      <c r="F1337" s="3" t="s">
        <v>80</v>
      </c>
      <c r="G1337" s="3">
        <f>IF(F1337="rectangle",B1337*C1337,IF(F1337="hook",B1337*C1337-(D1337*E1337),IF(F1337="eight",B1337*C1337-2*(D1337*E1337),IF(F1337="tee",B1337*C1337-2*(D1337*E1337),IF(F1337="cross",B1337*C1337-4*(D1337*E1337),"ERROR")))))</f>
        <v>400</v>
      </c>
      <c r="H1337" s="3" t="s">
        <v>84</v>
      </c>
      <c r="I1337" s="3">
        <f>IF(F1337="rectangle",B1337/C1337,"NA")</f>
        <v>1</v>
      </c>
      <c r="J1337" s="2">
        <v>1</v>
      </c>
      <c r="K1337" s="11">
        <v>125</v>
      </c>
      <c r="L1337" s="11">
        <v>4</v>
      </c>
      <c r="M1337" s="12">
        <v>2</v>
      </c>
      <c r="N1337" s="2">
        <f>M1337/4</f>
        <v>0.5</v>
      </c>
      <c r="O1337" s="3">
        <f>M1337/N1337</f>
        <v>4</v>
      </c>
      <c r="P1337" s="13">
        <v>45</v>
      </c>
      <c r="Q1337" s="11">
        <f>P1337</f>
        <v>45</v>
      </c>
      <c r="R1337" s="4">
        <f>AA1337/V1337</f>
        <v>100</v>
      </c>
      <c r="S1337" s="14">
        <v>45</v>
      </c>
      <c r="T1337" s="11">
        <f>S1337</f>
        <v>45</v>
      </c>
      <c r="U1337" s="4">
        <f>AB1337/W1337</f>
        <v>100</v>
      </c>
      <c r="V1337" s="3">
        <f>ROUND((Q1337/100)*G1337,0)</f>
        <v>180</v>
      </c>
      <c r="W1337" s="3">
        <f>ROUND(((T1337/100)*G1337)/J1337,0)</f>
        <v>180</v>
      </c>
      <c r="X1337" s="3">
        <f>ROUND(IF(J1337&gt;=2,((T1337/100)*G1337)/J1337,0),0)</f>
        <v>0</v>
      </c>
      <c r="Y1337" s="3">
        <f>ROUND(IF(J1337&gt;=3,((T1337/100)*G1337)/J1337,0),0)</f>
        <v>0</v>
      </c>
      <c r="Z1337" s="3">
        <f>ROUND(IF(J1337&gt;=4,((T1337/100)*G1337)/J1337,0),0)</f>
        <v>0</v>
      </c>
      <c r="AA1337" s="4">
        <f>G1337*P1337</f>
        <v>18000</v>
      </c>
      <c r="AB1337" s="4">
        <f>(G1337*S1337)/J1337</f>
        <v>18000</v>
      </c>
      <c r="AC1337" s="4">
        <f>IF(J1337&gt;=2,(G1337*S1337)/J1337,0)</f>
        <v>0</v>
      </c>
      <c r="AD1337" s="4">
        <f>IF(J1337&gt;=3,(G1337*S1337)/J1337,0)</f>
        <v>0</v>
      </c>
      <c r="AE1337" s="4">
        <f>IF(J1337&gt;=4,(G1337*S1337)/J1337,0)</f>
        <v>0</v>
      </c>
      <c r="AF1337" s="11">
        <v>100</v>
      </c>
      <c r="AG1337" s="11">
        <v>0</v>
      </c>
      <c r="AH1337" s="11">
        <v>1</v>
      </c>
      <c r="AI1337" s="11">
        <v>100</v>
      </c>
      <c r="AJ1337" s="11">
        <v>0</v>
      </c>
      <c r="AK1337" s="11">
        <v>1</v>
      </c>
      <c r="AL1337" s="11">
        <v>0.5</v>
      </c>
      <c r="AM1337" s="11">
        <v>0.5</v>
      </c>
      <c r="AN1337" s="11">
        <v>0</v>
      </c>
      <c r="AO1337" s="11">
        <v>0</v>
      </c>
      <c r="AP1337" s="11">
        <v>0</v>
      </c>
      <c r="AQ1337" s="11">
        <v>0.01</v>
      </c>
      <c r="AR1337" s="11">
        <v>0.01</v>
      </c>
      <c r="AS1337" s="11">
        <v>0</v>
      </c>
      <c r="AT1337" s="11">
        <v>0</v>
      </c>
      <c r="AU1337" s="11">
        <v>0</v>
      </c>
      <c r="AV1337" s="11">
        <v>0</v>
      </c>
      <c r="AW1337" s="11">
        <v>0.2</v>
      </c>
      <c r="AX1337" s="11">
        <v>0</v>
      </c>
      <c r="AY1337" s="11">
        <v>0</v>
      </c>
      <c r="AZ1337" s="11">
        <v>0</v>
      </c>
      <c r="BA1337" s="11">
        <v>0.02</v>
      </c>
      <c r="BB1337" s="11">
        <v>0</v>
      </c>
      <c r="BC1337" s="2">
        <v>0.05</v>
      </c>
      <c r="BD1337" s="2">
        <v>0.05</v>
      </c>
      <c r="BE1337" s="11">
        <v>7.4999999999999997E-2</v>
      </c>
      <c r="BF1337" s="11">
        <v>5.0000000000000001E-3</v>
      </c>
      <c r="BG1337" s="11">
        <v>0</v>
      </c>
      <c r="BH1337" s="11">
        <v>0</v>
      </c>
      <c r="BI1337" s="11">
        <v>0</v>
      </c>
      <c r="BJ1337" s="11">
        <f>BE1337/4</f>
        <v>1.8749999999999999E-2</v>
      </c>
      <c r="BK1337" s="11">
        <f>BF1337/4</f>
        <v>1.25E-3</v>
      </c>
      <c r="BL1337" s="11">
        <v>0</v>
      </c>
      <c r="BM1337" s="11">
        <v>0</v>
      </c>
      <c r="BN1337" s="11">
        <v>0</v>
      </c>
      <c r="BO1337" s="11">
        <v>0.1</v>
      </c>
      <c r="BP1337" s="11">
        <v>0.1</v>
      </c>
      <c r="BQ1337" s="11">
        <v>0</v>
      </c>
      <c r="BR1337" s="11">
        <v>0</v>
      </c>
      <c r="BS1337" s="11">
        <v>0</v>
      </c>
      <c r="BT1337" s="11">
        <v>0.04</v>
      </c>
      <c r="BU1337" s="16">
        <v>4</v>
      </c>
      <c r="BV1337" s="6">
        <f>BT1337/(BT1337+BU1337)</f>
        <v>9.9009900990099011E-3</v>
      </c>
      <c r="BW1337" s="6">
        <f>SQRT((BT1337*BU1337)/((BT1337+BU1337)^2*(BT1337+BU1337+1)))</f>
        <v>4.410251516706673E-2</v>
      </c>
      <c r="BX1337" s="17">
        <v>0.25</v>
      </c>
      <c r="BY1337" s="17">
        <v>0.25</v>
      </c>
      <c r="BZ1337" s="17">
        <v>0.25</v>
      </c>
      <c r="CA1337" s="17">
        <v>0.25</v>
      </c>
      <c r="CB1337" s="15" t="s">
        <v>59</v>
      </c>
      <c r="CC1337" s="11">
        <v>600</v>
      </c>
    </row>
    <row r="1338" spans="1:81" s="11" customFormat="1" x14ac:dyDescent="0.2">
      <c r="A1338" s="17">
        <f t="shared" si="20"/>
        <v>1337</v>
      </c>
      <c r="B1338" s="17">
        <v>100</v>
      </c>
      <c r="C1338" s="17">
        <v>100</v>
      </c>
      <c r="D1338" s="17">
        <v>5</v>
      </c>
      <c r="E1338" s="17">
        <v>5</v>
      </c>
      <c r="F1338" s="3" t="s">
        <v>80</v>
      </c>
      <c r="G1338" s="3">
        <f>IF(F1338="rectangle",B1338*C1338,IF(F1338="hook",B1338*C1338-(D1338*E1338),IF(F1338="eight",B1338*C1338-2*(D1338*E1338),IF(F1338="tee",B1338*C1338-2*(D1338*E1338),IF(F1338="cross",B1338*C1338-4*(D1338*E1338),"ERROR")))))</f>
        <v>10000</v>
      </c>
      <c r="H1338" s="3" t="s">
        <v>85</v>
      </c>
      <c r="I1338" s="3">
        <f>IF(F1338="rectangle",B1338/C1338,"NA")</f>
        <v>1</v>
      </c>
      <c r="J1338" s="2">
        <v>1</v>
      </c>
      <c r="K1338" s="11">
        <v>125</v>
      </c>
      <c r="L1338" s="11">
        <v>4</v>
      </c>
      <c r="M1338" s="12">
        <v>3</v>
      </c>
      <c r="N1338" s="2">
        <f>M1338/4</f>
        <v>0.75</v>
      </c>
      <c r="O1338" s="3">
        <f>M1338/N1338</f>
        <v>4</v>
      </c>
      <c r="P1338" s="13">
        <v>45</v>
      </c>
      <c r="Q1338" s="11">
        <f>P1338</f>
        <v>45</v>
      </c>
      <c r="R1338" s="4">
        <f>AA1338/V1338</f>
        <v>100</v>
      </c>
      <c r="S1338" s="14">
        <v>45</v>
      </c>
      <c r="T1338" s="11">
        <f>S1338</f>
        <v>45</v>
      </c>
      <c r="U1338" s="4">
        <f>AB1338/W1338</f>
        <v>100</v>
      </c>
      <c r="V1338" s="3">
        <f>ROUND((Q1338/100)*G1338,0)</f>
        <v>4500</v>
      </c>
      <c r="W1338" s="3">
        <f>ROUND(((T1338/100)*G1338)/J1338,0)</f>
        <v>4500</v>
      </c>
      <c r="X1338" s="3">
        <f>ROUND(IF(J1338&gt;=2,((T1338/100)*G1338)/J1338,0),0)</f>
        <v>0</v>
      </c>
      <c r="Y1338" s="3">
        <f>ROUND(IF(J1338&gt;=3,((T1338/100)*G1338)/J1338,0),0)</f>
        <v>0</v>
      </c>
      <c r="Z1338" s="3">
        <f>ROUND(IF(J1338&gt;=4,((T1338/100)*G1338)/J1338,0),0)</f>
        <v>0</v>
      </c>
      <c r="AA1338" s="4">
        <f>G1338*P1338</f>
        <v>450000</v>
      </c>
      <c r="AB1338" s="4">
        <f>(G1338*S1338)/J1338</f>
        <v>450000</v>
      </c>
      <c r="AC1338" s="4">
        <f>IF(J1338&gt;=2,(G1338*S1338)/J1338,0)</f>
        <v>0</v>
      </c>
      <c r="AD1338" s="4">
        <f>IF(J1338&gt;=3,(G1338*S1338)/J1338,0)</f>
        <v>0</v>
      </c>
      <c r="AE1338" s="4">
        <f>IF(J1338&gt;=4,(G1338*S1338)/J1338,0)</f>
        <v>0</v>
      </c>
      <c r="AF1338" s="11">
        <v>100</v>
      </c>
      <c r="AG1338" s="11">
        <v>0</v>
      </c>
      <c r="AH1338" s="11">
        <v>1</v>
      </c>
      <c r="AI1338" s="11">
        <v>100</v>
      </c>
      <c r="AJ1338" s="11">
        <v>0</v>
      </c>
      <c r="AK1338" s="11">
        <v>1</v>
      </c>
      <c r="AL1338" s="11">
        <v>0.5</v>
      </c>
      <c r="AM1338" s="11">
        <v>0.5</v>
      </c>
      <c r="AN1338" s="11">
        <v>0</v>
      </c>
      <c r="AO1338" s="11">
        <v>0</v>
      </c>
      <c r="AP1338" s="11">
        <v>0</v>
      </c>
      <c r="AQ1338" s="11">
        <v>0.01</v>
      </c>
      <c r="AR1338" s="11">
        <v>0.01</v>
      </c>
      <c r="AS1338" s="11">
        <v>0</v>
      </c>
      <c r="AT1338" s="11">
        <v>0</v>
      </c>
      <c r="AU1338" s="11">
        <v>0</v>
      </c>
      <c r="AV1338" s="11">
        <v>0</v>
      </c>
      <c r="AW1338" s="11">
        <v>0.2</v>
      </c>
      <c r="AX1338" s="11">
        <v>0</v>
      </c>
      <c r="AY1338" s="11">
        <v>0</v>
      </c>
      <c r="AZ1338" s="11">
        <v>0</v>
      </c>
      <c r="BA1338" s="11">
        <v>0.02</v>
      </c>
      <c r="BB1338" s="11">
        <v>0</v>
      </c>
      <c r="BC1338" s="2">
        <v>0.05</v>
      </c>
      <c r="BD1338" s="2">
        <v>0.05</v>
      </c>
      <c r="BE1338" s="11">
        <v>7.4999999999999997E-2</v>
      </c>
      <c r="BF1338" s="11">
        <v>5.0000000000000001E-3</v>
      </c>
      <c r="BG1338" s="11">
        <v>0</v>
      </c>
      <c r="BH1338" s="11">
        <v>0</v>
      </c>
      <c r="BI1338" s="11">
        <v>0</v>
      </c>
      <c r="BJ1338" s="11">
        <f>BE1338/4</f>
        <v>1.8749999999999999E-2</v>
      </c>
      <c r="BK1338" s="11">
        <f>BF1338/4</f>
        <v>1.25E-3</v>
      </c>
      <c r="BL1338" s="11">
        <v>0</v>
      </c>
      <c r="BM1338" s="11">
        <v>0</v>
      </c>
      <c r="BN1338" s="11">
        <v>0</v>
      </c>
      <c r="BO1338" s="11">
        <v>0.1</v>
      </c>
      <c r="BP1338" s="11">
        <v>0.1</v>
      </c>
      <c r="BQ1338" s="11">
        <v>0</v>
      </c>
      <c r="BR1338" s="11">
        <v>0</v>
      </c>
      <c r="BS1338" s="11">
        <v>0</v>
      </c>
      <c r="BT1338" s="11">
        <v>0.04</v>
      </c>
      <c r="BU1338" s="16">
        <v>4</v>
      </c>
      <c r="BV1338" s="6">
        <f>BT1338/(BT1338+BU1338)</f>
        <v>9.9009900990099011E-3</v>
      </c>
      <c r="BW1338" s="6">
        <f>SQRT((BT1338*BU1338)/((BT1338+BU1338)^2*(BT1338+BU1338+1)))</f>
        <v>4.410251516706673E-2</v>
      </c>
      <c r="BX1338" s="17">
        <v>0.25</v>
      </c>
      <c r="BY1338" s="17">
        <v>0.25</v>
      </c>
      <c r="BZ1338" s="17">
        <v>0.25</v>
      </c>
      <c r="CA1338" s="17">
        <v>0.25</v>
      </c>
      <c r="CB1338" s="15" t="s">
        <v>59</v>
      </c>
      <c r="CC1338" s="11">
        <v>600</v>
      </c>
    </row>
    <row r="1339" spans="1:81" s="11" customFormat="1" x14ac:dyDescent="0.2">
      <c r="A1339" s="17">
        <f t="shared" si="20"/>
        <v>1338</v>
      </c>
      <c r="B1339" s="17">
        <v>20</v>
      </c>
      <c r="C1339" s="17">
        <v>20</v>
      </c>
      <c r="D1339" s="17">
        <v>5</v>
      </c>
      <c r="E1339" s="17">
        <v>5</v>
      </c>
      <c r="F1339" s="3" t="s">
        <v>80</v>
      </c>
      <c r="G1339" s="3">
        <f>IF(F1339="rectangle",B1339*C1339,IF(F1339="hook",B1339*C1339-(D1339*E1339),IF(F1339="eight",B1339*C1339-2*(D1339*E1339),IF(F1339="tee",B1339*C1339-2*(D1339*E1339),IF(F1339="cross",B1339*C1339-4*(D1339*E1339),"ERROR")))))</f>
        <v>400</v>
      </c>
      <c r="H1339" s="3" t="s">
        <v>84</v>
      </c>
      <c r="I1339" s="3">
        <f>IF(F1339="rectangle",B1339/C1339,"NA")</f>
        <v>1</v>
      </c>
      <c r="J1339" s="2">
        <v>1</v>
      </c>
      <c r="K1339" s="11">
        <v>125</v>
      </c>
      <c r="L1339" s="11">
        <v>4</v>
      </c>
      <c r="M1339" s="12">
        <v>3</v>
      </c>
      <c r="N1339" s="2">
        <f>M1339/4</f>
        <v>0.75</v>
      </c>
      <c r="O1339" s="3">
        <f>M1339/N1339</f>
        <v>4</v>
      </c>
      <c r="P1339" s="13">
        <v>45</v>
      </c>
      <c r="Q1339" s="11">
        <f>P1339</f>
        <v>45</v>
      </c>
      <c r="R1339" s="4">
        <f>AA1339/V1339</f>
        <v>100</v>
      </c>
      <c r="S1339" s="14">
        <v>45</v>
      </c>
      <c r="T1339" s="11">
        <f>S1339</f>
        <v>45</v>
      </c>
      <c r="U1339" s="4">
        <f>AB1339/W1339</f>
        <v>100</v>
      </c>
      <c r="V1339" s="3">
        <f>ROUND((Q1339/100)*G1339,0)</f>
        <v>180</v>
      </c>
      <c r="W1339" s="3">
        <f>ROUND(((T1339/100)*G1339)/J1339,0)</f>
        <v>180</v>
      </c>
      <c r="X1339" s="3">
        <f>ROUND(IF(J1339&gt;=2,((T1339/100)*G1339)/J1339,0),0)</f>
        <v>0</v>
      </c>
      <c r="Y1339" s="3">
        <f>ROUND(IF(J1339&gt;=3,((T1339/100)*G1339)/J1339,0),0)</f>
        <v>0</v>
      </c>
      <c r="Z1339" s="3">
        <f>ROUND(IF(J1339&gt;=4,((T1339/100)*G1339)/J1339,0),0)</f>
        <v>0</v>
      </c>
      <c r="AA1339" s="4">
        <f>G1339*P1339</f>
        <v>18000</v>
      </c>
      <c r="AB1339" s="4">
        <f>(G1339*S1339)/J1339</f>
        <v>18000</v>
      </c>
      <c r="AC1339" s="4">
        <f>IF(J1339&gt;=2,(G1339*S1339)/J1339,0)</f>
        <v>0</v>
      </c>
      <c r="AD1339" s="4">
        <f>IF(J1339&gt;=3,(G1339*S1339)/J1339,0)</f>
        <v>0</v>
      </c>
      <c r="AE1339" s="4">
        <f>IF(J1339&gt;=4,(G1339*S1339)/J1339,0)</f>
        <v>0</v>
      </c>
      <c r="AF1339" s="11">
        <v>100</v>
      </c>
      <c r="AG1339" s="11">
        <v>0</v>
      </c>
      <c r="AH1339" s="11">
        <v>1</v>
      </c>
      <c r="AI1339" s="11">
        <v>100</v>
      </c>
      <c r="AJ1339" s="11">
        <v>0</v>
      </c>
      <c r="AK1339" s="11">
        <v>1</v>
      </c>
      <c r="AL1339" s="11">
        <v>0.5</v>
      </c>
      <c r="AM1339" s="11">
        <v>0.5</v>
      </c>
      <c r="AN1339" s="11">
        <v>0</v>
      </c>
      <c r="AO1339" s="11">
        <v>0</v>
      </c>
      <c r="AP1339" s="11">
        <v>0</v>
      </c>
      <c r="AQ1339" s="11">
        <v>0.01</v>
      </c>
      <c r="AR1339" s="11">
        <v>0.01</v>
      </c>
      <c r="AS1339" s="11">
        <v>0</v>
      </c>
      <c r="AT1339" s="11">
        <v>0</v>
      </c>
      <c r="AU1339" s="11">
        <v>0</v>
      </c>
      <c r="AV1339" s="11">
        <v>0</v>
      </c>
      <c r="AW1339" s="11">
        <v>0.2</v>
      </c>
      <c r="AX1339" s="11">
        <v>0</v>
      </c>
      <c r="AY1339" s="11">
        <v>0</v>
      </c>
      <c r="AZ1339" s="11">
        <v>0</v>
      </c>
      <c r="BA1339" s="11">
        <v>0.02</v>
      </c>
      <c r="BB1339" s="11">
        <v>0</v>
      </c>
      <c r="BC1339" s="2">
        <v>0.05</v>
      </c>
      <c r="BD1339" s="2">
        <v>0.05</v>
      </c>
      <c r="BE1339" s="11">
        <v>7.4999999999999997E-2</v>
      </c>
      <c r="BF1339" s="11">
        <v>5.0000000000000001E-3</v>
      </c>
      <c r="BG1339" s="11">
        <v>0</v>
      </c>
      <c r="BH1339" s="11">
        <v>0</v>
      </c>
      <c r="BI1339" s="11">
        <v>0</v>
      </c>
      <c r="BJ1339" s="11">
        <f>BE1339/4</f>
        <v>1.8749999999999999E-2</v>
      </c>
      <c r="BK1339" s="11">
        <f>BF1339/4</f>
        <v>1.25E-3</v>
      </c>
      <c r="BL1339" s="11">
        <v>0</v>
      </c>
      <c r="BM1339" s="11">
        <v>0</v>
      </c>
      <c r="BN1339" s="11">
        <v>0</v>
      </c>
      <c r="BO1339" s="11">
        <v>0.1</v>
      </c>
      <c r="BP1339" s="11">
        <v>0.1</v>
      </c>
      <c r="BQ1339" s="11">
        <v>0</v>
      </c>
      <c r="BR1339" s="11">
        <v>0</v>
      </c>
      <c r="BS1339" s="11">
        <v>0</v>
      </c>
      <c r="BT1339" s="11">
        <v>0.04</v>
      </c>
      <c r="BU1339" s="16">
        <v>4</v>
      </c>
      <c r="BV1339" s="6">
        <f>BT1339/(BT1339+BU1339)</f>
        <v>9.9009900990099011E-3</v>
      </c>
      <c r="BW1339" s="6">
        <f>SQRT((BT1339*BU1339)/((BT1339+BU1339)^2*(BT1339+BU1339+1)))</f>
        <v>4.410251516706673E-2</v>
      </c>
      <c r="BX1339" s="17">
        <v>0.25</v>
      </c>
      <c r="BY1339" s="17">
        <v>0.25</v>
      </c>
      <c r="BZ1339" s="17">
        <v>0.25</v>
      </c>
      <c r="CA1339" s="17">
        <v>0.25</v>
      </c>
      <c r="CB1339" s="15" t="s">
        <v>59</v>
      </c>
      <c r="CC1339" s="11">
        <v>600</v>
      </c>
    </row>
    <row r="1340" spans="1:81" s="11" customFormat="1" x14ac:dyDescent="0.2">
      <c r="A1340" s="17">
        <f t="shared" si="20"/>
        <v>1339</v>
      </c>
      <c r="B1340" s="17">
        <v>100</v>
      </c>
      <c r="C1340" s="17">
        <v>100</v>
      </c>
      <c r="D1340" s="17">
        <v>5</v>
      </c>
      <c r="E1340" s="17">
        <v>5</v>
      </c>
      <c r="F1340" s="3" t="s">
        <v>80</v>
      </c>
      <c r="G1340" s="3">
        <f>IF(F1340="rectangle",B1340*C1340,IF(F1340="hook",B1340*C1340-(D1340*E1340),IF(F1340="eight",B1340*C1340-2*(D1340*E1340),IF(F1340="tee",B1340*C1340-2*(D1340*E1340),IF(F1340="cross",B1340*C1340-4*(D1340*E1340),"ERROR")))))</f>
        <v>10000</v>
      </c>
      <c r="H1340" s="3" t="s">
        <v>85</v>
      </c>
      <c r="I1340" s="3">
        <f>IF(F1340="rectangle",B1340/C1340,"NA")</f>
        <v>1</v>
      </c>
      <c r="J1340" s="2">
        <v>1</v>
      </c>
      <c r="K1340" s="11">
        <v>125</v>
      </c>
      <c r="L1340" s="11">
        <v>4</v>
      </c>
      <c r="M1340" s="12">
        <v>4</v>
      </c>
      <c r="N1340" s="2">
        <f>M1340/4</f>
        <v>1</v>
      </c>
      <c r="O1340" s="3">
        <f>M1340/N1340</f>
        <v>4</v>
      </c>
      <c r="P1340" s="13">
        <v>45</v>
      </c>
      <c r="Q1340" s="11">
        <f>P1340</f>
        <v>45</v>
      </c>
      <c r="R1340" s="4">
        <f>AA1340/V1340</f>
        <v>100</v>
      </c>
      <c r="S1340" s="14">
        <v>45</v>
      </c>
      <c r="T1340" s="11">
        <f>S1340</f>
        <v>45</v>
      </c>
      <c r="U1340" s="4">
        <f>AB1340/W1340</f>
        <v>100</v>
      </c>
      <c r="V1340" s="3">
        <f>ROUND((Q1340/100)*G1340,0)</f>
        <v>4500</v>
      </c>
      <c r="W1340" s="3">
        <f>ROUND(((T1340/100)*G1340)/J1340,0)</f>
        <v>4500</v>
      </c>
      <c r="X1340" s="3">
        <f>ROUND(IF(J1340&gt;=2,((T1340/100)*G1340)/J1340,0),0)</f>
        <v>0</v>
      </c>
      <c r="Y1340" s="3">
        <f>ROUND(IF(J1340&gt;=3,((T1340/100)*G1340)/J1340,0),0)</f>
        <v>0</v>
      </c>
      <c r="Z1340" s="3">
        <f>ROUND(IF(J1340&gt;=4,((T1340/100)*G1340)/J1340,0),0)</f>
        <v>0</v>
      </c>
      <c r="AA1340" s="4">
        <f>G1340*P1340</f>
        <v>450000</v>
      </c>
      <c r="AB1340" s="4">
        <f>(G1340*S1340)/J1340</f>
        <v>450000</v>
      </c>
      <c r="AC1340" s="4">
        <f>IF(J1340&gt;=2,(G1340*S1340)/J1340,0)</f>
        <v>0</v>
      </c>
      <c r="AD1340" s="4">
        <f>IF(J1340&gt;=3,(G1340*S1340)/J1340,0)</f>
        <v>0</v>
      </c>
      <c r="AE1340" s="4">
        <f>IF(J1340&gt;=4,(G1340*S1340)/J1340,0)</f>
        <v>0</v>
      </c>
      <c r="AF1340" s="11">
        <v>100</v>
      </c>
      <c r="AG1340" s="11">
        <v>0</v>
      </c>
      <c r="AH1340" s="11">
        <v>1</v>
      </c>
      <c r="AI1340" s="11">
        <v>100</v>
      </c>
      <c r="AJ1340" s="11">
        <v>0</v>
      </c>
      <c r="AK1340" s="11">
        <v>1</v>
      </c>
      <c r="AL1340" s="11">
        <v>0.5</v>
      </c>
      <c r="AM1340" s="11">
        <v>0.5</v>
      </c>
      <c r="AN1340" s="11">
        <v>0</v>
      </c>
      <c r="AO1340" s="11">
        <v>0</v>
      </c>
      <c r="AP1340" s="11">
        <v>0</v>
      </c>
      <c r="AQ1340" s="11">
        <v>0.01</v>
      </c>
      <c r="AR1340" s="11">
        <v>0.01</v>
      </c>
      <c r="AS1340" s="11">
        <v>0</v>
      </c>
      <c r="AT1340" s="11">
        <v>0</v>
      </c>
      <c r="AU1340" s="11">
        <v>0</v>
      </c>
      <c r="AV1340" s="11">
        <v>0</v>
      </c>
      <c r="AW1340" s="11">
        <v>0.2</v>
      </c>
      <c r="AX1340" s="11">
        <v>0</v>
      </c>
      <c r="AY1340" s="11">
        <v>0</v>
      </c>
      <c r="AZ1340" s="11">
        <v>0</v>
      </c>
      <c r="BA1340" s="11">
        <v>0.02</v>
      </c>
      <c r="BB1340" s="11">
        <v>0</v>
      </c>
      <c r="BC1340" s="2">
        <v>0.05</v>
      </c>
      <c r="BD1340" s="2">
        <v>0.05</v>
      </c>
      <c r="BE1340" s="11">
        <v>7.4999999999999997E-2</v>
      </c>
      <c r="BF1340" s="11">
        <v>5.0000000000000001E-3</v>
      </c>
      <c r="BG1340" s="11">
        <v>0</v>
      </c>
      <c r="BH1340" s="11">
        <v>0</v>
      </c>
      <c r="BI1340" s="11">
        <v>0</v>
      </c>
      <c r="BJ1340" s="11">
        <f>BE1340/4</f>
        <v>1.8749999999999999E-2</v>
      </c>
      <c r="BK1340" s="11">
        <f>BF1340/4</f>
        <v>1.25E-3</v>
      </c>
      <c r="BL1340" s="11">
        <v>0</v>
      </c>
      <c r="BM1340" s="11">
        <v>0</v>
      </c>
      <c r="BN1340" s="11">
        <v>0</v>
      </c>
      <c r="BO1340" s="11">
        <v>0.1</v>
      </c>
      <c r="BP1340" s="11">
        <v>0.1</v>
      </c>
      <c r="BQ1340" s="11">
        <v>0</v>
      </c>
      <c r="BR1340" s="11">
        <v>0</v>
      </c>
      <c r="BS1340" s="11">
        <v>0</v>
      </c>
      <c r="BT1340" s="11">
        <v>0.04</v>
      </c>
      <c r="BU1340" s="16">
        <v>4</v>
      </c>
      <c r="BV1340" s="6">
        <f>BT1340/(BT1340+BU1340)</f>
        <v>9.9009900990099011E-3</v>
      </c>
      <c r="BW1340" s="6">
        <f>SQRT((BT1340*BU1340)/((BT1340+BU1340)^2*(BT1340+BU1340+1)))</f>
        <v>4.410251516706673E-2</v>
      </c>
      <c r="BX1340" s="17">
        <v>0.25</v>
      </c>
      <c r="BY1340" s="17">
        <v>0.25</v>
      </c>
      <c r="BZ1340" s="17">
        <v>0.25</v>
      </c>
      <c r="CA1340" s="17">
        <v>0.25</v>
      </c>
      <c r="CB1340" s="15" t="s">
        <v>59</v>
      </c>
      <c r="CC1340" s="11">
        <v>600</v>
      </c>
    </row>
    <row r="1341" spans="1:81" s="11" customFormat="1" x14ac:dyDescent="0.2">
      <c r="A1341" s="17">
        <f t="shared" si="20"/>
        <v>1340</v>
      </c>
      <c r="B1341" s="17">
        <v>20</v>
      </c>
      <c r="C1341" s="17">
        <v>20</v>
      </c>
      <c r="D1341" s="17">
        <v>5</v>
      </c>
      <c r="E1341" s="17">
        <v>5</v>
      </c>
      <c r="F1341" s="3" t="s">
        <v>80</v>
      </c>
      <c r="G1341" s="3">
        <f>IF(F1341="rectangle",B1341*C1341,IF(F1341="hook",B1341*C1341-(D1341*E1341),IF(F1341="eight",B1341*C1341-2*(D1341*E1341),IF(F1341="tee",B1341*C1341-2*(D1341*E1341),IF(F1341="cross",B1341*C1341-4*(D1341*E1341),"ERROR")))))</f>
        <v>400</v>
      </c>
      <c r="H1341" s="3" t="s">
        <v>84</v>
      </c>
      <c r="I1341" s="3">
        <f>IF(F1341="rectangle",B1341/C1341,"NA")</f>
        <v>1</v>
      </c>
      <c r="J1341" s="2">
        <v>1</v>
      </c>
      <c r="K1341" s="11">
        <v>125</v>
      </c>
      <c r="L1341" s="11">
        <v>4</v>
      </c>
      <c r="M1341" s="12">
        <v>4</v>
      </c>
      <c r="N1341" s="2">
        <f>M1341/4</f>
        <v>1</v>
      </c>
      <c r="O1341" s="3">
        <f>M1341/N1341</f>
        <v>4</v>
      </c>
      <c r="P1341" s="13">
        <v>45</v>
      </c>
      <c r="Q1341" s="11">
        <f>P1341</f>
        <v>45</v>
      </c>
      <c r="R1341" s="4">
        <f>AA1341/V1341</f>
        <v>100</v>
      </c>
      <c r="S1341" s="14">
        <v>45</v>
      </c>
      <c r="T1341" s="11">
        <f>S1341</f>
        <v>45</v>
      </c>
      <c r="U1341" s="4">
        <f>AB1341/W1341</f>
        <v>100</v>
      </c>
      <c r="V1341" s="3">
        <f>ROUND((Q1341/100)*G1341,0)</f>
        <v>180</v>
      </c>
      <c r="W1341" s="3">
        <f>ROUND(((T1341/100)*G1341)/J1341,0)</f>
        <v>180</v>
      </c>
      <c r="X1341" s="3">
        <f>ROUND(IF(J1341&gt;=2,((T1341/100)*G1341)/J1341,0),0)</f>
        <v>0</v>
      </c>
      <c r="Y1341" s="3">
        <f>ROUND(IF(J1341&gt;=3,((T1341/100)*G1341)/J1341,0),0)</f>
        <v>0</v>
      </c>
      <c r="Z1341" s="3">
        <f>ROUND(IF(J1341&gt;=4,((T1341/100)*G1341)/J1341,0),0)</f>
        <v>0</v>
      </c>
      <c r="AA1341" s="4">
        <f>G1341*P1341</f>
        <v>18000</v>
      </c>
      <c r="AB1341" s="4">
        <f>(G1341*S1341)/J1341</f>
        <v>18000</v>
      </c>
      <c r="AC1341" s="4">
        <f>IF(J1341&gt;=2,(G1341*S1341)/J1341,0)</f>
        <v>0</v>
      </c>
      <c r="AD1341" s="4">
        <f>IF(J1341&gt;=3,(G1341*S1341)/J1341,0)</f>
        <v>0</v>
      </c>
      <c r="AE1341" s="4">
        <f>IF(J1341&gt;=4,(G1341*S1341)/J1341,0)</f>
        <v>0</v>
      </c>
      <c r="AF1341" s="11">
        <v>100</v>
      </c>
      <c r="AG1341" s="11">
        <v>0</v>
      </c>
      <c r="AH1341" s="11">
        <v>1</v>
      </c>
      <c r="AI1341" s="11">
        <v>100</v>
      </c>
      <c r="AJ1341" s="11">
        <v>0</v>
      </c>
      <c r="AK1341" s="11">
        <v>1</v>
      </c>
      <c r="AL1341" s="11">
        <v>0.5</v>
      </c>
      <c r="AM1341" s="11">
        <v>0.5</v>
      </c>
      <c r="AN1341" s="11">
        <v>0</v>
      </c>
      <c r="AO1341" s="11">
        <v>0</v>
      </c>
      <c r="AP1341" s="11">
        <v>0</v>
      </c>
      <c r="AQ1341" s="11">
        <v>0.01</v>
      </c>
      <c r="AR1341" s="11">
        <v>0.01</v>
      </c>
      <c r="AS1341" s="11">
        <v>0</v>
      </c>
      <c r="AT1341" s="11">
        <v>0</v>
      </c>
      <c r="AU1341" s="11">
        <v>0</v>
      </c>
      <c r="AV1341" s="11">
        <v>0</v>
      </c>
      <c r="AW1341" s="11">
        <v>0.2</v>
      </c>
      <c r="AX1341" s="11">
        <v>0</v>
      </c>
      <c r="AY1341" s="11">
        <v>0</v>
      </c>
      <c r="AZ1341" s="11">
        <v>0</v>
      </c>
      <c r="BA1341" s="11">
        <v>0.02</v>
      </c>
      <c r="BB1341" s="11">
        <v>0</v>
      </c>
      <c r="BC1341" s="2">
        <v>0.05</v>
      </c>
      <c r="BD1341" s="2">
        <v>0.05</v>
      </c>
      <c r="BE1341" s="11">
        <v>7.4999999999999997E-2</v>
      </c>
      <c r="BF1341" s="11">
        <v>5.0000000000000001E-3</v>
      </c>
      <c r="BG1341" s="11">
        <v>0</v>
      </c>
      <c r="BH1341" s="11">
        <v>0</v>
      </c>
      <c r="BI1341" s="11">
        <v>0</v>
      </c>
      <c r="BJ1341" s="11">
        <f>BE1341/4</f>
        <v>1.8749999999999999E-2</v>
      </c>
      <c r="BK1341" s="11">
        <f>BF1341/4</f>
        <v>1.25E-3</v>
      </c>
      <c r="BL1341" s="11">
        <v>0</v>
      </c>
      <c r="BM1341" s="11">
        <v>0</v>
      </c>
      <c r="BN1341" s="11">
        <v>0</v>
      </c>
      <c r="BO1341" s="11">
        <v>0.1</v>
      </c>
      <c r="BP1341" s="11">
        <v>0.1</v>
      </c>
      <c r="BQ1341" s="11">
        <v>0</v>
      </c>
      <c r="BR1341" s="11">
        <v>0</v>
      </c>
      <c r="BS1341" s="11">
        <v>0</v>
      </c>
      <c r="BT1341" s="11">
        <v>0.04</v>
      </c>
      <c r="BU1341" s="16">
        <v>4</v>
      </c>
      <c r="BV1341" s="6">
        <f>BT1341/(BT1341+BU1341)</f>
        <v>9.9009900990099011E-3</v>
      </c>
      <c r="BW1341" s="6">
        <f>SQRT((BT1341*BU1341)/((BT1341+BU1341)^2*(BT1341+BU1341+1)))</f>
        <v>4.410251516706673E-2</v>
      </c>
      <c r="BX1341" s="17">
        <v>0.25</v>
      </c>
      <c r="BY1341" s="17">
        <v>0.25</v>
      </c>
      <c r="BZ1341" s="17">
        <v>0.25</v>
      </c>
      <c r="CA1341" s="17">
        <v>0.25</v>
      </c>
      <c r="CB1341" s="15" t="s">
        <v>59</v>
      </c>
      <c r="CC1341" s="11">
        <v>600</v>
      </c>
    </row>
    <row r="1342" spans="1:81" s="11" customFormat="1" x14ac:dyDescent="0.2">
      <c r="A1342" s="17">
        <f t="shared" si="20"/>
        <v>1341</v>
      </c>
      <c r="B1342" s="17">
        <v>100</v>
      </c>
      <c r="C1342" s="17">
        <v>100</v>
      </c>
      <c r="D1342" s="17">
        <v>5</v>
      </c>
      <c r="E1342" s="17">
        <v>5</v>
      </c>
      <c r="F1342" s="3" t="s">
        <v>80</v>
      </c>
      <c r="G1342" s="3">
        <f>IF(F1342="rectangle",B1342*C1342,IF(F1342="hook",B1342*C1342-(D1342*E1342),IF(F1342="eight",B1342*C1342-2*(D1342*E1342),IF(F1342="tee",B1342*C1342-2*(D1342*E1342),IF(F1342="cross",B1342*C1342-4*(D1342*E1342),"ERROR")))))</f>
        <v>10000</v>
      </c>
      <c r="H1342" s="3" t="s">
        <v>85</v>
      </c>
      <c r="I1342" s="3">
        <f>IF(F1342="rectangle",B1342/C1342,"NA")</f>
        <v>1</v>
      </c>
      <c r="J1342" s="2">
        <v>1</v>
      </c>
      <c r="K1342" s="11">
        <v>125</v>
      </c>
      <c r="L1342" s="11">
        <v>4</v>
      </c>
      <c r="M1342" s="12">
        <v>5</v>
      </c>
      <c r="N1342" s="2">
        <f>M1342/4</f>
        <v>1.25</v>
      </c>
      <c r="O1342" s="3">
        <f>M1342/N1342</f>
        <v>4</v>
      </c>
      <c r="P1342" s="13">
        <v>45</v>
      </c>
      <c r="Q1342" s="11">
        <f>P1342</f>
        <v>45</v>
      </c>
      <c r="R1342" s="4">
        <f>AA1342/V1342</f>
        <v>100</v>
      </c>
      <c r="S1342" s="14">
        <v>45</v>
      </c>
      <c r="T1342" s="11">
        <f>S1342</f>
        <v>45</v>
      </c>
      <c r="U1342" s="4">
        <f>AB1342/W1342</f>
        <v>100</v>
      </c>
      <c r="V1342" s="3">
        <f>ROUND((Q1342/100)*G1342,0)</f>
        <v>4500</v>
      </c>
      <c r="W1342" s="3">
        <f>ROUND(((T1342/100)*G1342)/J1342,0)</f>
        <v>4500</v>
      </c>
      <c r="X1342" s="3">
        <f>ROUND(IF(J1342&gt;=2,((T1342/100)*G1342)/J1342,0),0)</f>
        <v>0</v>
      </c>
      <c r="Y1342" s="3">
        <f>ROUND(IF(J1342&gt;=3,((T1342/100)*G1342)/J1342,0),0)</f>
        <v>0</v>
      </c>
      <c r="Z1342" s="3">
        <f>ROUND(IF(J1342&gt;=4,((T1342/100)*G1342)/J1342,0),0)</f>
        <v>0</v>
      </c>
      <c r="AA1342" s="4">
        <f>G1342*P1342</f>
        <v>450000</v>
      </c>
      <c r="AB1342" s="4">
        <f>(G1342*S1342)/J1342</f>
        <v>450000</v>
      </c>
      <c r="AC1342" s="4">
        <f>IF(J1342&gt;=2,(G1342*S1342)/J1342,0)</f>
        <v>0</v>
      </c>
      <c r="AD1342" s="4">
        <f>IF(J1342&gt;=3,(G1342*S1342)/J1342,0)</f>
        <v>0</v>
      </c>
      <c r="AE1342" s="4">
        <f>IF(J1342&gt;=4,(G1342*S1342)/J1342,0)</f>
        <v>0</v>
      </c>
      <c r="AF1342" s="11">
        <v>100</v>
      </c>
      <c r="AG1342" s="11">
        <v>0</v>
      </c>
      <c r="AH1342" s="11">
        <v>1</v>
      </c>
      <c r="AI1342" s="11">
        <v>100</v>
      </c>
      <c r="AJ1342" s="11">
        <v>0</v>
      </c>
      <c r="AK1342" s="11">
        <v>1</v>
      </c>
      <c r="AL1342" s="11">
        <v>0.5</v>
      </c>
      <c r="AM1342" s="11">
        <v>0.5</v>
      </c>
      <c r="AN1342" s="11">
        <v>0</v>
      </c>
      <c r="AO1342" s="11">
        <v>0</v>
      </c>
      <c r="AP1342" s="11">
        <v>0</v>
      </c>
      <c r="AQ1342" s="11">
        <v>0.01</v>
      </c>
      <c r="AR1342" s="11">
        <v>0.01</v>
      </c>
      <c r="AS1342" s="11">
        <v>0</v>
      </c>
      <c r="AT1342" s="11">
        <v>0</v>
      </c>
      <c r="AU1342" s="11">
        <v>0</v>
      </c>
      <c r="AV1342" s="11">
        <v>0</v>
      </c>
      <c r="AW1342" s="11">
        <v>0.2</v>
      </c>
      <c r="AX1342" s="11">
        <v>0</v>
      </c>
      <c r="AY1342" s="11">
        <v>0</v>
      </c>
      <c r="AZ1342" s="11">
        <v>0</v>
      </c>
      <c r="BA1342" s="11">
        <v>0.02</v>
      </c>
      <c r="BB1342" s="11">
        <v>0</v>
      </c>
      <c r="BC1342" s="2">
        <v>0.05</v>
      </c>
      <c r="BD1342" s="2">
        <v>0.05</v>
      </c>
      <c r="BE1342" s="11">
        <v>7.4999999999999997E-2</v>
      </c>
      <c r="BF1342" s="11">
        <v>5.0000000000000001E-3</v>
      </c>
      <c r="BG1342" s="11">
        <v>0</v>
      </c>
      <c r="BH1342" s="11">
        <v>0</v>
      </c>
      <c r="BI1342" s="11">
        <v>0</v>
      </c>
      <c r="BJ1342" s="11">
        <f>BE1342/4</f>
        <v>1.8749999999999999E-2</v>
      </c>
      <c r="BK1342" s="11">
        <f>BF1342/4</f>
        <v>1.25E-3</v>
      </c>
      <c r="BL1342" s="11">
        <v>0</v>
      </c>
      <c r="BM1342" s="11">
        <v>0</v>
      </c>
      <c r="BN1342" s="11">
        <v>0</v>
      </c>
      <c r="BO1342" s="11">
        <v>0.1</v>
      </c>
      <c r="BP1342" s="11">
        <v>0.1</v>
      </c>
      <c r="BQ1342" s="11">
        <v>0</v>
      </c>
      <c r="BR1342" s="11">
        <v>0</v>
      </c>
      <c r="BS1342" s="11">
        <v>0</v>
      </c>
      <c r="BT1342" s="11">
        <v>0.04</v>
      </c>
      <c r="BU1342" s="16">
        <v>4</v>
      </c>
      <c r="BV1342" s="6">
        <f>BT1342/(BT1342+BU1342)</f>
        <v>9.9009900990099011E-3</v>
      </c>
      <c r="BW1342" s="6">
        <f>SQRT((BT1342*BU1342)/((BT1342+BU1342)^2*(BT1342+BU1342+1)))</f>
        <v>4.410251516706673E-2</v>
      </c>
      <c r="BX1342" s="17">
        <v>0.25</v>
      </c>
      <c r="BY1342" s="17">
        <v>0.25</v>
      </c>
      <c r="BZ1342" s="17">
        <v>0.25</v>
      </c>
      <c r="CA1342" s="17">
        <v>0.25</v>
      </c>
      <c r="CB1342" s="15" t="s">
        <v>59</v>
      </c>
      <c r="CC1342" s="11">
        <v>600</v>
      </c>
    </row>
    <row r="1343" spans="1:81" s="11" customFormat="1" x14ac:dyDescent="0.2">
      <c r="A1343" s="17">
        <f t="shared" si="20"/>
        <v>1342</v>
      </c>
      <c r="B1343" s="17">
        <v>20</v>
      </c>
      <c r="C1343" s="17">
        <v>20</v>
      </c>
      <c r="D1343" s="17">
        <v>5</v>
      </c>
      <c r="E1343" s="17">
        <v>5</v>
      </c>
      <c r="F1343" s="3" t="s">
        <v>80</v>
      </c>
      <c r="G1343" s="3">
        <f>IF(F1343="rectangle",B1343*C1343,IF(F1343="hook",B1343*C1343-(D1343*E1343),IF(F1343="eight",B1343*C1343-2*(D1343*E1343),IF(F1343="tee",B1343*C1343-2*(D1343*E1343),IF(F1343="cross",B1343*C1343-4*(D1343*E1343),"ERROR")))))</f>
        <v>400</v>
      </c>
      <c r="H1343" s="3" t="s">
        <v>84</v>
      </c>
      <c r="I1343" s="3">
        <f>IF(F1343="rectangle",B1343/C1343,"NA")</f>
        <v>1</v>
      </c>
      <c r="J1343" s="2">
        <v>1</v>
      </c>
      <c r="K1343" s="11">
        <v>125</v>
      </c>
      <c r="L1343" s="11">
        <v>4</v>
      </c>
      <c r="M1343" s="12">
        <v>5</v>
      </c>
      <c r="N1343" s="2">
        <f>M1343/4</f>
        <v>1.25</v>
      </c>
      <c r="O1343" s="3">
        <f>M1343/N1343</f>
        <v>4</v>
      </c>
      <c r="P1343" s="13">
        <v>45</v>
      </c>
      <c r="Q1343" s="11">
        <f>P1343</f>
        <v>45</v>
      </c>
      <c r="R1343" s="4">
        <f>AA1343/V1343</f>
        <v>100</v>
      </c>
      <c r="S1343" s="14">
        <v>45</v>
      </c>
      <c r="T1343" s="11">
        <f>S1343</f>
        <v>45</v>
      </c>
      <c r="U1343" s="4">
        <f>AB1343/W1343</f>
        <v>100</v>
      </c>
      <c r="V1343" s="3">
        <f>ROUND((Q1343/100)*G1343,0)</f>
        <v>180</v>
      </c>
      <c r="W1343" s="3">
        <f>ROUND(((T1343/100)*G1343)/J1343,0)</f>
        <v>180</v>
      </c>
      <c r="X1343" s="3">
        <f>ROUND(IF(J1343&gt;=2,((T1343/100)*G1343)/J1343,0),0)</f>
        <v>0</v>
      </c>
      <c r="Y1343" s="3">
        <f>ROUND(IF(J1343&gt;=3,((T1343/100)*G1343)/J1343,0),0)</f>
        <v>0</v>
      </c>
      <c r="Z1343" s="3">
        <f>ROUND(IF(J1343&gt;=4,((T1343/100)*G1343)/J1343,0),0)</f>
        <v>0</v>
      </c>
      <c r="AA1343" s="4">
        <f>G1343*P1343</f>
        <v>18000</v>
      </c>
      <c r="AB1343" s="4">
        <f>(G1343*S1343)/J1343</f>
        <v>18000</v>
      </c>
      <c r="AC1343" s="4">
        <f>IF(J1343&gt;=2,(G1343*S1343)/J1343,0)</f>
        <v>0</v>
      </c>
      <c r="AD1343" s="4">
        <f>IF(J1343&gt;=3,(G1343*S1343)/J1343,0)</f>
        <v>0</v>
      </c>
      <c r="AE1343" s="4">
        <f>IF(J1343&gt;=4,(G1343*S1343)/J1343,0)</f>
        <v>0</v>
      </c>
      <c r="AF1343" s="11">
        <v>100</v>
      </c>
      <c r="AG1343" s="11">
        <v>0</v>
      </c>
      <c r="AH1343" s="11">
        <v>1</v>
      </c>
      <c r="AI1343" s="11">
        <v>100</v>
      </c>
      <c r="AJ1343" s="11">
        <v>0</v>
      </c>
      <c r="AK1343" s="11">
        <v>1</v>
      </c>
      <c r="AL1343" s="11">
        <v>0.5</v>
      </c>
      <c r="AM1343" s="11">
        <v>0.5</v>
      </c>
      <c r="AN1343" s="11">
        <v>0</v>
      </c>
      <c r="AO1343" s="11">
        <v>0</v>
      </c>
      <c r="AP1343" s="11">
        <v>0</v>
      </c>
      <c r="AQ1343" s="11">
        <v>0.01</v>
      </c>
      <c r="AR1343" s="11">
        <v>0.01</v>
      </c>
      <c r="AS1343" s="11">
        <v>0</v>
      </c>
      <c r="AT1343" s="11">
        <v>0</v>
      </c>
      <c r="AU1343" s="11">
        <v>0</v>
      </c>
      <c r="AV1343" s="11">
        <v>0</v>
      </c>
      <c r="AW1343" s="11">
        <v>0.2</v>
      </c>
      <c r="AX1343" s="11">
        <v>0</v>
      </c>
      <c r="AY1343" s="11">
        <v>0</v>
      </c>
      <c r="AZ1343" s="11">
        <v>0</v>
      </c>
      <c r="BA1343" s="11">
        <v>0.02</v>
      </c>
      <c r="BB1343" s="11">
        <v>0</v>
      </c>
      <c r="BC1343" s="2">
        <v>0.05</v>
      </c>
      <c r="BD1343" s="2">
        <v>0.05</v>
      </c>
      <c r="BE1343" s="11">
        <v>7.4999999999999997E-2</v>
      </c>
      <c r="BF1343" s="11">
        <v>5.0000000000000001E-3</v>
      </c>
      <c r="BG1343" s="11">
        <v>0</v>
      </c>
      <c r="BH1343" s="11">
        <v>0</v>
      </c>
      <c r="BI1343" s="11">
        <v>0</v>
      </c>
      <c r="BJ1343" s="11">
        <f>BE1343/4</f>
        <v>1.8749999999999999E-2</v>
      </c>
      <c r="BK1343" s="11">
        <f>BF1343/4</f>
        <v>1.25E-3</v>
      </c>
      <c r="BL1343" s="11">
        <v>0</v>
      </c>
      <c r="BM1343" s="11">
        <v>0</v>
      </c>
      <c r="BN1343" s="11">
        <v>0</v>
      </c>
      <c r="BO1343" s="11">
        <v>0.1</v>
      </c>
      <c r="BP1343" s="11">
        <v>0.1</v>
      </c>
      <c r="BQ1343" s="11">
        <v>0</v>
      </c>
      <c r="BR1343" s="11">
        <v>0</v>
      </c>
      <c r="BS1343" s="11">
        <v>0</v>
      </c>
      <c r="BT1343" s="11">
        <v>0.04</v>
      </c>
      <c r="BU1343" s="16">
        <v>4</v>
      </c>
      <c r="BV1343" s="6">
        <f>BT1343/(BT1343+BU1343)</f>
        <v>9.9009900990099011E-3</v>
      </c>
      <c r="BW1343" s="6">
        <f>SQRT((BT1343*BU1343)/((BT1343+BU1343)^2*(BT1343+BU1343+1)))</f>
        <v>4.410251516706673E-2</v>
      </c>
      <c r="BX1343" s="17">
        <v>0.25</v>
      </c>
      <c r="BY1343" s="17">
        <v>0.25</v>
      </c>
      <c r="BZ1343" s="17">
        <v>0.25</v>
      </c>
      <c r="CA1343" s="17">
        <v>0.25</v>
      </c>
      <c r="CB1343" s="15" t="s">
        <v>59</v>
      </c>
      <c r="CC1343" s="11">
        <v>600</v>
      </c>
    </row>
    <row r="1344" spans="1:81" s="11" customFormat="1" x14ac:dyDescent="0.2">
      <c r="A1344" s="17">
        <f t="shared" si="20"/>
        <v>1343</v>
      </c>
      <c r="B1344" s="17">
        <v>100</v>
      </c>
      <c r="C1344" s="17">
        <v>100</v>
      </c>
      <c r="D1344" s="17">
        <v>5</v>
      </c>
      <c r="E1344" s="17">
        <v>5</v>
      </c>
      <c r="F1344" s="3" t="s">
        <v>80</v>
      </c>
      <c r="G1344" s="3">
        <f>IF(F1344="rectangle",B1344*C1344,IF(F1344="hook",B1344*C1344-(D1344*E1344),IF(F1344="eight",B1344*C1344-2*(D1344*E1344),IF(F1344="tee",B1344*C1344-2*(D1344*E1344),IF(F1344="cross",B1344*C1344-4*(D1344*E1344),"ERROR")))))</f>
        <v>10000</v>
      </c>
      <c r="H1344" s="3" t="s">
        <v>85</v>
      </c>
      <c r="I1344" s="3">
        <f>IF(F1344="rectangle",B1344/C1344,"NA")</f>
        <v>1</v>
      </c>
      <c r="J1344" s="2">
        <v>1</v>
      </c>
      <c r="K1344" s="11">
        <v>125</v>
      </c>
      <c r="L1344" s="11">
        <v>4</v>
      </c>
      <c r="M1344" s="12">
        <v>6</v>
      </c>
      <c r="N1344" s="2">
        <f>M1344/4</f>
        <v>1.5</v>
      </c>
      <c r="O1344" s="3">
        <f>M1344/N1344</f>
        <v>4</v>
      </c>
      <c r="P1344" s="13">
        <v>45</v>
      </c>
      <c r="Q1344" s="11">
        <f>P1344</f>
        <v>45</v>
      </c>
      <c r="R1344" s="4">
        <f>AA1344/V1344</f>
        <v>100</v>
      </c>
      <c r="S1344" s="14">
        <v>45</v>
      </c>
      <c r="T1344" s="11">
        <f>S1344</f>
        <v>45</v>
      </c>
      <c r="U1344" s="4">
        <f>AB1344/W1344</f>
        <v>100</v>
      </c>
      <c r="V1344" s="3">
        <f>ROUND((Q1344/100)*G1344,0)</f>
        <v>4500</v>
      </c>
      <c r="W1344" s="3">
        <f>ROUND(((T1344/100)*G1344)/J1344,0)</f>
        <v>4500</v>
      </c>
      <c r="X1344" s="3">
        <f>ROUND(IF(J1344&gt;=2,((T1344/100)*G1344)/J1344,0),0)</f>
        <v>0</v>
      </c>
      <c r="Y1344" s="3">
        <f>ROUND(IF(J1344&gt;=3,((T1344/100)*G1344)/J1344,0),0)</f>
        <v>0</v>
      </c>
      <c r="Z1344" s="3">
        <f>ROUND(IF(J1344&gt;=4,((T1344/100)*G1344)/J1344,0),0)</f>
        <v>0</v>
      </c>
      <c r="AA1344" s="4">
        <f>G1344*P1344</f>
        <v>450000</v>
      </c>
      <c r="AB1344" s="4">
        <f>(G1344*S1344)/J1344</f>
        <v>450000</v>
      </c>
      <c r="AC1344" s="4">
        <f>IF(J1344&gt;=2,(G1344*S1344)/J1344,0)</f>
        <v>0</v>
      </c>
      <c r="AD1344" s="4">
        <f>IF(J1344&gt;=3,(G1344*S1344)/J1344,0)</f>
        <v>0</v>
      </c>
      <c r="AE1344" s="4">
        <f>IF(J1344&gt;=4,(G1344*S1344)/J1344,0)</f>
        <v>0</v>
      </c>
      <c r="AF1344" s="11">
        <v>100</v>
      </c>
      <c r="AG1344" s="11">
        <v>0</v>
      </c>
      <c r="AH1344" s="11">
        <v>1</v>
      </c>
      <c r="AI1344" s="11">
        <v>100</v>
      </c>
      <c r="AJ1344" s="11">
        <v>0</v>
      </c>
      <c r="AK1344" s="11">
        <v>1</v>
      </c>
      <c r="AL1344" s="11">
        <v>0.5</v>
      </c>
      <c r="AM1344" s="11">
        <v>0.5</v>
      </c>
      <c r="AN1344" s="11">
        <v>0</v>
      </c>
      <c r="AO1344" s="11">
        <v>0</v>
      </c>
      <c r="AP1344" s="11">
        <v>0</v>
      </c>
      <c r="AQ1344" s="11">
        <v>0.01</v>
      </c>
      <c r="AR1344" s="11">
        <v>0.01</v>
      </c>
      <c r="AS1344" s="11">
        <v>0</v>
      </c>
      <c r="AT1344" s="11">
        <v>0</v>
      </c>
      <c r="AU1344" s="11">
        <v>0</v>
      </c>
      <c r="AV1344" s="11">
        <v>0</v>
      </c>
      <c r="AW1344" s="11">
        <v>0.2</v>
      </c>
      <c r="AX1344" s="11">
        <v>0</v>
      </c>
      <c r="AY1344" s="11">
        <v>0</v>
      </c>
      <c r="AZ1344" s="11">
        <v>0</v>
      </c>
      <c r="BA1344" s="11">
        <v>0.02</v>
      </c>
      <c r="BB1344" s="11">
        <v>0</v>
      </c>
      <c r="BC1344" s="2">
        <v>0.05</v>
      </c>
      <c r="BD1344" s="2">
        <v>0.05</v>
      </c>
      <c r="BE1344" s="11">
        <v>7.4999999999999997E-2</v>
      </c>
      <c r="BF1344" s="11">
        <v>5.0000000000000001E-3</v>
      </c>
      <c r="BG1344" s="11">
        <v>0</v>
      </c>
      <c r="BH1344" s="11">
        <v>0</v>
      </c>
      <c r="BI1344" s="11">
        <v>0</v>
      </c>
      <c r="BJ1344" s="11">
        <f>BE1344/4</f>
        <v>1.8749999999999999E-2</v>
      </c>
      <c r="BK1344" s="11">
        <f>BF1344/4</f>
        <v>1.25E-3</v>
      </c>
      <c r="BL1344" s="11">
        <v>0</v>
      </c>
      <c r="BM1344" s="11">
        <v>0</v>
      </c>
      <c r="BN1344" s="11">
        <v>0</v>
      </c>
      <c r="BO1344" s="11">
        <v>0.1</v>
      </c>
      <c r="BP1344" s="11">
        <v>0.1</v>
      </c>
      <c r="BQ1344" s="11">
        <v>0</v>
      </c>
      <c r="BR1344" s="11">
        <v>0</v>
      </c>
      <c r="BS1344" s="11">
        <v>0</v>
      </c>
      <c r="BT1344" s="11">
        <v>0.04</v>
      </c>
      <c r="BU1344" s="16">
        <v>4</v>
      </c>
      <c r="BV1344" s="6">
        <f>BT1344/(BT1344+BU1344)</f>
        <v>9.9009900990099011E-3</v>
      </c>
      <c r="BW1344" s="6">
        <f>SQRT((BT1344*BU1344)/((BT1344+BU1344)^2*(BT1344+BU1344+1)))</f>
        <v>4.410251516706673E-2</v>
      </c>
      <c r="BX1344" s="17">
        <v>0.25</v>
      </c>
      <c r="BY1344" s="17">
        <v>0.25</v>
      </c>
      <c r="BZ1344" s="17">
        <v>0.25</v>
      </c>
      <c r="CA1344" s="17">
        <v>0.25</v>
      </c>
      <c r="CB1344" s="15" t="s">
        <v>59</v>
      </c>
      <c r="CC1344" s="11">
        <v>600</v>
      </c>
    </row>
    <row r="1345" spans="1:81" s="11" customFormat="1" x14ac:dyDescent="0.2">
      <c r="A1345" s="17">
        <f t="shared" si="20"/>
        <v>1344</v>
      </c>
      <c r="B1345" s="17">
        <v>20</v>
      </c>
      <c r="C1345" s="17">
        <v>20</v>
      </c>
      <c r="D1345" s="17">
        <v>5</v>
      </c>
      <c r="E1345" s="17">
        <v>5</v>
      </c>
      <c r="F1345" s="3" t="s">
        <v>80</v>
      </c>
      <c r="G1345" s="3">
        <f>IF(F1345="rectangle",B1345*C1345,IF(F1345="hook",B1345*C1345-(D1345*E1345),IF(F1345="eight",B1345*C1345-2*(D1345*E1345),IF(F1345="tee",B1345*C1345-2*(D1345*E1345),IF(F1345="cross",B1345*C1345-4*(D1345*E1345),"ERROR")))))</f>
        <v>400</v>
      </c>
      <c r="H1345" s="3" t="s">
        <v>84</v>
      </c>
      <c r="I1345" s="3">
        <f>IF(F1345="rectangle",B1345/C1345,"NA")</f>
        <v>1</v>
      </c>
      <c r="J1345" s="2">
        <v>1</v>
      </c>
      <c r="K1345" s="11">
        <v>125</v>
      </c>
      <c r="L1345" s="11">
        <v>4</v>
      </c>
      <c r="M1345" s="12">
        <v>6</v>
      </c>
      <c r="N1345" s="2">
        <f>M1345/4</f>
        <v>1.5</v>
      </c>
      <c r="O1345" s="3">
        <f>M1345/N1345</f>
        <v>4</v>
      </c>
      <c r="P1345" s="13">
        <v>45</v>
      </c>
      <c r="Q1345" s="11">
        <f>P1345</f>
        <v>45</v>
      </c>
      <c r="R1345" s="4">
        <f>AA1345/V1345</f>
        <v>100</v>
      </c>
      <c r="S1345" s="14">
        <v>45</v>
      </c>
      <c r="T1345" s="11">
        <f>S1345</f>
        <v>45</v>
      </c>
      <c r="U1345" s="4">
        <f>AB1345/W1345</f>
        <v>100</v>
      </c>
      <c r="V1345" s="3">
        <f>ROUND((Q1345/100)*G1345,0)</f>
        <v>180</v>
      </c>
      <c r="W1345" s="3">
        <f>ROUND(((T1345/100)*G1345)/J1345,0)</f>
        <v>180</v>
      </c>
      <c r="X1345" s="3">
        <f>ROUND(IF(J1345&gt;=2,((T1345/100)*G1345)/J1345,0),0)</f>
        <v>0</v>
      </c>
      <c r="Y1345" s="3">
        <f>ROUND(IF(J1345&gt;=3,((T1345/100)*G1345)/J1345,0),0)</f>
        <v>0</v>
      </c>
      <c r="Z1345" s="3">
        <f>ROUND(IF(J1345&gt;=4,((T1345/100)*G1345)/J1345,0),0)</f>
        <v>0</v>
      </c>
      <c r="AA1345" s="4">
        <f>G1345*P1345</f>
        <v>18000</v>
      </c>
      <c r="AB1345" s="4">
        <f>(G1345*S1345)/J1345</f>
        <v>18000</v>
      </c>
      <c r="AC1345" s="4">
        <f>IF(J1345&gt;=2,(G1345*S1345)/J1345,0)</f>
        <v>0</v>
      </c>
      <c r="AD1345" s="4">
        <f>IF(J1345&gt;=3,(G1345*S1345)/J1345,0)</f>
        <v>0</v>
      </c>
      <c r="AE1345" s="4">
        <f>IF(J1345&gt;=4,(G1345*S1345)/J1345,0)</f>
        <v>0</v>
      </c>
      <c r="AF1345" s="11">
        <v>100</v>
      </c>
      <c r="AG1345" s="11">
        <v>0</v>
      </c>
      <c r="AH1345" s="11">
        <v>1</v>
      </c>
      <c r="AI1345" s="11">
        <v>100</v>
      </c>
      <c r="AJ1345" s="11">
        <v>0</v>
      </c>
      <c r="AK1345" s="11">
        <v>1</v>
      </c>
      <c r="AL1345" s="11">
        <v>0.5</v>
      </c>
      <c r="AM1345" s="11">
        <v>0.5</v>
      </c>
      <c r="AN1345" s="11">
        <v>0</v>
      </c>
      <c r="AO1345" s="11">
        <v>0</v>
      </c>
      <c r="AP1345" s="11">
        <v>0</v>
      </c>
      <c r="AQ1345" s="11">
        <v>0.01</v>
      </c>
      <c r="AR1345" s="11">
        <v>0.01</v>
      </c>
      <c r="AS1345" s="11">
        <v>0</v>
      </c>
      <c r="AT1345" s="11">
        <v>0</v>
      </c>
      <c r="AU1345" s="11">
        <v>0</v>
      </c>
      <c r="AV1345" s="11">
        <v>0</v>
      </c>
      <c r="AW1345" s="11">
        <v>0.2</v>
      </c>
      <c r="AX1345" s="11">
        <v>0</v>
      </c>
      <c r="AY1345" s="11">
        <v>0</v>
      </c>
      <c r="AZ1345" s="11">
        <v>0</v>
      </c>
      <c r="BA1345" s="11">
        <v>0.02</v>
      </c>
      <c r="BB1345" s="11">
        <v>0</v>
      </c>
      <c r="BC1345" s="2">
        <v>0.05</v>
      </c>
      <c r="BD1345" s="2">
        <v>0.05</v>
      </c>
      <c r="BE1345" s="11">
        <v>7.4999999999999997E-2</v>
      </c>
      <c r="BF1345" s="11">
        <v>5.0000000000000001E-3</v>
      </c>
      <c r="BG1345" s="11">
        <v>0</v>
      </c>
      <c r="BH1345" s="11">
        <v>0</v>
      </c>
      <c r="BI1345" s="11">
        <v>0</v>
      </c>
      <c r="BJ1345" s="11">
        <f>BE1345/4</f>
        <v>1.8749999999999999E-2</v>
      </c>
      <c r="BK1345" s="11">
        <f>BF1345/4</f>
        <v>1.25E-3</v>
      </c>
      <c r="BL1345" s="11">
        <v>0</v>
      </c>
      <c r="BM1345" s="11">
        <v>0</v>
      </c>
      <c r="BN1345" s="11">
        <v>0</v>
      </c>
      <c r="BO1345" s="11">
        <v>0.1</v>
      </c>
      <c r="BP1345" s="11">
        <v>0.1</v>
      </c>
      <c r="BQ1345" s="11">
        <v>0</v>
      </c>
      <c r="BR1345" s="11">
        <v>0</v>
      </c>
      <c r="BS1345" s="11">
        <v>0</v>
      </c>
      <c r="BT1345" s="11">
        <v>0.04</v>
      </c>
      <c r="BU1345" s="16">
        <v>4</v>
      </c>
      <c r="BV1345" s="6">
        <f>BT1345/(BT1345+BU1345)</f>
        <v>9.9009900990099011E-3</v>
      </c>
      <c r="BW1345" s="6">
        <f>SQRT((BT1345*BU1345)/((BT1345+BU1345)^2*(BT1345+BU1345+1)))</f>
        <v>4.410251516706673E-2</v>
      </c>
      <c r="BX1345" s="17">
        <v>0.25</v>
      </c>
      <c r="BY1345" s="17">
        <v>0.25</v>
      </c>
      <c r="BZ1345" s="17">
        <v>0.25</v>
      </c>
      <c r="CA1345" s="17">
        <v>0.25</v>
      </c>
      <c r="CB1345" s="15" t="s">
        <v>59</v>
      </c>
      <c r="CC1345" s="11">
        <v>600</v>
      </c>
    </row>
    <row r="1346" spans="1:81" s="11" customFormat="1" x14ac:dyDescent="0.2">
      <c r="A1346" s="17">
        <f t="shared" si="20"/>
        <v>1345</v>
      </c>
      <c r="B1346" s="17">
        <v>100</v>
      </c>
      <c r="C1346" s="17">
        <v>100</v>
      </c>
      <c r="D1346" s="17">
        <v>5</v>
      </c>
      <c r="E1346" s="17">
        <v>5</v>
      </c>
      <c r="F1346" s="3" t="s">
        <v>80</v>
      </c>
      <c r="G1346" s="3">
        <f>IF(F1346="rectangle",B1346*C1346,IF(F1346="hook",B1346*C1346-(D1346*E1346),IF(F1346="eight",B1346*C1346-2*(D1346*E1346),IF(F1346="tee",B1346*C1346-2*(D1346*E1346),IF(F1346="cross",B1346*C1346-4*(D1346*E1346),"ERROR")))))</f>
        <v>10000</v>
      </c>
      <c r="H1346" s="3" t="s">
        <v>85</v>
      </c>
      <c r="I1346" s="3">
        <f>IF(F1346="rectangle",B1346/C1346,"NA")</f>
        <v>1</v>
      </c>
      <c r="J1346" s="2">
        <v>1</v>
      </c>
      <c r="K1346" s="11">
        <v>125</v>
      </c>
      <c r="L1346" s="11">
        <v>4</v>
      </c>
      <c r="M1346" s="12">
        <v>7</v>
      </c>
      <c r="N1346" s="2">
        <f>M1346/4</f>
        <v>1.75</v>
      </c>
      <c r="O1346" s="3">
        <f>M1346/N1346</f>
        <v>4</v>
      </c>
      <c r="P1346" s="13">
        <v>45</v>
      </c>
      <c r="Q1346" s="11">
        <f>P1346</f>
        <v>45</v>
      </c>
      <c r="R1346" s="4">
        <f>AA1346/V1346</f>
        <v>100</v>
      </c>
      <c r="S1346" s="14">
        <v>45</v>
      </c>
      <c r="T1346" s="11">
        <f>S1346</f>
        <v>45</v>
      </c>
      <c r="U1346" s="4">
        <f>AB1346/W1346</f>
        <v>100</v>
      </c>
      <c r="V1346" s="3">
        <f>ROUND((Q1346/100)*G1346,0)</f>
        <v>4500</v>
      </c>
      <c r="W1346" s="3">
        <f>ROUND(((T1346/100)*G1346)/J1346,0)</f>
        <v>4500</v>
      </c>
      <c r="X1346" s="3">
        <f>ROUND(IF(J1346&gt;=2,((T1346/100)*G1346)/J1346,0),0)</f>
        <v>0</v>
      </c>
      <c r="Y1346" s="3">
        <f>ROUND(IF(J1346&gt;=3,((T1346/100)*G1346)/J1346,0),0)</f>
        <v>0</v>
      </c>
      <c r="Z1346" s="3">
        <f>ROUND(IF(J1346&gt;=4,((T1346/100)*G1346)/J1346,0),0)</f>
        <v>0</v>
      </c>
      <c r="AA1346" s="4">
        <f>G1346*P1346</f>
        <v>450000</v>
      </c>
      <c r="AB1346" s="4">
        <f>(G1346*S1346)/J1346</f>
        <v>450000</v>
      </c>
      <c r="AC1346" s="4">
        <f>IF(J1346&gt;=2,(G1346*S1346)/J1346,0)</f>
        <v>0</v>
      </c>
      <c r="AD1346" s="4">
        <f>IF(J1346&gt;=3,(G1346*S1346)/J1346,0)</f>
        <v>0</v>
      </c>
      <c r="AE1346" s="4">
        <f>IF(J1346&gt;=4,(G1346*S1346)/J1346,0)</f>
        <v>0</v>
      </c>
      <c r="AF1346" s="11">
        <v>100</v>
      </c>
      <c r="AG1346" s="11">
        <v>0</v>
      </c>
      <c r="AH1346" s="11">
        <v>1</v>
      </c>
      <c r="AI1346" s="11">
        <v>100</v>
      </c>
      <c r="AJ1346" s="11">
        <v>0</v>
      </c>
      <c r="AK1346" s="11">
        <v>1</v>
      </c>
      <c r="AL1346" s="11">
        <v>0.5</v>
      </c>
      <c r="AM1346" s="11">
        <v>0.5</v>
      </c>
      <c r="AN1346" s="11">
        <v>0</v>
      </c>
      <c r="AO1346" s="11">
        <v>0</v>
      </c>
      <c r="AP1346" s="11">
        <v>0</v>
      </c>
      <c r="AQ1346" s="11">
        <v>0.01</v>
      </c>
      <c r="AR1346" s="11">
        <v>0.01</v>
      </c>
      <c r="AS1346" s="11">
        <v>0</v>
      </c>
      <c r="AT1346" s="11">
        <v>0</v>
      </c>
      <c r="AU1346" s="11">
        <v>0</v>
      </c>
      <c r="AV1346" s="11">
        <v>0</v>
      </c>
      <c r="AW1346" s="11">
        <v>0.2</v>
      </c>
      <c r="AX1346" s="11">
        <v>0</v>
      </c>
      <c r="AY1346" s="11">
        <v>0</v>
      </c>
      <c r="AZ1346" s="11">
        <v>0</v>
      </c>
      <c r="BA1346" s="11">
        <v>0.02</v>
      </c>
      <c r="BB1346" s="11">
        <v>0</v>
      </c>
      <c r="BC1346" s="2">
        <v>0.05</v>
      </c>
      <c r="BD1346" s="2">
        <v>0.05</v>
      </c>
      <c r="BE1346" s="11">
        <v>7.4999999999999997E-2</v>
      </c>
      <c r="BF1346" s="11">
        <v>5.0000000000000001E-3</v>
      </c>
      <c r="BG1346" s="11">
        <v>0</v>
      </c>
      <c r="BH1346" s="11">
        <v>0</v>
      </c>
      <c r="BI1346" s="11">
        <v>0</v>
      </c>
      <c r="BJ1346" s="11">
        <f>BE1346/4</f>
        <v>1.8749999999999999E-2</v>
      </c>
      <c r="BK1346" s="11">
        <f>BF1346/4</f>
        <v>1.25E-3</v>
      </c>
      <c r="BL1346" s="11">
        <v>0</v>
      </c>
      <c r="BM1346" s="11">
        <v>0</v>
      </c>
      <c r="BN1346" s="11">
        <v>0</v>
      </c>
      <c r="BO1346" s="11">
        <v>0.1</v>
      </c>
      <c r="BP1346" s="11">
        <v>0.1</v>
      </c>
      <c r="BQ1346" s="11">
        <v>0</v>
      </c>
      <c r="BR1346" s="11">
        <v>0</v>
      </c>
      <c r="BS1346" s="11">
        <v>0</v>
      </c>
      <c r="BT1346" s="11">
        <v>0.04</v>
      </c>
      <c r="BU1346" s="16">
        <v>4</v>
      </c>
      <c r="BV1346" s="6">
        <f>BT1346/(BT1346+BU1346)</f>
        <v>9.9009900990099011E-3</v>
      </c>
      <c r="BW1346" s="6">
        <f>SQRT((BT1346*BU1346)/((BT1346+BU1346)^2*(BT1346+BU1346+1)))</f>
        <v>4.410251516706673E-2</v>
      </c>
      <c r="BX1346" s="17">
        <v>0.25</v>
      </c>
      <c r="BY1346" s="17">
        <v>0.25</v>
      </c>
      <c r="BZ1346" s="17">
        <v>0.25</v>
      </c>
      <c r="CA1346" s="17">
        <v>0.25</v>
      </c>
      <c r="CB1346" s="15" t="s">
        <v>59</v>
      </c>
      <c r="CC1346" s="11">
        <v>600</v>
      </c>
    </row>
    <row r="1347" spans="1:81" s="11" customFormat="1" x14ac:dyDescent="0.2">
      <c r="A1347" s="17">
        <f t="shared" si="20"/>
        <v>1346</v>
      </c>
      <c r="B1347" s="17">
        <v>20</v>
      </c>
      <c r="C1347" s="17">
        <v>20</v>
      </c>
      <c r="D1347" s="17">
        <v>5</v>
      </c>
      <c r="E1347" s="17">
        <v>5</v>
      </c>
      <c r="F1347" s="3" t="s">
        <v>80</v>
      </c>
      <c r="G1347" s="3">
        <f>IF(F1347="rectangle",B1347*C1347,IF(F1347="hook",B1347*C1347-(D1347*E1347),IF(F1347="eight",B1347*C1347-2*(D1347*E1347),IF(F1347="tee",B1347*C1347-2*(D1347*E1347),IF(F1347="cross",B1347*C1347-4*(D1347*E1347),"ERROR")))))</f>
        <v>400</v>
      </c>
      <c r="H1347" s="3" t="s">
        <v>84</v>
      </c>
      <c r="I1347" s="3">
        <f>IF(F1347="rectangle",B1347/C1347,"NA")</f>
        <v>1</v>
      </c>
      <c r="J1347" s="2">
        <v>1</v>
      </c>
      <c r="K1347" s="11">
        <v>125</v>
      </c>
      <c r="L1347" s="11">
        <v>4</v>
      </c>
      <c r="M1347" s="12">
        <v>7</v>
      </c>
      <c r="N1347" s="2">
        <f>M1347/4</f>
        <v>1.75</v>
      </c>
      <c r="O1347" s="3">
        <f>M1347/N1347</f>
        <v>4</v>
      </c>
      <c r="P1347" s="13">
        <v>45</v>
      </c>
      <c r="Q1347" s="11">
        <f>P1347</f>
        <v>45</v>
      </c>
      <c r="R1347" s="4">
        <f>AA1347/V1347</f>
        <v>100</v>
      </c>
      <c r="S1347" s="14">
        <v>45</v>
      </c>
      <c r="T1347" s="11">
        <f>S1347</f>
        <v>45</v>
      </c>
      <c r="U1347" s="4">
        <f>AB1347/W1347</f>
        <v>100</v>
      </c>
      <c r="V1347" s="3">
        <f>ROUND((Q1347/100)*G1347,0)</f>
        <v>180</v>
      </c>
      <c r="W1347" s="3">
        <f>ROUND(((T1347/100)*G1347)/J1347,0)</f>
        <v>180</v>
      </c>
      <c r="X1347" s="3">
        <f>ROUND(IF(J1347&gt;=2,((T1347/100)*G1347)/J1347,0),0)</f>
        <v>0</v>
      </c>
      <c r="Y1347" s="3">
        <f>ROUND(IF(J1347&gt;=3,((T1347/100)*G1347)/J1347,0),0)</f>
        <v>0</v>
      </c>
      <c r="Z1347" s="3">
        <f>ROUND(IF(J1347&gt;=4,((T1347/100)*G1347)/J1347,0),0)</f>
        <v>0</v>
      </c>
      <c r="AA1347" s="4">
        <f>G1347*P1347</f>
        <v>18000</v>
      </c>
      <c r="AB1347" s="4">
        <f>(G1347*S1347)/J1347</f>
        <v>18000</v>
      </c>
      <c r="AC1347" s="4">
        <f>IF(J1347&gt;=2,(G1347*S1347)/J1347,0)</f>
        <v>0</v>
      </c>
      <c r="AD1347" s="4">
        <f>IF(J1347&gt;=3,(G1347*S1347)/J1347,0)</f>
        <v>0</v>
      </c>
      <c r="AE1347" s="4">
        <f>IF(J1347&gt;=4,(G1347*S1347)/J1347,0)</f>
        <v>0</v>
      </c>
      <c r="AF1347" s="11">
        <v>100</v>
      </c>
      <c r="AG1347" s="11">
        <v>0</v>
      </c>
      <c r="AH1347" s="11">
        <v>1</v>
      </c>
      <c r="AI1347" s="11">
        <v>100</v>
      </c>
      <c r="AJ1347" s="11">
        <v>0</v>
      </c>
      <c r="AK1347" s="11">
        <v>1</v>
      </c>
      <c r="AL1347" s="11">
        <v>0.5</v>
      </c>
      <c r="AM1347" s="11">
        <v>0.5</v>
      </c>
      <c r="AN1347" s="11">
        <v>0</v>
      </c>
      <c r="AO1347" s="11">
        <v>0</v>
      </c>
      <c r="AP1347" s="11">
        <v>0</v>
      </c>
      <c r="AQ1347" s="11">
        <v>0.01</v>
      </c>
      <c r="AR1347" s="11">
        <v>0.01</v>
      </c>
      <c r="AS1347" s="11">
        <v>0</v>
      </c>
      <c r="AT1347" s="11">
        <v>0</v>
      </c>
      <c r="AU1347" s="11">
        <v>0</v>
      </c>
      <c r="AV1347" s="11">
        <v>0</v>
      </c>
      <c r="AW1347" s="11">
        <v>0.2</v>
      </c>
      <c r="AX1347" s="11">
        <v>0</v>
      </c>
      <c r="AY1347" s="11">
        <v>0</v>
      </c>
      <c r="AZ1347" s="11">
        <v>0</v>
      </c>
      <c r="BA1347" s="11">
        <v>0.02</v>
      </c>
      <c r="BB1347" s="11">
        <v>0</v>
      </c>
      <c r="BC1347" s="2">
        <v>0.05</v>
      </c>
      <c r="BD1347" s="2">
        <v>0.05</v>
      </c>
      <c r="BE1347" s="11">
        <v>7.4999999999999997E-2</v>
      </c>
      <c r="BF1347" s="11">
        <v>5.0000000000000001E-3</v>
      </c>
      <c r="BG1347" s="11">
        <v>0</v>
      </c>
      <c r="BH1347" s="11">
        <v>0</v>
      </c>
      <c r="BI1347" s="11">
        <v>0</v>
      </c>
      <c r="BJ1347" s="11">
        <f>BE1347/4</f>
        <v>1.8749999999999999E-2</v>
      </c>
      <c r="BK1347" s="11">
        <f>BF1347/4</f>
        <v>1.25E-3</v>
      </c>
      <c r="BL1347" s="11">
        <v>0</v>
      </c>
      <c r="BM1347" s="11">
        <v>0</v>
      </c>
      <c r="BN1347" s="11">
        <v>0</v>
      </c>
      <c r="BO1347" s="11">
        <v>0.1</v>
      </c>
      <c r="BP1347" s="11">
        <v>0.1</v>
      </c>
      <c r="BQ1347" s="11">
        <v>0</v>
      </c>
      <c r="BR1347" s="11">
        <v>0</v>
      </c>
      <c r="BS1347" s="11">
        <v>0</v>
      </c>
      <c r="BT1347" s="11">
        <v>0.04</v>
      </c>
      <c r="BU1347" s="16">
        <v>4</v>
      </c>
      <c r="BV1347" s="6">
        <f>BT1347/(BT1347+BU1347)</f>
        <v>9.9009900990099011E-3</v>
      </c>
      <c r="BW1347" s="6">
        <f>SQRT((BT1347*BU1347)/((BT1347+BU1347)^2*(BT1347+BU1347+1)))</f>
        <v>4.410251516706673E-2</v>
      </c>
      <c r="BX1347" s="17">
        <v>0.25</v>
      </c>
      <c r="BY1347" s="17">
        <v>0.25</v>
      </c>
      <c r="BZ1347" s="17">
        <v>0.25</v>
      </c>
      <c r="CA1347" s="17">
        <v>0.25</v>
      </c>
      <c r="CB1347" s="15" t="s">
        <v>59</v>
      </c>
      <c r="CC1347" s="11">
        <v>600</v>
      </c>
    </row>
    <row r="1348" spans="1:81" s="11" customFormat="1" x14ac:dyDescent="0.2">
      <c r="A1348" s="17">
        <f t="shared" ref="A1348:A1411" si="21">A1347+1</f>
        <v>1347</v>
      </c>
      <c r="B1348" s="17">
        <v>100</v>
      </c>
      <c r="C1348" s="17">
        <v>100</v>
      </c>
      <c r="D1348" s="17">
        <v>5</v>
      </c>
      <c r="E1348" s="17">
        <v>5</v>
      </c>
      <c r="F1348" s="3" t="s">
        <v>80</v>
      </c>
      <c r="G1348" s="3">
        <f>IF(F1348="rectangle",B1348*C1348,IF(F1348="hook",B1348*C1348-(D1348*E1348),IF(F1348="eight",B1348*C1348-2*(D1348*E1348),IF(F1348="tee",B1348*C1348-2*(D1348*E1348),IF(F1348="cross",B1348*C1348-4*(D1348*E1348),"ERROR")))))</f>
        <v>10000</v>
      </c>
      <c r="H1348" s="3" t="s">
        <v>85</v>
      </c>
      <c r="I1348" s="3">
        <f>IF(F1348="rectangle",B1348/C1348,"NA")</f>
        <v>1</v>
      </c>
      <c r="J1348" s="2">
        <v>1</v>
      </c>
      <c r="K1348" s="11">
        <v>125</v>
      </c>
      <c r="L1348" s="11">
        <v>4</v>
      </c>
      <c r="M1348" s="12">
        <v>8</v>
      </c>
      <c r="N1348" s="2">
        <f>M1348/4</f>
        <v>2</v>
      </c>
      <c r="O1348" s="3">
        <f>M1348/N1348</f>
        <v>4</v>
      </c>
      <c r="P1348" s="13">
        <v>45</v>
      </c>
      <c r="Q1348" s="11">
        <f>P1348</f>
        <v>45</v>
      </c>
      <c r="R1348" s="4">
        <f>AA1348/V1348</f>
        <v>100</v>
      </c>
      <c r="S1348" s="14">
        <v>45</v>
      </c>
      <c r="T1348" s="11">
        <f>S1348</f>
        <v>45</v>
      </c>
      <c r="U1348" s="4">
        <f>AB1348/W1348</f>
        <v>100</v>
      </c>
      <c r="V1348" s="3">
        <f>ROUND((Q1348/100)*G1348,0)</f>
        <v>4500</v>
      </c>
      <c r="W1348" s="3">
        <f>ROUND(((T1348/100)*G1348)/J1348,0)</f>
        <v>4500</v>
      </c>
      <c r="X1348" s="3">
        <f>ROUND(IF(J1348&gt;=2,((T1348/100)*G1348)/J1348,0),0)</f>
        <v>0</v>
      </c>
      <c r="Y1348" s="3">
        <f>ROUND(IF(J1348&gt;=3,((T1348/100)*G1348)/J1348,0),0)</f>
        <v>0</v>
      </c>
      <c r="Z1348" s="3">
        <f>ROUND(IF(J1348&gt;=4,((T1348/100)*G1348)/J1348,0),0)</f>
        <v>0</v>
      </c>
      <c r="AA1348" s="4">
        <f>G1348*P1348</f>
        <v>450000</v>
      </c>
      <c r="AB1348" s="4">
        <f>(G1348*S1348)/J1348</f>
        <v>450000</v>
      </c>
      <c r="AC1348" s="4">
        <f>IF(J1348&gt;=2,(G1348*S1348)/J1348,0)</f>
        <v>0</v>
      </c>
      <c r="AD1348" s="4">
        <f>IF(J1348&gt;=3,(G1348*S1348)/J1348,0)</f>
        <v>0</v>
      </c>
      <c r="AE1348" s="4">
        <f>IF(J1348&gt;=4,(G1348*S1348)/J1348,0)</f>
        <v>0</v>
      </c>
      <c r="AF1348" s="11">
        <v>100</v>
      </c>
      <c r="AG1348" s="11">
        <v>0</v>
      </c>
      <c r="AH1348" s="11">
        <v>1</v>
      </c>
      <c r="AI1348" s="11">
        <v>100</v>
      </c>
      <c r="AJ1348" s="11">
        <v>0</v>
      </c>
      <c r="AK1348" s="11">
        <v>1</v>
      </c>
      <c r="AL1348" s="11">
        <v>0.5</v>
      </c>
      <c r="AM1348" s="11">
        <v>0.5</v>
      </c>
      <c r="AN1348" s="11">
        <v>0</v>
      </c>
      <c r="AO1348" s="11">
        <v>0</v>
      </c>
      <c r="AP1348" s="11">
        <v>0</v>
      </c>
      <c r="AQ1348" s="11">
        <v>0.01</v>
      </c>
      <c r="AR1348" s="11">
        <v>0.01</v>
      </c>
      <c r="AS1348" s="11">
        <v>0</v>
      </c>
      <c r="AT1348" s="11">
        <v>0</v>
      </c>
      <c r="AU1348" s="11">
        <v>0</v>
      </c>
      <c r="AV1348" s="11">
        <v>0</v>
      </c>
      <c r="AW1348" s="11">
        <v>0.2</v>
      </c>
      <c r="AX1348" s="11">
        <v>0</v>
      </c>
      <c r="AY1348" s="11">
        <v>0</v>
      </c>
      <c r="AZ1348" s="11">
        <v>0</v>
      </c>
      <c r="BA1348" s="11">
        <v>0.02</v>
      </c>
      <c r="BB1348" s="11">
        <v>0</v>
      </c>
      <c r="BC1348" s="2">
        <v>0.05</v>
      </c>
      <c r="BD1348" s="2">
        <v>0.05</v>
      </c>
      <c r="BE1348" s="11">
        <v>7.4999999999999997E-2</v>
      </c>
      <c r="BF1348" s="11">
        <v>5.0000000000000001E-3</v>
      </c>
      <c r="BG1348" s="11">
        <v>0</v>
      </c>
      <c r="BH1348" s="11">
        <v>0</v>
      </c>
      <c r="BI1348" s="11">
        <v>0</v>
      </c>
      <c r="BJ1348" s="11">
        <f>BE1348/4</f>
        <v>1.8749999999999999E-2</v>
      </c>
      <c r="BK1348" s="11">
        <f>BF1348/4</f>
        <v>1.25E-3</v>
      </c>
      <c r="BL1348" s="11">
        <v>0</v>
      </c>
      <c r="BM1348" s="11">
        <v>0</v>
      </c>
      <c r="BN1348" s="11">
        <v>0</v>
      </c>
      <c r="BO1348" s="11">
        <v>0.1</v>
      </c>
      <c r="BP1348" s="11">
        <v>0.1</v>
      </c>
      <c r="BQ1348" s="11">
        <v>0</v>
      </c>
      <c r="BR1348" s="11">
        <v>0</v>
      </c>
      <c r="BS1348" s="11">
        <v>0</v>
      </c>
      <c r="BT1348" s="11">
        <v>0.04</v>
      </c>
      <c r="BU1348" s="16">
        <v>4</v>
      </c>
      <c r="BV1348" s="6">
        <f>BT1348/(BT1348+BU1348)</f>
        <v>9.9009900990099011E-3</v>
      </c>
      <c r="BW1348" s="6">
        <f>SQRT((BT1348*BU1348)/((BT1348+BU1348)^2*(BT1348+BU1348+1)))</f>
        <v>4.410251516706673E-2</v>
      </c>
      <c r="BX1348" s="17">
        <v>0.25</v>
      </c>
      <c r="BY1348" s="17">
        <v>0.25</v>
      </c>
      <c r="BZ1348" s="17">
        <v>0.25</v>
      </c>
      <c r="CA1348" s="17">
        <v>0.25</v>
      </c>
      <c r="CB1348" s="15" t="s">
        <v>59</v>
      </c>
      <c r="CC1348" s="11">
        <v>600</v>
      </c>
    </row>
    <row r="1349" spans="1:81" s="11" customFormat="1" x14ac:dyDescent="0.2">
      <c r="A1349" s="17">
        <f t="shared" si="21"/>
        <v>1348</v>
      </c>
      <c r="B1349" s="17">
        <v>20</v>
      </c>
      <c r="C1349" s="17">
        <v>20</v>
      </c>
      <c r="D1349" s="17">
        <v>5</v>
      </c>
      <c r="E1349" s="17">
        <v>5</v>
      </c>
      <c r="F1349" s="3" t="s">
        <v>80</v>
      </c>
      <c r="G1349" s="3">
        <f>IF(F1349="rectangle",B1349*C1349,IF(F1349="hook",B1349*C1349-(D1349*E1349),IF(F1349="eight",B1349*C1349-2*(D1349*E1349),IF(F1349="tee",B1349*C1349-2*(D1349*E1349),IF(F1349="cross",B1349*C1349-4*(D1349*E1349),"ERROR")))))</f>
        <v>400</v>
      </c>
      <c r="H1349" s="3" t="s">
        <v>84</v>
      </c>
      <c r="I1349" s="3">
        <f>IF(F1349="rectangle",B1349/C1349,"NA")</f>
        <v>1</v>
      </c>
      <c r="J1349" s="2">
        <v>1</v>
      </c>
      <c r="K1349" s="11">
        <v>125</v>
      </c>
      <c r="L1349" s="11">
        <v>4</v>
      </c>
      <c r="M1349" s="12">
        <v>8</v>
      </c>
      <c r="N1349" s="2">
        <f>M1349/4</f>
        <v>2</v>
      </c>
      <c r="O1349" s="3">
        <f>M1349/N1349</f>
        <v>4</v>
      </c>
      <c r="P1349" s="13">
        <v>45</v>
      </c>
      <c r="Q1349" s="11">
        <f>P1349</f>
        <v>45</v>
      </c>
      <c r="R1349" s="4">
        <f>AA1349/V1349</f>
        <v>100</v>
      </c>
      <c r="S1349" s="14">
        <v>45</v>
      </c>
      <c r="T1349" s="11">
        <f>S1349</f>
        <v>45</v>
      </c>
      <c r="U1349" s="4">
        <f>AB1349/W1349</f>
        <v>100</v>
      </c>
      <c r="V1349" s="3">
        <f>ROUND((Q1349/100)*G1349,0)</f>
        <v>180</v>
      </c>
      <c r="W1349" s="3">
        <f>ROUND(((T1349/100)*G1349)/J1349,0)</f>
        <v>180</v>
      </c>
      <c r="X1349" s="3">
        <f>ROUND(IF(J1349&gt;=2,((T1349/100)*G1349)/J1349,0),0)</f>
        <v>0</v>
      </c>
      <c r="Y1349" s="3">
        <f>ROUND(IF(J1349&gt;=3,((T1349/100)*G1349)/J1349,0),0)</f>
        <v>0</v>
      </c>
      <c r="Z1349" s="3">
        <f>ROUND(IF(J1349&gt;=4,((T1349/100)*G1349)/J1349,0),0)</f>
        <v>0</v>
      </c>
      <c r="AA1349" s="4">
        <f>G1349*P1349</f>
        <v>18000</v>
      </c>
      <c r="AB1349" s="4">
        <f>(G1349*S1349)/J1349</f>
        <v>18000</v>
      </c>
      <c r="AC1349" s="4">
        <f>IF(J1349&gt;=2,(G1349*S1349)/J1349,0)</f>
        <v>0</v>
      </c>
      <c r="AD1349" s="4">
        <f>IF(J1349&gt;=3,(G1349*S1349)/J1349,0)</f>
        <v>0</v>
      </c>
      <c r="AE1349" s="4">
        <f>IF(J1349&gt;=4,(G1349*S1349)/J1349,0)</f>
        <v>0</v>
      </c>
      <c r="AF1349" s="11">
        <v>100</v>
      </c>
      <c r="AG1349" s="11">
        <v>0</v>
      </c>
      <c r="AH1349" s="11">
        <v>1</v>
      </c>
      <c r="AI1349" s="11">
        <v>100</v>
      </c>
      <c r="AJ1349" s="11">
        <v>0</v>
      </c>
      <c r="AK1349" s="11">
        <v>1</v>
      </c>
      <c r="AL1349" s="11">
        <v>0.5</v>
      </c>
      <c r="AM1349" s="11">
        <v>0.5</v>
      </c>
      <c r="AN1349" s="11">
        <v>0</v>
      </c>
      <c r="AO1349" s="11">
        <v>0</v>
      </c>
      <c r="AP1349" s="11">
        <v>0</v>
      </c>
      <c r="AQ1349" s="11">
        <v>0.01</v>
      </c>
      <c r="AR1349" s="11">
        <v>0.01</v>
      </c>
      <c r="AS1349" s="11">
        <v>0</v>
      </c>
      <c r="AT1349" s="11">
        <v>0</v>
      </c>
      <c r="AU1349" s="11">
        <v>0</v>
      </c>
      <c r="AV1349" s="11">
        <v>0</v>
      </c>
      <c r="AW1349" s="11">
        <v>0.2</v>
      </c>
      <c r="AX1349" s="11">
        <v>0</v>
      </c>
      <c r="AY1349" s="11">
        <v>0</v>
      </c>
      <c r="AZ1349" s="11">
        <v>0</v>
      </c>
      <c r="BA1349" s="11">
        <v>0.02</v>
      </c>
      <c r="BB1349" s="11">
        <v>0</v>
      </c>
      <c r="BC1349" s="2">
        <v>0.05</v>
      </c>
      <c r="BD1349" s="2">
        <v>0.05</v>
      </c>
      <c r="BE1349" s="11">
        <v>7.4999999999999997E-2</v>
      </c>
      <c r="BF1349" s="11">
        <v>5.0000000000000001E-3</v>
      </c>
      <c r="BG1349" s="11">
        <v>0</v>
      </c>
      <c r="BH1349" s="11">
        <v>0</v>
      </c>
      <c r="BI1349" s="11">
        <v>0</v>
      </c>
      <c r="BJ1349" s="11">
        <f>BE1349/4</f>
        <v>1.8749999999999999E-2</v>
      </c>
      <c r="BK1349" s="11">
        <f>BF1349/4</f>
        <v>1.25E-3</v>
      </c>
      <c r="BL1349" s="11">
        <v>0</v>
      </c>
      <c r="BM1349" s="11">
        <v>0</v>
      </c>
      <c r="BN1349" s="11">
        <v>0</v>
      </c>
      <c r="BO1349" s="11">
        <v>0.1</v>
      </c>
      <c r="BP1349" s="11">
        <v>0.1</v>
      </c>
      <c r="BQ1349" s="11">
        <v>0</v>
      </c>
      <c r="BR1349" s="11">
        <v>0</v>
      </c>
      <c r="BS1349" s="11">
        <v>0</v>
      </c>
      <c r="BT1349" s="11">
        <v>0.04</v>
      </c>
      <c r="BU1349" s="16">
        <v>4</v>
      </c>
      <c r="BV1349" s="6">
        <f>BT1349/(BT1349+BU1349)</f>
        <v>9.9009900990099011E-3</v>
      </c>
      <c r="BW1349" s="6">
        <f>SQRT((BT1349*BU1349)/((BT1349+BU1349)^2*(BT1349+BU1349+1)))</f>
        <v>4.410251516706673E-2</v>
      </c>
      <c r="BX1349" s="17">
        <v>0.25</v>
      </c>
      <c r="BY1349" s="17">
        <v>0.25</v>
      </c>
      <c r="BZ1349" s="17">
        <v>0.25</v>
      </c>
      <c r="CA1349" s="17">
        <v>0.25</v>
      </c>
      <c r="CB1349" s="15" t="s">
        <v>59</v>
      </c>
      <c r="CC1349" s="11">
        <v>600</v>
      </c>
    </row>
    <row r="1350" spans="1:81" s="11" customFormat="1" x14ac:dyDescent="0.2">
      <c r="A1350" s="17">
        <f t="shared" si="21"/>
        <v>1349</v>
      </c>
      <c r="B1350" s="17">
        <v>100</v>
      </c>
      <c r="C1350" s="17">
        <v>100</v>
      </c>
      <c r="D1350" s="17">
        <v>5</v>
      </c>
      <c r="E1350" s="17">
        <v>5</v>
      </c>
      <c r="F1350" s="3" t="s">
        <v>80</v>
      </c>
      <c r="G1350" s="3">
        <f>IF(F1350="rectangle",B1350*C1350,IF(F1350="hook",B1350*C1350-(D1350*E1350),IF(F1350="eight",B1350*C1350-2*(D1350*E1350),IF(F1350="tee",B1350*C1350-2*(D1350*E1350),IF(F1350="cross",B1350*C1350-4*(D1350*E1350),"ERROR")))))</f>
        <v>10000</v>
      </c>
      <c r="H1350" s="3" t="s">
        <v>85</v>
      </c>
      <c r="I1350" s="3">
        <f>IF(F1350="rectangle",B1350/C1350,"NA")</f>
        <v>1</v>
      </c>
      <c r="J1350" s="2">
        <v>1</v>
      </c>
      <c r="K1350" s="11">
        <v>125</v>
      </c>
      <c r="L1350" s="11">
        <v>4</v>
      </c>
      <c r="M1350" s="12">
        <v>9</v>
      </c>
      <c r="N1350" s="2">
        <f>M1350/4</f>
        <v>2.25</v>
      </c>
      <c r="O1350" s="3">
        <f>M1350/N1350</f>
        <v>4</v>
      </c>
      <c r="P1350" s="13">
        <v>45</v>
      </c>
      <c r="Q1350" s="11">
        <f>P1350</f>
        <v>45</v>
      </c>
      <c r="R1350" s="4">
        <f>AA1350/V1350</f>
        <v>100</v>
      </c>
      <c r="S1350" s="14">
        <v>45</v>
      </c>
      <c r="T1350" s="11">
        <f>S1350</f>
        <v>45</v>
      </c>
      <c r="U1350" s="4">
        <f>AB1350/W1350</f>
        <v>100</v>
      </c>
      <c r="V1350" s="3">
        <f>ROUND((Q1350/100)*G1350,0)</f>
        <v>4500</v>
      </c>
      <c r="W1350" s="3">
        <f>ROUND(((T1350/100)*G1350)/J1350,0)</f>
        <v>4500</v>
      </c>
      <c r="X1350" s="3">
        <f>ROUND(IF(J1350&gt;=2,((T1350/100)*G1350)/J1350,0),0)</f>
        <v>0</v>
      </c>
      <c r="Y1350" s="3">
        <f>ROUND(IF(J1350&gt;=3,((T1350/100)*G1350)/J1350,0),0)</f>
        <v>0</v>
      </c>
      <c r="Z1350" s="3">
        <f>ROUND(IF(J1350&gt;=4,((T1350/100)*G1350)/J1350,0),0)</f>
        <v>0</v>
      </c>
      <c r="AA1350" s="4">
        <f>G1350*P1350</f>
        <v>450000</v>
      </c>
      <c r="AB1350" s="4">
        <f>(G1350*S1350)/J1350</f>
        <v>450000</v>
      </c>
      <c r="AC1350" s="4">
        <f>IF(J1350&gt;=2,(G1350*S1350)/J1350,0)</f>
        <v>0</v>
      </c>
      <c r="AD1350" s="4">
        <f>IF(J1350&gt;=3,(G1350*S1350)/J1350,0)</f>
        <v>0</v>
      </c>
      <c r="AE1350" s="4">
        <f>IF(J1350&gt;=4,(G1350*S1350)/J1350,0)</f>
        <v>0</v>
      </c>
      <c r="AF1350" s="11">
        <v>100</v>
      </c>
      <c r="AG1350" s="11">
        <v>0</v>
      </c>
      <c r="AH1350" s="11">
        <v>1</v>
      </c>
      <c r="AI1350" s="11">
        <v>100</v>
      </c>
      <c r="AJ1350" s="11">
        <v>0</v>
      </c>
      <c r="AK1350" s="11">
        <v>1</v>
      </c>
      <c r="AL1350" s="11">
        <v>0.5</v>
      </c>
      <c r="AM1350" s="11">
        <v>0.5</v>
      </c>
      <c r="AN1350" s="11">
        <v>0</v>
      </c>
      <c r="AO1350" s="11">
        <v>0</v>
      </c>
      <c r="AP1350" s="11">
        <v>0</v>
      </c>
      <c r="AQ1350" s="11">
        <v>0.01</v>
      </c>
      <c r="AR1350" s="11">
        <v>0.01</v>
      </c>
      <c r="AS1350" s="11">
        <v>0</v>
      </c>
      <c r="AT1350" s="11">
        <v>0</v>
      </c>
      <c r="AU1350" s="11">
        <v>0</v>
      </c>
      <c r="AV1350" s="11">
        <v>0</v>
      </c>
      <c r="AW1350" s="11">
        <v>0.2</v>
      </c>
      <c r="AX1350" s="11">
        <v>0</v>
      </c>
      <c r="AY1350" s="11">
        <v>0</v>
      </c>
      <c r="AZ1350" s="11">
        <v>0</v>
      </c>
      <c r="BA1350" s="11">
        <v>0.02</v>
      </c>
      <c r="BB1350" s="11">
        <v>0</v>
      </c>
      <c r="BC1350" s="2">
        <v>0.05</v>
      </c>
      <c r="BD1350" s="2">
        <v>0.05</v>
      </c>
      <c r="BE1350" s="11">
        <v>7.4999999999999997E-2</v>
      </c>
      <c r="BF1350" s="11">
        <v>5.0000000000000001E-3</v>
      </c>
      <c r="BG1350" s="11">
        <v>0</v>
      </c>
      <c r="BH1350" s="11">
        <v>0</v>
      </c>
      <c r="BI1350" s="11">
        <v>0</v>
      </c>
      <c r="BJ1350" s="11">
        <f>BE1350/4</f>
        <v>1.8749999999999999E-2</v>
      </c>
      <c r="BK1350" s="11">
        <f>BF1350/4</f>
        <v>1.25E-3</v>
      </c>
      <c r="BL1350" s="11">
        <v>0</v>
      </c>
      <c r="BM1350" s="11">
        <v>0</v>
      </c>
      <c r="BN1350" s="11">
        <v>0</v>
      </c>
      <c r="BO1350" s="11">
        <v>0.1</v>
      </c>
      <c r="BP1350" s="11">
        <v>0.1</v>
      </c>
      <c r="BQ1350" s="11">
        <v>0</v>
      </c>
      <c r="BR1350" s="11">
        <v>0</v>
      </c>
      <c r="BS1350" s="11">
        <v>0</v>
      </c>
      <c r="BT1350" s="11">
        <v>0.04</v>
      </c>
      <c r="BU1350" s="16">
        <v>4</v>
      </c>
      <c r="BV1350" s="6">
        <f>BT1350/(BT1350+BU1350)</f>
        <v>9.9009900990099011E-3</v>
      </c>
      <c r="BW1350" s="6">
        <f>SQRT((BT1350*BU1350)/((BT1350+BU1350)^2*(BT1350+BU1350+1)))</f>
        <v>4.410251516706673E-2</v>
      </c>
      <c r="BX1350" s="17">
        <v>0.25</v>
      </c>
      <c r="BY1350" s="17">
        <v>0.25</v>
      </c>
      <c r="BZ1350" s="17">
        <v>0.25</v>
      </c>
      <c r="CA1350" s="17">
        <v>0.25</v>
      </c>
      <c r="CB1350" s="15" t="s">
        <v>59</v>
      </c>
      <c r="CC1350" s="11">
        <v>600</v>
      </c>
    </row>
    <row r="1351" spans="1:81" s="11" customFormat="1" x14ac:dyDescent="0.2">
      <c r="A1351" s="17">
        <f t="shared" si="21"/>
        <v>1350</v>
      </c>
      <c r="B1351" s="17">
        <v>20</v>
      </c>
      <c r="C1351" s="17">
        <v>20</v>
      </c>
      <c r="D1351" s="17">
        <v>5</v>
      </c>
      <c r="E1351" s="17">
        <v>5</v>
      </c>
      <c r="F1351" s="3" t="s">
        <v>80</v>
      </c>
      <c r="G1351" s="3">
        <f>IF(F1351="rectangle",B1351*C1351,IF(F1351="hook",B1351*C1351-(D1351*E1351),IF(F1351="eight",B1351*C1351-2*(D1351*E1351),IF(F1351="tee",B1351*C1351-2*(D1351*E1351),IF(F1351="cross",B1351*C1351-4*(D1351*E1351),"ERROR")))))</f>
        <v>400</v>
      </c>
      <c r="H1351" s="3" t="s">
        <v>84</v>
      </c>
      <c r="I1351" s="3">
        <f>IF(F1351="rectangle",B1351/C1351,"NA")</f>
        <v>1</v>
      </c>
      <c r="J1351" s="2">
        <v>1</v>
      </c>
      <c r="K1351" s="11">
        <v>125</v>
      </c>
      <c r="L1351" s="11">
        <v>4</v>
      </c>
      <c r="M1351" s="12">
        <v>9</v>
      </c>
      <c r="N1351" s="2">
        <f>M1351/4</f>
        <v>2.25</v>
      </c>
      <c r="O1351" s="3">
        <f>M1351/N1351</f>
        <v>4</v>
      </c>
      <c r="P1351" s="13">
        <v>45</v>
      </c>
      <c r="Q1351" s="11">
        <f>P1351</f>
        <v>45</v>
      </c>
      <c r="R1351" s="4">
        <f>AA1351/V1351</f>
        <v>100</v>
      </c>
      <c r="S1351" s="14">
        <v>45</v>
      </c>
      <c r="T1351" s="11">
        <f>S1351</f>
        <v>45</v>
      </c>
      <c r="U1351" s="4">
        <f>AB1351/W1351</f>
        <v>100</v>
      </c>
      <c r="V1351" s="3">
        <f>ROUND((Q1351/100)*G1351,0)</f>
        <v>180</v>
      </c>
      <c r="W1351" s="3">
        <f>ROUND(((T1351/100)*G1351)/J1351,0)</f>
        <v>180</v>
      </c>
      <c r="X1351" s="3">
        <f>ROUND(IF(J1351&gt;=2,((T1351/100)*G1351)/J1351,0),0)</f>
        <v>0</v>
      </c>
      <c r="Y1351" s="3">
        <f>ROUND(IF(J1351&gt;=3,((T1351/100)*G1351)/J1351,0),0)</f>
        <v>0</v>
      </c>
      <c r="Z1351" s="3">
        <f>ROUND(IF(J1351&gt;=4,((T1351/100)*G1351)/J1351,0),0)</f>
        <v>0</v>
      </c>
      <c r="AA1351" s="4">
        <f>G1351*P1351</f>
        <v>18000</v>
      </c>
      <c r="AB1351" s="4">
        <f>(G1351*S1351)/J1351</f>
        <v>18000</v>
      </c>
      <c r="AC1351" s="4">
        <f>IF(J1351&gt;=2,(G1351*S1351)/J1351,0)</f>
        <v>0</v>
      </c>
      <c r="AD1351" s="4">
        <f>IF(J1351&gt;=3,(G1351*S1351)/J1351,0)</f>
        <v>0</v>
      </c>
      <c r="AE1351" s="4">
        <f>IF(J1351&gt;=4,(G1351*S1351)/J1351,0)</f>
        <v>0</v>
      </c>
      <c r="AF1351" s="11">
        <v>100</v>
      </c>
      <c r="AG1351" s="11">
        <v>0</v>
      </c>
      <c r="AH1351" s="11">
        <v>1</v>
      </c>
      <c r="AI1351" s="11">
        <v>100</v>
      </c>
      <c r="AJ1351" s="11">
        <v>0</v>
      </c>
      <c r="AK1351" s="11">
        <v>1</v>
      </c>
      <c r="AL1351" s="11">
        <v>0.5</v>
      </c>
      <c r="AM1351" s="11">
        <v>0.5</v>
      </c>
      <c r="AN1351" s="11">
        <v>0</v>
      </c>
      <c r="AO1351" s="11">
        <v>0</v>
      </c>
      <c r="AP1351" s="11">
        <v>0</v>
      </c>
      <c r="AQ1351" s="11">
        <v>0.01</v>
      </c>
      <c r="AR1351" s="11">
        <v>0.01</v>
      </c>
      <c r="AS1351" s="11">
        <v>0</v>
      </c>
      <c r="AT1351" s="11">
        <v>0</v>
      </c>
      <c r="AU1351" s="11">
        <v>0</v>
      </c>
      <c r="AV1351" s="11">
        <v>0</v>
      </c>
      <c r="AW1351" s="11">
        <v>0.2</v>
      </c>
      <c r="AX1351" s="11">
        <v>0</v>
      </c>
      <c r="AY1351" s="11">
        <v>0</v>
      </c>
      <c r="AZ1351" s="11">
        <v>0</v>
      </c>
      <c r="BA1351" s="11">
        <v>0.02</v>
      </c>
      <c r="BB1351" s="11">
        <v>0</v>
      </c>
      <c r="BC1351" s="2">
        <v>0.05</v>
      </c>
      <c r="BD1351" s="2">
        <v>0.05</v>
      </c>
      <c r="BE1351" s="11">
        <v>7.4999999999999997E-2</v>
      </c>
      <c r="BF1351" s="11">
        <v>5.0000000000000001E-3</v>
      </c>
      <c r="BG1351" s="11">
        <v>0</v>
      </c>
      <c r="BH1351" s="11">
        <v>0</v>
      </c>
      <c r="BI1351" s="11">
        <v>0</v>
      </c>
      <c r="BJ1351" s="11">
        <f>BE1351/4</f>
        <v>1.8749999999999999E-2</v>
      </c>
      <c r="BK1351" s="11">
        <f>BF1351/4</f>
        <v>1.25E-3</v>
      </c>
      <c r="BL1351" s="11">
        <v>0</v>
      </c>
      <c r="BM1351" s="11">
        <v>0</v>
      </c>
      <c r="BN1351" s="11">
        <v>0</v>
      </c>
      <c r="BO1351" s="11">
        <v>0.1</v>
      </c>
      <c r="BP1351" s="11">
        <v>0.1</v>
      </c>
      <c r="BQ1351" s="11">
        <v>0</v>
      </c>
      <c r="BR1351" s="11">
        <v>0</v>
      </c>
      <c r="BS1351" s="11">
        <v>0</v>
      </c>
      <c r="BT1351" s="11">
        <v>0.04</v>
      </c>
      <c r="BU1351" s="16">
        <v>4</v>
      </c>
      <c r="BV1351" s="6">
        <f>BT1351/(BT1351+BU1351)</f>
        <v>9.9009900990099011E-3</v>
      </c>
      <c r="BW1351" s="6">
        <f>SQRT((BT1351*BU1351)/((BT1351+BU1351)^2*(BT1351+BU1351+1)))</f>
        <v>4.410251516706673E-2</v>
      </c>
      <c r="BX1351" s="17">
        <v>0.25</v>
      </c>
      <c r="BY1351" s="17">
        <v>0.25</v>
      </c>
      <c r="BZ1351" s="17">
        <v>0.25</v>
      </c>
      <c r="CA1351" s="17">
        <v>0.25</v>
      </c>
      <c r="CB1351" s="15" t="s">
        <v>59</v>
      </c>
      <c r="CC1351" s="11">
        <v>600</v>
      </c>
    </row>
    <row r="1352" spans="1:81" s="11" customFormat="1" x14ac:dyDescent="0.2">
      <c r="A1352" s="17">
        <f t="shared" si="21"/>
        <v>1351</v>
      </c>
      <c r="B1352" s="17">
        <v>100</v>
      </c>
      <c r="C1352" s="17">
        <v>100</v>
      </c>
      <c r="D1352" s="17">
        <v>5</v>
      </c>
      <c r="E1352" s="17">
        <v>5</v>
      </c>
      <c r="F1352" s="3" t="s">
        <v>80</v>
      </c>
      <c r="G1352" s="3">
        <f>IF(F1352="rectangle",B1352*C1352,IF(F1352="hook",B1352*C1352-(D1352*E1352),IF(F1352="eight",B1352*C1352-2*(D1352*E1352),IF(F1352="tee",B1352*C1352-2*(D1352*E1352),IF(F1352="cross",B1352*C1352-4*(D1352*E1352),"ERROR")))))</f>
        <v>10000</v>
      </c>
      <c r="H1352" s="3" t="s">
        <v>85</v>
      </c>
      <c r="I1352" s="3">
        <f>IF(F1352="rectangle",B1352/C1352,"NA")</f>
        <v>1</v>
      </c>
      <c r="J1352" s="2">
        <v>1</v>
      </c>
      <c r="K1352" s="11">
        <v>125</v>
      </c>
      <c r="L1352" s="11">
        <v>4</v>
      </c>
      <c r="M1352" s="12">
        <v>1</v>
      </c>
      <c r="N1352" s="2">
        <f>M1352/4</f>
        <v>0.25</v>
      </c>
      <c r="O1352" s="3">
        <f>M1352/N1352</f>
        <v>4</v>
      </c>
      <c r="P1352" s="13">
        <v>1</v>
      </c>
      <c r="Q1352" s="11">
        <f>P1352</f>
        <v>1</v>
      </c>
      <c r="R1352" s="4">
        <f>AA1352/V1352</f>
        <v>100</v>
      </c>
      <c r="S1352" s="14">
        <v>1</v>
      </c>
      <c r="T1352" s="11">
        <f>S1352</f>
        <v>1</v>
      </c>
      <c r="U1352" s="4">
        <f>AB1352/W1352</f>
        <v>100</v>
      </c>
      <c r="V1352" s="3">
        <f>ROUND((Q1352/100)*G1352,0)</f>
        <v>100</v>
      </c>
      <c r="W1352" s="3">
        <f>ROUND(((T1352/100)*G1352)/J1352,0)</f>
        <v>100</v>
      </c>
      <c r="X1352" s="3">
        <f>ROUND(IF(J1352&gt;=2,((T1352/100)*G1352)/J1352,0),0)</f>
        <v>0</v>
      </c>
      <c r="Y1352" s="3">
        <f>ROUND(IF(J1352&gt;=3,((T1352/100)*G1352)/J1352,0),0)</f>
        <v>0</v>
      </c>
      <c r="Z1352" s="3">
        <f>ROUND(IF(J1352&gt;=4,((T1352/100)*G1352)/J1352,0),0)</f>
        <v>0</v>
      </c>
      <c r="AA1352" s="4">
        <f>G1352*P1352</f>
        <v>10000</v>
      </c>
      <c r="AB1352" s="4">
        <f>(G1352*S1352)/J1352</f>
        <v>10000</v>
      </c>
      <c r="AC1352" s="4">
        <f>IF(J1352&gt;=2,(G1352*S1352)/J1352,0)</f>
        <v>0</v>
      </c>
      <c r="AD1352" s="4">
        <f>IF(J1352&gt;=3,(G1352*S1352)/J1352,0)</f>
        <v>0</v>
      </c>
      <c r="AE1352" s="4">
        <f>IF(J1352&gt;=4,(G1352*S1352)/J1352,0)</f>
        <v>0</v>
      </c>
      <c r="AF1352" s="11">
        <v>100</v>
      </c>
      <c r="AG1352" s="11">
        <v>0</v>
      </c>
      <c r="AH1352" s="11">
        <v>1</v>
      </c>
      <c r="AI1352" s="11">
        <v>100</v>
      </c>
      <c r="AJ1352" s="11">
        <v>0</v>
      </c>
      <c r="AK1352" s="11">
        <v>1</v>
      </c>
      <c r="AL1352" s="11">
        <v>0.5</v>
      </c>
      <c r="AM1352" s="11">
        <v>0.5</v>
      </c>
      <c r="AN1352" s="11">
        <v>0</v>
      </c>
      <c r="AO1352" s="11">
        <v>0</v>
      </c>
      <c r="AP1352" s="11">
        <v>0</v>
      </c>
      <c r="AQ1352" s="11">
        <v>0.01</v>
      </c>
      <c r="AR1352" s="11">
        <v>0.01</v>
      </c>
      <c r="AS1352" s="11">
        <v>0</v>
      </c>
      <c r="AT1352" s="11">
        <v>0</v>
      </c>
      <c r="AU1352" s="11">
        <v>0</v>
      </c>
      <c r="AV1352" s="11">
        <v>0</v>
      </c>
      <c r="AW1352" s="11">
        <v>0.2</v>
      </c>
      <c r="AX1352" s="11">
        <v>0</v>
      </c>
      <c r="AY1352" s="11">
        <v>0</v>
      </c>
      <c r="AZ1352" s="11">
        <v>0</v>
      </c>
      <c r="BA1352" s="11">
        <v>0.02</v>
      </c>
      <c r="BB1352" s="11">
        <v>0</v>
      </c>
      <c r="BC1352" s="2">
        <v>0.05</v>
      </c>
      <c r="BD1352" s="2">
        <v>0.05</v>
      </c>
      <c r="BE1352" s="11">
        <v>7.4999999999999997E-2</v>
      </c>
      <c r="BF1352" s="11">
        <v>5.0000000000000001E-3</v>
      </c>
      <c r="BG1352" s="11">
        <v>0</v>
      </c>
      <c r="BH1352" s="11">
        <v>0</v>
      </c>
      <c r="BI1352" s="11">
        <v>0</v>
      </c>
      <c r="BJ1352" s="11">
        <f>BE1352/4</f>
        <v>1.8749999999999999E-2</v>
      </c>
      <c r="BK1352" s="11">
        <f>BF1352/4</f>
        <v>1.25E-3</v>
      </c>
      <c r="BL1352" s="11">
        <v>0</v>
      </c>
      <c r="BM1352" s="11">
        <v>0</v>
      </c>
      <c r="BN1352" s="11">
        <v>0</v>
      </c>
      <c r="BO1352" s="11">
        <v>0.1</v>
      </c>
      <c r="BP1352" s="11">
        <v>0.1</v>
      </c>
      <c r="BQ1352" s="11">
        <v>0</v>
      </c>
      <c r="BR1352" s="11">
        <v>0</v>
      </c>
      <c r="BS1352" s="11">
        <v>0</v>
      </c>
      <c r="BT1352" s="11">
        <v>0.04</v>
      </c>
      <c r="BU1352" s="16">
        <v>4</v>
      </c>
      <c r="BV1352" s="6">
        <f>BT1352/(BT1352+BU1352)</f>
        <v>9.9009900990099011E-3</v>
      </c>
      <c r="BW1352" s="6">
        <f>SQRT((BT1352*BU1352)/((BT1352+BU1352)^2*(BT1352+BU1352+1)))</f>
        <v>4.410251516706673E-2</v>
      </c>
      <c r="BX1352" s="17">
        <v>0.1</v>
      </c>
      <c r="BY1352" s="17">
        <v>0.7</v>
      </c>
      <c r="BZ1352" s="17">
        <v>0.1</v>
      </c>
      <c r="CA1352" s="17">
        <v>0.1</v>
      </c>
      <c r="CB1352" s="15" t="s">
        <v>83</v>
      </c>
      <c r="CC1352" s="11">
        <v>600</v>
      </c>
    </row>
    <row r="1353" spans="1:81" s="11" customFormat="1" x14ac:dyDescent="0.2">
      <c r="A1353" s="17">
        <f t="shared" si="21"/>
        <v>1352</v>
      </c>
      <c r="B1353" s="17">
        <v>20</v>
      </c>
      <c r="C1353" s="17">
        <v>20</v>
      </c>
      <c r="D1353" s="17">
        <v>5</v>
      </c>
      <c r="E1353" s="17">
        <v>5</v>
      </c>
      <c r="F1353" s="3" t="s">
        <v>80</v>
      </c>
      <c r="G1353" s="3">
        <f>IF(F1353="rectangle",B1353*C1353,IF(F1353="hook",B1353*C1353-(D1353*E1353),IF(F1353="eight",B1353*C1353-2*(D1353*E1353),IF(F1353="tee",B1353*C1353-2*(D1353*E1353),IF(F1353="cross",B1353*C1353-4*(D1353*E1353),"ERROR")))))</f>
        <v>400</v>
      </c>
      <c r="H1353" s="3" t="s">
        <v>84</v>
      </c>
      <c r="I1353" s="3">
        <f>IF(F1353="rectangle",B1353/C1353,"NA")</f>
        <v>1</v>
      </c>
      <c r="J1353" s="2">
        <v>1</v>
      </c>
      <c r="K1353" s="11">
        <v>125</v>
      </c>
      <c r="L1353" s="11">
        <v>4</v>
      </c>
      <c r="M1353" s="12">
        <v>1</v>
      </c>
      <c r="N1353" s="2">
        <f>M1353/4</f>
        <v>0.25</v>
      </c>
      <c r="O1353" s="3">
        <f>M1353/N1353</f>
        <v>4</v>
      </c>
      <c r="P1353" s="13">
        <v>1</v>
      </c>
      <c r="Q1353" s="11">
        <f>P1353</f>
        <v>1</v>
      </c>
      <c r="R1353" s="4">
        <f>AA1353/V1353</f>
        <v>100</v>
      </c>
      <c r="S1353" s="14">
        <v>1</v>
      </c>
      <c r="T1353" s="11">
        <f>S1353</f>
        <v>1</v>
      </c>
      <c r="U1353" s="4">
        <f>AB1353/W1353</f>
        <v>100</v>
      </c>
      <c r="V1353" s="3">
        <f>ROUND((Q1353/100)*G1353,0)</f>
        <v>4</v>
      </c>
      <c r="W1353" s="3">
        <f>ROUND(((T1353/100)*G1353)/J1353,0)</f>
        <v>4</v>
      </c>
      <c r="X1353" s="3">
        <f>ROUND(IF(J1353&gt;=2,((T1353/100)*G1353)/J1353,0),0)</f>
        <v>0</v>
      </c>
      <c r="Y1353" s="3">
        <f>ROUND(IF(J1353&gt;=3,((T1353/100)*G1353)/J1353,0),0)</f>
        <v>0</v>
      </c>
      <c r="Z1353" s="3">
        <f>ROUND(IF(J1353&gt;=4,((T1353/100)*G1353)/J1353,0),0)</f>
        <v>0</v>
      </c>
      <c r="AA1353" s="4">
        <f>G1353*P1353</f>
        <v>400</v>
      </c>
      <c r="AB1353" s="4">
        <f>(G1353*S1353)/J1353</f>
        <v>400</v>
      </c>
      <c r="AC1353" s="4">
        <f>IF(J1353&gt;=2,(G1353*S1353)/J1353,0)</f>
        <v>0</v>
      </c>
      <c r="AD1353" s="4">
        <f>IF(J1353&gt;=3,(G1353*S1353)/J1353,0)</f>
        <v>0</v>
      </c>
      <c r="AE1353" s="4">
        <f>IF(J1353&gt;=4,(G1353*S1353)/J1353,0)</f>
        <v>0</v>
      </c>
      <c r="AF1353" s="11">
        <v>100</v>
      </c>
      <c r="AG1353" s="11">
        <v>0</v>
      </c>
      <c r="AH1353" s="11">
        <v>1</v>
      </c>
      <c r="AI1353" s="11">
        <v>100</v>
      </c>
      <c r="AJ1353" s="11">
        <v>0</v>
      </c>
      <c r="AK1353" s="11">
        <v>1</v>
      </c>
      <c r="AL1353" s="11">
        <v>0.5</v>
      </c>
      <c r="AM1353" s="11">
        <v>0.5</v>
      </c>
      <c r="AN1353" s="11">
        <v>0</v>
      </c>
      <c r="AO1353" s="11">
        <v>0</v>
      </c>
      <c r="AP1353" s="11">
        <v>0</v>
      </c>
      <c r="AQ1353" s="11">
        <v>0.01</v>
      </c>
      <c r="AR1353" s="11">
        <v>0.01</v>
      </c>
      <c r="AS1353" s="11">
        <v>0</v>
      </c>
      <c r="AT1353" s="11">
        <v>0</v>
      </c>
      <c r="AU1353" s="11">
        <v>0</v>
      </c>
      <c r="AV1353" s="11">
        <v>0</v>
      </c>
      <c r="AW1353" s="11">
        <v>0.2</v>
      </c>
      <c r="AX1353" s="11">
        <v>0</v>
      </c>
      <c r="AY1353" s="11">
        <v>0</v>
      </c>
      <c r="AZ1353" s="11">
        <v>0</v>
      </c>
      <c r="BA1353" s="11">
        <v>0.02</v>
      </c>
      <c r="BB1353" s="11">
        <v>0</v>
      </c>
      <c r="BC1353" s="2">
        <v>0.05</v>
      </c>
      <c r="BD1353" s="2">
        <v>0.05</v>
      </c>
      <c r="BE1353" s="11">
        <v>7.4999999999999997E-2</v>
      </c>
      <c r="BF1353" s="11">
        <v>5.0000000000000001E-3</v>
      </c>
      <c r="BG1353" s="11">
        <v>0</v>
      </c>
      <c r="BH1353" s="11">
        <v>0</v>
      </c>
      <c r="BI1353" s="11">
        <v>0</v>
      </c>
      <c r="BJ1353" s="11">
        <f>BE1353/4</f>
        <v>1.8749999999999999E-2</v>
      </c>
      <c r="BK1353" s="11">
        <f>BF1353/4</f>
        <v>1.25E-3</v>
      </c>
      <c r="BL1353" s="11">
        <v>0</v>
      </c>
      <c r="BM1353" s="11">
        <v>0</v>
      </c>
      <c r="BN1353" s="11">
        <v>0</v>
      </c>
      <c r="BO1353" s="11">
        <v>0.1</v>
      </c>
      <c r="BP1353" s="11">
        <v>0.1</v>
      </c>
      <c r="BQ1353" s="11">
        <v>0</v>
      </c>
      <c r="BR1353" s="11">
        <v>0</v>
      </c>
      <c r="BS1353" s="11">
        <v>0</v>
      </c>
      <c r="BT1353" s="11">
        <v>0.04</v>
      </c>
      <c r="BU1353" s="16">
        <v>4</v>
      </c>
      <c r="BV1353" s="6">
        <f>BT1353/(BT1353+BU1353)</f>
        <v>9.9009900990099011E-3</v>
      </c>
      <c r="BW1353" s="6">
        <f>SQRT((BT1353*BU1353)/((BT1353+BU1353)^2*(BT1353+BU1353+1)))</f>
        <v>4.410251516706673E-2</v>
      </c>
      <c r="BX1353" s="17">
        <v>0.1</v>
      </c>
      <c r="BY1353" s="17">
        <v>0.7</v>
      </c>
      <c r="BZ1353" s="17">
        <v>0.1</v>
      </c>
      <c r="CA1353" s="17">
        <v>0.1</v>
      </c>
      <c r="CB1353" s="15" t="s">
        <v>83</v>
      </c>
      <c r="CC1353" s="11">
        <v>600</v>
      </c>
    </row>
    <row r="1354" spans="1:81" s="11" customFormat="1" x14ac:dyDescent="0.2">
      <c r="A1354" s="17">
        <f t="shared" si="21"/>
        <v>1353</v>
      </c>
      <c r="B1354" s="17">
        <v>100</v>
      </c>
      <c r="C1354" s="17">
        <v>100</v>
      </c>
      <c r="D1354" s="17">
        <v>5</v>
      </c>
      <c r="E1354" s="17">
        <v>5</v>
      </c>
      <c r="F1354" s="3" t="s">
        <v>80</v>
      </c>
      <c r="G1354" s="3">
        <f>IF(F1354="rectangle",B1354*C1354,IF(F1354="hook",B1354*C1354-(D1354*E1354),IF(F1354="eight",B1354*C1354-2*(D1354*E1354),IF(F1354="tee",B1354*C1354-2*(D1354*E1354),IF(F1354="cross",B1354*C1354-4*(D1354*E1354),"ERROR")))))</f>
        <v>10000</v>
      </c>
      <c r="H1354" s="3" t="s">
        <v>85</v>
      </c>
      <c r="I1354" s="3">
        <f>IF(F1354="rectangle",B1354/C1354,"NA")</f>
        <v>1</v>
      </c>
      <c r="J1354" s="2">
        <v>1</v>
      </c>
      <c r="K1354" s="11">
        <v>125</v>
      </c>
      <c r="L1354" s="11">
        <v>4</v>
      </c>
      <c r="M1354" s="12">
        <v>2</v>
      </c>
      <c r="N1354" s="2">
        <f>M1354/4</f>
        <v>0.5</v>
      </c>
      <c r="O1354" s="3">
        <f>M1354/N1354</f>
        <v>4</v>
      </c>
      <c r="P1354" s="13">
        <v>1</v>
      </c>
      <c r="Q1354" s="11">
        <f>P1354</f>
        <v>1</v>
      </c>
      <c r="R1354" s="4">
        <f>AA1354/V1354</f>
        <v>100</v>
      </c>
      <c r="S1354" s="14">
        <v>1</v>
      </c>
      <c r="T1354" s="11">
        <f>S1354</f>
        <v>1</v>
      </c>
      <c r="U1354" s="4">
        <f>AB1354/W1354</f>
        <v>100</v>
      </c>
      <c r="V1354" s="3">
        <f>ROUND((Q1354/100)*G1354,0)</f>
        <v>100</v>
      </c>
      <c r="W1354" s="3">
        <f>ROUND(((T1354/100)*G1354)/J1354,0)</f>
        <v>100</v>
      </c>
      <c r="X1354" s="3">
        <f>ROUND(IF(J1354&gt;=2,((T1354/100)*G1354)/J1354,0),0)</f>
        <v>0</v>
      </c>
      <c r="Y1354" s="3">
        <f>ROUND(IF(J1354&gt;=3,((T1354/100)*G1354)/J1354,0),0)</f>
        <v>0</v>
      </c>
      <c r="Z1354" s="3">
        <f>ROUND(IF(J1354&gt;=4,((T1354/100)*G1354)/J1354,0),0)</f>
        <v>0</v>
      </c>
      <c r="AA1354" s="4">
        <f>G1354*P1354</f>
        <v>10000</v>
      </c>
      <c r="AB1354" s="4">
        <f>(G1354*S1354)/J1354</f>
        <v>10000</v>
      </c>
      <c r="AC1354" s="4">
        <f>IF(J1354&gt;=2,(G1354*S1354)/J1354,0)</f>
        <v>0</v>
      </c>
      <c r="AD1354" s="4">
        <f>IF(J1354&gt;=3,(G1354*S1354)/J1354,0)</f>
        <v>0</v>
      </c>
      <c r="AE1354" s="4">
        <f>IF(J1354&gt;=4,(G1354*S1354)/J1354,0)</f>
        <v>0</v>
      </c>
      <c r="AF1354" s="11">
        <v>100</v>
      </c>
      <c r="AG1354" s="11">
        <v>0</v>
      </c>
      <c r="AH1354" s="11">
        <v>1</v>
      </c>
      <c r="AI1354" s="11">
        <v>100</v>
      </c>
      <c r="AJ1354" s="11">
        <v>0</v>
      </c>
      <c r="AK1354" s="11">
        <v>1</v>
      </c>
      <c r="AL1354" s="11">
        <v>0.5</v>
      </c>
      <c r="AM1354" s="11">
        <v>0.5</v>
      </c>
      <c r="AN1354" s="11">
        <v>0</v>
      </c>
      <c r="AO1354" s="11">
        <v>0</v>
      </c>
      <c r="AP1354" s="11">
        <v>0</v>
      </c>
      <c r="AQ1354" s="11">
        <v>0.01</v>
      </c>
      <c r="AR1354" s="11">
        <v>0.01</v>
      </c>
      <c r="AS1354" s="11">
        <v>0</v>
      </c>
      <c r="AT1354" s="11">
        <v>0</v>
      </c>
      <c r="AU1354" s="11">
        <v>0</v>
      </c>
      <c r="AV1354" s="11">
        <v>0</v>
      </c>
      <c r="AW1354" s="11">
        <v>0.2</v>
      </c>
      <c r="AX1354" s="11">
        <v>0</v>
      </c>
      <c r="AY1354" s="11">
        <v>0</v>
      </c>
      <c r="AZ1354" s="11">
        <v>0</v>
      </c>
      <c r="BA1354" s="11">
        <v>0.02</v>
      </c>
      <c r="BB1354" s="11">
        <v>0</v>
      </c>
      <c r="BC1354" s="2">
        <v>0.05</v>
      </c>
      <c r="BD1354" s="2">
        <v>0.05</v>
      </c>
      <c r="BE1354" s="11">
        <v>7.4999999999999997E-2</v>
      </c>
      <c r="BF1354" s="11">
        <v>5.0000000000000001E-3</v>
      </c>
      <c r="BG1354" s="11">
        <v>0</v>
      </c>
      <c r="BH1354" s="11">
        <v>0</v>
      </c>
      <c r="BI1354" s="11">
        <v>0</v>
      </c>
      <c r="BJ1354" s="11">
        <f>BE1354/4</f>
        <v>1.8749999999999999E-2</v>
      </c>
      <c r="BK1354" s="11">
        <f>BF1354/4</f>
        <v>1.25E-3</v>
      </c>
      <c r="BL1354" s="11">
        <v>0</v>
      </c>
      <c r="BM1354" s="11">
        <v>0</v>
      </c>
      <c r="BN1354" s="11">
        <v>0</v>
      </c>
      <c r="BO1354" s="11">
        <v>0.1</v>
      </c>
      <c r="BP1354" s="11">
        <v>0.1</v>
      </c>
      <c r="BQ1354" s="11">
        <v>0</v>
      </c>
      <c r="BR1354" s="11">
        <v>0</v>
      </c>
      <c r="BS1354" s="11">
        <v>0</v>
      </c>
      <c r="BT1354" s="11">
        <v>0.04</v>
      </c>
      <c r="BU1354" s="16">
        <v>4</v>
      </c>
      <c r="BV1354" s="6">
        <f>BT1354/(BT1354+BU1354)</f>
        <v>9.9009900990099011E-3</v>
      </c>
      <c r="BW1354" s="6">
        <f>SQRT((BT1354*BU1354)/((BT1354+BU1354)^2*(BT1354+BU1354+1)))</f>
        <v>4.410251516706673E-2</v>
      </c>
      <c r="BX1354" s="17">
        <v>0.1</v>
      </c>
      <c r="BY1354" s="17">
        <v>0.7</v>
      </c>
      <c r="BZ1354" s="17">
        <v>0.1</v>
      </c>
      <c r="CA1354" s="17">
        <v>0.1</v>
      </c>
      <c r="CB1354" s="15" t="s">
        <v>83</v>
      </c>
      <c r="CC1354" s="11">
        <v>600</v>
      </c>
    </row>
    <row r="1355" spans="1:81" s="11" customFormat="1" x14ac:dyDescent="0.2">
      <c r="A1355" s="17">
        <f t="shared" si="21"/>
        <v>1354</v>
      </c>
      <c r="B1355" s="17">
        <v>20</v>
      </c>
      <c r="C1355" s="17">
        <v>20</v>
      </c>
      <c r="D1355" s="17">
        <v>5</v>
      </c>
      <c r="E1355" s="17">
        <v>5</v>
      </c>
      <c r="F1355" s="3" t="s">
        <v>80</v>
      </c>
      <c r="G1355" s="3">
        <f>IF(F1355="rectangle",B1355*C1355,IF(F1355="hook",B1355*C1355-(D1355*E1355),IF(F1355="eight",B1355*C1355-2*(D1355*E1355),IF(F1355="tee",B1355*C1355-2*(D1355*E1355),IF(F1355="cross",B1355*C1355-4*(D1355*E1355),"ERROR")))))</f>
        <v>400</v>
      </c>
      <c r="H1355" s="3" t="s">
        <v>84</v>
      </c>
      <c r="I1355" s="3">
        <f>IF(F1355="rectangle",B1355/C1355,"NA")</f>
        <v>1</v>
      </c>
      <c r="J1355" s="2">
        <v>1</v>
      </c>
      <c r="K1355" s="11">
        <v>125</v>
      </c>
      <c r="L1355" s="11">
        <v>4</v>
      </c>
      <c r="M1355" s="12">
        <v>2</v>
      </c>
      <c r="N1355" s="2">
        <f>M1355/4</f>
        <v>0.5</v>
      </c>
      <c r="O1355" s="3">
        <f>M1355/N1355</f>
        <v>4</v>
      </c>
      <c r="P1355" s="13">
        <v>1</v>
      </c>
      <c r="Q1355" s="11">
        <f>P1355</f>
        <v>1</v>
      </c>
      <c r="R1355" s="4">
        <f>AA1355/V1355</f>
        <v>100</v>
      </c>
      <c r="S1355" s="14">
        <v>1</v>
      </c>
      <c r="T1355" s="11">
        <f>S1355</f>
        <v>1</v>
      </c>
      <c r="U1355" s="4">
        <f>AB1355/W1355</f>
        <v>100</v>
      </c>
      <c r="V1355" s="3">
        <f>ROUND((Q1355/100)*G1355,0)</f>
        <v>4</v>
      </c>
      <c r="W1355" s="3">
        <f>ROUND(((T1355/100)*G1355)/J1355,0)</f>
        <v>4</v>
      </c>
      <c r="X1355" s="3">
        <f>ROUND(IF(J1355&gt;=2,((T1355/100)*G1355)/J1355,0),0)</f>
        <v>0</v>
      </c>
      <c r="Y1355" s="3">
        <f>ROUND(IF(J1355&gt;=3,((T1355/100)*G1355)/J1355,0),0)</f>
        <v>0</v>
      </c>
      <c r="Z1355" s="3">
        <f>ROUND(IF(J1355&gt;=4,((T1355/100)*G1355)/J1355,0),0)</f>
        <v>0</v>
      </c>
      <c r="AA1355" s="4">
        <f>G1355*P1355</f>
        <v>400</v>
      </c>
      <c r="AB1355" s="4">
        <f>(G1355*S1355)/J1355</f>
        <v>400</v>
      </c>
      <c r="AC1355" s="4">
        <f>IF(J1355&gt;=2,(G1355*S1355)/J1355,0)</f>
        <v>0</v>
      </c>
      <c r="AD1355" s="4">
        <f>IF(J1355&gt;=3,(G1355*S1355)/J1355,0)</f>
        <v>0</v>
      </c>
      <c r="AE1355" s="4">
        <f>IF(J1355&gt;=4,(G1355*S1355)/J1355,0)</f>
        <v>0</v>
      </c>
      <c r="AF1355" s="11">
        <v>100</v>
      </c>
      <c r="AG1355" s="11">
        <v>0</v>
      </c>
      <c r="AH1355" s="11">
        <v>1</v>
      </c>
      <c r="AI1355" s="11">
        <v>100</v>
      </c>
      <c r="AJ1355" s="11">
        <v>0</v>
      </c>
      <c r="AK1355" s="11">
        <v>1</v>
      </c>
      <c r="AL1355" s="11">
        <v>0.5</v>
      </c>
      <c r="AM1355" s="11">
        <v>0.5</v>
      </c>
      <c r="AN1355" s="11">
        <v>0</v>
      </c>
      <c r="AO1355" s="11">
        <v>0</v>
      </c>
      <c r="AP1355" s="11">
        <v>0</v>
      </c>
      <c r="AQ1355" s="11">
        <v>0.01</v>
      </c>
      <c r="AR1355" s="11">
        <v>0.01</v>
      </c>
      <c r="AS1355" s="11">
        <v>0</v>
      </c>
      <c r="AT1355" s="11">
        <v>0</v>
      </c>
      <c r="AU1355" s="11">
        <v>0</v>
      </c>
      <c r="AV1355" s="11">
        <v>0</v>
      </c>
      <c r="AW1355" s="11">
        <v>0.2</v>
      </c>
      <c r="AX1355" s="11">
        <v>0</v>
      </c>
      <c r="AY1355" s="11">
        <v>0</v>
      </c>
      <c r="AZ1355" s="11">
        <v>0</v>
      </c>
      <c r="BA1355" s="11">
        <v>0.02</v>
      </c>
      <c r="BB1355" s="11">
        <v>0</v>
      </c>
      <c r="BC1355" s="2">
        <v>0.05</v>
      </c>
      <c r="BD1355" s="2">
        <v>0.05</v>
      </c>
      <c r="BE1355" s="11">
        <v>7.4999999999999997E-2</v>
      </c>
      <c r="BF1355" s="11">
        <v>5.0000000000000001E-3</v>
      </c>
      <c r="BG1355" s="11">
        <v>0</v>
      </c>
      <c r="BH1355" s="11">
        <v>0</v>
      </c>
      <c r="BI1355" s="11">
        <v>0</v>
      </c>
      <c r="BJ1355" s="11">
        <f>BE1355/4</f>
        <v>1.8749999999999999E-2</v>
      </c>
      <c r="BK1355" s="11">
        <f>BF1355/4</f>
        <v>1.25E-3</v>
      </c>
      <c r="BL1355" s="11">
        <v>0</v>
      </c>
      <c r="BM1355" s="11">
        <v>0</v>
      </c>
      <c r="BN1355" s="11">
        <v>0</v>
      </c>
      <c r="BO1355" s="11">
        <v>0.1</v>
      </c>
      <c r="BP1355" s="11">
        <v>0.1</v>
      </c>
      <c r="BQ1355" s="11">
        <v>0</v>
      </c>
      <c r="BR1355" s="11">
        <v>0</v>
      </c>
      <c r="BS1355" s="11">
        <v>0</v>
      </c>
      <c r="BT1355" s="11">
        <v>0.04</v>
      </c>
      <c r="BU1355" s="16">
        <v>4</v>
      </c>
      <c r="BV1355" s="6">
        <f>BT1355/(BT1355+BU1355)</f>
        <v>9.9009900990099011E-3</v>
      </c>
      <c r="BW1355" s="6">
        <f>SQRT((BT1355*BU1355)/((BT1355+BU1355)^2*(BT1355+BU1355+1)))</f>
        <v>4.410251516706673E-2</v>
      </c>
      <c r="BX1355" s="17">
        <v>0.1</v>
      </c>
      <c r="BY1355" s="17">
        <v>0.7</v>
      </c>
      <c r="BZ1355" s="17">
        <v>0.1</v>
      </c>
      <c r="CA1355" s="17">
        <v>0.1</v>
      </c>
      <c r="CB1355" s="15" t="s">
        <v>83</v>
      </c>
      <c r="CC1355" s="11">
        <v>600</v>
      </c>
    </row>
    <row r="1356" spans="1:81" s="11" customFormat="1" x14ac:dyDescent="0.2">
      <c r="A1356" s="17">
        <f t="shared" si="21"/>
        <v>1355</v>
      </c>
      <c r="B1356" s="17">
        <v>100</v>
      </c>
      <c r="C1356" s="17">
        <v>100</v>
      </c>
      <c r="D1356" s="17">
        <v>5</v>
      </c>
      <c r="E1356" s="17">
        <v>5</v>
      </c>
      <c r="F1356" s="3" t="s">
        <v>80</v>
      </c>
      <c r="G1356" s="3">
        <f>IF(F1356="rectangle",B1356*C1356,IF(F1356="hook",B1356*C1356-(D1356*E1356),IF(F1356="eight",B1356*C1356-2*(D1356*E1356),IF(F1356="tee",B1356*C1356-2*(D1356*E1356),IF(F1356="cross",B1356*C1356-4*(D1356*E1356),"ERROR")))))</f>
        <v>10000</v>
      </c>
      <c r="H1356" s="3" t="s">
        <v>85</v>
      </c>
      <c r="I1356" s="3">
        <f>IF(F1356="rectangle",B1356/C1356,"NA")</f>
        <v>1</v>
      </c>
      <c r="J1356" s="2">
        <v>1</v>
      </c>
      <c r="K1356" s="11">
        <v>125</v>
      </c>
      <c r="L1356" s="11">
        <v>4</v>
      </c>
      <c r="M1356" s="12">
        <v>3</v>
      </c>
      <c r="N1356" s="2">
        <f>M1356/4</f>
        <v>0.75</v>
      </c>
      <c r="O1356" s="3">
        <f>M1356/N1356</f>
        <v>4</v>
      </c>
      <c r="P1356" s="13">
        <v>1</v>
      </c>
      <c r="Q1356" s="11">
        <f>P1356</f>
        <v>1</v>
      </c>
      <c r="R1356" s="4">
        <f>AA1356/V1356</f>
        <v>100</v>
      </c>
      <c r="S1356" s="14">
        <v>1</v>
      </c>
      <c r="T1356" s="11">
        <f>S1356</f>
        <v>1</v>
      </c>
      <c r="U1356" s="4">
        <f>AB1356/W1356</f>
        <v>100</v>
      </c>
      <c r="V1356" s="3">
        <f>ROUND((Q1356/100)*G1356,0)</f>
        <v>100</v>
      </c>
      <c r="W1356" s="3">
        <f>ROUND(((T1356/100)*G1356)/J1356,0)</f>
        <v>100</v>
      </c>
      <c r="X1356" s="3">
        <f>ROUND(IF(J1356&gt;=2,((T1356/100)*G1356)/J1356,0),0)</f>
        <v>0</v>
      </c>
      <c r="Y1356" s="3">
        <f>ROUND(IF(J1356&gt;=3,((T1356/100)*G1356)/J1356,0),0)</f>
        <v>0</v>
      </c>
      <c r="Z1356" s="3">
        <f>ROUND(IF(J1356&gt;=4,((T1356/100)*G1356)/J1356,0),0)</f>
        <v>0</v>
      </c>
      <c r="AA1356" s="4">
        <f>G1356*P1356</f>
        <v>10000</v>
      </c>
      <c r="AB1356" s="4">
        <f>(G1356*S1356)/J1356</f>
        <v>10000</v>
      </c>
      <c r="AC1356" s="4">
        <f>IF(J1356&gt;=2,(G1356*S1356)/J1356,0)</f>
        <v>0</v>
      </c>
      <c r="AD1356" s="4">
        <f>IF(J1356&gt;=3,(G1356*S1356)/J1356,0)</f>
        <v>0</v>
      </c>
      <c r="AE1356" s="4">
        <f>IF(J1356&gt;=4,(G1356*S1356)/J1356,0)</f>
        <v>0</v>
      </c>
      <c r="AF1356" s="11">
        <v>100</v>
      </c>
      <c r="AG1356" s="11">
        <v>0</v>
      </c>
      <c r="AH1356" s="11">
        <v>1</v>
      </c>
      <c r="AI1356" s="11">
        <v>100</v>
      </c>
      <c r="AJ1356" s="11">
        <v>0</v>
      </c>
      <c r="AK1356" s="11">
        <v>1</v>
      </c>
      <c r="AL1356" s="11">
        <v>0.5</v>
      </c>
      <c r="AM1356" s="11">
        <v>0.5</v>
      </c>
      <c r="AN1356" s="11">
        <v>0</v>
      </c>
      <c r="AO1356" s="11">
        <v>0</v>
      </c>
      <c r="AP1356" s="11">
        <v>0</v>
      </c>
      <c r="AQ1356" s="11">
        <v>0.01</v>
      </c>
      <c r="AR1356" s="11">
        <v>0.01</v>
      </c>
      <c r="AS1356" s="11">
        <v>0</v>
      </c>
      <c r="AT1356" s="11">
        <v>0</v>
      </c>
      <c r="AU1356" s="11">
        <v>0</v>
      </c>
      <c r="AV1356" s="11">
        <v>0</v>
      </c>
      <c r="AW1356" s="11">
        <v>0.2</v>
      </c>
      <c r="AX1356" s="11">
        <v>0</v>
      </c>
      <c r="AY1356" s="11">
        <v>0</v>
      </c>
      <c r="AZ1356" s="11">
        <v>0</v>
      </c>
      <c r="BA1356" s="11">
        <v>0.02</v>
      </c>
      <c r="BB1356" s="11">
        <v>0</v>
      </c>
      <c r="BC1356" s="2">
        <v>0.05</v>
      </c>
      <c r="BD1356" s="2">
        <v>0.05</v>
      </c>
      <c r="BE1356" s="11">
        <v>7.4999999999999997E-2</v>
      </c>
      <c r="BF1356" s="11">
        <v>5.0000000000000001E-3</v>
      </c>
      <c r="BG1356" s="11">
        <v>0</v>
      </c>
      <c r="BH1356" s="11">
        <v>0</v>
      </c>
      <c r="BI1356" s="11">
        <v>0</v>
      </c>
      <c r="BJ1356" s="11">
        <f>BE1356/4</f>
        <v>1.8749999999999999E-2</v>
      </c>
      <c r="BK1356" s="11">
        <f>BF1356/4</f>
        <v>1.25E-3</v>
      </c>
      <c r="BL1356" s="11">
        <v>0</v>
      </c>
      <c r="BM1356" s="11">
        <v>0</v>
      </c>
      <c r="BN1356" s="11">
        <v>0</v>
      </c>
      <c r="BO1356" s="11">
        <v>0.1</v>
      </c>
      <c r="BP1356" s="11">
        <v>0.1</v>
      </c>
      <c r="BQ1356" s="11">
        <v>0</v>
      </c>
      <c r="BR1356" s="11">
        <v>0</v>
      </c>
      <c r="BS1356" s="11">
        <v>0</v>
      </c>
      <c r="BT1356" s="11">
        <v>0.04</v>
      </c>
      <c r="BU1356" s="16">
        <v>4</v>
      </c>
      <c r="BV1356" s="6">
        <f>BT1356/(BT1356+BU1356)</f>
        <v>9.9009900990099011E-3</v>
      </c>
      <c r="BW1356" s="6">
        <f>SQRT((BT1356*BU1356)/((BT1356+BU1356)^2*(BT1356+BU1356+1)))</f>
        <v>4.410251516706673E-2</v>
      </c>
      <c r="BX1356" s="17">
        <v>0.1</v>
      </c>
      <c r="BY1356" s="17">
        <v>0.7</v>
      </c>
      <c r="BZ1356" s="17">
        <v>0.1</v>
      </c>
      <c r="CA1356" s="17">
        <v>0.1</v>
      </c>
      <c r="CB1356" s="15" t="s">
        <v>83</v>
      </c>
      <c r="CC1356" s="11">
        <v>600</v>
      </c>
    </row>
    <row r="1357" spans="1:81" s="11" customFormat="1" x14ac:dyDescent="0.2">
      <c r="A1357" s="17">
        <f t="shared" si="21"/>
        <v>1356</v>
      </c>
      <c r="B1357" s="17">
        <v>20</v>
      </c>
      <c r="C1357" s="17">
        <v>20</v>
      </c>
      <c r="D1357" s="17">
        <v>5</v>
      </c>
      <c r="E1357" s="17">
        <v>5</v>
      </c>
      <c r="F1357" s="3" t="s">
        <v>80</v>
      </c>
      <c r="G1357" s="3">
        <f>IF(F1357="rectangle",B1357*C1357,IF(F1357="hook",B1357*C1357-(D1357*E1357),IF(F1357="eight",B1357*C1357-2*(D1357*E1357),IF(F1357="tee",B1357*C1357-2*(D1357*E1357),IF(F1357="cross",B1357*C1357-4*(D1357*E1357),"ERROR")))))</f>
        <v>400</v>
      </c>
      <c r="H1357" s="3" t="s">
        <v>84</v>
      </c>
      <c r="I1357" s="3">
        <f>IF(F1357="rectangle",B1357/C1357,"NA")</f>
        <v>1</v>
      </c>
      <c r="J1357" s="2">
        <v>1</v>
      </c>
      <c r="K1357" s="11">
        <v>125</v>
      </c>
      <c r="L1357" s="11">
        <v>4</v>
      </c>
      <c r="M1357" s="12">
        <v>3</v>
      </c>
      <c r="N1357" s="2">
        <f>M1357/4</f>
        <v>0.75</v>
      </c>
      <c r="O1357" s="3">
        <f>M1357/N1357</f>
        <v>4</v>
      </c>
      <c r="P1357" s="13">
        <v>1</v>
      </c>
      <c r="Q1357" s="11">
        <f>P1357</f>
        <v>1</v>
      </c>
      <c r="R1357" s="4">
        <f>AA1357/V1357</f>
        <v>100</v>
      </c>
      <c r="S1357" s="14">
        <v>1</v>
      </c>
      <c r="T1357" s="11">
        <f>S1357</f>
        <v>1</v>
      </c>
      <c r="U1357" s="4">
        <f>AB1357/W1357</f>
        <v>100</v>
      </c>
      <c r="V1357" s="3">
        <f>ROUND((Q1357/100)*G1357,0)</f>
        <v>4</v>
      </c>
      <c r="W1357" s="3">
        <f>ROUND(((T1357/100)*G1357)/J1357,0)</f>
        <v>4</v>
      </c>
      <c r="X1357" s="3">
        <f>ROUND(IF(J1357&gt;=2,((T1357/100)*G1357)/J1357,0),0)</f>
        <v>0</v>
      </c>
      <c r="Y1357" s="3">
        <f>ROUND(IF(J1357&gt;=3,((T1357/100)*G1357)/J1357,0),0)</f>
        <v>0</v>
      </c>
      <c r="Z1357" s="3">
        <f>ROUND(IF(J1357&gt;=4,((T1357/100)*G1357)/J1357,0),0)</f>
        <v>0</v>
      </c>
      <c r="AA1357" s="4">
        <f>G1357*P1357</f>
        <v>400</v>
      </c>
      <c r="AB1357" s="4">
        <f>(G1357*S1357)/J1357</f>
        <v>400</v>
      </c>
      <c r="AC1357" s="4">
        <f>IF(J1357&gt;=2,(G1357*S1357)/J1357,0)</f>
        <v>0</v>
      </c>
      <c r="AD1357" s="4">
        <f>IF(J1357&gt;=3,(G1357*S1357)/J1357,0)</f>
        <v>0</v>
      </c>
      <c r="AE1357" s="4">
        <f>IF(J1357&gt;=4,(G1357*S1357)/J1357,0)</f>
        <v>0</v>
      </c>
      <c r="AF1357" s="11">
        <v>100</v>
      </c>
      <c r="AG1357" s="11">
        <v>0</v>
      </c>
      <c r="AH1357" s="11">
        <v>1</v>
      </c>
      <c r="AI1357" s="11">
        <v>100</v>
      </c>
      <c r="AJ1357" s="11">
        <v>0</v>
      </c>
      <c r="AK1357" s="11">
        <v>1</v>
      </c>
      <c r="AL1357" s="11">
        <v>0.5</v>
      </c>
      <c r="AM1357" s="11">
        <v>0.5</v>
      </c>
      <c r="AN1357" s="11">
        <v>0</v>
      </c>
      <c r="AO1357" s="11">
        <v>0</v>
      </c>
      <c r="AP1357" s="11">
        <v>0</v>
      </c>
      <c r="AQ1357" s="11">
        <v>0.01</v>
      </c>
      <c r="AR1357" s="11">
        <v>0.01</v>
      </c>
      <c r="AS1357" s="11">
        <v>0</v>
      </c>
      <c r="AT1357" s="11">
        <v>0</v>
      </c>
      <c r="AU1357" s="11">
        <v>0</v>
      </c>
      <c r="AV1357" s="11">
        <v>0</v>
      </c>
      <c r="AW1357" s="11">
        <v>0.2</v>
      </c>
      <c r="AX1357" s="11">
        <v>0</v>
      </c>
      <c r="AY1357" s="11">
        <v>0</v>
      </c>
      <c r="AZ1357" s="11">
        <v>0</v>
      </c>
      <c r="BA1357" s="11">
        <v>0.02</v>
      </c>
      <c r="BB1357" s="11">
        <v>0</v>
      </c>
      <c r="BC1357" s="2">
        <v>0.05</v>
      </c>
      <c r="BD1357" s="2">
        <v>0.05</v>
      </c>
      <c r="BE1357" s="11">
        <v>7.4999999999999997E-2</v>
      </c>
      <c r="BF1357" s="11">
        <v>5.0000000000000001E-3</v>
      </c>
      <c r="BG1357" s="11">
        <v>0</v>
      </c>
      <c r="BH1357" s="11">
        <v>0</v>
      </c>
      <c r="BI1357" s="11">
        <v>0</v>
      </c>
      <c r="BJ1357" s="11">
        <f>BE1357/4</f>
        <v>1.8749999999999999E-2</v>
      </c>
      <c r="BK1357" s="11">
        <f>BF1357/4</f>
        <v>1.25E-3</v>
      </c>
      <c r="BL1357" s="11">
        <v>0</v>
      </c>
      <c r="BM1357" s="11">
        <v>0</v>
      </c>
      <c r="BN1357" s="11">
        <v>0</v>
      </c>
      <c r="BO1357" s="11">
        <v>0.1</v>
      </c>
      <c r="BP1357" s="11">
        <v>0.1</v>
      </c>
      <c r="BQ1357" s="11">
        <v>0</v>
      </c>
      <c r="BR1357" s="11">
        <v>0</v>
      </c>
      <c r="BS1357" s="11">
        <v>0</v>
      </c>
      <c r="BT1357" s="11">
        <v>0.04</v>
      </c>
      <c r="BU1357" s="16">
        <v>4</v>
      </c>
      <c r="BV1357" s="6">
        <f>BT1357/(BT1357+BU1357)</f>
        <v>9.9009900990099011E-3</v>
      </c>
      <c r="BW1357" s="6">
        <f>SQRT((BT1357*BU1357)/((BT1357+BU1357)^2*(BT1357+BU1357+1)))</f>
        <v>4.410251516706673E-2</v>
      </c>
      <c r="BX1357" s="17">
        <v>0.1</v>
      </c>
      <c r="BY1357" s="17">
        <v>0.7</v>
      </c>
      <c r="BZ1357" s="17">
        <v>0.1</v>
      </c>
      <c r="CA1357" s="17">
        <v>0.1</v>
      </c>
      <c r="CB1357" s="15" t="s">
        <v>83</v>
      </c>
      <c r="CC1357" s="11">
        <v>600</v>
      </c>
    </row>
    <row r="1358" spans="1:81" s="11" customFormat="1" x14ac:dyDescent="0.2">
      <c r="A1358" s="17">
        <f t="shared" si="21"/>
        <v>1357</v>
      </c>
      <c r="B1358" s="17">
        <v>100</v>
      </c>
      <c r="C1358" s="17">
        <v>100</v>
      </c>
      <c r="D1358" s="17">
        <v>5</v>
      </c>
      <c r="E1358" s="17">
        <v>5</v>
      </c>
      <c r="F1358" s="3" t="s">
        <v>80</v>
      </c>
      <c r="G1358" s="3">
        <f>IF(F1358="rectangle",B1358*C1358,IF(F1358="hook",B1358*C1358-(D1358*E1358),IF(F1358="eight",B1358*C1358-2*(D1358*E1358),IF(F1358="tee",B1358*C1358-2*(D1358*E1358),IF(F1358="cross",B1358*C1358-4*(D1358*E1358),"ERROR")))))</f>
        <v>10000</v>
      </c>
      <c r="H1358" s="3" t="s">
        <v>85</v>
      </c>
      <c r="I1358" s="3">
        <f>IF(F1358="rectangle",B1358/C1358,"NA")</f>
        <v>1</v>
      </c>
      <c r="J1358" s="2">
        <v>1</v>
      </c>
      <c r="K1358" s="11">
        <v>125</v>
      </c>
      <c r="L1358" s="11">
        <v>4</v>
      </c>
      <c r="M1358" s="12">
        <v>4</v>
      </c>
      <c r="N1358" s="2">
        <f>M1358/4</f>
        <v>1</v>
      </c>
      <c r="O1358" s="3">
        <f>M1358/N1358</f>
        <v>4</v>
      </c>
      <c r="P1358" s="13">
        <v>1</v>
      </c>
      <c r="Q1358" s="11">
        <f>P1358</f>
        <v>1</v>
      </c>
      <c r="R1358" s="4">
        <f>AA1358/V1358</f>
        <v>100</v>
      </c>
      <c r="S1358" s="14">
        <v>1</v>
      </c>
      <c r="T1358" s="11">
        <f>S1358</f>
        <v>1</v>
      </c>
      <c r="U1358" s="4">
        <f>AB1358/W1358</f>
        <v>100</v>
      </c>
      <c r="V1358" s="3">
        <f>ROUND((Q1358/100)*G1358,0)</f>
        <v>100</v>
      </c>
      <c r="W1358" s="3">
        <f>ROUND(((T1358/100)*G1358)/J1358,0)</f>
        <v>100</v>
      </c>
      <c r="X1358" s="3">
        <f>ROUND(IF(J1358&gt;=2,((T1358/100)*G1358)/J1358,0),0)</f>
        <v>0</v>
      </c>
      <c r="Y1358" s="3">
        <f>ROUND(IF(J1358&gt;=3,((T1358/100)*G1358)/J1358,0),0)</f>
        <v>0</v>
      </c>
      <c r="Z1358" s="3">
        <f>ROUND(IF(J1358&gt;=4,((T1358/100)*G1358)/J1358,0),0)</f>
        <v>0</v>
      </c>
      <c r="AA1358" s="4">
        <f>G1358*P1358</f>
        <v>10000</v>
      </c>
      <c r="AB1358" s="4">
        <f>(G1358*S1358)/J1358</f>
        <v>10000</v>
      </c>
      <c r="AC1358" s="4">
        <f>IF(J1358&gt;=2,(G1358*S1358)/J1358,0)</f>
        <v>0</v>
      </c>
      <c r="AD1358" s="4">
        <f>IF(J1358&gt;=3,(G1358*S1358)/J1358,0)</f>
        <v>0</v>
      </c>
      <c r="AE1358" s="4">
        <f>IF(J1358&gt;=4,(G1358*S1358)/J1358,0)</f>
        <v>0</v>
      </c>
      <c r="AF1358" s="11">
        <v>100</v>
      </c>
      <c r="AG1358" s="11">
        <v>0</v>
      </c>
      <c r="AH1358" s="11">
        <v>1</v>
      </c>
      <c r="AI1358" s="11">
        <v>100</v>
      </c>
      <c r="AJ1358" s="11">
        <v>0</v>
      </c>
      <c r="AK1358" s="11">
        <v>1</v>
      </c>
      <c r="AL1358" s="11">
        <v>0.5</v>
      </c>
      <c r="AM1358" s="11">
        <v>0.5</v>
      </c>
      <c r="AN1358" s="11">
        <v>0</v>
      </c>
      <c r="AO1358" s="11">
        <v>0</v>
      </c>
      <c r="AP1358" s="11">
        <v>0</v>
      </c>
      <c r="AQ1358" s="11">
        <v>0.01</v>
      </c>
      <c r="AR1358" s="11">
        <v>0.01</v>
      </c>
      <c r="AS1358" s="11">
        <v>0</v>
      </c>
      <c r="AT1358" s="11">
        <v>0</v>
      </c>
      <c r="AU1358" s="11">
        <v>0</v>
      </c>
      <c r="AV1358" s="11">
        <v>0</v>
      </c>
      <c r="AW1358" s="11">
        <v>0.2</v>
      </c>
      <c r="AX1358" s="11">
        <v>0</v>
      </c>
      <c r="AY1358" s="11">
        <v>0</v>
      </c>
      <c r="AZ1358" s="11">
        <v>0</v>
      </c>
      <c r="BA1358" s="11">
        <v>0.02</v>
      </c>
      <c r="BB1358" s="11">
        <v>0</v>
      </c>
      <c r="BC1358" s="2">
        <v>0.05</v>
      </c>
      <c r="BD1358" s="2">
        <v>0.05</v>
      </c>
      <c r="BE1358" s="11">
        <v>7.4999999999999997E-2</v>
      </c>
      <c r="BF1358" s="11">
        <v>5.0000000000000001E-3</v>
      </c>
      <c r="BG1358" s="11">
        <v>0</v>
      </c>
      <c r="BH1358" s="11">
        <v>0</v>
      </c>
      <c r="BI1358" s="11">
        <v>0</v>
      </c>
      <c r="BJ1358" s="11">
        <f>BE1358/4</f>
        <v>1.8749999999999999E-2</v>
      </c>
      <c r="BK1358" s="11">
        <f>BF1358/4</f>
        <v>1.25E-3</v>
      </c>
      <c r="BL1358" s="11">
        <v>0</v>
      </c>
      <c r="BM1358" s="11">
        <v>0</v>
      </c>
      <c r="BN1358" s="11">
        <v>0</v>
      </c>
      <c r="BO1358" s="11">
        <v>0.1</v>
      </c>
      <c r="BP1358" s="11">
        <v>0.1</v>
      </c>
      <c r="BQ1358" s="11">
        <v>0</v>
      </c>
      <c r="BR1358" s="11">
        <v>0</v>
      </c>
      <c r="BS1358" s="11">
        <v>0</v>
      </c>
      <c r="BT1358" s="11">
        <v>0.04</v>
      </c>
      <c r="BU1358" s="16">
        <v>4</v>
      </c>
      <c r="BV1358" s="6">
        <f>BT1358/(BT1358+BU1358)</f>
        <v>9.9009900990099011E-3</v>
      </c>
      <c r="BW1358" s="6">
        <f>SQRT((BT1358*BU1358)/((BT1358+BU1358)^2*(BT1358+BU1358+1)))</f>
        <v>4.410251516706673E-2</v>
      </c>
      <c r="BX1358" s="17">
        <v>0.1</v>
      </c>
      <c r="BY1358" s="17">
        <v>0.7</v>
      </c>
      <c r="BZ1358" s="17">
        <v>0.1</v>
      </c>
      <c r="CA1358" s="17">
        <v>0.1</v>
      </c>
      <c r="CB1358" s="15" t="s">
        <v>83</v>
      </c>
      <c r="CC1358" s="11">
        <v>600</v>
      </c>
    </row>
    <row r="1359" spans="1:81" s="11" customFormat="1" x14ac:dyDescent="0.2">
      <c r="A1359" s="17">
        <f t="shared" si="21"/>
        <v>1358</v>
      </c>
      <c r="B1359" s="17">
        <v>20</v>
      </c>
      <c r="C1359" s="17">
        <v>20</v>
      </c>
      <c r="D1359" s="17">
        <v>5</v>
      </c>
      <c r="E1359" s="17">
        <v>5</v>
      </c>
      <c r="F1359" s="3" t="s">
        <v>80</v>
      </c>
      <c r="G1359" s="3">
        <f>IF(F1359="rectangle",B1359*C1359,IF(F1359="hook",B1359*C1359-(D1359*E1359),IF(F1359="eight",B1359*C1359-2*(D1359*E1359),IF(F1359="tee",B1359*C1359-2*(D1359*E1359),IF(F1359="cross",B1359*C1359-4*(D1359*E1359),"ERROR")))))</f>
        <v>400</v>
      </c>
      <c r="H1359" s="3" t="s">
        <v>84</v>
      </c>
      <c r="I1359" s="3">
        <f>IF(F1359="rectangle",B1359/C1359,"NA")</f>
        <v>1</v>
      </c>
      <c r="J1359" s="2">
        <v>1</v>
      </c>
      <c r="K1359" s="11">
        <v>125</v>
      </c>
      <c r="L1359" s="11">
        <v>4</v>
      </c>
      <c r="M1359" s="12">
        <v>4</v>
      </c>
      <c r="N1359" s="2">
        <f>M1359/4</f>
        <v>1</v>
      </c>
      <c r="O1359" s="3">
        <f>M1359/N1359</f>
        <v>4</v>
      </c>
      <c r="P1359" s="13">
        <v>1</v>
      </c>
      <c r="Q1359" s="11">
        <f>P1359</f>
        <v>1</v>
      </c>
      <c r="R1359" s="4">
        <f>AA1359/V1359</f>
        <v>100</v>
      </c>
      <c r="S1359" s="14">
        <v>1</v>
      </c>
      <c r="T1359" s="11">
        <f>S1359</f>
        <v>1</v>
      </c>
      <c r="U1359" s="4">
        <f>AB1359/W1359</f>
        <v>100</v>
      </c>
      <c r="V1359" s="3">
        <f>ROUND((Q1359/100)*G1359,0)</f>
        <v>4</v>
      </c>
      <c r="W1359" s="3">
        <f>ROUND(((T1359/100)*G1359)/J1359,0)</f>
        <v>4</v>
      </c>
      <c r="X1359" s="3">
        <f>ROUND(IF(J1359&gt;=2,((T1359/100)*G1359)/J1359,0),0)</f>
        <v>0</v>
      </c>
      <c r="Y1359" s="3">
        <f>ROUND(IF(J1359&gt;=3,((T1359/100)*G1359)/J1359,0),0)</f>
        <v>0</v>
      </c>
      <c r="Z1359" s="3">
        <f>ROUND(IF(J1359&gt;=4,((T1359/100)*G1359)/J1359,0),0)</f>
        <v>0</v>
      </c>
      <c r="AA1359" s="4">
        <f>G1359*P1359</f>
        <v>400</v>
      </c>
      <c r="AB1359" s="4">
        <f>(G1359*S1359)/J1359</f>
        <v>400</v>
      </c>
      <c r="AC1359" s="4">
        <f>IF(J1359&gt;=2,(G1359*S1359)/J1359,0)</f>
        <v>0</v>
      </c>
      <c r="AD1359" s="4">
        <f>IF(J1359&gt;=3,(G1359*S1359)/J1359,0)</f>
        <v>0</v>
      </c>
      <c r="AE1359" s="4">
        <f>IF(J1359&gt;=4,(G1359*S1359)/J1359,0)</f>
        <v>0</v>
      </c>
      <c r="AF1359" s="11">
        <v>100</v>
      </c>
      <c r="AG1359" s="11">
        <v>0</v>
      </c>
      <c r="AH1359" s="11">
        <v>1</v>
      </c>
      <c r="AI1359" s="11">
        <v>100</v>
      </c>
      <c r="AJ1359" s="11">
        <v>0</v>
      </c>
      <c r="AK1359" s="11">
        <v>1</v>
      </c>
      <c r="AL1359" s="11">
        <v>0.5</v>
      </c>
      <c r="AM1359" s="11">
        <v>0.5</v>
      </c>
      <c r="AN1359" s="11">
        <v>0</v>
      </c>
      <c r="AO1359" s="11">
        <v>0</v>
      </c>
      <c r="AP1359" s="11">
        <v>0</v>
      </c>
      <c r="AQ1359" s="11">
        <v>0.01</v>
      </c>
      <c r="AR1359" s="11">
        <v>0.01</v>
      </c>
      <c r="AS1359" s="11">
        <v>0</v>
      </c>
      <c r="AT1359" s="11">
        <v>0</v>
      </c>
      <c r="AU1359" s="11">
        <v>0</v>
      </c>
      <c r="AV1359" s="11">
        <v>0</v>
      </c>
      <c r="AW1359" s="11">
        <v>0.2</v>
      </c>
      <c r="AX1359" s="11">
        <v>0</v>
      </c>
      <c r="AY1359" s="11">
        <v>0</v>
      </c>
      <c r="AZ1359" s="11">
        <v>0</v>
      </c>
      <c r="BA1359" s="11">
        <v>0.02</v>
      </c>
      <c r="BB1359" s="11">
        <v>0</v>
      </c>
      <c r="BC1359" s="2">
        <v>0.05</v>
      </c>
      <c r="BD1359" s="2">
        <v>0.05</v>
      </c>
      <c r="BE1359" s="11">
        <v>7.4999999999999997E-2</v>
      </c>
      <c r="BF1359" s="11">
        <v>5.0000000000000001E-3</v>
      </c>
      <c r="BG1359" s="11">
        <v>0</v>
      </c>
      <c r="BH1359" s="11">
        <v>0</v>
      </c>
      <c r="BI1359" s="11">
        <v>0</v>
      </c>
      <c r="BJ1359" s="11">
        <f>BE1359/4</f>
        <v>1.8749999999999999E-2</v>
      </c>
      <c r="BK1359" s="11">
        <f>BF1359/4</f>
        <v>1.25E-3</v>
      </c>
      <c r="BL1359" s="11">
        <v>0</v>
      </c>
      <c r="BM1359" s="11">
        <v>0</v>
      </c>
      <c r="BN1359" s="11">
        <v>0</v>
      </c>
      <c r="BO1359" s="11">
        <v>0.1</v>
      </c>
      <c r="BP1359" s="11">
        <v>0.1</v>
      </c>
      <c r="BQ1359" s="11">
        <v>0</v>
      </c>
      <c r="BR1359" s="11">
        <v>0</v>
      </c>
      <c r="BS1359" s="11">
        <v>0</v>
      </c>
      <c r="BT1359" s="11">
        <v>0.04</v>
      </c>
      <c r="BU1359" s="16">
        <v>4</v>
      </c>
      <c r="BV1359" s="6">
        <f>BT1359/(BT1359+BU1359)</f>
        <v>9.9009900990099011E-3</v>
      </c>
      <c r="BW1359" s="6">
        <f>SQRT((BT1359*BU1359)/((BT1359+BU1359)^2*(BT1359+BU1359+1)))</f>
        <v>4.410251516706673E-2</v>
      </c>
      <c r="BX1359" s="17">
        <v>0.1</v>
      </c>
      <c r="BY1359" s="17">
        <v>0.7</v>
      </c>
      <c r="BZ1359" s="17">
        <v>0.1</v>
      </c>
      <c r="CA1359" s="17">
        <v>0.1</v>
      </c>
      <c r="CB1359" s="15" t="s">
        <v>83</v>
      </c>
      <c r="CC1359" s="11">
        <v>600</v>
      </c>
    </row>
    <row r="1360" spans="1:81" s="11" customFormat="1" x14ac:dyDescent="0.2">
      <c r="A1360" s="17">
        <f t="shared" si="21"/>
        <v>1359</v>
      </c>
      <c r="B1360" s="17">
        <v>100</v>
      </c>
      <c r="C1360" s="17">
        <v>100</v>
      </c>
      <c r="D1360" s="17">
        <v>5</v>
      </c>
      <c r="E1360" s="17">
        <v>5</v>
      </c>
      <c r="F1360" s="3" t="s">
        <v>80</v>
      </c>
      <c r="G1360" s="3">
        <f>IF(F1360="rectangle",B1360*C1360,IF(F1360="hook",B1360*C1360-(D1360*E1360),IF(F1360="eight",B1360*C1360-2*(D1360*E1360),IF(F1360="tee",B1360*C1360-2*(D1360*E1360),IF(F1360="cross",B1360*C1360-4*(D1360*E1360),"ERROR")))))</f>
        <v>10000</v>
      </c>
      <c r="H1360" s="3" t="s">
        <v>85</v>
      </c>
      <c r="I1360" s="3">
        <f>IF(F1360="rectangle",B1360/C1360,"NA")</f>
        <v>1</v>
      </c>
      <c r="J1360" s="2">
        <v>1</v>
      </c>
      <c r="K1360" s="11">
        <v>125</v>
      </c>
      <c r="L1360" s="11">
        <v>4</v>
      </c>
      <c r="M1360" s="12">
        <v>5</v>
      </c>
      <c r="N1360" s="2">
        <f>M1360/4</f>
        <v>1.25</v>
      </c>
      <c r="O1360" s="3">
        <f>M1360/N1360</f>
        <v>4</v>
      </c>
      <c r="P1360" s="13">
        <v>1</v>
      </c>
      <c r="Q1360" s="11">
        <f>P1360</f>
        <v>1</v>
      </c>
      <c r="R1360" s="4">
        <f>AA1360/V1360</f>
        <v>100</v>
      </c>
      <c r="S1360" s="14">
        <v>1</v>
      </c>
      <c r="T1360" s="11">
        <f>S1360</f>
        <v>1</v>
      </c>
      <c r="U1360" s="4">
        <f>AB1360/W1360</f>
        <v>100</v>
      </c>
      <c r="V1360" s="3">
        <f>ROUND((Q1360/100)*G1360,0)</f>
        <v>100</v>
      </c>
      <c r="W1360" s="3">
        <f>ROUND(((T1360/100)*G1360)/J1360,0)</f>
        <v>100</v>
      </c>
      <c r="X1360" s="3">
        <f>ROUND(IF(J1360&gt;=2,((T1360/100)*G1360)/J1360,0),0)</f>
        <v>0</v>
      </c>
      <c r="Y1360" s="3">
        <f>ROUND(IF(J1360&gt;=3,((T1360/100)*G1360)/J1360,0),0)</f>
        <v>0</v>
      </c>
      <c r="Z1360" s="3">
        <f>ROUND(IF(J1360&gt;=4,((T1360/100)*G1360)/J1360,0),0)</f>
        <v>0</v>
      </c>
      <c r="AA1360" s="4">
        <f>G1360*P1360</f>
        <v>10000</v>
      </c>
      <c r="AB1360" s="4">
        <f>(G1360*S1360)/J1360</f>
        <v>10000</v>
      </c>
      <c r="AC1360" s="4">
        <f>IF(J1360&gt;=2,(G1360*S1360)/J1360,0)</f>
        <v>0</v>
      </c>
      <c r="AD1360" s="4">
        <f>IF(J1360&gt;=3,(G1360*S1360)/J1360,0)</f>
        <v>0</v>
      </c>
      <c r="AE1360" s="4">
        <f>IF(J1360&gt;=4,(G1360*S1360)/J1360,0)</f>
        <v>0</v>
      </c>
      <c r="AF1360" s="11">
        <v>100</v>
      </c>
      <c r="AG1360" s="11">
        <v>0</v>
      </c>
      <c r="AH1360" s="11">
        <v>1</v>
      </c>
      <c r="AI1360" s="11">
        <v>100</v>
      </c>
      <c r="AJ1360" s="11">
        <v>0</v>
      </c>
      <c r="AK1360" s="11">
        <v>1</v>
      </c>
      <c r="AL1360" s="11">
        <v>0.5</v>
      </c>
      <c r="AM1360" s="11">
        <v>0.5</v>
      </c>
      <c r="AN1360" s="11">
        <v>0</v>
      </c>
      <c r="AO1360" s="11">
        <v>0</v>
      </c>
      <c r="AP1360" s="11">
        <v>0</v>
      </c>
      <c r="AQ1360" s="11">
        <v>0.01</v>
      </c>
      <c r="AR1360" s="11">
        <v>0.01</v>
      </c>
      <c r="AS1360" s="11">
        <v>0</v>
      </c>
      <c r="AT1360" s="11">
        <v>0</v>
      </c>
      <c r="AU1360" s="11">
        <v>0</v>
      </c>
      <c r="AV1360" s="11">
        <v>0</v>
      </c>
      <c r="AW1360" s="11">
        <v>0.2</v>
      </c>
      <c r="AX1360" s="11">
        <v>0</v>
      </c>
      <c r="AY1360" s="11">
        <v>0</v>
      </c>
      <c r="AZ1360" s="11">
        <v>0</v>
      </c>
      <c r="BA1360" s="11">
        <v>0.02</v>
      </c>
      <c r="BB1360" s="11">
        <v>0</v>
      </c>
      <c r="BC1360" s="2">
        <v>0.05</v>
      </c>
      <c r="BD1360" s="2">
        <v>0.05</v>
      </c>
      <c r="BE1360" s="11">
        <v>7.4999999999999997E-2</v>
      </c>
      <c r="BF1360" s="11">
        <v>5.0000000000000001E-3</v>
      </c>
      <c r="BG1360" s="11">
        <v>0</v>
      </c>
      <c r="BH1360" s="11">
        <v>0</v>
      </c>
      <c r="BI1360" s="11">
        <v>0</v>
      </c>
      <c r="BJ1360" s="11">
        <f>BE1360/4</f>
        <v>1.8749999999999999E-2</v>
      </c>
      <c r="BK1360" s="11">
        <f>BF1360/4</f>
        <v>1.25E-3</v>
      </c>
      <c r="BL1360" s="11">
        <v>0</v>
      </c>
      <c r="BM1360" s="11">
        <v>0</v>
      </c>
      <c r="BN1360" s="11">
        <v>0</v>
      </c>
      <c r="BO1360" s="11">
        <v>0.1</v>
      </c>
      <c r="BP1360" s="11">
        <v>0.1</v>
      </c>
      <c r="BQ1360" s="11">
        <v>0</v>
      </c>
      <c r="BR1360" s="11">
        <v>0</v>
      </c>
      <c r="BS1360" s="11">
        <v>0</v>
      </c>
      <c r="BT1360" s="11">
        <v>0.04</v>
      </c>
      <c r="BU1360" s="16">
        <v>4</v>
      </c>
      <c r="BV1360" s="6">
        <f>BT1360/(BT1360+BU1360)</f>
        <v>9.9009900990099011E-3</v>
      </c>
      <c r="BW1360" s="6">
        <f>SQRT((BT1360*BU1360)/((BT1360+BU1360)^2*(BT1360+BU1360+1)))</f>
        <v>4.410251516706673E-2</v>
      </c>
      <c r="BX1360" s="17">
        <v>0.1</v>
      </c>
      <c r="BY1360" s="17">
        <v>0.7</v>
      </c>
      <c r="BZ1360" s="17">
        <v>0.1</v>
      </c>
      <c r="CA1360" s="17">
        <v>0.1</v>
      </c>
      <c r="CB1360" s="15" t="s">
        <v>83</v>
      </c>
      <c r="CC1360" s="11">
        <v>600</v>
      </c>
    </row>
    <row r="1361" spans="1:81" s="11" customFormat="1" x14ac:dyDescent="0.2">
      <c r="A1361" s="17">
        <f t="shared" si="21"/>
        <v>1360</v>
      </c>
      <c r="B1361" s="17">
        <v>20</v>
      </c>
      <c r="C1361" s="17">
        <v>20</v>
      </c>
      <c r="D1361" s="17">
        <v>5</v>
      </c>
      <c r="E1361" s="17">
        <v>5</v>
      </c>
      <c r="F1361" s="3" t="s">
        <v>80</v>
      </c>
      <c r="G1361" s="3">
        <f>IF(F1361="rectangle",B1361*C1361,IF(F1361="hook",B1361*C1361-(D1361*E1361),IF(F1361="eight",B1361*C1361-2*(D1361*E1361),IF(F1361="tee",B1361*C1361-2*(D1361*E1361),IF(F1361="cross",B1361*C1361-4*(D1361*E1361),"ERROR")))))</f>
        <v>400</v>
      </c>
      <c r="H1361" s="3" t="s">
        <v>84</v>
      </c>
      <c r="I1361" s="3">
        <f>IF(F1361="rectangle",B1361/C1361,"NA")</f>
        <v>1</v>
      </c>
      <c r="J1361" s="2">
        <v>1</v>
      </c>
      <c r="K1361" s="11">
        <v>125</v>
      </c>
      <c r="L1361" s="11">
        <v>4</v>
      </c>
      <c r="M1361" s="12">
        <v>5</v>
      </c>
      <c r="N1361" s="2">
        <f>M1361/4</f>
        <v>1.25</v>
      </c>
      <c r="O1361" s="3">
        <f>M1361/N1361</f>
        <v>4</v>
      </c>
      <c r="P1361" s="13">
        <v>1</v>
      </c>
      <c r="Q1361" s="11">
        <f>P1361</f>
        <v>1</v>
      </c>
      <c r="R1361" s="4">
        <f>AA1361/V1361</f>
        <v>100</v>
      </c>
      <c r="S1361" s="14">
        <v>1</v>
      </c>
      <c r="T1361" s="11">
        <f>S1361</f>
        <v>1</v>
      </c>
      <c r="U1361" s="4">
        <f>AB1361/W1361</f>
        <v>100</v>
      </c>
      <c r="V1361" s="3">
        <f>ROUND((Q1361/100)*G1361,0)</f>
        <v>4</v>
      </c>
      <c r="W1361" s="3">
        <f>ROUND(((T1361/100)*G1361)/J1361,0)</f>
        <v>4</v>
      </c>
      <c r="X1361" s="3">
        <f>ROUND(IF(J1361&gt;=2,((T1361/100)*G1361)/J1361,0),0)</f>
        <v>0</v>
      </c>
      <c r="Y1361" s="3">
        <f>ROUND(IF(J1361&gt;=3,((T1361/100)*G1361)/J1361,0),0)</f>
        <v>0</v>
      </c>
      <c r="Z1361" s="3">
        <f>ROUND(IF(J1361&gt;=4,((T1361/100)*G1361)/J1361,0),0)</f>
        <v>0</v>
      </c>
      <c r="AA1361" s="4">
        <f>G1361*P1361</f>
        <v>400</v>
      </c>
      <c r="AB1361" s="4">
        <f>(G1361*S1361)/J1361</f>
        <v>400</v>
      </c>
      <c r="AC1361" s="4">
        <f>IF(J1361&gt;=2,(G1361*S1361)/J1361,0)</f>
        <v>0</v>
      </c>
      <c r="AD1361" s="4">
        <f>IF(J1361&gt;=3,(G1361*S1361)/J1361,0)</f>
        <v>0</v>
      </c>
      <c r="AE1361" s="4">
        <f>IF(J1361&gt;=4,(G1361*S1361)/J1361,0)</f>
        <v>0</v>
      </c>
      <c r="AF1361" s="11">
        <v>100</v>
      </c>
      <c r="AG1361" s="11">
        <v>0</v>
      </c>
      <c r="AH1361" s="11">
        <v>1</v>
      </c>
      <c r="AI1361" s="11">
        <v>100</v>
      </c>
      <c r="AJ1361" s="11">
        <v>0</v>
      </c>
      <c r="AK1361" s="11">
        <v>1</v>
      </c>
      <c r="AL1361" s="11">
        <v>0.5</v>
      </c>
      <c r="AM1361" s="11">
        <v>0.5</v>
      </c>
      <c r="AN1361" s="11">
        <v>0</v>
      </c>
      <c r="AO1361" s="11">
        <v>0</v>
      </c>
      <c r="AP1361" s="11">
        <v>0</v>
      </c>
      <c r="AQ1361" s="11">
        <v>0.01</v>
      </c>
      <c r="AR1361" s="11">
        <v>0.01</v>
      </c>
      <c r="AS1361" s="11">
        <v>0</v>
      </c>
      <c r="AT1361" s="11">
        <v>0</v>
      </c>
      <c r="AU1361" s="11">
        <v>0</v>
      </c>
      <c r="AV1361" s="11">
        <v>0</v>
      </c>
      <c r="AW1361" s="11">
        <v>0.2</v>
      </c>
      <c r="AX1361" s="11">
        <v>0</v>
      </c>
      <c r="AY1361" s="11">
        <v>0</v>
      </c>
      <c r="AZ1361" s="11">
        <v>0</v>
      </c>
      <c r="BA1361" s="11">
        <v>0.02</v>
      </c>
      <c r="BB1361" s="11">
        <v>0</v>
      </c>
      <c r="BC1361" s="2">
        <v>0.05</v>
      </c>
      <c r="BD1361" s="2">
        <v>0.05</v>
      </c>
      <c r="BE1361" s="11">
        <v>7.4999999999999997E-2</v>
      </c>
      <c r="BF1361" s="11">
        <v>5.0000000000000001E-3</v>
      </c>
      <c r="BG1361" s="11">
        <v>0</v>
      </c>
      <c r="BH1361" s="11">
        <v>0</v>
      </c>
      <c r="BI1361" s="11">
        <v>0</v>
      </c>
      <c r="BJ1361" s="11">
        <f>BE1361/4</f>
        <v>1.8749999999999999E-2</v>
      </c>
      <c r="BK1361" s="11">
        <f>BF1361/4</f>
        <v>1.25E-3</v>
      </c>
      <c r="BL1361" s="11">
        <v>0</v>
      </c>
      <c r="BM1361" s="11">
        <v>0</v>
      </c>
      <c r="BN1361" s="11">
        <v>0</v>
      </c>
      <c r="BO1361" s="11">
        <v>0.1</v>
      </c>
      <c r="BP1361" s="11">
        <v>0.1</v>
      </c>
      <c r="BQ1361" s="11">
        <v>0</v>
      </c>
      <c r="BR1361" s="11">
        <v>0</v>
      </c>
      <c r="BS1361" s="11">
        <v>0</v>
      </c>
      <c r="BT1361" s="11">
        <v>0.04</v>
      </c>
      <c r="BU1361" s="16">
        <v>4</v>
      </c>
      <c r="BV1361" s="6">
        <f>BT1361/(BT1361+BU1361)</f>
        <v>9.9009900990099011E-3</v>
      </c>
      <c r="BW1361" s="6">
        <f>SQRT((BT1361*BU1361)/((BT1361+BU1361)^2*(BT1361+BU1361+1)))</f>
        <v>4.410251516706673E-2</v>
      </c>
      <c r="BX1361" s="17">
        <v>0.1</v>
      </c>
      <c r="BY1361" s="17">
        <v>0.7</v>
      </c>
      <c r="BZ1361" s="17">
        <v>0.1</v>
      </c>
      <c r="CA1361" s="17">
        <v>0.1</v>
      </c>
      <c r="CB1361" s="15" t="s">
        <v>83</v>
      </c>
      <c r="CC1361" s="11">
        <v>600</v>
      </c>
    </row>
    <row r="1362" spans="1:81" s="11" customFormat="1" x14ac:dyDescent="0.2">
      <c r="A1362" s="17">
        <f t="shared" si="21"/>
        <v>1361</v>
      </c>
      <c r="B1362" s="17">
        <v>100</v>
      </c>
      <c r="C1362" s="17">
        <v>100</v>
      </c>
      <c r="D1362" s="17">
        <v>5</v>
      </c>
      <c r="E1362" s="17">
        <v>5</v>
      </c>
      <c r="F1362" s="3" t="s">
        <v>80</v>
      </c>
      <c r="G1362" s="3">
        <f>IF(F1362="rectangle",B1362*C1362,IF(F1362="hook",B1362*C1362-(D1362*E1362),IF(F1362="eight",B1362*C1362-2*(D1362*E1362),IF(F1362="tee",B1362*C1362-2*(D1362*E1362),IF(F1362="cross",B1362*C1362-4*(D1362*E1362),"ERROR")))))</f>
        <v>10000</v>
      </c>
      <c r="H1362" s="3" t="s">
        <v>85</v>
      </c>
      <c r="I1362" s="3">
        <f>IF(F1362="rectangle",B1362/C1362,"NA")</f>
        <v>1</v>
      </c>
      <c r="J1362" s="2">
        <v>1</v>
      </c>
      <c r="K1362" s="11">
        <v>125</v>
      </c>
      <c r="L1362" s="11">
        <v>4</v>
      </c>
      <c r="M1362" s="12">
        <v>6</v>
      </c>
      <c r="N1362" s="2">
        <f>M1362/4</f>
        <v>1.5</v>
      </c>
      <c r="O1362" s="3">
        <f>M1362/N1362</f>
        <v>4</v>
      </c>
      <c r="P1362" s="13">
        <v>1</v>
      </c>
      <c r="Q1362" s="11">
        <f>P1362</f>
        <v>1</v>
      </c>
      <c r="R1362" s="4">
        <f>AA1362/V1362</f>
        <v>100</v>
      </c>
      <c r="S1362" s="14">
        <v>1</v>
      </c>
      <c r="T1362" s="11">
        <f>S1362</f>
        <v>1</v>
      </c>
      <c r="U1362" s="4">
        <f>AB1362/W1362</f>
        <v>100</v>
      </c>
      <c r="V1362" s="3">
        <f>ROUND((Q1362/100)*G1362,0)</f>
        <v>100</v>
      </c>
      <c r="W1362" s="3">
        <f>ROUND(((T1362/100)*G1362)/J1362,0)</f>
        <v>100</v>
      </c>
      <c r="X1362" s="3">
        <f>ROUND(IF(J1362&gt;=2,((T1362/100)*G1362)/J1362,0),0)</f>
        <v>0</v>
      </c>
      <c r="Y1362" s="3">
        <f>ROUND(IF(J1362&gt;=3,((T1362/100)*G1362)/J1362,0),0)</f>
        <v>0</v>
      </c>
      <c r="Z1362" s="3">
        <f>ROUND(IF(J1362&gt;=4,((T1362/100)*G1362)/J1362,0),0)</f>
        <v>0</v>
      </c>
      <c r="AA1362" s="4">
        <f>G1362*P1362</f>
        <v>10000</v>
      </c>
      <c r="AB1362" s="4">
        <f>(G1362*S1362)/J1362</f>
        <v>10000</v>
      </c>
      <c r="AC1362" s="4">
        <f>IF(J1362&gt;=2,(G1362*S1362)/J1362,0)</f>
        <v>0</v>
      </c>
      <c r="AD1362" s="4">
        <f>IF(J1362&gt;=3,(G1362*S1362)/J1362,0)</f>
        <v>0</v>
      </c>
      <c r="AE1362" s="4">
        <f>IF(J1362&gt;=4,(G1362*S1362)/J1362,0)</f>
        <v>0</v>
      </c>
      <c r="AF1362" s="11">
        <v>100</v>
      </c>
      <c r="AG1362" s="11">
        <v>0</v>
      </c>
      <c r="AH1362" s="11">
        <v>1</v>
      </c>
      <c r="AI1362" s="11">
        <v>100</v>
      </c>
      <c r="AJ1362" s="11">
        <v>0</v>
      </c>
      <c r="AK1362" s="11">
        <v>1</v>
      </c>
      <c r="AL1362" s="11">
        <v>0.5</v>
      </c>
      <c r="AM1362" s="11">
        <v>0.5</v>
      </c>
      <c r="AN1362" s="11">
        <v>0</v>
      </c>
      <c r="AO1362" s="11">
        <v>0</v>
      </c>
      <c r="AP1362" s="11">
        <v>0</v>
      </c>
      <c r="AQ1362" s="11">
        <v>0.01</v>
      </c>
      <c r="AR1362" s="11">
        <v>0.01</v>
      </c>
      <c r="AS1362" s="11">
        <v>0</v>
      </c>
      <c r="AT1362" s="11">
        <v>0</v>
      </c>
      <c r="AU1362" s="11">
        <v>0</v>
      </c>
      <c r="AV1362" s="11">
        <v>0</v>
      </c>
      <c r="AW1362" s="11">
        <v>0.2</v>
      </c>
      <c r="AX1362" s="11">
        <v>0</v>
      </c>
      <c r="AY1362" s="11">
        <v>0</v>
      </c>
      <c r="AZ1362" s="11">
        <v>0</v>
      </c>
      <c r="BA1362" s="11">
        <v>0.02</v>
      </c>
      <c r="BB1362" s="11">
        <v>0</v>
      </c>
      <c r="BC1362" s="2">
        <v>0.05</v>
      </c>
      <c r="BD1362" s="2">
        <v>0.05</v>
      </c>
      <c r="BE1362" s="11">
        <v>7.4999999999999997E-2</v>
      </c>
      <c r="BF1362" s="11">
        <v>5.0000000000000001E-3</v>
      </c>
      <c r="BG1362" s="11">
        <v>0</v>
      </c>
      <c r="BH1362" s="11">
        <v>0</v>
      </c>
      <c r="BI1362" s="11">
        <v>0</v>
      </c>
      <c r="BJ1362" s="11">
        <f>BE1362/4</f>
        <v>1.8749999999999999E-2</v>
      </c>
      <c r="BK1362" s="11">
        <f>BF1362/4</f>
        <v>1.25E-3</v>
      </c>
      <c r="BL1362" s="11">
        <v>0</v>
      </c>
      <c r="BM1362" s="11">
        <v>0</v>
      </c>
      <c r="BN1362" s="11">
        <v>0</v>
      </c>
      <c r="BO1362" s="11">
        <v>0.1</v>
      </c>
      <c r="BP1362" s="11">
        <v>0.1</v>
      </c>
      <c r="BQ1362" s="11">
        <v>0</v>
      </c>
      <c r="BR1362" s="11">
        <v>0</v>
      </c>
      <c r="BS1362" s="11">
        <v>0</v>
      </c>
      <c r="BT1362" s="11">
        <v>0.04</v>
      </c>
      <c r="BU1362" s="16">
        <v>4</v>
      </c>
      <c r="BV1362" s="6">
        <f>BT1362/(BT1362+BU1362)</f>
        <v>9.9009900990099011E-3</v>
      </c>
      <c r="BW1362" s="6">
        <f>SQRT((BT1362*BU1362)/((BT1362+BU1362)^2*(BT1362+BU1362+1)))</f>
        <v>4.410251516706673E-2</v>
      </c>
      <c r="BX1362" s="17">
        <v>0.1</v>
      </c>
      <c r="BY1362" s="17">
        <v>0.7</v>
      </c>
      <c r="BZ1362" s="17">
        <v>0.1</v>
      </c>
      <c r="CA1362" s="17">
        <v>0.1</v>
      </c>
      <c r="CB1362" s="15" t="s">
        <v>83</v>
      </c>
      <c r="CC1362" s="11">
        <v>600</v>
      </c>
    </row>
    <row r="1363" spans="1:81" s="11" customFormat="1" x14ac:dyDescent="0.2">
      <c r="A1363" s="17">
        <f t="shared" si="21"/>
        <v>1362</v>
      </c>
      <c r="B1363" s="17">
        <v>20</v>
      </c>
      <c r="C1363" s="17">
        <v>20</v>
      </c>
      <c r="D1363" s="17">
        <v>5</v>
      </c>
      <c r="E1363" s="17">
        <v>5</v>
      </c>
      <c r="F1363" s="3" t="s">
        <v>80</v>
      </c>
      <c r="G1363" s="3">
        <f>IF(F1363="rectangle",B1363*C1363,IF(F1363="hook",B1363*C1363-(D1363*E1363),IF(F1363="eight",B1363*C1363-2*(D1363*E1363),IF(F1363="tee",B1363*C1363-2*(D1363*E1363),IF(F1363="cross",B1363*C1363-4*(D1363*E1363),"ERROR")))))</f>
        <v>400</v>
      </c>
      <c r="H1363" s="3" t="s">
        <v>84</v>
      </c>
      <c r="I1363" s="3">
        <f>IF(F1363="rectangle",B1363/C1363,"NA")</f>
        <v>1</v>
      </c>
      <c r="J1363" s="2">
        <v>1</v>
      </c>
      <c r="K1363" s="11">
        <v>125</v>
      </c>
      <c r="L1363" s="11">
        <v>4</v>
      </c>
      <c r="M1363" s="12">
        <v>6</v>
      </c>
      <c r="N1363" s="2">
        <f>M1363/4</f>
        <v>1.5</v>
      </c>
      <c r="O1363" s="3">
        <f>M1363/N1363</f>
        <v>4</v>
      </c>
      <c r="P1363" s="13">
        <v>1</v>
      </c>
      <c r="Q1363" s="11">
        <f>P1363</f>
        <v>1</v>
      </c>
      <c r="R1363" s="4">
        <f>AA1363/V1363</f>
        <v>100</v>
      </c>
      <c r="S1363" s="14">
        <v>1</v>
      </c>
      <c r="T1363" s="11">
        <f>S1363</f>
        <v>1</v>
      </c>
      <c r="U1363" s="4">
        <f>AB1363/W1363</f>
        <v>100</v>
      </c>
      <c r="V1363" s="3">
        <f>ROUND((Q1363/100)*G1363,0)</f>
        <v>4</v>
      </c>
      <c r="W1363" s="3">
        <f>ROUND(((T1363/100)*G1363)/J1363,0)</f>
        <v>4</v>
      </c>
      <c r="X1363" s="3">
        <f>ROUND(IF(J1363&gt;=2,((T1363/100)*G1363)/J1363,0),0)</f>
        <v>0</v>
      </c>
      <c r="Y1363" s="3">
        <f>ROUND(IF(J1363&gt;=3,((T1363/100)*G1363)/J1363,0),0)</f>
        <v>0</v>
      </c>
      <c r="Z1363" s="3">
        <f>ROUND(IF(J1363&gt;=4,((T1363/100)*G1363)/J1363,0),0)</f>
        <v>0</v>
      </c>
      <c r="AA1363" s="4">
        <f>G1363*P1363</f>
        <v>400</v>
      </c>
      <c r="AB1363" s="4">
        <f>(G1363*S1363)/J1363</f>
        <v>400</v>
      </c>
      <c r="AC1363" s="4">
        <f>IF(J1363&gt;=2,(G1363*S1363)/J1363,0)</f>
        <v>0</v>
      </c>
      <c r="AD1363" s="4">
        <f>IF(J1363&gt;=3,(G1363*S1363)/J1363,0)</f>
        <v>0</v>
      </c>
      <c r="AE1363" s="4">
        <f>IF(J1363&gt;=4,(G1363*S1363)/J1363,0)</f>
        <v>0</v>
      </c>
      <c r="AF1363" s="11">
        <v>100</v>
      </c>
      <c r="AG1363" s="11">
        <v>0</v>
      </c>
      <c r="AH1363" s="11">
        <v>1</v>
      </c>
      <c r="AI1363" s="11">
        <v>100</v>
      </c>
      <c r="AJ1363" s="11">
        <v>0</v>
      </c>
      <c r="AK1363" s="11">
        <v>1</v>
      </c>
      <c r="AL1363" s="11">
        <v>0.5</v>
      </c>
      <c r="AM1363" s="11">
        <v>0.5</v>
      </c>
      <c r="AN1363" s="11">
        <v>0</v>
      </c>
      <c r="AO1363" s="11">
        <v>0</v>
      </c>
      <c r="AP1363" s="11">
        <v>0</v>
      </c>
      <c r="AQ1363" s="11">
        <v>0.01</v>
      </c>
      <c r="AR1363" s="11">
        <v>0.01</v>
      </c>
      <c r="AS1363" s="11">
        <v>0</v>
      </c>
      <c r="AT1363" s="11">
        <v>0</v>
      </c>
      <c r="AU1363" s="11">
        <v>0</v>
      </c>
      <c r="AV1363" s="11">
        <v>0</v>
      </c>
      <c r="AW1363" s="11">
        <v>0.2</v>
      </c>
      <c r="AX1363" s="11">
        <v>0</v>
      </c>
      <c r="AY1363" s="11">
        <v>0</v>
      </c>
      <c r="AZ1363" s="11">
        <v>0</v>
      </c>
      <c r="BA1363" s="11">
        <v>0.02</v>
      </c>
      <c r="BB1363" s="11">
        <v>0</v>
      </c>
      <c r="BC1363" s="2">
        <v>0.05</v>
      </c>
      <c r="BD1363" s="2">
        <v>0.05</v>
      </c>
      <c r="BE1363" s="11">
        <v>7.4999999999999997E-2</v>
      </c>
      <c r="BF1363" s="11">
        <v>5.0000000000000001E-3</v>
      </c>
      <c r="BG1363" s="11">
        <v>0</v>
      </c>
      <c r="BH1363" s="11">
        <v>0</v>
      </c>
      <c r="BI1363" s="11">
        <v>0</v>
      </c>
      <c r="BJ1363" s="11">
        <f>BE1363/4</f>
        <v>1.8749999999999999E-2</v>
      </c>
      <c r="BK1363" s="11">
        <f>BF1363/4</f>
        <v>1.25E-3</v>
      </c>
      <c r="BL1363" s="11">
        <v>0</v>
      </c>
      <c r="BM1363" s="11">
        <v>0</v>
      </c>
      <c r="BN1363" s="11">
        <v>0</v>
      </c>
      <c r="BO1363" s="11">
        <v>0.1</v>
      </c>
      <c r="BP1363" s="11">
        <v>0.1</v>
      </c>
      <c r="BQ1363" s="11">
        <v>0</v>
      </c>
      <c r="BR1363" s="11">
        <v>0</v>
      </c>
      <c r="BS1363" s="11">
        <v>0</v>
      </c>
      <c r="BT1363" s="11">
        <v>0.04</v>
      </c>
      <c r="BU1363" s="16">
        <v>4</v>
      </c>
      <c r="BV1363" s="6">
        <f>BT1363/(BT1363+BU1363)</f>
        <v>9.9009900990099011E-3</v>
      </c>
      <c r="BW1363" s="6">
        <f>SQRT((BT1363*BU1363)/((BT1363+BU1363)^2*(BT1363+BU1363+1)))</f>
        <v>4.410251516706673E-2</v>
      </c>
      <c r="BX1363" s="17">
        <v>0.1</v>
      </c>
      <c r="BY1363" s="17">
        <v>0.7</v>
      </c>
      <c r="BZ1363" s="17">
        <v>0.1</v>
      </c>
      <c r="CA1363" s="17">
        <v>0.1</v>
      </c>
      <c r="CB1363" s="15" t="s">
        <v>83</v>
      </c>
      <c r="CC1363" s="11">
        <v>600</v>
      </c>
    </row>
    <row r="1364" spans="1:81" s="11" customFormat="1" x14ac:dyDescent="0.2">
      <c r="A1364" s="17">
        <f t="shared" si="21"/>
        <v>1363</v>
      </c>
      <c r="B1364" s="17">
        <v>100</v>
      </c>
      <c r="C1364" s="17">
        <v>100</v>
      </c>
      <c r="D1364" s="17">
        <v>5</v>
      </c>
      <c r="E1364" s="17">
        <v>5</v>
      </c>
      <c r="F1364" s="3" t="s">
        <v>80</v>
      </c>
      <c r="G1364" s="3">
        <f>IF(F1364="rectangle",B1364*C1364,IF(F1364="hook",B1364*C1364-(D1364*E1364),IF(F1364="eight",B1364*C1364-2*(D1364*E1364),IF(F1364="tee",B1364*C1364-2*(D1364*E1364),IF(F1364="cross",B1364*C1364-4*(D1364*E1364),"ERROR")))))</f>
        <v>10000</v>
      </c>
      <c r="H1364" s="3" t="s">
        <v>85</v>
      </c>
      <c r="I1364" s="3">
        <f>IF(F1364="rectangle",B1364/C1364,"NA")</f>
        <v>1</v>
      </c>
      <c r="J1364" s="2">
        <v>1</v>
      </c>
      <c r="K1364" s="11">
        <v>125</v>
      </c>
      <c r="L1364" s="11">
        <v>4</v>
      </c>
      <c r="M1364" s="12">
        <v>7</v>
      </c>
      <c r="N1364" s="2">
        <f>M1364/4</f>
        <v>1.75</v>
      </c>
      <c r="O1364" s="3">
        <f>M1364/N1364</f>
        <v>4</v>
      </c>
      <c r="P1364" s="13">
        <v>1</v>
      </c>
      <c r="Q1364" s="11">
        <f>P1364</f>
        <v>1</v>
      </c>
      <c r="R1364" s="4">
        <f>AA1364/V1364</f>
        <v>100</v>
      </c>
      <c r="S1364" s="14">
        <v>1</v>
      </c>
      <c r="T1364" s="11">
        <f>S1364</f>
        <v>1</v>
      </c>
      <c r="U1364" s="4">
        <f>AB1364/W1364</f>
        <v>100</v>
      </c>
      <c r="V1364" s="3">
        <f>ROUND((Q1364/100)*G1364,0)</f>
        <v>100</v>
      </c>
      <c r="W1364" s="3">
        <f>ROUND(((T1364/100)*G1364)/J1364,0)</f>
        <v>100</v>
      </c>
      <c r="X1364" s="3">
        <f>ROUND(IF(J1364&gt;=2,((T1364/100)*G1364)/J1364,0),0)</f>
        <v>0</v>
      </c>
      <c r="Y1364" s="3">
        <f>ROUND(IF(J1364&gt;=3,((T1364/100)*G1364)/J1364,0),0)</f>
        <v>0</v>
      </c>
      <c r="Z1364" s="3">
        <f>ROUND(IF(J1364&gt;=4,((T1364/100)*G1364)/J1364,0),0)</f>
        <v>0</v>
      </c>
      <c r="AA1364" s="4">
        <f>G1364*P1364</f>
        <v>10000</v>
      </c>
      <c r="AB1364" s="4">
        <f>(G1364*S1364)/J1364</f>
        <v>10000</v>
      </c>
      <c r="AC1364" s="4">
        <f>IF(J1364&gt;=2,(G1364*S1364)/J1364,0)</f>
        <v>0</v>
      </c>
      <c r="AD1364" s="4">
        <f>IF(J1364&gt;=3,(G1364*S1364)/J1364,0)</f>
        <v>0</v>
      </c>
      <c r="AE1364" s="4">
        <f>IF(J1364&gt;=4,(G1364*S1364)/J1364,0)</f>
        <v>0</v>
      </c>
      <c r="AF1364" s="11">
        <v>100</v>
      </c>
      <c r="AG1364" s="11">
        <v>0</v>
      </c>
      <c r="AH1364" s="11">
        <v>1</v>
      </c>
      <c r="AI1364" s="11">
        <v>100</v>
      </c>
      <c r="AJ1364" s="11">
        <v>0</v>
      </c>
      <c r="AK1364" s="11">
        <v>1</v>
      </c>
      <c r="AL1364" s="11">
        <v>0.5</v>
      </c>
      <c r="AM1364" s="11">
        <v>0.5</v>
      </c>
      <c r="AN1364" s="11">
        <v>0</v>
      </c>
      <c r="AO1364" s="11">
        <v>0</v>
      </c>
      <c r="AP1364" s="11">
        <v>0</v>
      </c>
      <c r="AQ1364" s="11">
        <v>0.01</v>
      </c>
      <c r="AR1364" s="11">
        <v>0.01</v>
      </c>
      <c r="AS1364" s="11">
        <v>0</v>
      </c>
      <c r="AT1364" s="11">
        <v>0</v>
      </c>
      <c r="AU1364" s="11">
        <v>0</v>
      </c>
      <c r="AV1364" s="11">
        <v>0</v>
      </c>
      <c r="AW1364" s="11">
        <v>0.2</v>
      </c>
      <c r="AX1364" s="11">
        <v>0</v>
      </c>
      <c r="AY1364" s="11">
        <v>0</v>
      </c>
      <c r="AZ1364" s="11">
        <v>0</v>
      </c>
      <c r="BA1364" s="11">
        <v>0.02</v>
      </c>
      <c r="BB1364" s="11">
        <v>0</v>
      </c>
      <c r="BC1364" s="2">
        <v>0.05</v>
      </c>
      <c r="BD1364" s="2">
        <v>0.05</v>
      </c>
      <c r="BE1364" s="11">
        <v>7.4999999999999997E-2</v>
      </c>
      <c r="BF1364" s="11">
        <v>5.0000000000000001E-3</v>
      </c>
      <c r="BG1364" s="11">
        <v>0</v>
      </c>
      <c r="BH1364" s="11">
        <v>0</v>
      </c>
      <c r="BI1364" s="11">
        <v>0</v>
      </c>
      <c r="BJ1364" s="11">
        <f>BE1364/4</f>
        <v>1.8749999999999999E-2</v>
      </c>
      <c r="BK1364" s="11">
        <f>BF1364/4</f>
        <v>1.25E-3</v>
      </c>
      <c r="BL1364" s="11">
        <v>0</v>
      </c>
      <c r="BM1364" s="11">
        <v>0</v>
      </c>
      <c r="BN1364" s="11">
        <v>0</v>
      </c>
      <c r="BO1364" s="11">
        <v>0.1</v>
      </c>
      <c r="BP1364" s="11">
        <v>0.1</v>
      </c>
      <c r="BQ1364" s="11">
        <v>0</v>
      </c>
      <c r="BR1364" s="11">
        <v>0</v>
      </c>
      <c r="BS1364" s="11">
        <v>0</v>
      </c>
      <c r="BT1364" s="11">
        <v>0.04</v>
      </c>
      <c r="BU1364" s="16">
        <v>4</v>
      </c>
      <c r="BV1364" s="6">
        <f>BT1364/(BT1364+BU1364)</f>
        <v>9.9009900990099011E-3</v>
      </c>
      <c r="BW1364" s="6">
        <f>SQRT((BT1364*BU1364)/((BT1364+BU1364)^2*(BT1364+BU1364+1)))</f>
        <v>4.410251516706673E-2</v>
      </c>
      <c r="BX1364" s="17">
        <v>0.1</v>
      </c>
      <c r="BY1364" s="17">
        <v>0.7</v>
      </c>
      <c r="BZ1364" s="17">
        <v>0.1</v>
      </c>
      <c r="CA1364" s="17">
        <v>0.1</v>
      </c>
      <c r="CB1364" s="15" t="s">
        <v>83</v>
      </c>
      <c r="CC1364" s="11">
        <v>600</v>
      </c>
    </row>
    <row r="1365" spans="1:81" s="11" customFormat="1" x14ac:dyDescent="0.2">
      <c r="A1365" s="17">
        <f t="shared" si="21"/>
        <v>1364</v>
      </c>
      <c r="B1365" s="17">
        <v>20</v>
      </c>
      <c r="C1365" s="17">
        <v>20</v>
      </c>
      <c r="D1365" s="17">
        <v>5</v>
      </c>
      <c r="E1365" s="17">
        <v>5</v>
      </c>
      <c r="F1365" s="3" t="s">
        <v>80</v>
      </c>
      <c r="G1365" s="3">
        <f>IF(F1365="rectangle",B1365*C1365,IF(F1365="hook",B1365*C1365-(D1365*E1365),IF(F1365="eight",B1365*C1365-2*(D1365*E1365),IF(F1365="tee",B1365*C1365-2*(D1365*E1365),IF(F1365="cross",B1365*C1365-4*(D1365*E1365),"ERROR")))))</f>
        <v>400</v>
      </c>
      <c r="H1365" s="3" t="s">
        <v>84</v>
      </c>
      <c r="I1365" s="3">
        <f>IF(F1365="rectangle",B1365/C1365,"NA")</f>
        <v>1</v>
      </c>
      <c r="J1365" s="2">
        <v>1</v>
      </c>
      <c r="K1365" s="11">
        <v>125</v>
      </c>
      <c r="L1365" s="11">
        <v>4</v>
      </c>
      <c r="M1365" s="12">
        <v>7</v>
      </c>
      <c r="N1365" s="2">
        <f>M1365/4</f>
        <v>1.75</v>
      </c>
      <c r="O1365" s="3">
        <f>M1365/N1365</f>
        <v>4</v>
      </c>
      <c r="P1365" s="13">
        <v>1</v>
      </c>
      <c r="Q1365" s="11">
        <f>P1365</f>
        <v>1</v>
      </c>
      <c r="R1365" s="4">
        <f>AA1365/V1365</f>
        <v>100</v>
      </c>
      <c r="S1365" s="14">
        <v>1</v>
      </c>
      <c r="T1365" s="11">
        <f>S1365</f>
        <v>1</v>
      </c>
      <c r="U1365" s="4">
        <f>AB1365/W1365</f>
        <v>100</v>
      </c>
      <c r="V1365" s="3">
        <f>ROUND((Q1365/100)*G1365,0)</f>
        <v>4</v>
      </c>
      <c r="W1365" s="3">
        <f>ROUND(((T1365/100)*G1365)/J1365,0)</f>
        <v>4</v>
      </c>
      <c r="X1365" s="3">
        <f>ROUND(IF(J1365&gt;=2,((T1365/100)*G1365)/J1365,0),0)</f>
        <v>0</v>
      </c>
      <c r="Y1365" s="3">
        <f>ROUND(IF(J1365&gt;=3,((T1365/100)*G1365)/J1365,0),0)</f>
        <v>0</v>
      </c>
      <c r="Z1365" s="3">
        <f>ROUND(IF(J1365&gt;=4,((T1365/100)*G1365)/J1365,0),0)</f>
        <v>0</v>
      </c>
      <c r="AA1365" s="4">
        <f>G1365*P1365</f>
        <v>400</v>
      </c>
      <c r="AB1365" s="4">
        <f>(G1365*S1365)/J1365</f>
        <v>400</v>
      </c>
      <c r="AC1365" s="4">
        <f>IF(J1365&gt;=2,(G1365*S1365)/J1365,0)</f>
        <v>0</v>
      </c>
      <c r="AD1365" s="4">
        <f>IF(J1365&gt;=3,(G1365*S1365)/J1365,0)</f>
        <v>0</v>
      </c>
      <c r="AE1365" s="4">
        <f>IF(J1365&gt;=4,(G1365*S1365)/J1365,0)</f>
        <v>0</v>
      </c>
      <c r="AF1365" s="11">
        <v>100</v>
      </c>
      <c r="AG1365" s="11">
        <v>0</v>
      </c>
      <c r="AH1365" s="11">
        <v>1</v>
      </c>
      <c r="AI1365" s="11">
        <v>100</v>
      </c>
      <c r="AJ1365" s="11">
        <v>0</v>
      </c>
      <c r="AK1365" s="11">
        <v>1</v>
      </c>
      <c r="AL1365" s="11">
        <v>0.5</v>
      </c>
      <c r="AM1365" s="11">
        <v>0.5</v>
      </c>
      <c r="AN1365" s="11">
        <v>0</v>
      </c>
      <c r="AO1365" s="11">
        <v>0</v>
      </c>
      <c r="AP1365" s="11">
        <v>0</v>
      </c>
      <c r="AQ1365" s="11">
        <v>0.01</v>
      </c>
      <c r="AR1365" s="11">
        <v>0.01</v>
      </c>
      <c r="AS1365" s="11">
        <v>0</v>
      </c>
      <c r="AT1365" s="11">
        <v>0</v>
      </c>
      <c r="AU1365" s="11">
        <v>0</v>
      </c>
      <c r="AV1365" s="11">
        <v>0</v>
      </c>
      <c r="AW1365" s="11">
        <v>0.2</v>
      </c>
      <c r="AX1365" s="11">
        <v>0</v>
      </c>
      <c r="AY1365" s="11">
        <v>0</v>
      </c>
      <c r="AZ1365" s="11">
        <v>0</v>
      </c>
      <c r="BA1365" s="11">
        <v>0.02</v>
      </c>
      <c r="BB1365" s="11">
        <v>0</v>
      </c>
      <c r="BC1365" s="2">
        <v>0.05</v>
      </c>
      <c r="BD1365" s="2">
        <v>0.05</v>
      </c>
      <c r="BE1365" s="11">
        <v>7.4999999999999997E-2</v>
      </c>
      <c r="BF1365" s="11">
        <v>5.0000000000000001E-3</v>
      </c>
      <c r="BG1365" s="11">
        <v>0</v>
      </c>
      <c r="BH1365" s="11">
        <v>0</v>
      </c>
      <c r="BI1365" s="11">
        <v>0</v>
      </c>
      <c r="BJ1365" s="11">
        <f>BE1365/4</f>
        <v>1.8749999999999999E-2</v>
      </c>
      <c r="BK1365" s="11">
        <f>BF1365/4</f>
        <v>1.25E-3</v>
      </c>
      <c r="BL1365" s="11">
        <v>0</v>
      </c>
      <c r="BM1365" s="11">
        <v>0</v>
      </c>
      <c r="BN1365" s="11">
        <v>0</v>
      </c>
      <c r="BO1365" s="11">
        <v>0.1</v>
      </c>
      <c r="BP1365" s="11">
        <v>0.1</v>
      </c>
      <c r="BQ1365" s="11">
        <v>0</v>
      </c>
      <c r="BR1365" s="11">
        <v>0</v>
      </c>
      <c r="BS1365" s="11">
        <v>0</v>
      </c>
      <c r="BT1365" s="11">
        <v>0.04</v>
      </c>
      <c r="BU1365" s="16">
        <v>4</v>
      </c>
      <c r="BV1365" s="6">
        <f>BT1365/(BT1365+BU1365)</f>
        <v>9.9009900990099011E-3</v>
      </c>
      <c r="BW1365" s="6">
        <f>SQRT((BT1365*BU1365)/((BT1365+BU1365)^2*(BT1365+BU1365+1)))</f>
        <v>4.410251516706673E-2</v>
      </c>
      <c r="BX1365" s="17">
        <v>0.1</v>
      </c>
      <c r="BY1365" s="17">
        <v>0.7</v>
      </c>
      <c r="BZ1365" s="17">
        <v>0.1</v>
      </c>
      <c r="CA1365" s="17">
        <v>0.1</v>
      </c>
      <c r="CB1365" s="15" t="s">
        <v>83</v>
      </c>
      <c r="CC1365" s="11">
        <v>600</v>
      </c>
    </row>
    <row r="1366" spans="1:81" s="11" customFormat="1" x14ac:dyDescent="0.2">
      <c r="A1366" s="17">
        <f t="shared" si="21"/>
        <v>1365</v>
      </c>
      <c r="B1366" s="17">
        <v>100</v>
      </c>
      <c r="C1366" s="17">
        <v>100</v>
      </c>
      <c r="D1366" s="17">
        <v>5</v>
      </c>
      <c r="E1366" s="17">
        <v>5</v>
      </c>
      <c r="F1366" s="3" t="s">
        <v>80</v>
      </c>
      <c r="G1366" s="3">
        <f>IF(F1366="rectangle",B1366*C1366,IF(F1366="hook",B1366*C1366-(D1366*E1366),IF(F1366="eight",B1366*C1366-2*(D1366*E1366),IF(F1366="tee",B1366*C1366-2*(D1366*E1366),IF(F1366="cross",B1366*C1366-4*(D1366*E1366),"ERROR")))))</f>
        <v>10000</v>
      </c>
      <c r="H1366" s="3" t="s">
        <v>85</v>
      </c>
      <c r="I1366" s="3">
        <f>IF(F1366="rectangle",B1366/C1366,"NA")</f>
        <v>1</v>
      </c>
      <c r="J1366" s="2">
        <v>1</v>
      </c>
      <c r="K1366" s="11">
        <v>125</v>
      </c>
      <c r="L1366" s="11">
        <v>4</v>
      </c>
      <c r="M1366" s="12">
        <v>8</v>
      </c>
      <c r="N1366" s="2">
        <f>M1366/4</f>
        <v>2</v>
      </c>
      <c r="O1366" s="3">
        <f>M1366/N1366</f>
        <v>4</v>
      </c>
      <c r="P1366" s="13">
        <v>1</v>
      </c>
      <c r="Q1366" s="11">
        <f>P1366</f>
        <v>1</v>
      </c>
      <c r="R1366" s="4">
        <f>AA1366/V1366</f>
        <v>100</v>
      </c>
      <c r="S1366" s="14">
        <v>1</v>
      </c>
      <c r="T1366" s="11">
        <f>S1366</f>
        <v>1</v>
      </c>
      <c r="U1366" s="4">
        <f>AB1366/W1366</f>
        <v>100</v>
      </c>
      <c r="V1366" s="3">
        <f>ROUND((Q1366/100)*G1366,0)</f>
        <v>100</v>
      </c>
      <c r="W1366" s="3">
        <f>ROUND(((T1366/100)*G1366)/J1366,0)</f>
        <v>100</v>
      </c>
      <c r="X1366" s="3">
        <f>ROUND(IF(J1366&gt;=2,((T1366/100)*G1366)/J1366,0),0)</f>
        <v>0</v>
      </c>
      <c r="Y1366" s="3">
        <f>ROUND(IF(J1366&gt;=3,((T1366/100)*G1366)/J1366,0),0)</f>
        <v>0</v>
      </c>
      <c r="Z1366" s="3">
        <f>ROUND(IF(J1366&gt;=4,((T1366/100)*G1366)/J1366,0),0)</f>
        <v>0</v>
      </c>
      <c r="AA1366" s="4">
        <f>G1366*P1366</f>
        <v>10000</v>
      </c>
      <c r="AB1366" s="4">
        <f>(G1366*S1366)/J1366</f>
        <v>10000</v>
      </c>
      <c r="AC1366" s="4">
        <f>IF(J1366&gt;=2,(G1366*S1366)/J1366,0)</f>
        <v>0</v>
      </c>
      <c r="AD1366" s="4">
        <f>IF(J1366&gt;=3,(G1366*S1366)/J1366,0)</f>
        <v>0</v>
      </c>
      <c r="AE1366" s="4">
        <f>IF(J1366&gt;=4,(G1366*S1366)/J1366,0)</f>
        <v>0</v>
      </c>
      <c r="AF1366" s="11">
        <v>100</v>
      </c>
      <c r="AG1366" s="11">
        <v>0</v>
      </c>
      <c r="AH1366" s="11">
        <v>1</v>
      </c>
      <c r="AI1366" s="11">
        <v>100</v>
      </c>
      <c r="AJ1366" s="11">
        <v>0</v>
      </c>
      <c r="AK1366" s="11">
        <v>1</v>
      </c>
      <c r="AL1366" s="11">
        <v>0.5</v>
      </c>
      <c r="AM1366" s="11">
        <v>0.5</v>
      </c>
      <c r="AN1366" s="11">
        <v>0</v>
      </c>
      <c r="AO1366" s="11">
        <v>0</v>
      </c>
      <c r="AP1366" s="11">
        <v>0</v>
      </c>
      <c r="AQ1366" s="11">
        <v>0.01</v>
      </c>
      <c r="AR1366" s="11">
        <v>0.01</v>
      </c>
      <c r="AS1366" s="11">
        <v>0</v>
      </c>
      <c r="AT1366" s="11">
        <v>0</v>
      </c>
      <c r="AU1366" s="11">
        <v>0</v>
      </c>
      <c r="AV1366" s="11">
        <v>0</v>
      </c>
      <c r="AW1366" s="11">
        <v>0.2</v>
      </c>
      <c r="AX1366" s="11">
        <v>0</v>
      </c>
      <c r="AY1366" s="11">
        <v>0</v>
      </c>
      <c r="AZ1366" s="11">
        <v>0</v>
      </c>
      <c r="BA1366" s="11">
        <v>0.02</v>
      </c>
      <c r="BB1366" s="11">
        <v>0</v>
      </c>
      <c r="BC1366" s="2">
        <v>0.05</v>
      </c>
      <c r="BD1366" s="2">
        <v>0.05</v>
      </c>
      <c r="BE1366" s="11">
        <v>7.4999999999999997E-2</v>
      </c>
      <c r="BF1366" s="11">
        <v>5.0000000000000001E-3</v>
      </c>
      <c r="BG1366" s="11">
        <v>0</v>
      </c>
      <c r="BH1366" s="11">
        <v>0</v>
      </c>
      <c r="BI1366" s="11">
        <v>0</v>
      </c>
      <c r="BJ1366" s="11">
        <f>BE1366/4</f>
        <v>1.8749999999999999E-2</v>
      </c>
      <c r="BK1366" s="11">
        <f>BF1366/4</f>
        <v>1.25E-3</v>
      </c>
      <c r="BL1366" s="11">
        <v>0</v>
      </c>
      <c r="BM1366" s="11">
        <v>0</v>
      </c>
      <c r="BN1366" s="11">
        <v>0</v>
      </c>
      <c r="BO1366" s="11">
        <v>0.1</v>
      </c>
      <c r="BP1366" s="11">
        <v>0.1</v>
      </c>
      <c r="BQ1366" s="11">
        <v>0</v>
      </c>
      <c r="BR1366" s="11">
        <v>0</v>
      </c>
      <c r="BS1366" s="11">
        <v>0</v>
      </c>
      <c r="BT1366" s="11">
        <v>0.04</v>
      </c>
      <c r="BU1366" s="16">
        <v>4</v>
      </c>
      <c r="BV1366" s="6">
        <f>BT1366/(BT1366+BU1366)</f>
        <v>9.9009900990099011E-3</v>
      </c>
      <c r="BW1366" s="6">
        <f>SQRT((BT1366*BU1366)/((BT1366+BU1366)^2*(BT1366+BU1366+1)))</f>
        <v>4.410251516706673E-2</v>
      </c>
      <c r="BX1366" s="17">
        <v>0.1</v>
      </c>
      <c r="BY1366" s="17">
        <v>0.7</v>
      </c>
      <c r="BZ1366" s="17">
        <v>0.1</v>
      </c>
      <c r="CA1366" s="17">
        <v>0.1</v>
      </c>
      <c r="CB1366" s="15" t="s">
        <v>83</v>
      </c>
      <c r="CC1366" s="11">
        <v>600</v>
      </c>
    </row>
    <row r="1367" spans="1:81" s="11" customFormat="1" x14ac:dyDescent="0.2">
      <c r="A1367" s="17">
        <f t="shared" si="21"/>
        <v>1366</v>
      </c>
      <c r="B1367" s="17">
        <v>20</v>
      </c>
      <c r="C1367" s="17">
        <v>20</v>
      </c>
      <c r="D1367" s="17">
        <v>5</v>
      </c>
      <c r="E1367" s="17">
        <v>5</v>
      </c>
      <c r="F1367" s="3" t="s">
        <v>80</v>
      </c>
      <c r="G1367" s="3">
        <f>IF(F1367="rectangle",B1367*C1367,IF(F1367="hook",B1367*C1367-(D1367*E1367),IF(F1367="eight",B1367*C1367-2*(D1367*E1367),IF(F1367="tee",B1367*C1367-2*(D1367*E1367),IF(F1367="cross",B1367*C1367-4*(D1367*E1367),"ERROR")))))</f>
        <v>400</v>
      </c>
      <c r="H1367" s="3" t="s">
        <v>84</v>
      </c>
      <c r="I1367" s="3">
        <f>IF(F1367="rectangle",B1367/C1367,"NA")</f>
        <v>1</v>
      </c>
      <c r="J1367" s="2">
        <v>1</v>
      </c>
      <c r="K1367" s="11">
        <v>125</v>
      </c>
      <c r="L1367" s="11">
        <v>4</v>
      </c>
      <c r="M1367" s="12">
        <v>8</v>
      </c>
      <c r="N1367" s="2">
        <f>M1367/4</f>
        <v>2</v>
      </c>
      <c r="O1367" s="3">
        <f>M1367/N1367</f>
        <v>4</v>
      </c>
      <c r="P1367" s="13">
        <v>1</v>
      </c>
      <c r="Q1367" s="11">
        <f>P1367</f>
        <v>1</v>
      </c>
      <c r="R1367" s="4">
        <f>AA1367/V1367</f>
        <v>100</v>
      </c>
      <c r="S1367" s="14">
        <v>1</v>
      </c>
      <c r="T1367" s="11">
        <f>S1367</f>
        <v>1</v>
      </c>
      <c r="U1367" s="4">
        <f>AB1367/W1367</f>
        <v>100</v>
      </c>
      <c r="V1367" s="3">
        <f>ROUND((Q1367/100)*G1367,0)</f>
        <v>4</v>
      </c>
      <c r="W1367" s="3">
        <f>ROUND(((T1367/100)*G1367)/J1367,0)</f>
        <v>4</v>
      </c>
      <c r="X1367" s="3">
        <f>ROUND(IF(J1367&gt;=2,((T1367/100)*G1367)/J1367,0),0)</f>
        <v>0</v>
      </c>
      <c r="Y1367" s="3">
        <f>ROUND(IF(J1367&gt;=3,((T1367/100)*G1367)/J1367,0),0)</f>
        <v>0</v>
      </c>
      <c r="Z1367" s="3">
        <f>ROUND(IF(J1367&gt;=4,((T1367/100)*G1367)/J1367,0),0)</f>
        <v>0</v>
      </c>
      <c r="AA1367" s="4">
        <f>G1367*P1367</f>
        <v>400</v>
      </c>
      <c r="AB1367" s="4">
        <f>(G1367*S1367)/J1367</f>
        <v>400</v>
      </c>
      <c r="AC1367" s="4">
        <f>IF(J1367&gt;=2,(G1367*S1367)/J1367,0)</f>
        <v>0</v>
      </c>
      <c r="AD1367" s="4">
        <f>IF(J1367&gt;=3,(G1367*S1367)/J1367,0)</f>
        <v>0</v>
      </c>
      <c r="AE1367" s="4">
        <f>IF(J1367&gt;=4,(G1367*S1367)/J1367,0)</f>
        <v>0</v>
      </c>
      <c r="AF1367" s="11">
        <v>100</v>
      </c>
      <c r="AG1367" s="11">
        <v>0</v>
      </c>
      <c r="AH1367" s="11">
        <v>1</v>
      </c>
      <c r="AI1367" s="11">
        <v>100</v>
      </c>
      <c r="AJ1367" s="11">
        <v>0</v>
      </c>
      <c r="AK1367" s="11">
        <v>1</v>
      </c>
      <c r="AL1367" s="11">
        <v>0.5</v>
      </c>
      <c r="AM1367" s="11">
        <v>0.5</v>
      </c>
      <c r="AN1367" s="11">
        <v>0</v>
      </c>
      <c r="AO1367" s="11">
        <v>0</v>
      </c>
      <c r="AP1367" s="11">
        <v>0</v>
      </c>
      <c r="AQ1367" s="11">
        <v>0.01</v>
      </c>
      <c r="AR1367" s="11">
        <v>0.01</v>
      </c>
      <c r="AS1367" s="11">
        <v>0</v>
      </c>
      <c r="AT1367" s="11">
        <v>0</v>
      </c>
      <c r="AU1367" s="11">
        <v>0</v>
      </c>
      <c r="AV1367" s="11">
        <v>0</v>
      </c>
      <c r="AW1367" s="11">
        <v>0.2</v>
      </c>
      <c r="AX1367" s="11">
        <v>0</v>
      </c>
      <c r="AY1367" s="11">
        <v>0</v>
      </c>
      <c r="AZ1367" s="11">
        <v>0</v>
      </c>
      <c r="BA1367" s="11">
        <v>0.02</v>
      </c>
      <c r="BB1367" s="11">
        <v>0</v>
      </c>
      <c r="BC1367" s="2">
        <v>0.05</v>
      </c>
      <c r="BD1367" s="2">
        <v>0.05</v>
      </c>
      <c r="BE1367" s="11">
        <v>7.4999999999999997E-2</v>
      </c>
      <c r="BF1367" s="11">
        <v>5.0000000000000001E-3</v>
      </c>
      <c r="BG1367" s="11">
        <v>0</v>
      </c>
      <c r="BH1367" s="11">
        <v>0</v>
      </c>
      <c r="BI1367" s="11">
        <v>0</v>
      </c>
      <c r="BJ1367" s="11">
        <f>BE1367/4</f>
        <v>1.8749999999999999E-2</v>
      </c>
      <c r="BK1367" s="11">
        <f>BF1367/4</f>
        <v>1.25E-3</v>
      </c>
      <c r="BL1367" s="11">
        <v>0</v>
      </c>
      <c r="BM1367" s="11">
        <v>0</v>
      </c>
      <c r="BN1367" s="11">
        <v>0</v>
      </c>
      <c r="BO1367" s="11">
        <v>0.1</v>
      </c>
      <c r="BP1367" s="11">
        <v>0.1</v>
      </c>
      <c r="BQ1367" s="11">
        <v>0</v>
      </c>
      <c r="BR1367" s="11">
        <v>0</v>
      </c>
      <c r="BS1367" s="11">
        <v>0</v>
      </c>
      <c r="BT1367" s="11">
        <v>0.04</v>
      </c>
      <c r="BU1367" s="16">
        <v>4</v>
      </c>
      <c r="BV1367" s="6">
        <f>BT1367/(BT1367+BU1367)</f>
        <v>9.9009900990099011E-3</v>
      </c>
      <c r="BW1367" s="6">
        <f>SQRT((BT1367*BU1367)/((BT1367+BU1367)^2*(BT1367+BU1367+1)))</f>
        <v>4.410251516706673E-2</v>
      </c>
      <c r="BX1367" s="17">
        <v>0.1</v>
      </c>
      <c r="BY1367" s="17">
        <v>0.7</v>
      </c>
      <c r="BZ1367" s="17">
        <v>0.1</v>
      </c>
      <c r="CA1367" s="17">
        <v>0.1</v>
      </c>
      <c r="CB1367" s="15" t="s">
        <v>83</v>
      </c>
      <c r="CC1367" s="11">
        <v>600</v>
      </c>
    </row>
    <row r="1368" spans="1:81" s="11" customFormat="1" x14ac:dyDescent="0.2">
      <c r="A1368" s="17">
        <f t="shared" si="21"/>
        <v>1367</v>
      </c>
      <c r="B1368" s="17">
        <v>100</v>
      </c>
      <c r="C1368" s="17">
        <v>100</v>
      </c>
      <c r="D1368" s="17">
        <v>5</v>
      </c>
      <c r="E1368" s="17">
        <v>5</v>
      </c>
      <c r="F1368" s="3" t="s">
        <v>80</v>
      </c>
      <c r="G1368" s="3">
        <f>IF(F1368="rectangle",B1368*C1368,IF(F1368="hook",B1368*C1368-(D1368*E1368),IF(F1368="eight",B1368*C1368-2*(D1368*E1368),IF(F1368="tee",B1368*C1368-2*(D1368*E1368),IF(F1368="cross",B1368*C1368-4*(D1368*E1368),"ERROR")))))</f>
        <v>10000</v>
      </c>
      <c r="H1368" s="3" t="s">
        <v>85</v>
      </c>
      <c r="I1368" s="3">
        <f>IF(F1368="rectangle",B1368/C1368,"NA")</f>
        <v>1</v>
      </c>
      <c r="J1368" s="2">
        <v>1</v>
      </c>
      <c r="K1368" s="11">
        <v>125</v>
      </c>
      <c r="L1368" s="11">
        <v>4</v>
      </c>
      <c r="M1368" s="12">
        <v>9</v>
      </c>
      <c r="N1368" s="2">
        <f>M1368/4</f>
        <v>2.25</v>
      </c>
      <c r="O1368" s="3">
        <f>M1368/N1368</f>
        <v>4</v>
      </c>
      <c r="P1368" s="13">
        <v>1</v>
      </c>
      <c r="Q1368" s="11">
        <f>P1368</f>
        <v>1</v>
      </c>
      <c r="R1368" s="4">
        <f>AA1368/V1368</f>
        <v>100</v>
      </c>
      <c r="S1368" s="14">
        <v>1</v>
      </c>
      <c r="T1368" s="11">
        <f>S1368</f>
        <v>1</v>
      </c>
      <c r="U1368" s="4">
        <f>AB1368/W1368</f>
        <v>100</v>
      </c>
      <c r="V1368" s="3">
        <f>ROUND((Q1368/100)*G1368,0)</f>
        <v>100</v>
      </c>
      <c r="W1368" s="3">
        <f>ROUND(((T1368/100)*G1368)/J1368,0)</f>
        <v>100</v>
      </c>
      <c r="X1368" s="3">
        <f>ROUND(IF(J1368&gt;=2,((T1368/100)*G1368)/J1368,0),0)</f>
        <v>0</v>
      </c>
      <c r="Y1368" s="3">
        <f>ROUND(IF(J1368&gt;=3,((T1368/100)*G1368)/J1368,0),0)</f>
        <v>0</v>
      </c>
      <c r="Z1368" s="3">
        <f>ROUND(IF(J1368&gt;=4,((T1368/100)*G1368)/J1368,0),0)</f>
        <v>0</v>
      </c>
      <c r="AA1368" s="4">
        <f>G1368*P1368</f>
        <v>10000</v>
      </c>
      <c r="AB1368" s="4">
        <f>(G1368*S1368)/J1368</f>
        <v>10000</v>
      </c>
      <c r="AC1368" s="4">
        <f>IF(J1368&gt;=2,(G1368*S1368)/J1368,0)</f>
        <v>0</v>
      </c>
      <c r="AD1368" s="4">
        <f>IF(J1368&gt;=3,(G1368*S1368)/J1368,0)</f>
        <v>0</v>
      </c>
      <c r="AE1368" s="4">
        <f>IF(J1368&gt;=4,(G1368*S1368)/J1368,0)</f>
        <v>0</v>
      </c>
      <c r="AF1368" s="11">
        <v>100</v>
      </c>
      <c r="AG1368" s="11">
        <v>0</v>
      </c>
      <c r="AH1368" s="11">
        <v>1</v>
      </c>
      <c r="AI1368" s="11">
        <v>100</v>
      </c>
      <c r="AJ1368" s="11">
        <v>0</v>
      </c>
      <c r="AK1368" s="11">
        <v>1</v>
      </c>
      <c r="AL1368" s="11">
        <v>0.5</v>
      </c>
      <c r="AM1368" s="11">
        <v>0.5</v>
      </c>
      <c r="AN1368" s="11">
        <v>0</v>
      </c>
      <c r="AO1368" s="11">
        <v>0</v>
      </c>
      <c r="AP1368" s="11">
        <v>0</v>
      </c>
      <c r="AQ1368" s="11">
        <v>0.01</v>
      </c>
      <c r="AR1368" s="11">
        <v>0.01</v>
      </c>
      <c r="AS1368" s="11">
        <v>0</v>
      </c>
      <c r="AT1368" s="11">
        <v>0</v>
      </c>
      <c r="AU1368" s="11">
        <v>0</v>
      </c>
      <c r="AV1368" s="11">
        <v>0</v>
      </c>
      <c r="AW1368" s="11">
        <v>0.2</v>
      </c>
      <c r="AX1368" s="11">
        <v>0</v>
      </c>
      <c r="AY1368" s="11">
        <v>0</v>
      </c>
      <c r="AZ1368" s="11">
        <v>0</v>
      </c>
      <c r="BA1368" s="11">
        <v>0.02</v>
      </c>
      <c r="BB1368" s="11">
        <v>0</v>
      </c>
      <c r="BC1368" s="2">
        <v>0.05</v>
      </c>
      <c r="BD1368" s="2">
        <v>0.05</v>
      </c>
      <c r="BE1368" s="11">
        <v>7.4999999999999997E-2</v>
      </c>
      <c r="BF1368" s="11">
        <v>5.0000000000000001E-3</v>
      </c>
      <c r="BG1368" s="11">
        <v>0</v>
      </c>
      <c r="BH1368" s="11">
        <v>0</v>
      </c>
      <c r="BI1368" s="11">
        <v>0</v>
      </c>
      <c r="BJ1368" s="11">
        <f>BE1368/4</f>
        <v>1.8749999999999999E-2</v>
      </c>
      <c r="BK1368" s="11">
        <f>BF1368/4</f>
        <v>1.25E-3</v>
      </c>
      <c r="BL1368" s="11">
        <v>0</v>
      </c>
      <c r="BM1368" s="11">
        <v>0</v>
      </c>
      <c r="BN1368" s="11">
        <v>0</v>
      </c>
      <c r="BO1368" s="11">
        <v>0.1</v>
      </c>
      <c r="BP1368" s="11">
        <v>0.1</v>
      </c>
      <c r="BQ1368" s="11">
        <v>0</v>
      </c>
      <c r="BR1368" s="11">
        <v>0</v>
      </c>
      <c r="BS1368" s="11">
        <v>0</v>
      </c>
      <c r="BT1368" s="11">
        <v>0.04</v>
      </c>
      <c r="BU1368" s="16">
        <v>4</v>
      </c>
      <c r="BV1368" s="6">
        <f>BT1368/(BT1368+BU1368)</f>
        <v>9.9009900990099011E-3</v>
      </c>
      <c r="BW1368" s="6">
        <f>SQRT((BT1368*BU1368)/((BT1368+BU1368)^2*(BT1368+BU1368+1)))</f>
        <v>4.410251516706673E-2</v>
      </c>
      <c r="BX1368" s="17">
        <v>0.1</v>
      </c>
      <c r="BY1368" s="17">
        <v>0.7</v>
      </c>
      <c r="BZ1368" s="17">
        <v>0.1</v>
      </c>
      <c r="CA1368" s="17">
        <v>0.1</v>
      </c>
      <c r="CB1368" s="15" t="s">
        <v>83</v>
      </c>
      <c r="CC1368" s="11">
        <v>600</v>
      </c>
    </row>
    <row r="1369" spans="1:81" s="11" customFormat="1" x14ac:dyDescent="0.2">
      <c r="A1369" s="17">
        <f t="shared" si="21"/>
        <v>1368</v>
      </c>
      <c r="B1369" s="17">
        <v>20</v>
      </c>
      <c r="C1369" s="17">
        <v>20</v>
      </c>
      <c r="D1369" s="17">
        <v>5</v>
      </c>
      <c r="E1369" s="17">
        <v>5</v>
      </c>
      <c r="F1369" s="3" t="s">
        <v>80</v>
      </c>
      <c r="G1369" s="3">
        <f>IF(F1369="rectangle",B1369*C1369,IF(F1369="hook",B1369*C1369-(D1369*E1369),IF(F1369="eight",B1369*C1369-2*(D1369*E1369),IF(F1369="tee",B1369*C1369-2*(D1369*E1369),IF(F1369="cross",B1369*C1369-4*(D1369*E1369),"ERROR")))))</f>
        <v>400</v>
      </c>
      <c r="H1369" s="3" t="s">
        <v>84</v>
      </c>
      <c r="I1369" s="3">
        <f>IF(F1369="rectangle",B1369/C1369,"NA")</f>
        <v>1</v>
      </c>
      <c r="J1369" s="2">
        <v>1</v>
      </c>
      <c r="K1369" s="11">
        <v>125</v>
      </c>
      <c r="L1369" s="11">
        <v>4</v>
      </c>
      <c r="M1369" s="12">
        <v>9</v>
      </c>
      <c r="N1369" s="2">
        <f>M1369/4</f>
        <v>2.25</v>
      </c>
      <c r="O1369" s="3">
        <f>M1369/N1369</f>
        <v>4</v>
      </c>
      <c r="P1369" s="13">
        <v>1</v>
      </c>
      <c r="Q1369" s="11">
        <f>P1369</f>
        <v>1</v>
      </c>
      <c r="R1369" s="4">
        <f>AA1369/V1369</f>
        <v>100</v>
      </c>
      <c r="S1369" s="14">
        <v>1</v>
      </c>
      <c r="T1369" s="11">
        <f>S1369</f>
        <v>1</v>
      </c>
      <c r="U1369" s="4">
        <f>AB1369/W1369</f>
        <v>100</v>
      </c>
      <c r="V1369" s="3">
        <f>ROUND((Q1369/100)*G1369,0)</f>
        <v>4</v>
      </c>
      <c r="W1369" s="3">
        <f>ROUND(((T1369/100)*G1369)/J1369,0)</f>
        <v>4</v>
      </c>
      <c r="X1369" s="3">
        <f>ROUND(IF(J1369&gt;=2,((T1369/100)*G1369)/J1369,0),0)</f>
        <v>0</v>
      </c>
      <c r="Y1369" s="3">
        <f>ROUND(IF(J1369&gt;=3,((T1369/100)*G1369)/J1369,0),0)</f>
        <v>0</v>
      </c>
      <c r="Z1369" s="3">
        <f>ROUND(IF(J1369&gt;=4,((T1369/100)*G1369)/J1369,0),0)</f>
        <v>0</v>
      </c>
      <c r="AA1369" s="4">
        <f>G1369*P1369</f>
        <v>400</v>
      </c>
      <c r="AB1369" s="4">
        <f>(G1369*S1369)/J1369</f>
        <v>400</v>
      </c>
      <c r="AC1369" s="4">
        <f>IF(J1369&gt;=2,(G1369*S1369)/J1369,0)</f>
        <v>0</v>
      </c>
      <c r="AD1369" s="4">
        <f>IF(J1369&gt;=3,(G1369*S1369)/J1369,0)</f>
        <v>0</v>
      </c>
      <c r="AE1369" s="4">
        <f>IF(J1369&gt;=4,(G1369*S1369)/J1369,0)</f>
        <v>0</v>
      </c>
      <c r="AF1369" s="11">
        <v>100</v>
      </c>
      <c r="AG1369" s="11">
        <v>0</v>
      </c>
      <c r="AH1369" s="11">
        <v>1</v>
      </c>
      <c r="AI1369" s="11">
        <v>100</v>
      </c>
      <c r="AJ1369" s="11">
        <v>0</v>
      </c>
      <c r="AK1369" s="11">
        <v>1</v>
      </c>
      <c r="AL1369" s="11">
        <v>0.5</v>
      </c>
      <c r="AM1369" s="11">
        <v>0.5</v>
      </c>
      <c r="AN1369" s="11">
        <v>0</v>
      </c>
      <c r="AO1369" s="11">
        <v>0</v>
      </c>
      <c r="AP1369" s="11">
        <v>0</v>
      </c>
      <c r="AQ1369" s="11">
        <v>0.01</v>
      </c>
      <c r="AR1369" s="11">
        <v>0.01</v>
      </c>
      <c r="AS1369" s="11">
        <v>0</v>
      </c>
      <c r="AT1369" s="11">
        <v>0</v>
      </c>
      <c r="AU1369" s="11">
        <v>0</v>
      </c>
      <c r="AV1369" s="11">
        <v>0</v>
      </c>
      <c r="AW1369" s="11">
        <v>0.2</v>
      </c>
      <c r="AX1369" s="11">
        <v>0</v>
      </c>
      <c r="AY1369" s="11">
        <v>0</v>
      </c>
      <c r="AZ1369" s="11">
        <v>0</v>
      </c>
      <c r="BA1369" s="11">
        <v>0.02</v>
      </c>
      <c r="BB1369" s="11">
        <v>0</v>
      </c>
      <c r="BC1369" s="2">
        <v>0.05</v>
      </c>
      <c r="BD1369" s="2">
        <v>0.05</v>
      </c>
      <c r="BE1369" s="11">
        <v>7.4999999999999997E-2</v>
      </c>
      <c r="BF1369" s="11">
        <v>5.0000000000000001E-3</v>
      </c>
      <c r="BG1369" s="11">
        <v>0</v>
      </c>
      <c r="BH1369" s="11">
        <v>0</v>
      </c>
      <c r="BI1369" s="11">
        <v>0</v>
      </c>
      <c r="BJ1369" s="11">
        <f>BE1369/4</f>
        <v>1.8749999999999999E-2</v>
      </c>
      <c r="BK1369" s="11">
        <f>BF1369/4</f>
        <v>1.25E-3</v>
      </c>
      <c r="BL1369" s="11">
        <v>0</v>
      </c>
      <c r="BM1369" s="11">
        <v>0</v>
      </c>
      <c r="BN1369" s="11">
        <v>0</v>
      </c>
      <c r="BO1369" s="11">
        <v>0.1</v>
      </c>
      <c r="BP1369" s="11">
        <v>0.1</v>
      </c>
      <c r="BQ1369" s="11">
        <v>0</v>
      </c>
      <c r="BR1369" s="11">
        <v>0</v>
      </c>
      <c r="BS1369" s="11">
        <v>0</v>
      </c>
      <c r="BT1369" s="11">
        <v>0.04</v>
      </c>
      <c r="BU1369" s="16">
        <v>4</v>
      </c>
      <c r="BV1369" s="6">
        <f>BT1369/(BT1369+BU1369)</f>
        <v>9.9009900990099011E-3</v>
      </c>
      <c r="BW1369" s="6">
        <f>SQRT((BT1369*BU1369)/((BT1369+BU1369)^2*(BT1369+BU1369+1)))</f>
        <v>4.410251516706673E-2</v>
      </c>
      <c r="BX1369" s="17">
        <v>0.1</v>
      </c>
      <c r="BY1369" s="17">
        <v>0.7</v>
      </c>
      <c r="BZ1369" s="17">
        <v>0.1</v>
      </c>
      <c r="CA1369" s="17">
        <v>0.1</v>
      </c>
      <c r="CB1369" s="15" t="s">
        <v>83</v>
      </c>
      <c r="CC1369" s="11">
        <v>600</v>
      </c>
    </row>
    <row r="1370" spans="1:81" s="11" customFormat="1" x14ac:dyDescent="0.2">
      <c r="A1370" s="17">
        <f t="shared" si="21"/>
        <v>1369</v>
      </c>
      <c r="B1370" s="17">
        <v>100</v>
      </c>
      <c r="C1370" s="17">
        <v>100</v>
      </c>
      <c r="D1370" s="17">
        <v>5</v>
      </c>
      <c r="E1370" s="17">
        <v>5</v>
      </c>
      <c r="F1370" s="3" t="s">
        <v>80</v>
      </c>
      <c r="G1370" s="3">
        <f>IF(F1370="rectangle",B1370*C1370,IF(F1370="hook",B1370*C1370-(D1370*E1370),IF(F1370="eight",B1370*C1370-2*(D1370*E1370),IF(F1370="tee",B1370*C1370-2*(D1370*E1370),IF(F1370="cross",B1370*C1370-4*(D1370*E1370),"ERROR")))))</f>
        <v>10000</v>
      </c>
      <c r="H1370" s="3" t="s">
        <v>85</v>
      </c>
      <c r="I1370" s="3">
        <f>IF(F1370="rectangle",B1370/C1370,"NA")</f>
        <v>1</v>
      </c>
      <c r="J1370" s="2">
        <v>1</v>
      </c>
      <c r="K1370" s="11">
        <v>125</v>
      </c>
      <c r="L1370" s="11">
        <v>4</v>
      </c>
      <c r="M1370" s="12">
        <v>1</v>
      </c>
      <c r="N1370" s="2">
        <f>M1370/4</f>
        <v>0.25</v>
      </c>
      <c r="O1370" s="3">
        <f>M1370/N1370</f>
        <v>4</v>
      </c>
      <c r="P1370" s="13">
        <v>1</v>
      </c>
      <c r="Q1370" s="11">
        <f>P1370</f>
        <v>1</v>
      </c>
      <c r="R1370" s="4">
        <f>AA1370/V1370</f>
        <v>100</v>
      </c>
      <c r="S1370" s="14">
        <v>5</v>
      </c>
      <c r="T1370" s="11">
        <f>S1370</f>
        <v>5</v>
      </c>
      <c r="U1370" s="4">
        <f>AB1370/W1370</f>
        <v>100</v>
      </c>
      <c r="V1370" s="3">
        <f>ROUND((Q1370/100)*G1370,0)</f>
        <v>100</v>
      </c>
      <c r="W1370" s="3">
        <f>ROUND(((T1370/100)*G1370)/J1370,0)</f>
        <v>500</v>
      </c>
      <c r="X1370" s="3">
        <f>ROUND(IF(J1370&gt;=2,((T1370/100)*G1370)/J1370,0),0)</f>
        <v>0</v>
      </c>
      <c r="Y1370" s="3">
        <f>ROUND(IF(J1370&gt;=3,((T1370/100)*G1370)/J1370,0),0)</f>
        <v>0</v>
      </c>
      <c r="Z1370" s="3">
        <f>ROUND(IF(J1370&gt;=4,((T1370/100)*G1370)/J1370,0),0)</f>
        <v>0</v>
      </c>
      <c r="AA1370" s="4">
        <f>G1370*P1370</f>
        <v>10000</v>
      </c>
      <c r="AB1370" s="4">
        <f>(G1370*S1370)/J1370</f>
        <v>50000</v>
      </c>
      <c r="AC1370" s="4">
        <f>IF(J1370&gt;=2,(G1370*S1370)/J1370,0)</f>
        <v>0</v>
      </c>
      <c r="AD1370" s="4">
        <f>IF(J1370&gt;=3,(G1370*S1370)/J1370,0)</f>
        <v>0</v>
      </c>
      <c r="AE1370" s="4">
        <f>IF(J1370&gt;=4,(G1370*S1370)/J1370,0)</f>
        <v>0</v>
      </c>
      <c r="AF1370" s="11">
        <v>100</v>
      </c>
      <c r="AG1370" s="11">
        <v>0</v>
      </c>
      <c r="AH1370" s="11">
        <v>1</v>
      </c>
      <c r="AI1370" s="11">
        <v>100</v>
      </c>
      <c r="AJ1370" s="11">
        <v>0</v>
      </c>
      <c r="AK1370" s="11">
        <v>1</v>
      </c>
      <c r="AL1370" s="11">
        <v>0.5</v>
      </c>
      <c r="AM1370" s="11">
        <v>0.5</v>
      </c>
      <c r="AN1370" s="11">
        <v>0</v>
      </c>
      <c r="AO1370" s="11">
        <v>0</v>
      </c>
      <c r="AP1370" s="11">
        <v>0</v>
      </c>
      <c r="AQ1370" s="11">
        <v>0.01</v>
      </c>
      <c r="AR1370" s="11">
        <v>0.01</v>
      </c>
      <c r="AS1370" s="11">
        <v>0</v>
      </c>
      <c r="AT1370" s="11">
        <v>0</v>
      </c>
      <c r="AU1370" s="11">
        <v>0</v>
      </c>
      <c r="AV1370" s="11">
        <v>0</v>
      </c>
      <c r="AW1370" s="11">
        <v>0.2</v>
      </c>
      <c r="AX1370" s="11">
        <v>0</v>
      </c>
      <c r="AY1370" s="11">
        <v>0</v>
      </c>
      <c r="AZ1370" s="11">
        <v>0</v>
      </c>
      <c r="BA1370" s="11">
        <v>0.02</v>
      </c>
      <c r="BB1370" s="11">
        <v>0</v>
      </c>
      <c r="BC1370" s="2">
        <v>0.05</v>
      </c>
      <c r="BD1370" s="2">
        <v>0.05</v>
      </c>
      <c r="BE1370" s="11">
        <v>7.4999999999999997E-2</v>
      </c>
      <c r="BF1370" s="11">
        <v>5.0000000000000001E-3</v>
      </c>
      <c r="BG1370" s="11">
        <v>0</v>
      </c>
      <c r="BH1370" s="11">
        <v>0</v>
      </c>
      <c r="BI1370" s="11">
        <v>0</v>
      </c>
      <c r="BJ1370" s="11">
        <f>BE1370/4</f>
        <v>1.8749999999999999E-2</v>
      </c>
      <c r="BK1370" s="11">
        <f>BF1370/4</f>
        <v>1.25E-3</v>
      </c>
      <c r="BL1370" s="11">
        <v>0</v>
      </c>
      <c r="BM1370" s="11">
        <v>0</v>
      </c>
      <c r="BN1370" s="11">
        <v>0</v>
      </c>
      <c r="BO1370" s="11">
        <v>0.1</v>
      </c>
      <c r="BP1370" s="11">
        <v>0.1</v>
      </c>
      <c r="BQ1370" s="11">
        <v>0</v>
      </c>
      <c r="BR1370" s="11">
        <v>0</v>
      </c>
      <c r="BS1370" s="11">
        <v>0</v>
      </c>
      <c r="BT1370" s="11">
        <v>0.04</v>
      </c>
      <c r="BU1370" s="16">
        <v>4</v>
      </c>
      <c r="BV1370" s="6">
        <f>BT1370/(BT1370+BU1370)</f>
        <v>9.9009900990099011E-3</v>
      </c>
      <c r="BW1370" s="6">
        <f>SQRT((BT1370*BU1370)/((BT1370+BU1370)^2*(BT1370+BU1370+1)))</f>
        <v>4.410251516706673E-2</v>
      </c>
      <c r="BX1370" s="17">
        <v>0.1</v>
      </c>
      <c r="BY1370" s="17">
        <v>0.7</v>
      </c>
      <c r="BZ1370" s="17">
        <v>0.1</v>
      </c>
      <c r="CA1370" s="17">
        <v>0.1</v>
      </c>
      <c r="CB1370" s="15" t="s">
        <v>83</v>
      </c>
      <c r="CC1370" s="11">
        <v>600</v>
      </c>
    </row>
    <row r="1371" spans="1:81" s="11" customFormat="1" x14ac:dyDescent="0.2">
      <c r="A1371" s="17">
        <f t="shared" si="21"/>
        <v>1370</v>
      </c>
      <c r="B1371" s="17">
        <v>20</v>
      </c>
      <c r="C1371" s="17">
        <v>20</v>
      </c>
      <c r="D1371" s="17">
        <v>5</v>
      </c>
      <c r="E1371" s="17">
        <v>5</v>
      </c>
      <c r="F1371" s="3" t="s">
        <v>80</v>
      </c>
      <c r="G1371" s="3">
        <f>IF(F1371="rectangle",B1371*C1371,IF(F1371="hook",B1371*C1371-(D1371*E1371),IF(F1371="eight",B1371*C1371-2*(D1371*E1371),IF(F1371="tee",B1371*C1371-2*(D1371*E1371),IF(F1371="cross",B1371*C1371-4*(D1371*E1371),"ERROR")))))</f>
        <v>400</v>
      </c>
      <c r="H1371" s="3" t="s">
        <v>84</v>
      </c>
      <c r="I1371" s="3">
        <f>IF(F1371="rectangle",B1371/C1371,"NA")</f>
        <v>1</v>
      </c>
      <c r="J1371" s="2">
        <v>1</v>
      </c>
      <c r="K1371" s="11">
        <v>125</v>
      </c>
      <c r="L1371" s="11">
        <v>4</v>
      </c>
      <c r="M1371" s="12">
        <v>1</v>
      </c>
      <c r="N1371" s="2">
        <f>M1371/4</f>
        <v>0.25</v>
      </c>
      <c r="O1371" s="3">
        <f>M1371/N1371</f>
        <v>4</v>
      </c>
      <c r="P1371" s="13">
        <v>1</v>
      </c>
      <c r="Q1371" s="11">
        <f>P1371</f>
        <v>1</v>
      </c>
      <c r="R1371" s="4">
        <f>AA1371/V1371</f>
        <v>100</v>
      </c>
      <c r="S1371" s="14">
        <v>5</v>
      </c>
      <c r="T1371" s="11">
        <f>S1371</f>
        <v>5</v>
      </c>
      <c r="U1371" s="4">
        <f>AB1371/W1371</f>
        <v>100</v>
      </c>
      <c r="V1371" s="3">
        <f>ROUND((Q1371/100)*G1371,0)</f>
        <v>4</v>
      </c>
      <c r="W1371" s="3">
        <f>ROUND(((T1371/100)*G1371)/J1371,0)</f>
        <v>20</v>
      </c>
      <c r="X1371" s="3">
        <f>ROUND(IF(J1371&gt;=2,((T1371/100)*G1371)/J1371,0),0)</f>
        <v>0</v>
      </c>
      <c r="Y1371" s="3">
        <f>ROUND(IF(J1371&gt;=3,((T1371/100)*G1371)/J1371,0),0)</f>
        <v>0</v>
      </c>
      <c r="Z1371" s="3">
        <f>ROUND(IF(J1371&gt;=4,((T1371/100)*G1371)/J1371,0),0)</f>
        <v>0</v>
      </c>
      <c r="AA1371" s="4">
        <f>G1371*P1371</f>
        <v>400</v>
      </c>
      <c r="AB1371" s="4">
        <f>(G1371*S1371)/J1371</f>
        <v>2000</v>
      </c>
      <c r="AC1371" s="4">
        <f>IF(J1371&gt;=2,(G1371*S1371)/J1371,0)</f>
        <v>0</v>
      </c>
      <c r="AD1371" s="4">
        <f>IF(J1371&gt;=3,(G1371*S1371)/J1371,0)</f>
        <v>0</v>
      </c>
      <c r="AE1371" s="4">
        <f>IF(J1371&gt;=4,(G1371*S1371)/J1371,0)</f>
        <v>0</v>
      </c>
      <c r="AF1371" s="11">
        <v>100</v>
      </c>
      <c r="AG1371" s="11">
        <v>0</v>
      </c>
      <c r="AH1371" s="11">
        <v>1</v>
      </c>
      <c r="AI1371" s="11">
        <v>100</v>
      </c>
      <c r="AJ1371" s="11">
        <v>0</v>
      </c>
      <c r="AK1371" s="11">
        <v>1</v>
      </c>
      <c r="AL1371" s="11">
        <v>0.5</v>
      </c>
      <c r="AM1371" s="11">
        <v>0.5</v>
      </c>
      <c r="AN1371" s="11">
        <v>0</v>
      </c>
      <c r="AO1371" s="11">
        <v>0</v>
      </c>
      <c r="AP1371" s="11">
        <v>0</v>
      </c>
      <c r="AQ1371" s="11">
        <v>0.01</v>
      </c>
      <c r="AR1371" s="11">
        <v>0.01</v>
      </c>
      <c r="AS1371" s="11">
        <v>0</v>
      </c>
      <c r="AT1371" s="11">
        <v>0</v>
      </c>
      <c r="AU1371" s="11">
        <v>0</v>
      </c>
      <c r="AV1371" s="11">
        <v>0</v>
      </c>
      <c r="AW1371" s="11">
        <v>0.2</v>
      </c>
      <c r="AX1371" s="11">
        <v>0</v>
      </c>
      <c r="AY1371" s="11">
        <v>0</v>
      </c>
      <c r="AZ1371" s="11">
        <v>0</v>
      </c>
      <c r="BA1371" s="11">
        <v>0.02</v>
      </c>
      <c r="BB1371" s="11">
        <v>0</v>
      </c>
      <c r="BC1371" s="2">
        <v>0.05</v>
      </c>
      <c r="BD1371" s="2">
        <v>0.05</v>
      </c>
      <c r="BE1371" s="11">
        <v>7.4999999999999997E-2</v>
      </c>
      <c r="BF1371" s="11">
        <v>5.0000000000000001E-3</v>
      </c>
      <c r="BG1371" s="11">
        <v>0</v>
      </c>
      <c r="BH1371" s="11">
        <v>0</v>
      </c>
      <c r="BI1371" s="11">
        <v>0</v>
      </c>
      <c r="BJ1371" s="11">
        <f>BE1371/4</f>
        <v>1.8749999999999999E-2</v>
      </c>
      <c r="BK1371" s="11">
        <f>BF1371/4</f>
        <v>1.25E-3</v>
      </c>
      <c r="BL1371" s="11">
        <v>0</v>
      </c>
      <c r="BM1371" s="11">
        <v>0</v>
      </c>
      <c r="BN1371" s="11">
        <v>0</v>
      </c>
      <c r="BO1371" s="11">
        <v>0.1</v>
      </c>
      <c r="BP1371" s="11">
        <v>0.1</v>
      </c>
      <c r="BQ1371" s="11">
        <v>0</v>
      </c>
      <c r="BR1371" s="11">
        <v>0</v>
      </c>
      <c r="BS1371" s="11">
        <v>0</v>
      </c>
      <c r="BT1371" s="11">
        <v>0.04</v>
      </c>
      <c r="BU1371" s="16">
        <v>4</v>
      </c>
      <c r="BV1371" s="6">
        <f>BT1371/(BT1371+BU1371)</f>
        <v>9.9009900990099011E-3</v>
      </c>
      <c r="BW1371" s="6">
        <f>SQRT((BT1371*BU1371)/((BT1371+BU1371)^2*(BT1371+BU1371+1)))</f>
        <v>4.410251516706673E-2</v>
      </c>
      <c r="BX1371" s="17">
        <v>0.1</v>
      </c>
      <c r="BY1371" s="17">
        <v>0.7</v>
      </c>
      <c r="BZ1371" s="17">
        <v>0.1</v>
      </c>
      <c r="CA1371" s="17">
        <v>0.1</v>
      </c>
      <c r="CB1371" s="15" t="s">
        <v>83</v>
      </c>
      <c r="CC1371" s="11">
        <v>600</v>
      </c>
    </row>
    <row r="1372" spans="1:81" s="11" customFormat="1" x14ac:dyDescent="0.2">
      <c r="A1372" s="17">
        <f t="shared" si="21"/>
        <v>1371</v>
      </c>
      <c r="B1372" s="17">
        <v>100</v>
      </c>
      <c r="C1372" s="17">
        <v>100</v>
      </c>
      <c r="D1372" s="17">
        <v>5</v>
      </c>
      <c r="E1372" s="17">
        <v>5</v>
      </c>
      <c r="F1372" s="3" t="s">
        <v>80</v>
      </c>
      <c r="G1372" s="3">
        <f>IF(F1372="rectangle",B1372*C1372,IF(F1372="hook",B1372*C1372-(D1372*E1372),IF(F1372="eight",B1372*C1372-2*(D1372*E1372),IF(F1372="tee",B1372*C1372-2*(D1372*E1372),IF(F1372="cross",B1372*C1372-4*(D1372*E1372),"ERROR")))))</f>
        <v>10000</v>
      </c>
      <c r="H1372" s="3" t="s">
        <v>85</v>
      </c>
      <c r="I1372" s="3">
        <f>IF(F1372="rectangle",B1372/C1372,"NA")</f>
        <v>1</v>
      </c>
      <c r="J1372" s="2">
        <v>1</v>
      </c>
      <c r="K1372" s="11">
        <v>125</v>
      </c>
      <c r="L1372" s="11">
        <v>4</v>
      </c>
      <c r="M1372" s="12">
        <v>2</v>
      </c>
      <c r="N1372" s="2">
        <f>M1372/4</f>
        <v>0.5</v>
      </c>
      <c r="O1372" s="3">
        <f>M1372/N1372</f>
        <v>4</v>
      </c>
      <c r="P1372" s="13">
        <v>1</v>
      </c>
      <c r="Q1372" s="11">
        <f>P1372</f>
        <v>1</v>
      </c>
      <c r="R1372" s="4">
        <f>AA1372/V1372</f>
        <v>100</v>
      </c>
      <c r="S1372" s="14">
        <v>5</v>
      </c>
      <c r="T1372" s="11">
        <f>S1372</f>
        <v>5</v>
      </c>
      <c r="U1372" s="4">
        <f>AB1372/W1372</f>
        <v>100</v>
      </c>
      <c r="V1372" s="3">
        <f>ROUND((Q1372/100)*G1372,0)</f>
        <v>100</v>
      </c>
      <c r="W1372" s="3">
        <f>ROUND(((T1372/100)*G1372)/J1372,0)</f>
        <v>500</v>
      </c>
      <c r="X1372" s="3">
        <f>ROUND(IF(J1372&gt;=2,((T1372/100)*G1372)/J1372,0),0)</f>
        <v>0</v>
      </c>
      <c r="Y1372" s="3">
        <f>ROUND(IF(J1372&gt;=3,((T1372/100)*G1372)/J1372,0),0)</f>
        <v>0</v>
      </c>
      <c r="Z1372" s="3">
        <f>ROUND(IF(J1372&gt;=4,((T1372/100)*G1372)/J1372,0),0)</f>
        <v>0</v>
      </c>
      <c r="AA1372" s="4">
        <f>G1372*P1372</f>
        <v>10000</v>
      </c>
      <c r="AB1372" s="4">
        <f>(G1372*S1372)/J1372</f>
        <v>50000</v>
      </c>
      <c r="AC1372" s="4">
        <f>IF(J1372&gt;=2,(G1372*S1372)/J1372,0)</f>
        <v>0</v>
      </c>
      <c r="AD1372" s="4">
        <f>IF(J1372&gt;=3,(G1372*S1372)/J1372,0)</f>
        <v>0</v>
      </c>
      <c r="AE1372" s="4">
        <f>IF(J1372&gt;=4,(G1372*S1372)/J1372,0)</f>
        <v>0</v>
      </c>
      <c r="AF1372" s="11">
        <v>100</v>
      </c>
      <c r="AG1372" s="11">
        <v>0</v>
      </c>
      <c r="AH1372" s="11">
        <v>1</v>
      </c>
      <c r="AI1372" s="11">
        <v>100</v>
      </c>
      <c r="AJ1372" s="11">
        <v>0</v>
      </c>
      <c r="AK1372" s="11">
        <v>1</v>
      </c>
      <c r="AL1372" s="11">
        <v>0.5</v>
      </c>
      <c r="AM1372" s="11">
        <v>0.5</v>
      </c>
      <c r="AN1372" s="11">
        <v>0</v>
      </c>
      <c r="AO1372" s="11">
        <v>0</v>
      </c>
      <c r="AP1372" s="11">
        <v>0</v>
      </c>
      <c r="AQ1372" s="11">
        <v>0.01</v>
      </c>
      <c r="AR1372" s="11">
        <v>0.01</v>
      </c>
      <c r="AS1372" s="11">
        <v>0</v>
      </c>
      <c r="AT1372" s="11">
        <v>0</v>
      </c>
      <c r="AU1372" s="11">
        <v>0</v>
      </c>
      <c r="AV1372" s="11">
        <v>0</v>
      </c>
      <c r="AW1372" s="11">
        <v>0.2</v>
      </c>
      <c r="AX1372" s="11">
        <v>0</v>
      </c>
      <c r="AY1372" s="11">
        <v>0</v>
      </c>
      <c r="AZ1372" s="11">
        <v>0</v>
      </c>
      <c r="BA1372" s="11">
        <v>0.02</v>
      </c>
      <c r="BB1372" s="11">
        <v>0</v>
      </c>
      <c r="BC1372" s="2">
        <v>0.05</v>
      </c>
      <c r="BD1372" s="2">
        <v>0.05</v>
      </c>
      <c r="BE1372" s="11">
        <v>7.4999999999999997E-2</v>
      </c>
      <c r="BF1372" s="11">
        <v>5.0000000000000001E-3</v>
      </c>
      <c r="BG1372" s="11">
        <v>0</v>
      </c>
      <c r="BH1372" s="11">
        <v>0</v>
      </c>
      <c r="BI1372" s="11">
        <v>0</v>
      </c>
      <c r="BJ1372" s="11">
        <f>BE1372/4</f>
        <v>1.8749999999999999E-2</v>
      </c>
      <c r="BK1372" s="11">
        <f>BF1372/4</f>
        <v>1.25E-3</v>
      </c>
      <c r="BL1372" s="11">
        <v>0</v>
      </c>
      <c r="BM1372" s="11">
        <v>0</v>
      </c>
      <c r="BN1372" s="11">
        <v>0</v>
      </c>
      <c r="BO1372" s="11">
        <v>0.1</v>
      </c>
      <c r="BP1372" s="11">
        <v>0.1</v>
      </c>
      <c r="BQ1372" s="11">
        <v>0</v>
      </c>
      <c r="BR1372" s="11">
        <v>0</v>
      </c>
      <c r="BS1372" s="11">
        <v>0</v>
      </c>
      <c r="BT1372" s="11">
        <v>0.04</v>
      </c>
      <c r="BU1372" s="16">
        <v>4</v>
      </c>
      <c r="BV1372" s="6">
        <f>BT1372/(BT1372+BU1372)</f>
        <v>9.9009900990099011E-3</v>
      </c>
      <c r="BW1372" s="6">
        <f>SQRT((BT1372*BU1372)/((BT1372+BU1372)^2*(BT1372+BU1372+1)))</f>
        <v>4.410251516706673E-2</v>
      </c>
      <c r="BX1372" s="17">
        <v>0.1</v>
      </c>
      <c r="BY1372" s="17">
        <v>0.7</v>
      </c>
      <c r="BZ1372" s="17">
        <v>0.1</v>
      </c>
      <c r="CA1372" s="17">
        <v>0.1</v>
      </c>
      <c r="CB1372" s="15" t="s">
        <v>83</v>
      </c>
      <c r="CC1372" s="11">
        <v>600</v>
      </c>
    </row>
    <row r="1373" spans="1:81" s="11" customFormat="1" x14ac:dyDescent="0.2">
      <c r="A1373" s="17">
        <f t="shared" si="21"/>
        <v>1372</v>
      </c>
      <c r="B1373" s="17">
        <v>20</v>
      </c>
      <c r="C1373" s="17">
        <v>20</v>
      </c>
      <c r="D1373" s="17">
        <v>5</v>
      </c>
      <c r="E1373" s="17">
        <v>5</v>
      </c>
      <c r="F1373" s="3" t="s">
        <v>80</v>
      </c>
      <c r="G1373" s="3">
        <f>IF(F1373="rectangle",B1373*C1373,IF(F1373="hook",B1373*C1373-(D1373*E1373),IF(F1373="eight",B1373*C1373-2*(D1373*E1373),IF(F1373="tee",B1373*C1373-2*(D1373*E1373),IF(F1373="cross",B1373*C1373-4*(D1373*E1373),"ERROR")))))</f>
        <v>400</v>
      </c>
      <c r="H1373" s="3" t="s">
        <v>84</v>
      </c>
      <c r="I1373" s="3">
        <f>IF(F1373="rectangle",B1373/C1373,"NA")</f>
        <v>1</v>
      </c>
      <c r="J1373" s="2">
        <v>1</v>
      </c>
      <c r="K1373" s="11">
        <v>125</v>
      </c>
      <c r="L1373" s="11">
        <v>4</v>
      </c>
      <c r="M1373" s="12">
        <v>2</v>
      </c>
      <c r="N1373" s="2">
        <f>M1373/4</f>
        <v>0.5</v>
      </c>
      <c r="O1373" s="3">
        <f>M1373/N1373</f>
        <v>4</v>
      </c>
      <c r="P1373" s="13">
        <v>1</v>
      </c>
      <c r="Q1373" s="11">
        <f>P1373</f>
        <v>1</v>
      </c>
      <c r="R1373" s="4">
        <f>AA1373/V1373</f>
        <v>100</v>
      </c>
      <c r="S1373" s="14">
        <v>5</v>
      </c>
      <c r="T1373" s="11">
        <f>S1373</f>
        <v>5</v>
      </c>
      <c r="U1373" s="4">
        <f>AB1373/W1373</f>
        <v>100</v>
      </c>
      <c r="V1373" s="3">
        <f>ROUND((Q1373/100)*G1373,0)</f>
        <v>4</v>
      </c>
      <c r="W1373" s="3">
        <f>ROUND(((T1373/100)*G1373)/J1373,0)</f>
        <v>20</v>
      </c>
      <c r="X1373" s="3">
        <f>ROUND(IF(J1373&gt;=2,((T1373/100)*G1373)/J1373,0),0)</f>
        <v>0</v>
      </c>
      <c r="Y1373" s="3">
        <f>ROUND(IF(J1373&gt;=3,((T1373/100)*G1373)/J1373,0),0)</f>
        <v>0</v>
      </c>
      <c r="Z1373" s="3">
        <f>ROUND(IF(J1373&gt;=4,((T1373/100)*G1373)/J1373,0),0)</f>
        <v>0</v>
      </c>
      <c r="AA1373" s="4">
        <f>G1373*P1373</f>
        <v>400</v>
      </c>
      <c r="AB1373" s="4">
        <f>(G1373*S1373)/J1373</f>
        <v>2000</v>
      </c>
      <c r="AC1373" s="4">
        <f>IF(J1373&gt;=2,(G1373*S1373)/J1373,0)</f>
        <v>0</v>
      </c>
      <c r="AD1373" s="4">
        <f>IF(J1373&gt;=3,(G1373*S1373)/J1373,0)</f>
        <v>0</v>
      </c>
      <c r="AE1373" s="4">
        <f>IF(J1373&gt;=4,(G1373*S1373)/J1373,0)</f>
        <v>0</v>
      </c>
      <c r="AF1373" s="11">
        <v>100</v>
      </c>
      <c r="AG1373" s="11">
        <v>0</v>
      </c>
      <c r="AH1373" s="11">
        <v>1</v>
      </c>
      <c r="AI1373" s="11">
        <v>100</v>
      </c>
      <c r="AJ1373" s="11">
        <v>0</v>
      </c>
      <c r="AK1373" s="11">
        <v>1</v>
      </c>
      <c r="AL1373" s="11">
        <v>0.5</v>
      </c>
      <c r="AM1373" s="11">
        <v>0.5</v>
      </c>
      <c r="AN1373" s="11">
        <v>0</v>
      </c>
      <c r="AO1373" s="11">
        <v>0</v>
      </c>
      <c r="AP1373" s="11">
        <v>0</v>
      </c>
      <c r="AQ1373" s="11">
        <v>0.01</v>
      </c>
      <c r="AR1373" s="11">
        <v>0.01</v>
      </c>
      <c r="AS1373" s="11">
        <v>0</v>
      </c>
      <c r="AT1373" s="11">
        <v>0</v>
      </c>
      <c r="AU1373" s="11">
        <v>0</v>
      </c>
      <c r="AV1373" s="11">
        <v>0</v>
      </c>
      <c r="AW1373" s="11">
        <v>0.2</v>
      </c>
      <c r="AX1373" s="11">
        <v>0</v>
      </c>
      <c r="AY1373" s="11">
        <v>0</v>
      </c>
      <c r="AZ1373" s="11">
        <v>0</v>
      </c>
      <c r="BA1373" s="11">
        <v>0.02</v>
      </c>
      <c r="BB1373" s="11">
        <v>0</v>
      </c>
      <c r="BC1373" s="2">
        <v>0.05</v>
      </c>
      <c r="BD1373" s="2">
        <v>0.05</v>
      </c>
      <c r="BE1373" s="11">
        <v>7.4999999999999997E-2</v>
      </c>
      <c r="BF1373" s="11">
        <v>5.0000000000000001E-3</v>
      </c>
      <c r="BG1373" s="11">
        <v>0</v>
      </c>
      <c r="BH1373" s="11">
        <v>0</v>
      </c>
      <c r="BI1373" s="11">
        <v>0</v>
      </c>
      <c r="BJ1373" s="11">
        <f>BE1373/4</f>
        <v>1.8749999999999999E-2</v>
      </c>
      <c r="BK1373" s="11">
        <f>BF1373/4</f>
        <v>1.25E-3</v>
      </c>
      <c r="BL1373" s="11">
        <v>0</v>
      </c>
      <c r="BM1373" s="11">
        <v>0</v>
      </c>
      <c r="BN1373" s="11">
        <v>0</v>
      </c>
      <c r="BO1373" s="11">
        <v>0.1</v>
      </c>
      <c r="BP1373" s="11">
        <v>0.1</v>
      </c>
      <c r="BQ1373" s="11">
        <v>0</v>
      </c>
      <c r="BR1373" s="11">
        <v>0</v>
      </c>
      <c r="BS1373" s="11">
        <v>0</v>
      </c>
      <c r="BT1373" s="11">
        <v>0.04</v>
      </c>
      <c r="BU1373" s="16">
        <v>4</v>
      </c>
      <c r="BV1373" s="6">
        <f>BT1373/(BT1373+BU1373)</f>
        <v>9.9009900990099011E-3</v>
      </c>
      <c r="BW1373" s="6">
        <f>SQRT((BT1373*BU1373)/((BT1373+BU1373)^2*(BT1373+BU1373+1)))</f>
        <v>4.410251516706673E-2</v>
      </c>
      <c r="BX1373" s="17">
        <v>0.1</v>
      </c>
      <c r="BY1373" s="17">
        <v>0.7</v>
      </c>
      <c r="BZ1373" s="17">
        <v>0.1</v>
      </c>
      <c r="CA1373" s="17">
        <v>0.1</v>
      </c>
      <c r="CB1373" s="15" t="s">
        <v>83</v>
      </c>
      <c r="CC1373" s="11">
        <v>600</v>
      </c>
    </row>
    <row r="1374" spans="1:81" s="11" customFormat="1" x14ac:dyDescent="0.2">
      <c r="A1374" s="17">
        <f t="shared" si="21"/>
        <v>1373</v>
      </c>
      <c r="B1374" s="17">
        <v>100</v>
      </c>
      <c r="C1374" s="17">
        <v>100</v>
      </c>
      <c r="D1374" s="17">
        <v>5</v>
      </c>
      <c r="E1374" s="17">
        <v>5</v>
      </c>
      <c r="F1374" s="3" t="s">
        <v>80</v>
      </c>
      <c r="G1374" s="3">
        <f>IF(F1374="rectangle",B1374*C1374,IF(F1374="hook",B1374*C1374-(D1374*E1374),IF(F1374="eight",B1374*C1374-2*(D1374*E1374),IF(F1374="tee",B1374*C1374-2*(D1374*E1374),IF(F1374="cross",B1374*C1374-4*(D1374*E1374),"ERROR")))))</f>
        <v>10000</v>
      </c>
      <c r="H1374" s="3" t="s">
        <v>85</v>
      </c>
      <c r="I1374" s="3">
        <f>IF(F1374="rectangle",B1374/C1374,"NA")</f>
        <v>1</v>
      </c>
      <c r="J1374" s="2">
        <v>1</v>
      </c>
      <c r="K1374" s="11">
        <v>125</v>
      </c>
      <c r="L1374" s="11">
        <v>4</v>
      </c>
      <c r="M1374" s="12">
        <v>3</v>
      </c>
      <c r="N1374" s="2">
        <f>M1374/4</f>
        <v>0.75</v>
      </c>
      <c r="O1374" s="3">
        <f>M1374/N1374</f>
        <v>4</v>
      </c>
      <c r="P1374" s="13">
        <v>1</v>
      </c>
      <c r="Q1374" s="11">
        <f>P1374</f>
        <v>1</v>
      </c>
      <c r="R1374" s="4">
        <f>AA1374/V1374</f>
        <v>100</v>
      </c>
      <c r="S1374" s="14">
        <v>5</v>
      </c>
      <c r="T1374" s="11">
        <f>S1374</f>
        <v>5</v>
      </c>
      <c r="U1374" s="4">
        <f>AB1374/W1374</f>
        <v>100</v>
      </c>
      <c r="V1374" s="3">
        <f>ROUND((Q1374/100)*G1374,0)</f>
        <v>100</v>
      </c>
      <c r="W1374" s="3">
        <f>ROUND(((T1374/100)*G1374)/J1374,0)</f>
        <v>500</v>
      </c>
      <c r="X1374" s="3">
        <f>ROUND(IF(J1374&gt;=2,((T1374/100)*G1374)/J1374,0),0)</f>
        <v>0</v>
      </c>
      <c r="Y1374" s="3">
        <f>ROUND(IF(J1374&gt;=3,((T1374/100)*G1374)/J1374,0),0)</f>
        <v>0</v>
      </c>
      <c r="Z1374" s="3">
        <f>ROUND(IF(J1374&gt;=4,((T1374/100)*G1374)/J1374,0),0)</f>
        <v>0</v>
      </c>
      <c r="AA1374" s="4">
        <f>G1374*P1374</f>
        <v>10000</v>
      </c>
      <c r="AB1374" s="4">
        <f>(G1374*S1374)/J1374</f>
        <v>50000</v>
      </c>
      <c r="AC1374" s="4">
        <f>IF(J1374&gt;=2,(G1374*S1374)/J1374,0)</f>
        <v>0</v>
      </c>
      <c r="AD1374" s="4">
        <f>IF(J1374&gt;=3,(G1374*S1374)/J1374,0)</f>
        <v>0</v>
      </c>
      <c r="AE1374" s="4">
        <f>IF(J1374&gt;=4,(G1374*S1374)/J1374,0)</f>
        <v>0</v>
      </c>
      <c r="AF1374" s="11">
        <v>100</v>
      </c>
      <c r="AG1374" s="11">
        <v>0</v>
      </c>
      <c r="AH1374" s="11">
        <v>1</v>
      </c>
      <c r="AI1374" s="11">
        <v>100</v>
      </c>
      <c r="AJ1374" s="11">
        <v>0</v>
      </c>
      <c r="AK1374" s="11">
        <v>1</v>
      </c>
      <c r="AL1374" s="11">
        <v>0.5</v>
      </c>
      <c r="AM1374" s="11">
        <v>0.5</v>
      </c>
      <c r="AN1374" s="11">
        <v>0</v>
      </c>
      <c r="AO1374" s="11">
        <v>0</v>
      </c>
      <c r="AP1374" s="11">
        <v>0</v>
      </c>
      <c r="AQ1374" s="11">
        <v>0.01</v>
      </c>
      <c r="AR1374" s="11">
        <v>0.01</v>
      </c>
      <c r="AS1374" s="11">
        <v>0</v>
      </c>
      <c r="AT1374" s="11">
        <v>0</v>
      </c>
      <c r="AU1374" s="11">
        <v>0</v>
      </c>
      <c r="AV1374" s="11">
        <v>0</v>
      </c>
      <c r="AW1374" s="11">
        <v>0.2</v>
      </c>
      <c r="AX1374" s="11">
        <v>0</v>
      </c>
      <c r="AY1374" s="11">
        <v>0</v>
      </c>
      <c r="AZ1374" s="11">
        <v>0</v>
      </c>
      <c r="BA1374" s="11">
        <v>0.02</v>
      </c>
      <c r="BB1374" s="11">
        <v>0</v>
      </c>
      <c r="BC1374" s="2">
        <v>0.05</v>
      </c>
      <c r="BD1374" s="2">
        <v>0.05</v>
      </c>
      <c r="BE1374" s="11">
        <v>7.4999999999999997E-2</v>
      </c>
      <c r="BF1374" s="11">
        <v>5.0000000000000001E-3</v>
      </c>
      <c r="BG1374" s="11">
        <v>0</v>
      </c>
      <c r="BH1374" s="11">
        <v>0</v>
      </c>
      <c r="BI1374" s="11">
        <v>0</v>
      </c>
      <c r="BJ1374" s="11">
        <f>BE1374/4</f>
        <v>1.8749999999999999E-2</v>
      </c>
      <c r="BK1374" s="11">
        <f>BF1374/4</f>
        <v>1.25E-3</v>
      </c>
      <c r="BL1374" s="11">
        <v>0</v>
      </c>
      <c r="BM1374" s="11">
        <v>0</v>
      </c>
      <c r="BN1374" s="11">
        <v>0</v>
      </c>
      <c r="BO1374" s="11">
        <v>0.1</v>
      </c>
      <c r="BP1374" s="11">
        <v>0.1</v>
      </c>
      <c r="BQ1374" s="11">
        <v>0</v>
      </c>
      <c r="BR1374" s="11">
        <v>0</v>
      </c>
      <c r="BS1374" s="11">
        <v>0</v>
      </c>
      <c r="BT1374" s="11">
        <v>0.04</v>
      </c>
      <c r="BU1374" s="16">
        <v>4</v>
      </c>
      <c r="BV1374" s="6">
        <f>BT1374/(BT1374+BU1374)</f>
        <v>9.9009900990099011E-3</v>
      </c>
      <c r="BW1374" s="6">
        <f>SQRT((BT1374*BU1374)/((BT1374+BU1374)^2*(BT1374+BU1374+1)))</f>
        <v>4.410251516706673E-2</v>
      </c>
      <c r="BX1374" s="17">
        <v>0.1</v>
      </c>
      <c r="BY1374" s="17">
        <v>0.7</v>
      </c>
      <c r="BZ1374" s="17">
        <v>0.1</v>
      </c>
      <c r="CA1374" s="17">
        <v>0.1</v>
      </c>
      <c r="CB1374" s="15" t="s">
        <v>83</v>
      </c>
      <c r="CC1374" s="11">
        <v>600</v>
      </c>
    </row>
    <row r="1375" spans="1:81" s="11" customFormat="1" x14ac:dyDescent="0.2">
      <c r="A1375" s="17">
        <f t="shared" si="21"/>
        <v>1374</v>
      </c>
      <c r="B1375" s="17">
        <v>20</v>
      </c>
      <c r="C1375" s="17">
        <v>20</v>
      </c>
      <c r="D1375" s="17">
        <v>5</v>
      </c>
      <c r="E1375" s="17">
        <v>5</v>
      </c>
      <c r="F1375" s="3" t="s">
        <v>80</v>
      </c>
      <c r="G1375" s="3">
        <f>IF(F1375="rectangle",B1375*C1375,IF(F1375="hook",B1375*C1375-(D1375*E1375),IF(F1375="eight",B1375*C1375-2*(D1375*E1375),IF(F1375="tee",B1375*C1375-2*(D1375*E1375),IF(F1375="cross",B1375*C1375-4*(D1375*E1375),"ERROR")))))</f>
        <v>400</v>
      </c>
      <c r="H1375" s="3" t="s">
        <v>84</v>
      </c>
      <c r="I1375" s="3">
        <f>IF(F1375="rectangle",B1375/C1375,"NA")</f>
        <v>1</v>
      </c>
      <c r="J1375" s="2">
        <v>1</v>
      </c>
      <c r="K1375" s="11">
        <v>125</v>
      </c>
      <c r="L1375" s="11">
        <v>4</v>
      </c>
      <c r="M1375" s="12">
        <v>3</v>
      </c>
      <c r="N1375" s="2">
        <f>M1375/4</f>
        <v>0.75</v>
      </c>
      <c r="O1375" s="3">
        <f>M1375/N1375</f>
        <v>4</v>
      </c>
      <c r="P1375" s="13">
        <v>1</v>
      </c>
      <c r="Q1375" s="11">
        <f>P1375</f>
        <v>1</v>
      </c>
      <c r="R1375" s="4">
        <f>AA1375/V1375</f>
        <v>100</v>
      </c>
      <c r="S1375" s="14">
        <v>5</v>
      </c>
      <c r="T1375" s="11">
        <f>S1375</f>
        <v>5</v>
      </c>
      <c r="U1375" s="4">
        <f>AB1375/W1375</f>
        <v>100</v>
      </c>
      <c r="V1375" s="3">
        <f>ROUND((Q1375/100)*G1375,0)</f>
        <v>4</v>
      </c>
      <c r="W1375" s="3">
        <f>ROUND(((T1375/100)*G1375)/J1375,0)</f>
        <v>20</v>
      </c>
      <c r="X1375" s="3">
        <f>ROUND(IF(J1375&gt;=2,((T1375/100)*G1375)/J1375,0),0)</f>
        <v>0</v>
      </c>
      <c r="Y1375" s="3">
        <f>ROUND(IF(J1375&gt;=3,((T1375/100)*G1375)/J1375,0),0)</f>
        <v>0</v>
      </c>
      <c r="Z1375" s="3">
        <f>ROUND(IF(J1375&gt;=4,((T1375/100)*G1375)/J1375,0),0)</f>
        <v>0</v>
      </c>
      <c r="AA1375" s="4">
        <f>G1375*P1375</f>
        <v>400</v>
      </c>
      <c r="AB1375" s="4">
        <f>(G1375*S1375)/J1375</f>
        <v>2000</v>
      </c>
      <c r="AC1375" s="4">
        <f>IF(J1375&gt;=2,(G1375*S1375)/J1375,0)</f>
        <v>0</v>
      </c>
      <c r="AD1375" s="4">
        <f>IF(J1375&gt;=3,(G1375*S1375)/J1375,0)</f>
        <v>0</v>
      </c>
      <c r="AE1375" s="4">
        <f>IF(J1375&gt;=4,(G1375*S1375)/J1375,0)</f>
        <v>0</v>
      </c>
      <c r="AF1375" s="11">
        <v>100</v>
      </c>
      <c r="AG1375" s="11">
        <v>0</v>
      </c>
      <c r="AH1375" s="11">
        <v>1</v>
      </c>
      <c r="AI1375" s="11">
        <v>100</v>
      </c>
      <c r="AJ1375" s="11">
        <v>0</v>
      </c>
      <c r="AK1375" s="11">
        <v>1</v>
      </c>
      <c r="AL1375" s="11">
        <v>0.5</v>
      </c>
      <c r="AM1375" s="11">
        <v>0.5</v>
      </c>
      <c r="AN1375" s="11">
        <v>0</v>
      </c>
      <c r="AO1375" s="11">
        <v>0</v>
      </c>
      <c r="AP1375" s="11">
        <v>0</v>
      </c>
      <c r="AQ1375" s="11">
        <v>0.01</v>
      </c>
      <c r="AR1375" s="11">
        <v>0.01</v>
      </c>
      <c r="AS1375" s="11">
        <v>0</v>
      </c>
      <c r="AT1375" s="11">
        <v>0</v>
      </c>
      <c r="AU1375" s="11">
        <v>0</v>
      </c>
      <c r="AV1375" s="11">
        <v>0</v>
      </c>
      <c r="AW1375" s="11">
        <v>0.2</v>
      </c>
      <c r="AX1375" s="11">
        <v>0</v>
      </c>
      <c r="AY1375" s="11">
        <v>0</v>
      </c>
      <c r="AZ1375" s="11">
        <v>0</v>
      </c>
      <c r="BA1375" s="11">
        <v>0.02</v>
      </c>
      <c r="BB1375" s="11">
        <v>0</v>
      </c>
      <c r="BC1375" s="2">
        <v>0.05</v>
      </c>
      <c r="BD1375" s="2">
        <v>0.05</v>
      </c>
      <c r="BE1375" s="11">
        <v>7.4999999999999997E-2</v>
      </c>
      <c r="BF1375" s="11">
        <v>5.0000000000000001E-3</v>
      </c>
      <c r="BG1375" s="11">
        <v>0</v>
      </c>
      <c r="BH1375" s="11">
        <v>0</v>
      </c>
      <c r="BI1375" s="11">
        <v>0</v>
      </c>
      <c r="BJ1375" s="11">
        <f>BE1375/4</f>
        <v>1.8749999999999999E-2</v>
      </c>
      <c r="BK1375" s="11">
        <f>BF1375/4</f>
        <v>1.25E-3</v>
      </c>
      <c r="BL1375" s="11">
        <v>0</v>
      </c>
      <c r="BM1375" s="11">
        <v>0</v>
      </c>
      <c r="BN1375" s="11">
        <v>0</v>
      </c>
      <c r="BO1375" s="11">
        <v>0.1</v>
      </c>
      <c r="BP1375" s="11">
        <v>0.1</v>
      </c>
      <c r="BQ1375" s="11">
        <v>0</v>
      </c>
      <c r="BR1375" s="11">
        <v>0</v>
      </c>
      <c r="BS1375" s="11">
        <v>0</v>
      </c>
      <c r="BT1375" s="11">
        <v>0.04</v>
      </c>
      <c r="BU1375" s="16">
        <v>4</v>
      </c>
      <c r="BV1375" s="6">
        <f>BT1375/(BT1375+BU1375)</f>
        <v>9.9009900990099011E-3</v>
      </c>
      <c r="BW1375" s="6">
        <f>SQRT((BT1375*BU1375)/((BT1375+BU1375)^2*(BT1375+BU1375+1)))</f>
        <v>4.410251516706673E-2</v>
      </c>
      <c r="BX1375" s="17">
        <v>0.1</v>
      </c>
      <c r="BY1375" s="17">
        <v>0.7</v>
      </c>
      <c r="BZ1375" s="17">
        <v>0.1</v>
      </c>
      <c r="CA1375" s="17">
        <v>0.1</v>
      </c>
      <c r="CB1375" s="15" t="s">
        <v>83</v>
      </c>
      <c r="CC1375" s="11">
        <v>600</v>
      </c>
    </row>
    <row r="1376" spans="1:81" s="11" customFormat="1" x14ac:dyDescent="0.2">
      <c r="A1376" s="17">
        <f t="shared" si="21"/>
        <v>1375</v>
      </c>
      <c r="B1376" s="17">
        <v>100</v>
      </c>
      <c r="C1376" s="17">
        <v>100</v>
      </c>
      <c r="D1376" s="17">
        <v>5</v>
      </c>
      <c r="E1376" s="17">
        <v>5</v>
      </c>
      <c r="F1376" s="3" t="s">
        <v>80</v>
      </c>
      <c r="G1376" s="3">
        <f>IF(F1376="rectangle",B1376*C1376,IF(F1376="hook",B1376*C1376-(D1376*E1376),IF(F1376="eight",B1376*C1376-2*(D1376*E1376),IF(F1376="tee",B1376*C1376-2*(D1376*E1376),IF(F1376="cross",B1376*C1376-4*(D1376*E1376),"ERROR")))))</f>
        <v>10000</v>
      </c>
      <c r="H1376" s="3" t="s">
        <v>85</v>
      </c>
      <c r="I1376" s="3">
        <f>IF(F1376="rectangle",B1376/C1376,"NA")</f>
        <v>1</v>
      </c>
      <c r="J1376" s="2">
        <v>1</v>
      </c>
      <c r="K1376" s="11">
        <v>125</v>
      </c>
      <c r="L1376" s="11">
        <v>4</v>
      </c>
      <c r="M1376" s="12">
        <v>4</v>
      </c>
      <c r="N1376" s="2">
        <f>M1376/4</f>
        <v>1</v>
      </c>
      <c r="O1376" s="3">
        <f>M1376/N1376</f>
        <v>4</v>
      </c>
      <c r="P1376" s="13">
        <v>1</v>
      </c>
      <c r="Q1376" s="11">
        <f>P1376</f>
        <v>1</v>
      </c>
      <c r="R1376" s="4">
        <f>AA1376/V1376</f>
        <v>100</v>
      </c>
      <c r="S1376" s="14">
        <v>5</v>
      </c>
      <c r="T1376" s="11">
        <f>S1376</f>
        <v>5</v>
      </c>
      <c r="U1376" s="4">
        <f>AB1376/W1376</f>
        <v>100</v>
      </c>
      <c r="V1376" s="3">
        <f>ROUND((Q1376/100)*G1376,0)</f>
        <v>100</v>
      </c>
      <c r="W1376" s="3">
        <f>ROUND(((T1376/100)*G1376)/J1376,0)</f>
        <v>500</v>
      </c>
      <c r="X1376" s="3">
        <f>ROUND(IF(J1376&gt;=2,((T1376/100)*G1376)/J1376,0),0)</f>
        <v>0</v>
      </c>
      <c r="Y1376" s="3">
        <f>ROUND(IF(J1376&gt;=3,((T1376/100)*G1376)/J1376,0),0)</f>
        <v>0</v>
      </c>
      <c r="Z1376" s="3">
        <f>ROUND(IF(J1376&gt;=4,((T1376/100)*G1376)/J1376,0),0)</f>
        <v>0</v>
      </c>
      <c r="AA1376" s="4">
        <f>G1376*P1376</f>
        <v>10000</v>
      </c>
      <c r="AB1376" s="4">
        <f>(G1376*S1376)/J1376</f>
        <v>50000</v>
      </c>
      <c r="AC1376" s="4">
        <f>IF(J1376&gt;=2,(G1376*S1376)/J1376,0)</f>
        <v>0</v>
      </c>
      <c r="AD1376" s="4">
        <f>IF(J1376&gt;=3,(G1376*S1376)/J1376,0)</f>
        <v>0</v>
      </c>
      <c r="AE1376" s="4">
        <f>IF(J1376&gt;=4,(G1376*S1376)/J1376,0)</f>
        <v>0</v>
      </c>
      <c r="AF1376" s="11">
        <v>100</v>
      </c>
      <c r="AG1376" s="11">
        <v>0</v>
      </c>
      <c r="AH1376" s="11">
        <v>1</v>
      </c>
      <c r="AI1376" s="11">
        <v>100</v>
      </c>
      <c r="AJ1376" s="11">
        <v>0</v>
      </c>
      <c r="AK1376" s="11">
        <v>1</v>
      </c>
      <c r="AL1376" s="11">
        <v>0.5</v>
      </c>
      <c r="AM1376" s="11">
        <v>0.5</v>
      </c>
      <c r="AN1376" s="11">
        <v>0</v>
      </c>
      <c r="AO1376" s="11">
        <v>0</v>
      </c>
      <c r="AP1376" s="11">
        <v>0</v>
      </c>
      <c r="AQ1376" s="11">
        <v>0.01</v>
      </c>
      <c r="AR1376" s="11">
        <v>0.01</v>
      </c>
      <c r="AS1376" s="11">
        <v>0</v>
      </c>
      <c r="AT1376" s="11">
        <v>0</v>
      </c>
      <c r="AU1376" s="11">
        <v>0</v>
      </c>
      <c r="AV1376" s="11">
        <v>0</v>
      </c>
      <c r="AW1376" s="11">
        <v>0.2</v>
      </c>
      <c r="AX1376" s="11">
        <v>0</v>
      </c>
      <c r="AY1376" s="11">
        <v>0</v>
      </c>
      <c r="AZ1376" s="11">
        <v>0</v>
      </c>
      <c r="BA1376" s="11">
        <v>0.02</v>
      </c>
      <c r="BB1376" s="11">
        <v>0</v>
      </c>
      <c r="BC1376" s="2">
        <v>0.05</v>
      </c>
      <c r="BD1376" s="2">
        <v>0.05</v>
      </c>
      <c r="BE1376" s="11">
        <v>7.4999999999999997E-2</v>
      </c>
      <c r="BF1376" s="11">
        <v>5.0000000000000001E-3</v>
      </c>
      <c r="BG1376" s="11">
        <v>0</v>
      </c>
      <c r="BH1376" s="11">
        <v>0</v>
      </c>
      <c r="BI1376" s="11">
        <v>0</v>
      </c>
      <c r="BJ1376" s="11">
        <f>BE1376/4</f>
        <v>1.8749999999999999E-2</v>
      </c>
      <c r="BK1376" s="11">
        <f>BF1376/4</f>
        <v>1.25E-3</v>
      </c>
      <c r="BL1376" s="11">
        <v>0</v>
      </c>
      <c r="BM1376" s="11">
        <v>0</v>
      </c>
      <c r="BN1376" s="11">
        <v>0</v>
      </c>
      <c r="BO1376" s="11">
        <v>0.1</v>
      </c>
      <c r="BP1376" s="11">
        <v>0.1</v>
      </c>
      <c r="BQ1376" s="11">
        <v>0</v>
      </c>
      <c r="BR1376" s="11">
        <v>0</v>
      </c>
      <c r="BS1376" s="11">
        <v>0</v>
      </c>
      <c r="BT1376" s="11">
        <v>0.04</v>
      </c>
      <c r="BU1376" s="16">
        <v>4</v>
      </c>
      <c r="BV1376" s="6">
        <f>BT1376/(BT1376+BU1376)</f>
        <v>9.9009900990099011E-3</v>
      </c>
      <c r="BW1376" s="6">
        <f>SQRT((BT1376*BU1376)/((BT1376+BU1376)^2*(BT1376+BU1376+1)))</f>
        <v>4.410251516706673E-2</v>
      </c>
      <c r="BX1376" s="17">
        <v>0.1</v>
      </c>
      <c r="BY1376" s="17">
        <v>0.7</v>
      </c>
      <c r="BZ1376" s="17">
        <v>0.1</v>
      </c>
      <c r="CA1376" s="17">
        <v>0.1</v>
      </c>
      <c r="CB1376" s="15" t="s">
        <v>83</v>
      </c>
      <c r="CC1376" s="11">
        <v>600</v>
      </c>
    </row>
    <row r="1377" spans="1:81" s="11" customFormat="1" x14ac:dyDescent="0.2">
      <c r="A1377" s="17">
        <f t="shared" si="21"/>
        <v>1376</v>
      </c>
      <c r="B1377" s="17">
        <v>20</v>
      </c>
      <c r="C1377" s="17">
        <v>20</v>
      </c>
      <c r="D1377" s="17">
        <v>5</v>
      </c>
      <c r="E1377" s="17">
        <v>5</v>
      </c>
      <c r="F1377" s="3" t="s">
        <v>80</v>
      </c>
      <c r="G1377" s="3">
        <f>IF(F1377="rectangle",B1377*C1377,IF(F1377="hook",B1377*C1377-(D1377*E1377),IF(F1377="eight",B1377*C1377-2*(D1377*E1377),IF(F1377="tee",B1377*C1377-2*(D1377*E1377),IF(F1377="cross",B1377*C1377-4*(D1377*E1377),"ERROR")))))</f>
        <v>400</v>
      </c>
      <c r="H1377" s="3" t="s">
        <v>84</v>
      </c>
      <c r="I1377" s="3">
        <f>IF(F1377="rectangle",B1377/C1377,"NA")</f>
        <v>1</v>
      </c>
      <c r="J1377" s="2">
        <v>1</v>
      </c>
      <c r="K1377" s="11">
        <v>125</v>
      </c>
      <c r="L1377" s="11">
        <v>4</v>
      </c>
      <c r="M1377" s="12">
        <v>4</v>
      </c>
      <c r="N1377" s="2">
        <f>M1377/4</f>
        <v>1</v>
      </c>
      <c r="O1377" s="3">
        <f>M1377/N1377</f>
        <v>4</v>
      </c>
      <c r="P1377" s="13">
        <v>1</v>
      </c>
      <c r="Q1377" s="11">
        <f>P1377</f>
        <v>1</v>
      </c>
      <c r="R1377" s="4">
        <f>AA1377/V1377</f>
        <v>100</v>
      </c>
      <c r="S1377" s="14">
        <v>5</v>
      </c>
      <c r="T1377" s="11">
        <f>S1377</f>
        <v>5</v>
      </c>
      <c r="U1377" s="4">
        <f>AB1377/W1377</f>
        <v>100</v>
      </c>
      <c r="V1377" s="3">
        <f>ROUND((Q1377/100)*G1377,0)</f>
        <v>4</v>
      </c>
      <c r="W1377" s="3">
        <f>ROUND(((T1377/100)*G1377)/J1377,0)</f>
        <v>20</v>
      </c>
      <c r="X1377" s="3">
        <f>ROUND(IF(J1377&gt;=2,((T1377/100)*G1377)/J1377,0),0)</f>
        <v>0</v>
      </c>
      <c r="Y1377" s="3">
        <f>ROUND(IF(J1377&gt;=3,((T1377/100)*G1377)/J1377,0),0)</f>
        <v>0</v>
      </c>
      <c r="Z1377" s="3">
        <f>ROUND(IF(J1377&gt;=4,((T1377/100)*G1377)/J1377,0),0)</f>
        <v>0</v>
      </c>
      <c r="AA1377" s="4">
        <f>G1377*P1377</f>
        <v>400</v>
      </c>
      <c r="AB1377" s="4">
        <f>(G1377*S1377)/J1377</f>
        <v>2000</v>
      </c>
      <c r="AC1377" s="4">
        <f>IF(J1377&gt;=2,(G1377*S1377)/J1377,0)</f>
        <v>0</v>
      </c>
      <c r="AD1377" s="4">
        <f>IF(J1377&gt;=3,(G1377*S1377)/J1377,0)</f>
        <v>0</v>
      </c>
      <c r="AE1377" s="4">
        <f>IF(J1377&gt;=4,(G1377*S1377)/J1377,0)</f>
        <v>0</v>
      </c>
      <c r="AF1377" s="11">
        <v>100</v>
      </c>
      <c r="AG1377" s="11">
        <v>0</v>
      </c>
      <c r="AH1377" s="11">
        <v>1</v>
      </c>
      <c r="AI1377" s="11">
        <v>100</v>
      </c>
      <c r="AJ1377" s="11">
        <v>0</v>
      </c>
      <c r="AK1377" s="11">
        <v>1</v>
      </c>
      <c r="AL1377" s="11">
        <v>0.5</v>
      </c>
      <c r="AM1377" s="11">
        <v>0.5</v>
      </c>
      <c r="AN1377" s="11">
        <v>0</v>
      </c>
      <c r="AO1377" s="11">
        <v>0</v>
      </c>
      <c r="AP1377" s="11">
        <v>0</v>
      </c>
      <c r="AQ1377" s="11">
        <v>0.01</v>
      </c>
      <c r="AR1377" s="11">
        <v>0.01</v>
      </c>
      <c r="AS1377" s="11">
        <v>0</v>
      </c>
      <c r="AT1377" s="11">
        <v>0</v>
      </c>
      <c r="AU1377" s="11">
        <v>0</v>
      </c>
      <c r="AV1377" s="11">
        <v>0</v>
      </c>
      <c r="AW1377" s="11">
        <v>0.2</v>
      </c>
      <c r="AX1377" s="11">
        <v>0</v>
      </c>
      <c r="AY1377" s="11">
        <v>0</v>
      </c>
      <c r="AZ1377" s="11">
        <v>0</v>
      </c>
      <c r="BA1377" s="11">
        <v>0.02</v>
      </c>
      <c r="BB1377" s="11">
        <v>0</v>
      </c>
      <c r="BC1377" s="2">
        <v>0.05</v>
      </c>
      <c r="BD1377" s="2">
        <v>0.05</v>
      </c>
      <c r="BE1377" s="11">
        <v>7.4999999999999997E-2</v>
      </c>
      <c r="BF1377" s="11">
        <v>5.0000000000000001E-3</v>
      </c>
      <c r="BG1377" s="11">
        <v>0</v>
      </c>
      <c r="BH1377" s="11">
        <v>0</v>
      </c>
      <c r="BI1377" s="11">
        <v>0</v>
      </c>
      <c r="BJ1377" s="11">
        <f>BE1377/4</f>
        <v>1.8749999999999999E-2</v>
      </c>
      <c r="BK1377" s="11">
        <f>BF1377/4</f>
        <v>1.25E-3</v>
      </c>
      <c r="BL1377" s="11">
        <v>0</v>
      </c>
      <c r="BM1377" s="11">
        <v>0</v>
      </c>
      <c r="BN1377" s="11">
        <v>0</v>
      </c>
      <c r="BO1377" s="11">
        <v>0.1</v>
      </c>
      <c r="BP1377" s="11">
        <v>0.1</v>
      </c>
      <c r="BQ1377" s="11">
        <v>0</v>
      </c>
      <c r="BR1377" s="11">
        <v>0</v>
      </c>
      <c r="BS1377" s="11">
        <v>0</v>
      </c>
      <c r="BT1377" s="11">
        <v>0.04</v>
      </c>
      <c r="BU1377" s="16">
        <v>4</v>
      </c>
      <c r="BV1377" s="6">
        <f>BT1377/(BT1377+BU1377)</f>
        <v>9.9009900990099011E-3</v>
      </c>
      <c r="BW1377" s="6">
        <f>SQRT((BT1377*BU1377)/((BT1377+BU1377)^2*(BT1377+BU1377+1)))</f>
        <v>4.410251516706673E-2</v>
      </c>
      <c r="BX1377" s="17">
        <v>0.1</v>
      </c>
      <c r="BY1377" s="17">
        <v>0.7</v>
      </c>
      <c r="BZ1377" s="17">
        <v>0.1</v>
      </c>
      <c r="CA1377" s="17">
        <v>0.1</v>
      </c>
      <c r="CB1377" s="15" t="s">
        <v>83</v>
      </c>
      <c r="CC1377" s="11">
        <v>600</v>
      </c>
    </row>
    <row r="1378" spans="1:81" s="11" customFormat="1" x14ac:dyDescent="0.2">
      <c r="A1378" s="17">
        <f t="shared" si="21"/>
        <v>1377</v>
      </c>
      <c r="B1378" s="17">
        <v>100</v>
      </c>
      <c r="C1378" s="17">
        <v>100</v>
      </c>
      <c r="D1378" s="17">
        <v>5</v>
      </c>
      <c r="E1378" s="17">
        <v>5</v>
      </c>
      <c r="F1378" s="3" t="s">
        <v>80</v>
      </c>
      <c r="G1378" s="3">
        <f>IF(F1378="rectangle",B1378*C1378,IF(F1378="hook",B1378*C1378-(D1378*E1378),IF(F1378="eight",B1378*C1378-2*(D1378*E1378),IF(F1378="tee",B1378*C1378-2*(D1378*E1378),IF(F1378="cross",B1378*C1378-4*(D1378*E1378),"ERROR")))))</f>
        <v>10000</v>
      </c>
      <c r="H1378" s="3" t="s">
        <v>85</v>
      </c>
      <c r="I1378" s="3">
        <f>IF(F1378="rectangle",B1378/C1378,"NA")</f>
        <v>1</v>
      </c>
      <c r="J1378" s="2">
        <v>1</v>
      </c>
      <c r="K1378" s="11">
        <v>125</v>
      </c>
      <c r="L1378" s="11">
        <v>4</v>
      </c>
      <c r="M1378" s="12">
        <v>5</v>
      </c>
      <c r="N1378" s="2">
        <f>M1378/4</f>
        <v>1.25</v>
      </c>
      <c r="O1378" s="3">
        <f>M1378/N1378</f>
        <v>4</v>
      </c>
      <c r="P1378" s="13">
        <v>1</v>
      </c>
      <c r="Q1378" s="11">
        <f>P1378</f>
        <v>1</v>
      </c>
      <c r="R1378" s="4">
        <f>AA1378/V1378</f>
        <v>100</v>
      </c>
      <c r="S1378" s="14">
        <v>5</v>
      </c>
      <c r="T1378" s="11">
        <f>S1378</f>
        <v>5</v>
      </c>
      <c r="U1378" s="4">
        <f>AB1378/W1378</f>
        <v>100</v>
      </c>
      <c r="V1378" s="3">
        <f>ROUND((Q1378/100)*G1378,0)</f>
        <v>100</v>
      </c>
      <c r="W1378" s="3">
        <f>ROUND(((T1378/100)*G1378)/J1378,0)</f>
        <v>500</v>
      </c>
      <c r="X1378" s="3">
        <f>ROUND(IF(J1378&gt;=2,((T1378/100)*G1378)/J1378,0),0)</f>
        <v>0</v>
      </c>
      <c r="Y1378" s="3">
        <f>ROUND(IF(J1378&gt;=3,((T1378/100)*G1378)/J1378,0),0)</f>
        <v>0</v>
      </c>
      <c r="Z1378" s="3">
        <f>ROUND(IF(J1378&gt;=4,((T1378/100)*G1378)/J1378,0),0)</f>
        <v>0</v>
      </c>
      <c r="AA1378" s="4">
        <f>G1378*P1378</f>
        <v>10000</v>
      </c>
      <c r="AB1378" s="4">
        <f>(G1378*S1378)/J1378</f>
        <v>50000</v>
      </c>
      <c r="AC1378" s="4">
        <f>IF(J1378&gt;=2,(G1378*S1378)/J1378,0)</f>
        <v>0</v>
      </c>
      <c r="AD1378" s="4">
        <f>IF(J1378&gt;=3,(G1378*S1378)/J1378,0)</f>
        <v>0</v>
      </c>
      <c r="AE1378" s="4">
        <f>IF(J1378&gt;=4,(G1378*S1378)/J1378,0)</f>
        <v>0</v>
      </c>
      <c r="AF1378" s="11">
        <v>100</v>
      </c>
      <c r="AG1378" s="11">
        <v>0</v>
      </c>
      <c r="AH1378" s="11">
        <v>1</v>
      </c>
      <c r="AI1378" s="11">
        <v>100</v>
      </c>
      <c r="AJ1378" s="11">
        <v>0</v>
      </c>
      <c r="AK1378" s="11">
        <v>1</v>
      </c>
      <c r="AL1378" s="11">
        <v>0.5</v>
      </c>
      <c r="AM1378" s="11">
        <v>0.5</v>
      </c>
      <c r="AN1378" s="11">
        <v>0</v>
      </c>
      <c r="AO1378" s="11">
        <v>0</v>
      </c>
      <c r="AP1378" s="11">
        <v>0</v>
      </c>
      <c r="AQ1378" s="11">
        <v>0.01</v>
      </c>
      <c r="AR1378" s="11">
        <v>0.01</v>
      </c>
      <c r="AS1378" s="11">
        <v>0</v>
      </c>
      <c r="AT1378" s="11">
        <v>0</v>
      </c>
      <c r="AU1378" s="11">
        <v>0</v>
      </c>
      <c r="AV1378" s="11">
        <v>0</v>
      </c>
      <c r="AW1378" s="11">
        <v>0.2</v>
      </c>
      <c r="AX1378" s="11">
        <v>0</v>
      </c>
      <c r="AY1378" s="11">
        <v>0</v>
      </c>
      <c r="AZ1378" s="11">
        <v>0</v>
      </c>
      <c r="BA1378" s="11">
        <v>0.02</v>
      </c>
      <c r="BB1378" s="11">
        <v>0</v>
      </c>
      <c r="BC1378" s="2">
        <v>0.05</v>
      </c>
      <c r="BD1378" s="2">
        <v>0.05</v>
      </c>
      <c r="BE1378" s="11">
        <v>7.4999999999999997E-2</v>
      </c>
      <c r="BF1378" s="11">
        <v>5.0000000000000001E-3</v>
      </c>
      <c r="BG1378" s="11">
        <v>0</v>
      </c>
      <c r="BH1378" s="11">
        <v>0</v>
      </c>
      <c r="BI1378" s="11">
        <v>0</v>
      </c>
      <c r="BJ1378" s="11">
        <f>BE1378/4</f>
        <v>1.8749999999999999E-2</v>
      </c>
      <c r="BK1378" s="11">
        <f>BF1378/4</f>
        <v>1.25E-3</v>
      </c>
      <c r="BL1378" s="11">
        <v>0</v>
      </c>
      <c r="BM1378" s="11">
        <v>0</v>
      </c>
      <c r="BN1378" s="11">
        <v>0</v>
      </c>
      <c r="BO1378" s="11">
        <v>0.1</v>
      </c>
      <c r="BP1378" s="11">
        <v>0.1</v>
      </c>
      <c r="BQ1378" s="11">
        <v>0</v>
      </c>
      <c r="BR1378" s="11">
        <v>0</v>
      </c>
      <c r="BS1378" s="11">
        <v>0</v>
      </c>
      <c r="BT1378" s="11">
        <v>0.04</v>
      </c>
      <c r="BU1378" s="16">
        <v>4</v>
      </c>
      <c r="BV1378" s="6">
        <f>BT1378/(BT1378+BU1378)</f>
        <v>9.9009900990099011E-3</v>
      </c>
      <c r="BW1378" s="6">
        <f>SQRT((BT1378*BU1378)/((BT1378+BU1378)^2*(BT1378+BU1378+1)))</f>
        <v>4.410251516706673E-2</v>
      </c>
      <c r="BX1378" s="17">
        <v>0.1</v>
      </c>
      <c r="BY1378" s="17">
        <v>0.7</v>
      </c>
      <c r="BZ1378" s="17">
        <v>0.1</v>
      </c>
      <c r="CA1378" s="17">
        <v>0.1</v>
      </c>
      <c r="CB1378" s="15" t="s">
        <v>83</v>
      </c>
      <c r="CC1378" s="11">
        <v>600</v>
      </c>
    </row>
    <row r="1379" spans="1:81" s="11" customFormat="1" x14ac:dyDescent="0.2">
      <c r="A1379" s="17">
        <f t="shared" si="21"/>
        <v>1378</v>
      </c>
      <c r="B1379" s="17">
        <v>20</v>
      </c>
      <c r="C1379" s="17">
        <v>20</v>
      </c>
      <c r="D1379" s="17">
        <v>5</v>
      </c>
      <c r="E1379" s="17">
        <v>5</v>
      </c>
      <c r="F1379" s="3" t="s">
        <v>80</v>
      </c>
      <c r="G1379" s="3">
        <f>IF(F1379="rectangle",B1379*C1379,IF(F1379="hook",B1379*C1379-(D1379*E1379),IF(F1379="eight",B1379*C1379-2*(D1379*E1379),IF(F1379="tee",B1379*C1379-2*(D1379*E1379),IF(F1379="cross",B1379*C1379-4*(D1379*E1379),"ERROR")))))</f>
        <v>400</v>
      </c>
      <c r="H1379" s="3" t="s">
        <v>84</v>
      </c>
      <c r="I1379" s="3">
        <f>IF(F1379="rectangle",B1379/C1379,"NA")</f>
        <v>1</v>
      </c>
      <c r="J1379" s="2">
        <v>1</v>
      </c>
      <c r="K1379" s="11">
        <v>125</v>
      </c>
      <c r="L1379" s="11">
        <v>4</v>
      </c>
      <c r="M1379" s="12">
        <v>5</v>
      </c>
      <c r="N1379" s="2">
        <f>M1379/4</f>
        <v>1.25</v>
      </c>
      <c r="O1379" s="3">
        <f>M1379/N1379</f>
        <v>4</v>
      </c>
      <c r="P1379" s="13">
        <v>1</v>
      </c>
      <c r="Q1379" s="11">
        <f>P1379</f>
        <v>1</v>
      </c>
      <c r="R1379" s="4">
        <f>AA1379/V1379</f>
        <v>100</v>
      </c>
      <c r="S1379" s="14">
        <v>5</v>
      </c>
      <c r="T1379" s="11">
        <f>S1379</f>
        <v>5</v>
      </c>
      <c r="U1379" s="4">
        <f>AB1379/W1379</f>
        <v>100</v>
      </c>
      <c r="V1379" s="3">
        <f>ROUND((Q1379/100)*G1379,0)</f>
        <v>4</v>
      </c>
      <c r="W1379" s="3">
        <f>ROUND(((T1379/100)*G1379)/J1379,0)</f>
        <v>20</v>
      </c>
      <c r="X1379" s="3">
        <f>ROUND(IF(J1379&gt;=2,((T1379/100)*G1379)/J1379,0),0)</f>
        <v>0</v>
      </c>
      <c r="Y1379" s="3">
        <f>ROUND(IF(J1379&gt;=3,((T1379/100)*G1379)/J1379,0),0)</f>
        <v>0</v>
      </c>
      <c r="Z1379" s="3">
        <f>ROUND(IF(J1379&gt;=4,((T1379/100)*G1379)/J1379,0),0)</f>
        <v>0</v>
      </c>
      <c r="AA1379" s="4">
        <f>G1379*P1379</f>
        <v>400</v>
      </c>
      <c r="AB1379" s="4">
        <f>(G1379*S1379)/J1379</f>
        <v>2000</v>
      </c>
      <c r="AC1379" s="4">
        <f>IF(J1379&gt;=2,(G1379*S1379)/J1379,0)</f>
        <v>0</v>
      </c>
      <c r="AD1379" s="4">
        <f>IF(J1379&gt;=3,(G1379*S1379)/J1379,0)</f>
        <v>0</v>
      </c>
      <c r="AE1379" s="4">
        <f>IF(J1379&gt;=4,(G1379*S1379)/J1379,0)</f>
        <v>0</v>
      </c>
      <c r="AF1379" s="11">
        <v>100</v>
      </c>
      <c r="AG1379" s="11">
        <v>0</v>
      </c>
      <c r="AH1379" s="11">
        <v>1</v>
      </c>
      <c r="AI1379" s="11">
        <v>100</v>
      </c>
      <c r="AJ1379" s="11">
        <v>0</v>
      </c>
      <c r="AK1379" s="11">
        <v>1</v>
      </c>
      <c r="AL1379" s="11">
        <v>0.5</v>
      </c>
      <c r="AM1379" s="11">
        <v>0.5</v>
      </c>
      <c r="AN1379" s="11">
        <v>0</v>
      </c>
      <c r="AO1379" s="11">
        <v>0</v>
      </c>
      <c r="AP1379" s="11">
        <v>0</v>
      </c>
      <c r="AQ1379" s="11">
        <v>0.01</v>
      </c>
      <c r="AR1379" s="11">
        <v>0.01</v>
      </c>
      <c r="AS1379" s="11">
        <v>0</v>
      </c>
      <c r="AT1379" s="11">
        <v>0</v>
      </c>
      <c r="AU1379" s="11">
        <v>0</v>
      </c>
      <c r="AV1379" s="11">
        <v>0</v>
      </c>
      <c r="AW1379" s="11">
        <v>0.2</v>
      </c>
      <c r="AX1379" s="11">
        <v>0</v>
      </c>
      <c r="AY1379" s="11">
        <v>0</v>
      </c>
      <c r="AZ1379" s="11">
        <v>0</v>
      </c>
      <c r="BA1379" s="11">
        <v>0.02</v>
      </c>
      <c r="BB1379" s="11">
        <v>0</v>
      </c>
      <c r="BC1379" s="2">
        <v>0.05</v>
      </c>
      <c r="BD1379" s="2">
        <v>0.05</v>
      </c>
      <c r="BE1379" s="11">
        <v>7.4999999999999997E-2</v>
      </c>
      <c r="BF1379" s="11">
        <v>5.0000000000000001E-3</v>
      </c>
      <c r="BG1379" s="11">
        <v>0</v>
      </c>
      <c r="BH1379" s="11">
        <v>0</v>
      </c>
      <c r="BI1379" s="11">
        <v>0</v>
      </c>
      <c r="BJ1379" s="11">
        <f>BE1379/4</f>
        <v>1.8749999999999999E-2</v>
      </c>
      <c r="BK1379" s="11">
        <f>BF1379/4</f>
        <v>1.25E-3</v>
      </c>
      <c r="BL1379" s="11">
        <v>0</v>
      </c>
      <c r="BM1379" s="11">
        <v>0</v>
      </c>
      <c r="BN1379" s="11">
        <v>0</v>
      </c>
      <c r="BO1379" s="11">
        <v>0.1</v>
      </c>
      <c r="BP1379" s="11">
        <v>0.1</v>
      </c>
      <c r="BQ1379" s="11">
        <v>0</v>
      </c>
      <c r="BR1379" s="11">
        <v>0</v>
      </c>
      <c r="BS1379" s="11">
        <v>0</v>
      </c>
      <c r="BT1379" s="11">
        <v>0.04</v>
      </c>
      <c r="BU1379" s="16">
        <v>4</v>
      </c>
      <c r="BV1379" s="6">
        <f>BT1379/(BT1379+BU1379)</f>
        <v>9.9009900990099011E-3</v>
      </c>
      <c r="BW1379" s="6">
        <f>SQRT((BT1379*BU1379)/((BT1379+BU1379)^2*(BT1379+BU1379+1)))</f>
        <v>4.410251516706673E-2</v>
      </c>
      <c r="BX1379" s="17">
        <v>0.1</v>
      </c>
      <c r="BY1379" s="17">
        <v>0.7</v>
      </c>
      <c r="BZ1379" s="17">
        <v>0.1</v>
      </c>
      <c r="CA1379" s="17">
        <v>0.1</v>
      </c>
      <c r="CB1379" s="15" t="s">
        <v>83</v>
      </c>
      <c r="CC1379" s="11">
        <v>600</v>
      </c>
    </row>
    <row r="1380" spans="1:81" s="11" customFormat="1" x14ac:dyDescent="0.2">
      <c r="A1380" s="17">
        <f t="shared" si="21"/>
        <v>1379</v>
      </c>
      <c r="B1380" s="17">
        <v>100</v>
      </c>
      <c r="C1380" s="17">
        <v>100</v>
      </c>
      <c r="D1380" s="17">
        <v>5</v>
      </c>
      <c r="E1380" s="17">
        <v>5</v>
      </c>
      <c r="F1380" s="3" t="s">
        <v>80</v>
      </c>
      <c r="G1380" s="3">
        <f>IF(F1380="rectangle",B1380*C1380,IF(F1380="hook",B1380*C1380-(D1380*E1380),IF(F1380="eight",B1380*C1380-2*(D1380*E1380),IF(F1380="tee",B1380*C1380-2*(D1380*E1380),IF(F1380="cross",B1380*C1380-4*(D1380*E1380),"ERROR")))))</f>
        <v>10000</v>
      </c>
      <c r="H1380" s="3" t="s">
        <v>85</v>
      </c>
      <c r="I1380" s="3">
        <f>IF(F1380="rectangle",B1380/C1380,"NA")</f>
        <v>1</v>
      </c>
      <c r="J1380" s="2">
        <v>1</v>
      </c>
      <c r="K1380" s="11">
        <v>125</v>
      </c>
      <c r="L1380" s="11">
        <v>4</v>
      </c>
      <c r="M1380" s="12">
        <v>6</v>
      </c>
      <c r="N1380" s="2">
        <f>M1380/4</f>
        <v>1.5</v>
      </c>
      <c r="O1380" s="3">
        <f>M1380/N1380</f>
        <v>4</v>
      </c>
      <c r="P1380" s="13">
        <v>1</v>
      </c>
      <c r="Q1380" s="11">
        <f>P1380</f>
        <v>1</v>
      </c>
      <c r="R1380" s="4">
        <f>AA1380/V1380</f>
        <v>100</v>
      </c>
      <c r="S1380" s="14">
        <v>5</v>
      </c>
      <c r="T1380" s="11">
        <f>S1380</f>
        <v>5</v>
      </c>
      <c r="U1380" s="4">
        <f>AB1380/W1380</f>
        <v>100</v>
      </c>
      <c r="V1380" s="3">
        <f>ROUND((Q1380/100)*G1380,0)</f>
        <v>100</v>
      </c>
      <c r="W1380" s="3">
        <f>ROUND(((T1380/100)*G1380)/J1380,0)</f>
        <v>500</v>
      </c>
      <c r="X1380" s="3">
        <f>ROUND(IF(J1380&gt;=2,((T1380/100)*G1380)/J1380,0),0)</f>
        <v>0</v>
      </c>
      <c r="Y1380" s="3">
        <f>ROUND(IF(J1380&gt;=3,((T1380/100)*G1380)/J1380,0),0)</f>
        <v>0</v>
      </c>
      <c r="Z1380" s="3">
        <f>ROUND(IF(J1380&gt;=4,((T1380/100)*G1380)/J1380,0),0)</f>
        <v>0</v>
      </c>
      <c r="AA1380" s="4">
        <f>G1380*P1380</f>
        <v>10000</v>
      </c>
      <c r="AB1380" s="4">
        <f>(G1380*S1380)/J1380</f>
        <v>50000</v>
      </c>
      <c r="AC1380" s="4">
        <f>IF(J1380&gt;=2,(G1380*S1380)/J1380,0)</f>
        <v>0</v>
      </c>
      <c r="AD1380" s="4">
        <f>IF(J1380&gt;=3,(G1380*S1380)/J1380,0)</f>
        <v>0</v>
      </c>
      <c r="AE1380" s="4">
        <f>IF(J1380&gt;=4,(G1380*S1380)/J1380,0)</f>
        <v>0</v>
      </c>
      <c r="AF1380" s="11">
        <v>100</v>
      </c>
      <c r="AG1380" s="11">
        <v>0</v>
      </c>
      <c r="AH1380" s="11">
        <v>1</v>
      </c>
      <c r="AI1380" s="11">
        <v>100</v>
      </c>
      <c r="AJ1380" s="11">
        <v>0</v>
      </c>
      <c r="AK1380" s="11">
        <v>1</v>
      </c>
      <c r="AL1380" s="11">
        <v>0.5</v>
      </c>
      <c r="AM1380" s="11">
        <v>0.5</v>
      </c>
      <c r="AN1380" s="11">
        <v>0</v>
      </c>
      <c r="AO1380" s="11">
        <v>0</v>
      </c>
      <c r="AP1380" s="11">
        <v>0</v>
      </c>
      <c r="AQ1380" s="11">
        <v>0.01</v>
      </c>
      <c r="AR1380" s="11">
        <v>0.01</v>
      </c>
      <c r="AS1380" s="11">
        <v>0</v>
      </c>
      <c r="AT1380" s="11">
        <v>0</v>
      </c>
      <c r="AU1380" s="11">
        <v>0</v>
      </c>
      <c r="AV1380" s="11">
        <v>0</v>
      </c>
      <c r="AW1380" s="11">
        <v>0.2</v>
      </c>
      <c r="AX1380" s="11">
        <v>0</v>
      </c>
      <c r="AY1380" s="11">
        <v>0</v>
      </c>
      <c r="AZ1380" s="11">
        <v>0</v>
      </c>
      <c r="BA1380" s="11">
        <v>0.02</v>
      </c>
      <c r="BB1380" s="11">
        <v>0</v>
      </c>
      <c r="BC1380" s="2">
        <v>0.05</v>
      </c>
      <c r="BD1380" s="2">
        <v>0.05</v>
      </c>
      <c r="BE1380" s="11">
        <v>7.4999999999999997E-2</v>
      </c>
      <c r="BF1380" s="11">
        <v>5.0000000000000001E-3</v>
      </c>
      <c r="BG1380" s="11">
        <v>0</v>
      </c>
      <c r="BH1380" s="11">
        <v>0</v>
      </c>
      <c r="BI1380" s="11">
        <v>0</v>
      </c>
      <c r="BJ1380" s="11">
        <f>BE1380/4</f>
        <v>1.8749999999999999E-2</v>
      </c>
      <c r="BK1380" s="11">
        <f>BF1380/4</f>
        <v>1.25E-3</v>
      </c>
      <c r="BL1380" s="11">
        <v>0</v>
      </c>
      <c r="BM1380" s="11">
        <v>0</v>
      </c>
      <c r="BN1380" s="11">
        <v>0</v>
      </c>
      <c r="BO1380" s="11">
        <v>0.1</v>
      </c>
      <c r="BP1380" s="11">
        <v>0.1</v>
      </c>
      <c r="BQ1380" s="11">
        <v>0</v>
      </c>
      <c r="BR1380" s="11">
        <v>0</v>
      </c>
      <c r="BS1380" s="11">
        <v>0</v>
      </c>
      <c r="BT1380" s="11">
        <v>0.04</v>
      </c>
      <c r="BU1380" s="16">
        <v>4</v>
      </c>
      <c r="BV1380" s="6">
        <f>BT1380/(BT1380+BU1380)</f>
        <v>9.9009900990099011E-3</v>
      </c>
      <c r="BW1380" s="6">
        <f>SQRT((BT1380*BU1380)/((BT1380+BU1380)^2*(BT1380+BU1380+1)))</f>
        <v>4.410251516706673E-2</v>
      </c>
      <c r="BX1380" s="17">
        <v>0.1</v>
      </c>
      <c r="BY1380" s="17">
        <v>0.7</v>
      </c>
      <c r="BZ1380" s="17">
        <v>0.1</v>
      </c>
      <c r="CA1380" s="17">
        <v>0.1</v>
      </c>
      <c r="CB1380" s="15" t="s">
        <v>83</v>
      </c>
      <c r="CC1380" s="11">
        <v>600</v>
      </c>
    </row>
    <row r="1381" spans="1:81" s="11" customFormat="1" x14ac:dyDescent="0.2">
      <c r="A1381" s="17">
        <f t="shared" si="21"/>
        <v>1380</v>
      </c>
      <c r="B1381" s="17">
        <v>20</v>
      </c>
      <c r="C1381" s="17">
        <v>20</v>
      </c>
      <c r="D1381" s="17">
        <v>5</v>
      </c>
      <c r="E1381" s="17">
        <v>5</v>
      </c>
      <c r="F1381" s="3" t="s">
        <v>80</v>
      </c>
      <c r="G1381" s="3">
        <f>IF(F1381="rectangle",B1381*C1381,IF(F1381="hook",B1381*C1381-(D1381*E1381),IF(F1381="eight",B1381*C1381-2*(D1381*E1381),IF(F1381="tee",B1381*C1381-2*(D1381*E1381),IF(F1381="cross",B1381*C1381-4*(D1381*E1381),"ERROR")))))</f>
        <v>400</v>
      </c>
      <c r="H1381" s="3" t="s">
        <v>84</v>
      </c>
      <c r="I1381" s="3">
        <f>IF(F1381="rectangle",B1381/C1381,"NA")</f>
        <v>1</v>
      </c>
      <c r="J1381" s="2">
        <v>1</v>
      </c>
      <c r="K1381" s="11">
        <v>125</v>
      </c>
      <c r="L1381" s="11">
        <v>4</v>
      </c>
      <c r="M1381" s="12">
        <v>6</v>
      </c>
      <c r="N1381" s="2">
        <f>M1381/4</f>
        <v>1.5</v>
      </c>
      <c r="O1381" s="3">
        <f>M1381/N1381</f>
        <v>4</v>
      </c>
      <c r="P1381" s="13">
        <v>1</v>
      </c>
      <c r="Q1381" s="11">
        <f>P1381</f>
        <v>1</v>
      </c>
      <c r="R1381" s="4">
        <f>AA1381/V1381</f>
        <v>100</v>
      </c>
      <c r="S1381" s="14">
        <v>5</v>
      </c>
      <c r="T1381" s="11">
        <f>S1381</f>
        <v>5</v>
      </c>
      <c r="U1381" s="4">
        <f>AB1381/W1381</f>
        <v>100</v>
      </c>
      <c r="V1381" s="3">
        <f>ROUND((Q1381/100)*G1381,0)</f>
        <v>4</v>
      </c>
      <c r="W1381" s="3">
        <f>ROUND(((T1381/100)*G1381)/J1381,0)</f>
        <v>20</v>
      </c>
      <c r="X1381" s="3">
        <f>ROUND(IF(J1381&gt;=2,((T1381/100)*G1381)/J1381,0),0)</f>
        <v>0</v>
      </c>
      <c r="Y1381" s="3">
        <f>ROUND(IF(J1381&gt;=3,((T1381/100)*G1381)/J1381,0),0)</f>
        <v>0</v>
      </c>
      <c r="Z1381" s="3">
        <f>ROUND(IF(J1381&gt;=4,((T1381/100)*G1381)/J1381,0),0)</f>
        <v>0</v>
      </c>
      <c r="AA1381" s="4">
        <f>G1381*P1381</f>
        <v>400</v>
      </c>
      <c r="AB1381" s="4">
        <f>(G1381*S1381)/J1381</f>
        <v>2000</v>
      </c>
      <c r="AC1381" s="4">
        <f>IF(J1381&gt;=2,(G1381*S1381)/J1381,0)</f>
        <v>0</v>
      </c>
      <c r="AD1381" s="4">
        <f>IF(J1381&gt;=3,(G1381*S1381)/J1381,0)</f>
        <v>0</v>
      </c>
      <c r="AE1381" s="4">
        <f>IF(J1381&gt;=4,(G1381*S1381)/J1381,0)</f>
        <v>0</v>
      </c>
      <c r="AF1381" s="11">
        <v>100</v>
      </c>
      <c r="AG1381" s="11">
        <v>0</v>
      </c>
      <c r="AH1381" s="11">
        <v>1</v>
      </c>
      <c r="AI1381" s="11">
        <v>100</v>
      </c>
      <c r="AJ1381" s="11">
        <v>0</v>
      </c>
      <c r="AK1381" s="11">
        <v>1</v>
      </c>
      <c r="AL1381" s="11">
        <v>0.5</v>
      </c>
      <c r="AM1381" s="11">
        <v>0.5</v>
      </c>
      <c r="AN1381" s="11">
        <v>0</v>
      </c>
      <c r="AO1381" s="11">
        <v>0</v>
      </c>
      <c r="AP1381" s="11">
        <v>0</v>
      </c>
      <c r="AQ1381" s="11">
        <v>0.01</v>
      </c>
      <c r="AR1381" s="11">
        <v>0.01</v>
      </c>
      <c r="AS1381" s="11">
        <v>0</v>
      </c>
      <c r="AT1381" s="11">
        <v>0</v>
      </c>
      <c r="AU1381" s="11">
        <v>0</v>
      </c>
      <c r="AV1381" s="11">
        <v>0</v>
      </c>
      <c r="AW1381" s="11">
        <v>0.2</v>
      </c>
      <c r="AX1381" s="11">
        <v>0</v>
      </c>
      <c r="AY1381" s="11">
        <v>0</v>
      </c>
      <c r="AZ1381" s="11">
        <v>0</v>
      </c>
      <c r="BA1381" s="11">
        <v>0.02</v>
      </c>
      <c r="BB1381" s="11">
        <v>0</v>
      </c>
      <c r="BC1381" s="2">
        <v>0.05</v>
      </c>
      <c r="BD1381" s="2">
        <v>0.05</v>
      </c>
      <c r="BE1381" s="11">
        <v>7.4999999999999997E-2</v>
      </c>
      <c r="BF1381" s="11">
        <v>5.0000000000000001E-3</v>
      </c>
      <c r="BG1381" s="11">
        <v>0</v>
      </c>
      <c r="BH1381" s="11">
        <v>0</v>
      </c>
      <c r="BI1381" s="11">
        <v>0</v>
      </c>
      <c r="BJ1381" s="11">
        <f>BE1381/4</f>
        <v>1.8749999999999999E-2</v>
      </c>
      <c r="BK1381" s="11">
        <f>BF1381/4</f>
        <v>1.25E-3</v>
      </c>
      <c r="BL1381" s="11">
        <v>0</v>
      </c>
      <c r="BM1381" s="11">
        <v>0</v>
      </c>
      <c r="BN1381" s="11">
        <v>0</v>
      </c>
      <c r="BO1381" s="11">
        <v>0.1</v>
      </c>
      <c r="BP1381" s="11">
        <v>0.1</v>
      </c>
      <c r="BQ1381" s="11">
        <v>0</v>
      </c>
      <c r="BR1381" s="11">
        <v>0</v>
      </c>
      <c r="BS1381" s="11">
        <v>0</v>
      </c>
      <c r="BT1381" s="11">
        <v>0.04</v>
      </c>
      <c r="BU1381" s="16">
        <v>4</v>
      </c>
      <c r="BV1381" s="6">
        <f>BT1381/(BT1381+BU1381)</f>
        <v>9.9009900990099011E-3</v>
      </c>
      <c r="BW1381" s="6">
        <f>SQRT((BT1381*BU1381)/((BT1381+BU1381)^2*(BT1381+BU1381+1)))</f>
        <v>4.410251516706673E-2</v>
      </c>
      <c r="BX1381" s="17">
        <v>0.1</v>
      </c>
      <c r="BY1381" s="17">
        <v>0.7</v>
      </c>
      <c r="BZ1381" s="17">
        <v>0.1</v>
      </c>
      <c r="CA1381" s="17">
        <v>0.1</v>
      </c>
      <c r="CB1381" s="15" t="s">
        <v>83</v>
      </c>
      <c r="CC1381" s="11">
        <v>600</v>
      </c>
    </row>
    <row r="1382" spans="1:81" s="11" customFormat="1" x14ac:dyDescent="0.2">
      <c r="A1382" s="17">
        <f t="shared" si="21"/>
        <v>1381</v>
      </c>
      <c r="B1382" s="17">
        <v>100</v>
      </c>
      <c r="C1382" s="17">
        <v>100</v>
      </c>
      <c r="D1382" s="17">
        <v>5</v>
      </c>
      <c r="E1382" s="17">
        <v>5</v>
      </c>
      <c r="F1382" s="3" t="s">
        <v>80</v>
      </c>
      <c r="G1382" s="3">
        <f>IF(F1382="rectangle",B1382*C1382,IF(F1382="hook",B1382*C1382-(D1382*E1382),IF(F1382="eight",B1382*C1382-2*(D1382*E1382),IF(F1382="tee",B1382*C1382-2*(D1382*E1382),IF(F1382="cross",B1382*C1382-4*(D1382*E1382),"ERROR")))))</f>
        <v>10000</v>
      </c>
      <c r="H1382" s="3" t="s">
        <v>85</v>
      </c>
      <c r="I1382" s="3">
        <f>IF(F1382="rectangle",B1382/C1382,"NA")</f>
        <v>1</v>
      </c>
      <c r="J1382" s="2">
        <v>1</v>
      </c>
      <c r="K1382" s="11">
        <v>125</v>
      </c>
      <c r="L1382" s="11">
        <v>4</v>
      </c>
      <c r="M1382" s="12">
        <v>7</v>
      </c>
      <c r="N1382" s="2">
        <f>M1382/4</f>
        <v>1.75</v>
      </c>
      <c r="O1382" s="3">
        <f>M1382/N1382</f>
        <v>4</v>
      </c>
      <c r="P1382" s="13">
        <v>1</v>
      </c>
      <c r="Q1382" s="11">
        <f>P1382</f>
        <v>1</v>
      </c>
      <c r="R1382" s="4">
        <f>AA1382/V1382</f>
        <v>100</v>
      </c>
      <c r="S1382" s="14">
        <v>5</v>
      </c>
      <c r="T1382" s="11">
        <f>S1382</f>
        <v>5</v>
      </c>
      <c r="U1382" s="4">
        <f>AB1382/W1382</f>
        <v>100</v>
      </c>
      <c r="V1382" s="3">
        <f>ROUND((Q1382/100)*G1382,0)</f>
        <v>100</v>
      </c>
      <c r="W1382" s="3">
        <f>ROUND(((T1382/100)*G1382)/J1382,0)</f>
        <v>500</v>
      </c>
      <c r="X1382" s="3">
        <f>ROUND(IF(J1382&gt;=2,((T1382/100)*G1382)/J1382,0),0)</f>
        <v>0</v>
      </c>
      <c r="Y1382" s="3">
        <f>ROUND(IF(J1382&gt;=3,((T1382/100)*G1382)/J1382,0),0)</f>
        <v>0</v>
      </c>
      <c r="Z1382" s="3">
        <f>ROUND(IF(J1382&gt;=4,((T1382/100)*G1382)/J1382,0),0)</f>
        <v>0</v>
      </c>
      <c r="AA1382" s="4">
        <f>G1382*P1382</f>
        <v>10000</v>
      </c>
      <c r="AB1382" s="4">
        <f>(G1382*S1382)/J1382</f>
        <v>50000</v>
      </c>
      <c r="AC1382" s="4">
        <f>IF(J1382&gt;=2,(G1382*S1382)/J1382,0)</f>
        <v>0</v>
      </c>
      <c r="AD1382" s="4">
        <f>IF(J1382&gt;=3,(G1382*S1382)/J1382,0)</f>
        <v>0</v>
      </c>
      <c r="AE1382" s="4">
        <f>IF(J1382&gt;=4,(G1382*S1382)/J1382,0)</f>
        <v>0</v>
      </c>
      <c r="AF1382" s="11">
        <v>100</v>
      </c>
      <c r="AG1382" s="11">
        <v>0</v>
      </c>
      <c r="AH1382" s="11">
        <v>1</v>
      </c>
      <c r="AI1382" s="11">
        <v>100</v>
      </c>
      <c r="AJ1382" s="11">
        <v>0</v>
      </c>
      <c r="AK1382" s="11">
        <v>1</v>
      </c>
      <c r="AL1382" s="11">
        <v>0.5</v>
      </c>
      <c r="AM1382" s="11">
        <v>0.5</v>
      </c>
      <c r="AN1382" s="11">
        <v>0</v>
      </c>
      <c r="AO1382" s="11">
        <v>0</v>
      </c>
      <c r="AP1382" s="11">
        <v>0</v>
      </c>
      <c r="AQ1382" s="11">
        <v>0.01</v>
      </c>
      <c r="AR1382" s="11">
        <v>0.01</v>
      </c>
      <c r="AS1382" s="11">
        <v>0</v>
      </c>
      <c r="AT1382" s="11">
        <v>0</v>
      </c>
      <c r="AU1382" s="11">
        <v>0</v>
      </c>
      <c r="AV1382" s="11">
        <v>0</v>
      </c>
      <c r="AW1382" s="11">
        <v>0.2</v>
      </c>
      <c r="AX1382" s="11">
        <v>0</v>
      </c>
      <c r="AY1382" s="11">
        <v>0</v>
      </c>
      <c r="AZ1382" s="11">
        <v>0</v>
      </c>
      <c r="BA1382" s="11">
        <v>0.02</v>
      </c>
      <c r="BB1382" s="11">
        <v>0</v>
      </c>
      <c r="BC1382" s="2">
        <v>0.05</v>
      </c>
      <c r="BD1382" s="2">
        <v>0.05</v>
      </c>
      <c r="BE1382" s="11">
        <v>7.4999999999999997E-2</v>
      </c>
      <c r="BF1382" s="11">
        <v>5.0000000000000001E-3</v>
      </c>
      <c r="BG1382" s="11">
        <v>0</v>
      </c>
      <c r="BH1382" s="11">
        <v>0</v>
      </c>
      <c r="BI1382" s="11">
        <v>0</v>
      </c>
      <c r="BJ1382" s="11">
        <f>BE1382/4</f>
        <v>1.8749999999999999E-2</v>
      </c>
      <c r="BK1382" s="11">
        <f>BF1382/4</f>
        <v>1.25E-3</v>
      </c>
      <c r="BL1382" s="11">
        <v>0</v>
      </c>
      <c r="BM1382" s="11">
        <v>0</v>
      </c>
      <c r="BN1382" s="11">
        <v>0</v>
      </c>
      <c r="BO1382" s="11">
        <v>0.1</v>
      </c>
      <c r="BP1382" s="11">
        <v>0.1</v>
      </c>
      <c r="BQ1382" s="11">
        <v>0</v>
      </c>
      <c r="BR1382" s="11">
        <v>0</v>
      </c>
      <c r="BS1382" s="11">
        <v>0</v>
      </c>
      <c r="BT1382" s="11">
        <v>0.04</v>
      </c>
      <c r="BU1382" s="16">
        <v>4</v>
      </c>
      <c r="BV1382" s="6">
        <f>BT1382/(BT1382+BU1382)</f>
        <v>9.9009900990099011E-3</v>
      </c>
      <c r="BW1382" s="6">
        <f>SQRT((BT1382*BU1382)/((BT1382+BU1382)^2*(BT1382+BU1382+1)))</f>
        <v>4.410251516706673E-2</v>
      </c>
      <c r="BX1382" s="17">
        <v>0.1</v>
      </c>
      <c r="BY1382" s="17">
        <v>0.7</v>
      </c>
      <c r="BZ1382" s="17">
        <v>0.1</v>
      </c>
      <c r="CA1382" s="17">
        <v>0.1</v>
      </c>
      <c r="CB1382" s="15" t="s">
        <v>83</v>
      </c>
      <c r="CC1382" s="11">
        <v>600</v>
      </c>
    </row>
    <row r="1383" spans="1:81" s="11" customFormat="1" x14ac:dyDescent="0.2">
      <c r="A1383" s="17">
        <f t="shared" si="21"/>
        <v>1382</v>
      </c>
      <c r="B1383" s="17">
        <v>20</v>
      </c>
      <c r="C1383" s="17">
        <v>20</v>
      </c>
      <c r="D1383" s="17">
        <v>5</v>
      </c>
      <c r="E1383" s="17">
        <v>5</v>
      </c>
      <c r="F1383" s="3" t="s">
        <v>80</v>
      </c>
      <c r="G1383" s="3">
        <f>IF(F1383="rectangle",B1383*C1383,IF(F1383="hook",B1383*C1383-(D1383*E1383),IF(F1383="eight",B1383*C1383-2*(D1383*E1383),IF(F1383="tee",B1383*C1383-2*(D1383*E1383),IF(F1383="cross",B1383*C1383-4*(D1383*E1383),"ERROR")))))</f>
        <v>400</v>
      </c>
      <c r="H1383" s="3" t="s">
        <v>84</v>
      </c>
      <c r="I1383" s="3">
        <f>IF(F1383="rectangle",B1383/C1383,"NA")</f>
        <v>1</v>
      </c>
      <c r="J1383" s="2">
        <v>1</v>
      </c>
      <c r="K1383" s="11">
        <v>125</v>
      </c>
      <c r="L1383" s="11">
        <v>4</v>
      </c>
      <c r="M1383" s="12">
        <v>7</v>
      </c>
      <c r="N1383" s="2">
        <f>M1383/4</f>
        <v>1.75</v>
      </c>
      <c r="O1383" s="3">
        <f>M1383/N1383</f>
        <v>4</v>
      </c>
      <c r="P1383" s="13">
        <v>1</v>
      </c>
      <c r="Q1383" s="11">
        <f>P1383</f>
        <v>1</v>
      </c>
      <c r="R1383" s="4">
        <f>AA1383/V1383</f>
        <v>100</v>
      </c>
      <c r="S1383" s="14">
        <v>5</v>
      </c>
      <c r="T1383" s="11">
        <f>S1383</f>
        <v>5</v>
      </c>
      <c r="U1383" s="4">
        <f>AB1383/W1383</f>
        <v>100</v>
      </c>
      <c r="V1383" s="3">
        <f>ROUND((Q1383/100)*G1383,0)</f>
        <v>4</v>
      </c>
      <c r="W1383" s="3">
        <f>ROUND(((T1383/100)*G1383)/J1383,0)</f>
        <v>20</v>
      </c>
      <c r="X1383" s="3">
        <f>ROUND(IF(J1383&gt;=2,((T1383/100)*G1383)/J1383,0),0)</f>
        <v>0</v>
      </c>
      <c r="Y1383" s="3">
        <f>ROUND(IF(J1383&gt;=3,((T1383/100)*G1383)/J1383,0),0)</f>
        <v>0</v>
      </c>
      <c r="Z1383" s="3">
        <f>ROUND(IF(J1383&gt;=4,((T1383/100)*G1383)/J1383,0),0)</f>
        <v>0</v>
      </c>
      <c r="AA1383" s="4">
        <f>G1383*P1383</f>
        <v>400</v>
      </c>
      <c r="AB1383" s="4">
        <f>(G1383*S1383)/J1383</f>
        <v>2000</v>
      </c>
      <c r="AC1383" s="4">
        <f>IF(J1383&gt;=2,(G1383*S1383)/J1383,0)</f>
        <v>0</v>
      </c>
      <c r="AD1383" s="4">
        <f>IF(J1383&gt;=3,(G1383*S1383)/J1383,0)</f>
        <v>0</v>
      </c>
      <c r="AE1383" s="4">
        <f>IF(J1383&gt;=4,(G1383*S1383)/J1383,0)</f>
        <v>0</v>
      </c>
      <c r="AF1383" s="11">
        <v>100</v>
      </c>
      <c r="AG1383" s="11">
        <v>0</v>
      </c>
      <c r="AH1383" s="11">
        <v>1</v>
      </c>
      <c r="AI1383" s="11">
        <v>100</v>
      </c>
      <c r="AJ1383" s="11">
        <v>0</v>
      </c>
      <c r="AK1383" s="11">
        <v>1</v>
      </c>
      <c r="AL1383" s="11">
        <v>0.5</v>
      </c>
      <c r="AM1383" s="11">
        <v>0.5</v>
      </c>
      <c r="AN1383" s="11">
        <v>0</v>
      </c>
      <c r="AO1383" s="11">
        <v>0</v>
      </c>
      <c r="AP1383" s="11">
        <v>0</v>
      </c>
      <c r="AQ1383" s="11">
        <v>0.01</v>
      </c>
      <c r="AR1383" s="11">
        <v>0.01</v>
      </c>
      <c r="AS1383" s="11">
        <v>0</v>
      </c>
      <c r="AT1383" s="11">
        <v>0</v>
      </c>
      <c r="AU1383" s="11">
        <v>0</v>
      </c>
      <c r="AV1383" s="11">
        <v>0</v>
      </c>
      <c r="AW1383" s="11">
        <v>0.2</v>
      </c>
      <c r="AX1383" s="11">
        <v>0</v>
      </c>
      <c r="AY1383" s="11">
        <v>0</v>
      </c>
      <c r="AZ1383" s="11">
        <v>0</v>
      </c>
      <c r="BA1383" s="11">
        <v>0.02</v>
      </c>
      <c r="BB1383" s="11">
        <v>0</v>
      </c>
      <c r="BC1383" s="2">
        <v>0.05</v>
      </c>
      <c r="BD1383" s="2">
        <v>0.05</v>
      </c>
      <c r="BE1383" s="11">
        <v>7.4999999999999997E-2</v>
      </c>
      <c r="BF1383" s="11">
        <v>5.0000000000000001E-3</v>
      </c>
      <c r="BG1383" s="11">
        <v>0</v>
      </c>
      <c r="BH1383" s="11">
        <v>0</v>
      </c>
      <c r="BI1383" s="11">
        <v>0</v>
      </c>
      <c r="BJ1383" s="11">
        <f>BE1383/4</f>
        <v>1.8749999999999999E-2</v>
      </c>
      <c r="BK1383" s="11">
        <f>BF1383/4</f>
        <v>1.25E-3</v>
      </c>
      <c r="BL1383" s="11">
        <v>0</v>
      </c>
      <c r="BM1383" s="11">
        <v>0</v>
      </c>
      <c r="BN1383" s="11">
        <v>0</v>
      </c>
      <c r="BO1383" s="11">
        <v>0.1</v>
      </c>
      <c r="BP1383" s="11">
        <v>0.1</v>
      </c>
      <c r="BQ1383" s="11">
        <v>0</v>
      </c>
      <c r="BR1383" s="11">
        <v>0</v>
      </c>
      <c r="BS1383" s="11">
        <v>0</v>
      </c>
      <c r="BT1383" s="11">
        <v>0.04</v>
      </c>
      <c r="BU1383" s="16">
        <v>4</v>
      </c>
      <c r="BV1383" s="6">
        <f>BT1383/(BT1383+BU1383)</f>
        <v>9.9009900990099011E-3</v>
      </c>
      <c r="BW1383" s="6">
        <f>SQRT((BT1383*BU1383)/((BT1383+BU1383)^2*(BT1383+BU1383+1)))</f>
        <v>4.410251516706673E-2</v>
      </c>
      <c r="BX1383" s="17">
        <v>0.1</v>
      </c>
      <c r="BY1383" s="17">
        <v>0.7</v>
      </c>
      <c r="BZ1383" s="17">
        <v>0.1</v>
      </c>
      <c r="CA1383" s="17">
        <v>0.1</v>
      </c>
      <c r="CB1383" s="15" t="s">
        <v>83</v>
      </c>
      <c r="CC1383" s="11">
        <v>600</v>
      </c>
    </row>
    <row r="1384" spans="1:81" s="11" customFormat="1" x14ac:dyDescent="0.2">
      <c r="A1384" s="17">
        <f t="shared" si="21"/>
        <v>1383</v>
      </c>
      <c r="B1384" s="17">
        <v>100</v>
      </c>
      <c r="C1384" s="17">
        <v>100</v>
      </c>
      <c r="D1384" s="17">
        <v>5</v>
      </c>
      <c r="E1384" s="17">
        <v>5</v>
      </c>
      <c r="F1384" s="3" t="s">
        <v>80</v>
      </c>
      <c r="G1384" s="3">
        <f>IF(F1384="rectangle",B1384*C1384,IF(F1384="hook",B1384*C1384-(D1384*E1384),IF(F1384="eight",B1384*C1384-2*(D1384*E1384),IF(F1384="tee",B1384*C1384-2*(D1384*E1384),IF(F1384="cross",B1384*C1384-4*(D1384*E1384),"ERROR")))))</f>
        <v>10000</v>
      </c>
      <c r="H1384" s="3" t="s">
        <v>85</v>
      </c>
      <c r="I1384" s="3">
        <f>IF(F1384="rectangle",B1384/C1384,"NA")</f>
        <v>1</v>
      </c>
      <c r="J1384" s="2">
        <v>1</v>
      </c>
      <c r="K1384" s="11">
        <v>125</v>
      </c>
      <c r="L1384" s="11">
        <v>4</v>
      </c>
      <c r="M1384" s="12">
        <v>8</v>
      </c>
      <c r="N1384" s="2">
        <f>M1384/4</f>
        <v>2</v>
      </c>
      <c r="O1384" s="3">
        <f>M1384/N1384</f>
        <v>4</v>
      </c>
      <c r="P1384" s="13">
        <v>1</v>
      </c>
      <c r="Q1384" s="11">
        <f>P1384</f>
        <v>1</v>
      </c>
      <c r="R1384" s="4">
        <f>AA1384/V1384</f>
        <v>100</v>
      </c>
      <c r="S1384" s="14">
        <v>5</v>
      </c>
      <c r="T1384" s="11">
        <f>S1384</f>
        <v>5</v>
      </c>
      <c r="U1384" s="4">
        <f>AB1384/W1384</f>
        <v>100</v>
      </c>
      <c r="V1384" s="3">
        <f>ROUND((Q1384/100)*G1384,0)</f>
        <v>100</v>
      </c>
      <c r="W1384" s="3">
        <f>ROUND(((T1384/100)*G1384)/J1384,0)</f>
        <v>500</v>
      </c>
      <c r="X1384" s="3">
        <f>ROUND(IF(J1384&gt;=2,((T1384/100)*G1384)/J1384,0),0)</f>
        <v>0</v>
      </c>
      <c r="Y1384" s="3">
        <f>ROUND(IF(J1384&gt;=3,((T1384/100)*G1384)/J1384,0),0)</f>
        <v>0</v>
      </c>
      <c r="Z1384" s="3">
        <f>ROUND(IF(J1384&gt;=4,((T1384/100)*G1384)/J1384,0),0)</f>
        <v>0</v>
      </c>
      <c r="AA1384" s="4">
        <f>G1384*P1384</f>
        <v>10000</v>
      </c>
      <c r="AB1384" s="4">
        <f>(G1384*S1384)/J1384</f>
        <v>50000</v>
      </c>
      <c r="AC1384" s="4">
        <f>IF(J1384&gt;=2,(G1384*S1384)/J1384,0)</f>
        <v>0</v>
      </c>
      <c r="AD1384" s="4">
        <f>IF(J1384&gt;=3,(G1384*S1384)/J1384,0)</f>
        <v>0</v>
      </c>
      <c r="AE1384" s="4">
        <f>IF(J1384&gt;=4,(G1384*S1384)/J1384,0)</f>
        <v>0</v>
      </c>
      <c r="AF1384" s="11">
        <v>100</v>
      </c>
      <c r="AG1384" s="11">
        <v>0</v>
      </c>
      <c r="AH1384" s="11">
        <v>1</v>
      </c>
      <c r="AI1384" s="11">
        <v>100</v>
      </c>
      <c r="AJ1384" s="11">
        <v>0</v>
      </c>
      <c r="AK1384" s="11">
        <v>1</v>
      </c>
      <c r="AL1384" s="11">
        <v>0.5</v>
      </c>
      <c r="AM1384" s="11">
        <v>0.5</v>
      </c>
      <c r="AN1384" s="11">
        <v>0</v>
      </c>
      <c r="AO1384" s="11">
        <v>0</v>
      </c>
      <c r="AP1384" s="11">
        <v>0</v>
      </c>
      <c r="AQ1384" s="11">
        <v>0.01</v>
      </c>
      <c r="AR1384" s="11">
        <v>0.01</v>
      </c>
      <c r="AS1384" s="11">
        <v>0</v>
      </c>
      <c r="AT1384" s="11">
        <v>0</v>
      </c>
      <c r="AU1384" s="11">
        <v>0</v>
      </c>
      <c r="AV1384" s="11">
        <v>0</v>
      </c>
      <c r="AW1384" s="11">
        <v>0.2</v>
      </c>
      <c r="AX1384" s="11">
        <v>0</v>
      </c>
      <c r="AY1384" s="11">
        <v>0</v>
      </c>
      <c r="AZ1384" s="11">
        <v>0</v>
      </c>
      <c r="BA1384" s="11">
        <v>0.02</v>
      </c>
      <c r="BB1384" s="11">
        <v>0</v>
      </c>
      <c r="BC1384" s="2">
        <v>0.05</v>
      </c>
      <c r="BD1384" s="2">
        <v>0.05</v>
      </c>
      <c r="BE1384" s="11">
        <v>7.4999999999999997E-2</v>
      </c>
      <c r="BF1384" s="11">
        <v>5.0000000000000001E-3</v>
      </c>
      <c r="BG1384" s="11">
        <v>0</v>
      </c>
      <c r="BH1384" s="11">
        <v>0</v>
      </c>
      <c r="BI1384" s="11">
        <v>0</v>
      </c>
      <c r="BJ1384" s="11">
        <f>BE1384/4</f>
        <v>1.8749999999999999E-2</v>
      </c>
      <c r="BK1384" s="11">
        <f>BF1384/4</f>
        <v>1.25E-3</v>
      </c>
      <c r="BL1384" s="11">
        <v>0</v>
      </c>
      <c r="BM1384" s="11">
        <v>0</v>
      </c>
      <c r="BN1384" s="11">
        <v>0</v>
      </c>
      <c r="BO1384" s="11">
        <v>0.1</v>
      </c>
      <c r="BP1384" s="11">
        <v>0.1</v>
      </c>
      <c r="BQ1384" s="11">
        <v>0</v>
      </c>
      <c r="BR1384" s="11">
        <v>0</v>
      </c>
      <c r="BS1384" s="11">
        <v>0</v>
      </c>
      <c r="BT1384" s="11">
        <v>0.04</v>
      </c>
      <c r="BU1384" s="16">
        <v>4</v>
      </c>
      <c r="BV1384" s="6">
        <f>BT1384/(BT1384+BU1384)</f>
        <v>9.9009900990099011E-3</v>
      </c>
      <c r="BW1384" s="6">
        <f>SQRT((BT1384*BU1384)/((BT1384+BU1384)^2*(BT1384+BU1384+1)))</f>
        <v>4.410251516706673E-2</v>
      </c>
      <c r="BX1384" s="17">
        <v>0.1</v>
      </c>
      <c r="BY1384" s="17">
        <v>0.7</v>
      </c>
      <c r="BZ1384" s="17">
        <v>0.1</v>
      </c>
      <c r="CA1384" s="17">
        <v>0.1</v>
      </c>
      <c r="CB1384" s="15" t="s">
        <v>83</v>
      </c>
      <c r="CC1384" s="11">
        <v>600</v>
      </c>
    </row>
    <row r="1385" spans="1:81" s="11" customFormat="1" x14ac:dyDescent="0.2">
      <c r="A1385" s="17">
        <f t="shared" si="21"/>
        <v>1384</v>
      </c>
      <c r="B1385" s="17">
        <v>20</v>
      </c>
      <c r="C1385" s="17">
        <v>20</v>
      </c>
      <c r="D1385" s="17">
        <v>5</v>
      </c>
      <c r="E1385" s="17">
        <v>5</v>
      </c>
      <c r="F1385" s="3" t="s">
        <v>80</v>
      </c>
      <c r="G1385" s="3">
        <f>IF(F1385="rectangle",B1385*C1385,IF(F1385="hook",B1385*C1385-(D1385*E1385),IF(F1385="eight",B1385*C1385-2*(D1385*E1385),IF(F1385="tee",B1385*C1385-2*(D1385*E1385),IF(F1385="cross",B1385*C1385-4*(D1385*E1385),"ERROR")))))</f>
        <v>400</v>
      </c>
      <c r="H1385" s="3" t="s">
        <v>84</v>
      </c>
      <c r="I1385" s="3">
        <f>IF(F1385="rectangle",B1385/C1385,"NA")</f>
        <v>1</v>
      </c>
      <c r="J1385" s="2">
        <v>1</v>
      </c>
      <c r="K1385" s="11">
        <v>125</v>
      </c>
      <c r="L1385" s="11">
        <v>4</v>
      </c>
      <c r="M1385" s="12">
        <v>8</v>
      </c>
      <c r="N1385" s="2">
        <f>M1385/4</f>
        <v>2</v>
      </c>
      <c r="O1385" s="3">
        <f>M1385/N1385</f>
        <v>4</v>
      </c>
      <c r="P1385" s="13">
        <v>1</v>
      </c>
      <c r="Q1385" s="11">
        <f>P1385</f>
        <v>1</v>
      </c>
      <c r="R1385" s="4">
        <f>AA1385/V1385</f>
        <v>100</v>
      </c>
      <c r="S1385" s="14">
        <v>5</v>
      </c>
      <c r="T1385" s="11">
        <f>S1385</f>
        <v>5</v>
      </c>
      <c r="U1385" s="4">
        <f>AB1385/W1385</f>
        <v>100</v>
      </c>
      <c r="V1385" s="3">
        <f>ROUND((Q1385/100)*G1385,0)</f>
        <v>4</v>
      </c>
      <c r="W1385" s="3">
        <f>ROUND(((T1385/100)*G1385)/J1385,0)</f>
        <v>20</v>
      </c>
      <c r="X1385" s="3">
        <f>ROUND(IF(J1385&gt;=2,((T1385/100)*G1385)/J1385,0),0)</f>
        <v>0</v>
      </c>
      <c r="Y1385" s="3">
        <f>ROUND(IF(J1385&gt;=3,((T1385/100)*G1385)/J1385,0),0)</f>
        <v>0</v>
      </c>
      <c r="Z1385" s="3">
        <f>ROUND(IF(J1385&gt;=4,((T1385/100)*G1385)/J1385,0),0)</f>
        <v>0</v>
      </c>
      <c r="AA1385" s="4">
        <f>G1385*P1385</f>
        <v>400</v>
      </c>
      <c r="AB1385" s="4">
        <f>(G1385*S1385)/J1385</f>
        <v>2000</v>
      </c>
      <c r="AC1385" s="4">
        <f>IF(J1385&gt;=2,(G1385*S1385)/J1385,0)</f>
        <v>0</v>
      </c>
      <c r="AD1385" s="4">
        <f>IF(J1385&gt;=3,(G1385*S1385)/J1385,0)</f>
        <v>0</v>
      </c>
      <c r="AE1385" s="4">
        <f>IF(J1385&gt;=4,(G1385*S1385)/J1385,0)</f>
        <v>0</v>
      </c>
      <c r="AF1385" s="11">
        <v>100</v>
      </c>
      <c r="AG1385" s="11">
        <v>0</v>
      </c>
      <c r="AH1385" s="11">
        <v>1</v>
      </c>
      <c r="AI1385" s="11">
        <v>100</v>
      </c>
      <c r="AJ1385" s="11">
        <v>0</v>
      </c>
      <c r="AK1385" s="11">
        <v>1</v>
      </c>
      <c r="AL1385" s="11">
        <v>0.5</v>
      </c>
      <c r="AM1385" s="11">
        <v>0.5</v>
      </c>
      <c r="AN1385" s="11">
        <v>0</v>
      </c>
      <c r="AO1385" s="11">
        <v>0</v>
      </c>
      <c r="AP1385" s="11">
        <v>0</v>
      </c>
      <c r="AQ1385" s="11">
        <v>0.01</v>
      </c>
      <c r="AR1385" s="11">
        <v>0.01</v>
      </c>
      <c r="AS1385" s="11">
        <v>0</v>
      </c>
      <c r="AT1385" s="11">
        <v>0</v>
      </c>
      <c r="AU1385" s="11">
        <v>0</v>
      </c>
      <c r="AV1385" s="11">
        <v>0</v>
      </c>
      <c r="AW1385" s="11">
        <v>0.2</v>
      </c>
      <c r="AX1385" s="11">
        <v>0</v>
      </c>
      <c r="AY1385" s="11">
        <v>0</v>
      </c>
      <c r="AZ1385" s="11">
        <v>0</v>
      </c>
      <c r="BA1385" s="11">
        <v>0.02</v>
      </c>
      <c r="BB1385" s="11">
        <v>0</v>
      </c>
      <c r="BC1385" s="2">
        <v>0.05</v>
      </c>
      <c r="BD1385" s="2">
        <v>0.05</v>
      </c>
      <c r="BE1385" s="11">
        <v>7.4999999999999997E-2</v>
      </c>
      <c r="BF1385" s="11">
        <v>5.0000000000000001E-3</v>
      </c>
      <c r="BG1385" s="11">
        <v>0</v>
      </c>
      <c r="BH1385" s="11">
        <v>0</v>
      </c>
      <c r="BI1385" s="11">
        <v>0</v>
      </c>
      <c r="BJ1385" s="11">
        <f>BE1385/4</f>
        <v>1.8749999999999999E-2</v>
      </c>
      <c r="BK1385" s="11">
        <f>BF1385/4</f>
        <v>1.25E-3</v>
      </c>
      <c r="BL1385" s="11">
        <v>0</v>
      </c>
      <c r="BM1385" s="11">
        <v>0</v>
      </c>
      <c r="BN1385" s="11">
        <v>0</v>
      </c>
      <c r="BO1385" s="11">
        <v>0.1</v>
      </c>
      <c r="BP1385" s="11">
        <v>0.1</v>
      </c>
      <c r="BQ1385" s="11">
        <v>0</v>
      </c>
      <c r="BR1385" s="11">
        <v>0</v>
      </c>
      <c r="BS1385" s="11">
        <v>0</v>
      </c>
      <c r="BT1385" s="11">
        <v>0.04</v>
      </c>
      <c r="BU1385" s="16">
        <v>4</v>
      </c>
      <c r="BV1385" s="6">
        <f>BT1385/(BT1385+BU1385)</f>
        <v>9.9009900990099011E-3</v>
      </c>
      <c r="BW1385" s="6">
        <f>SQRT((BT1385*BU1385)/((BT1385+BU1385)^2*(BT1385+BU1385+1)))</f>
        <v>4.410251516706673E-2</v>
      </c>
      <c r="BX1385" s="17">
        <v>0.1</v>
      </c>
      <c r="BY1385" s="17">
        <v>0.7</v>
      </c>
      <c r="BZ1385" s="17">
        <v>0.1</v>
      </c>
      <c r="CA1385" s="17">
        <v>0.1</v>
      </c>
      <c r="CB1385" s="15" t="s">
        <v>83</v>
      </c>
      <c r="CC1385" s="11">
        <v>600</v>
      </c>
    </row>
    <row r="1386" spans="1:81" s="11" customFormat="1" x14ac:dyDescent="0.2">
      <c r="A1386" s="17">
        <f t="shared" si="21"/>
        <v>1385</v>
      </c>
      <c r="B1386" s="17">
        <v>100</v>
      </c>
      <c r="C1386" s="17">
        <v>100</v>
      </c>
      <c r="D1386" s="17">
        <v>5</v>
      </c>
      <c r="E1386" s="17">
        <v>5</v>
      </c>
      <c r="F1386" s="3" t="s">
        <v>80</v>
      </c>
      <c r="G1386" s="3">
        <f>IF(F1386="rectangle",B1386*C1386,IF(F1386="hook",B1386*C1386-(D1386*E1386),IF(F1386="eight",B1386*C1386-2*(D1386*E1386),IF(F1386="tee",B1386*C1386-2*(D1386*E1386),IF(F1386="cross",B1386*C1386-4*(D1386*E1386),"ERROR")))))</f>
        <v>10000</v>
      </c>
      <c r="H1386" s="3" t="s">
        <v>85</v>
      </c>
      <c r="I1386" s="3">
        <f>IF(F1386="rectangle",B1386/C1386,"NA")</f>
        <v>1</v>
      </c>
      <c r="J1386" s="2">
        <v>1</v>
      </c>
      <c r="K1386" s="11">
        <v>125</v>
      </c>
      <c r="L1386" s="11">
        <v>4</v>
      </c>
      <c r="M1386" s="12">
        <v>9</v>
      </c>
      <c r="N1386" s="2">
        <f>M1386/4</f>
        <v>2.25</v>
      </c>
      <c r="O1386" s="3">
        <f>M1386/N1386</f>
        <v>4</v>
      </c>
      <c r="P1386" s="13">
        <v>1</v>
      </c>
      <c r="Q1386" s="11">
        <f>P1386</f>
        <v>1</v>
      </c>
      <c r="R1386" s="4">
        <f>AA1386/V1386</f>
        <v>100</v>
      </c>
      <c r="S1386" s="14">
        <v>5</v>
      </c>
      <c r="T1386" s="11">
        <f>S1386</f>
        <v>5</v>
      </c>
      <c r="U1386" s="4">
        <f>AB1386/W1386</f>
        <v>100</v>
      </c>
      <c r="V1386" s="3">
        <f>ROUND((Q1386/100)*G1386,0)</f>
        <v>100</v>
      </c>
      <c r="W1386" s="3">
        <f>ROUND(((T1386/100)*G1386)/J1386,0)</f>
        <v>500</v>
      </c>
      <c r="X1386" s="3">
        <f>ROUND(IF(J1386&gt;=2,((T1386/100)*G1386)/J1386,0),0)</f>
        <v>0</v>
      </c>
      <c r="Y1386" s="3">
        <f>ROUND(IF(J1386&gt;=3,((T1386/100)*G1386)/J1386,0),0)</f>
        <v>0</v>
      </c>
      <c r="Z1386" s="3">
        <f>ROUND(IF(J1386&gt;=4,((T1386/100)*G1386)/J1386,0),0)</f>
        <v>0</v>
      </c>
      <c r="AA1386" s="4">
        <f>G1386*P1386</f>
        <v>10000</v>
      </c>
      <c r="AB1386" s="4">
        <f>(G1386*S1386)/J1386</f>
        <v>50000</v>
      </c>
      <c r="AC1386" s="4">
        <f>IF(J1386&gt;=2,(G1386*S1386)/J1386,0)</f>
        <v>0</v>
      </c>
      <c r="AD1386" s="4">
        <f>IF(J1386&gt;=3,(G1386*S1386)/J1386,0)</f>
        <v>0</v>
      </c>
      <c r="AE1386" s="4">
        <f>IF(J1386&gt;=4,(G1386*S1386)/J1386,0)</f>
        <v>0</v>
      </c>
      <c r="AF1386" s="11">
        <v>100</v>
      </c>
      <c r="AG1386" s="11">
        <v>0</v>
      </c>
      <c r="AH1386" s="11">
        <v>1</v>
      </c>
      <c r="AI1386" s="11">
        <v>100</v>
      </c>
      <c r="AJ1386" s="11">
        <v>0</v>
      </c>
      <c r="AK1386" s="11">
        <v>1</v>
      </c>
      <c r="AL1386" s="11">
        <v>0.5</v>
      </c>
      <c r="AM1386" s="11">
        <v>0.5</v>
      </c>
      <c r="AN1386" s="11">
        <v>0</v>
      </c>
      <c r="AO1386" s="11">
        <v>0</v>
      </c>
      <c r="AP1386" s="11">
        <v>0</v>
      </c>
      <c r="AQ1386" s="11">
        <v>0.01</v>
      </c>
      <c r="AR1386" s="11">
        <v>0.01</v>
      </c>
      <c r="AS1386" s="11">
        <v>0</v>
      </c>
      <c r="AT1386" s="11">
        <v>0</v>
      </c>
      <c r="AU1386" s="11">
        <v>0</v>
      </c>
      <c r="AV1386" s="11">
        <v>0</v>
      </c>
      <c r="AW1386" s="11">
        <v>0.2</v>
      </c>
      <c r="AX1386" s="11">
        <v>0</v>
      </c>
      <c r="AY1386" s="11">
        <v>0</v>
      </c>
      <c r="AZ1386" s="11">
        <v>0</v>
      </c>
      <c r="BA1386" s="11">
        <v>0.02</v>
      </c>
      <c r="BB1386" s="11">
        <v>0</v>
      </c>
      <c r="BC1386" s="2">
        <v>0.05</v>
      </c>
      <c r="BD1386" s="2">
        <v>0.05</v>
      </c>
      <c r="BE1386" s="11">
        <v>7.4999999999999997E-2</v>
      </c>
      <c r="BF1386" s="11">
        <v>5.0000000000000001E-3</v>
      </c>
      <c r="BG1386" s="11">
        <v>0</v>
      </c>
      <c r="BH1386" s="11">
        <v>0</v>
      </c>
      <c r="BI1386" s="11">
        <v>0</v>
      </c>
      <c r="BJ1386" s="11">
        <f>BE1386/4</f>
        <v>1.8749999999999999E-2</v>
      </c>
      <c r="BK1386" s="11">
        <f>BF1386/4</f>
        <v>1.25E-3</v>
      </c>
      <c r="BL1386" s="11">
        <v>0</v>
      </c>
      <c r="BM1386" s="11">
        <v>0</v>
      </c>
      <c r="BN1386" s="11">
        <v>0</v>
      </c>
      <c r="BO1386" s="11">
        <v>0.1</v>
      </c>
      <c r="BP1386" s="11">
        <v>0.1</v>
      </c>
      <c r="BQ1386" s="11">
        <v>0</v>
      </c>
      <c r="BR1386" s="11">
        <v>0</v>
      </c>
      <c r="BS1386" s="11">
        <v>0</v>
      </c>
      <c r="BT1386" s="11">
        <v>0.04</v>
      </c>
      <c r="BU1386" s="16">
        <v>4</v>
      </c>
      <c r="BV1386" s="6">
        <f>BT1386/(BT1386+BU1386)</f>
        <v>9.9009900990099011E-3</v>
      </c>
      <c r="BW1386" s="6">
        <f>SQRT((BT1386*BU1386)/((BT1386+BU1386)^2*(BT1386+BU1386+1)))</f>
        <v>4.410251516706673E-2</v>
      </c>
      <c r="BX1386" s="17">
        <v>0.1</v>
      </c>
      <c r="BY1386" s="17">
        <v>0.7</v>
      </c>
      <c r="BZ1386" s="17">
        <v>0.1</v>
      </c>
      <c r="CA1386" s="17">
        <v>0.1</v>
      </c>
      <c r="CB1386" s="15" t="s">
        <v>83</v>
      </c>
      <c r="CC1386" s="11">
        <v>600</v>
      </c>
    </row>
    <row r="1387" spans="1:81" s="11" customFormat="1" x14ac:dyDescent="0.2">
      <c r="A1387" s="17">
        <f t="shared" si="21"/>
        <v>1386</v>
      </c>
      <c r="B1387" s="17">
        <v>20</v>
      </c>
      <c r="C1387" s="17">
        <v>20</v>
      </c>
      <c r="D1387" s="17">
        <v>5</v>
      </c>
      <c r="E1387" s="17">
        <v>5</v>
      </c>
      <c r="F1387" s="3" t="s">
        <v>80</v>
      </c>
      <c r="G1387" s="3">
        <f>IF(F1387="rectangle",B1387*C1387,IF(F1387="hook",B1387*C1387-(D1387*E1387),IF(F1387="eight",B1387*C1387-2*(D1387*E1387),IF(F1387="tee",B1387*C1387-2*(D1387*E1387),IF(F1387="cross",B1387*C1387-4*(D1387*E1387),"ERROR")))))</f>
        <v>400</v>
      </c>
      <c r="H1387" s="3" t="s">
        <v>84</v>
      </c>
      <c r="I1387" s="3">
        <f>IF(F1387="rectangle",B1387/C1387,"NA")</f>
        <v>1</v>
      </c>
      <c r="J1387" s="2">
        <v>1</v>
      </c>
      <c r="K1387" s="11">
        <v>125</v>
      </c>
      <c r="L1387" s="11">
        <v>4</v>
      </c>
      <c r="M1387" s="12">
        <v>9</v>
      </c>
      <c r="N1387" s="2">
        <f>M1387/4</f>
        <v>2.25</v>
      </c>
      <c r="O1387" s="3">
        <f>M1387/N1387</f>
        <v>4</v>
      </c>
      <c r="P1387" s="13">
        <v>1</v>
      </c>
      <c r="Q1387" s="11">
        <f>P1387</f>
        <v>1</v>
      </c>
      <c r="R1387" s="4">
        <f>AA1387/V1387</f>
        <v>100</v>
      </c>
      <c r="S1387" s="14">
        <v>5</v>
      </c>
      <c r="T1387" s="11">
        <f>S1387</f>
        <v>5</v>
      </c>
      <c r="U1387" s="4">
        <f>AB1387/W1387</f>
        <v>100</v>
      </c>
      <c r="V1387" s="3">
        <f>ROUND((Q1387/100)*G1387,0)</f>
        <v>4</v>
      </c>
      <c r="W1387" s="3">
        <f>ROUND(((T1387/100)*G1387)/J1387,0)</f>
        <v>20</v>
      </c>
      <c r="X1387" s="3">
        <f>ROUND(IF(J1387&gt;=2,((T1387/100)*G1387)/J1387,0),0)</f>
        <v>0</v>
      </c>
      <c r="Y1387" s="3">
        <f>ROUND(IF(J1387&gt;=3,((T1387/100)*G1387)/J1387,0),0)</f>
        <v>0</v>
      </c>
      <c r="Z1387" s="3">
        <f>ROUND(IF(J1387&gt;=4,((T1387/100)*G1387)/J1387,0),0)</f>
        <v>0</v>
      </c>
      <c r="AA1387" s="4">
        <f>G1387*P1387</f>
        <v>400</v>
      </c>
      <c r="AB1387" s="4">
        <f>(G1387*S1387)/J1387</f>
        <v>2000</v>
      </c>
      <c r="AC1387" s="4">
        <f>IF(J1387&gt;=2,(G1387*S1387)/J1387,0)</f>
        <v>0</v>
      </c>
      <c r="AD1387" s="4">
        <f>IF(J1387&gt;=3,(G1387*S1387)/J1387,0)</f>
        <v>0</v>
      </c>
      <c r="AE1387" s="4">
        <f>IF(J1387&gt;=4,(G1387*S1387)/J1387,0)</f>
        <v>0</v>
      </c>
      <c r="AF1387" s="11">
        <v>100</v>
      </c>
      <c r="AG1387" s="11">
        <v>0</v>
      </c>
      <c r="AH1387" s="11">
        <v>1</v>
      </c>
      <c r="AI1387" s="11">
        <v>100</v>
      </c>
      <c r="AJ1387" s="11">
        <v>0</v>
      </c>
      <c r="AK1387" s="11">
        <v>1</v>
      </c>
      <c r="AL1387" s="11">
        <v>0.5</v>
      </c>
      <c r="AM1387" s="11">
        <v>0.5</v>
      </c>
      <c r="AN1387" s="11">
        <v>0</v>
      </c>
      <c r="AO1387" s="11">
        <v>0</v>
      </c>
      <c r="AP1387" s="11">
        <v>0</v>
      </c>
      <c r="AQ1387" s="11">
        <v>0.01</v>
      </c>
      <c r="AR1387" s="11">
        <v>0.01</v>
      </c>
      <c r="AS1387" s="11">
        <v>0</v>
      </c>
      <c r="AT1387" s="11">
        <v>0</v>
      </c>
      <c r="AU1387" s="11">
        <v>0</v>
      </c>
      <c r="AV1387" s="11">
        <v>0</v>
      </c>
      <c r="AW1387" s="11">
        <v>0.2</v>
      </c>
      <c r="AX1387" s="11">
        <v>0</v>
      </c>
      <c r="AY1387" s="11">
        <v>0</v>
      </c>
      <c r="AZ1387" s="11">
        <v>0</v>
      </c>
      <c r="BA1387" s="11">
        <v>0.02</v>
      </c>
      <c r="BB1387" s="11">
        <v>0</v>
      </c>
      <c r="BC1387" s="2">
        <v>0.05</v>
      </c>
      <c r="BD1387" s="2">
        <v>0.05</v>
      </c>
      <c r="BE1387" s="11">
        <v>7.4999999999999997E-2</v>
      </c>
      <c r="BF1387" s="11">
        <v>5.0000000000000001E-3</v>
      </c>
      <c r="BG1387" s="11">
        <v>0</v>
      </c>
      <c r="BH1387" s="11">
        <v>0</v>
      </c>
      <c r="BI1387" s="11">
        <v>0</v>
      </c>
      <c r="BJ1387" s="11">
        <f>BE1387/4</f>
        <v>1.8749999999999999E-2</v>
      </c>
      <c r="BK1387" s="11">
        <f>BF1387/4</f>
        <v>1.25E-3</v>
      </c>
      <c r="BL1387" s="11">
        <v>0</v>
      </c>
      <c r="BM1387" s="11">
        <v>0</v>
      </c>
      <c r="BN1387" s="11">
        <v>0</v>
      </c>
      <c r="BO1387" s="11">
        <v>0.1</v>
      </c>
      <c r="BP1387" s="11">
        <v>0.1</v>
      </c>
      <c r="BQ1387" s="11">
        <v>0</v>
      </c>
      <c r="BR1387" s="11">
        <v>0</v>
      </c>
      <c r="BS1387" s="11">
        <v>0</v>
      </c>
      <c r="BT1387" s="11">
        <v>0.04</v>
      </c>
      <c r="BU1387" s="16">
        <v>4</v>
      </c>
      <c r="BV1387" s="6">
        <f>BT1387/(BT1387+BU1387)</f>
        <v>9.9009900990099011E-3</v>
      </c>
      <c r="BW1387" s="6">
        <f>SQRT((BT1387*BU1387)/((BT1387+BU1387)^2*(BT1387+BU1387+1)))</f>
        <v>4.410251516706673E-2</v>
      </c>
      <c r="BX1387" s="17">
        <v>0.1</v>
      </c>
      <c r="BY1387" s="17">
        <v>0.7</v>
      </c>
      <c r="BZ1387" s="17">
        <v>0.1</v>
      </c>
      <c r="CA1387" s="17">
        <v>0.1</v>
      </c>
      <c r="CB1387" s="15" t="s">
        <v>83</v>
      </c>
      <c r="CC1387" s="11">
        <v>600</v>
      </c>
    </row>
    <row r="1388" spans="1:81" s="11" customFormat="1" x14ac:dyDescent="0.2">
      <c r="A1388" s="17">
        <f t="shared" si="21"/>
        <v>1387</v>
      </c>
      <c r="B1388" s="17">
        <v>100</v>
      </c>
      <c r="C1388" s="17">
        <v>100</v>
      </c>
      <c r="D1388" s="17">
        <v>5</v>
      </c>
      <c r="E1388" s="17">
        <v>5</v>
      </c>
      <c r="F1388" s="3" t="s">
        <v>80</v>
      </c>
      <c r="G1388" s="3">
        <f>IF(F1388="rectangle",B1388*C1388,IF(F1388="hook",B1388*C1388-(D1388*E1388),IF(F1388="eight",B1388*C1388-2*(D1388*E1388),IF(F1388="tee",B1388*C1388-2*(D1388*E1388),IF(F1388="cross",B1388*C1388-4*(D1388*E1388),"ERROR")))))</f>
        <v>10000</v>
      </c>
      <c r="H1388" s="3" t="s">
        <v>85</v>
      </c>
      <c r="I1388" s="3">
        <f>IF(F1388="rectangle",B1388/C1388,"NA")</f>
        <v>1</v>
      </c>
      <c r="J1388" s="2">
        <v>1</v>
      </c>
      <c r="K1388" s="11">
        <v>125</v>
      </c>
      <c r="L1388" s="11">
        <v>4</v>
      </c>
      <c r="M1388" s="12">
        <v>1</v>
      </c>
      <c r="N1388" s="2">
        <f>M1388/4</f>
        <v>0.25</v>
      </c>
      <c r="O1388" s="3">
        <f>M1388/N1388</f>
        <v>4</v>
      </c>
      <c r="P1388" s="13">
        <v>1</v>
      </c>
      <c r="Q1388" s="11">
        <f>P1388</f>
        <v>1</v>
      </c>
      <c r="R1388" s="4">
        <f>AA1388/V1388</f>
        <v>100</v>
      </c>
      <c r="S1388" s="14">
        <v>15</v>
      </c>
      <c r="T1388" s="11">
        <f>S1388</f>
        <v>15</v>
      </c>
      <c r="U1388" s="4">
        <f>AB1388/W1388</f>
        <v>100</v>
      </c>
      <c r="V1388" s="3">
        <f>ROUND((Q1388/100)*G1388,0)</f>
        <v>100</v>
      </c>
      <c r="W1388" s="3">
        <f>ROUND(((T1388/100)*G1388)/J1388,0)</f>
        <v>1500</v>
      </c>
      <c r="X1388" s="3">
        <f>ROUND(IF(J1388&gt;=2,((T1388/100)*G1388)/J1388,0),0)</f>
        <v>0</v>
      </c>
      <c r="Y1388" s="3">
        <f>ROUND(IF(J1388&gt;=3,((T1388/100)*G1388)/J1388,0),0)</f>
        <v>0</v>
      </c>
      <c r="Z1388" s="3">
        <f>ROUND(IF(J1388&gt;=4,((T1388/100)*G1388)/J1388,0),0)</f>
        <v>0</v>
      </c>
      <c r="AA1388" s="4">
        <f>G1388*P1388</f>
        <v>10000</v>
      </c>
      <c r="AB1388" s="4">
        <f>(G1388*S1388)/J1388</f>
        <v>150000</v>
      </c>
      <c r="AC1388" s="4">
        <f>IF(J1388&gt;=2,(G1388*S1388)/J1388,0)</f>
        <v>0</v>
      </c>
      <c r="AD1388" s="4">
        <f>IF(J1388&gt;=3,(G1388*S1388)/J1388,0)</f>
        <v>0</v>
      </c>
      <c r="AE1388" s="4">
        <f>IF(J1388&gt;=4,(G1388*S1388)/J1388,0)</f>
        <v>0</v>
      </c>
      <c r="AF1388" s="11">
        <v>100</v>
      </c>
      <c r="AG1388" s="11">
        <v>0</v>
      </c>
      <c r="AH1388" s="11">
        <v>1</v>
      </c>
      <c r="AI1388" s="11">
        <v>100</v>
      </c>
      <c r="AJ1388" s="11">
        <v>0</v>
      </c>
      <c r="AK1388" s="11">
        <v>1</v>
      </c>
      <c r="AL1388" s="11">
        <v>0.5</v>
      </c>
      <c r="AM1388" s="11">
        <v>0.5</v>
      </c>
      <c r="AN1388" s="11">
        <v>0</v>
      </c>
      <c r="AO1388" s="11">
        <v>0</v>
      </c>
      <c r="AP1388" s="11">
        <v>0</v>
      </c>
      <c r="AQ1388" s="11">
        <v>0.01</v>
      </c>
      <c r="AR1388" s="11">
        <v>0.01</v>
      </c>
      <c r="AS1388" s="11">
        <v>0</v>
      </c>
      <c r="AT1388" s="11">
        <v>0</v>
      </c>
      <c r="AU1388" s="11">
        <v>0</v>
      </c>
      <c r="AV1388" s="11">
        <v>0</v>
      </c>
      <c r="AW1388" s="11">
        <v>0.2</v>
      </c>
      <c r="AX1388" s="11">
        <v>0</v>
      </c>
      <c r="AY1388" s="11">
        <v>0</v>
      </c>
      <c r="AZ1388" s="11">
        <v>0</v>
      </c>
      <c r="BA1388" s="11">
        <v>0.02</v>
      </c>
      <c r="BB1388" s="11">
        <v>0</v>
      </c>
      <c r="BC1388" s="2">
        <v>0.05</v>
      </c>
      <c r="BD1388" s="2">
        <v>0.05</v>
      </c>
      <c r="BE1388" s="11">
        <v>7.4999999999999997E-2</v>
      </c>
      <c r="BF1388" s="11">
        <v>5.0000000000000001E-3</v>
      </c>
      <c r="BG1388" s="11">
        <v>0</v>
      </c>
      <c r="BH1388" s="11">
        <v>0</v>
      </c>
      <c r="BI1388" s="11">
        <v>0</v>
      </c>
      <c r="BJ1388" s="11">
        <f>BE1388/4</f>
        <v>1.8749999999999999E-2</v>
      </c>
      <c r="BK1388" s="11">
        <f>BF1388/4</f>
        <v>1.25E-3</v>
      </c>
      <c r="BL1388" s="11">
        <v>0</v>
      </c>
      <c r="BM1388" s="11">
        <v>0</v>
      </c>
      <c r="BN1388" s="11">
        <v>0</v>
      </c>
      <c r="BO1388" s="11">
        <v>0.1</v>
      </c>
      <c r="BP1388" s="11">
        <v>0.1</v>
      </c>
      <c r="BQ1388" s="11">
        <v>0</v>
      </c>
      <c r="BR1388" s="11">
        <v>0</v>
      </c>
      <c r="BS1388" s="11">
        <v>0</v>
      </c>
      <c r="BT1388" s="11">
        <v>0.04</v>
      </c>
      <c r="BU1388" s="16">
        <v>4</v>
      </c>
      <c r="BV1388" s="6">
        <f>BT1388/(BT1388+BU1388)</f>
        <v>9.9009900990099011E-3</v>
      </c>
      <c r="BW1388" s="6">
        <f>SQRT((BT1388*BU1388)/((BT1388+BU1388)^2*(BT1388+BU1388+1)))</f>
        <v>4.410251516706673E-2</v>
      </c>
      <c r="BX1388" s="17">
        <v>0.1</v>
      </c>
      <c r="BY1388" s="17">
        <v>0.7</v>
      </c>
      <c r="BZ1388" s="17">
        <v>0.1</v>
      </c>
      <c r="CA1388" s="17">
        <v>0.1</v>
      </c>
      <c r="CB1388" s="15" t="s">
        <v>83</v>
      </c>
      <c r="CC1388" s="11">
        <v>600</v>
      </c>
    </row>
    <row r="1389" spans="1:81" s="11" customFormat="1" x14ac:dyDescent="0.2">
      <c r="A1389" s="17">
        <f t="shared" si="21"/>
        <v>1388</v>
      </c>
      <c r="B1389" s="17">
        <v>20</v>
      </c>
      <c r="C1389" s="17">
        <v>20</v>
      </c>
      <c r="D1389" s="17">
        <v>5</v>
      </c>
      <c r="E1389" s="17">
        <v>5</v>
      </c>
      <c r="F1389" s="3" t="s">
        <v>80</v>
      </c>
      <c r="G1389" s="3">
        <f>IF(F1389="rectangle",B1389*C1389,IF(F1389="hook",B1389*C1389-(D1389*E1389),IF(F1389="eight",B1389*C1389-2*(D1389*E1389),IF(F1389="tee",B1389*C1389-2*(D1389*E1389),IF(F1389="cross",B1389*C1389-4*(D1389*E1389),"ERROR")))))</f>
        <v>400</v>
      </c>
      <c r="H1389" s="3" t="s">
        <v>84</v>
      </c>
      <c r="I1389" s="3">
        <f>IF(F1389="rectangle",B1389/C1389,"NA")</f>
        <v>1</v>
      </c>
      <c r="J1389" s="2">
        <v>1</v>
      </c>
      <c r="K1389" s="11">
        <v>125</v>
      </c>
      <c r="L1389" s="11">
        <v>4</v>
      </c>
      <c r="M1389" s="12">
        <v>1</v>
      </c>
      <c r="N1389" s="2">
        <f>M1389/4</f>
        <v>0.25</v>
      </c>
      <c r="O1389" s="3">
        <f>M1389/N1389</f>
        <v>4</v>
      </c>
      <c r="P1389" s="13">
        <v>1</v>
      </c>
      <c r="Q1389" s="11">
        <f>P1389</f>
        <v>1</v>
      </c>
      <c r="R1389" s="4">
        <f>AA1389/V1389</f>
        <v>100</v>
      </c>
      <c r="S1389" s="14">
        <v>15</v>
      </c>
      <c r="T1389" s="11">
        <f>S1389</f>
        <v>15</v>
      </c>
      <c r="U1389" s="4">
        <f>AB1389/W1389</f>
        <v>100</v>
      </c>
      <c r="V1389" s="3">
        <f>ROUND((Q1389/100)*G1389,0)</f>
        <v>4</v>
      </c>
      <c r="W1389" s="3">
        <f>ROUND(((T1389/100)*G1389)/J1389,0)</f>
        <v>60</v>
      </c>
      <c r="X1389" s="3">
        <f>ROUND(IF(J1389&gt;=2,((T1389/100)*G1389)/J1389,0),0)</f>
        <v>0</v>
      </c>
      <c r="Y1389" s="3">
        <f>ROUND(IF(J1389&gt;=3,((T1389/100)*G1389)/J1389,0),0)</f>
        <v>0</v>
      </c>
      <c r="Z1389" s="3">
        <f>ROUND(IF(J1389&gt;=4,((T1389/100)*G1389)/J1389,0),0)</f>
        <v>0</v>
      </c>
      <c r="AA1389" s="4">
        <f>G1389*P1389</f>
        <v>400</v>
      </c>
      <c r="AB1389" s="4">
        <f>(G1389*S1389)/J1389</f>
        <v>6000</v>
      </c>
      <c r="AC1389" s="4">
        <f>IF(J1389&gt;=2,(G1389*S1389)/J1389,0)</f>
        <v>0</v>
      </c>
      <c r="AD1389" s="4">
        <f>IF(J1389&gt;=3,(G1389*S1389)/J1389,0)</f>
        <v>0</v>
      </c>
      <c r="AE1389" s="4">
        <f>IF(J1389&gt;=4,(G1389*S1389)/J1389,0)</f>
        <v>0</v>
      </c>
      <c r="AF1389" s="11">
        <v>100</v>
      </c>
      <c r="AG1389" s="11">
        <v>0</v>
      </c>
      <c r="AH1389" s="11">
        <v>1</v>
      </c>
      <c r="AI1389" s="11">
        <v>100</v>
      </c>
      <c r="AJ1389" s="11">
        <v>0</v>
      </c>
      <c r="AK1389" s="11">
        <v>1</v>
      </c>
      <c r="AL1389" s="11">
        <v>0.5</v>
      </c>
      <c r="AM1389" s="11">
        <v>0.5</v>
      </c>
      <c r="AN1389" s="11">
        <v>0</v>
      </c>
      <c r="AO1389" s="11">
        <v>0</v>
      </c>
      <c r="AP1389" s="11">
        <v>0</v>
      </c>
      <c r="AQ1389" s="11">
        <v>0.01</v>
      </c>
      <c r="AR1389" s="11">
        <v>0.01</v>
      </c>
      <c r="AS1389" s="11">
        <v>0</v>
      </c>
      <c r="AT1389" s="11">
        <v>0</v>
      </c>
      <c r="AU1389" s="11">
        <v>0</v>
      </c>
      <c r="AV1389" s="11">
        <v>0</v>
      </c>
      <c r="AW1389" s="11">
        <v>0.2</v>
      </c>
      <c r="AX1389" s="11">
        <v>0</v>
      </c>
      <c r="AY1389" s="11">
        <v>0</v>
      </c>
      <c r="AZ1389" s="11">
        <v>0</v>
      </c>
      <c r="BA1389" s="11">
        <v>0.02</v>
      </c>
      <c r="BB1389" s="11">
        <v>0</v>
      </c>
      <c r="BC1389" s="2">
        <v>0.05</v>
      </c>
      <c r="BD1389" s="2">
        <v>0.05</v>
      </c>
      <c r="BE1389" s="11">
        <v>7.4999999999999997E-2</v>
      </c>
      <c r="BF1389" s="11">
        <v>5.0000000000000001E-3</v>
      </c>
      <c r="BG1389" s="11">
        <v>0</v>
      </c>
      <c r="BH1389" s="11">
        <v>0</v>
      </c>
      <c r="BI1389" s="11">
        <v>0</v>
      </c>
      <c r="BJ1389" s="11">
        <f>BE1389/4</f>
        <v>1.8749999999999999E-2</v>
      </c>
      <c r="BK1389" s="11">
        <f>BF1389/4</f>
        <v>1.25E-3</v>
      </c>
      <c r="BL1389" s="11">
        <v>0</v>
      </c>
      <c r="BM1389" s="11">
        <v>0</v>
      </c>
      <c r="BN1389" s="11">
        <v>0</v>
      </c>
      <c r="BO1389" s="11">
        <v>0.1</v>
      </c>
      <c r="BP1389" s="11">
        <v>0.1</v>
      </c>
      <c r="BQ1389" s="11">
        <v>0</v>
      </c>
      <c r="BR1389" s="11">
        <v>0</v>
      </c>
      <c r="BS1389" s="11">
        <v>0</v>
      </c>
      <c r="BT1389" s="11">
        <v>0.04</v>
      </c>
      <c r="BU1389" s="16">
        <v>4</v>
      </c>
      <c r="BV1389" s="6">
        <f>BT1389/(BT1389+BU1389)</f>
        <v>9.9009900990099011E-3</v>
      </c>
      <c r="BW1389" s="6">
        <f>SQRT((BT1389*BU1389)/((BT1389+BU1389)^2*(BT1389+BU1389+1)))</f>
        <v>4.410251516706673E-2</v>
      </c>
      <c r="BX1389" s="17">
        <v>0.1</v>
      </c>
      <c r="BY1389" s="17">
        <v>0.7</v>
      </c>
      <c r="BZ1389" s="17">
        <v>0.1</v>
      </c>
      <c r="CA1389" s="17">
        <v>0.1</v>
      </c>
      <c r="CB1389" s="15" t="s">
        <v>83</v>
      </c>
      <c r="CC1389" s="11">
        <v>600</v>
      </c>
    </row>
    <row r="1390" spans="1:81" s="11" customFormat="1" x14ac:dyDescent="0.2">
      <c r="A1390" s="17">
        <f t="shared" si="21"/>
        <v>1389</v>
      </c>
      <c r="B1390" s="17">
        <v>100</v>
      </c>
      <c r="C1390" s="17">
        <v>100</v>
      </c>
      <c r="D1390" s="17">
        <v>5</v>
      </c>
      <c r="E1390" s="17">
        <v>5</v>
      </c>
      <c r="F1390" s="3" t="s">
        <v>80</v>
      </c>
      <c r="G1390" s="3">
        <f>IF(F1390="rectangle",B1390*C1390,IF(F1390="hook",B1390*C1390-(D1390*E1390),IF(F1390="eight",B1390*C1390-2*(D1390*E1390),IF(F1390="tee",B1390*C1390-2*(D1390*E1390),IF(F1390="cross",B1390*C1390-4*(D1390*E1390),"ERROR")))))</f>
        <v>10000</v>
      </c>
      <c r="H1390" s="3" t="s">
        <v>85</v>
      </c>
      <c r="I1390" s="3">
        <f>IF(F1390="rectangle",B1390/C1390,"NA")</f>
        <v>1</v>
      </c>
      <c r="J1390" s="2">
        <v>1</v>
      </c>
      <c r="K1390" s="11">
        <v>125</v>
      </c>
      <c r="L1390" s="11">
        <v>4</v>
      </c>
      <c r="M1390" s="12">
        <v>2</v>
      </c>
      <c r="N1390" s="2">
        <f>M1390/4</f>
        <v>0.5</v>
      </c>
      <c r="O1390" s="3">
        <f>M1390/N1390</f>
        <v>4</v>
      </c>
      <c r="P1390" s="13">
        <v>1</v>
      </c>
      <c r="Q1390" s="11">
        <f>P1390</f>
        <v>1</v>
      </c>
      <c r="R1390" s="4">
        <f>AA1390/V1390</f>
        <v>100</v>
      </c>
      <c r="S1390" s="14">
        <v>15</v>
      </c>
      <c r="T1390" s="11">
        <f>S1390</f>
        <v>15</v>
      </c>
      <c r="U1390" s="4">
        <f>AB1390/W1390</f>
        <v>100</v>
      </c>
      <c r="V1390" s="3">
        <f>ROUND((Q1390/100)*G1390,0)</f>
        <v>100</v>
      </c>
      <c r="W1390" s="3">
        <f>ROUND(((T1390/100)*G1390)/J1390,0)</f>
        <v>1500</v>
      </c>
      <c r="X1390" s="3">
        <f>ROUND(IF(J1390&gt;=2,((T1390/100)*G1390)/J1390,0),0)</f>
        <v>0</v>
      </c>
      <c r="Y1390" s="3">
        <f>ROUND(IF(J1390&gt;=3,((T1390/100)*G1390)/J1390,0),0)</f>
        <v>0</v>
      </c>
      <c r="Z1390" s="3">
        <f>ROUND(IF(J1390&gt;=4,((T1390/100)*G1390)/J1390,0),0)</f>
        <v>0</v>
      </c>
      <c r="AA1390" s="4">
        <f>G1390*P1390</f>
        <v>10000</v>
      </c>
      <c r="AB1390" s="4">
        <f>(G1390*S1390)/J1390</f>
        <v>150000</v>
      </c>
      <c r="AC1390" s="4">
        <f>IF(J1390&gt;=2,(G1390*S1390)/J1390,0)</f>
        <v>0</v>
      </c>
      <c r="AD1390" s="4">
        <f>IF(J1390&gt;=3,(G1390*S1390)/J1390,0)</f>
        <v>0</v>
      </c>
      <c r="AE1390" s="4">
        <f>IF(J1390&gt;=4,(G1390*S1390)/J1390,0)</f>
        <v>0</v>
      </c>
      <c r="AF1390" s="11">
        <v>100</v>
      </c>
      <c r="AG1390" s="11">
        <v>0</v>
      </c>
      <c r="AH1390" s="11">
        <v>1</v>
      </c>
      <c r="AI1390" s="11">
        <v>100</v>
      </c>
      <c r="AJ1390" s="11">
        <v>0</v>
      </c>
      <c r="AK1390" s="11">
        <v>1</v>
      </c>
      <c r="AL1390" s="11">
        <v>0.5</v>
      </c>
      <c r="AM1390" s="11">
        <v>0.5</v>
      </c>
      <c r="AN1390" s="11">
        <v>0</v>
      </c>
      <c r="AO1390" s="11">
        <v>0</v>
      </c>
      <c r="AP1390" s="11">
        <v>0</v>
      </c>
      <c r="AQ1390" s="11">
        <v>0.01</v>
      </c>
      <c r="AR1390" s="11">
        <v>0.01</v>
      </c>
      <c r="AS1390" s="11">
        <v>0</v>
      </c>
      <c r="AT1390" s="11">
        <v>0</v>
      </c>
      <c r="AU1390" s="11">
        <v>0</v>
      </c>
      <c r="AV1390" s="11">
        <v>0</v>
      </c>
      <c r="AW1390" s="11">
        <v>0.2</v>
      </c>
      <c r="AX1390" s="11">
        <v>0</v>
      </c>
      <c r="AY1390" s="11">
        <v>0</v>
      </c>
      <c r="AZ1390" s="11">
        <v>0</v>
      </c>
      <c r="BA1390" s="11">
        <v>0.02</v>
      </c>
      <c r="BB1390" s="11">
        <v>0</v>
      </c>
      <c r="BC1390" s="2">
        <v>0.05</v>
      </c>
      <c r="BD1390" s="2">
        <v>0.05</v>
      </c>
      <c r="BE1390" s="11">
        <v>7.4999999999999997E-2</v>
      </c>
      <c r="BF1390" s="11">
        <v>5.0000000000000001E-3</v>
      </c>
      <c r="BG1390" s="11">
        <v>0</v>
      </c>
      <c r="BH1390" s="11">
        <v>0</v>
      </c>
      <c r="BI1390" s="11">
        <v>0</v>
      </c>
      <c r="BJ1390" s="11">
        <f>BE1390/4</f>
        <v>1.8749999999999999E-2</v>
      </c>
      <c r="BK1390" s="11">
        <f>BF1390/4</f>
        <v>1.25E-3</v>
      </c>
      <c r="BL1390" s="11">
        <v>0</v>
      </c>
      <c r="BM1390" s="11">
        <v>0</v>
      </c>
      <c r="BN1390" s="11">
        <v>0</v>
      </c>
      <c r="BO1390" s="11">
        <v>0.1</v>
      </c>
      <c r="BP1390" s="11">
        <v>0.1</v>
      </c>
      <c r="BQ1390" s="11">
        <v>0</v>
      </c>
      <c r="BR1390" s="11">
        <v>0</v>
      </c>
      <c r="BS1390" s="11">
        <v>0</v>
      </c>
      <c r="BT1390" s="11">
        <v>0.04</v>
      </c>
      <c r="BU1390" s="16">
        <v>4</v>
      </c>
      <c r="BV1390" s="6">
        <f>BT1390/(BT1390+BU1390)</f>
        <v>9.9009900990099011E-3</v>
      </c>
      <c r="BW1390" s="6">
        <f>SQRT((BT1390*BU1390)/((BT1390+BU1390)^2*(BT1390+BU1390+1)))</f>
        <v>4.410251516706673E-2</v>
      </c>
      <c r="BX1390" s="17">
        <v>0.1</v>
      </c>
      <c r="BY1390" s="17">
        <v>0.7</v>
      </c>
      <c r="BZ1390" s="17">
        <v>0.1</v>
      </c>
      <c r="CA1390" s="17">
        <v>0.1</v>
      </c>
      <c r="CB1390" s="15" t="s">
        <v>83</v>
      </c>
      <c r="CC1390" s="11">
        <v>600</v>
      </c>
    </row>
    <row r="1391" spans="1:81" s="11" customFormat="1" x14ac:dyDescent="0.2">
      <c r="A1391" s="17">
        <f t="shared" si="21"/>
        <v>1390</v>
      </c>
      <c r="B1391" s="17">
        <v>20</v>
      </c>
      <c r="C1391" s="17">
        <v>20</v>
      </c>
      <c r="D1391" s="17">
        <v>5</v>
      </c>
      <c r="E1391" s="17">
        <v>5</v>
      </c>
      <c r="F1391" s="3" t="s">
        <v>80</v>
      </c>
      <c r="G1391" s="3">
        <f>IF(F1391="rectangle",B1391*C1391,IF(F1391="hook",B1391*C1391-(D1391*E1391),IF(F1391="eight",B1391*C1391-2*(D1391*E1391),IF(F1391="tee",B1391*C1391-2*(D1391*E1391),IF(F1391="cross",B1391*C1391-4*(D1391*E1391),"ERROR")))))</f>
        <v>400</v>
      </c>
      <c r="H1391" s="3" t="s">
        <v>84</v>
      </c>
      <c r="I1391" s="3">
        <f>IF(F1391="rectangle",B1391/C1391,"NA")</f>
        <v>1</v>
      </c>
      <c r="J1391" s="2">
        <v>1</v>
      </c>
      <c r="K1391" s="11">
        <v>125</v>
      </c>
      <c r="L1391" s="11">
        <v>4</v>
      </c>
      <c r="M1391" s="12">
        <v>2</v>
      </c>
      <c r="N1391" s="2">
        <f>M1391/4</f>
        <v>0.5</v>
      </c>
      <c r="O1391" s="3">
        <f>M1391/N1391</f>
        <v>4</v>
      </c>
      <c r="P1391" s="13">
        <v>1</v>
      </c>
      <c r="Q1391" s="11">
        <f>P1391</f>
        <v>1</v>
      </c>
      <c r="R1391" s="4">
        <f>AA1391/V1391</f>
        <v>100</v>
      </c>
      <c r="S1391" s="14">
        <v>15</v>
      </c>
      <c r="T1391" s="11">
        <f>S1391</f>
        <v>15</v>
      </c>
      <c r="U1391" s="4">
        <f>AB1391/W1391</f>
        <v>100</v>
      </c>
      <c r="V1391" s="3">
        <f>ROUND((Q1391/100)*G1391,0)</f>
        <v>4</v>
      </c>
      <c r="W1391" s="3">
        <f>ROUND(((T1391/100)*G1391)/J1391,0)</f>
        <v>60</v>
      </c>
      <c r="X1391" s="3">
        <f>ROUND(IF(J1391&gt;=2,((T1391/100)*G1391)/J1391,0),0)</f>
        <v>0</v>
      </c>
      <c r="Y1391" s="3">
        <f>ROUND(IF(J1391&gt;=3,((T1391/100)*G1391)/J1391,0),0)</f>
        <v>0</v>
      </c>
      <c r="Z1391" s="3">
        <f>ROUND(IF(J1391&gt;=4,((T1391/100)*G1391)/J1391,0),0)</f>
        <v>0</v>
      </c>
      <c r="AA1391" s="4">
        <f>G1391*P1391</f>
        <v>400</v>
      </c>
      <c r="AB1391" s="4">
        <f>(G1391*S1391)/J1391</f>
        <v>6000</v>
      </c>
      <c r="AC1391" s="4">
        <f>IF(J1391&gt;=2,(G1391*S1391)/J1391,0)</f>
        <v>0</v>
      </c>
      <c r="AD1391" s="4">
        <f>IF(J1391&gt;=3,(G1391*S1391)/J1391,0)</f>
        <v>0</v>
      </c>
      <c r="AE1391" s="4">
        <f>IF(J1391&gt;=4,(G1391*S1391)/J1391,0)</f>
        <v>0</v>
      </c>
      <c r="AF1391" s="11">
        <v>100</v>
      </c>
      <c r="AG1391" s="11">
        <v>0</v>
      </c>
      <c r="AH1391" s="11">
        <v>1</v>
      </c>
      <c r="AI1391" s="11">
        <v>100</v>
      </c>
      <c r="AJ1391" s="11">
        <v>0</v>
      </c>
      <c r="AK1391" s="11">
        <v>1</v>
      </c>
      <c r="AL1391" s="11">
        <v>0.5</v>
      </c>
      <c r="AM1391" s="11">
        <v>0.5</v>
      </c>
      <c r="AN1391" s="11">
        <v>0</v>
      </c>
      <c r="AO1391" s="11">
        <v>0</v>
      </c>
      <c r="AP1391" s="11">
        <v>0</v>
      </c>
      <c r="AQ1391" s="11">
        <v>0.01</v>
      </c>
      <c r="AR1391" s="11">
        <v>0.01</v>
      </c>
      <c r="AS1391" s="11">
        <v>0</v>
      </c>
      <c r="AT1391" s="11">
        <v>0</v>
      </c>
      <c r="AU1391" s="11">
        <v>0</v>
      </c>
      <c r="AV1391" s="11">
        <v>0</v>
      </c>
      <c r="AW1391" s="11">
        <v>0.2</v>
      </c>
      <c r="AX1391" s="11">
        <v>0</v>
      </c>
      <c r="AY1391" s="11">
        <v>0</v>
      </c>
      <c r="AZ1391" s="11">
        <v>0</v>
      </c>
      <c r="BA1391" s="11">
        <v>0.02</v>
      </c>
      <c r="BB1391" s="11">
        <v>0</v>
      </c>
      <c r="BC1391" s="2">
        <v>0.05</v>
      </c>
      <c r="BD1391" s="2">
        <v>0.05</v>
      </c>
      <c r="BE1391" s="11">
        <v>7.4999999999999997E-2</v>
      </c>
      <c r="BF1391" s="11">
        <v>5.0000000000000001E-3</v>
      </c>
      <c r="BG1391" s="11">
        <v>0</v>
      </c>
      <c r="BH1391" s="11">
        <v>0</v>
      </c>
      <c r="BI1391" s="11">
        <v>0</v>
      </c>
      <c r="BJ1391" s="11">
        <f>BE1391/4</f>
        <v>1.8749999999999999E-2</v>
      </c>
      <c r="BK1391" s="11">
        <f>BF1391/4</f>
        <v>1.25E-3</v>
      </c>
      <c r="BL1391" s="11">
        <v>0</v>
      </c>
      <c r="BM1391" s="11">
        <v>0</v>
      </c>
      <c r="BN1391" s="11">
        <v>0</v>
      </c>
      <c r="BO1391" s="11">
        <v>0.1</v>
      </c>
      <c r="BP1391" s="11">
        <v>0.1</v>
      </c>
      <c r="BQ1391" s="11">
        <v>0</v>
      </c>
      <c r="BR1391" s="11">
        <v>0</v>
      </c>
      <c r="BS1391" s="11">
        <v>0</v>
      </c>
      <c r="BT1391" s="11">
        <v>0.04</v>
      </c>
      <c r="BU1391" s="16">
        <v>4</v>
      </c>
      <c r="BV1391" s="6">
        <f>BT1391/(BT1391+BU1391)</f>
        <v>9.9009900990099011E-3</v>
      </c>
      <c r="BW1391" s="6">
        <f>SQRT((BT1391*BU1391)/((BT1391+BU1391)^2*(BT1391+BU1391+1)))</f>
        <v>4.410251516706673E-2</v>
      </c>
      <c r="BX1391" s="17">
        <v>0.1</v>
      </c>
      <c r="BY1391" s="17">
        <v>0.7</v>
      </c>
      <c r="BZ1391" s="17">
        <v>0.1</v>
      </c>
      <c r="CA1391" s="17">
        <v>0.1</v>
      </c>
      <c r="CB1391" s="15" t="s">
        <v>83</v>
      </c>
      <c r="CC1391" s="11">
        <v>600</v>
      </c>
    </row>
    <row r="1392" spans="1:81" s="11" customFormat="1" x14ac:dyDescent="0.2">
      <c r="A1392" s="17">
        <f t="shared" si="21"/>
        <v>1391</v>
      </c>
      <c r="B1392" s="17">
        <v>100</v>
      </c>
      <c r="C1392" s="17">
        <v>100</v>
      </c>
      <c r="D1392" s="17">
        <v>5</v>
      </c>
      <c r="E1392" s="17">
        <v>5</v>
      </c>
      <c r="F1392" s="3" t="s">
        <v>80</v>
      </c>
      <c r="G1392" s="3">
        <f>IF(F1392="rectangle",B1392*C1392,IF(F1392="hook",B1392*C1392-(D1392*E1392),IF(F1392="eight",B1392*C1392-2*(D1392*E1392),IF(F1392="tee",B1392*C1392-2*(D1392*E1392),IF(F1392="cross",B1392*C1392-4*(D1392*E1392),"ERROR")))))</f>
        <v>10000</v>
      </c>
      <c r="H1392" s="3" t="s">
        <v>85</v>
      </c>
      <c r="I1392" s="3">
        <f>IF(F1392="rectangle",B1392/C1392,"NA")</f>
        <v>1</v>
      </c>
      <c r="J1392" s="2">
        <v>1</v>
      </c>
      <c r="K1392" s="11">
        <v>125</v>
      </c>
      <c r="L1392" s="11">
        <v>4</v>
      </c>
      <c r="M1392" s="12">
        <v>3</v>
      </c>
      <c r="N1392" s="2">
        <f>M1392/4</f>
        <v>0.75</v>
      </c>
      <c r="O1392" s="3">
        <f>M1392/N1392</f>
        <v>4</v>
      </c>
      <c r="P1392" s="13">
        <v>1</v>
      </c>
      <c r="Q1392" s="11">
        <f>P1392</f>
        <v>1</v>
      </c>
      <c r="R1392" s="4">
        <f>AA1392/V1392</f>
        <v>100</v>
      </c>
      <c r="S1392" s="14">
        <v>15</v>
      </c>
      <c r="T1392" s="11">
        <f>S1392</f>
        <v>15</v>
      </c>
      <c r="U1392" s="4">
        <f>AB1392/W1392</f>
        <v>100</v>
      </c>
      <c r="V1392" s="3">
        <f>ROUND((Q1392/100)*G1392,0)</f>
        <v>100</v>
      </c>
      <c r="W1392" s="3">
        <f>ROUND(((T1392/100)*G1392)/J1392,0)</f>
        <v>1500</v>
      </c>
      <c r="X1392" s="3">
        <f>ROUND(IF(J1392&gt;=2,((T1392/100)*G1392)/J1392,0),0)</f>
        <v>0</v>
      </c>
      <c r="Y1392" s="3">
        <f>ROUND(IF(J1392&gt;=3,((T1392/100)*G1392)/J1392,0),0)</f>
        <v>0</v>
      </c>
      <c r="Z1392" s="3">
        <f>ROUND(IF(J1392&gt;=4,((T1392/100)*G1392)/J1392,0),0)</f>
        <v>0</v>
      </c>
      <c r="AA1392" s="4">
        <f>G1392*P1392</f>
        <v>10000</v>
      </c>
      <c r="AB1392" s="4">
        <f>(G1392*S1392)/J1392</f>
        <v>150000</v>
      </c>
      <c r="AC1392" s="4">
        <f>IF(J1392&gt;=2,(G1392*S1392)/J1392,0)</f>
        <v>0</v>
      </c>
      <c r="AD1392" s="4">
        <f>IF(J1392&gt;=3,(G1392*S1392)/J1392,0)</f>
        <v>0</v>
      </c>
      <c r="AE1392" s="4">
        <f>IF(J1392&gt;=4,(G1392*S1392)/J1392,0)</f>
        <v>0</v>
      </c>
      <c r="AF1392" s="11">
        <v>100</v>
      </c>
      <c r="AG1392" s="11">
        <v>0</v>
      </c>
      <c r="AH1392" s="11">
        <v>1</v>
      </c>
      <c r="AI1392" s="11">
        <v>100</v>
      </c>
      <c r="AJ1392" s="11">
        <v>0</v>
      </c>
      <c r="AK1392" s="11">
        <v>1</v>
      </c>
      <c r="AL1392" s="11">
        <v>0.5</v>
      </c>
      <c r="AM1392" s="11">
        <v>0.5</v>
      </c>
      <c r="AN1392" s="11">
        <v>0</v>
      </c>
      <c r="AO1392" s="11">
        <v>0</v>
      </c>
      <c r="AP1392" s="11">
        <v>0</v>
      </c>
      <c r="AQ1392" s="11">
        <v>0.01</v>
      </c>
      <c r="AR1392" s="11">
        <v>0.01</v>
      </c>
      <c r="AS1392" s="11">
        <v>0</v>
      </c>
      <c r="AT1392" s="11">
        <v>0</v>
      </c>
      <c r="AU1392" s="11">
        <v>0</v>
      </c>
      <c r="AV1392" s="11">
        <v>0</v>
      </c>
      <c r="AW1392" s="11">
        <v>0.2</v>
      </c>
      <c r="AX1392" s="11">
        <v>0</v>
      </c>
      <c r="AY1392" s="11">
        <v>0</v>
      </c>
      <c r="AZ1392" s="11">
        <v>0</v>
      </c>
      <c r="BA1392" s="11">
        <v>0.02</v>
      </c>
      <c r="BB1392" s="11">
        <v>0</v>
      </c>
      <c r="BC1392" s="2">
        <v>0.05</v>
      </c>
      <c r="BD1392" s="2">
        <v>0.05</v>
      </c>
      <c r="BE1392" s="11">
        <v>7.4999999999999997E-2</v>
      </c>
      <c r="BF1392" s="11">
        <v>5.0000000000000001E-3</v>
      </c>
      <c r="BG1392" s="11">
        <v>0</v>
      </c>
      <c r="BH1392" s="11">
        <v>0</v>
      </c>
      <c r="BI1392" s="11">
        <v>0</v>
      </c>
      <c r="BJ1392" s="11">
        <f>BE1392/4</f>
        <v>1.8749999999999999E-2</v>
      </c>
      <c r="BK1392" s="11">
        <f>BF1392/4</f>
        <v>1.25E-3</v>
      </c>
      <c r="BL1392" s="11">
        <v>0</v>
      </c>
      <c r="BM1392" s="11">
        <v>0</v>
      </c>
      <c r="BN1392" s="11">
        <v>0</v>
      </c>
      <c r="BO1392" s="11">
        <v>0.1</v>
      </c>
      <c r="BP1392" s="11">
        <v>0.1</v>
      </c>
      <c r="BQ1392" s="11">
        <v>0</v>
      </c>
      <c r="BR1392" s="11">
        <v>0</v>
      </c>
      <c r="BS1392" s="11">
        <v>0</v>
      </c>
      <c r="BT1392" s="11">
        <v>0.04</v>
      </c>
      <c r="BU1392" s="16">
        <v>4</v>
      </c>
      <c r="BV1392" s="6">
        <f>BT1392/(BT1392+BU1392)</f>
        <v>9.9009900990099011E-3</v>
      </c>
      <c r="BW1392" s="6">
        <f>SQRT((BT1392*BU1392)/((BT1392+BU1392)^2*(BT1392+BU1392+1)))</f>
        <v>4.410251516706673E-2</v>
      </c>
      <c r="BX1392" s="17">
        <v>0.1</v>
      </c>
      <c r="BY1392" s="17">
        <v>0.7</v>
      </c>
      <c r="BZ1392" s="17">
        <v>0.1</v>
      </c>
      <c r="CA1392" s="17">
        <v>0.1</v>
      </c>
      <c r="CB1392" s="15" t="s">
        <v>83</v>
      </c>
      <c r="CC1392" s="11">
        <v>600</v>
      </c>
    </row>
    <row r="1393" spans="1:81" s="11" customFormat="1" x14ac:dyDescent="0.2">
      <c r="A1393" s="17">
        <f t="shared" si="21"/>
        <v>1392</v>
      </c>
      <c r="B1393" s="17">
        <v>20</v>
      </c>
      <c r="C1393" s="17">
        <v>20</v>
      </c>
      <c r="D1393" s="17">
        <v>5</v>
      </c>
      <c r="E1393" s="17">
        <v>5</v>
      </c>
      <c r="F1393" s="3" t="s">
        <v>80</v>
      </c>
      <c r="G1393" s="3">
        <f>IF(F1393="rectangle",B1393*C1393,IF(F1393="hook",B1393*C1393-(D1393*E1393),IF(F1393="eight",B1393*C1393-2*(D1393*E1393),IF(F1393="tee",B1393*C1393-2*(D1393*E1393),IF(F1393="cross",B1393*C1393-4*(D1393*E1393),"ERROR")))))</f>
        <v>400</v>
      </c>
      <c r="H1393" s="3" t="s">
        <v>84</v>
      </c>
      <c r="I1393" s="3">
        <f>IF(F1393="rectangle",B1393/C1393,"NA")</f>
        <v>1</v>
      </c>
      <c r="J1393" s="2">
        <v>1</v>
      </c>
      <c r="K1393" s="11">
        <v>125</v>
      </c>
      <c r="L1393" s="11">
        <v>4</v>
      </c>
      <c r="M1393" s="12">
        <v>3</v>
      </c>
      <c r="N1393" s="2">
        <f>M1393/4</f>
        <v>0.75</v>
      </c>
      <c r="O1393" s="3">
        <f>M1393/N1393</f>
        <v>4</v>
      </c>
      <c r="P1393" s="13">
        <v>1</v>
      </c>
      <c r="Q1393" s="11">
        <f>P1393</f>
        <v>1</v>
      </c>
      <c r="R1393" s="4">
        <f>AA1393/V1393</f>
        <v>100</v>
      </c>
      <c r="S1393" s="14">
        <v>15</v>
      </c>
      <c r="T1393" s="11">
        <f>S1393</f>
        <v>15</v>
      </c>
      <c r="U1393" s="4">
        <f>AB1393/W1393</f>
        <v>100</v>
      </c>
      <c r="V1393" s="3">
        <f>ROUND((Q1393/100)*G1393,0)</f>
        <v>4</v>
      </c>
      <c r="W1393" s="3">
        <f>ROUND(((T1393/100)*G1393)/J1393,0)</f>
        <v>60</v>
      </c>
      <c r="X1393" s="3">
        <f>ROUND(IF(J1393&gt;=2,((T1393/100)*G1393)/J1393,0),0)</f>
        <v>0</v>
      </c>
      <c r="Y1393" s="3">
        <f>ROUND(IF(J1393&gt;=3,((T1393/100)*G1393)/J1393,0),0)</f>
        <v>0</v>
      </c>
      <c r="Z1393" s="3">
        <f>ROUND(IF(J1393&gt;=4,((T1393/100)*G1393)/J1393,0),0)</f>
        <v>0</v>
      </c>
      <c r="AA1393" s="4">
        <f>G1393*P1393</f>
        <v>400</v>
      </c>
      <c r="AB1393" s="4">
        <f>(G1393*S1393)/J1393</f>
        <v>6000</v>
      </c>
      <c r="AC1393" s="4">
        <f>IF(J1393&gt;=2,(G1393*S1393)/J1393,0)</f>
        <v>0</v>
      </c>
      <c r="AD1393" s="4">
        <f>IF(J1393&gt;=3,(G1393*S1393)/J1393,0)</f>
        <v>0</v>
      </c>
      <c r="AE1393" s="4">
        <f>IF(J1393&gt;=4,(G1393*S1393)/J1393,0)</f>
        <v>0</v>
      </c>
      <c r="AF1393" s="11">
        <v>100</v>
      </c>
      <c r="AG1393" s="11">
        <v>0</v>
      </c>
      <c r="AH1393" s="11">
        <v>1</v>
      </c>
      <c r="AI1393" s="11">
        <v>100</v>
      </c>
      <c r="AJ1393" s="11">
        <v>0</v>
      </c>
      <c r="AK1393" s="11">
        <v>1</v>
      </c>
      <c r="AL1393" s="11">
        <v>0.5</v>
      </c>
      <c r="AM1393" s="11">
        <v>0.5</v>
      </c>
      <c r="AN1393" s="11">
        <v>0</v>
      </c>
      <c r="AO1393" s="11">
        <v>0</v>
      </c>
      <c r="AP1393" s="11">
        <v>0</v>
      </c>
      <c r="AQ1393" s="11">
        <v>0.01</v>
      </c>
      <c r="AR1393" s="11">
        <v>0.01</v>
      </c>
      <c r="AS1393" s="11">
        <v>0</v>
      </c>
      <c r="AT1393" s="11">
        <v>0</v>
      </c>
      <c r="AU1393" s="11">
        <v>0</v>
      </c>
      <c r="AV1393" s="11">
        <v>0</v>
      </c>
      <c r="AW1393" s="11">
        <v>0.2</v>
      </c>
      <c r="AX1393" s="11">
        <v>0</v>
      </c>
      <c r="AY1393" s="11">
        <v>0</v>
      </c>
      <c r="AZ1393" s="11">
        <v>0</v>
      </c>
      <c r="BA1393" s="11">
        <v>0.02</v>
      </c>
      <c r="BB1393" s="11">
        <v>0</v>
      </c>
      <c r="BC1393" s="2">
        <v>0.05</v>
      </c>
      <c r="BD1393" s="2">
        <v>0.05</v>
      </c>
      <c r="BE1393" s="11">
        <v>7.4999999999999997E-2</v>
      </c>
      <c r="BF1393" s="11">
        <v>5.0000000000000001E-3</v>
      </c>
      <c r="BG1393" s="11">
        <v>0</v>
      </c>
      <c r="BH1393" s="11">
        <v>0</v>
      </c>
      <c r="BI1393" s="11">
        <v>0</v>
      </c>
      <c r="BJ1393" s="11">
        <f>BE1393/4</f>
        <v>1.8749999999999999E-2</v>
      </c>
      <c r="BK1393" s="11">
        <f>BF1393/4</f>
        <v>1.25E-3</v>
      </c>
      <c r="BL1393" s="11">
        <v>0</v>
      </c>
      <c r="BM1393" s="11">
        <v>0</v>
      </c>
      <c r="BN1393" s="11">
        <v>0</v>
      </c>
      <c r="BO1393" s="11">
        <v>0.1</v>
      </c>
      <c r="BP1393" s="11">
        <v>0.1</v>
      </c>
      <c r="BQ1393" s="11">
        <v>0</v>
      </c>
      <c r="BR1393" s="11">
        <v>0</v>
      </c>
      <c r="BS1393" s="11">
        <v>0</v>
      </c>
      <c r="BT1393" s="11">
        <v>0.04</v>
      </c>
      <c r="BU1393" s="16">
        <v>4</v>
      </c>
      <c r="BV1393" s="6">
        <f>BT1393/(BT1393+BU1393)</f>
        <v>9.9009900990099011E-3</v>
      </c>
      <c r="BW1393" s="6">
        <f>SQRT((BT1393*BU1393)/((BT1393+BU1393)^2*(BT1393+BU1393+1)))</f>
        <v>4.410251516706673E-2</v>
      </c>
      <c r="BX1393" s="17">
        <v>0.1</v>
      </c>
      <c r="BY1393" s="17">
        <v>0.7</v>
      </c>
      <c r="BZ1393" s="17">
        <v>0.1</v>
      </c>
      <c r="CA1393" s="17">
        <v>0.1</v>
      </c>
      <c r="CB1393" s="15" t="s">
        <v>83</v>
      </c>
      <c r="CC1393" s="11">
        <v>600</v>
      </c>
    </row>
    <row r="1394" spans="1:81" s="11" customFormat="1" x14ac:dyDescent="0.2">
      <c r="A1394" s="17">
        <f t="shared" si="21"/>
        <v>1393</v>
      </c>
      <c r="B1394" s="17">
        <v>100</v>
      </c>
      <c r="C1394" s="17">
        <v>100</v>
      </c>
      <c r="D1394" s="17">
        <v>5</v>
      </c>
      <c r="E1394" s="17">
        <v>5</v>
      </c>
      <c r="F1394" s="3" t="s">
        <v>80</v>
      </c>
      <c r="G1394" s="3">
        <f>IF(F1394="rectangle",B1394*C1394,IF(F1394="hook",B1394*C1394-(D1394*E1394),IF(F1394="eight",B1394*C1394-2*(D1394*E1394),IF(F1394="tee",B1394*C1394-2*(D1394*E1394),IF(F1394="cross",B1394*C1394-4*(D1394*E1394),"ERROR")))))</f>
        <v>10000</v>
      </c>
      <c r="H1394" s="3" t="s">
        <v>85</v>
      </c>
      <c r="I1394" s="3">
        <f>IF(F1394="rectangle",B1394/C1394,"NA")</f>
        <v>1</v>
      </c>
      <c r="J1394" s="2">
        <v>1</v>
      </c>
      <c r="K1394" s="11">
        <v>125</v>
      </c>
      <c r="L1394" s="11">
        <v>4</v>
      </c>
      <c r="M1394" s="12">
        <v>4</v>
      </c>
      <c r="N1394" s="2">
        <f>M1394/4</f>
        <v>1</v>
      </c>
      <c r="O1394" s="3">
        <f>M1394/N1394</f>
        <v>4</v>
      </c>
      <c r="P1394" s="13">
        <v>1</v>
      </c>
      <c r="Q1394" s="11">
        <f>P1394</f>
        <v>1</v>
      </c>
      <c r="R1394" s="4">
        <f>AA1394/V1394</f>
        <v>100</v>
      </c>
      <c r="S1394" s="14">
        <v>15</v>
      </c>
      <c r="T1394" s="11">
        <f>S1394</f>
        <v>15</v>
      </c>
      <c r="U1394" s="4">
        <f>AB1394/W1394</f>
        <v>100</v>
      </c>
      <c r="V1394" s="3">
        <f>ROUND((Q1394/100)*G1394,0)</f>
        <v>100</v>
      </c>
      <c r="W1394" s="3">
        <f>ROUND(((T1394/100)*G1394)/J1394,0)</f>
        <v>1500</v>
      </c>
      <c r="X1394" s="3">
        <f>ROUND(IF(J1394&gt;=2,((T1394/100)*G1394)/J1394,0),0)</f>
        <v>0</v>
      </c>
      <c r="Y1394" s="3">
        <f>ROUND(IF(J1394&gt;=3,((T1394/100)*G1394)/J1394,0),0)</f>
        <v>0</v>
      </c>
      <c r="Z1394" s="3">
        <f>ROUND(IF(J1394&gt;=4,((T1394/100)*G1394)/J1394,0),0)</f>
        <v>0</v>
      </c>
      <c r="AA1394" s="4">
        <f>G1394*P1394</f>
        <v>10000</v>
      </c>
      <c r="AB1394" s="4">
        <f>(G1394*S1394)/J1394</f>
        <v>150000</v>
      </c>
      <c r="AC1394" s="4">
        <f>IF(J1394&gt;=2,(G1394*S1394)/J1394,0)</f>
        <v>0</v>
      </c>
      <c r="AD1394" s="4">
        <f>IF(J1394&gt;=3,(G1394*S1394)/J1394,0)</f>
        <v>0</v>
      </c>
      <c r="AE1394" s="4">
        <f>IF(J1394&gt;=4,(G1394*S1394)/J1394,0)</f>
        <v>0</v>
      </c>
      <c r="AF1394" s="11">
        <v>100</v>
      </c>
      <c r="AG1394" s="11">
        <v>0</v>
      </c>
      <c r="AH1394" s="11">
        <v>1</v>
      </c>
      <c r="AI1394" s="11">
        <v>100</v>
      </c>
      <c r="AJ1394" s="11">
        <v>0</v>
      </c>
      <c r="AK1394" s="11">
        <v>1</v>
      </c>
      <c r="AL1394" s="11">
        <v>0.5</v>
      </c>
      <c r="AM1394" s="11">
        <v>0.5</v>
      </c>
      <c r="AN1394" s="11">
        <v>0</v>
      </c>
      <c r="AO1394" s="11">
        <v>0</v>
      </c>
      <c r="AP1394" s="11">
        <v>0</v>
      </c>
      <c r="AQ1394" s="11">
        <v>0.01</v>
      </c>
      <c r="AR1394" s="11">
        <v>0.01</v>
      </c>
      <c r="AS1394" s="11">
        <v>0</v>
      </c>
      <c r="AT1394" s="11">
        <v>0</v>
      </c>
      <c r="AU1394" s="11">
        <v>0</v>
      </c>
      <c r="AV1394" s="11">
        <v>0</v>
      </c>
      <c r="AW1394" s="11">
        <v>0.2</v>
      </c>
      <c r="AX1394" s="11">
        <v>0</v>
      </c>
      <c r="AY1394" s="11">
        <v>0</v>
      </c>
      <c r="AZ1394" s="11">
        <v>0</v>
      </c>
      <c r="BA1394" s="11">
        <v>0.02</v>
      </c>
      <c r="BB1394" s="11">
        <v>0</v>
      </c>
      <c r="BC1394" s="2">
        <v>0.05</v>
      </c>
      <c r="BD1394" s="2">
        <v>0.05</v>
      </c>
      <c r="BE1394" s="11">
        <v>7.4999999999999997E-2</v>
      </c>
      <c r="BF1394" s="11">
        <v>5.0000000000000001E-3</v>
      </c>
      <c r="BG1394" s="11">
        <v>0</v>
      </c>
      <c r="BH1394" s="11">
        <v>0</v>
      </c>
      <c r="BI1394" s="11">
        <v>0</v>
      </c>
      <c r="BJ1394" s="11">
        <f>BE1394/4</f>
        <v>1.8749999999999999E-2</v>
      </c>
      <c r="BK1394" s="11">
        <f>BF1394/4</f>
        <v>1.25E-3</v>
      </c>
      <c r="BL1394" s="11">
        <v>0</v>
      </c>
      <c r="BM1394" s="11">
        <v>0</v>
      </c>
      <c r="BN1394" s="11">
        <v>0</v>
      </c>
      <c r="BO1394" s="11">
        <v>0.1</v>
      </c>
      <c r="BP1394" s="11">
        <v>0.1</v>
      </c>
      <c r="BQ1394" s="11">
        <v>0</v>
      </c>
      <c r="BR1394" s="11">
        <v>0</v>
      </c>
      <c r="BS1394" s="11">
        <v>0</v>
      </c>
      <c r="BT1394" s="11">
        <v>0.04</v>
      </c>
      <c r="BU1394" s="16">
        <v>4</v>
      </c>
      <c r="BV1394" s="6">
        <f>BT1394/(BT1394+BU1394)</f>
        <v>9.9009900990099011E-3</v>
      </c>
      <c r="BW1394" s="6">
        <f>SQRT((BT1394*BU1394)/((BT1394+BU1394)^2*(BT1394+BU1394+1)))</f>
        <v>4.410251516706673E-2</v>
      </c>
      <c r="BX1394" s="17">
        <v>0.1</v>
      </c>
      <c r="BY1394" s="17">
        <v>0.7</v>
      </c>
      <c r="BZ1394" s="17">
        <v>0.1</v>
      </c>
      <c r="CA1394" s="17">
        <v>0.1</v>
      </c>
      <c r="CB1394" s="15" t="s">
        <v>83</v>
      </c>
      <c r="CC1394" s="11">
        <v>600</v>
      </c>
    </row>
    <row r="1395" spans="1:81" s="11" customFormat="1" x14ac:dyDescent="0.2">
      <c r="A1395" s="17">
        <f t="shared" si="21"/>
        <v>1394</v>
      </c>
      <c r="B1395" s="17">
        <v>20</v>
      </c>
      <c r="C1395" s="17">
        <v>20</v>
      </c>
      <c r="D1395" s="17">
        <v>5</v>
      </c>
      <c r="E1395" s="17">
        <v>5</v>
      </c>
      <c r="F1395" s="3" t="s">
        <v>80</v>
      </c>
      <c r="G1395" s="3">
        <f>IF(F1395="rectangle",B1395*C1395,IF(F1395="hook",B1395*C1395-(D1395*E1395),IF(F1395="eight",B1395*C1395-2*(D1395*E1395),IF(F1395="tee",B1395*C1395-2*(D1395*E1395),IF(F1395="cross",B1395*C1395-4*(D1395*E1395),"ERROR")))))</f>
        <v>400</v>
      </c>
      <c r="H1395" s="3" t="s">
        <v>84</v>
      </c>
      <c r="I1395" s="3">
        <f>IF(F1395="rectangle",B1395/C1395,"NA")</f>
        <v>1</v>
      </c>
      <c r="J1395" s="2">
        <v>1</v>
      </c>
      <c r="K1395" s="11">
        <v>125</v>
      </c>
      <c r="L1395" s="11">
        <v>4</v>
      </c>
      <c r="M1395" s="12">
        <v>4</v>
      </c>
      <c r="N1395" s="2">
        <f>M1395/4</f>
        <v>1</v>
      </c>
      <c r="O1395" s="3">
        <f>M1395/N1395</f>
        <v>4</v>
      </c>
      <c r="P1395" s="13">
        <v>1</v>
      </c>
      <c r="Q1395" s="11">
        <f>P1395</f>
        <v>1</v>
      </c>
      <c r="R1395" s="4">
        <f>AA1395/V1395</f>
        <v>100</v>
      </c>
      <c r="S1395" s="14">
        <v>15</v>
      </c>
      <c r="T1395" s="11">
        <f>S1395</f>
        <v>15</v>
      </c>
      <c r="U1395" s="4">
        <f>AB1395/W1395</f>
        <v>100</v>
      </c>
      <c r="V1395" s="3">
        <f>ROUND((Q1395/100)*G1395,0)</f>
        <v>4</v>
      </c>
      <c r="W1395" s="3">
        <f>ROUND(((T1395/100)*G1395)/J1395,0)</f>
        <v>60</v>
      </c>
      <c r="X1395" s="3">
        <f>ROUND(IF(J1395&gt;=2,((T1395/100)*G1395)/J1395,0),0)</f>
        <v>0</v>
      </c>
      <c r="Y1395" s="3">
        <f>ROUND(IF(J1395&gt;=3,((T1395/100)*G1395)/J1395,0),0)</f>
        <v>0</v>
      </c>
      <c r="Z1395" s="3">
        <f>ROUND(IF(J1395&gt;=4,((T1395/100)*G1395)/J1395,0),0)</f>
        <v>0</v>
      </c>
      <c r="AA1395" s="4">
        <f>G1395*P1395</f>
        <v>400</v>
      </c>
      <c r="AB1395" s="4">
        <f>(G1395*S1395)/J1395</f>
        <v>6000</v>
      </c>
      <c r="AC1395" s="4">
        <f>IF(J1395&gt;=2,(G1395*S1395)/J1395,0)</f>
        <v>0</v>
      </c>
      <c r="AD1395" s="4">
        <f>IF(J1395&gt;=3,(G1395*S1395)/J1395,0)</f>
        <v>0</v>
      </c>
      <c r="AE1395" s="4">
        <f>IF(J1395&gt;=4,(G1395*S1395)/J1395,0)</f>
        <v>0</v>
      </c>
      <c r="AF1395" s="11">
        <v>100</v>
      </c>
      <c r="AG1395" s="11">
        <v>0</v>
      </c>
      <c r="AH1395" s="11">
        <v>1</v>
      </c>
      <c r="AI1395" s="11">
        <v>100</v>
      </c>
      <c r="AJ1395" s="11">
        <v>0</v>
      </c>
      <c r="AK1395" s="11">
        <v>1</v>
      </c>
      <c r="AL1395" s="11">
        <v>0.5</v>
      </c>
      <c r="AM1395" s="11">
        <v>0.5</v>
      </c>
      <c r="AN1395" s="11">
        <v>0</v>
      </c>
      <c r="AO1395" s="11">
        <v>0</v>
      </c>
      <c r="AP1395" s="11">
        <v>0</v>
      </c>
      <c r="AQ1395" s="11">
        <v>0.01</v>
      </c>
      <c r="AR1395" s="11">
        <v>0.01</v>
      </c>
      <c r="AS1395" s="11">
        <v>0</v>
      </c>
      <c r="AT1395" s="11">
        <v>0</v>
      </c>
      <c r="AU1395" s="11">
        <v>0</v>
      </c>
      <c r="AV1395" s="11">
        <v>0</v>
      </c>
      <c r="AW1395" s="11">
        <v>0.2</v>
      </c>
      <c r="AX1395" s="11">
        <v>0</v>
      </c>
      <c r="AY1395" s="11">
        <v>0</v>
      </c>
      <c r="AZ1395" s="11">
        <v>0</v>
      </c>
      <c r="BA1395" s="11">
        <v>0.02</v>
      </c>
      <c r="BB1395" s="11">
        <v>0</v>
      </c>
      <c r="BC1395" s="2">
        <v>0.05</v>
      </c>
      <c r="BD1395" s="2">
        <v>0.05</v>
      </c>
      <c r="BE1395" s="11">
        <v>7.4999999999999997E-2</v>
      </c>
      <c r="BF1395" s="11">
        <v>5.0000000000000001E-3</v>
      </c>
      <c r="BG1395" s="11">
        <v>0</v>
      </c>
      <c r="BH1395" s="11">
        <v>0</v>
      </c>
      <c r="BI1395" s="11">
        <v>0</v>
      </c>
      <c r="BJ1395" s="11">
        <f>BE1395/4</f>
        <v>1.8749999999999999E-2</v>
      </c>
      <c r="BK1395" s="11">
        <f>BF1395/4</f>
        <v>1.25E-3</v>
      </c>
      <c r="BL1395" s="11">
        <v>0</v>
      </c>
      <c r="BM1395" s="11">
        <v>0</v>
      </c>
      <c r="BN1395" s="11">
        <v>0</v>
      </c>
      <c r="BO1395" s="11">
        <v>0.1</v>
      </c>
      <c r="BP1395" s="11">
        <v>0.1</v>
      </c>
      <c r="BQ1395" s="11">
        <v>0</v>
      </c>
      <c r="BR1395" s="11">
        <v>0</v>
      </c>
      <c r="BS1395" s="11">
        <v>0</v>
      </c>
      <c r="BT1395" s="11">
        <v>0.04</v>
      </c>
      <c r="BU1395" s="16">
        <v>4</v>
      </c>
      <c r="BV1395" s="6">
        <f>BT1395/(BT1395+BU1395)</f>
        <v>9.9009900990099011E-3</v>
      </c>
      <c r="BW1395" s="6">
        <f>SQRT((BT1395*BU1395)/((BT1395+BU1395)^2*(BT1395+BU1395+1)))</f>
        <v>4.410251516706673E-2</v>
      </c>
      <c r="BX1395" s="17">
        <v>0.1</v>
      </c>
      <c r="BY1395" s="17">
        <v>0.7</v>
      </c>
      <c r="BZ1395" s="17">
        <v>0.1</v>
      </c>
      <c r="CA1395" s="17">
        <v>0.1</v>
      </c>
      <c r="CB1395" s="15" t="s">
        <v>83</v>
      </c>
      <c r="CC1395" s="11">
        <v>600</v>
      </c>
    </row>
    <row r="1396" spans="1:81" s="11" customFormat="1" x14ac:dyDescent="0.2">
      <c r="A1396" s="17">
        <f t="shared" si="21"/>
        <v>1395</v>
      </c>
      <c r="B1396" s="17">
        <v>100</v>
      </c>
      <c r="C1396" s="17">
        <v>100</v>
      </c>
      <c r="D1396" s="17">
        <v>5</v>
      </c>
      <c r="E1396" s="17">
        <v>5</v>
      </c>
      <c r="F1396" s="3" t="s">
        <v>80</v>
      </c>
      <c r="G1396" s="3">
        <f>IF(F1396="rectangle",B1396*C1396,IF(F1396="hook",B1396*C1396-(D1396*E1396),IF(F1396="eight",B1396*C1396-2*(D1396*E1396),IF(F1396="tee",B1396*C1396-2*(D1396*E1396),IF(F1396="cross",B1396*C1396-4*(D1396*E1396),"ERROR")))))</f>
        <v>10000</v>
      </c>
      <c r="H1396" s="3" t="s">
        <v>85</v>
      </c>
      <c r="I1396" s="3">
        <f>IF(F1396="rectangle",B1396/C1396,"NA")</f>
        <v>1</v>
      </c>
      <c r="J1396" s="2">
        <v>1</v>
      </c>
      <c r="K1396" s="11">
        <v>125</v>
      </c>
      <c r="L1396" s="11">
        <v>4</v>
      </c>
      <c r="M1396" s="12">
        <v>5</v>
      </c>
      <c r="N1396" s="2">
        <f>M1396/4</f>
        <v>1.25</v>
      </c>
      <c r="O1396" s="3">
        <f>M1396/N1396</f>
        <v>4</v>
      </c>
      <c r="P1396" s="13">
        <v>1</v>
      </c>
      <c r="Q1396" s="11">
        <f>P1396</f>
        <v>1</v>
      </c>
      <c r="R1396" s="4">
        <f>AA1396/V1396</f>
        <v>100</v>
      </c>
      <c r="S1396" s="14">
        <v>15</v>
      </c>
      <c r="T1396" s="11">
        <f>S1396</f>
        <v>15</v>
      </c>
      <c r="U1396" s="4">
        <f>AB1396/W1396</f>
        <v>100</v>
      </c>
      <c r="V1396" s="3">
        <f>ROUND((Q1396/100)*G1396,0)</f>
        <v>100</v>
      </c>
      <c r="W1396" s="3">
        <f>ROUND(((T1396/100)*G1396)/J1396,0)</f>
        <v>1500</v>
      </c>
      <c r="X1396" s="3">
        <f>ROUND(IF(J1396&gt;=2,((T1396/100)*G1396)/J1396,0),0)</f>
        <v>0</v>
      </c>
      <c r="Y1396" s="3">
        <f>ROUND(IF(J1396&gt;=3,((T1396/100)*G1396)/J1396,0),0)</f>
        <v>0</v>
      </c>
      <c r="Z1396" s="3">
        <f>ROUND(IF(J1396&gt;=4,((T1396/100)*G1396)/J1396,0),0)</f>
        <v>0</v>
      </c>
      <c r="AA1396" s="4">
        <f>G1396*P1396</f>
        <v>10000</v>
      </c>
      <c r="AB1396" s="4">
        <f>(G1396*S1396)/J1396</f>
        <v>150000</v>
      </c>
      <c r="AC1396" s="4">
        <f>IF(J1396&gt;=2,(G1396*S1396)/J1396,0)</f>
        <v>0</v>
      </c>
      <c r="AD1396" s="4">
        <f>IF(J1396&gt;=3,(G1396*S1396)/J1396,0)</f>
        <v>0</v>
      </c>
      <c r="AE1396" s="4">
        <f>IF(J1396&gt;=4,(G1396*S1396)/J1396,0)</f>
        <v>0</v>
      </c>
      <c r="AF1396" s="11">
        <v>100</v>
      </c>
      <c r="AG1396" s="11">
        <v>0</v>
      </c>
      <c r="AH1396" s="11">
        <v>1</v>
      </c>
      <c r="AI1396" s="11">
        <v>100</v>
      </c>
      <c r="AJ1396" s="11">
        <v>0</v>
      </c>
      <c r="AK1396" s="11">
        <v>1</v>
      </c>
      <c r="AL1396" s="11">
        <v>0.5</v>
      </c>
      <c r="AM1396" s="11">
        <v>0.5</v>
      </c>
      <c r="AN1396" s="11">
        <v>0</v>
      </c>
      <c r="AO1396" s="11">
        <v>0</v>
      </c>
      <c r="AP1396" s="11">
        <v>0</v>
      </c>
      <c r="AQ1396" s="11">
        <v>0.01</v>
      </c>
      <c r="AR1396" s="11">
        <v>0.01</v>
      </c>
      <c r="AS1396" s="11">
        <v>0</v>
      </c>
      <c r="AT1396" s="11">
        <v>0</v>
      </c>
      <c r="AU1396" s="11">
        <v>0</v>
      </c>
      <c r="AV1396" s="11">
        <v>0</v>
      </c>
      <c r="AW1396" s="11">
        <v>0.2</v>
      </c>
      <c r="AX1396" s="11">
        <v>0</v>
      </c>
      <c r="AY1396" s="11">
        <v>0</v>
      </c>
      <c r="AZ1396" s="11">
        <v>0</v>
      </c>
      <c r="BA1396" s="11">
        <v>0.02</v>
      </c>
      <c r="BB1396" s="11">
        <v>0</v>
      </c>
      <c r="BC1396" s="2">
        <v>0.05</v>
      </c>
      <c r="BD1396" s="2">
        <v>0.05</v>
      </c>
      <c r="BE1396" s="11">
        <v>7.4999999999999997E-2</v>
      </c>
      <c r="BF1396" s="11">
        <v>5.0000000000000001E-3</v>
      </c>
      <c r="BG1396" s="11">
        <v>0</v>
      </c>
      <c r="BH1396" s="11">
        <v>0</v>
      </c>
      <c r="BI1396" s="11">
        <v>0</v>
      </c>
      <c r="BJ1396" s="11">
        <f>BE1396/4</f>
        <v>1.8749999999999999E-2</v>
      </c>
      <c r="BK1396" s="11">
        <f>BF1396/4</f>
        <v>1.25E-3</v>
      </c>
      <c r="BL1396" s="11">
        <v>0</v>
      </c>
      <c r="BM1396" s="11">
        <v>0</v>
      </c>
      <c r="BN1396" s="11">
        <v>0</v>
      </c>
      <c r="BO1396" s="11">
        <v>0.1</v>
      </c>
      <c r="BP1396" s="11">
        <v>0.1</v>
      </c>
      <c r="BQ1396" s="11">
        <v>0</v>
      </c>
      <c r="BR1396" s="11">
        <v>0</v>
      </c>
      <c r="BS1396" s="11">
        <v>0</v>
      </c>
      <c r="BT1396" s="11">
        <v>0.04</v>
      </c>
      <c r="BU1396" s="16">
        <v>4</v>
      </c>
      <c r="BV1396" s="6">
        <f>BT1396/(BT1396+BU1396)</f>
        <v>9.9009900990099011E-3</v>
      </c>
      <c r="BW1396" s="6">
        <f>SQRT((BT1396*BU1396)/((BT1396+BU1396)^2*(BT1396+BU1396+1)))</f>
        <v>4.410251516706673E-2</v>
      </c>
      <c r="BX1396" s="17">
        <v>0.1</v>
      </c>
      <c r="BY1396" s="17">
        <v>0.7</v>
      </c>
      <c r="BZ1396" s="17">
        <v>0.1</v>
      </c>
      <c r="CA1396" s="17">
        <v>0.1</v>
      </c>
      <c r="CB1396" s="15" t="s">
        <v>83</v>
      </c>
      <c r="CC1396" s="11">
        <v>600</v>
      </c>
    </row>
    <row r="1397" spans="1:81" s="11" customFormat="1" x14ac:dyDescent="0.2">
      <c r="A1397" s="17">
        <f t="shared" si="21"/>
        <v>1396</v>
      </c>
      <c r="B1397" s="17">
        <v>20</v>
      </c>
      <c r="C1397" s="17">
        <v>20</v>
      </c>
      <c r="D1397" s="17">
        <v>5</v>
      </c>
      <c r="E1397" s="17">
        <v>5</v>
      </c>
      <c r="F1397" s="3" t="s">
        <v>80</v>
      </c>
      <c r="G1397" s="3">
        <f>IF(F1397="rectangle",B1397*C1397,IF(F1397="hook",B1397*C1397-(D1397*E1397),IF(F1397="eight",B1397*C1397-2*(D1397*E1397),IF(F1397="tee",B1397*C1397-2*(D1397*E1397),IF(F1397="cross",B1397*C1397-4*(D1397*E1397),"ERROR")))))</f>
        <v>400</v>
      </c>
      <c r="H1397" s="3" t="s">
        <v>84</v>
      </c>
      <c r="I1397" s="3">
        <f>IF(F1397="rectangle",B1397/C1397,"NA")</f>
        <v>1</v>
      </c>
      <c r="J1397" s="2">
        <v>1</v>
      </c>
      <c r="K1397" s="11">
        <v>125</v>
      </c>
      <c r="L1397" s="11">
        <v>4</v>
      </c>
      <c r="M1397" s="12">
        <v>5</v>
      </c>
      <c r="N1397" s="2">
        <f>M1397/4</f>
        <v>1.25</v>
      </c>
      <c r="O1397" s="3">
        <f>M1397/N1397</f>
        <v>4</v>
      </c>
      <c r="P1397" s="13">
        <v>1</v>
      </c>
      <c r="Q1397" s="11">
        <f>P1397</f>
        <v>1</v>
      </c>
      <c r="R1397" s="4">
        <f>AA1397/V1397</f>
        <v>100</v>
      </c>
      <c r="S1397" s="14">
        <v>15</v>
      </c>
      <c r="T1397" s="11">
        <f>S1397</f>
        <v>15</v>
      </c>
      <c r="U1397" s="4">
        <f>AB1397/W1397</f>
        <v>100</v>
      </c>
      <c r="V1397" s="3">
        <f>ROUND((Q1397/100)*G1397,0)</f>
        <v>4</v>
      </c>
      <c r="W1397" s="3">
        <f>ROUND(((T1397/100)*G1397)/J1397,0)</f>
        <v>60</v>
      </c>
      <c r="X1397" s="3">
        <f>ROUND(IF(J1397&gt;=2,((T1397/100)*G1397)/J1397,0),0)</f>
        <v>0</v>
      </c>
      <c r="Y1397" s="3">
        <f>ROUND(IF(J1397&gt;=3,((T1397/100)*G1397)/J1397,0),0)</f>
        <v>0</v>
      </c>
      <c r="Z1397" s="3">
        <f>ROUND(IF(J1397&gt;=4,((T1397/100)*G1397)/J1397,0),0)</f>
        <v>0</v>
      </c>
      <c r="AA1397" s="4">
        <f>G1397*P1397</f>
        <v>400</v>
      </c>
      <c r="AB1397" s="4">
        <f>(G1397*S1397)/J1397</f>
        <v>6000</v>
      </c>
      <c r="AC1397" s="4">
        <f>IF(J1397&gt;=2,(G1397*S1397)/J1397,0)</f>
        <v>0</v>
      </c>
      <c r="AD1397" s="4">
        <f>IF(J1397&gt;=3,(G1397*S1397)/J1397,0)</f>
        <v>0</v>
      </c>
      <c r="AE1397" s="4">
        <f>IF(J1397&gt;=4,(G1397*S1397)/J1397,0)</f>
        <v>0</v>
      </c>
      <c r="AF1397" s="11">
        <v>100</v>
      </c>
      <c r="AG1397" s="11">
        <v>0</v>
      </c>
      <c r="AH1397" s="11">
        <v>1</v>
      </c>
      <c r="AI1397" s="11">
        <v>100</v>
      </c>
      <c r="AJ1397" s="11">
        <v>0</v>
      </c>
      <c r="AK1397" s="11">
        <v>1</v>
      </c>
      <c r="AL1397" s="11">
        <v>0.5</v>
      </c>
      <c r="AM1397" s="11">
        <v>0.5</v>
      </c>
      <c r="AN1397" s="11">
        <v>0</v>
      </c>
      <c r="AO1397" s="11">
        <v>0</v>
      </c>
      <c r="AP1397" s="11">
        <v>0</v>
      </c>
      <c r="AQ1397" s="11">
        <v>0.01</v>
      </c>
      <c r="AR1397" s="11">
        <v>0.01</v>
      </c>
      <c r="AS1397" s="11">
        <v>0</v>
      </c>
      <c r="AT1397" s="11">
        <v>0</v>
      </c>
      <c r="AU1397" s="11">
        <v>0</v>
      </c>
      <c r="AV1397" s="11">
        <v>0</v>
      </c>
      <c r="AW1397" s="11">
        <v>0.2</v>
      </c>
      <c r="AX1397" s="11">
        <v>0</v>
      </c>
      <c r="AY1397" s="11">
        <v>0</v>
      </c>
      <c r="AZ1397" s="11">
        <v>0</v>
      </c>
      <c r="BA1397" s="11">
        <v>0.02</v>
      </c>
      <c r="BB1397" s="11">
        <v>0</v>
      </c>
      <c r="BC1397" s="2">
        <v>0.05</v>
      </c>
      <c r="BD1397" s="2">
        <v>0.05</v>
      </c>
      <c r="BE1397" s="11">
        <v>7.4999999999999997E-2</v>
      </c>
      <c r="BF1397" s="11">
        <v>5.0000000000000001E-3</v>
      </c>
      <c r="BG1397" s="11">
        <v>0</v>
      </c>
      <c r="BH1397" s="11">
        <v>0</v>
      </c>
      <c r="BI1397" s="11">
        <v>0</v>
      </c>
      <c r="BJ1397" s="11">
        <f>BE1397/4</f>
        <v>1.8749999999999999E-2</v>
      </c>
      <c r="BK1397" s="11">
        <f>BF1397/4</f>
        <v>1.25E-3</v>
      </c>
      <c r="BL1397" s="11">
        <v>0</v>
      </c>
      <c r="BM1397" s="11">
        <v>0</v>
      </c>
      <c r="BN1397" s="11">
        <v>0</v>
      </c>
      <c r="BO1397" s="11">
        <v>0.1</v>
      </c>
      <c r="BP1397" s="11">
        <v>0.1</v>
      </c>
      <c r="BQ1397" s="11">
        <v>0</v>
      </c>
      <c r="BR1397" s="11">
        <v>0</v>
      </c>
      <c r="BS1397" s="11">
        <v>0</v>
      </c>
      <c r="BT1397" s="11">
        <v>0.04</v>
      </c>
      <c r="BU1397" s="16">
        <v>4</v>
      </c>
      <c r="BV1397" s="6">
        <f>BT1397/(BT1397+BU1397)</f>
        <v>9.9009900990099011E-3</v>
      </c>
      <c r="BW1397" s="6">
        <f>SQRT((BT1397*BU1397)/((BT1397+BU1397)^2*(BT1397+BU1397+1)))</f>
        <v>4.410251516706673E-2</v>
      </c>
      <c r="BX1397" s="17">
        <v>0.1</v>
      </c>
      <c r="BY1397" s="17">
        <v>0.7</v>
      </c>
      <c r="BZ1397" s="17">
        <v>0.1</v>
      </c>
      <c r="CA1397" s="17">
        <v>0.1</v>
      </c>
      <c r="CB1397" s="15" t="s">
        <v>83</v>
      </c>
      <c r="CC1397" s="11">
        <v>600</v>
      </c>
    </row>
    <row r="1398" spans="1:81" s="11" customFormat="1" x14ac:dyDescent="0.2">
      <c r="A1398" s="17">
        <f t="shared" si="21"/>
        <v>1397</v>
      </c>
      <c r="B1398" s="17">
        <v>100</v>
      </c>
      <c r="C1398" s="17">
        <v>100</v>
      </c>
      <c r="D1398" s="17">
        <v>5</v>
      </c>
      <c r="E1398" s="17">
        <v>5</v>
      </c>
      <c r="F1398" s="3" t="s">
        <v>80</v>
      </c>
      <c r="G1398" s="3">
        <f>IF(F1398="rectangle",B1398*C1398,IF(F1398="hook",B1398*C1398-(D1398*E1398),IF(F1398="eight",B1398*C1398-2*(D1398*E1398),IF(F1398="tee",B1398*C1398-2*(D1398*E1398),IF(F1398="cross",B1398*C1398-4*(D1398*E1398),"ERROR")))))</f>
        <v>10000</v>
      </c>
      <c r="H1398" s="3" t="s">
        <v>85</v>
      </c>
      <c r="I1398" s="3">
        <f>IF(F1398="rectangle",B1398/C1398,"NA")</f>
        <v>1</v>
      </c>
      <c r="J1398" s="2">
        <v>1</v>
      </c>
      <c r="K1398" s="11">
        <v>125</v>
      </c>
      <c r="L1398" s="11">
        <v>4</v>
      </c>
      <c r="M1398" s="12">
        <v>6</v>
      </c>
      <c r="N1398" s="2">
        <f>M1398/4</f>
        <v>1.5</v>
      </c>
      <c r="O1398" s="3">
        <f>M1398/N1398</f>
        <v>4</v>
      </c>
      <c r="P1398" s="13">
        <v>1</v>
      </c>
      <c r="Q1398" s="11">
        <f>P1398</f>
        <v>1</v>
      </c>
      <c r="R1398" s="4">
        <f>AA1398/V1398</f>
        <v>100</v>
      </c>
      <c r="S1398" s="14">
        <v>15</v>
      </c>
      <c r="T1398" s="11">
        <f>S1398</f>
        <v>15</v>
      </c>
      <c r="U1398" s="4">
        <f>AB1398/W1398</f>
        <v>100</v>
      </c>
      <c r="V1398" s="3">
        <f>ROUND((Q1398/100)*G1398,0)</f>
        <v>100</v>
      </c>
      <c r="W1398" s="3">
        <f>ROUND(((T1398/100)*G1398)/J1398,0)</f>
        <v>1500</v>
      </c>
      <c r="X1398" s="3">
        <f>ROUND(IF(J1398&gt;=2,((T1398/100)*G1398)/J1398,0),0)</f>
        <v>0</v>
      </c>
      <c r="Y1398" s="3">
        <f>ROUND(IF(J1398&gt;=3,((T1398/100)*G1398)/J1398,0),0)</f>
        <v>0</v>
      </c>
      <c r="Z1398" s="3">
        <f>ROUND(IF(J1398&gt;=4,((T1398/100)*G1398)/J1398,0),0)</f>
        <v>0</v>
      </c>
      <c r="AA1398" s="4">
        <f>G1398*P1398</f>
        <v>10000</v>
      </c>
      <c r="AB1398" s="4">
        <f>(G1398*S1398)/J1398</f>
        <v>150000</v>
      </c>
      <c r="AC1398" s="4">
        <f>IF(J1398&gt;=2,(G1398*S1398)/J1398,0)</f>
        <v>0</v>
      </c>
      <c r="AD1398" s="4">
        <f>IF(J1398&gt;=3,(G1398*S1398)/J1398,0)</f>
        <v>0</v>
      </c>
      <c r="AE1398" s="4">
        <f>IF(J1398&gt;=4,(G1398*S1398)/J1398,0)</f>
        <v>0</v>
      </c>
      <c r="AF1398" s="11">
        <v>100</v>
      </c>
      <c r="AG1398" s="11">
        <v>0</v>
      </c>
      <c r="AH1398" s="11">
        <v>1</v>
      </c>
      <c r="AI1398" s="11">
        <v>100</v>
      </c>
      <c r="AJ1398" s="11">
        <v>0</v>
      </c>
      <c r="AK1398" s="11">
        <v>1</v>
      </c>
      <c r="AL1398" s="11">
        <v>0.5</v>
      </c>
      <c r="AM1398" s="11">
        <v>0.5</v>
      </c>
      <c r="AN1398" s="11">
        <v>0</v>
      </c>
      <c r="AO1398" s="11">
        <v>0</v>
      </c>
      <c r="AP1398" s="11">
        <v>0</v>
      </c>
      <c r="AQ1398" s="11">
        <v>0.01</v>
      </c>
      <c r="AR1398" s="11">
        <v>0.01</v>
      </c>
      <c r="AS1398" s="11">
        <v>0</v>
      </c>
      <c r="AT1398" s="11">
        <v>0</v>
      </c>
      <c r="AU1398" s="11">
        <v>0</v>
      </c>
      <c r="AV1398" s="11">
        <v>0</v>
      </c>
      <c r="AW1398" s="11">
        <v>0.2</v>
      </c>
      <c r="AX1398" s="11">
        <v>0</v>
      </c>
      <c r="AY1398" s="11">
        <v>0</v>
      </c>
      <c r="AZ1398" s="11">
        <v>0</v>
      </c>
      <c r="BA1398" s="11">
        <v>0.02</v>
      </c>
      <c r="BB1398" s="11">
        <v>0</v>
      </c>
      <c r="BC1398" s="2">
        <v>0.05</v>
      </c>
      <c r="BD1398" s="2">
        <v>0.05</v>
      </c>
      <c r="BE1398" s="11">
        <v>7.4999999999999997E-2</v>
      </c>
      <c r="BF1398" s="11">
        <v>5.0000000000000001E-3</v>
      </c>
      <c r="BG1398" s="11">
        <v>0</v>
      </c>
      <c r="BH1398" s="11">
        <v>0</v>
      </c>
      <c r="BI1398" s="11">
        <v>0</v>
      </c>
      <c r="BJ1398" s="11">
        <f>BE1398/4</f>
        <v>1.8749999999999999E-2</v>
      </c>
      <c r="BK1398" s="11">
        <f>BF1398/4</f>
        <v>1.25E-3</v>
      </c>
      <c r="BL1398" s="11">
        <v>0</v>
      </c>
      <c r="BM1398" s="11">
        <v>0</v>
      </c>
      <c r="BN1398" s="11">
        <v>0</v>
      </c>
      <c r="BO1398" s="11">
        <v>0.1</v>
      </c>
      <c r="BP1398" s="11">
        <v>0.1</v>
      </c>
      <c r="BQ1398" s="11">
        <v>0</v>
      </c>
      <c r="BR1398" s="11">
        <v>0</v>
      </c>
      <c r="BS1398" s="11">
        <v>0</v>
      </c>
      <c r="BT1398" s="11">
        <v>0.04</v>
      </c>
      <c r="BU1398" s="16">
        <v>4</v>
      </c>
      <c r="BV1398" s="6">
        <f>BT1398/(BT1398+BU1398)</f>
        <v>9.9009900990099011E-3</v>
      </c>
      <c r="BW1398" s="6">
        <f>SQRT((BT1398*BU1398)/((BT1398+BU1398)^2*(BT1398+BU1398+1)))</f>
        <v>4.410251516706673E-2</v>
      </c>
      <c r="BX1398" s="17">
        <v>0.1</v>
      </c>
      <c r="BY1398" s="17">
        <v>0.7</v>
      </c>
      <c r="BZ1398" s="17">
        <v>0.1</v>
      </c>
      <c r="CA1398" s="17">
        <v>0.1</v>
      </c>
      <c r="CB1398" s="15" t="s">
        <v>83</v>
      </c>
      <c r="CC1398" s="11">
        <v>600</v>
      </c>
    </row>
    <row r="1399" spans="1:81" s="11" customFormat="1" x14ac:dyDescent="0.2">
      <c r="A1399" s="17">
        <f t="shared" si="21"/>
        <v>1398</v>
      </c>
      <c r="B1399" s="17">
        <v>20</v>
      </c>
      <c r="C1399" s="17">
        <v>20</v>
      </c>
      <c r="D1399" s="17">
        <v>5</v>
      </c>
      <c r="E1399" s="17">
        <v>5</v>
      </c>
      <c r="F1399" s="3" t="s">
        <v>80</v>
      </c>
      <c r="G1399" s="3">
        <f>IF(F1399="rectangle",B1399*C1399,IF(F1399="hook",B1399*C1399-(D1399*E1399),IF(F1399="eight",B1399*C1399-2*(D1399*E1399),IF(F1399="tee",B1399*C1399-2*(D1399*E1399),IF(F1399="cross",B1399*C1399-4*(D1399*E1399),"ERROR")))))</f>
        <v>400</v>
      </c>
      <c r="H1399" s="3" t="s">
        <v>84</v>
      </c>
      <c r="I1399" s="3">
        <f>IF(F1399="rectangle",B1399/C1399,"NA")</f>
        <v>1</v>
      </c>
      <c r="J1399" s="2">
        <v>1</v>
      </c>
      <c r="K1399" s="11">
        <v>125</v>
      </c>
      <c r="L1399" s="11">
        <v>4</v>
      </c>
      <c r="M1399" s="12">
        <v>6</v>
      </c>
      <c r="N1399" s="2">
        <f>M1399/4</f>
        <v>1.5</v>
      </c>
      <c r="O1399" s="3">
        <f>M1399/N1399</f>
        <v>4</v>
      </c>
      <c r="P1399" s="13">
        <v>1</v>
      </c>
      <c r="Q1399" s="11">
        <f>P1399</f>
        <v>1</v>
      </c>
      <c r="R1399" s="4">
        <f>AA1399/V1399</f>
        <v>100</v>
      </c>
      <c r="S1399" s="14">
        <v>15</v>
      </c>
      <c r="T1399" s="11">
        <f>S1399</f>
        <v>15</v>
      </c>
      <c r="U1399" s="4">
        <f>AB1399/W1399</f>
        <v>100</v>
      </c>
      <c r="V1399" s="3">
        <f>ROUND((Q1399/100)*G1399,0)</f>
        <v>4</v>
      </c>
      <c r="W1399" s="3">
        <f>ROUND(((T1399/100)*G1399)/J1399,0)</f>
        <v>60</v>
      </c>
      <c r="X1399" s="3">
        <f>ROUND(IF(J1399&gt;=2,((T1399/100)*G1399)/J1399,0),0)</f>
        <v>0</v>
      </c>
      <c r="Y1399" s="3">
        <f>ROUND(IF(J1399&gt;=3,((T1399/100)*G1399)/J1399,0),0)</f>
        <v>0</v>
      </c>
      <c r="Z1399" s="3">
        <f>ROUND(IF(J1399&gt;=4,((T1399/100)*G1399)/J1399,0),0)</f>
        <v>0</v>
      </c>
      <c r="AA1399" s="4">
        <f>G1399*P1399</f>
        <v>400</v>
      </c>
      <c r="AB1399" s="4">
        <f>(G1399*S1399)/J1399</f>
        <v>6000</v>
      </c>
      <c r="AC1399" s="4">
        <f>IF(J1399&gt;=2,(G1399*S1399)/J1399,0)</f>
        <v>0</v>
      </c>
      <c r="AD1399" s="4">
        <f>IF(J1399&gt;=3,(G1399*S1399)/J1399,0)</f>
        <v>0</v>
      </c>
      <c r="AE1399" s="4">
        <f>IF(J1399&gt;=4,(G1399*S1399)/J1399,0)</f>
        <v>0</v>
      </c>
      <c r="AF1399" s="11">
        <v>100</v>
      </c>
      <c r="AG1399" s="11">
        <v>0</v>
      </c>
      <c r="AH1399" s="11">
        <v>1</v>
      </c>
      <c r="AI1399" s="11">
        <v>100</v>
      </c>
      <c r="AJ1399" s="11">
        <v>0</v>
      </c>
      <c r="AK1399" s="11">
        <v>1</v>
      </c>
      <c r="AL1399" s="11">
        <v>0.5</v>
      </c>
      <c r="AM1399" s="11">
        <v>0.5</v>
      </c>
      <c r="AN1399" s="11">
        <v>0</v>
      </c>
      <c r="AO1399" s="11">
        <v>0</v>
      </c>
      <c r="AP1399" s="11">
        <v>0</v>
      </c>
      <c r="AQ1399" s="11">
        <v>0.01</v>
      </c>
      <c r="AR1399" s="11">
        <v>0.01</v>
      </c>
      <c r="AS1399" s="11">
        <v>0</v>
      </c>
      <c r="AT1399" s="11">
        <v>0</v>
      </c>
      <c r="AU1399" s="11">
        <v>0</v>
      </c>
      <c r="AV1399" s="11">
        <v>0</v>
      </c>
      <c r="AW1399" s="11">
        <v>0.2</v>
      </c>
      <c r="AX1399" s="11">
        <v>0</v>
      </c>
      <c r="AY1399" s="11">
        <v>0</v>
      </c>
      <c r="AZ1399" s="11">
        <v>0</v>
      </c>
      <c r="BA1399" s="11">
        <v>0.02</v>
      </c>
      <c r="BB1399" s="11">
        <v>0</v>
      </c>
      <c r="BC1399" s="2">
        <v>0.05</v>
      </c>
      <c r="BD1399" s="2">
        <v>0.05</v>
      </c>
      <c r="BE1399" s="11">
        <v>7.4999999999999997E-2</v>
      </c>
      <c r="BF1399" s="11">
        <v>5.0000000000000001E-3</v>
      </c>
      <c r="BG1399" s="11">
        <v>0</v>
      </c>
      <c r="BH1399" s="11">
        <v>0</v>
      </c>
      <c r="BI1399" s="11">
        <v>0</v>
      </c>
      <c r="BJ1399" s="11">
        <f>BE1399/4</f>
        <v>1.8749999999999999E-2</v>
      </c>
      <c r="BK1399" s="11">
        <f>BF1399/4</f>
        <v>1.25E-3</v>
      </c>
      <c r="BL1399" s="11">
        <v>0</v>
      </c>
      <c r="BM1399" s="11">
        <v>0</v>
      </c>
      <c r="BN1399" s="11">
        <v>0</v>
      </c>
      <c r="BO1399" s="11">
        <v>0.1</v>
      </c>
      <c r="BP1399" s="11">
        <v>0.1</v>
      </c>
      <c r="BQ1399" s="11">
        <v>0</v>
      </c>
      <c r="BR1399" s="11">
        <v>0</v>
      </c>
      <c r="BS1399" s="11">
        <v>0</v>
      </c>
      <c r="BT1399" s="11">
        <v>0.04</v>
      </c>
      <c r="BU1399" s="16">
        <v>4</v>
      </c>
      <c r="BV1399" s="6">
        <f>BT1399/(BT1399+BU1399)</f>
        <v>9.9009900990099011E-3</v>
      </c>
      <c r="BW1399" s="6">
        <f>SQRT((BT1399*BU1399)/((BT1399+BU1399)^2*(BT1399+BU1399+1)))</f>
        <v>4.410251516706673E-2</v>
      </c>
      <c r="BX1399" s="17">
        <v>0.1</v>
      </c>
      <c r="BY1399" s="17">
        <v>0.7</v>
      </c>
      <c r="BZ1399" s="17">
        <v>0.1</v>
      </c>
      <c r="CA1399" s="17">
        <v>0.1</v>
      </c>
      <c r="CB1399" s="15" t="s">
        <v>83</v>
      </c>
      <c r="CC1399" s="11">
        <v>600</v>
      </c>
    </row>
    <row r="1400" spans="1:81" s="11" customFormat="1" x14ac:dyDescent="0.2">
      <c r="A1400" s="17">
        <f t="shared" si="21"/>
        <v>1399</v>
      </c>
      <c r="B1400" s="17">
        <v>100</v>
      </c>
      <c r="C1400" s="17">
        <v>100</v>
      </c>
      <c r="D1400" s="17">
        <v>5</v>
      </c>
      <c r="E1400" s="17">
        <v>5</v>
      </c>
      <c r="F1400" s="3" t="s">
        <v>80</v>
      </c>
      <c r="G1400" s="3">
        <f>IF(F1400="rectangle",B1400*C1400,IF(F1400="hook",B1400*C1400-(D1400*E1400),IF(F1400="eight",B1400*C1400-2*(D1400*E1400),IF(F1400="tee",B1400*C1400-2*(D1400*E1400),IF(F1400="cross",B1400*C1400-4*(D1400*E1400),"ERROR")))))</f>
        <v>10000</v>
      </c>
      <c r="H1400" s="3" t="s">
        <v>85</v>
      </c>
      <c r="I1400" s="3">
        <f>IF(F1400="rectangle",B1400/C1400,"NA")</f>
        <v>1</v>
      </c>
      <c r="J1400" s="2">
        <v>1</v>
      </c>
      <c r="K1400" s="11">
        <v>125</v>
      </c>
      <c r="L1400" s="11">
        <v>4</v>
      </c>
      <c r="M1400" s="12">
        <v>7</v>
      </c>
      <c r="N1400" s="2">
        <f>M1400/4</f>
        <v>1.75</v>
      </c>
      <c r="O1400" s="3">
        <f>M1400/N1400</f>
        <v>4</v>
      </c>
      <c r="P1400" s="13">
        <v>1</v>
      </c>
      <c r="Q1400" s="11">
        <f>P1400</f>
        <v>1</v>
      </c>
      <c r="R1400" s="4">
        <f>AA1400/V1400</f>
        <v>100</v>
      </c>
      <c r="S1400" s="14">
        <v>15</v>
      </c>
      <c r="T1400" s="11">
        <f>S1400</f>
        <v>15</v>
      </c>
      <c r="U1400" s="4">
        <f>AB1400/W1400</f>
        <v>100</v>
      </c>
      <c r="V1400" s="3">
        <f>ROUND((Q1400/100)*G1400,0)</f>
        <v>100</v>
      </c>
      <c r="W1400" s="3">
        <f>ROUND(((T1400/100)*G1400)/J1400,0)</f>
        <v>1500</v>
      </c>
      <c r="X1400" s="3">
        <f>ROUND(IF(J1400&gt;=2,((T1400/100)*G1400)/J1400,0),0)</f>
        <v>0</v>
      </c>
      <c r="Y1400" s="3">
        <f>ROUND(IF(J1400&gt;=3,((T1400/100)*G1400)/J1400,0),0)</f>
        <v>0</v>
      </c>
      <c r="Z1400" s="3">
        <f>ROUND(IF(J1400&gt;=4,((T1400/100)*G1400)/J1400,0),0)</f>
        <v>0</v>
      </c>
      <c r="AA1400" s="4">
        <f>G1400*P1400</f>
        <v>10000</v>
      </c>
      <c r="AB1400" s="4">
        <f>(G1400*S1400)/J1400</f>
        <v>150000</v>
      </c>
      <c r="AC1400" s="4">
        <f>IF(J1400&gt;=2,(G1400*S1400)/J1400,0)</f>
        <v>0</v>
      </c>
      <c r="AD1400" s="4">
        <f>IF(J1400&gt;=3,(G1400*S1400)/J1400,0)</f>
        <v>0</v>
      </c>
      <c r="AE1400" s="4">
        <f>IF(J1400&gt;=4,(G1400*S1400)/J1400,0)</f>
        <v>0</v>
      </c>
      <c r="AF1400" s="11">
        <v>100</v>
      </c>
      <c r="AG1400" s="11">
        <v>0</v>
      </c>
      <c r="AH1400" s="11">
        <v>1</v>
      </c>
      <c r="AI1400" s="11">
        <v>100</v>
      </c>
      <c r="AJ1400" s="11">
        <v>0</v>
      </c>
      <c r="AK1400" s="11">
        <v>1</v>
      </c>
      <c r="AL1400" s="11">
        <v>0.5</v>
      </c>
      <c r="AM1400" s="11">
        <v>0.5</v>
      </c>
      <c r="AN1400" s="11">
        <v>0</v>
      </c>
      <c r="AO1400" s="11">
        <v>0</v>
      </c>
      <c r="AP1400" s="11">
        <v>0</v>
      </c>
      <c r="AQ1400" s="11">
        <v>0.01</v>
      </c>
      <c r="AR1400" s="11">
        <v>0.01</v>
      </c>
      <c r="AS1400" s="11">
        <v>0</v>
      </c>
      <c r="AT1400" s="11">
        <v>0</v>
      </c>
      <c r="AU1400" s="11">
        <v>0</v>
      </c>
      <c r="AV1400" s="11">
        <v>0</v>
      </c>
      <c r="AW1400" s="11">
        <v>0.2</v>
      </c>
      <c r="AX1400" s="11">
        <v>0</v>
      </c>
      <c r="AY1400" s="11">
        <v>0</v>
      </c>
      <c r="AZ1400" s="11">
        <v>0</v>
      </c>
      <c r="BA1400" s="11">
        <v>0.02</v>
      </c>
      <c r="BB1400" s="11">
        <v>0</v>
      </c>
      <c r="BC1400" s="2">
        <v>0.05</v>
      </c>
      <c r="BD1400" s="2">
        <v>0.05</v>
      </c>
      <c r="BE1400" s="11">
        <v>7.4999999999999997E-2</v>
      </c>
      <c r="BF1400" s="11">
        <v>5.0000000000000001E-3</v>
      </c>
      <c r="BG1400" s="11">
        <v>0</v>
      </c>
      <c r="BH1400" s="11">
        <v>0</v>
      </c>
      <c r="BI1400" s="11">
        <v>0</v>
      </c>
      <c r="BJ1400" s="11">
        <f>BE1400/4</f>
        <v>1.8749999999999999E-2</v>
      </c>
      <c r="BK1400" s="11">
        <f>BF1400/4</f>
        <v>1.25E-3</v>
      </c>
      <c r="BL1400" s="11">
        <v>0</v>
      </c>
      <c r="BM1400" s="11">
        <v>0</v>
      </c>
      <c r="BN1400" s="11">
        <v>0</v>
      </c>
      <c r="BO1400" s="11">
        <v>0.1</v>
      </c>
      <c r="BP1400" s="11">
        <v>0.1</v>
      </c>
      <c r="BQ1400" s="11">
        <v>0</v>
      </c>
      <c r="BR1400" s="11">
        <v>0</v>
      </c>
      <c r="BS1400" s="11">
        <v>0</v>
      </c>
      <c r="BT1400" s="11">
        <v>0.04</v>
      </c>
      <c r="BU1400" s="16">
        <v>4</v>
      </c>
      <c r="BV1400" s="6">
        <f>BT1400/(BT1400+BU1400)</f>
        <v>9.9009900990099011E-3</v>
      </c>
      <c r="BW1400" s="6">
        <f>SQRT((BT1400*BU1400)/((BT1400+BU1400)^2*(BT1400+BU1400+1)))</f>
        <v>4.410251516706673E-2</v>
      </c>
      <c r="BX1400" s="17">
        <v>0.1</v>
      </c>
      <c r="BY1400" s="17">
        <v>0.7</v>
      </c>
      <c r="BZ1400" s="17">
        <v>0.1</v>
      </c>
      <c r="CA1400" s="17">
        <v>0.1</v>
      </c>
      <c r="CB1400" s="15" t="s">
        <v>83</v>
      </c>
      <c r="CC1400" s="11">
        <v>600</v>
      </c>
    </row>
    <row r="1401" spans="1:81" s="11" customFormat="1" x14ac:dyDescent="0.2">
      <c r="A1401" s="17">
        <f t="shared" si="21"/>
        <v>1400</v>
      </c>
      <c r="B1401" s="17">
        <v>20</v>
      </c>
      <c r="C1401" s="17">
        <v>20</v>
      </c>
      <c r="D1401" s="17">
        <v>5</v>
      </c>
      <c r="E1401" s="17">
        <v>5</v>
      </c>
      <c r="F1401" s="3" t="s">
        <v>80</v>
      </c>
      <c r="G1401" s="3">
        <f>IF(F1401="rectangle",B1401*C1401,IF(F1401="hook",B1401*C1401-(D1401*E1401),IF(F1401="eight",B1401*C1401-2*(D1401*E1401),IF(F1401="tee",B1401*C1401-2*(D1401*E1401),IF(F1401="cross",B1401*C1401-4*(D1401*E1401),"ERROR")))))</f>
        <v>400</v>
      </c>
      <c r="H1401" s="3" t="s">
        <v>84</v>
      </c>
      <c r="I1401" s="3">
        <f>IF(F1401="rectangle",B1401/C1401,"NA")</f>
        <v>1</v>
      </c>
      <c r="J1401" s="2">
        <v>1</v>
      </c>
      <c r="K1401" s="11">
        <v>125</v>
      </c>
      <c r="L1401" s="11">
        <v>4</v>
      </c>
      <c r="M1401" s="12">
        <v>7</v>
      </c>
      <c r="N1401" s="2">
        <f>M1401/4</f>
        <v>1.75</v>
      </c>
      <c r="O1401" s="3">
        <f>M1401/N1401</f>
        <v>4</v>
      </c>
      <c r="P1401" s="13">
        <v>1</v>
      </c>
      <c r="Q1401" s="11">
        <f>P1401</f>
        <v>1</v>
      </c>
      <c r="R1401" s="4">
        <f>AA1401/V1401</f>
        <v>100</v>
      </c>
      <c r="S1401" s="14">
        <v>15</v>
      </c>
      <c r="T1401" s="11">
        <f>S1401</f>
        <v>15</v>
      </c>
      <c r="U1401" s="4">
        <f>AB1401/W1401</f>
        <v>100</v>
      </c>
      <c r="V1401" s="3">
        <f>ROUND((Q1401/100)*G1401,0)</f>
        <v>4</v>
      </c>
      <c r="W1401" s="3">
        <f>ROUND(((T1401/100)*G1401)/J1401,0)</f>
        <v>60</v>
      </c>
      <c r="X1401" s="3">
        <f>ROUND(IF(J1401&gt;=2,((T1401/100)*G1401)/J1401,0),0)</f>
        <v>0</v>
      </c>
      <c r="Y1401" s="3">
        <f>ROUND(IF(J1401&gt;=3,((T1401/100)*G1401)/J1401,0),0)</f>
        <v>0</v>
      </c>
      <c r="Z1401" s="3">
        <f>ROUND(IF(J1401&gt;=4,((T1401/100)*G1401)/J1401,0),0)</f>
        <v>0</v>
      </c>
      <c r="AA1401" s="4">
        <f>G1401*P1401</f>
        <v>400</v>
      </c>
      <c r="AB1401" s="4">
        <f>(G1401*S1401)/J1401</f>
        <v>6000</v>
      </c>
      <c r="AC1401" s="4">
        <f>IF(J1401&gt;=2,(G1401*S1401)/J1401,0)</f>
        <v>0</v>
      </c>
      <c r="AD1401" s="4">
        <f>IF(J1401&gt;=3,(G1401*S1401)/J1401,0)</f>
        <v>0</v>
      </c>
      <c r="AE1401" s="4">
        <f>IF(J1401&gt;=4,(G1401*S1401)/J1401,0)</f>
        <v>0</v>
      </c>
      <c r="AF1401" s="11">
        <v>100</v>
      </c>
      <c r="AG1401" s="11">
        <v>0</v>
      </c>
      <c r="AH1401" s="11">
        <v>1</v>
      </c>
      <c r="AI1401" s="11">
        <v>100</v>
      </c>
      <c r="AJ1401" s="11">
        <v>0</v>
      </c>
      <c r="AK1401" s="11">
        <v>1</v>
      </c>
      <c r="AL1401" s="11">
        <v>0.5</v>
      </c>
      <c r="AM1401" s="11">
        <v>0.5</v>
      </c>
      <c r="AN1401" s="11">
        <v>0</v>
      </c>
      <c r="AO1401" s="11">
        <v>0</v>
      </c>
      <c r="AP1401" s="11">
        <v>0</v>
      </c>
      <c r="AQ1401" s="11">
        <v>0.01</v>
      </c>
      <c r="AR1401" s="11">
        <v>0.01</v>
      </c>
      <c r="AS1401" s="11">
        <v>0</v>
      </c>
      <c r="AT1401" s="11">
        <v>0</v>
      </c>
      <c r="AU1401" s="11">
        <v>0</v>
      </c>
      <c r="AV1401" s="11">
        <v>0</v>
      </c>
      <c r="AW1401" s="11">
        <v>0.2</v>
      </c>
      <c r="AX1401" s="11">
        <v>0</v>
      </c>
      <c r="AY1401" s="11">
        <v>0</v>
      </c>
      <c r="AZ1401" s="11">
        <v>0</v>
      </c>
      <c r="BA1401" s="11">
        <v>0.02</v>
      </c>
      <c r="BB1401" s="11">
        <v>0</v>
      </c>
      <c r="BC1401" s="2">
        <v>0.05</v>
      </c>
      <c r="BD1401" s="2">
        <v>0.05</v>
      </c>
      <c r="BE1401" s="11">
        <v>7.4999999999999997E-2</v>
      </c>
      <c r="BF1401" s="11">
        <v>5.0000000000000001E-3</v>
      </c>
      <c r="BG1401" s="11">
        <v>0</v>
      </c>
      <c r="BH1401" s="11">
        <v>0</v>
      </c>
      <c r="BI1401" s="11">
        <v>0</v>
      </c>
      <c r="BJ1401" s="11">
        <f>BE1401/4</f>
        <v>1.8749999999999999E-2</v>
      </c>
      <c r="BK1401" s="11">
        <f>BF1401/4</f>
        <v>1.25E-3</v>
      </c>
      <c r="BL1401" s="11">
        <v>0</v>
      </c>
      <c r="BM1401" s="11">
        <v>0</v>
      </c>
      <c r="BN1401" s="11">
        <v>0</v>
      </c>
      <c r="BO1401" s="11">
        <v>0.1</v>
      </c>
      <c r="BP1401" s="11">
        <v>0.1</v>
      </c>
      <c r="BQ1401" s="11">
        <v>0</v>
      </c>
      <c r="BR1401" s="11">
        <v>0</v>
      </c>
      <c r="BS1401" s="11">
        <v>0</v>
      </c>
      <c r="BT1401" s="11">
        <v>0.04</v>
      </c>
      <c r="BU1401" s="16">
        <v>4</v>
      </c>
      <c r="BV1401" s="6">
        <f>BT1401/(BT1401+BU1401)</f>
        <v>9.9009900990099011E-3</v>
      </c>
      <c r="BW1401" s="6">
        <f>SQRT((BT1401*BU1401)/((BT1401+BU1401)^2*(BT1401+BU1401+1)))</f>
        <v>4.410251516706673E-2</v>
      </c>
      <c r="BX1401" s="17">
        <v>0.1</v>
      </c>
      <c r="BY1401" s="17">
        <v>0.7</v>
      </c>
      <c r="BZ1401" s="17">
        <v>0.1</v>
      </c>
      <c r="CA1401" s="17">
        <v>0.1</v>
      </c>
      <c r="CB1401" s="15" t="s">
        <v>83</v>
      </c>
      <c r="CC1401" s="11">
        <v>600</v>
      </c>
    </row>
    <row r="1402" spans="1:81" s="11" customFormat="1" x14ac:dyDescent="0.2">
      <c r="A1402" s="17">
        <f t="shared" si="21"/>
        <v>1401</v>
      </c>
      <c r="B1402" s="17">
        <v>100</v>
      </c>
      <c r="C1402" s="17">
        <v>100</v>
      </c>
      <c r="D1402" s="17">
        <v>5</v>
      </c>
      <c r="E1402" s="17">
        <v>5</v>
      </c>
      <c r="F1402" s="3" t="s">
        <v>80</v>
      </c>
      <c r="G1402" s="3">
        <f>IF(F1402="rectangle",B1402*C1402,IF(F1402="hook",B1402*C1402-(D1402*E1402),IF(F1402="eight",B1402*C1402-2*(D1402*E1402),IF(F1402="tee",B1402*C1402-2*(D1402*E1402),IF(F1402="cross",B1402*C1402-4*(D1402*E1402),"ERROR")))))</f>
        <v>10000</v>
      </c>
      <c r="H1402" s="3" t="s">
        <v>85</v>
      </c>
      <c r="I1402" s="3">
        <f>IF(F1402="rectangle",B1402/C1402,"NA")</f>
        <v>1</v>
      </c>
      <c r="J1402" s="2">
        <v>1</v>
      </c>
      <c r="K1402" s="11">
        <v>125</v>
      </c>
      <c r="L1402" s="11">
        <v>4</v>
      </c>
      <c r="M1402" s="12">
        <v>8</v>
      </c>
      <c r="N1402" s="2">
        <f>M1402/4</f>
        <v>2</v>
      </c>
      <c r="O1402" s="3">
        <f>M1402/N1402</f>
        <v>4</v>
      </c>
      <c r="P1402" s="13">
        <v>1</v>
      </c>
      <c r="Q1402" s="11">
        <f>P1402</f>
        <v>1</v>
      </c>
      <c r="R1402" s="4">
        <f>AA1402/V1402</f>
        <v>100</v>
      </c>
      <c r="S1402" s="14">
        <v>15</v>
      </c>
      <c r="T1402" s="11">
        <f>S1402</f>
        <v>15</v>
      </c>
      <c r="U1402" s="4">
        <f>AB1402/W1402</f>
        <v>100</v>
      </c>
      <c r="V1402" s="3">
        <f>ROUND((Q1402/100)*G1402,0)</f>
        <v>100</v>
      </c>
      <c r="W1402" s="3">
        <f>ROUND(((T1402/100)*G1402)/J1402,0)</f>
        <v>1500</v>
      </c>
      <c r="X1402" s="3">
        <f>ROUND(IF(J1402&gt;=2,((T1402/100)*G1402)/J1402,0),0)</f>
        <v>0</v>
      </c>
      <c r="Y1402" s="3">
        <f>ROUND(IF(J1402&gt;=3,((T1402/100)*G1402)/J1402,0),0)</f>
        <v>0</v>
      </c>
      <c r="Z1402" s="3">
        <f>ROUND(IF(J1402&gt;=4,((T1402/100)*G1402)/J1402,0),0)</f>
        <v>0</v>
      </c>
      <c r="AA1402" s="4">
        <f>G1402*P1402</f>
        <v>10000</v>
      </c>
      <c r="AB1402" s="4">
        <f>(G1402*S1402)/J1402</f>
        <v>150000</v>
      </c>
      <c r="AC1402" s="4">
        <f>IF(J1402&gt;=2,(G1402*S1402)/J1402,0)</f>
        <v>0</v>
      </c>
      <c r="AD1402" s="4">
        <f>IF(J1402&gt;=3,(G1402*S1402)/J1402,0)</f>
        <v>0</v>
      </c>
      <c r="AE1402" s="4">
        <f>IF(J1402&gt;=4,(G1402*S1402)/J1402,0)</f>
        <v>0</v>
      </c>
      <c r="AF1402" s="11">
        <v>100</v>
      </c>
      <c r="AG1402" s="11">
        <v>0</v>
      </c>
      <c r="AH1402" s="11">
        <v>1</v>
      </c>
      <c r="AI1402" s="11">
        <v>100</v>
      </c>
      <c r="AJ1402" s="11">
        <v>0</v>
      </c>
      <c r="AK1402" s="11">
        <v>1</v>
      </c>
      <c r="AL1402" s="11">
        <v>0.5</v>
      </c>
      <c r="AM1402" s="11">
        <v>0.5</v>
      </c>
      <c r="AN1402" s="11">
        <v>0</v>
      </c>
      <c r="AO1402" s="11">
        <v>0</v>
      </c>
      <c r="AP1402" s="11">
        <v>0</v>
      </c>
      <c r="AQ1402" s="11">
        <v>0.01</v>
      </c>
      <c r="AR1402" s="11">
        <v>0.01</v>
      </c>
      <c r="AS1402" s="11">
        <v>0</v>
      </c>
      <c r="AT1402" s="11">
        <v>0</v>
      </c>
      <c r="AU1402" s="11">
        <v>0</v>
      </c>
      <c r="AV1402" s="11">
        <v>0</v>
      </c>
      <c r="AW1402" s="11">
        <v>0.2</v>
      </c>
      <c r="AX1402" s="11">
        <v>0</v>
      </c>
      <c r="AY1402" s="11">
        <v>0</v>
      </c>
      <c r="AZ1402" s="11">
        <v>0</v>
      </c>
      <c r="BA1402" s="11">
        <v>0.02</v>
      </c>
      <c r="BB1402" s="11">
        <v>0</v>
      </c>
      <c r="BC1402" s="2">
        <v>0.05</v>
      </c>
      <c r="BD1402" s="2">
        <v>0.05</v>
      </c>
      <c r="BE1402" s="11">
        <v>7.4999999999999997E-2</v>
      </c>
      <c r="BF1402" s="11">
        <v>5.0000000000000001E-3</v>
      </c>
      <c r="BG1402" s="11">
        <v>0</v>
      </c>
      <c r="BH1402" s="11">
        <v>0</v>
      </c>
      <c r="BI1402" s="11">
        <v>0</v>
      </c>
      <c r="BJ1402" s="11">
        <f>BE1402/4</f>
        <v>1.8749999999999999E-2</v>
      </c>
      <c r="BK1402" s="11">
        <f>BF1402/4</f>
        <v>1.25E-3</v>
      </c>
      <c r="BL1402" s="11">
        <v>0</v>
      </c>
      <c r="BM1402" s="11">
        <v>0</v>
      </c>
      <c r="BN1402" s="11">
        <v>0</v>
      </c>
      <c r="BO1402" s="11">
        <v>0.1</v>
      </c>
      <c r="BP1402" s="11">
        <v>0.1</v>
      </c>
      <c r="BQ1402" s="11">
        <v>0</v>
      </c>
      <c r="BR1402" s="11">
        <v>0</v>
      </c>
      <c r="BS1402" s="11">
        <v>0</v>
      </c>
      <c r="BT1402" s="11">
        <v>0.04</v>
      </c>
      <c r="BU1402" s="16">
        <v>4</v>
      </c>
      <c r="BV1402" s="6">
        <f>BT1402/(BT1402+BU1402)</f>
        <v>9.9009900990099011E-3</v>
      </c>
      <c r="BW1402" s="6">
        <f>SQRT((BT1402*BU1402)/((BT1402+BU1402)^2*(BT1402+BU1402+1)))</f>
        <v>4.410251516706673E-2</v>
      </c>
      <c r="BX1402" s="17">
        <v>0.1</v>
      </c>
      <c r="BY1402" s="17">
        <v>0.7</v>
      </c>
      <c r="BZ1402" s="17">
        <v>0.1</v>
      </c>
      <c r="CA1402" s="17">
        <v>0.1</v>
      </c>
      <c r="CB1402" s="15" t="s">
        <v>83</v>
      </c>
      <c r="CC1402" s="11">
        <v>600</v>
      </c>
    </row>
    <row r="1403" spans="1:81" s="11" customFormat="1" x14ac:dyDescent="0.2">
      <c r="A1403" s="17">
        <f t="shared" si="21"/>
        <v>1402</v>
      </c>
      <c r="B1403" s="17">
        <v>20</v>
      </c>
      <c r="C1403" s="17">
        <v>20</v>
      </c>
      <c r="D1403" s="17">
        <v>5</v>
      </c>
      <c r="E1403" s="17">
        <v>5</v>
      </c>
      <c r="F1403" s="3" t="s">
        <v>80</v>
      </c>
      <c r="G1403" s="3">
        <f>IF(F1403="rectangle",B1403*C1403,IF(F1403="hook",B1403*C1403-(D1403*E1403),IF(F1403="eight",B1403*C1403-2*(D1403*E1403),IF(F1403="tee",B1403*C1403-2*(D1403*E1403),IF(F1403="cross",B1403*C1403-4*(D1403*E1403),"ERROR")))))</f>
        <v>400</v>
      </c>
      <c r="H1403" s="3" t="s">
        <v>84</v>
      </c>
      <c r="I1403" s="3">
        <f>IF(F1403="rectangle",B1403/C1403,"NA")</f>
        <v>1</v>
      </c>
      <c r="J1403" s="2">
        <v>1</v>
      </c>
      <c r="K1403" s="11">
        <v>125</v>
      </c>
      <c r="L1403" s="11">
        <v>4</v>
      </c>
      <c r="M1403" s="12">
        <v>8</v>
      </c>
      <c r="N1403" s="2">
        <f>M1403/4</f>
        <v>2</v>
      </c>
      <c r="O1403" s="3">
        <f>M1403/N1403</f>
        <v>4</v>
      </c>
      <c r="P1403" s="13">
        <v>1</v>
      </c>
      <c r="Q1403" s="11">
        <f>P1403</f>
        <v>1</v>
      </c>
      <c r="R1403" s="4">
        <f>AA1403/V1403</f>
        <v>100</v>
      </c>
      <c r="S1403" s="14">
        <v>15</v>
      </c>
      <c r="T1403" s="11">
        <f>S1403</f>
        <v>15</v>
      </c>
      <c r="U1403" s="4">
        <f>AB1403/W1403</f>
        <v>100</v>
      </c>
      <c r="V1403" s="3">
        <f>ROUND((Q1403/100)*G1403,0)</f>
        <v>4</v>
      </c>
      <c r="W1403" s="3">
        <f>ROUND(((T1403/100)*G1403)/J1403,0)</f>
        <v>60</v>
      </c>
      <c r="X1403" s="3">
        <f>ROUND(IF(J1403&gt;=2,((T1403/100)*G1403)/J1403,0),0)</f>
        <v>0</v>
      </c>
      <c r="Y1403" s="3">
        <f>ROUND(IF(J1403&gt;=3,((T1403/100)*G1403)/J1403,0),0)</f>
        <v>0</v>
      </c>
      <c r="Z1403" s="3">
        <f>ROUND(IF(J1403&gt;=4,((T1403/100)*G1403)/J1403,0),0)</f>
        <v>0</v>
      </c>
      <c r="AA1403" s="4">
        <f>G1403*P1403</f>
        <v>400</v>
      </c>
      <c r="AB1403" s="4">
        <f>(G1403*S1403)/J1403</f>
        <v>6000</v>
      </c>
      <c r="AC1403" s="4">
        <f>IF(J1403&gt;=2,(G1403*S1403)/J1403,0)</f>
        <v>0</v>
      </c>
      <c r="AD1403" s="4">
        <f>IF(J1403&gt;=3,(G1403*S1403)/J1403,0)</f>
        <v>0</v>
      </c>
      <c r="AE1403" s="4">
        <f>IF(J1403&gt;=4,(G1403*S1403)/J1403,0)</f>
        <v>0</v>
      </c>
      <c r="AF1403" s="11">
        <v>100</v>
      </c>
      <c r="AG1403" s="11">
        <v>0</v>
      </c>
      <c r="AH1403" s="11">
        <v>1</v>
      </c>
      <c r="AI1403" s="11">
        <v>100</v>
      </c>
      <c r="AJ1403" s="11">
        <v>0</v>
      </c>
      <c r="AK1403" s="11">
        <v>1</v>
      </c>
      <c r="AL1403" s="11">
        <v>0.5</v>
      </c>
      <c r="AM1403" s="11">
        <v>0.5</v>
      </c>
      <c r="AN1403" s="11">
        <v>0</v>
      </c>
      <c r="AO1403" s="11">
        <v>0</v>
      </c>
      <c r="AP1403" s="11">
        <v>0</v>
      </c>
      <c r="AQ1403" s="11">
        <v>0.01</v>
      </c>
      <c r="AR1403" s="11">
        <v>0.01</v>
      </c>
      <c r="AS1403" s="11">
        <v>0</v>
      </c>
      <c r="AT1403" s="11">
        <v>0</v>
      </c>
      <c r="AU1403" s="11">
        <v>0</v>
      </c>
      <c r="AV1403" s="11">
        <v>0</v>
      </c>
      <c r="AW1403" s="11">
        <v>0.2</v>
      </c>
      <c r="AX1403" s="11">
        <v>0</v>
      </c>
      <c r="AY1403" s="11">
        <v>0</v>
      </c>
      <c r="AZ1403" s="11">
        <v>0</v>
      </c>
      <c r="BA1403" s="11">
        <v>0.02</v>
      </c>
      <c r="BB1403" s="11">
        <v>0</v>
      </c>
      <c r="BC1403" s="2">
        <v>0.05</v>
      </c>
      <c r="BD1403" s="2">
        <v>0.05</v>
      </c>
      <c r="BE1403" s="11">
        <v>7.4999999999999997E-2</v>
      </c>
      <c r="BF1403" s="11">
        <v>5.0000000000000001E-3</v>
      </c>
      <c r="BG1403" s="11">
        <v>0</v>
      </c>
      <c r="BH1403" s="11">
        <v>0</v>
      </c>
      <c r="BI1403" s="11">
        <v>0</v>
      </c>
      <c r="BJ1403" s="11">
        <f>BE1403/4</f>
        <v>1.8749999999999999E-2</v>
      </c>
      <c r="BK1403" s="11">
        <f>BF1403/4</f>
        <v>1.25E-3</v>
      </c>
      <c r="BL1403" s="11">
        <v>0</v>
      </c>
      <c r="BM1403" s="11">
        <v>0</v>
      </c>
      <c r="BN1403" s="11">
        <v>0</v>
      </c>
      <c r="BO1403" s="11">
        <v>0.1</v>
      </c>
      <c r="BP1403" s="11">
        <v>0.1</v>
      </c>
      <c r="BQ1403" s="11">
        <v>0</v>
      </c>
      <c r="BR1403" s="11">
        <v>0</v>
      </c>
      <c r="BS1403" s="11">
        <v>0</v>
      </c>
      <c r="BT1403" s="11">
        <v>0.04</v>
      </c>
      <c r="BU1403" s="16">
        <v>4</v>
      </c>
      <c r="BV1403" s="6">
        <f>BT1403/(BT1403+BU1403)</f>
        <v>9.9009900990099011E-3</v>
      </c>
      <c r="BW1403" s="6">
        <f>SQRT((BT1403*BU1403)/((BT1403+BU1403)^2*(BT1403+BU1403+1)))</f>
        <v>4.410251516706673E-2</v>
      </c>
      <c r="BX1403" s="17">
        <v>0.1</v>
      </c>
      <c r="BY1403" s="17">
        <v>0.7</v>
      </c>
      <c r="BZ1403" s="17">
        <v>0.1</v>
      </c>
      <c r="CA1403" s="17">
        <v>0.1</v>
      </c>
      <c r="CB1403" s="15" t="s">
        <v>83</v>
      </c>
      <c r="CC1403" s="11">
        <v>600</v>
      </c>
    </row>
    <row r="1404" spans="1:81" s="11" customFormat="1" x14ac:dyDescent="0.2">
      <c r="A1404" s="17">
        <f t="shared" si="21"/>
        <v>1403</v>
      </c>
      <c r="B1404" s="17">
        <v>100</v>
      </c>
      <c r="C1404" s="17">
        <v>100</v>
      </c>
      <c r="D1404" s="17">
        <v>5</v>
      </c>
      <c r="E1404" s="17">
        <v>5</v>
      </c>
      <c r="F1404" s="3" t="s">
        <v>80</v>
      </c>
      <c r="G1404" s="3">
        <f>IF(F1404="rectangle",B1404*C1404,IF(F1404="hook",B1404*C1404-(D1404*E1404),IF(F1404="eight",B1404*C1404-2*(D1404*E1404),IF(F1404="tee",B1404*C1404-2*(D1404*E1404),IF(F1404="cross",B1404*C1404-4*(D1404*E1404),"ERROR")))))</f>
        <v>10000</v>
      </c>
      <c r="H1404" s="3" t="s">
        <v>85</v>
      </c>
      <c r="I1404" s="3">
        <f>IF(F1404="rectangle",B1404/C1404,"NA")</f>
        <v>1</v>
      </c>
      <c r="J1404" s="2">
        <v>1</v>
      </c>
      <c r="K1404" s="11">
        <v>125</v>
      </c>
      <c r="L1404" s="11">
        <v>4</v>
      </c>
      <c r="M1404" s="12">
        <v>9</v>
      </c>
      <c r="N1404" s="2">
        <f>M1404/4</f>
        <v>2.25</v>
      </c>
      <c r="O1404" s="3">
        <f>M1404/N1404</f>
        <v>4</v>
      </c>
      <c r="P1404" s="13">
        <v>1</v>
      </c>
      <c r="Q1404" s="11">
        <f>P1404</f>
        <v>1</v>
      </c>
      <c r="R1404" s="4">
        <f>AA1404/V1404</f>
        <v>100</v>
      </c>
      <c r="S1404" s="14">
        <v>15</v>
      </c>
      <c r="T1404" s="11">
        <f>S1404</f>
        <v>15</v>
      </c>
      <c r="U1404" s="4">
        <f>AB1404/W1404</f>
        <v>100</v>
      </c>
      <c r="V1404" s="3">
        <f>ROUND((Q1404/100)*G1404,0)</f>
        <v>100</v>
      </c>
      <c r="W1404" s="3">
        <f>ROUND(((T1404/100)*G1404)/J1404,0)</f>
        <v>1500</v>
      </c>
      <c r="X1404" s="3">
        <f>ROUND(IF(J1404&gt;=2,((T1404/100)*G1404)/J1404,0),0)</f>
        <v>0</v>
      </c>
      <c r="Y1404" s="3">
        <f>ROUND(IF(J1404&gt;=3,((T1404/100)*G1404)/J1404,0),0)</f>
        <v>0</v>
      </c>
      <c r="Z1404" s="3">
        <f>ROUND(IF(J1404&gt;=4,((T1404/100)*G1404)/J1404,0),0)</f>
        <v>0</v>
      </c>
      <c r="AA1404" s="4">
        <f>G1404*P1404</f>
        <v>10000</v>
      </c>
      <c r="AB1404" s="4">
        <f>(G1404*S1404)/J1404</f>
        <v>150000</v>
      </c>
      <c r="AC1404" s="4">
        <f>IF(J1404&gt;=2,(G1404*S1404)/J1404,0)</f>
        <v>0</v>
      </c>
      <c r="AD1404" s="4">
        <f>IF(J1404&gt;=3,(G1404*S1404)/J1404,0)</f>
        <v>0</v>
      </c>
      <c r="AE1404" s="4">
        <f>IF(J1404&gt;=4,(G1404*S1404)/J1404,0)</f>
        <v>0</v>
      </c>
      <c r="AF1404" s="11">
        <v>100</v>
      </c>
      <c r="AG1404" s="11">
        <v>0</v>
      </c>
      <c r="AH1404" s="11">
        <v>1</v>
      </c>
      <c r="AI1404" s="11">
        <v>100</v>
      </c>
      <c r="AJ1404" s="11">
        <v>0</v>
      </c>
      <c r="AK1404" s="11">
        <v>1</v>
      </c>
      <c r="AL1404" s="11">
        <v>0.5</v>
      </c>
      <c r="AM1404" s="11">
        <v>0.5</v>
      </c>
      <c r="AN1404" s="11">
        <v>0</v>
      </c>
      <c r="AO1404" s="11">
        <v>0</v>
      </c>
      <c r="AP1404" s="11">
        <v>0</v>
      </c>
      <c r="AQ1404" s="11">
        <v>0.01</v>
      </c>
      <c r="AR1404" s="11">
        <v>0.01</v>
      </c>
      <c r="AS1404" s="11">
        <v>0</v>
      </c>
      <c r="AT1404" s="11">
        <v>0</v>
      </c>
      <c r="AU1404" s="11">
        <v>0</v>
      </c>
      <c r="AV1404" s="11">
        <v>0</v>
      </c>
      <c r="AW1404" s="11">
        <v>0.2</v>
      </c>
      <c r="AX1404" s="11">
        <v>0</v>
      </c>
      <c r="AY1404" s="11">
        <v>0</v>
      </c>
      <c r="AZ1404" s="11">
        <v>0</v>
      </c>
      <c r="BA1404" s="11">
        <v>0.02</v>
      </c>
      <c r="BB1404" s="11">
        <v>0</v>
      </c>
      <c r="BC1404" s="2">
        <v>0.05</v>
      </c>
      <c r="BD1404" s="2">
        <v>0.05</v>
      </c>
      <c r="BE1404" s="11">
        <v>7.4999999999999997E-2</v>
      </c>
      <c r="BF1404" s="11">
        <v>5.0000000000000001E-3</v>
      </c>
      <c r="BG1404" s="11">
        <v>0</v>
      </c>
      <c r="BH1404" s="11">
        <v>0</v>
      </c>
      <c r="BI1404" s="11">
        <v>0</v>
      </c>
      <c r="BJ1404" s="11">
        <f>BE1404/4</f>
        <v>1.8749999999999999E-2</v>
      </c>
      <c r="BK1404" s="11">
        <f>BF1404/4</f>
        <v>1.25E-3</v>
      </c>
      <c r="BL1404" s="11">
        <v>0</v>
      </c>
      <c r="BM1404" s="11">
        <v>0</v>
      </c>
      <c r="BN1404" s="11">
        <v>0</v>
      </c>
      <c r="BO1404" s="11">
        <v>0.1</v>
      </c>
      <c r="BP1404" s="11">
        <v>0.1</v>
      </c>
      <c r="BQ1404" s="11">
        <v>0</v>
      </c>
      <c r="BR1404" s="11">
        <v>0</v>
      </c>
      <c r="BS1404" s="11">
        <v>0</v>
      </c>
      <c r="BT1404" s="11">
        <v>0.04</v>
      </c>
      <c r="BU1404" s="16">
        <v>4</v>
      </c>
      <c r="BV1404" s="6">
        <f>BT1404/(BT1404+BU1404)</f>
        <v>9.9009900990099011E-3</v>
      </c>
      <c r="BW1404" s="6">
        <f>SQRT((BT1404*BU1404)/((BT1404+BU1404)^2*(BT1404+BU1404+1)))</f>
        <v>4.410251516706673E-2</v>
      </c>
      <c r="BX1404" s="17">
        <v>0.1</v>
      </c>
      <c r="BY1404" s="17">
        <v>0.7</v>
      </c>
      <c r="BZ1404" s="17">
        <v>0.1</v>
      </c>
      <c r="CA1404" s="17">
        <v>0.1</v>
      </c>
      <c r="CB1404" s="15" t="s">
        <v>83</v>
      </c>
      <c r="CC1404" s="11">
        <v>600</v>
      </c>
    </row>
    <row r="1405" spans="1:81" s="11" customFormat="1" x14ac:dyDescent="0.2">
      <c r="A1405" s="17">
        <f t="shared" si="21"/>
        <v>1404</v>
      </c>
      <c r="B1405" s="17">
        <v>20</v>
      </c>
      <c r="C1405" s="17">
        <v>20</v>
      </c>
      <c r="D1405" s="17">
        <v>5</v>
      </c>
      <c r="E1405" s="17">
        <v>5</v>
      </c>
      <c r="F1405" s="3" t="s">
        <v>80</v>
      </c>
      <c r="G1405" s="3">
        <f>IF(F1405="rectangle",B1405*C1405,IF(F1405="hook",B1405*C1405-(D1405*E1405),IF(F1405="eight",B1405*C1405-2*(D1405*E1405),IF(F1405="tee",B1405*C1405-2*(D1405*E1405),IF(F1405="cross",B1405*C1405-4*(D1405*E1405),"ERROR")))))</f>
        <v>400</v>
      </c>
      <c r="H1405" s="3" t="s">
        <v>84</v>
      </c>
      <c r="I1405" s="3">
        <f>IF(F1405="rectangle",B1405/C1405,"NA")</f>
        <v>1</v>
      </c>
      <c r="J1405" s="2">
        <v>1</v>
      </c>
      <c r="K1405" s="11">
        <v>125</v>
      </c>
      <c r="L1405" s="11">
        <v>4</v>
      </c>
      <c r="M1405" s="12">
        <v>9</v>
      </c>
      <c r="N1405" s="2">
        <f>M1405/4</f>
        <v>2.25</v>
      </c>
      <c r="O1405" s="3">
        <f>M1405/N1405</f>
        <v>4</v>
      </c>
      <c r="P1405" s="13">
        <v>1</v>
      </c>
      <c r="Q1405" s="11">
        <f>P1405</f>
        <v>1</v>
      </c>
      <c r="R1405" s="4">
        <f>AA1405/V1405</f>
        <v>100</v>
      </c>
      <c r="S1405" s="14">
        <v>15</v>
      </c>
      <c r="T1405" s="11">
        <f>S1405</f>
        <v>15</v>
      </c>
      <c r="U1405" s="4">
        <f>AB1405/W1405</f>
        <v>100</v>
      </c>
      <c r="V1405" s="3">
        <f>ROUND((Q1405/100)*G1405,0)</f>
        <v>4</v>
      </c>
      <c r="W1405" s="3">
        <f>ROUND(((T1405/100)*G1405)/J1405,0)</f>
        <v>60</v>
      </c>
      <c r="X1405" s="3">
        <f>ROUND(IF(J1405&gt;=2,((T1405/100)*G1405)/J1405,0),0)</f>
        <v>0</v>
      </c>
      <c r="Y1405" s="3">
        <f>ROUND(IF(J1405&gt;=3,((T1405/100)*G1405)/J1405,0),0)</f>
        <v>0</v>
      </c>
      <c r="Z1405" s="3">
        <f>ROUND(IF(J1405&gt;=4,((T1405/100)*G1405)/J1405,0),0)</f>
        <v>0</v>
      </c>
      <c r="AA1405" s="4">
        <f>G1405*P1405</f>
        <v>400</v>
      </c>
      <c r="AB1405" s="4">
        <f>(G1405*S1405)/J1405</f>
        <v>6000</v>
      </c>
      <c r="AC1405" s="4">
        <f>IF(J1405&gt;=2,(G1405*S1405)/J1405,0)</f>
        <v>0</v>
      </c>
      <c r="AD1405" s="4">
        <f>IF(J1405&gt;=3,(G1405*S1405)/J1405,0)</f>
        <v>0</v>
      </c>
      <c r="AE1405" s="4">
        <f>IF(J1405&gt;=4,(G1405*S1405)/J1405,0)</f>
        <v>0</v>
      </c>
      <c r="AF1405" s="11">
        <v>100</v>
      </c>
      <c r="AG1405" s="11">
        <v>0</v>
      </c>
      <c r="AH1405" s="11">
        <v>1</v>
      </c>
      <c r="AI1405" s="11">
        <v>100</v>
      </c>
      <c r="AJ1405" s="11">
        <v>0</v>
      </c>
      <c r="AK1405" s="11">
        <v>1</v>
      </c>
      <c r="AL1405" s="11">
        <v>0.5</v>
      </c>
      <c r="AM1405" s="11">
        <v>0.5</v>
      </c>
      <c r="AN1405" s="11">
        <v>0</v>
      </c>
      <c r="AO1405" s="11">
        <v>0</v>
      </c>
      <c r="AP1405" s="11">
        <v>0</v>
      </c>
      <c r="AQ1405" s="11">
        <v>0.01</v>
      </c>
      <c r="AR1405" s="11">
        <v>0.01</v>
      </c>
      <c r="AS1405" s="11">
        <v>0</v>
      </c>
      <c r="AT1405" s="11">
        <v>0</v>
      </c>
      <c r="AU1405" s="11">
        <v>0</v>
      </c>
      <c r="AV1405" s="11">
        <v>0</v>
      </c>
      <c r="AW1405" s="11">
        <v>0.2</v>
      </c>
      <c r="AX1405" s="11">
        <v>0</v>
      </c>
      <c r="AY1405" s="11">
        <v>0</v>
      </c>
      <c r="AZ1405" s="11">
        <v>0</v>
      </c>
      <c r="BA1405" s="11">
        <v>0.02</v>
      </c>
      <c r="BB1405" s="11">
        <v>0</v>
      </c>
      <c r="BC1405" s="2">
        <v>0.05</v>
      </c>
      <c r="BD1405" s="2">
        <v>0.05</v>
      </c>
      <c r="BE1405" s="11">
        <v>7.4999999999999997E-2</v>
      </c>
      <c r="BF1405" s="11">
        <v>5.0000000000000001E-3</v>
      </c>
      <c r="BG1405" s="11">
        <v>0</v>
      </c>
      <c r="BH1405" s="11">
        <v>0</v>
      </c>
      <c r="BI1405" s="11">
        <v>0</v>
      </c>
      <c r="BJ1405" s="11">
        <f>BE1405/4</f>
        <v>1.8749999999999999E-2</v>
      </c>
      <c r="BK1405" s="11">
        <f>BF1405/4</f>
        <v>1.25E-3</v>
      </c>
      <c r="BL1405" s="11">
        <v>0</v>
      </c>
      <c r="BM1405" s="11">
        <v>0</v>
      </c>
      <c r="BN1405" s="11">
        <v>0</v>
      </c>
      <c r="BO1405" s="11">
        <v>0.1</v>
      </c>
      <c r="BP1405" s="11">
        <v>0.1</v>
      </c>
      <c r="BQ1405" s="11">
        <v>0</v>
      </c>
      <c r="BR1405" s="11">
        <v>0</v>
      </c>
      <c r="BS1405" s="11">
        <v>0</v>
      </c>
      <c r="BT1405" s="11">
        <v>0.04</v>
      </c>
      <c r="BU1405" s="16">
        <v>4</v>
      </c>
      <c r="BV1405" s="6">
        <f>BT1405/(BT1405+BU1405)</f>
        <v>9.9009900990099011E-3</v>
      </c>
      <c r="BW1405" s="6">
        <f>SQRT((BT1405*BU1405)/((BT1405+BU1405)^2*(BT1405+BU1405+1)))</f>
        <v>4.410251516706673E-2</v>
      </c>
      <c r="BX1405" s="17">
        <v>0.1</v>
      </c>
      <c r="BY1405" s="17">
        <v>0.7</v>
      </c>
      <c r="BZ1405" s="17">
        <v>0.1</v>
      </c>
      <c r="CA1405" s="17">
        <v>0.1</v>
      </c>
      <c r="CB1405" s="15" t="s">
        <v>83</v>
      </c>
      <c r="CC1405" s="11">
        <v>600</v>
      </c>
    </row>
    <row r="1406" spans="1:81" s="11" customFormat="1" x14ac:dyDescent="0.2">
      <c r="A1406" s="17">
        <f t="shared" si="21"/>
        <v>1405</v>
      </c>
      <c r="B1406" s="17">
        <v>100</v>
      </c>
      <c r="C1406" s="17">
        <v>100</v>
      </c>
      <c r="D1406" s="17">
        <v>5</v>
      </c>
      <c r="E1406" s="17">
        <v>5</v>
      </c>
      <c r="F1406" s="3" t="s">
        <v>80</v>
      </c>
      <c r="G1406" s="3">
        <f>IF(F1406="rectangle",B1406*C1406,IF(F1406="hook",B1406*C1406-(D1406*E1406),IF(F1406="eight",B1406*C1406-2*(D1406*E1406),IF(F1406="tee",B1406*C1406-2*(D1406*E1406),IF(F1406="cross",B1406*C1406-4*(D1406*E1406),"ERROR")))))</f>
        <v>10000</v>
      </c>
      <c r="H1406" s="3" t="s">
        <v>85</v>
      </c>
      <c r="I1406" s="3">
        <f>IF(F1406="rectangle",B1406/C1406,"NA")</f>
        <v>1</v>
      </c>
      <c r="J1406" s="2">
        <v>1</v>
      </c>
      <c r="K1406" s="11">
        <v>125</v>
      </c>
      <c r="L1406" s="11">
        <v>4</v>
      </c>
      <c r="M1406" s="12">
        <v>1</v>
      </c>
      <c r="N1406" s="2">
        <f>M1406/4</f>
        <v>0.25</v>
      </c>
      <c r="O1406" s="3">
        <f>M1406/N1406</f>
        <v>4</v>
      </c>
      <c r="P1406" s="13">
        <v>1</v>
      </c>
      <c r="Q1406" s="11">
        <f>P1406</f>
        <v>1</v>
      </c>
      <c r="R1406" s="4">
        <f>AA1406/V1406</f>
        <v>100</v>
      </c>
      <c r="S1406" s="14">
        <v>30</v>
      </c>
      <c r="T1406" s="11">
        <f>S1406</f>
        <v>30</v>
      </c>
      <c r="U1406" s="4">
        <f>AB1406/W1406</f>
        <v>100</v>
      </c>
      <c r="V1406" s="3">
        <f>ROUND((Q1406/100)*G1406,0)</f>
        <v>100</v>
      </c>
      <c r="W1406" s="3">
        <f>ROUND(((T1406/100)*G1406)/J1406,0)</f>
        <v>3000</v>
      </c>
      <c r="X1406" s="3">
        <f>ROUND(IF(J1406&gt;=2,((T1406/100)*G1406)/J1406,0),0)</f>
        <v>0</v>
      </c>
      <c r="Y1406" s="3">
        <f>ROUND(IF(J1406&gt;=3,((T1406/100)*G1406)/J1406,0),0)</f>
        <v>0</v>
      </c>
      <c r="Z1406" s="3">
        <f>ROUND(IF(J1406&gt;=4,((T1406/100)*G1406)/J1406,0),0)</f>
        <v>0</v>
      </c>
      <c r="AA1406" s="4">
        <f>G1406*P1406</f>
        <v>10000</v>
      </c>
      <c r="AB1406" s="4">
        <f>(G1406*S1406)/J1406</f>
        <v>300000</v>
      </c>
      <c r="AC1406" s="4">
        <f>IF(J1406&gt;=2,(G1406*S1406)/J1406,0)</f>
        <v>0</v>
      </c>
      <c r="AD1406" s="4">
        <f>IF(J1406&gt;=3,(G1406*S1406)/J1406,0)</f>
        <v>0</v>
      </c>
      <c r="AE1406" s="4">
        <f>IF(J1406&gt;=4,(G1406*S1406)/J1406,0)</f>
        <v>0</v>
      </c>
      <c r="AF1406" s="11">
        <v>100</v>
      </c>
      <c r="AG1406" s="11">
        <v>0</v>
      </c>
      <c r="AH1406" s="11">
        <v>1</v>
      </c>
      <c r="AI1406" s="11">
        <v>100</v>
      </c>
      <c r="AJ1406" s="11">
        <v>0</v>
      </c>
      <c r="AK1406" s="11">
        <v>1</v>
      </c>
      <c r="AL1406" s="11">
        <v>0.5</v>
      </c>
      <c r="AM1406" s="11">
        <v>0.5</v>
      </c>
      <c r="AN1406" s="11">
        <v>0</v>
      </c>
      <c r="AO1406" s="11">
        <v>0</v>
      </c>
      <c r="AP1406" s="11">
        <v>0</v>
      </c>
      <c r="AQ1406" s="11">
        <v>0.01</v>
      </c>
      <c r="AR1406" s="11">
        <v>0.01</v>
      </c>
      <c r="AS1406" s="11">
        <v>0</v>
      </c>
      <c r="AT1406" s="11">
        <v>0</v>
      </c>
      <c r="AU1406" s="11">
        <v>0</v>
      </c>
      <c r="AV1406" s="11">
        <v>0</v>
      </c>
      <c r="AW1406" s="11">
        <v>0.2</v>
      </c>
      <c r="AX1406" s="11">
        <v>0</v>
      </c>
      <c r="AY1406" s="11">
        <v>0</v>
      </c>
      <c r="AZ1406" s="11">
        <v>0</v>
      </c>
      <c r="BA1406" s="11">
        <v>0.02</v>
      </c>
      <c r="BB1406" s="11">
        <v>0</v>
      </c>
      <c r="BC1406" s="2">
        <v>0.05</v>
      </c>
      <c r="BD1406" s="2">
        <v>0.05</v>
      </c>
      <c r="BE1406" s="11">
        <v>7.4999999999999997E-2</v>
      </c>
      <c r="BF1406" s="11">
        <v>5.0000000000000001E-3</v>
      </c>
      <c r="BG1406" s="11">
        <v>0</v>
      </c>
      <c r="BH1406" s="11">
        <v>0</v>
      </c>
      <c r="BI1406" s="11">
        <v>0</v>
      </c>
      <c r="BJ1406" s="11">
        <f>BE1406/4</f>
        <v>1.8749999999999999E-2</v>
      </c>
      <c r="BK1406" s="11">
        <f>BF1406/4</f>
        <v>1.25E-3</v>
      </c>
      <c r="BL1406" s="11">
        <v>0</v>
      </c>
      <c r="BM1406" s="11">
        <v>0</v>
      </c>
      <c r="BN1406" s="11">
        <v>0</v>
      </c>
      <c r="BO1406" s="11">
        <v>0.1</v>
      </c>
      <c r="BP1406" s="11">
        <v>0.1</v>
      </c>
      <c r="BQ1406" s="11">
        <v>0</v>
      </c>
      <c r="BR1406" s="11">
        <v>0</v>
      </c>
      <c r="BS1406" s="11">
        <v>0</v>
      </c>
      <c r="BT1406" s="11">
        <v>0.04</v>
      </c>
      <c r="BU1406" s="16">
        <v>4</v>
      </c>
      <c r="BV1406" s="6">
        <f>BT1406/(BT1406+BU1406)</f>
        <v>9.9009900990099011E-3</v>
      </c>
      <c r="BW1406" s="6">
        <f>SQRT((BT1406*BU1406)/((BT1406+BU1406)^2*(BT1406+BU1406+1)))</f>
        <v>4.410251516706673E-2</v>
      </c>
      <c r="BX1406" s="17">
        <v>0.1</v>
      </c>
      <c r="BY1406" s="17">
        <v>0.7</v>
      </c>
      <c r="BZ1406" s="17">
        <v>0.1</v>
      </c>
      <c r="CA1406" s="17">
        <v>0.1</v>
      </c>
      <c r="CB1406" s="15" t="s">
        <v>83</v>
      </c>
      <c r="CC1406" s="11">
        <v>600</v>
      </c>
    </row>
    <row r="1407" spans="1:81" s="11" customFormat="1" x14ac:dyDescent="0.2">
      <c r="A1407" s="17">
        <f t="shared" si="21"/>
        <v>1406</v>
      </c>
      <c r="B1407" s="17">
        <v>20</v>
      </c>
      <c r="C1407" s="17">
        <v>20</v>
      </c>
      <c r="D1407" s="17">
        <v>5</v>
      </c>
      <c r="E1407" s="17">
        <v>5</v>
      </c>
      <c r="F1407" s="3" t="s">
        <v>80</v>
      </c>
      <c r="G1407" s="3">
        <f>IF(F1407="rectangle",B1407*C1407,IF(F1407="hook",B1407*C1407-(D1407*E1407),IF(F1407="eight",B1407*C1407-2*(D1407*E1407),IF(F1407="tee",B1407*C1407-2*(D1407*E1407),IF(F1407="cross",B1407*C1407-4*(D1407*E1407),"ERROR")))))</f>
        <v>400</v>
      </c>
      <c r="H1407" s="3" t="s">
        <v>84</v>
      </c>
      <c r="I1407" s="3">
        <f>IF(F1407="rectangle",B1407/C1407,"NA")</f>
        <v>1</v>
      </c>
      <c r="J1407" s="2">
        <v>1</v>
      </c>
      <c r="K1407" s="11">
        <v>125</v>
      </c>
      <c r="L1407" s="11">
        <v>4</v>
      </c>
      <c r="M1407" s="12">
        <v>1</v>
      </c>
      <c r="N1407" s="2">
        <f>M1407/4</f>
        <v>0.25</v>
      </c>
      <c r="O1407" s="3">
        <f>M1407/N1407</f>
        <v>4</v>
      </c>
      <c r="P1407" s="13">
        <v>1</v>
      </c>
      <c r="Q1407" s="11">
        <f>P1407</f>
        <v>1</v>
      </c>
      <c r="R1407" s="4">
        <f>AA1407/V1407</f>
        <v>100</v>
      </c>
      <c r="S1407" s="14">
        <v>30</v>
      </c>
      <c r="T1407" s="11">
        <f>S1407</f>
        <v>30</v>
      </c>
      <c r="U1407" s="4">
        <f>AB1407/W1407</f>
        <v>100</v>
      </c>
      <c r="V1407" s="3">
        <f>ROUND((Q1407/100)*G1407,0)</f>
        <v>4</v>
      </c>
      <c r="W1407" s="3">
        <f>ROUND(((T1407/100)*G1407)/J1407,0)</f>
        <v>120</v>
      </c>
      <c r="X1407" s="3">
        <f>ROUND(IF(J1407&gt;=2,((T1407/100)*G1407)/J1407,0),0)</f>
        <v>0</v>
      </c>
      <c r="Y1407" s="3">
        <f>ROUND(IF(J1407&gt;=3,((T1407/100)*G1407)/J1407,0),0)</f>
        <v>0</v>
      </c>
      <c r="Z1407" s="3">
        <f>ROUND(IF(J1407&gt;=4,((T1407/100)*G1407)/J1407,0),0)</f>
        <v>0</v>
      </c>
      <c r="AA1407" s="4">
        <f>G1407*P1407</f>
        <v>400</v>
      </c>
      <c r="AB1407" s="4">
        <f>(G1407*S1407)/J1407</f>
        <v>12000</v>
      </c>
      <c r="AC1407" s="4">
        <f>IF(J1407&gt;=2,(G1407*S1407)/J1407,0)</f>
        <v>0</v>
      </c>
      <c r="AD1407" s="4">
        <f>IF(J1407&gt;=3,(G1407*S1407)/J1407,0)</f>
        <v>0</v>
      </c>
      <c r="AE1407" s="4">
        <f>IF(J1407&gt;=4,(G1407*S1407)/J1407,0)</f>
        <v>0</v>
      </c>
      <c r="AF1407" s="11">
        <v>100</v>
      </c>
      <c r="AG1407" s="11">
        <v>0</v>
      </c>
      <c r="AH1407" s="11">
        <v>1</v>
      </c>
      <c r="AI1407" s="11">
        <v>100</v>
      </c>
      <c r="AJ1407" s="11">
        <v>0</v>
      </c>
      <c r="AK1407" s="11">
        <v>1</v>
      </c>
      <c r="AL1407" s="11">
        <v>0.5</v>
      </c>
      <c r="AM1407" s="11">
        <v>0.5</v>
      </c>
      <c r="AN1407" s="11">
        <v>0</v>
      </c>
      <c r="AO1407" s="11">
        <v>0</v>
      </c>
      <c r="AP1407" s="11">
        <v>0</v>
      </c>
      <c r="AQ1407" s="11">
        <v>0.01</v>
      </c>
      <c r="AR1407" s="11">
        <v>0.01</v>
      </c>
      <c r="AS1407" s="11">
        <v>0</v>
      </c>
      <c r="AT1407" s="11">
        <v>0</v>
      </c>
      <c r="AU1407" s="11">
        <v>0</v>
      </c>
      <c r="AV1407" s="11">
        <v>0</v>
      </c>
      <c r="AW1407" s="11">
        <v>0.2</v>
      </c>
      <c r="AX1407" s="11">
        <v>0</v>
      </c>
      <c r="AY1407" s="11">
        <v>0</v>
      </c>
      <c r="AZ1407" s="11">
        <v>0</v>
      </c>
      <c r="BA1407" s="11">
        <v>0.02</v>
      </c>
      <c r="BB1407" s="11">
        <v>0</v>
      </c>
      <c r="BC1407" s="2">
        <v>0.05</v>
      </c>
      <c r="BD1407" s="2">
        <v>0.05</v>
      </c>
      <c r="BE1407" s="11">
        <v>7.4999999999999997E-2</v>
      </c>
      <c r="BF1407" s="11">
        <v>5.0000000000000001E-3</v>
      </c>
      <c r="BG1407" s="11">
        <v>0</v>
      </c>
      <c r="BH1407" s="11">
        <v>0</v>
      </c>
      <c r="BI1407" s="11">
        <v>0</v>
      </c>
      <c r="BJ1407" s="11">
        <f>BE1407/4</f>
        <v>1.8749999999999999E-2</v>
      </c>
      <c r="BK1407" s="11">
        <f>BF1407/4</f>
        <v>1.25E-3</v>
      </c>
      <c r="BL1407" s="11">
        <v>0</v>
      </c>
      <c r="BM1407" s="11">
        <v>0</v>
      </c>
      <c r="BN1407" s="11">
        <v>0</v>
      </c>
      <c r="BO1407" s="11">
        <v>0.1</v>
      </c>
      <c r="BP1407" s="11">
        <v>0.1</v>
      </c>
      <c r="BQ1407" s="11">
        <v>0</v>
      </c>
      <c r="BR1407" s="11">
        <v>0</v>
      </c>
      <c r="BS1407" s="11">
        <v>0</v>
      </c>
      <c r="BT1407" s="11">
        <v>0.04</v>
      </c>
      <c r="BU1407" s="16">
        <v>4</v>
      </c>
      <c r="BV1407" s="6">
        <f>BT1407/(BT1407+BU1407)</f>
        <v>9.9009900990099011E-3</v>
      </c>
      <c r="BW1407" s="6">
        <f>SQRT((BT1407*BU1407)/((BT1407+BU1407)^2*(BT1407+BU1407+1)))</f>
        <v>4.410251516706673E-2</v>
      </c>
      <c r="BX1407" s="17">
        <v>0.1</v>
      </c>
      <c r="BY1407" s="17">
        <v>0.7</v>
      </c>
      <c r="BZ1407" s="17">
        <v>0.1</v>
      </c>
      <c r="CA1407" s="17">
        <v>0.1</v>
      </c>
      <c r="CB1407" s="15" t="s">
        <v>83</v>
      </c>
      <c r="CC1407" s="11">
        <v>600</v>
      </c>
    </row>
    <row r="1408" spans="1:81" s="11" customFormat="1" x14ac:dyDescent="0.2">
      <c r="A1408" s="17">
        <f t="shared" si="21"/>
        <v>1407</v>
      </c>
      <c r="B1408" s="17">
        <v>100</v>
      </c>
      <c r="C1408" s="17">
        <v>100</v>
      </c>
      <c r="D1408" s="17">
        <v>5</v>
      </c>
      <c r="E1408" s="17">
        <v>5</v>
      </c>
      <c r="F1408" s="3" t="s">
        <v>80</v>
      </c>
      <c r="G1408" s="3">
        <f>IF(F1408="rectangle",B1408*C1408,IF(F1408="hook",B1408*C1408-(D1408*E1408),IF(F1408="eight",B1408*C1408-2*(D1408*E1408),IF(F1408="tee",B1408*C1408-2*(D1408*E1408),IF(F1408="cross",B1408*C1408-4*(D1408*E1408),"ERROR")))))</f>
        <v>10000</v>
      </c>
      <c r="H1408" s="3" t="s">
        <v>85</v>
      </c>
      <c r="I1408" s="3">
        <f>IF(F1408="rectangle",B1408/C1408,"NA")</f>
        <v>1</v>
      </c>
      <c r="J1408" s="2">
        <v>1</v>
      </c>
      <c r="K1408" s="11">
        <v>125</v>
      </c>
      <c r="L1408" s="11">
        <v>4</v>
      </c>
      <c r="M1408" s="12">
        <v>2</v>
      </c>
      <c r="N1408" s="2">
        <f>M1408/4</f>
        <v>0.5</v>
      </c>
      <c r="O1408" s="3">
        <f>M1408/N1408</f>
        <v>4</v>
      </c>
      <c r="P1408" s="13">
        <v>1</v>
      </c>
      <c r="Q1408" s="11">
        <f>P1408</f>
        <v>1</v>
      </c>
      <c r="R1408" s="4">
        <f>AA1408/V1408</f>
        <v>100</v>
      </c>
      <c r="S1408" s="14">
        <v>30</v>
      </c>
      <c r="T1408" s="11">
        <f>S1408</f>
        <v>30</v>
      </c>
      <c r="U1408" s="4">
        <f>AB1408/W1408</f>
        <v>100</v>
      </c>
      <c r="V1408" s="3">
        <f>ROUND((Q1408/100)*G1408,0)</f>
        <v>100</v>
      </c>
      <c r="W1408" s="3">
        <f>ROUND(((T1408/100)*G1408)/J1408,0)</f>
        <v>3000</v>
      </c>
      <c r="X1408" s="3">
        <f>ROUND(IF(J1408&gt;=2,((T1408/100)*G1408)/J1408,0),0)</f>
        <v>0</v>
      </c>
      <c r="Y1408" s="3">
        <f>ROUND(IF(J1408&gt;=3,((T1408/100)*G1408)/J1408,0),0)</f>
        <v>0</v>
      </c>
      <c r="Z1408" s="3">
        <f>ROUND(IF(J1408&gt;=4,((T1408/100)*G1408)/J1408,0),0)</f>
        <v>0</v>
      </c>
      <c r="AA1408" s="4">
        <f>G1408*P1408</f>
        <v>10000</v>
      </c>
      <c r="AB1408" s="4">
        <f>(G1408*S1408)/J1408</f>
        <v>300000</v>
      </c>
      <c r="AC1408" s="4">
        <f>IF(J1408&gt;=2,(G1408*S1408)/J1408,0)</f>
        <v>0</v>
      </c>
      <c r="AD1408" s="4">
        <f>IF(J1408&gt;=3,(G1408*S1408)/J1408,0)</f>
        <v>0</v>
      </c>
      <c r="AE1408" s="4">
        <f>IF(J1408&gt;=4,(G1408*S1408)/J1408,0)</f>
        <v>0</v>
      </c>
      <c r="AF1408" s="11">
        <v>100</v>
      </c>
      <c r="AG1408" s="11">
        <v>0</v>
      </c>
      <c r="AH1408" s="11">
        <v>1</v>
      </c>
      <c r="AI1408" s="11">
        <v>100</v>
      </c>
      <c r="AJ1408" s="11">
        <v>0</v>
      </c>
      <c r="AK1408" s="11">
        <v>1</v>
      </c>
      <c r="AL1408" s="11">
        <v>0.5</v>
      </c>
      <c r="AM1408" s="11">
        <v>0.5</v>
      </c>
      <c r="AN1408" s="11">
        <v>0</v>
      </c>
      <c r="AO1408" s="11">
        <v>0</v>
      </c>
      <c r="AP1408" s="11">
        <v>0</v>
      </c>
      <c r="AQ1408" s="11">
        <v>0.01</v>
      </c>
      <c r="AR1408" s="11">
        <v>0.01</v>
      </c>
      <c r="AS1408" s="11">
        <v>0</v>
      </c>
      <c r="AT1408" s="11">
        <v>0</v>
      </c>
      <c r="AU1408" s="11">
        <v>0</v>
      </c>
      <c r="AV1408" s="11">
        <v>0</v>
      </c>
      <c r="AW1408" s="11">
        <v>0.2</v>
      </c>
      <c r="AX1408" s="11">
        <v>0</v>
      </c>
      <c r="AY1408" s="11">
        <v>0</v>
      </c>
      <c r="AZ1408" s="11">
        <v>0</v>
      </c>
      <c r="BA1408" s="11">
        <v>0.02</v>
      </c>
      <c r="BB1408" s="11">
        <v>0</v>
      </c>
      <c r="BC1408" s="2">
        <v>0.05</v>
      </c>
      <c r="BD1408" s="2">
        <v>0.05</v>
      </c>
      <c r="BE1408" s="11">
        <v>7.4999999999999997E-2</v>
      </c>
      <c r="BF1408" s="11">
        <v>5.0000000000000001E-3</v>
      </c>
      <c r="BG1408" s="11">
        <v>0</v>
      </c>
      <c r="BH1408" s="11">
        <v>0</v>
      </c>
      <c r="BI1408" s="11">
        <v>0</v>
      </c>
      <c r="BJ1408" s="11">
        <f>BE1408/4</f>
        <v>1.8749999999999999E-2</v>
      </c>
      <c r="BK1408" s="11">
        <f>BF1408/4</f>
        <v>1.25E-3</v>
      </c>
      <c r="BL1408" s="11">
        <v>0</v>
      </c>
      <c r="BM1408" s="11">
        <v>0</v>
      </c>
      <c r="BN1408" s="11">
        <v>0</v>
      </c>
      <c r="BO1408" s="11">
        <v>0.1</v>
      </c>
      <c r="BP1408" s="11">
        <v>0.1</v>
      </c>
      <c r="BQ1408" s="11">
        <v>0</v>
      </c>
      <c r="BR1408" s="11">
        <v>0</v>
      </c>
      <c r="BS1408" s="11">
        <v>0</v>
      </c>
      <c r="BT1408" s="11">
        <v>0.04</v>
      </c>
      <c r="BU1408" s="16">
        <v>4</v>
      </c>
      <c r="BV1408" s="6">
        <f>BT1408/(BT1408+BU1408)</f>
        <v>9.9009900990099011E-3</v>
      </c>
      <c r="BW1408" s="6">
        <f>SQRT((BT1408*BU1408)/((BT1408+BU1408)^2*(BT1408+BU1408+1)))</f>
        <v>4.410251516706673E-2</v>
      </c>
      <c r="BX1408" s="17">
        <v>0.1</v>
      </c>
      <c r="BY1408" s="17">
        <v>0.7</v>
      </c>
      <c r="BZ1408" s="17">
        <v>0.1</v>
      </c>
      <c r="CA1408" s="17">
        <v>0.1</v>
      </c>
      <c r="CB1408" s="15" t="s">
        <v>83</v>
      </c>
      <c r="CC1408" s="11">
        <v>600</v>
      </c>
    </row>
    <row r="1409" spans="1:81" s="11" customFormat="1" x14ac:dyDescent="0.2">
      <c r="A1409" s="17">
        <f t="shared" si="21"/>
        <v>1408</v>
      </c>
      <c r="B1409" s="17">
        <v>20</v>
      </c>
      <c r="C1409" s="17">
        <v>20</v>
      </c>
      <c r="D1409" s="17">
        <v>5</v>
      </c>
      <c r="E1409" s="17">
        <v>5</v>
      </c>
      <c r="F1409" s="3" t="s">
        <v>80</v>
      </c>
      <c r="G1409" s="3">
        <f>IF(F1409="rectangle",B1409*C1409,IF(F1409="hook",B1409*C1409-(D1409*E1409),IF(F1409="eight",B1409*C1409-2*(D1409*E1409),IF(F1409="tee",B1409*C1409-2*(D1409*E1409),IF(F1409="cross",B1409*C1409-4*(D1409*E1409),"ERROR")))))</f>
        <v>400</v>
      </c>
      <c r="H1409" s="3" t="s">
        <v>84</v>
      </c>
      <c r="I1409" s="3">
        <f>IF(F1409="rectangle",B1409/C1409,"NA")</f>
        <v>1</v>
      </c>
      <c r="J1409" s="2">
        <v>1</v>
      </c>
      <c r="K1409" s="11">
        <v>125</v>
      </c>
      <c r="L1409" s="11">
        <v>4</v>
      </c>
      <c r="M1409" s="12">
        <v>2</v>
      </c>
      <c r="N1409" s="2">
        <f>M1409/4</f>
        <v>0.5</v>
      </c>
      <c r="O1409" s="3">
        <f>M1409/N1409</f>
        <v>4</v>
      </c>
      <c r="P1409" s="13">
        <v>1</v>
      </c>
      <c r="Q1409" s="11">
        <f>P1409</f>
        <v>1</v>
      </c>
      <c r="R1409" s="4">
        <f>AA1409/V1409</f>
        <v>100</v>
      </c>
      <c r="S1409" s="14">
        <v>30</v>
      </c>
      <c r="T1409" s="11">
        <f>S1409</f>
        <v>30</v>
      </c>
      <c r="U1409" s="4">
        <f>AB1409/W1409</f>
        <v>100</v>
      </c>
      <c r="V1409" s="3">
        <f>ROUND((Q1409/100)*G1409,0)</f>
        <v>4</v>
      </c>
      <c r="W1409" s="3">
        <f>ROUND(((T1409/100)*G1409)/J1409,0)</f>
        <v>120</v>
      </c>
      <c r="X1409" s="3">
        <f>ROUND(IF(J1409&gt;=2,((T1409/100)*G1409)/J1409,0),0)</f>
        <v>0</v>
      </c>
      <c r="Y1409" s="3">
        <f>ROUND(IF(J1409&gt;=3,((T1409/100)*G1409)/J1409,0),0)</f>
        <v>0</v>
      </c>
      <c r="Z1409" s="3">
        <f>ROUND(IF(J1409&gt;=4,((T1409/100)*G1409)/J1409,0),0)</f>
        <v>0</v>
      </c>
      <c r="AA1409" s="4">
        <f>G1409*P1409</f>
        <v>400</v>
      </c>
      <c r="AB1409" s="4">
        <f>(G1409*S1409)/J1409</f>
        <v>12000</v>
      </c>
      <c r="AC1409" s="4">
        <f>IF(J1409&gt;=2,(G1409*S1409)/J1409,0)</f>
        <v>0</v>
      </c>
      <c r="AD1409" s="4">
        <f>IF(J1409&gt;=3,(G1409*S1409)/J1409,0)</f>
        <v>0</v>
      </c>
      <c r="AE1409" s="4">
        <f>IF(J1409&gt;=4,(G1409*S1409)/J1409,0)</f>
        <v>0</v>
      </c>
      <c r="AF1409" s="11">
        <v>100</v>
      </c>
      <c r="AG1409" s="11">
        <v>0</v>
      </c>
      <c r="AH1409" s="11">
        <v>1</v>
      </c>
      <c r="AI1409" s="11">
        <v>100</v>
      </c>
      <c r="AJ1409" s="11">
        <v>0</v>
      </c>
      <c r="AK1409" s="11">
        <v>1</v>
      </c>
      <c r="AL1409" s="11">
        <v>0.5</v>
      </c>
      <c r="AM1409" s="11">
        <v>0.5</v>
      </c>
      <c r="AN1409" s="11">
        <v>0</v>
      </c>
      <c r="AO1409" s="11">
        <v>0</v>
      </c>
      <c r="AP1409" s="11">
        <v>0</v>
      </c>
      <c r="AQ1409" s="11">
        <v>0.01</v>
      </c>
      <c r="AR1409" s="11">
        <v>0.01</v>
      </c>
      <c r="AS1409" s="11">
        <v>0</v>
      </c>
      <c r="AT1409" s="11">
        <v>0</v>
      </c>
      <c r="AU1409" s="11">
        <v>0</v>
      </c>
      <c r="AV1409" s="11">
        <v>0</v>
      </c>
      <c r="AW1409" s="11">
        <v>0.2</v>
      </c>
      <c r="AX1409" s="11">
        <v>0</v>
      </c>
      <c r="AY1409" s="11">
        <v>0</v>
      </c>
      <c r="AZ1409" s="11">
        <v>0</v>
      </c>
      <c r="BA1409" s="11">
        <v>0.02</v>
      </c>
      <c r="BB1409" s="11">
        <v>0</v>
      </c>
      <c r="BC1409" s="2">
        <v>0.05</v>
      </c>
      <c r="BD1409" s="2">
        <v>0.05</v>
      </c>
      <c r="BE1409" s="11">
        <v>7.4999999999999997E-2</v>
      </c>
      <c r="BF1409" s="11">
        <v>5.0000000000000001E-3</v>
      </c>
      <c r="BG1409" s="11">
        <v>0</v>
      </c>
      <c r="BH1409" s="11">
        <v>0</v>
      </c>
      <c r="BI1409" s="11">
        <v>0</v>
      </c>
      <c r="BJ1409" s="11">
        <f>BE1409/4</f>
        <v>1.8749999999999999E-2</v>
      </c>
      <c r="BK1409" s="11">
        <f>BF1409/4</f>
        <v>1.25E-3</v>
      </c>
      <c r="BL1409" s="11">
        <v>0</v>
      </c>
      <c r="BM1409" s="11">
        <v>0</v>
      </c>
      <c r="BN1409" s="11">
        <v>0</v>
      </c>
      <c r="BO1409" s="11">
        <v>0.1</v>
      </c>
      <c r="BP1409" s="11">
        <v>0.1</v>
      </c>
      <c r="BQ1409" s="11">
        <v>0</v>
      </c>
      <c r="BR1409" s="11">
        <v>0</v>
      </c>
      <c r="BS1409" s="11">
        <v>0</v>
      </c>
      <c r="BT1409" s="11">
        <v>0.04</v>
      </c>
      <c r="BU1409" s="16">
        <v>4</v>
      </c>
      <c r="BV1409" s="6">
        <f>BT1409/(BT1409+BU1409)</f>
        <v>9.9009900990099011E-3</v>
      </c>
      <c r="BW1409" s="6">
        <f>SQRT((BT1409*BU1409)/((BT1409+BU1409)^2*(BT1409+BU1409+1)))</f>
        <v>4.410251516706673E-2</v>
      </c>
      <c r="BX1409" s="17">
        <v>0.1</v>
      </c>
      <c r="BY1409" s="17">
        <v>0.7</v>
      </c>
      <c r="BZ1409" s="17">
        <v>0.1</v>
      </c>
      <c r="CA1409" s="17">
        <v>0.1</v>
      </c>
      <c r="CB1409" s="15" t="s">
        <v>83</v>
      </c>
      <c r="CC1409" s="11">
        <v>600</v>
      </c>
    </row>
    <row r="1410" spans="1:81" s="11" customFormat="1" x14ac:dyDescent="0.2">
      <c r="A1410" s="17">
        <f t="shared" si="21"/>
        <v>1409</v>
      </c>
      <c r="B1410" s="17">
        <v>100</v>
      </c>
      <c r="C1410" s="17">
        <v>100</v>
      </c>
      <c r="D1410" s="17">
        <v>5</v>
      </c>
      <c r="E1410" s="17">
        <v>5</v>
      </c>
      <c r="F1410" s="3" t="s">
        <v>80</v>
      </c>
      <c r="G1410" s="3">
        <f>IF(F1410="rectangle",B1410*C1410,IF(F1410="hook",B1410*C1410-(D1410*E1410),IF(F1410="eight",B1410*C1410-2*(D1410*E1410),IF(F1410="tee",B1410*C1410-2*(D1410*E1410),IF(F1410="cross",B1410*C1410-4*(D1410*E1410),"ERROR")))))</f>
        <v>10000</v>
      </c>
      <c r="H1410" s="3" t="s">
        <v>85</v>
      </c>
      <c r="I1410" s="3">
        <f>IF(F1410="rectangle",B1410/C1410,"NA")</f>
        <v>1</v>
      </c>
      <c r="J1410" s="2">
        <v>1</v>
      </c>
      <c r="K1410" s="11">
        <v>125</v>
      </c>
      <c r="L1410" s="11">
        <v>4</v>
      </c>
      <c r="M1410" s="12">
        <v>3</v>
      </c>
      <c r="N1410" s="2">
        <f>M1410/4</f>
        <v>0.75</v>
      </c>
      <c r="O1410" s="3">
        <f>M1410/N1410</f>
        <v>4</v>
      </c>
      <c r="P1410" s="13">
        <v>1</v>
      </c>
      <c r="Q1410" s="11">
        <f>P1410</f>
        <v>1</v>
      </c>
      <c r="R1410" s="4">
        <f>AA1410/V1410</f>
        <v>100</v>
      </c>
      <c r="S1410" s="14">
        <v>30</v>
      </c>
      <c r="T1410" s="11">
        <f>S1410</f>
        <v>30</v>
      </c>
      <c r="U1410" s="4">
        <f>AB1410/W1410</f>
        <v>100</v>
      </c>
      <c r="V1410" s="3">
        <f>ROUND((Q1410/100)*G1410,0)</f>
        <v>100</v>
      </c>
      <c r="W1410" s="3">
        <f>ROUND(((T1410/100)*G1410)/J1410,0)</f>
        <v>3000</v>
      </c>
      <c r="X1410" s="3">
        <f>ROUND(IF(J1410&gt;=2,((T1410/100)*G1410)/J1410,0),0)</f>
        <v>0</v>
      </c>
      <c r="Y1410" s="3">
        <f>ROUND(IF(J1410&gt;=3,((T1410/100)*G1410)/J1410,0),0)</f>
        <v>0</v>
      </c>
      <c r="Z1410" s="3">
        <f>ROUND(IF(J1410&gt;=4,((T1410/100)*G1410)/J1410,0),0)</f>
        <v>0</v>
      </c>
      <c r="AA1410" s="4">
        <f>G1410*P1410</f>
        <v>10000</v>
      </c>
      <c r="AB1410" s="4">
        <f>(G1410*S1410)/J1410</f>
        <v>300000</v>
      </c>
      <c r="AC1410" s="4">
        <f>IF(J1410&gt;=2,(G1410*S1410)/J1410,0)</f>
        <v>0</v>
      </c>
      <c r="AD1410" s="4">
        <f>IF(J1410&gt;=3,(G1410*S1410)/J1410,0)</f>
        <v>0</v>
      </c>
      <c r="AE1410" s="4">
        <f>IF(J1410&gt;=4,(G1410*S1410)/J1410,0)</f>
        <v>0</v>
      </c>
      <c r="AF1410" s="11">
        <v>100</v>
      </c>
      <c r="AG1410" s="11">
        <v>0</v>
      </c>
      <c r="AH1410" s="11">
        <v>1</v>
      </c>
      <c r="AI1410" s="11">
        <v>100</v>
      </c>
      <c r="AJ1410" s="11">
        <v>0</v>
      </c>
      <c r="AK1410" s="11">
        <v>1</v>
      </c>
      <c r="AL1410" s="11">
        <v>0.5</v>
      </c>
      <c r="AM1410" s="11">
        <v>0.5</v>
      </c>
      <c r="AN1410" s="11">
        <v>0</v>
      </c>
      <c r="AO1410" s="11">
        <v>0</v>
      </c>
      <c r="AP1410" s="11">
        <v>0</v>
      </c>
      <c r="AQ1410" s="11">
        <v>0.01</v>
      </c>
      <c r="AR1410" s="11">
        <v>0.01</v>
      </c>
      <c r="AS1410" s="11">
        <v>0</v>
      </c>
      <c r="AT1410" s="11">
        <v>0</v>
      </c>
      <c r="AU1410" s="11">
        <v>0</v>
      </c>
      <c r="AV1410" s="11">
        <v>0</v>
      </c>
      <c r="AW1410" s="11">
        <v>0.2</v>
      </c>
      <c r="AX1410" s="11">
        <v>0</v>
      </c>
      <c r="AY1410" s="11">
        <v>0</v>
      </c>
      <c r="AZ1410" s="11">
        <v>0</v>
      </c>
      <c r="BA1410" s="11">
        <v>0.02</v>
      </c>
      <c r="BB1410" s="11">
        <v>0</v>
      </c>
      <c r="BC1410" s="2">
        <v>0.05</v>
      </c>
      <c r="BD1410" s="2">
        <v>0.05</v>
      </c>
      <c r="BE1410" s="11">
        <v>7.4999999999999997E-2</v>
      </c>
      <c r="BF1410" s="11">
        <v>5.0000000000000001E-3</v>
      </c>
      <c r="BG1410" s="11">
        <v>0</v>
      </c>
      <c r="BH1410" s="11">
        <v>0</v>
      </c>
      <c r="BI1410" s="11">
        <v>0</v>
      </c>
      <c r="BJ1410" s="11">
        <f>BE1410/4</f>
        <v>1.8749999999999999E-2</v>
      </c>
      <c r="BK1410" s="11">
        <f>BF1410/4</f>
        <v>1.25E-3</v>
      </c>
      <c r="BL1410" s="11">
        <v>0</v>
      </c>
      <c r="BM1410" s="11">
        <v>0</v>
      </c>
      <c r="BN1410" s="11">
        <v>0</v>
      </c>
      <c r="BO1410" s="11">
        <v>0.1</v>
      </c>
      <c r="BP1410" s="11">
        <v>0.1</v>
      </c>
      <c r="BQ1410" s="11">
        <v>0</v>
      </c>
      <c r="BR1410" s="11">
        <v>0</v>
      </c>
      <c r="BS1410" s="11">
        <v>0</v>
      </c>
      <c r="BT1410" s="11">
        <v>0.04</v>
      </c>
      <c r="BU1410" s="16">
        <v>4</v>
      </c>
      <c r="BV1410" s="6">
        <f>BT1410/(BT1410+BU1410)</f>
        <v>9.9009900990099011E-3</v>
      </c>
      <c r="BW1410" s="6">
        <f>SQRT((BT1410*BU1410)/((BT1410+BU1410)^2*(BT1410+BU1410+1)))</f>
        <v>4.410251516706673E-2</v>
      </c>
      <c r="BX1410" s="17">
        <v>0.1</v>
      </c>
      <c r="BY1410" s="17">
        <v>0.7</v>
      </c>
      <c r="BZ1410" s="17">
        <v>0.1</v>
      </c>
      <c r="CA1410" s="17">
        <v>0.1</v>
      </c>
      <c r="CB1410" s="15" t="s">
        <v>83</v>
      </c>
      <c r="CC1410" s="11">
        <v>600</v>
      </c>
    </row>
    <row r="1411" spans="1:81" s="11" customFormat="1" x14ac:dyDescent="0.2">
      <c r="A1411" s="17">
        <f t="shared" si="21"/>
        <v>1410</v>
      </c>
      <c r="B1411" s="17">
        <v>20</v>
      </c>
      <c r="C1411" s="17">
        <v>20</v>
      </c>
      <c r="D1411" s="17">
        <v>5</v>
      </c>
      <c r="E1411" s="17">
        <v>5</v>
      </c>
      <c r="F1411" s="3" t="s">
        <v>80</v>
      </c>
      <c r="G1411" s="3">
        <f>IF(F1411="rectangle",B1411*C1411,IF(F1411="hook",B1411*C1411-(D1411*E1411),IF(F1411="eight",B1411*C1411-2*(D1411*E1411),IF(F1411="tee",B1411*C1411-2*(D1411*E1411),IF(F1411="cross",B1411*C1411-4*(D1411*E1411),"ERROR")))))</f>
        <v>400</v>
      </c>
      <c r="H1411" s="3" t="s">
        <v>84</v>
      </c>
      <c r="I1411" s="3">
        <f>IF(F1411="rectangle",B1411/C1411,"NA")</f>
        <v>1</v>
      </c>
      <c r="J1411" s="2">
        <v>1</v>
      </c>
      <c r="K1411" s="11">
        <v>125</v>
      </c>
      <c r="L1411" s="11">
        <v>4</v>
      </c>
      <c r="M1411" s="12">
        <v>3</v>
      </c>
      <c r="N1411" s="2">
        <f>M1411/4</f>
        <v>0.75</v>
      </c>
      <c r="O1411" s="3">
        <f>M1411/N1411</f>
        <v>4</v>
      </c>
      <c r="P1411" s="13">
        <v>1</v>
      </c>
      <c r="Q1411" s="11">
        <f>P1411</f>
        <v>1</v>
      </c>
      <c r="R1411" s="4">
        <f>AA1411/V1411</f>
        <v>100</v>
      </c>
      <c r="S1411" s="14">
        <v>30</v>
      </c>
      <c r="T1411" s="11">
        <f>S1411</f>
        <v>30</v>
      </c>
      <c r="U1411" s="4">
        <f>AB1411/W1411</f>
        <v>100</v>
      </c>
      <c r="V1411" s="3">
        <f>ROUND((Q1411/100)*G1411,0)</f>
        <v>4</v>
      </c>
      <c r="W1411" s="3">
        <f>ROUND(((T1411/100)*G1411)/J1411,0)</f>
        <v>120</v>
      </c>
      <c r="X1411" s="3">
        <f>ROUND(IF(J1411&gt;=2,((T1411/100)*G1411)/J1411,0),0)</f>
        <v>0</v>
      </c>
      <c r="Y1411" s="3">
        <f>ROUND(IF(J1411&gt;=3,((T1411/100)*G1411)/J1411,0),0)</f>
        <v>0</v>
      </c>
      <c r="Z1411" s="3">
        <f>ROUND(IF(J1411&gt;=4,((T1411/100)*G1411)/J1411,0),0)</f>
        <v>0</v>
      </c>
      <c r="AA1411" s="4">
        <f>G1411*P1411</f>
        <v>400</v>
      </c>
      <c r="AB1411" s="4">
        <f>(G1411*S1411)/J1411</f>
        <v>12000</v>
      </c>
      <c r="AC1411" s="4">
        <f>IF(J1411&gt;=2,(G1411*S1411)/J1411,0)</f>
        <v>0</v>
      </c>
      <c r="AD1411" s="4">
        <f>IF(J1411&gt;=3,(G1411*S1411)/J1411,0)</f>
        <v>0</v>
      </c>
      <c r="AE1411" s="4">
        <f>IF(J1411&gt;=4,(G1411*S1411)/J1411,0)</f>
        <v>0</v>
      </c>
      <c r="AF1411" s="11">
        <v>100</v>
      </c>
      <c r="AG1411" s="11">
        <v>0</v>
      </c>
      <c r="AH1411" s="11">
        <v>1</v>
      </c>
      <c r="AI1411" s="11">
        <v>100</v>
      </c>
      <c r="AJ1411" s="11">
        <v>0</v>
      </c>
      <c r="AK1411" s="11">
        <v>1</v>
      </c>
      <c r="AL1411" s="11">
        <v>0.5</v>
      </c>
      <c r="AM1411" s="11">
        <v>0.5</v>
      </c>
      <c r="AN1411" s="11">
        <v>0</v>
      </c>
      <c r="AO1411" s="11">
        <v>0</v>
      </c>
      <c r="AP1411" s="11">
        <v>0</v>
      </c>
      <c r="AQ1411" s="11">
        <v>0.01</v>
      </c>
      <c r="AR1411" s="11">
        <v>0.01</v>
      </c>
      <c r="AS1411" s="11">
        <v>0</v>
      </c>
      <c r="AT1411" s="11">
        <v>0</v>
      </c>
      <c r="AU1411" s="11">
        <v>0</v>
      </c>
      <c r="AV1411" s="11">
        <v>0</v>
      </c>
      <c r="AW1411" s="11">
        <v>0.2</v>
      </c>
      <c r="AX1411" s="11">
        <v>0</v>
      </c>
      <c r="AY1411" s="11">
        <v>0</v>
      </c>
      <c r="AZ1411" s="11">
        <v>0</v>
      </c>
      <c r="BA1411" s="11">
        <v>0.02</v>
      </c>
      <c r="BB1411" s="11">
        <v>0</v>
      </c>
      <c r="BC1411" s="2">
        <v>0.05</v>
      </c>
      <c r="BD1411" s="2">
        <v>0.05</v>
      </c>
      <c r="BE1411" s="11">
        <v>7.4999999999999997E-2</v>
      </c>
      <c r="BF1411" s="11">
        <v>5.0000000000000001E-3</v>
      </c>
      <c r="BG1411" s="11">
        <v>0</v>
      </c>
      <c r="BH1411" s="11">
        <v>0</v>
      </c>
      <c r="BI1411" s="11">
        <v>0</v>
      </c>
      <c r="BJ1411" s="11">
        <f>BE1411/4</f>
        <v>1.8749999999999999E-2</v>
      </c>
      <c r="BK1411" s="11">
        <f>BF1411/4</f>
        <v>1.25E-3</v>
      </c>
      <c r="BL1411" s="11">
        <v>0</v>
      </c>
      <c r="BM1411" s="11">
        <v>0</v>
      </c>
      <c r="BN1411" s="11">
        <v>0</v>
      </c>
      <c r="BO1411" s="11">
        <v>0.1</v>
      </c>
      <c r="BP1411" s="11">
        <v>0.1</v>
      </c>
      <c r="BQ1411" s="11">
        <v>0</v>
      </c>
      <c r="BR1411" s="11">
        <v>0</v>
      </c>
      <c r="BS1411" s="11">
        <v>0</v>
      </c>
      <c r="BT1411" s="11">
        <v>0.04</v>
      </c>
      <c r="BU1411" s="16">
        <v>4</v>
      </c>
      <c r="BV1411" s="6">
        <f>BT1411/(BT1411+BU1411)</f>
        <v>9.9009900990099011E-3</v>
      </c>
      <c r="BW1411" s="6">
        <f>SQRT((BT1411*BU1411)/((BT1411+BU1411)^2*(BT1411+BU1411+1)))</f>
        <v>4.410251516706673E-2</v>
      </c>
      <c r="BX1411" s="17">
        <v>0.1</v>
      </c>
      <c r="BY1411" s="17">
        <v>0.7</v>
      </c>
      <c r="BZ1411" s="17">
        <v>0.1</v>
      </c>
      <c r="CA1411" s="17">
        <v>0.1</v>
      </c>
      <c r="CB1411" s="15" t="s">
        <v>83</v>
      </c>
      <c r="CC1411" s="11">
        <v>600</v>
      </c>
    </row>
    <row r="1412" spans="1:81" s="11" customFormat="1" x14ac:dyDescent="0.2">
      <c r="A1412" s="17">
        <f t="shared" ref="A1412:A1475" si="22">A1411+1</f>
        <v>1411</v>
      </c>
      <c r="B1412" s="17">
        <v>100</v>
      </c>
      <c r="C1412" s="17">
        <v>100</v>
      </c>
      <c r="D1412" s="17">
        <v>5</v>
      </c>
      <c r="E1412" s="17">
        <v>5</v>
      </c>
      <c r="F1412" s="3" t="s">
        <v>80</v>
      </c>
      <c r="G1412" s="3">
        <f>IF(F1412="rectangle",B1412*C1412,IF(F1412="hook",B1412*C1412-(D1412*E1412),IF(F1412="eight",B1412*C1412-2*(D1412*E1412),IF(F1412="tee",B1412*C1412-2*(D1412*E1412),IF(F1412="cross",B1412*C1412-4*(D1412*E1412),"ERROR")))))</f>
        <v>10000</v>
      </c>
      <c r="H1412" s="3" t="s">
        <v>85</v>
      </c>
      <c r="I1412" s="3">
        <f>IF(F1412="rectangle",B1412/C1412,"NA")</f>
        <v>1</v>
      </c>
      <c r="J1412" s="2">
        <v>1</v>
      </c>
      <c r="K1412" s="11">
        <v>125</v>
      </c>
      <c r="L1412" s="11">
        <v>4</v>
      </c>
      <c r="M1412" s="12">
        <v>4</v>
      </c>
      <c r="N1412" s="2">
        <f>M1412/4</f>
        <v>1</v>
      </c>
      <c r="O1412" s="3">
        <f>M1412/N1412</f>
        <v>4</v>
      </c>
      <c r="P1412" s="13">
        <v>1</v>
      </c>
      <c r="Q1412" s="11">
        <f>P1412</f>
        <v>1</v>
      </c>
      <c r="R1412" s="4">
        <f>AA1412/V1412</f>
        <v>100</v>
      </c>
      <c r="S1412" s="14">
        <v>30</v>
      </c>
      <c r="T1412" s="11">
        <f>S1412</f>
        <v>30</v>
      </c>
      <c r="U1412" s="4">
        <f>AB1412/W1412</f>
        <v>100</v>
      </c>
      <c r="V1412" s="3">
        <f>ROUND((Q1412/100)*G1412,0)</f>
        <v>100</v>
      </c>
      <c r="W1412" s="3">
        <f>ROUND(((T1412/100)*G1412)/J1412,0)</f>
        <v>3000</v>
      </c>
      <c r="X1412" s="3">
        <f>ROUND(IF(J1412&gt;=2,((T1412/100)*G1412)/J1412,0),0)</f>
        <v>0</v>
      </c>
      <c r="Y1412" s="3">
        <f>ROUND(IF(J1412&gt;=3,((T1412/100)*G1412)/J1412,0),0)</f>
        <v>0</v>
      </c>
      <c r="Z1412" s="3">
        <f>ROUND(IF(J1412&gt;=4,((T1412/100)*G1412)/J1412,0),0)</f>
        <v>0</v>
      </c>
      <c r="AA1412" s="4">
        <f>G1412*P1412</f>
        <v>10000</v>
      </c>
      <c r="AB1412" s="4">
        <f>(G1412*S1412)/J1412</f>
        <v>300000</v>
      </c>
      <c r="AC1412" s="4">
        <f>IF(J1412&gt;=2,(G1412*S1412)/J1412,0)</f>
        <v>0</v>
      </c>
      <c r="AD1412" s="4">
        <f>IF(J1412&gt;=3,(G1412*S1412)/J1412,0)</f>
        <v>0</v>
      </c>
      <c r="AE1412" s="4">
        <f>IF(J1412&gt;=4,(G1412*S1412)/J1412,0)</f>
        <v>0</v>
      </c>
      <c r="AF1412" s="11">
        <v>100</v>
      </c>
      <c r="AG1412" s="11">
        <v>0</v>
      </c>
      <c r="AH1412" s="11">
        <v>1</v>
      </c>
      <c r="AI1412" s="11">
        <v>100</v>
      </c>
      <c r="AJ1412" s="11">
        <v>0</v>
      </c>
      <c r="AK1412" s="11">
        <v>1</v>
      </c>
      <c r="AL1412" s="11">
        <v>0.5</v>
      </c>
      <c r="AM1412" s="11">
        <v>0.5</v>
      </c>
      <c r="AN1412" s="11">
        <v>0</v>
      </c>
      <c r="AO1412" s="11">
        <v>0</v>
      </c>
      <c r="AP1412" s="11">
        <v>0</v>
      </c>
      <c r="AQ1412" s="11">
        <v>0.01</v>
      </c>
      <c r="AR1412" s="11">
        <v>0.01</v>
      </c>
      <c r="AS1412" s="11">
        <v>0</v>
      </c>
      <c r="AT1412" s="11">
        <v>0</v>
      </c>
      <c r="AU1412" s="11">
        <v>0</v>
      </c>
      <c r="AV1412" s="11">
        <v>0</v>
      </c>
      <c r="AW1412" s="11">
        <v>0.2</v>
      </c>
      <c r="AX1412" s="11">
        <v>0</v>
      </c>
      <c r="AY1412" s="11">
        <v>0</v>
      </c>
      <c r="AZ1412" s="11">
        <v>0</v>
      </c>
      <c r="BA1412" s="11">
        <v>0.02</v>
      </c>
      <c r="BB1412" s="11">
        <v>0</v>
      </c>
      <c r="BC1412" s="2">
        <v>0.05</v>
      </c>
      <c r="BD1412" s="2">
        <v>0.05</v>
      </c>
      <c r="BE1412" s="11">
        <v>7.4999999999999997E-2</v>
      </c>
      <c r="BF1412" s="11">
        <v>5.0000000000000001E-3</v>
      </c>
      <c r="BG1412" s="11">
        <v>0</v>
      </c>
      <c r="BH1412" s="11">
        <v>0</v>
      </c>
      <c r="BI1412" s="11">
        <v>0</v>
      </c>
      <c r="BJ1412" s="11">
        <f>BE1412/4</f>
        <v>1.8749999999999999E-2</v>
      </c>
      <c r="BK1412" s="11">
        <f>BF1412/4</f>
        <v>1.25E-3</v>
      </c>
      <c r="BL1412" s="11">
        <v>0</v>
      </c>
      <c r="BM1412" s="11">
        <v>0</v>
      </c>
      <c r="BN1412" s="11">
        <v>0</v>
      </c>
      <c r="BO1412" s="11">
        <v>0.1</v>
      </c>
      <c r="BP1412" s="11">
        <v>0.1</v>
      </c>
      <c r="BQ1412" s="11">
        <v>0</v>
      </c>
      <c r="BR1412" s="11">
        <v>0</v>
      </c>
      <c r="BS1412" s="11">
        <v>0</v>
      </c>
      <c r="BT1412" s="11">
        <v>0.04</v>
      </c>
      <c r="BU1412" s="16">
        <v>4</v>
      </c>
      <c r="BV1412" s="6">
        <f>BT1412/(BT1412+BU1412)</f>
        <v>9.9009900990099011E-3</v>
      </c>
      <c r="BW1412" s="6">
        <f>SQRT((BT1412*BU1412)/((BT1412+BU1412)^2*(BT1412+BU1412+1)))</f>
        <v>4.410251516706673E-2</v>
      </c>
      <c r="BX1412" s="17">
        <v>0.1</v>
      </c>
      <c r="BY1412" s="17">
        <v>0.7</v>
      </c>
      <c r="BZ1412" s="17">
        <v>0.1</v>
      </c>
      <c r="CA1412" s="17">
        <v>0.1</v>
      </c>
      <c r="CB1412" s="15" t="s">
        <v>83</v>
      </c>
      <c r="CC1412" s="11">
        <v>600</v>
      </c>
    </row>
    <row r="1413" spans="1:81" s="11" customFormat="1" x14ac:dyDescent="0.2">
      <c r="A1413" s="17">
        <f t="shared" si="22"/>
        <v>1412</v>
      </c>
      <c r="B1413" s="17">
        <v>20</v>
      </c>
      <c r="C1413" s="17">
        <v>20</v>
      </c>
      <c r="D1413" s="17">
        <v>5</v>
      </c>
      <c r="E1413" s="17">
        <v>5</v>
      </c>
      <c r="F1413" s="3" t="s">
        <v>80</v>
      </c>
      <c r="G1413" s="3">
        <f>IF(F1413="rectangle",B1413*C1413,IF(F1413="hook",B1413*C1413-(D1413*E1413),IF(F1413="eight",B1413*C1413-2*(D1413*E1413),IF(F1413="tee",B1413*C1413-2*(D1413*E1413),IF(F1413="cross",B1413*C1413-4*(D1413*E1413),"ERROR")))))</f>
        <v>400</v>
      </c>
      <c r="H1413" s="3" t="s">
        <v>84</v>
      </c>
      <c r="I1413" s="3">
        <f>IF(F1413="rectangle",B1413/C1413,"NA")</f>
        <v>1</v>
      </c>
      <c r="J1413" s="2">
        <v>1</v>
      </c>
      <c r="K1413" s="11">
        <v>125</v>
      </c>
      <c r="L1413" s="11">
        <v>4</v>
      </c>
      <c r="M1413" s="12">
        <v>4</v>
      </c>
      <c r="N1413" s="2">
        <f>M1413/4</f>
        <v>1</v>
      </c>
      <c r="O1413" s="3">
        <f>M1413/N1413</f>
        <v>4</v>
      </c>
      <c r="P1413" s="13">
        <v>1</v>
      </c>
      <c r="Q1413" s="11">
        <f>P1413</f>
        <v>1</v>
      </c>
      <c r="R1413" s="4">
        <f>AA1413/V1413</f>
        <v>100</v>
      </c>
      <c r="S1413" s="14">
        <v>30</v>
      </c>
      <c r="T1413" s="11">
        <f>S1413</f>
        <v>30</v>
      </c>
      <c r="U1413" s="4">
        <f>AB1413/W1413</f>
        <v>100</v>
      </c>
      <c r="V1413" s="3">
        <f>ROUND((Q1413/100)*G1413,0)</f>
        <v>4</v>
      </c>
      <c r="W1413" s="3">
        <f>ROUND(((T1413/100)*G1413)/J1413,0)</f>
        <v>120</v>
      </c>
      <c r="X1413" s="3">
        <f>ROUND(IF(J1413&gt;=2,((T1413/100)*G1413)/J1413,0),0)</f>
        <v>0</v>
      </c>
      <c r="Y1413" s="3">
        <f>ROUND(IF(J1413&gt;=3,((T1413/100)*G1413)/J1413,0),0)</f>
        <v>0</v>
      </c>
      <c r="Z1413" s="3">
        <f>ROUND(IF(J1413&gt;=4,((T1413/100)*G1413)/J1413,0),0)</f>
        <v>0</v>
      </c>
      <c r="AA1413" s="4">
        <f>G1413*P1413</f>
        <v>400</v>
      </c>
      <c r="AB1413" s="4">
        <f>(G1413*S1413)/J1413</f>
        <v>12000</v>
      </c>
      <c r="AC1413" s="4">
        <f>IF(J1413&gt;=2,(G1413*S1413)/J1413,0)</f>
        <v>0</v>
      </c>
      <c r="AD1413" s="4">
        <f>IF(J1413&gt;=3,(G1413*S1413)/J1413,0)</f>
        <v>0</v>
      </c>
      <c r="AE1413" s="4">
        <f>IF(J1413&gt;=4,(G1413*S1413)/J1413,0)</f>
        <v>0</v>
      </c>
      <c r="AF1413" s="11">
        <v>100</v>
      </c>
      <c r="AG1413" s="11">
        <v>0</v>
      </c>
      <c r="AH1413" s="11">
        <v>1</v>
      </c>
      <c r="AI1413" s="11">
        <v>100</v>
      </c>
      <c r="AJ1413" s="11">
        <v>0</v>
      </c>
      <c r="AK1413" s="11">
        <v>1</v>
      </c>
      <c r="AL1413" s="11">
        <v>0.5</v>
      </c>
      <c r="AM1413" s="11">
        <v>0.5</v>
      </c>
      <c r="AN1413" s="11">
        <v>0</v>
      </c>
      <c r="AO1413" s="11">
        <v>0</v>
      </c>
      <c r="AP1413" s="11">
        <v>0</v>
      </c>
      <c r="AQ1413" s="11">
        <v>0.01</v>
      </c>
      <c r="AR1413" s="11">
        <v>0.01</v>
      </c>
      <c r="AS1413" s="11">
        <v>0</v>
      </c>
      <c r="AT1413" s="11">
        <v>0</v>
      </c>
      <c r="AU1413" s="11">
        <v>0</v>
      </c>
      <c r="AV1413" s="11">
        <v>0</v>
      </c>
      <c r="AW1413" s="11">
        <v>0.2</v>
      </c>
      <c r="AX1413" s="11">
        <v>0</v>
      </c>
      <c r="AY1413" s="11">
        <v>0</v>
      </c>
      <c r="AZ1413" s="11">
        <v>0</v>
      </c>
      <c r="BA1413" s="11">
        <v>0.02</v>
      </c>
      <c r="BB1413" s="11">
        <v>0</v>
      </c>
      <c r="BC1413" s="2">
        <v>0.05</v>
      </c>
      <c r="BD1413" s="2">
        <v>0.05</v>
      </c>
      <c r="BE1413" s="11">
        <v>7.4999999999999997E-2</v>
      </c>
      <c r="BF1413" s="11">
        <v>5.0000000000000001E-3</v>
      </c>
      <c r="BG1413" s="11">
        <v>0</v>
      </c>
      <c r="BH1413" s="11">
        <v>0</v>
      </c>
      <c r="BI1413" s="11">
        <v>0</v>
      </c>
      <c r="BJ1413" s="11">
        <f>BE1413/4</f>
        <v>1.8749999999999999E-2</v>
      </c>
      <c r="BK1413" s="11">
        <f>BF1413/4</f>
        <v>1.25E-3</v>
      </c>
      <c r="BL1413" s="11">
        <v>0</v>
      </c>
      <c r="BM1413" s="11">
        <v>0</v>
      </c>
      <c r="BN1413" s="11">
        <v>0</v>
      </c>
      <c r="BO1413" s="11">
        <v>0.1</v>
      </c>
      <c r="BP1413" s="11">
        <v>0.1</v>
      </c>
      <c r="BQ1413" s="11">
        <v>0</v>
      </c>
      <c r="BR1413" s="11">
        <v>0</v>
      </c>
      <c r="BS1413" s="11">
        <v>0</v>
      </c>
      <c r="BT1413" s="11">
        <v>0.04</v>
      </c>
      <c r="BU1413" s="16">
        <v>4</v>
      </c>
      <c r="BV1413" s="6">
        <f>BT1413/(BT1413+BU1413)</f>
        <v>9.9009900990099011E-3</v>
      </c>
      <c r="BW1413" s="6">
        <f>SQRT((BT1413*BU1413)/((BT1413+BU1413)^2*(BT1413+BU1413+1)))</f>
        <v>4.410251516706673E-2</v>
      </c>
      <c r="BX1413" s="17">
        <v>0.1</v>
      </c>
      <c r="BY1413" s="17">
        <v>0.7</v>
      </c>
      <c r="BZ1413" s="17">
        <v>0.1</v>
      </c>
      <c r="CA1413" s="17">
        <v>0.1</v>
      </c>
      <c r="CB1413" s="15" t="s">
        <v>83</v>
      </c>
      <c r="CC1413" s="11">
        <v>600</v>
      </c>
    </row>
    <row r="1414" spans="1:81" s="11" customFormat="1" x14ac:dyDescent="0.2">
      <c r="A1414" s="17">
        <f t="shared" si="22"/>
        <v>1413</v>
      </c>
      <c r="B1414" s="17">
        <v>100</v>
      </c>
      <c r="C1414" s="17">
        <v>100</v>
      </c>
      <c r="D1414" s="17">
        <v>5</v>
      </c>
      <c r="E1414" s="17">
        <v>5</v>
      </c>
      <c r="F1414" s="3" t="s">
        <v>80</v>
      </c>
      <c r="G1414" s="3">
        <f>IF(F1414="rectangle",B1414*C1414,IF(F1414="hook",B1414*C1414-(D1414*E1414),IF(F1414="eight",B1414*C1414-2*(D1414*E1414),IF(F1414="tee",B1414*C1414-2*(D1414*E1414),IF(F1414="cross",B1414*C1414-4*(D1414*E1414),"ERROR")))))</f>
        <v>10000</v>
      </c>
      <c r="H1414" s="3" t="s">
        <v>85</v>
      </c>
      <c r="I1414" s="3">
        <f>IF(F1414="rectangle",B1414/C1414,"NA")</f>
        <v>1</v>
      </c>
      <c r="J1414" s="2">
        <v>1</v>
      </c>
      <c r="K1414" s="11">
        <v>125</v>
      </c>
      <c r="L1414" s="11">
        <v>4</v>
      </c>
      <c r="M1414" s="12">
        <v>5</v>
      </c>
      <c r="N1414" s="2">
        <f>M1414/4</f>
        <v>1.25</v>
      </c>
      <c r="O1414" s="3">
        <f>M1414/N1414</f>
        <v>4</v>
      </c>
      <c r="P1414" s="13">
        <v>1</v>
      </c>
      <c r="Q1414" s="11">
        <f>P1414</f>
        <v>1</v>
      </c>
      <c r="R1414" s="4">
        <f>AA1414/V1414</f>
        <v>100</v>
      </c>
      <c r="S1414" s="14">
        <v>30</v>
      </c>
      <c r="T1414" s="11">
        <f>S1414</f>
        <v>30</v>
      </c>
      <c r="U1414" s="4">
        <f>AB1414/W1414</f>
        <v>100</v>
      </c>
      <c r="V1414" s="3">
        <f>ROUND((Q1414/100)*G1414,0)</f>
        <v>100</v>
      </c>
      <c r="W1414" s="3">
        <f>ROUND(((T1414/100)*G1414)/J1414,0)</f>
        <v>3000</v>
      </c>
      <c r="X1414" s="3">
        <f>ROUND(IF(J1414&gt;=2,((T1414/100)*G1414)/J1414,0),0)</f>
        <v>0</v>
      </c>
      <c r="Y1414" s="3">
        <f>ROUND(IF(J1414&gt;=3,((T1414/100)*G1414)/J1414,0),0)</f>
        <v>0</v>
      </c>
      <c r="Z1414" s="3">
        <f>ROUND(IF(J1414&gt;=4,((T1414/100)*G1414)/J1414,0),0)</f>
        <v>0</v>
      </c>
      <c r="AA1414" s="4">
        <f>G1414*P1414</f>
        <v>10000</v>
      </c>
      <c r="AB1414" s="4">
        <f>(G1414*S1414)/J1414</f>
        <v>300000</v>
      </c>
      <c r="AC1414" s="4">
        <f>IF(J1414&gt;=2,(G1414*S1414)/J1414,0)</f>
        <v>0</v>
      </c>
      <c r="AD1414" s="4">
        <f>IF(J1414&gt;=3,(G1414*S1414)/J1414,0)</f>
        <v>0</v>
      </c>
      <c r="AE1414" s="4">
        <f>IF(J1414&gt;=4,(G1414*S1414)/J1414,0)</f>
        <v>0</v>
      </c>
      <c r="AF1414" s="11">
        <v>100</v>
      </c>
      <c r="AG1414" s="11">
        <v>0</v>
      </c>
      <c r="AH1414" s="11">
        <v>1</v>
      </c>
      <c r="AI1414" s="11">
        <v>100</v>
      </c>
      <c r="AJ1414" s="11">
        <v>0</v>
      </c>
      <c r="AK1414" s="11">
        <v>1</v>
      </c>
      <c r="AL1414" s="11">
        <v>0.5</v>
      </c>
      <c r="AM1414" s="11">
        <v>0.5</v>
      </c>
      <c r="AN1414" s="11">
        <v>0</v>
      </c>
      <c r="AO1414" s="11">
        <v>0</v>
      </c>
      <c r="AP1414" s="11">
        <v>0</v>
      </c>
      <c r="AQ1414" s="11">
        <v>0.01</v>
      </c>
      <c r="AR1414" s="11">
        <v>0.01</v>
      </c>
      <c r="AS1414" s="11">
        <v>0</v>
      </c>
      <c r="AT1414" s="11">
        <v>0</v>
      </c>
      <c r="AU1414" s="11">
        <v>0</v>
      </c>
      <c r="AV1414" s="11">
        <v>0</v>
      </c>
      <c r="AW1414" s="11">
        <v>0.2</v>
      </c>
      <c r="AX1414" s="11">
        <v>0</v>
      </c>
      <c r="AY1414" s="11">
        <v>0</v>
      </c>
      <c r="AZ1414" s="11">
        <v>0</v>
      </c>
      <c r="BA1414" s="11">
        <v>0.02</v>
      </c>
      <c r="BB1414" s="11">
        <v>0</v>
      </c>
      <c r="BC1414" s="2">
        <v>0.05</v>
      </c>
      <c r="BD1414" s="2">
        <v>0.05</v>
      </c>
      <c r="BE1414" s="11">
        <v>7.4999999999999997E-2</v>
      </c>
      <c r="BF1414" s="11">
        <v>5.0000000000000001E-3</v>
      </c>
      <c r="BG1414" s="11">
        <v>0</v>
      </c>
      <c r="BH1414" s="11">
        <v>0</v>
      </c>
      <c r="BI1414" s="11">
        <v>0</v>
      </c>
      <c r="BJ1414" s="11">
        <f>BE1414/4</f>
        <v>1.8749999999999999E-2</v>
      </c>
      <c r="BK1414" s="11">
        <f>BF1414/4</f>
        <v>1.25E-3</v>
      </c>
      <c r="BL1414" s="11">
        <v>0</v>
      </c>
      <c r="BM1414" s="11">
        <v>0</v>
      </c>
      <c r="BN1414" s="11">
        <v>0</v>
      </c>
      <c r="BO1414" s="11">
        <v>0.1</v>
      </c>
      <c r="BP1414" s="11">
        <v>0.1</v>
      </c>
      <c r="BQ1414" s="11">
        <v>0</v>
      </c>
      <c r="BR1414" s="11">
        <v>0</v>
      </c>
      <c r="BS1414" s="11">
        <v>0</v>
      </c>
      <c r="BT1414" s="11">
        <v>0.04</v>
      </c>
      <c r="BU1414" s="16">
        <v>4</v>
      </c>
      <c r="BV1414" s="6">
        <f>BT1414/(BT1414+BU1414)</f>
        <v>9.9009900990099011E-3</v>
      </c>
      <c r="BW1414" s="6">
        <f>SQRT((BT1414*BU1414)/((BT1414+BU1414)^2*(BT1414+BU1414+1)))</f>
        <v>4.410251516706673E-2</v>
      </c>
      <c r="BX1414" s="17">
        <v>0.1</v>
      </c>
      <c r="BY1414" s="17">
        <v>0.7</v>
      </c>
      <c r="BZ1414" s="17">
        <v>0.1</v>
      </c>
      <c r="CA1414" s="17">
        <v>0.1</v>
      </c>
      <c r="CB1414" s="15" t="s">
        <v>83</v>
      </c>
      <c r="CC1414" s="11">
        <v>600</v>
      </c>
    </row>
    <row r="1415" spans="1:81" s="11" customFormat="1" x14ac:dyDescent="0.2">
      <c r="A1415" s="17">
        <f t="shared" si="22"/>
        <v>1414</v>
      </c>
      <c r="B1415" s="17">
        <v>20</v>
      </c>
      <c r="C1415" s="17">
        <v>20</v>
      </c>
      <c r="D1415" s="17">
        <v>5</v>
      </c>
      <c r="E1415" s="17">
        <v>5</v>
      </c>
      <c r="F1415" s="3" t="s">
        <v>80</v>
      </c>
      <c r="G1415" s="3">
        <f>IF(F1415="rectangle",B1415*C1415,IF(F1415="hook",B1415*C1415-(D1415*E1415),IF(F1415="eight",B1415*C1415-2*(D1415*E1415),IF(F1415="tee",B1415*C1415-2*(D1415*E1415),IF(F1415="cross",B1415*C1415-4*(D1415*E1415),"ERROR")))))</f>
        <v>400</v>
      </c>
      <c r="H1415" s="3" t="s">
        <v>84</v>
      </c>
      <c r="I1415" s="3">
        <f>IF(F1415="rectangle",B1415/C1415,"NA")</f>
        <v>1</v>
      </c>
      <c r="J1415" s="2">
        <v>1</v>
      </c>
      <c r="K1415" s="11">
        <v>125</v>
      </c>
      <c r="L1415" s="11">
        <v>4</v>
      </c>
      <c r="M1415" s="12">
        <v>5</v>
      </c>
      <c r="N1415" s="2">
        <f>M1415/4</f>
        <v>1.25</v>
      </c>
      <c r="O1415" s="3">
        <f>M1415/N1415</f>
        <v>4</v>
      </c>
      <c r="P1415" s="13">
        <v>1</v>
      </c>
      <c r="Q1415" s="11">
        <f>P1415</f>
        <v>1</v>
      </c>
      <c r="R1415" s="4">
        <f>AA1415/V1415</f>
        <v>100</v>
      </c>
      <c r="S1415" s="14">
        <v>30</v>
      </c>
      <c r="T1415" s="11">
        <f>S1415</f>
        <v>30</v>
      </c>
      <c r="U1415" s="4">
        <f>AB1415/W1415</f>
        <v>100</v>
      </c>
      <c r="V1415" s="3">
        <f>ROUND((Q1415/100)*G1415,0)</f>
        <v>4</v>
      </c>
      <c r="W1415" s="3">
        <f>ROUND(((T1415/100)*G1415)/J1415,0)</f>
        <v>120</v>
      </c>
      <c r="X1415" s="3">
        <f>ROUND(IF(J1415&gt;=2,((T1415/100)*G1415)/J1415,0),0)</f>
        <v>0</v>
      </c>
      <c r="Y1415" s="3">
        <f>ROUND(IF(J1415&gt;=3,((T1415/100)*G1415)/J1415,0),0)</f>
        <v>0</v>
      </c>
      <c r="Z1415" s="3">
        <f>ROUND(IF(J1415&gt;=4,((T1415/100)*G1415)/J1415,0),0)</f>
        <v>0</v>
      </c>
      <c r="AA1415" s="4">
        <f>G1415*P1415</f>
        <v>400</v>
      </c>
      <c r="AB1415" s="4">
        <f>(G1415*S1415)/J1415</f>
        <v>12000</v>
      </c>
      <c r="AC1415" s="4">
        <f>IF(J1415&gt;=2,(G1415*S1415)/J1415,0)</f>
        <v>0</v>
      </c>
      <c r="AD1415" s="4">
        <f>IF(J1415&gt;=3,(G1415*S1415)/J1415,0)</f>
        <v>0</v>
      </c>
      <c r="AE1415" s="4">
        <f>IF(J1415&gt;=4,(G1415*S1415)/J1415,0)</f>
        <v>0</v>
      </c>
      <c r="AF1415" s="11">
        <v>100</v>
      </c>
      <c r="AG1415" s="11">
        <v>0</v>
      </c>
      <c r="AH1415" s="11">
        <v>1</v>
      </c>
      <c r="AI1415" s="11">
        <v>100</v>
      </c>
      <c r="AJ1415" s="11">
        <v>0</v>
      </c>
      <c r="AK1415" s="11">
        <v>1</v>
      </c>
      <c r="AL1415" s="11">
        <v>0.5</v>
      </c>
      <c r="AM1415" s="11">
        <v>0.5</v>
      </c>
      <c r="AN1415" s="11">
        <v>0</v>
      </c>
      <c r="AO1415" s="11">
        <v>0</v>
      </c>
      <c r="AP1415" s="11">
        <v>0</v>
      </c>
      <c r="AQ1415" s="11">
        <v>0.01</v>
      </c>
      <c r="AR1415" s="11">
        <v>0.01</v>
      </c>
      <c r="AS1415" s="11">
        <v>0</v>
      </c>
      <c r="AT1415" s="11">
        <v>0</v>
      </c>
      <c r="AU1415" s="11">
        <v>0</v>
      </c>
      <c r="AV1415" s="11">
        <v>0</v>
      </c>
      <c r="AW1415" s="11">
        <v>0.2</v>
      </c>
      <c r="AX1415" s="11">
        <v>0</v>
      </c>
      <c r="AY1415" s="11">
        <v>0</v>
      </c>
      <c r="AZ1415" s="11">
        <v>0</v>
      </c>
      <c r="BA1415" s="11">
        <v>0.02</v>
      </c>
      <c r="BB1415" s="11">
        <v>0</v>
      </c>
      <c r="BC1415" s="2">
        <v>0.05</v>
      </c>
      <c r="BD1415" s="2">
        <v>0.05</v>
      </c>
      <c r="BE1415" s="11">
        <v>7.4999999999999997E-2</v>
      </c>
      <c r="BF1415" s="11">
        <v>5.0000000000000001E-3</v>
      </c>
      <c r="BG1415" s="11">
        <v>0</v>
      </c>
      <c r="BH1415" s="11">
        <v>0</v>
      </c>
      <c r="BI1415" s="11">
        <v>0</v>
      </c>
      <c r="BJ1415" s="11">
        <f>BE1415/4</f>
        <v>1.8749999999999999E-2</v>
      </c>
      <c r="BK1415" s="11">
        <f>BF1415/4</f>
        <v>1.25E-3</v>
      </c>
      <c r="BL1415" s="11">
        <v>0</v>
      </c>
      <c r="BM1415" s="11">
        <v>0</v>
      </c>
      <c r="BN1415" s="11">
        <v>0</v>
      </c>
      <c r="BO1415" s="11">
        <v>0.1</v>
      </c>
      <c r="BP1415" s="11">
        <v>0.1</v>
      </c>
      <c r="BQ1415" s="11">
        <v>0</v>
      </c>
      <c r="BR1415" s="11">
        <v>0</v>
      </c>
      <c r="BS1415" s="11">
        <v>0</v>
      </c>
      <c r="BT1415" s="11">
        <v>0.04</v>
      </c>
      <c r="BU1415" s="16">
        <v>4</v>
      </c>
      <c r="BV1415" s="6">
        <f>BT1415/(BT1415+BU1415)</f>
        <v>9.9009900990099011E-3</v>
      </c>
      <c r="BW1415" s="6">
        <f>SQRT((BT1415*BU1415)/((BT1415+BU1415)^2*(BT1415+BU1415+1)))</f>
        <v>4.410251516706673E-2</v>
      </c>
      <c r="BX1415" s="17">
        <v>0.1</v>
      </c>
      <c r="BY1415" s="17">
        <v>0.7</v>
      </c>
      <c r="BZ1415" s="17">
        <v>0.1</v>
      </c>
      <c r="CA1415" s="17">
        <v>0.1</v>
      </c>
      <c r="CB1415" s="15" t="s">
        <v>83</v>
      </c>
      <c r="CC1415" s="11">
        <v>600</v>
      </c>
    </row>
    <row r="1416" spans="1:81" s="11" customFormat="1" x14ac:dyDescent="0.2">
      <c r="A1416" s="17">
        <f t="shared" si="22"/>
        <v>1415</v>
      </c>
      <c r="B1416" s="17">
        <v>100</v>
      </c>
      <c r="C1416" s="17">
        <v>100</v>
      </c>
      <c r="D1416" s="17">
        <v>5</v>
      </c>
      <c r="E1416" s="17">
        <v>5</v>
      </c>
      <c r="F1416" s="3" t="s">
        <v>80</v>
      </c>
      <c r="G1416" s="3">
        <f>IF(F1416="rectangle",B1416*C1416,IF(F1416="hook",B1416*C1416-(D1416*E1416),IF(F1416="eight",B1416*C1416-2*(D1416*E1416),IF(F1416="tee",B1416*C1416-2*(D1416*E1416),IF(F1416="cross",B1416*C1416-4*(D1416*E1416),"ERROR")))))</f>
        <v>10000</v>
      </c>
      <c r="H1416" s="3" t="s">
        <v>85</v>
      </c>
      <c r="I1416" s="3">
        <f>IF(F1416="rectangle",B1416/C1416,"NA")</f>
        <v>1</v>
      </c>
      <c r="J1416" s="2">
        <v>1</v>
      </c>
      <c r="K1416" s="11">
        <v>125</v>
      </c>
      <c r="L1416" s="11">
        <v>4</v>
      </c>
      <c r="M1416" s="12">
        <v>6</v>
      </c>
      <c r="N1416" s="2">
        <f>M1416/4</f>
        <v>1.5</v>
      </c>
      <c r="O1416" s="3">
        <f>M1416/N1416</f>
        <v>4</v>
      </c>
      <c r="P1416" s="13">
        <v>1</v>
      </c>
      <c r="Q1416" s="11">
        <f>P1416</f>
        <v>1</v>
      </c>
      <c r="R1416" s="4">
        <f>AA1416/V1416</f>
        <v>100</v>
      </c>
      <c r="S1416" s="14">
        <v>30</v>
      </c>
      <c r="T1416" s="11">
        <f>S1416</f>
        <v>30</v>
      </c>
      <c r="U1416" s="4">
        <f>AB1416/W1416</f>
        <v>100</v>
      </c>
      <c r="V1416" s="3">
        <f>ROUND((Q1416/100)*G1416,0)</f>
        <v>100</v>
      </c>
      <c r="W1416" s="3">
        <f>ROUND(((T1416/100)*G1416)/J1416,0)</f>
        <v>3000</v>
      </c>
      <c r="X1416" s="3">
        <f>ROUND(IF(J1416&gt;=2,((T1416/100)*G1416)/J1416,0),0)</f>
        <v>0</v>
      </c>
      <c r="Y1416" s="3">
        <f>ROUND(IF(J1416&gt;=3,((T1416/100)*G1416)/J1416,0),0)</f>
        <v>0</v>
      </c>
      <c r="Z1416" s="3">
        <f>ROUND(IF(J1416&gt;=4,((T1416/100)*G1416)/J1416,0),0)</f>
        <v>0</v>
      </c>
      <c r="AA1416" s="4">
        <f>G1416*P1416</f>
        <v>10000</v>
      </c>
      <c r="AB1416" s="4">
        <f>(G1416*S1416)/J1416</f>
        <v>300000</v>
      </c>
      <c r="AC1416" s="4">
        <f>IF(J1416&gt;=2,(G1416*S1416)/J1416,0)</f>
        <v>0</v>
      </c>
      <c r="AD1416" s="4">
        <f>IF(J1416&gt;=3,(G1416*S1416)/J1416,0)</f>
        <v>0</v>
      </c>
      <c r="AE1416" s="4">
        <f>IF(J1416&gt;=4,(G1416*S1416)/J1416,0)</f>
        <v>0</v>
      </c>
      <c r="AF1416" s="11">
        <v>100</v>
      </c>
      <c r="AG1416" s="11">
        <v>0</v>
      </c>
      <c r="AH1416" s="11">
        <v>1</v>
      </c>
      <c r="AI1416" s="11">
        <v>100</v>
      </c>
      <c r="AJ1416" s="11">
        <v>0</v>
      </c>
      <c r="AK1416" s="11">
        <v>1</v>
      </c>
      <c r="AL1416" s="11">
        <v>0.5</v>
      </c>
      <c r="AM1416" s="11">
        <v>0.5</v>
      </c>
      <c r="AN1416" s="11">
        <v>0</v>
      </c>
      <c r="AO1416" s="11">
        <v>0</v>
      </c>
      <c r="AP1416" s="11">
        <v>0</v>
      </c>
      <c r="AQ1416" s="11">
        <v>0.01</v>
      </c>
      <c r="AR1416" s="11">
        <v>0.01</v>
      </c>
      <c r="AS1416" s="11">
        <v>0</v>
      </c>
      <c r="AT1416" s="11">
        <v>0</v>
      </c>
      <c r="AU1416" s="11">
        <v>0</v>
      </c>
      <c r="AV1416" s="11">
        <v>0</v>
      </c>
      <c r="AW1416" s="11">
        <v>0.2</v>
      </c>
      <c r="AX1416" s="11">
        <v>0</v>
      </c>
      <c r="AY1416" s="11">
        <v>0</v>
      </c>
      <c r="AZ1416" s="11">
        <v>0</v>
      </c>
      <c r="BA1416" s="11">
        <v>0.02</v>
      </c>
      <c r="BB1416" s="11">
        <v>0</v>
      </c>
      <c r="BC1416" s="2">
        <v>0.05</v>
      </c>
      <c r="BD1416" s="2">
        <v>0.05</v>
      </c>
      <c r="BE1416" s="11">
        <v>7.4999999999999997E-2</v>
      </c>
      <c r="BF1416" s="11">
        <v>5.0000000000000001E-3</v>
      </c>
      <c r="BG1416" s="11">
        <v>0</v>
      </c>
      <c r="BH1416" s="11">
        <v>0</v>
      </c>
      <c r="BI1416" s="11">
        <v>0</v>
      </c>
      <c r="BJ1416" s="11">
        <f>BE1416/4</f>
        <v>1.8749999999999999E-2</v>
      </c>
      <c r="BK1416" s="11">
        <f>BF1416/4</f>
        <v>1.25E-3</v>
      </c>
      <c r="BL1416" s="11">
        <v>0</v>
      </c>
      <c r="BM1416" s="11">
        <v>0</v>
      </c>
      <c r="BN1416" s="11">
        <v>0</v>
      </c>
      <c r="BO1416" s="11">
        <v>0.1</v>
      </c>
      <c r="BP1416" s="11">
        <v>0.1</v>
      </c>
      <c r="BQ1416" s="11">
        <v>0</v>
      </c>
      <c r="BR1416" s="11">
        <v>0</v>
      </c>
      <c r="BS1416" s="11">
        <v>0</v>
      </c>
      <c r="BT1416" s="11">
        <v>0.04</v>
      </c>
      <c r="BU1416" s="16">
        <v>4</v>
      </c>
      <c r="BV1416" s="6">
        <f>BT1416/(BT1416+BU1416)</f>
        <v>9.9009900990099011E-3</v>
      </c>
      <c r="BW1416" s="6">
        <f>SQRT((BT1416*BU1416)/((BT1416+BU1416)^2*(BT1416+BU1416+1)))</f>
        <v>4.410251516706673E-2</v>
      </c>
      <c r="BX1416" s="17">
        <v>0.1</v>
      </c>
      <c r="BY1416" s="17">
        <v>0.7</v>
      </c>
      <c r="BZ1416" s="17">
        <v>0.1</v>
      </c>
      <c r="CA1416" s="17">
        <v>0.1</v>
      </c>
      <c r="CB1416" s="15" t="s">
        <v>83</v>
      </c>
      <c r="CC1416" s="11">
        <v>600</v>
      </c>
    </row>
    <row r="1417" spans="1:81" s="11" customFormat="1" x14ac:dyDescent="0.2">
      <c r="A1417" s="17">
        <f t="shared" si="22"/>
        <v>1416</v>
      </c>
      <c r="B1417" s="17">
        <v>20</v>
      </c>
      <c r="C1417" s="17">
        <v>20</v>
      </c>
      <c r="D1417" s="17">
        <v>5</v>
      </c>
      <c r="E1417" s="17">
        <v>5</v>
      </c>
      <c r="F1417" s="3" t="s">
        <v>80</v>
      </c>
      <c r="G1417" s="3">
        <f>IF(F1417="rectangle",B1417*C1417,IF(F1417="hook",B1417*C1417-(D1417*E1417),IF(F1417="eight",B1417*C1417-2*(D1417*E1417),IF(F1417="tee",B1417*C1417-2*(D1417*E1417),IF(F1417="cross",B1417*C1417-4*(D1417*E1417),"ERROR")))))</f>
        <v>400</v>
      </c>
      <c r="H1417" s="3" t="s">
        <v>84</v>
      </c>
      <c r="I1417" s="3">
        <f>IF(F1417="rectangle",B1417/C1417,"NA")</f>
        <v>1</v>
      </c>
      <c r="J1417" s="2">
        <v>1</v>
      </c>
      <c r="K1417" s="11">
        <v>125</v>
      </c>
      <c r="L1417" s="11">
        <v>4</v>
      </c>
      <c r="M1417" s="12">
        <v>6</v>
      </c>
      <c r="N1417" s="2">
        <f>M1417/4</f>
        <v>1.5</v>
      </c>
      <c r="O1417" s="3">
        <f>M1417/N1417</f>
        <v>4</v>
      </c>
      <c r="P1417" s="13">
        <v>1</v>
      </c>
      <c r="Q1417" s="11">
        <f>P1417</f>
        <v>1</v>
      </c>
      <c r="R1417" s="4">
        <f>AA1417/V1417</f>
        <v>100</v>
      </c>
      <c r="S1417" s="14">
        <v>30</v>
      </c>
      <c r="T1417" s="11">
        <f>S1417</f>
        <v>30</v>
      </c>
      <c r="U1417" s="4">
        <f>AB1417/W1417</f>
        <v>100</v>
      </c>
      <c r="V1417" s="3">
        <f>ROUND((Q1417/100)*G1417,0)</f>
        <v>4</v>
      </c>
      <c r="W1417" s="3">
        <f>ROUND(((T1417/100)*G1417)/J1417,0)</f>
        <v>120</v>
      </c>
      <c r="X1417" s="3">
        <f>ROUND(IF(J1417&gt;=2,((T1417/100)*G1417)/J1417,0),0)</f>
        <v>0</v>
      </c>
      <c r="Y1417" s="3">
        <f>ROUND(IF(J1417&gt;=3,((T1417/100)*G1417)/J1417,0),0)</f>
        <v>0</v>
      </c>
      <c r="Z1417" s="3">
        <f>ROUND(IF(J1417&gt;=4,((T1417/100)*G1417)/J1417,0),0)</f>
        <v>0</v>
      </c>
      <c r="AA1417" s="4">
        <f>G1417*P1417</f>
        <v>400</v>
      </c>
      <c r="AB1417" s="4">
        <f>(G1417*S1417)/J1417</f>
        <v>12000</v>
      </c>
      <c r="AC1417" s="4">
        <f>IF(J1417&gt;=2,(G1417*S1417)/J1417,0)</f>
        <v>0</v>
      </c>
      <c r="AD1417" s="4">
        <f>IF(J1417&gt;=3,(G1417*S1417)/J1417,0)</f>
        <v>0</v>
      </c>
      <c r="AE1417" s="4">
        <f>IF(J1417&gt;=4,(G1417*S1417)/J1417,0)</f>
        <v>0</v>
      </c>
      <c r="AF1417" s="11">
        <v>100</v>
      </c>
      <c r="AG1417" s="11">
        <v>0</v>
      </c>
      <c r="AH1417" s="11">
        <v>1</v>
      </c>
      <c r="AI1417" s="11">
        <v>100</v>
      </c>
      <c r="AJ1417" s="11">
        <v>0</v>
      </c>
      <c r="AK1417" s="11">
        <v>1</v>
      </c>
      <c r="AL1417" s="11">
        <v>0.5</v>
      </c>
      <c r="AM1417" s="11">
        <v>0.5</v>
      </c>
      <c r="AN1417" s="11">
        <v>0</v>
      </c>
      <c r="AO1417" s="11">
        <v>0</v>
      </c>
      <c r="AP1417" s="11">
        <v>0</v>
      </c>
      <c r="AQ1417" s="11">
        <v>0.01</v>
      </c>
      <c r="AR1417" s="11">
        <v>0.01</v>
      </c>
      <c r="AS1417" s="11">
        <v>0</v>
      </c>
      <c r="AT1417" s="11">
        <v>0</v>
      </c>
      <c r="AU1417" s="11">
        <v>0</v>
      </c>
      <c r="AV1417" s="11">
        <v>0</v>
      </c>
      <c r="AW1417" s="11">
        <v>0.2</v>
      </c>
      <c r="AX1417" s="11">
        <v>0</v>
      </c>
      <c r="AY1417" s="11">
        <v>0</v>
      </c>
      <c r="AZ1417" s="11">
        <v>0</v>
      </c>
      <c r="BA1417" s="11">
        <v>0.02</v>
      </c>
      <c r="BB1417" s="11">
        <v>0</v>
      </c>
      <c r="BC1417" s="2">
        <v>0.05</v>
      </c>
      <c r="BD1417" s="2">
        <v>0.05</v>
      </c>
      <c r="BE1417" s="11">
        <v>7.4999999999999997E-2</v>
      </c>
      <c r="BF1417" s="11">
        <v>5.0000000000000001E-3</v>
      </c>
      <c r="BG1417" s="11">
        <v>0</v>
      </c>
      <c r="BH1417" s="11">
        <v>0</v>
      </c>
      <c r="BI1417" s="11">
        <v>0</v>
      </c>
      <c r="BJ1417" s="11">
        <f>BE1417/4</f>
        <v>1.8749999999999999E-2</v>
      </c>
      <c r="BK1417" s="11">
        <f>BF1417/4</f>
        <v>1.25E-3</v>
      </c>
      <c r="BL1417" s="11">
        <v>0</v>
      </c>
      <c r="BM1417" s="11">
        <v>0</v>
      </c>
      <c r="BN1417" s="11">
        <v>0</v>
      </c>
      <c r="BO1417" s="11">
        <v>0.1</v>
      </c>
      <c r="BP1417" s="11">
        <v>0.1</v>
      </c>
      <c r="BQ1417" s="11">
        <v>0</v>
      </c>
      <c r="BR1417" s="11">
        <v>0</v>
      </c>
      <c r="BS1417" s="11">
        <v>0</v>
      </c>
      <c r="BT1417" s="11">
        <v>0.04</v>
      </c>
      <c r="BU1417" s="16">
        <v>4</v>
      </c>
      <c r="BV1417" s="6">
        <f>BT1417/(BT1417+BU1417)</f>
        <v>9.9009900990099011E-3</v>
      </c>
      <c r="BW1417" s="6">
        <f>SQRT((BT1417*BU1417)/((BT1417+BU1417)^2*(BT1417+BU1417+1)))</f>
        <v>4.410251516706673E-2</v>
      </c>
      <c r="BX1417" s="17">
        <v>0.1</v>
      </c>
      <c r="BY1417" s="17">
        <v>0.7</v>
      </c>
      <c r="BZ1417" s="17">
        <v>0.1</v>
      </c>
      <c r="CA1417" s="17">
        <v>0.1</v>
      </c>
      <c r="CB1417" s="15" t="s">
        <v>83</v>
      </c>
      <c r="CC1417" s="11">
        <v>600</v>
      </c>
    </row>
    <row r="1418" spans="1:81" s="11" customFormat="1" x14ac:dyDescent="0.2">
      <c r="A1418" s="17">
        <f t="shared" si="22"/>
        <v>1417</v>
      </c>
      <c r="B1418" s="17">
        <v>100</v>
      </c>
      <c r="C1418" s="17">
        <v>100</v>
      </c>
      <c r="D1418" s="17">
        <v>5</v>
      </c>
      <c r="E1418" s="17">
        <v>5</v>
      </c>
      <c r="F1418" s="3" t="s">
        <v>80</v>
      </c>
      <c r="G1418" s="3">
        <f>IF(F1418="rectangle",B1418*C1418,IF(F1418="hook",B1418*C1418-(D1418*E1418),IF(F1418="eight",B1418*C1418-2*(D1418*E1418),IF(F1418="tee",B1418*C1418-2*(D1418*E1418),IF(F1418="cross",B1418*C1418-4*(D1418*E1418),"ERROR")))))</f>
        <v>10000</v>
      </c>
      <c r="H1418" s="3" t="s">
        <v>85</v>
      </c>
      <c r="I1418" s="3">
        <f>IF(F1418="rectangle",B1418/C1418,"NA")</f>
        <v>1</v>
      </c>
      <c r="J1418" s="2">
        <v>1</v>
      </c>
      <c r="K1418" s="11">
        <v>125</v>
      </c>
      <c r="L1418" s="11">
        <v>4</v>
      </c>
      <c r="M1418" s="12">
        <v>7</v>
      </c>
      <c r="N1418" s="2">
        <f>M1418/4</f>
        <v>1.75</v>
      </c>
      <c r="O1418" s="3">
        <f>M1418/N1418</f>
        <v>4</v>
      </c>
      <c r="P1418" s="13">
        <v>1</v>
      </c>
      <c r="Q1418" s="11">
        <f>P1418</f>
        <v>1</v>
      </c>
      <c r="R1418" s="4">
        <f>AA1418/V1418</f>
        <v>100</v>
      </c>
      <c r="S1418" s="14">
        <v>30</v>
      </c>
      <c r="T1418" s="11">
        <f>S1418</f>
        <v>30</v>
      </c>
      <c r="U1418" s="4">
        <f>AB1418/W1418</f>
        <v>100</v>
      </c>
      <c r="V1418" s="3">
        <f>ROUND((Q1418/100)*G1418,0)</f>
        <v>100</v>
      </c>
      <c r="W1418" s="3">
        <f>ROUND(((T1418/100)*G1418)/J1418,0)</f>
        <v>3000</v>
      </c>
      <c r="X1418" s="3">
        <f>ROUND(IF(J1418&gt;=2,((T1418/100)*G1418)/J1418,0),0)</f>
        <v>0</v>
      </c>
      <c r="Y1418" s="3">
        <f>ROUND(IF(J1418&gt;=3,((T1418/100)*G1418)/J1418,0),0)</f>
        <v>0</v>
      </c>
      <c r="Z1418" s="3">
        <f>ROUND(IF(J1418&gt;=4,((T1418/100)*G1418)/J1418,0),0)</f>
        <v>0</v>
      </c>
      <c r="AA1418" s="4">
        <f>G1418*P1418</f>
        <v>10000</v>
      </c>
      <c r="AB1418" s="4">
        <f>(G1418*S1418)/J1418</f>
        <v>300000</v>
      </c>
      <c r="AC1418" s="4">
        <f>IF(J1418&gt;=2,(G1418*S1418)/J1418,0)</f>
        <v>0</v>
      </c>
      <c r="AD1418" s="4">
        <f>IF(J1418&gt;=3,(G1418*S1418)/J1418,0)</f>
        <v>0</v>
      </c>
      <c r="AE1418" s="4">
        <f>IF(J1418&gt;=4,(G1418*S1418)/J1418,0)</f>
        <v>0</v>
      </c>
      <c r="AF1418" s="11">
        <v>100</v>
      </c>
      <c r="AG1418" s="11">
        <v>0</v>
      </c>
      <c r="AH1418" s="11">
        <v>1</v>
      </c>
      <c r="AI1418" s="11">
        <v>100</v>
      </c>
      <c r="AJ1418" s="11">
        <v>0</v>
      </c>
      <c r="AK1418" s="11">
        <v>1</v>
      </c>
      <c r="AL1418" s="11">
        <v>0.5</v>
      </c>
      <c r="AM1418" s="11">
        <v>0.5</v>
      </c>
      <c r="AN1418" s="11">
        <v>0</v>
      </c>
      <c r="AO1418" s="11">
        <v>0</v>
      </c>
      <c r="AP1418" s="11">
        <v>0</v>
      </c>
      <c r="AQ1418" s="11">
        <v>0.01</v>
      </c>
      <c r="AR1418" s="11">
        <v>0.01</v>
      </c>
      <c r="AS1418" s="11">
        <v>0</v>
      </c>
      <c r="AT1418" s="11">
        <v>0</v>
      </c>
      <c r="AU1418" s="11">
        <v>0</v>
      </c>
      <c r="AV1418" s="11">
        <v>0</v>
      </c>
      <c r="AW1418" s="11">
        <v>0.2</v>
      </c>
      <c r="AX1418" s="11">
        <v>0</v>
      </c>
      <c r="AY1418" s="11">
        <v>0</v>
      </c>
      <c r="AZ1418" s="11">
        <v>0</v>
      </c>
      <c r="BA1418" s="11">
        <v>0.02</v>
      </c>
      <c r="BB1418" s="11">
        <v>0</v>
      </c>
      <c r="BC1418" s="2">
        <v>0.05</v>
      </c>
      <c r="BD1418" s="2">
        <v>0.05</v>
      </c>
      <c r="BE1418" s="11">
        <v>7.4999999999999997E-2</v>
      </c>
      <c r="BF1418" s="11">
        <v>5.0000000000000001E-3</v>
      </c>
      <c r="BG1418" s="11">
        <v>0</v>
      </c>
      <c r="BH1418" s="11">
        <v>0</v>
      </c>
      <c r="BI1418" s="11">
        <v>0</v>
      </c>
      <c r="BJ1418" s="11">
        <f>BE1418/4</f>
        <v>1.8749999999999999E-2</v>
      </c>
      <c r="BK1418" s="11">
        <f>BF1418/4</f>
        <v>1.25E-3</v>
      </c>
      <c r="BL1418" s="11">
        <v>0</v>
      </c>
      <c r="BM1418" s="11">
        <v>0</v>
      </c>
      <c r="BN1418" s="11">
        <v>0</v>
      </c>
      <c r="BO1418" s="11">
        <v>0.1</v>
      </c>
      <c r="BP1418" s="11">
        <v>0.1</v>
      </c>
      <c r="BQ1418" s="11">
        <v>0</v>
      </c>
      <c r="BR1418" s="11">
        <v>0</v>
      </c>
      <c r="BS1418" s="11">
        <v>0</v>
      </c>
      <c r="BT1418" s="11">
        <v>0.04</v>
      </c>
      <c r="BU1418" s="16">
        <v>4</v>
      </c>
      <c r="BV1418" s="6">
        <f>BT1418/(BT1418+BU1418)</f>
        <v>9.9009900990099011E-3</v>
      </c>
      <c r="BW1418" s="6">
        <f>SQRT((BT1418*BU1418)/((BT1418+BU1418)^2*(BT1418+BU1418+1)))</f>
        <v>4.410251516706673E-2</v>
      </c>
      <c r="BX1418" s="17">
        <v>0.1</v>
      </c>
      <c r="BY1418" s="17">
        <v>0.7</v>
      </c>
      <c r="BZ1418" s="17">
        <v>0.1</v>
      </c>
      <c r="CA1418" s="17">
        <v>0.1</v>
      </c>
      <c r="CB1418" s="15" t="s">
        <v>83</v>
      </c>
      <c r="CC1418" s="11">
        <v>600</v>
      </c>
    </row>
    <row r="1419" spans="1:81" s="11" customFormat="1" x14ac:dyDescent="0.2">
      <c r="A1419" s="17">
        <f t="shared" si="22"/>
        <v>1418</v>
      </c>
      <c r="B1419" s="17">
        <v>20</v>
      </c>
      <c r="C1419" s="17">
        <v>20</v>
      </c>
      <c r="D1419" s="17">
        <v>5</v>
      </c>
      <c r="E1419" s="17">
        <v>5</v>
      </c>
      <c r="F1419" s="3" t="s">
        <v>80</v>
      </c>
      <c r="G1419" s="3">
        <f>IF(F1419="rectangle",B1419*C1419,IF(F1419="hook",B1419*C1419-(D1419*E1419),IF(F1419="eight",B1419*C1419-2*(D1419*E1419),IF(F1419="tee",B1419*C1419-2*(D1419*E1419),IF(F1419="cross",B1419*C1419-4*(D1419*E1419),"ERROR")))))</f>
        <v>400</v>
      </c>
      <c r="H1419" s="3" t="s">
        <v>84</v>
      </c>
      <c r="I1419" s="3">
        <f>IF(F1419="rectangle",B1419/C1419,"NA")</f>
        <v>1</v>
      </c>
      <c r="J1419" s="2">
        <v>1</v>
      </c>
      <c r="K1419" s="11">
        <v>125</v>
      </c>
      <c r="L1419" s="11">
        <v>4</v>
      </c>
      <c r="M1419" s="12">
        <v>7</v>
      </c>
      <c r="N1419" s="2">
        <f>M1419/4</f>
        <v>1.75</v>
      </c>
      <c r="O1419" s="3">
        <f>M1419/N1419</f>
        <v>4</v>
      </c>
      <c r="P1419" s="13">
        <v>1</v>
      </c>
      <c r="Q1419" s="11">
        <f>P1419</f>
        <v>1</v>
      </c>
      <c r="R1419" s="4">
        <f>AA1419/V1419</f>
        <v>100</v>
      </c>
      <c r="S1419" s="14">
        <v>30</v>
      </c>
      <c r="T1419" s="11">
        <f>S1419</f>
        <v>30</v>
      </c>
      <c r="U1419" s="4">
        <f>AB1419/W1419</f>
        <v>100</v>
      </c>
      <c r="V1419" s="3">
        <f>ROUND((Q1419/100)*G1419,0)</f>
        <v>4</v>
      </c>
      <c r="W1419" s="3">
        <f>ROUND(((T1419/100)*G1419)/J1419,0)</f>
        <v>120</v>
      </c>
      <c r="X1419" s="3">
        <f>ROUND(IF(J1419&gt;=2,((T1419/100)*G1419)/J1419,0),0)</f>
        <v>0</v>
      </c>
      <c r="Y1419" s="3">
        <f>ROUND(IF(J1419&gt;=3,((T1419/100)*G1419)/J1419,0),0)</f>
        <v>0</v>
      </c>
      <c r="Z1419" s="3">
        <f>ROUND(IF(J1419&gt;=4,((T1419/100)*G1419)/J1419,0),0)</f>
        <v>0</v>
      </c>
      <c r="AA1419" s="4">
        <f>G1419*P1419</f>
        <v>400</v>
      </c>
      <c r="AB1419" s="4">
        <f>(G1419*S1419)/J1419</f>
        <v>12000</v>
      </c>
      <c r="AC1419" s="4">
        <f>IF(J1419&gt;=2,(G1419*S1419)/J1419,0)</f>
        <v>0</v>
      </c>
      <c r="AD1419" s="4">
        <f>IF(J1419&gt;=3,(G1419*S1419)/J1419,0)</f>
        <v>0</v>
      </c>
      <c r="AE1419" s="4">
        <f>IF(J1419&gt;=4,(G1419*S1419)/J1419,0)</f>
        <v>0</v>
      </c>
      <c r="AF1419" s="11">
        <v>100</v>
      </c>
      <c r="AG1419" s="11">
        <v>0</v>
      </c>
      <c r="AH1419" s="11">
        <v>1</v>
      </c>
      <c r="AI1419" s="11">
        <v>100</v>
      </c>
      <c r="AJ1419" s="11">
        <v>0</v>
      </c>
      <c r="AK1419" s="11">
        <v>1</v>
      </c>
      <c r="AL1419" s="11">
        <v>0.5</v>
      </c>
      <c r="AM1419" s="11">
        <v>0.5</v>
      </c>
      <c r="AN1419" s="11">
        <v>0</v>
      </c>
      <c r="AO1419" s="11">
        <v>0</v>
      </c>
      <c r="AP1419" s="11">
        <v>0</v>
      </c>
      <c r="AQ1419" s="11">
        <v>0.01</v>
      </c>
      <c r="AR1419" s="11">
        <v>0.01</v>
      </c>
      <c r="AS1419" s="11">
        <v>0</v>
      </c>
      <c r="AT1419" s="11">
        <v>0</v>
      </c>
      <c r="AU1419" s="11">
        <v>0</v>
      </c>
      <c r="AV1419" s="11">
        <v>0</v>
      </c>
      <c r="AW1419" s="11">
        <v>0.2</v>
      </c>
      <c r="AX1419" s="11">
        <v>0</v>
      </c>
      <c r="AY1419" s="11">
        <v>0</v>
      </c>
      <c r="AZ1419" s="11">
        <v>0</v>
      </c>
      <c r="BA1419" s="11">
        <v>0.02</v>
      </c>
      <c r="BB1419" s="11">
        <v>0</v>
      </c>
      <c r="BC1419" s="2">
        <v>0.05</v>
      </c>
      <c r="BD1419" s="2">
        <v>0.05</v>
      </c>
      <c r="BE1419" s="11">
        <v>7.4999999999999997E-2</v>
      </c>
      <c r="BF1419" s="11">
        <v>5.0000000000000001E-3</v>
      </c>
      <c r="BG1419" s="11">
        <v>0</v>
      </c>
      <c r="BH1419" s="11">
        <v>0</v>
      </c>
      <c r="BI1419" s="11">
        <v>0</v>
      </c>
      <c r="BJ1419" s="11">
        <f>BE1419/4</f>
        <v>1.8749999999999999E-2</v>
      </c>
      <c r="BK1419" s="11">
        <f>BF1419/4</f>
        <v>1.25E-3</v>
      </c>
      <c r="BL1419" s="11">
        <v>0</v>
      </c>
      <c r="BM1419" s="11">
        <v>0</v>
      </c>
      <c r="BN1419" s="11">
        <v>0</v>
      </c>
      <c r="BO1419" s="11">
        <v>0.1</v>
      </c>
      <c r="BP1419" s="11">
        <v>0.1</v>
      </c>
      <c r="BQ1419" s="11">
        <v>0</v>
      </c>
      <c r="BR1419" s="11">
        <v>0</v>
      </c>
      <c r="BS1419" s="11">
        <v>0</v>
      </c>
      <c r="BT1419" s="11">
        <v>0.04</v>
      </c>
      <c r="BU1419" s="16">
        <v>4</v>
      </c>
      <c r="BV1419" s="6">
        <f>BT1419/(BT1419+BU1419)</f>
        <v>9.9009900990099011E-3</v>
      </c>
      <c r="BW1419" s="6">
        <f>SQRT((BT1419*BU1419)/((BT1419+BU1419)^2*(BT1419+BU1419+1)))</f>
        <v>4.410251516706673E-2</v>
      </c>
      <c r="BX1419" s="17">
        <v>0.1</v>
      </c>
      <c r="BY1419" s="17">
        <v>0.7</v>
      </c>
      <c r="BZ1419" s="17">
        <v>0.1</v>
      </c>
      <c r="CA1419" s="17">
        <v>0.1</v>
      </c>
      <c r="CB1419" s="15" t="s">
        <v>83</v>
      </c>
      <c r="CC1419" s="11">
        <v>600</v>
      </c>
    </row>
    <row r="1420" spans="1:81" s="11" customFormat="1" x14ac:dyDescent="0.2">
      <c r="A1420" s="17">
        <f t="shared" si="22"/>
        <v>1419</v>
      </c>
      <c r="B1420" s="17">
        <v>100</v>
      </c>
      <c r="C1420" s="17">
        <v>100</v>
      </c>
      <c r="D1420" s="17">
        <v>5</v>
      </c>
      <c r="E1420" s="17">
        <v>5</v>
      </c>
      <c r="F1420" s="3" t="s">
        <v>80</v>
      </c>
      <c r="G1420" s="3">
        <f>IF(F1420="rectangle",B1420*C1420,IF(F1420="hook",B1420*C1420-(D1420*E1420),IF(F1420="eight",B1420*C1420-2*(D1420*E1420),IF(F1420="tee",B1420*C1420-2*(D1420*E1420),IF(F1420="cross",B1420*C1420-4*(D1420*E1420),"ERROR")))))</f>
        <v>10000</v>
      </c>
      <c r="H1420" s="3" t="s">
        <v>85</v>
      </c>
      <c r="I1420" s="3">
        <f>IF(F1420="rectangle",B1420/C1420,"NA")</f>
        <v>1</v>
      </c>
      <c r="J1420" s="2">
        <v>1</v>
      </c>
      <c r="K1420" s="11">
        <v>125</v>
      </c>
      <c r="L1420" s="11">
        <v>4</v>
      </c>
      <c r="M1420" s="12">
        <v>8</v>
      </c>
      <c r="N1420" s="2">
        <f>M1420/4</f>
        <v>2</v>
      </c>
      <c r="O1420" s="3">
        <f>M1420/N1420</f>
        <v>4</v>
      </c>
      <c r="P1420" s="13">
        <v>1</v>
      </c>
      <c r="Q1420" s="11">
        <f>P1420</f>
        <v>1</v>
      </c>
      <c r="R1420" s="4">
        <f>AA1420/V1420</f>
        <v>100</v>
      </c>
      <c r="S1420" s="14">
        <v>30</v>
      </c>
      <c r="T1420" s="11">
        <f>S1420</f>
        <v>30</v>
      </c>
      <c r="U1420" s="4">
        <f>AB1420/W1420</f>
        <v>100</v>
      </c>
      <c r="V1420" s="3">
        <f>ROUND((Q1420/100)*G1420,0)</f>
        <v>100</v>
      </c>
      <c r="W1420" s="3">
        <f>ROUND(((T1420/100)*G1420)/J1420,0)</f>
        <v>3000</v>
      </c>
      <c r="X1420" s="3">
        <f>ROUND(IF(J1420&gt;=2,((T1420/100)*G1420)/J1420,0),0)</f>
        <v>0</v>
      </c>
      <c r="Y1420" s="3">
        <f>ROUND(IF(J1420&gt;=3,((T1420/100)*G1420)/J1420,0),0)</f>
        <v>0</v>
      </c>
      <c r="Z1420" s="3">
        <f>ROUND(IF(J1420&gt;=4,((T1420/100)*G1420)/J1420,0),0)</f>
        <v>0</v>
      </c>
      <c r="AA1420" s="4">
        <f>G1420*P1420</f>
        <v>10000</v>
      </c>
      <c r="AB1420" s="4">
        <f>(G1420*S1420)/J1420</f>
        <v>300000</v>
      </c>
      <c r="AC1420" s="4">
        <f>IF(J1420&gt;=2,(G1420*S1420)/J1420,0)</f>
        <v>0</v>
      </c>
      <c r="AD1420" s="4">
        <f>IF(J1420&gt;=3,(G1420*S1420)/J1420,0)</f>
        <v>0</v>
      </c>
      <c r="AE1420" s="4">
        <f>IF(J1420&gt;=4,(G1420*S1420)/J1420,0)</f>
        <v>0</v>
      </c>
      <c r="AF1420" s="11">
        <v>100</v>
      </c>
      <c r="AG1420" s="11">
        <v>0</v>
      </c>
      <c r="AH1420" s="11">
        <v>1</v>
      </c>
      <c r="AI1420" s="11">
        <v>100</v>
      </c>
      <c r="AJ1420" s="11">
        <v>0</v>
      </c>
      <c r="AK1420" s="11">
        <v>1</v>
      </c>
      <c r="AL1420" s="11">
        <v>0.5</v>
      </c>
      <c r="AM1420" s="11">
        <v>0.5</v>
      </c>
      <c r="AN1420" s="11">
        <v>0</v>
      </c>
      <c r="AO1420" s="11">
        <v>0</v>
      </c>
      <c r="AP1420" s="11">
        <v>0</v>
      </c>
      <c r="AQ1420" s="11">
        <v>0.01</v>
      </c>
      <c r="AR1420" s="11">
        <v>0.01</v>
      </c>
      <c r="AS1420" s="11">
        <v>0</v>
      </c>
      <c r="AT1420" s="11">
        <v>0</v>
      </c>
      <c r="AU1420" s="11">
        <v>0</v>
      </c>
      <c r="AV1420" s="11">
        <v>0</v>
      </c>
      <c r="AW1420" s="11">
        <v>0.2</v>
      </c>
      <c r="AX1420" s="11">
        <v>0</v>
      </c>
      <c r="AY1420" s="11">
        <v>0</v>
      </c>
      <c r="AZ1420" s="11">
        <v>0</v>
      </c>
      <c r="BA1420" s="11">
        <v>0.02</v>
      </c>
      <c r="BB1420" s="11">
        <v>0</v>
      </c>
      <c r="BC1420" s="2">
        <v>0.05</v>
      </c>
      <c r="BD1420" s="2">
        <v>0.05</v>
      </c>
      <c r="BE1420" s="11">
        <v>7.4999999999999997E-2</v>
      </c>
      <c r="BF1420" s="11">
        <v>5.0000000000000001E-3</v>
      </c>
      <c r="BG1420" s="11">
        <v>0</v>
      </c>
      <c r="BH1420" s="11">
        <v>0</v>
      </c>
      <c r="BI1420" s="11">
        <v>0</v>
      </c>
      <c r="BJ1420" s="11">
        <f>BE1420/4</f>
        <v>1.8749999999999999E-2</v>
      </c>
      <c r="BK1420" s="11">
        <f>BF1420/4</f>
        <v>1.25E-3</v>
      </c>
      <c r="BL1420" s="11">
        <v>0</v>
      </c>
      <c r="BM1420" s="11">
        <v>0</v>
      </c>
      <c r="BN1420" s="11">
        <v>0</v>
      </c>
      <c r="BO1420" s="11">
        <v>0.1</v>
      </c>
      <c r="BP1420" s="11">
        <v>0.1</v>
      </c>
      <c r="BQ1420" s="11">
        <v>0</v>
      </c>
      <c r="BR1420" s="11">
        <v>0</v>
      </c>
      <c r="BS1420" s="11">
        <v>0</v>
      </c>
      <c r="BT1420" s="11">
        <v>0.04</v>
      </c>
      <c r="BU1420" s="16">
        <v>4</v>
      </c>
      <c r="BV1420" s="6">
        <f>BT1420/(BT1420+BU1420)</f>
        <v>9.9009900990099011E-3</v>
      </c>
      <c r="BW1420" s="6">
        <f>SQRT((BT1420*BU1420)/((BT1420+BU1420)^2*(BT1420+BU1420+1)))</f>
        <v>4.410251516706673E-2</v>
      </c>
      <c r="BX1420" s="17">
        <v>0.1</v>
      </c>
      <c r="BY1420" s="17">
        <v>0.7</v>
      </c>
      <c r="BZ1420" s="17">
        <v>0.1</v>
      </c>
      <c r="CA1420" s="17">
        <v>0.1</v>
      </c>
      <c r="CB1420" s="15" t="s">
        <v>83</v>
      </c>
      <c r="CC1420" s="11">
        <v>600</v>
      </c>
    </row>
    <row r="1421" spans="1:81" s="11" customFormat="1" x14ac:dyDescent="0.2">
      <c r="A1421" s="17">
        <f t="shared" si="22"/>
        <v>1420</v>
      </c>
      <c r="B1421" s="17">
        <v>20</v>
      </c>
      <c r="C1421" s="17">
        <v>20</v>
      </c>
      <c r="D1421" s="17">
        <v>5</v>
      </c>
      <c r="E1421" s="17">
        <v>5</v>
      </c>
      <c r="F1421" s="3" t="s">
        <v>80</v>
      </c>
      <c r="G1421" s="3">
        <f>IF(F1421="rectangle",B1421*C1421,IF(F1421="hook",B1421*C1421-(D1421*E1421),IF(F1421="eight",B1421*C1421-2*(D1421*E1421),IF(F1421="tee",B1421*C1421-2*(D1421*E1421),IF(F1421="cross",B1421*C1421-4*(D1421*E1421),"ERROR")))))</f>
        <v>400</v>
      </c>
      <c r="H1421" s="3" t="s">
        <v>84</v>
      </c>
      <c r="I1421" s="3">
        <f>IF(F1421="rectangle",B1421/C1421,"NA")</f>
        <v>1</v>
      </c>
      <c r="J1421" s="2">
        <v>1</v>
      </c>
      <c r="K1421" s="11">
        <v>125</v>
      </c>
      <c r="L1421" s="11">
        <v>4</v>
      </c>
      <c r="M1421" s="12">
        <v>8</v>
      </c>
      <c r="N1421" s="2">
        <f>M1421/4</f>
        <v>2</v>
      </c>
      <c r="O1421" s="3">
        <f>M1421/N1421</f>
        <v>4</v>
      </c>
      <c r="P1421" s="13">
        <v>1</v>
      </c>
      <c r="Q1421" s="11">
        <f>P1421</f>
        <v>1</v>
      </c>
      <c r="R1421" s="4">
        <f>AA1421/V1421</f>
        <v>100</v>
      </c>
      <c r="S1421" s="14">
        <v>30</v>
      </c>
      <c r="T1421" s="11">
        <f>S1421</f>
        <v>30</v>
      </c>
      <c r="U1421" s="4">
        <f>AB1421/W1421</f>
        <v>100</v>
      </c>
      <c r="V1421" s="3">
        <f>ROUND((Q1421/100)*G1421,0)</f>
        <v>4</v>
      </c>
      <c r="W1421" s="3">
        <f>ROUND(((T1421/100)*G1421)/J1421,0)</f>
        <v>120</v>
      </c>
      <c r="X1421" s="3">
        <f>ROUND(IF(J1421&gt;=2,((T1421/100)*G1421)/J1421,0),0)</f>
        <v>0</v>
      </c>
      <c r="Y1421" s="3">
        <f>ROUND(IF(J1421&gt;=3,((T1421/100)*G1421)/J1421,0),0)</f>
        <v>0</v>
      </c>
      <c r="Z1421" s="3">
        <f>ROUND(IF(J1421&gt;=4,((T1421/100)*G1421)/J1421,0),0)</f>
        <v>0</v>
      </c>
      <c r="AA1421" s="4">
        <f>G1421*P1421</f>
        <v>400</v>
      </c>
      <c r="AB1421" s="4">
        <f>(G1421*S1421)/J1421</f>
        <v>12000</v>
      </c>
      <c r="AC1421" s="4">
        <f>IF(J1421&gt;=2,(G1421*S1421)/J1421,0)</f>
        <v>0</v>
      </c>
      <c r="AD1421" s="4">
        <f>IF(J1421&gt;=3,(G1421*S1421)/J1421,0)</f>
        <v>0</v>
      </c>
      <c r="AE1421" s="4">
        <f>IF(J1421&gt;=4,(G1421*S1421)/J1421,0)</f>
        <v>0</v>
      </c>
      <c r="AF1421" s="11">
        <v>100</v>
      </c>
      <c r="AG1421" s="11">
        <v>0</v>
      </c>
      <c r="AH1421" s="11">
        <v>1</v>
      </c>
      <c r="AI1421" s="11">
        <v>100</v>
      </c>
      <c r="AJ1421" s="11">
        <v>0</v>
      </c>
      <c r="AK1421" s="11">
        <v>1</v>
      </c>
      <c r="AL1421" s="11">
        <v>0.5</v>
      </c>
      <c r="AM1421" s="11">
        <v>0.5</v>
      </c>
      <c r="AN1421" s="11">
        <v>0</v>
      </c>
      <c r="AO1421" s="11">
        <v>0</v>
      </c>
      <c r="AP1421" s="11">
        <v>0</v>
      </c>
      <c r="AQ1421" s="11">
        <v>0.01</v>
      </c>
      <c r="AR1421" s="11">
        <v>0.01</v>
      </c>
      <c r="AS1421" s="11">
        <v>0</v>
      </c>
      <c r="AT1421" s="11">
        <v>0</v>
      </c>
      <c r="AU1421" s="11">
        <v>0</v>
      </c>
      <c r="AV1421" s="11">
        <v>0</v>
      </c>
      <c r="AW1421" s="11">
        <v>0.2</v>
      </c>
      <c r="AX1421" s="11">
        <v>0</v>
      </c>
      <c r="AY1421" s="11">
        <v>0</v>
      </c>
      <c r="AZ1421" s="11">
        <v>0</v>
      </c>
      <c r="BA1421" s="11">
        <v>0.02</v>
      </c>
      <c r="BB1421" s="11">
        <v>0</v>
      </c>
      <c r="BC1421" s="2">
        <v>0.05</v>
      </c>
      <c r="BD1421" s="2">
        <v>0.05</v>
      </c>
      <c r="BE1421" s="11">
        <v>7.4999999999999997E-2</v>
      </c>
      <c r="BF1421" s="11">
        <v>5.0000000000000001E-3</v>
      </c>
      <c r="BG1421" s="11">
        <v>0</v>
      </c>
      <c r="BH1421" s="11">
        <v>0</v>
      </c>
      <c r="BI1421" s="11">
        <v>0</v>
      </c>
      <c r="BJ1421" s="11">
        <f>BE1421/4</f>
        <v>1.8749999999999999E-2</v>
      </c>
      <c r="BK1421" s="11">
        <f>BF1421/4</f>
        <v>1.25E-3</v>
      </c>
      <c r="BL1421" s="11">
        <v>0</v>
      </c>
      <c r="BM1421" s="11">
        <v>0</v>
      </c>
      <c r="BN1421" s="11">
        <v>0</v>
      </c>
      <c r="BO1421" s="11">
        <v>0.1</v>
      </c>
      <c r="BP1421" s="11">
        <v>0.1</v>
      </c>
      <c r="BQ1421" s="11">
        <v>0</v>
      </c>
      <c r="BR1421" s="11">
        <v>0</v>
      </c>
      <c r="BS1421" s="11">
        <v>0</v>
      </c>
      <c r="BT1421" s="11">
        <v>0.04</v>
      </c>
      <c r="BU1421" s="16">
        <v>4</v>
      </c>
      <c r="BV1421" s="6">
        <f>BT1421/(BT1421+BU1421)</f>
        <v>9.9009900990099011E-3</v>
      </c>
      <c r="BW1421" s="6">
        <f>SQRT((BT1421*BU1421)/((BT1421+BU1421)^2*(BT1421+BU1421+1)))</f>
        <v>4.410251516706673E-2</v>
      </c>
      <c r="BX1421" s="17">
        <v>0.1</v>
      </c>
      <c r="BY1421" s="17">
        <v>0.7</v>
      </c>
      <c r="BZ1421" s="17">
        <v>0.1</v>
      </c>
      <c r="CA1421" s="17">
        <v>0.1</v>
      </c>
      <c r="CB1421" s="15" t="s">
        <v>83</v>
      </c>
      <c r="CC1421" s="11">
        <v>600</v>
      </c>
    </row>
    <row r="1422" spans="1:81" s="11" customFormat="1" x14ac:dyDescent="0.2">
      <c r="A1422" s="17">
        <f t="shared" si="22"/>
        <v>1421</v>
      </c>
      <c r="B1422" s="17">
        <v>100</v>
      </c>
      <c r="C1422" s="17">
        <v>100</v>
      </c>
      <c r="D1422" s="17">
        <v>5</v>
      </c>
      <c r="E1422" s="17">
        <v>5</v>
      </c>
      <c r="F1422" s="3" t="s">
        <v>80</v>
      </c>
      <c r="G1422" s="3">
        <f>IF(F1422="rectangle",B1422*C1422,IF(F1422="hook",B1422*C1422-(D1422*E1422),IF(F1422="eight",B1422*C1422-2*(D1422*E1422),IF(F1422="tee",B1422*C1422-2*(D1422*E1422),IF(F1422="cross",B1422*C1422-4*(D1422*E1422),"ERROR")))))</f>
        <v>10000</v>
      </c>
      <c r="H1422" s="3" t="s">
        <v>85</v>
      </c>
      <c r="I1422" s="3">
        <f>IF(F1422="rectangle",B1422/C1422,"NA")</f>
        <v>1</v>
      </c>
      <c r="J1422" s="2">
        <v>1</v>
      </c>
      <c r="K1422" s="11">
        <v>125</v>
      </c>
      <c r="L1422" s="11">
        <v>4</v>
      </c>
      <c r="M1422" s="12">
        <v>9</v>
      </c>
      <c r="N1422" s="2">
        <f>M1422/4</f>
        <v>2.25</v>
      </c>
      <c r="O1422" s="3">
        <f>M1422/N1422</f>
        <v>4</v>
      </c>
      <c r="P1422" s="13">
        <v>1</v>
      </c>
      <c r="Q1422" s="11">
        <f>P1422</f>
        <v>1</v>
      </c>
      <c r="R1422" s="4">
        <f>AA1422/V1422</f>
        <v>100</v>
      </c>
      <c r="S1422" s="14">
        <v>30</v>
      </c>
      <c r="T1422" s="11">
        <f>S1422</f>
        <v>30</v>
      </c>
      <c r="U1422" s="4">
        <f>AB1422/W1422</f>
        <v>100</v>
      </c>
      <c r="V1422" s="3">
        <f>ROUND((Q1422/100)*G1422,0)</f>
        <v>100</v>
      </c>
      <c r="W1422" s="3">
        <f>ROUND(((T1422/100)*G1422)/J1422,0)</f>
        <v>3000</v>
      </c>
      <c r="X1422" s="3">
        <f>ROUND(IF(J1422&gt;=2,((T1422/100)*G1422)/J1422,0),0)</f>
        <v>0</v>
      </c>
      <c r="Y1422" s="3">
        <f>ROUND(IF(J1422&gt;=3,((T1422/100)*G1422)/J1422,0),0)</f>
        <v>0</v>
      </c>
      <c r="Z1422" s="3">
        <f>ROUND(IF(J1422&gt;=4,((T1422/100)*G1422)/J1422,0),0)</f>
        <v>0</v>
      </c>
      <c r="AA1422" s="4">
        <f>G1422*P1422</f>
        <v>10000</v>
      </c>
      <c r="AB1422" s="4">
        <f>(G1422*S1422)/J1422</f>
        <v>300000</v>
      </c>
      <c r="AC1422" s="4">
        <f>IF(J1422&gt;=2,(G1422*S1422)/J1422,0)</f>
        <v>0</v>
      </c>
      <c r="AD1422" s="4">
        <f>IF(J1422&gt;=3,(G1422*S1422)/J1422,0)</f>
        <v>0</v>
      </c>
      <c r="AE1422" s="4">
        <f>IF(J1422&gt;=4,(G1422*S1422)/J1422,0)</f>
        <v>0</v>
      </c>
      <c r="AF1422" s="11">
        <v>100</v>
      </c>
      <c r="AG1422" s="11">
        <v>0</v>
      </c>
      <c r="AH1422" s="11">
        <v>1</v>
      </c>
      <c r="AI1422" s="11">
        <v>100</v>
      </c>
      <c r="AJ1422" s="11">
        <v>0</v>
      </c>
      <c r="AK1422" s="11">
        <v>1</v>
      </c>
      <c r="AL1422" s="11">
        <v>0.5</v>
      </c>
      <c r="AM1422" s="11">
        <v>0.5</v>
      </c>
      <c r="AN1422" s="11">
        <v>0</v>
      </c>
      <c r="AO1422" s="11">
        <v>0</v>
      </c>
      <c r="AP1422" s="11">
        <v>0</v>
      </c>
      <c r="AQ1422" s="11">
        <v>0.01</v>
      </c>
      <c r="AR1422" s="11">
        <v>0.01</v>
      </c>
      <c r="AS1422" s="11">
        <v>0</v>
      </c>
      <c r="AT1422" s="11">
        <v>0</v>
      </c>
      <c r="AU1422" s="11">
        <v>0</v>
      </c>
      <c r="AV1422" s="11">
        <v>0</v>
      </c>
      <c r="AW1422" s="11">
        <v>0.2</v>
      </c>
      <c r="AX1422" s="11">
        <v>0</v>
      </c>
      <c r="AY1422" s="11">
        <v>0</v>
      </c>
      <c r="AZ1422" s="11">
        <v>0</v>
      </c>
      <c r="BA1422" s="11">
        <v>0.02</v>
      </c>
      <c r="BB1422" s="11">
        <v>0</v>
      </c>
      <c r="BC1422" s="2">
        <v>0.05</v>
      </c>
      <c r="BD1422" s="2">
        <v>0.05</v>
      </c>
      <c r="BE1422" s="11">
        <v>7.4999999999999997E-2</v>
      </c>
      <c r="BF1422" s="11">
        <v>5.0000000000000001E-3</v>
      </c>
      <c r="BG1422" s="11">
        <v>0</v>
      </c>
      <c r="BH1422" s="11">
        <v>0</v>
      </c>
      <c r="BI1422" s="11">
        <v>0</v>
      </c>
      <c r="BJ1422" s="11">
        <f>BE1422/4</f>
        <v>1.8749999999999999E-2</v>
      </c>
      <c r="BK1422" s="11">
        <f>BF1422/4</f>
        <v>1.25E-3</v>
      </c>
      <c r="BL1422" s="11">
        <v>0</v>
      </c>
      <c r="BM1422" s="11">
        <v>0</v>
      </c>
      <c r="BN1422" s="11">
        <v>0</v>
      </c>
      <c r="BO1422" s="11">
        <v>0.1</v>
      </c>
      <c r="BP1422" s="11">
        <v>0.1</v>
      </c>
      <c r="BQ1422" s="11">
        <v>0</v>
      </c>
      <c r="BR1422" s="11">
        <v>0</v>
      </c>
      <c r="BS1422" s="11">
        <v>0</v>
      </c>
      <c r="BT1422" s="11">
        <v>0.04</v>
      </c>
      <c r="BU1422" s="16">
        <v>4</v>
      </c>
      <c r="BV1422" s="6">
        <f>BT1422/(BT1422+BU1422)</f>
        <v>9.9009900990099011E-3</v>
      </c>
      <c r="BW1422" s="6">
        <f>SQRT((BT1422*BU1422)/((BT1422+BU1422)^2*(BT1422+BU1422+1)))</f>
        <v>4.410251516706673E-2</v>
      </c>
      <c r="BX1422" s="17">
        <v>0.1</v>
      </c>
      <c r="BY1422" s="17">
        <v>0.7</v>
      </c>
      <c r="BZ1422" s="17">
        <v>0.1</v>
      </c>
      <c r="CA1422" s="17">
        <v>0.1</v>
      </c>
      <c r="CB1422" s="15" t="s">
        <v>83</v>
      </c>
      <c r="CC1422" s="11">
        <v>600</v>
      </c>
    </row>
    <row r="1423" spans="1:81" s="11" customFormat="1" x14ac:dyDescent="0.2">
      <c r="A1423" s="17">
        <f t="shared" si="22"/>
        <v>1422</v>
      </c>
      <c r="B1423" s="17">
        <v>20</v>
      </c>
      <c r="C1423" s="17">
        <v>20</v>
      </c>
      <c r="D1423" s="17">
        <v>5</v>
      </c>
      <c r="E1423" s="17">
        <v>5</v>
      </c>
      <c r="F1423" s="3" t="s">
        <v>80</v>
      </c>
      <c r="G1423" s="3">
        <f>IF(F1423="rectangle",B1423*C1423,IF(F1423="hook",B1423*C1423-(D1423*E1423),IF(F1423="eight",B1423*C1423-2*(D1423*E1423),IF(F1423="tee",B1423*C1423-2*(D1423*E1423),IF(F1423="cross",B1423*C1423-4*(D1423*E1423),"ERROR")))))</f>
        <v>400</v>
      </c>
      <c r="H1423" s="3" t="s">
        <v>84</v>
      </c>
      <c r="I1423" s="3">
        <f>IF(F1423="rectangle",B1423/C1423,"NA")</f>
        <v>1</v>
      </c>
      <c r="J1423" s="2">
        <v>1</v>
      </c>
      <c r="K1423" s="11">
        <v>125</v>
      </c>
      <c r="L1423" s="11">
        <v>4</v>
      </c>
      <c r="M1423" s="12">
        <v>9</v>
      </c>
      <c r="N1423" s="2">
        <f>M1423/4</f>
        <v>2.25</v>
      </c>
      <c r="O1423" s="3">
        <f>M1423/N1423</f>
        <v>4</v>
      </c>
      <c r="P1423" s="13">
        <v>1</v>
      </c>
      <c r="Q1423" s="11">
        <f>P1423</f>
        <v>1</v>
      </c>
      <c r="R1423" s="4">
        <f>AA1423/V1423</f>
        <v>100</v>
      </c>
      <c r="S1423" s="14">
        <v>30</v>
      </c>
      <c r="T1423" s="11">
        <f>S1423</f>
        <v>30</v>
      </c>
      <c r="U1423" s="4">
        <f>AB1423/W1423</f>
        <v>100</v>
      </c>
      <c r="V1423" s="3">
        <f>ROUND((Q1423/100)*G1423,0)</f>
        <v>4</v>
      </c>
      <c r="W1423" s="3">
        <f>ROUND(((T1423/100)*G1423)/J1423,0)</f>
        <v>120</v>
      </c>
      <c r="X1423" s="3">
        <f>ROUND(IF(J1423&gt;=2,((T1423/100)*G1423)/J1423,0),0)</f>
        <v>0</v>
      </c>
      <c r="Y1423" s="3">
        <f>ROUND(IF(J1423&gt;=3,((T1423/100)*G1423)/J1423,0),0)</f>
        <v>0</v>
      </c>
      <c r="Z1423" s="3">
        <f>ROUND(IF(J1423&gt;=4,((T1423/100)*G1423)/J1423,0),0)</f>
        <v>0</v>
      </c>
      <c r="AA1423" s="4">
        <f>G1423*P1423</f>
        <v>400</v>
      </c>
      <c r="AB1423" s="4">
        <f>(G1423*S1423)/J1423</f>
        <v>12000</v>
      </c>
      <c r="AC1423" s="4">
        <f>IF(J1423&gt;=2,(G1423*S1423)/J1423,0)</f>
        <v>0</v>
      </c>
      <c r="AD1423" s="4">
        <f>IF(J1423&gt;=3,(G1423*S1423)/J1423,0)</f>
        <v>0</v>
      </c>
      <c r="AE1423" s="4">
        <f>IF(J1423&gt;=4,(G1423*S1423)/J1423,0)</f>
        <v>0</v>
      </c>
      <c r="AF1423" s="11">
        <v>100</v>
      </c>
      <c r="AG1423" s="11">
        <v>0</v>
      </c>
      <c r="AH1423" s="11">
        <v>1</v>
      </c>
      <c r="AI1423" s="11">
        <v>100</v>
      </c>
      <c r="AJ1423" s="11">
        <v>0</v>
      </c>
      <c r="AK1423" s="11">
        <v>1</v>
      </c>
      <c r="AL1423" s="11">
        <v>0.5</v>
      </c>
      <c r="AM1423" s="11">
        <v>0.5</v>
      </c>
      <c r="AN1423" s="11">
        <v>0</v>
      </c>
      <c r="AO1423" s="11">
        <v>0</v>
      </c>
      <c r="AP1423" s="11">
        <v>0</v>
      </c>
      <c r="AQ1423" s="11">
        <v>0.01</v>
      </c>
      <c r="AR1423" s="11">
        <v>0.01</v>
      </c>
      <c r="AS1423" s="11">
        <v>0</v>
      </c>
      <c r="AT1423" s="11">
        <v>0</v>
      </c>
      <c r="AU1423" s="11">
        <v>0</v>
      </c>
      <c r="AV1423" s="11">
        <v>0</v>
      </c>
      <c r="AW1423" s="11">
        <v>0.2</v>
      </c>
      <c r="AX1423" s="11">
        <v>0</v>
      </c>
      <c r="AY1423" s="11">
        <v>0</v>
      </c>
      <c r="AZ1423" s="11">
        <v>0</v>
      </c>
      <c r="BA1423" s="11">
        <v>0.02</v>
      </c>
      <c r="BB1423" s="11">
        <v>0</v>
      </c>
      <c r="BC1423" s="2">
        <v>0.05</v>
      </c>
      <c r="BD1423" s="2">
        <v>0.05</v>
      </c>
      <c r="BE1423" s="11">
        <v>7.4999999999999997E-2</v>
      </c>
      <c r="BF1423" s="11">
        <v>5.0000000000000001E-3</v>
      </c>
      <c r="BG1423" s="11">
        <v>0</v>
      </c>
      <c r="BH1423" s="11">
        <v>0</v>
      </c>
      <c r="BI1423" s="11">
        <v>0</v>
      </c>
      <c r="BJ1423" s="11">
        <f>BE1423/4</f>
        <v>1.8749999999999999E-2</v>
      </c>
      <c r="BK1423" s="11">
        <f>BF1423/4</f>
        <v>1.25E-3</v>
      </c>
      <c r="BL1423" s="11">
        <v>0</v>
      </c>
      <c r="BM1423" s="11">
        <v>0</v>
      </c>
      <c r="BN1423" s="11">
        <v>0</v>
      </c>
      <c r="BO1423" s="11">
        <v>0.1</v>
      </c>
      <c r="BP1423" s="11">
        <v>0.1</v>
      </c>
      <c r="BQ1423" s="11">
        <v>0</v>
      </c>
      <c r="BR1423" s="11">
        <v>0</v>
      </c>
      <c r="BS1423" s="11">
        <v>0</v>
      </c>
      <c r="BT1423" s="11">
        <v>0.04</v>
      </c>
      <c r="BU1423" s="16">
        <v>4</v>
      </c>
      <c r="BV1423" s="6">
        <f>BT1423/(BT1423+BU1423)</f>
        <v>9.9009900990099011E-3</v>
      </c>
      <c r="BW1423" s="6">
        <f>SQRT((BT1423*BU1423)/((BT1423+BU1423)^2*(BT1423+BU1423+1)))</f>
        <v>4.410251516706673E-2</v>
      </c>
      <c r="BX1423" s="17">
        <v>0.1</v>
      </c>
      <c r="BY1423" s="17">
        <v>0.7</v>
      </c>
      <c r="BZ1423" s="17">
        <v>0.1</v>
      </c>
      <c r="CA1423" s="17">
        <v>0.1</v>
      </c>
      <c r="CB1423" s="15" t="s">
        <v>83</v>
      </c>
      <c r="CC1423" s="11">
        <v>600</v>
      </c>
    </row>
    <row r="1424" spans="1:81" s="11" customFormat="1" x14ac:dyDescent="0.2">
      <c r="A1424" s="17">
        <f t="shared" si="22"/>
        <v>1423</v>
      </c>
      <c r="B1424" s="17">
        <v>100</v>
      </c>
      <c r="C1424" s="17">
        <v>100</v>
      </c>
      <c r="D1424" s="17">
        <v>5</v>
      </c>
      <c r="E1424" s="17">
        <v>5</v>
      </c>
      <c r="F1424" s="3" t="s">
        <v>80</v>
      </c>
      <c r="G1424" s="3">
        <f>IF(F1424="rectangle",B1424*C1424,IF(F1424="hook",B1424*C1424-(D1424*E1424),IF(F1424="eight",B1424*C1424-2*(D1424*E1424),IF(F1424="tee",B1424*C1424-2*(D1424*E1424),IF(F1424="cross",B1424*C1424-4*(D1424*E1424),"ERROR")))))</f>
        <v>10000</v>
      </c>
      <c r="H1424" s="3" t="s">
        <v>85</v>
      </c>
      <c r="I1424" s="3">
        <f>IF(F1424="rectangle",B1424/C1424,"NA")</f>
        <v>1</v>
      </c>
      <c r="J1424" s="2">
        <v>1</v>
      </c>
      <c r="K1424" s="11">
        <v>125</v>
      </c>
      <c r="L1424" s="11">
        <v>4</v>
      </c>
      <c r="M1424" s="12">
        <v>1</v>
      </c>
      <c r="N1424" s="2">
        <f>M1424/4</f>
        <v>0.25</v>
      </c>
      <c r="O1424" s="3">
        <f>M1424/N1424</f>
        <v>4</v>
      </c>
      <c r="P1424" s="13">
        <v>1</v>
      </c>
      <c r="Q1424" s="11">
        <f>P1424</f>
        <v>1</v>
      </c>
      <c r="R1424" s="4">
        <f>AA1424/V1424</f>
        <v>100</v>
      </c>
      <c r="S1424" s="14">
        <v>45</v>
      </c>
      <c r="T1424" s="11">
        <f>S1424</f>
        <v>45</v>
      </c>
      <c r="U1424" s="4">
        <f>AB1424/W1424</f>
        <v>100</v>
      </c>
      <c r="V1424" s="3">
        <f>ROUND((Q1424/100)*G1424,0)</f>
        <v>100</v>
      </c>
      <c r="W1424" s="3">
        <f>ROUND(((T1424/100)*G1424)/J1424,0)</f>
        <v>4500</v>
      </c>
      <c r="X1424" s="3">
        <f>ROUND(IF(J1424&gt;=2,((T1424/100)*G1424)/J1424,0),0)</f>
        <v>0</v>
      </c>
      <c r="Y1424" s="3">
        <f>ROUND(IF(J1424&gt;=3,((T1424/100)*G1424)/J1424,0),0)</f>
        <v>0</v>
      </c>
      <c r="Z1424" s="3">
        <f>ROUND(IF(J1424&gt;=4,((T1424/100)*G1424)/J1424,0),0)</f>
        <v>0</v>
      </c>
      <c r="AA1424" s="4">
        <f>G1424*P1424</f>
        <v>10000</v>
      </c>
      <c r="AB1424" s="4">
        <f>(G1424*S1424)/J1424</f>
        <v>450000</v>
      </c>
      <c r="AC1424" s="4">
        <f>IF(J1424&gt;=2,(G1424*S1424)/J1424,0)</f>
        <v>0</v>
      </c>
      <c r="AD1424" s="4">
        <f>IF(J1424&gt;=3,(G1424*S1424)/J1424,0)</f>
        <v>0</v>
      </c>
      <c r="AE1424" s="4">
        <f>IF(J1424&gt;=4,(G1424*S1424)/J1424,0)</f>
        <v>0</v>
      </c>
      <c r="AF1424" s="11">
        <v>100</v>
      </c>
      <c r="AG1424" s="11">
        <v>0</v>
      </c>
      <c r="AH1424" s="11">
        <v>1</v>
      </c>
      <c r="AI1424" s="11">
        <v>100</v>
      </c>
      <c r="AJ1424" s="11">
        <v>0</v>
      </c>
      <c r="AK1424" s="11">
        <v>1</v>
      </c>
      <c r="AL1424" s="11">
        <v>0.5</v>
      </c>
      <c r="AM1424" s="11">
        <v>0.5</v>
      </c>
      <c r="AN1424" s="11">
        <v>0</v>
      </c>
      <c r="AO1424" s="11">
        <v>0</v>
      </c>
      <c r="AP1424" s="11">
        <v>0</v>
      </c>
      <c r="AQ1424" s="11">
        <v>0.01</v>
      </c>
      <c r="AR1424" s="11">
        <v>0.01</v>
      </c>
      <c r="AS1424" s="11">
        <v>0</v>
      </c>
      <c r="AT1424" s="11">
        <v>0</v>
      </c>
      <c r="AU1424" s="11">
        <v>0</v>
      </c>
      <c r="AV1424" s="11">
        <v>0</v>
      </c>
      <c r="AW1424" s="11">
        <v>0.2</v>
      </c>
      <c r="AX1424" s="11">
        <v>0</v>
      </c>
      <c r="AY1424" s="11">
        <v>0</v>
      </c>
      <c r="AZ1424" s="11">
        <v>0</v>
      </c>
      <c r="BA1424" s="11">
        <v>0.02</v>
      </c>
      <c r="BB1424" s="11">
        <v>0</v>
      </c>
      <c r="BC1424" s="2">
        <v>0.05</v>
      </c>
      <c r="BD1424" s="2">
        <v>0.05</v>
      </c>
      <c r="BE1424" s="11">
        <v>7.4999999999999997E-2</v>
      </c>
      <c r="BF1424" s="11">
        <v>5.0000000000000001E-3</v>
      </c>
      <c r="BG1424" s="11">
        <v>0</v>
      </c>
      <c r="BH1424" s="11">
        <v>0</v>
      </c>
      <c r="BI1424" s="11">
        <v>0</v>
      </c>
      <c r="BJ1424" s="11">
        <f>BE1424/4</f>
        <v>1.8749999999999999E-2</v>
      </c>
      <c r="BK1424" s="11">
        <f>BF1424/4</f>
        <v>1.25E-3</v>
      </c>
      <c r="BL1424" s="11">
        <v>0</v>
      </c>
      <c r="BM1424" s="11">
        <v>0</v>
      </c>
      <c r="BN1424" s="11">
        <v>0</v>
      </c>
      <c r="BO1424" s="11">
        <v>0.1</v>
      </c>
      <c r="BP1424" s="11">
        <v>0.1</v>
      </c>
      <c r="BQ1424" s="11">
        <v>0</v>
      </c>
      <c r="BR1424" s="11">
        <v>0</v>
      </c>
      <c r="BS1424" s="11">
        <v>0</v>
      </c>
      <c r="BT1424" s="11">
        <v>0.04</v>
      </c>
      <c r="BU1424" s="16">
        <v>4</v>
      </c>
      <c r="BV1424" s="6">
        <f>BT1424/(BT1424+BU1424)</f>
        <v>9.9009900990099011E-3</v>
      </c>
      <c r="BW1424" s="6">
        <f>SQRT((BT1424*BU1424)/((BT1424+BU1424)^2*(BT1424+BU1424+1)))</f>
        <v>4.410251516706673E-2</v>
      </c>
      <c r="BX1424" s="17">
        <v>0.1</v>
      </c>
      <c r="BY1424" s="17">
        <v>0.7</v>
      </c>
      <c r="BZ1424" s="17">
        <v>0.1</v>
      </c>
      <c r="CA1424" s="17">
        <v>0.1</v>
      </c>
      <c r="CB1424" s="15" t="s">
        <v>83</v>
      </c>
      <c r="CC1424" s="11">
        <v>600</v>
      </c>
    </row>
    <row r="1425" spans="1:81" s="11" customFormat="1" x14ac:dyDescent="0.2">
      <c r="A1425" s="17">
        <f t="shared" si="22"/>
        <v>1424</v>
      </c>
      <c r="B1425" s="17">
        <v>20</v>
      </c>
      <c r="C1425" s="17">
        <v>20</v>
      </c>
      <c r="D1425" s="17">
        <v>5</v>
      </c>
      <c r="E1425" s="17">
        <v>5</v>
      </c>
      <c r="F1425" s="3" t="s">
        <v>80</v>
      </c>
      <c r="G1425" s="3">
        <f>IF(F1425="rectangle",B1425*C1425,IF(F1425="hook",B1425*C1425-(D1425*E1425),IF(F1425="eight",B1425*C1425-2*(D1425*E1425),IF(F1425="tee",B1425*C1425-2*(D1425*E1425),IF(F1425="cross",B1425*C1425-4*(D1425*E1425),"ERROR")))))</f>
        <v>400</v>
      </c>
      <c r="H1425" s="3" t="s">
        <v>84</v>
      </c>
      <c r="I1425" s="3">
        <f>IF(F1425="rectangle",B1425/C1425,"NA")</f>
        <v>1</v>
      </c>
      <c r="J1425" s="2">
        <v>1</v>
      </c>
      <c r="K1425" s="11">
        <v>125</v>
      </c>
      <c r="L1425" s="11">
        <v>4</v>
      </c>
      <c r="M1425" s="12">
        <v>1</v>
      </c>
      <c r="N1425" s="2">
        <f>M1425/4</f>
        <v>0.25</v>
      </c>
      <c r="O1425" s="3">
        <f>M1425/N1425</f>
        <v>4</v>
      </c>
      <c r="P1425" s="13">
        <v>1</v>
      </c>
      <c r="Q1425" s="11">
        <f>P1425</f>
        <v>1</v>
      </c>
      <c r="R1425" s="4">
        <f>AA1425/V1425</f>
        <v>100</v>
      </c>
      <c r="S1425" s="14">
        <v>45</v>
      </c>
      <c r="T1425" s="11">
        <f>S1425</f>
        <v>45</v>
      </c>
      <c r="U1425" s="4">
        <f>AB1425/W1425</f>
        <v>100</v>
      </c>
      <c r="V1425" s="3">
        <f>ROUND((Q1425/100)*G1425,0)</f>
        <v>4</v>
      </c>
      <c r="W1425" s="3">
        <f>ROUND(((T1425/100)*G1425)/J1425,0)</f>
        <v>180</v>
      </c>
      <c r="X1425" s="3">
        <f>ROUND(IF(J1425&gt;=2,((T1425/100)*G1425)/J1425,0),0)</f>
        <v>0</v>
      </c>
      <c r="Y1425" s="3">
        <f>ROUND(IF(J1425&gt;=3,((T1425/100)*G1425)/J1425,0),0)</f>
        <v>0</v>
      </c>
      <c r="Z1425" s="3">
        <f>ROUND(IF(J1425&gt;=4,((T1425/100)*G1425)/J1425,0),0)</f>
        <v>0</v>
      </c>
      <c r="AA1425" s="4">
        <f>G1425*P1425</f>
        <v>400</v>
      </c>
      <c r="AB1425" s="4">
        <f>(G1425*S1425)/J1425</f>
        <v>18000</v>
      </c>
      <c r="AC1425" s="4">
        <f>IF(J1425&gt;=2,(G1425*S1425)/J1425,0)</f>
        <v>0</v>
      </c>
      <c r="AD1425" s="4">
        <f>IF(J1425&gt;=3,(G1425*S1425)/J1425,0)</f>
        <v>0</v>
      </c>
      <c r="AE1425" s="4">
        <f>IF(J1425&gt;=4,(G1425*S1425)/J1425,0)</f>
        <v>0</v>
      </c>
      <c r="AF1425" s="11">
        <v>100</v>
      </c>
      <c r="AG1425" s="11">
        <v>0</v>
      </c>
      <c r="AH1425" s="11">
        <v>1</v>
      </c>
      <c r="AI1425" s="11">
        <v>100</v>
      </c>
      <c r="AJ1425" s="11">
        <v>0</v>
      </c>
      <c r="AK1425" s="11">
        <v>1</v>
      </c>
      <c r="AL1425" s="11">
        <v>0.5</v>
      </c>
      <c r="AM1425" s="11">
        <v>0.5</v>
      </c>
      <c r="AN1425" s="11">
        <v>0</v>
      </c>
      <c r="AO1425" s="11">
        <v>0</v>
      </c>
      <c r="AP1425" s="11">
        <v>0</v>
      </c>
      <c r="AQ1425" s="11">
        <v>0.01</v>
      </c>
      <c r="AR1425" s="11">
        <v>0.01</v>
      </c>
      <c r="AS1425" s="11">
        <v>0</v>
      </c>
      <c r="AT1425" s="11">
        <v>0</v>
      </c>
      <c r="AU1425" s="11">
        <v>0</v>
      </c>
      <c r="AV1425" s="11">
        <v>0</v>
      </c>
      <c r="AW1425" s="11">
        <v>0.2</v>
      </c>
      <c r="AX1425" s="11">
        <v>0</v>
      </c>
      <c r="AY1425" s="11">
        <v>0</v>
      </c>
      <c r="AZ1425" s="11">
        <v>0</v>
      </c>
      <c r="BA1425" s="11">
        <v>0.02</v>
      </c>
      <c r="BB1425" s="11">
        <v>0</v>
      </c>
      <c r="BC1425" s="2">
        <v>0.05</v>
      </c>
      <c r="BD1425" s="2">
        <v>0.05</v>
      </c>
      <c r="BE1425" s="11">
        <v>7.4999999999999997E-2</v>
      </c>
      <c r="BF1425" s="11">
        <v>5.0000000000000001E-3</v>
      </c>
      <c r="BG1425" s="11">
        <v>0</v>
      </c>
      <c r="BH1425" s="11">
        <v>0</v>
      </c>
      <c r="BI1425" s="11">
        <v>0</v>
      </c>
      <c r="BJ1425" s="11">
        <f>BE1425/4</f>
        <v>1.8749999999999999E-2</v>
      </c>
      <c r="BK1425" s="11">
        <f>BF1425/4</f>
        <v>1.25E-3</v>
      </c>
      <c r="BL1425" s="11">
        <v>0</v>
      </c>
      <c r="BM1425" s="11">
        <v>0</v>
      </c>
      <c r="BN1425" s="11">
        <v>0</v>
      </c>
      <c r="BO1425" s="11">
        <v>0.1</v>
      </c>
      <c r="BP1425" s="11">
        <v>0.1</v>
      </c>
      <c r="BQ1425" s="11">
        <v>0</v>
      </c>
      <c r="BR1425" s="11">
        <v>0</v>
      </c>
      <c r="BS1425" s="11">
        <v>0</v>
      </c>
      <c r="BT1425" s="11">
        <v>0.04</v>
      </c>
      <c r="BU1425" s="16">
        <v>4</v>
      </c>
      <c r="BV1425" s="6">
        <f>BT1425/(BT1425+BU1425)</f>
        <v>9.9009900990099011E-3</v>
      </c>
      <c r="BW1425" s="6">
        <f>SQRT((BT1425*BU1425)/((BT1425+BU1425)^2*(BT1425+BU1425+1)))</f>
        <v>4.410251516706673E-2</v>
      </c>
      <c r="BX1425" s="17">
        <v>0.1</v>
      </c>
      <c r="BY1425" s="17">
        <v>0.7</v>
      </c>
      <c r="BZ1425" s="17">
        <v>0.1</v>
      </c>
      <c r="CA1425" s="17">
        <v>0.1</v>
      </c>
      <c r="CB1425" s="15" t="s">
        <v>83</v>
      </c>
      <c r="CC1425" s="11">
        <v>600</v>
      </c>
    </row>
    <row r="1426" spans="1:81" s="11" customFormat="1" x14ac:dyDescent="0.2">
      <c r="A1426" s="17">
        <f t="shared" si="22"/>
        <v>1425</v>
      </c>
      <c r="B1426" s="17">
        <v>100</v>
      </c>
      <c r="C1426" s="17">
        <v>100</v>
      </c>
      <c r="D1426" s="17">
        <v>5</v>
      </c>
      <c r="E1426" s="17">
        <v>5</v>
      </c>
      <c r="F1426" s="3" t="s">
        <v>80</v>
      </c>
      <c r="G1426" s="3">
        <f>IF(F1426="rectangle",B1426*C1426,IF(F1426="hook",B1426*C1426-(D1426*E1426),IF(F1426="eight",B1426*C1426-2*(D1426*E1426),IF(F1426="tee",B1426*C1426-2*(D1426*E1426),IF(F1426="cross",B1426*C1426-4*(D1426*E1426),"ERROR")))))</f>
        <v>10000</v>
      </c>
      <c r="H1426" s="3" t="s">
        <v>85</v>
      </c>
      <c r="I1426" s="3">
        <f>IF(F1426="rectangle",B1426/C1426,"NA")</f>
        <v>1</v>
      </c>
      <c r="J1426" s="2">
        <v>1</v>
      </c>
      <c r="K1426" s="11">
        <v>125</v>
      </c>
      <c r="L1426" s="11">
        <v>4</v>
      </c>
      <c r="M1426" s="12">
        <v>2</v>
      </c>
      <c r="N1426" s="2">
        <f>M1426/4</f>
        <v>0.5</v>
      </c>
      <c r="O1426" s="3">
        <f>M1426/N1426</f>
        <v>4</v>
      </c>
      <c r="P1426" s="13">
        <v>1</v>
      </c>
      <c r="Q1426" s="11">
        <f>P1426</f>
        <v>1</v>
      </c>
      <c r="R1426" s="4">
        <f>AA1426/V1426</f>
        <v>100</v>
      </c>
      <c r="S1426" s="14">
        <v>45</v>
      </c>
      <c r="T1426" s="11">
        <f>S1426</f>
        <v>45</v>
      </c>
      <c r="U1426" s="4">
        <f>AB1426/W1426</f>
        <v>100</v>
      </c>
      <c r="V1426" s="3">
        <f>ROUND((Q1426/100)*G1426,0)</f>
        <v>100</v>
      </c>
      <c r="W1426" s="3">
        <f>ROUND(((T1426/100)*G1426)/J1426,0)</f>
        <v>4500</v>
      </c>
      <c r="X1426" s="3">
        <f>ROUND(IF(J1426&gt;=2,((T1426/100)*G1426)/J1426,0),0)</f>
        <v>0</v>
      </c>
      <c r="Y1426" s="3">
        <f>ROUND(IF(J1426&gt;=3,((T1426/100)*G1426)/J1426,0),0)</f>
        <v>0</v>
      </c>
      <c r="Z1426" s="3">
        <f>ROUND(IF(J1426&gt;=4,((T1426/100)*G1426)/J1426,0),0)</f>
        <v>0</v>
      </c>
      <c r="AA1426" s="4">
        <f>G1426*P1426</f>
        <v>10000</v>
      </c>
      <c r="AB1426" s="4">
        <f>(G1426*S1426)/J1426</f>
        <v>450000</v>
      </c>
      <c r="AC1426" s="4">
        <f>IF(J1426&gt;=2,(G1426*S1426)/J1426,0)</f>
        <v>0</v>
      </c>
      <c r="AD1426" s="4">
        <f>IF(J1426&gt;=3,(G1426*S1426)/J1426,0)</f>
        <v>0</v>
      </c>
      <c r="AE1426" s="4">
        <f>IF(J1426&gt;=4,(G1426*S1426)/J1426,0)</f>
        <v>0</v>
      </c>
      <c r="AF1426" s="11">
        <v>100</v>
      </c>
      <c r="AG1426" s="11">
        <v>0</v>
      </c>
      <c r="AH1426" s="11">
        <v>1</v>
      </c>
      <c r="AI1426" s="11">
        <v>100</v>
      </c>
      <c r="AJ1426" s="11">
        <v>0</v>
      </c>
      <c r="AK1426" s="11">
        <v>1</v>
      </c>
      <c r="AL1426" s="11">
        <v>0.5</v>
      </c>
      <c r="AM1426" s="11">
        <v>0.5</v>
      </c>
      <c r="AN1426" s="11">
        <v>0</v>
      </c>
      <c r="AO1426" s="11">
        <v>0</v>
      </c>
      <c r="AP1426" s="11">
        <v>0</v>
      </c>
      <c r="AQ1426" s="11">
        <v>0.01</v>
      </c>
      <c r="AR1426" s="11">
        <v>0.01</v>
      </c>
      <c r="AS1426" s="11">
        <v>0</v>
      </c>
      <c r="AT1426" s="11">
        <v>0</v>
      </c>
      <c r="AU1426" s="11">
        <v>0</v>
      </c>
      <c r="AV1426" s="11">
        <v>0</v>
      </c>
      <c r="AW1426" s="11">
        <v>0.2</v>
      </c>
      <c r="AX1426" s="11">
        <v>0</v>
      </c>
      <c r="AY1426" s="11">
        <v>0</v>
      </c>
      <c r="AZ1426" s="11">
        <v>0</v>
      </c>
      <c r="BA1426" s="11">
        <v>0.02</v>
      </c>
      <c r="BB1426" s="11">
        <v>0</v>
      </c>
      <c r="BC1426" s="2">
        <v>0.05</v>
      </c>
      <c r="BD1426" s="2">
        <v>0.05</v>
      </c>
      <c r="BE1426" s="11">
        <v>7.4999999999999997E-2</v>
      </c>
      <c r="BF1426" s="11">
        <v>5.0000000000000001E-3</v>
      </c>
      <c r="BG1426" s="11">
        <v>0</v>
      </c>
      <c r="BH1426" s="11">
        <v>0</v>
      </c>
      <c r="BI1426" s="11">
        <v>0</v>
      </c>
      <c r="BJ1426" s="11">
        <f>BE1426/4</f>
        <v>1.8749999999999999E-2</v>
      </c>
      <c r="BK1426" s="11">
        <f>BF1426/4</f>
        <v>1.25E-3</v>
      </c>
      <c r="BL1426" s="11">
        <v>0</v>
      </c>
      <c r="BM1426" s="11">
        <v>0</v>
      </c>
      <c r="BN1426" s="11">
        <v>0</v>
      </c>
      <c r="BO1426" s="11">
        <v>0.1</v>
      </c>
      <c r="BP1426" s="11">
        <v>0.1</v>
      </c>
      <c r="BQ1426" s="11">
        <v>0</v>
      </c>
      <c r="BR1426" s="11">
        <v>0</v>
      </c>
      <c r="BS1426" s="11">
        <v>0</v>
      </c>
      <c r="BT1426" s="11">
        <v>0.04</v>
      </c>
      <c r="BU1426" s="16">
        <v>4</v>
      </c>
      <c r="BV1426" s="6">
        <f>BT1426/(BT1426+BU1426)</f>
        <v>9.9009900990099011E-3</v>
      </c>
      <c r="BW1426" s="6">
        <f>SQRT((BT1426*BU1426)/((BT1426+BU1426)^2*(BT1426+BU1426+1)))</f>
        <v>4.410251516706673E-2</v>
      </c>
      <c r="BX1426" s="17">
        <v>0.1</v>
      </c>
      <c r="BY1426" s="17">
        <v>0.7</v>
      </c>
      <c r="BZ1426" s="17">
        <v>0.1</v>
      </c>
      <c r="CA1426" s="17">
        <v>0.1</v>
      </c>
      <c r="CB1426" s="15" t="s">
        <v>83</v>
      </c>
      <c r="CC1426" s="11">
        <v>600</v>
      </c>
    </row>
    <row r="1427" spans="1:81" s="11" customFormat="1" x14ac:dyDescent="0.2">
      <c r="A1427" s="17">
        <f t="shared" si="22"/>
        <v>1426</v>
      </c>
      <c r="B1427" s="17">
        <v>20</v>
      </c>
      <c r="C1427" s="17">
        <v>20</v>
      </c>
      <c r="D1427" s="17">
        <v>5</v>
      </c>
      <c r="E1427" s="17">
        <v>5</v>
      </c>
      <c r="F1427" s="3" t="s">
        <v>80</v>
      </c>
      <c r="G1427" s="3">
        <f>IF(F1427="rectangle",B1427*C1427,IF(F1427="hook",B1427*C1427-(D1427*E1427),IF(F1427="eight",B1427*C1427-2*(D1427*E1427),IF(F1427="tee",B1427*C1427-2*(D1427*E1427),IF(F1427="cross",B1427*C1427-4*(D1427*E1427),"ERROR")))))</f>
        <v>400</v>
      </c>
      <c r="H1427" s="3" t="s">
        <v>84</v>
      </c>
      <c r="I1427" s="3">
        <f>IF(F1427="rectangle",B1427/C1427,"NA")</f>
        <v>1</v>
      </c>
      <c r="J1427" s="2">
        <v>1</v>
      </c>
      <c r="K1427" s="11">
        <v>125</v>
      </c>
      <c r="L1427" s="11">
        <v>4</v>
      </c>
      <c r="M1427" s="12">
        <v>2</v>
      </c>
      <c r="N1427" s="2">
        <f>M1427/4</f>
        <v>0.5</v>
      </c>
      <c r="O1427" s="3">
        <f>M1427/N1427</f>
        <v>4</v>
      </c>
      <c r="P1427" s="13">
        <v>1</v>
      </c>
      <c r="Q1427" s="11">
        <f>P1427</f>
        <v>1</v>
      </c>
      <c r="R1427" s="4">
        <f>AA1427/V1427</f>
        <v>100</v>
      </c>
      <c r="S1427" s="14">
        <v>45</v>
      </c>
      <c r="T1427" s="11">
        <f>S1427</f>
        <v>45</v>
      </c>
      <c r="U1427" s="4">
        <f>AB1427/W1427</f>
        <v>100</v>
      </c>
      <c r="V1427" s="3">
        <f>ROUND((Q1427/100)*G1427,0)</f>
        <v>4</v>
      </c>
      <c r="W1427" s="3">
        <f>ROUND(((T1427/100)*G1427)/J1427,0)</f>
        <v>180</v>
      </c>
      <c r="X1427" s="3">
        <f>ROUND(IF(J1427&gt;=2,((T1427/100)*G1427)/J1427,0),0)</f>
        <v>0</v>
      </c>
      <c r="Y1427" s="3">
        <f>ROUND(IF(J1427&gt;=3,((T1427/100)*G1427)/J1427,0),0)</f>
        <v>0</v>
      </c>
      <c r="Z1427" s="3">
        <f>ROUND(IF(J1427&gt;=4,((T1427/100)*G1427)/J1427,0),0)</f>
        <v>0</v>
      </c>
      <c r="AA1427" s="4">
        <f>G1427*P1427</f>
        <v>400</v>
      </c>
      <c r="AB1427" s="4">
        <f>(G1427*S1427)/J1427</f>
        <v>18000</v>
      </c>
      <c r="AC1427" s="4">
        <f>IF(J1427&gt;=2,(G1427*S1427)/J1427,0)</f>
        <v>0</v>
      </c>
      <c r="AD1427" s="4">
        <f>IF(J1427&gt;=3,(G1427*S1427)/J1427,0)</f>
        <v>0</v>
      </c>
      <c r="AE1427" s="4">
        <f>IF(J1427&gt;=4,(G1427*S1427)/J1427,0)</f>
        <v>0</v>
      </c>
      <c r="AF1427" s="11">
        <v>100</v>
      </c>
      <c r="AG1427" s="11">
        <v>0</v>
      </c>
      <c r="AH1427" s="11">
        <v>1</v>
      </c>
      <c r="AI1427" s="11">
        <v>100</v>
      </c>
      <c r="AJ1427" s="11">
        <v>0</v>
      </c>
      <c r="AK1427" s="11">
        <v>1</v>
      </c>
      <c r="AL1427" s="11">
        <v>0.5</v>
      </c>
      <c r="AM1427" s="11">
        <v>0.5</v>
      </c>
      <c r="AN1427" s="11">
        <v>0</v>
      </c>
      <c r="AO1427" s="11">
        <v>0</v>
      </c>
      <c r="AP1427" s="11">
        <v>0</v>
      </c>
      <c r="AQ1427" s="11">
        <v>0.01</v>
      </c>
      <c r="AR1427" s="11">
        <v>0.01</v>
      </c>
      <c r="AS1427" s="11">
        <v>0</v>
      </c>
      <c r="AT1427" s="11">
        <v>0</v>
      </c>
      <c r="AU1427" s="11">
        <v>0</v>
      </c>
      <c r="AV1427" s="11">
        <v>0</v>
      </c>
      <c r="AW1427" s="11">
        <v>0.2</v>
      </c>
      <c r="AX1427" s="11">
        <v>0</v>
      </c>
      <c r="AY1427" s="11">
        <v>0</v>
      </c>
      <c r="AZ1427" s="11">
        <v>0</v>
      </c>
      <c r="BA1427" s="11">
        <v>0.02</v>
      </c>
      <c r="BB1427" s="11">
        <v>0</v>
      </c>
      <c r="BC1427" s="2">
        <v>0.05</v>
      </c>
      <c r="BD1427" s="2">
        <v>0.05</v>
      </c>
      <c r="BE1427" s="11">
        <v>7.4999999999999997E-2</v>
      </c>
      <c r="BF1427" s="11">
        <v>5.0000000000000001E-3</v>
      </c>
      <c r="BG1427" s="11">
        <v>0</v>
      </c>
      <c r="BH1427" s="11">
        <v>0</v>
      </c>
      <c r="BI1427" s="11">
        <v>0</v>
      </c>
      <c r="BJ1427" s="11">
        <f>BE1427/4</f>
        <v>1.8749999999999999E-2</v>
      </c>
      <c r="BK1427" s="11">
        <f>BF1427/4</f>
        <v>1.25E-3</v>
      </c>
      <c r="BL1427" s="11">
        <v>0</v>
      </c>
      <c r="BM1427" s="11">
        <v>0</v>
      </c>
      <c r="BN1427" s="11">
        <v>0</v>
      </c>
      <c r="BO1427" s="11">
        <v>0.1</v>
      </c>
      <c r="BP1427" s="11">
        <v>0.1</v>
      </c>
      <c r="BQ1427" s="11">
        <v>0</v>
      </c>
      <c r="BR1427" s="11">
        <v>0</v>
      </c>
      <c r="BS1427" s="11">
        <v>0</v>
      </c>
      <c r="BT1427" s="11">
        <v>0.04</v>
      </c>
      <c r="BU1427" s="16">
        <v>4</v>
      </c>
      <c r="BV1427" s="6">
        <f>BT1427/(BT1427+BU1427)</f>
        <v>9.9009900990099011E-3</v>
      </c>
      <c r="BW1427" s="6">
        <f>SQRT((BT1427*BU1427)/((BT1427+BU1427)^2*(BT1427+BU1427+1)))</f>
        <v>4.410251516706673E-2</v>
      </c>
      <c r="BX1427" s="17">
        <v>0.1</v>
      </c>
      <c r="BY1427" s="17">
        <v>0.7</v>
      </c>
      <c r="BZ1427" s="17">
        <v>0.1</v>
      </c>
      <c r="CA1427" s="17">
        <v>0.1</v>
      </c>
      <c r="CB1427" s="15" t="s">
        <v>83</v>
      </c>
      <c r="CC1427" s="11">
        <v>600</v>
      </c>
    </row>
    <row r="1428" spans="1:81" s="11" customFormat="1" x14ac:dyDescent="0.2">
      <c r="A1428" s="17">
        <f t="shared" si="22"/>
        <v>1427</v>
      </c>
      <c r="B1428" s="17">
        <v>100</v>
      </c>
      <c r="C1428" s="17">
        <v>100</v>
      </c>
      <c r="D1428" s="17">
        <v>5</v>
      </c>
      <c r="E1428" s="17">
        <v>5</v>
      </c>
      <c r="F1428" s="3" t="s">
        <v>80</v>
      </c>
      <c r="G1428" s="3">
        <f>IF(F1428="rectangle",B1428*C1428,IF(F1428="hook",B1428*C1428-(D1428*E1428),IF(F1428="eight",B1428*C1428-2*(D1428*E1428),IF(F1428="tee",B1428*C1428-2*(D1428*E1428),IF(F1428="cross",B1428*C1428-4*(D1428*E1428),"ERROR")))))</f>
        <v>10000</v>
      </c>
      <c r="H1428" s="3" t="s">
        <v>85</v>
      </c>
      <c r="I1428" s="3">
        <f>IF(F1428="rectangle",B1428/C1428,"NA")</f>
        <v>1</v>
      </c>
      <c r="J1428" s="2">
        <v>1</v>
      </c>
      <c r="K1428" s="11">
        <v>125</v>
      </c>
      <c r="L1428" s="11">
        <v>4</v>
      </c>
      <c r="M1428" s="12">
        <v>3</v>
      </c>
      <c r="N1428" s="2">
        <f>M1428/4</f>
        <v>0.75</v>
      </c>
      <c r="O1428" s="3">
        <f>M1428/N1428</f>
        <v>4</v>
      </c>
      <c r="P1428" s="13">
        <v>1</v>
      </c>
      <c r="Q1428" s="11">
        <f>P1428</f>
        <v>1</v>
      </c>
      <c r="R1428" s="4">
        <f>AA1428/V1428</f>
        <v>100</v>
      </c>
      <c r="S1428" s="14">
        <v>45</v>
      </c>
      <c r="T1428" s="11">
        <f>S1428</f>
        <v>45</v>
      </c>
      <c r="U1428" s="4">
        <f>AB1428/W1428</f>
        <v>100</v>
      </c>
      <c r="V1428" s="3">
        <f>ROUND((Q1428/100)*G1428,0)</f>
        <v>100</v>
      </c>
      <c r="W1428" s="3">
        <f>ROUND(((T1428/100)*G1428)/J1428,0)</f>
        <v>4500</v>
      </c>
      <c r="X1428" s="3">
        <f>ROUND(IF(J1428&gt;=2,((T1428/100)*G1428)/J1428,0),0)</f>
        <v>0</v>
      </c>
      <c r="Y1428" s="3">
        <f>ROUND(IF(J1428&gt;=3,((T1428/100)*G1428)/J1428,0),0)</f>
        <v>0</v>
      </c>
      <c r="Z1428" s="3">
        <f>ROUND(IF(J1428&gt;=4,((T1428/100)*G1428)/J1428,0),0)</f>
        <v>0</v>
      </c>
      <c r="AA1428" s="4">
        <f>G1428*P1428</f>
        <v>10000</v>
      </c>
      <c r="AB1428" s="4">
        <f>(G1428*S1428)/J1428</f>
        <v>450000</v>
      </c>
      <c r="AC1428" s="4">
        <f>IF(J1428&gt;=2,(G1428*S1428)/J1428,0)</f>
        <v>0</v>
      </c>
      <c r="AD1428" s="4">
        <f>IF(J1428&gt;=3,(G1428*S1428)/J1428,0)</f>
        <v>0</v>
      </c>
      <c r="AE1428" s="4">
        <f>IF(J1428&gt;=4,(G1428*S1428)/J1428,0)</f>
        <v>0</v>
      </c>
      <c r="AF1428" s="11">
        <v>100</v>
      </c>
      <c r="AG1428" s="11">
        <v>0</v>
      </c>
      <c r="AH1428" s="11">
        <v>1</v>
      </c>
      <c r="AI1428" s="11">
        <v>100</v>
      </c>
      <c r="AJ1428" s="11">
        <v>0</v>
      </c>
      <c r="AK1428" s="11">
        <v>1</v>
      </c>
      <c r="AL1428" s="11">
        <v>0.5</v>
      </c>
      <c r="AM1428" s="11">
        <v>0.5</v>
      </c>
      <c r="AN1428" s="11">
        <v>0</v>
      </c>
      <c r="AO1428" s="11">
        <v>0</v>
      </c>
      <c r="AP1428" s="11">
        <v>0</v>
      </c>
      <c r="AQ1428" s="11">
        <v>0.01</v>
      </c>
      <c r="AR1428" s="11">
        <v>0.01</v>
      </c>
      <c r="AS1428" s="11">
        <v>0</v>
      </c>
      <c r="AT1428" s="11">
        <v>0</v>
      </c>
      <c r="AU1428" s="11">
        <v>0</v>
      </c>
      <c r="AV1428" s="11">
        <v>0</v>
      </c>
      <c r="AW1428" s="11">
        <v>0.2</v>
      </c>
      <c r="AX1428" s="11">
        <v>0</v>
      </c>
      <c r="AY1428" s="11">
        <v>0</v>
      </c>
      <c r="AZ1428" s="11">
        <v>0</v>
      </c>
      <c r="BA1428" s="11">
        <v>0.02</v>
      </c>
      <c r="BB1428" s="11">
        <v>0</v>
      </c>
      <c r="BC1428" s="2">
        <v>0.05</v>
      </c>
      <c r="BD1428" s="2">
        <v>0.05</v>
      </c>
      <c r="BE1428" s="11">
        <v>7.4999999999999997E-2</v>
      </c>
      <c r="BF1428" s="11">
        <v>5.0000000000000001E-3</v>
      </c>
      <c r="BG1428" s="11">
        <v>0</v>
      </c>
      <c r="BH1428" s="11">
        <v>0</v>
      </c>
      <c r="BI1428" s="11">
        <v>0</v>
      </c>
      <c r="BJ1428" s="11">
        <f>BE1428/4</f>
        <v>1.8749999999999999E-2</v>
      </c>
      <c r="BK1428" s="11">
        <f>BF1428/4</f>
        <v>1.25E-3</v>
      </c>
      <c r="BL1428" s="11">
        <v>0</v>
      </c>
      <c r="BM1428" s="11">
        <v>0</v>
      </c>
      <c r="BN1428" s="11">
        <v>0</v>
      </c>
      <c r="BO1428" s="11">
        <v>0.1</v>
      </c>
      <c r="BP1428" s="11">
        <v>0.1</v>
      </c>
      <c r="BQ1428" s="11">
        <v>0</v>
      </c>
      <c r="BR1428" s="11">
        <v>0</v>
      </c>
      <c r="BS1428" s="11">
        <v>0</v>
      </c>
      <c r="BT1428" s="11">
        <v>0.04</v>
      </c>
      <c r="BU1428" s="16">
        <v>4</v>
      </c>
      <c r="BV1428" s="6">
        <f>BT1428/(BT1428+BU1428)</f>
        <v>9.9009900990099011E-3</v>
      </c>
      <c r="BW1428" s="6">
        <f>SQRT((BT1428*BU1428)/((BT1428+BU1428)^2*(BT1428+BU1428+1)))</f>
        <v>4.410251516706673E-2</v>
      </c>
      <c r="BX1428" s="17">
        <v>0.1</v>
      </c>
      <c r="BY1428" s="17">
        <v>0.7</v>
      </c>
      <c r="BZ1428" s="17">
        <v>0.1</v>
      </c>
      <c r="CA1428" s="17">
        <v>0.1</v>
      </c>
      <c r="CB1428" s="15" t="s">
        <v>83</v>
      </c>
      <c r="CC1428" s="11">
        <v>600</v>
      </c>
    </row>
    <row r="1429" spans="1:81" s="11" customFormat="1" x14ac:dyDescent="0.2">
      <c r="A1429" s="17">
        <f t="shared" si="22"/>
        <v>1428</v>
      </c>
      <c r="B1429" s="17">
        <v>20</v>
      </c>
      <c r="C1429" s="17">
        <v>20</v>
      </c>
      <c r="D1429" s="17">
        <v>5</v>
      </c>
      <c r="E1429" s="17">
        <v>5</v>
      </c>
      <c r="F1429" s="3" t="s">
        <v>80</v>
      </c>
      <c r="G1429" s="3">
        <f>IF(F1429="rectangle",B1429*C1429,IF(F1429="hook",B1429*C1429-(D1429*E1429),IF(F1429="eight",B1429*C1429-2*(D1429*E1429),IF(F1429="tee",B1429*C1429-2*(D1429*E1429),IF(F1429="cross",B1429*C1429-4*(D1429*E1429),"ERROR")))))</f>
        <v>400</v>
      </c>
      <c r="H1429" s="3" t="s">
        <v>84</v>
      </c>
      <c r="I1429" s="3">
        <f>IF(F1429="rectangle",B1429/C1429,"NA")</f>
        <v>1</v>
      </c>
      <c r="J1429" s="2">
        <v>1</v>
      </c>
      <c r="K1429" s="11">
        <v>125</v>
      </c>
      <c r="L1429" s="11">
        <v>4</v>
      </c>
      <c r="M1429" s="12">
        <v>3</v>
      </c>
      <c r="N1429" s="2">
        <f>M1429/4</f>
        <v>0.75</v>
      </c>
      <c r="O1429" s="3">
        <f>M1429/N1429</f>
        <v>4</v>
      </c>
      <c r="P1429" s="13">
        <v>1</v>
      </c>
      <c r="Q1429" s="11">
        <f>P1429</f>
        <v>1</v>
      </c>
      <c r="R1429" s="4">
        <f>AA1429/V1429</f>
        <v>100</v>
      </c>
      <c r="S1429" s="14">
        <v>45</v>
      </c>
      <c r="T1429" s="11">
        <f>S1429</f>
        <v>45</v>
      </c>
      <c r="U1429" s="4">
        <f>AB1429/W1429</f>
        <v>100</v>
      </c>
      <c r="V1429" s="3">
        <f>ROUND((Q1429/100)*G1429,0)</f>
        <v>4</v>
      </c>
      <c r="W1429" s="3">
        <f>ROUND(((T1429/100)*G1429)/J1429,0)</f>
        <v>180</v>
      </c>
      <c r="X1429" s="3">
        <f>ROUND(IF(J1429&gt;=2,((T1429/100)*G1429)/J1429,0),0)</f>
        <v>0</v>
      </c>
      <c r="Y1429" s="3">
        <f>ROUND(IF(J1429&gt;=3,((T1429/100)*G1429)/J1429,0),0)</f>
        <v>0</v>
      </c>
      <c r="Z1429" s="3">
        <f>ROUND(IF(J1429&gt;=4,((T1429/100)*G1429)/J1429,0),0)</f>
        <v>0</v>
      </c>
      <c r="AA1429" s="4">
        <f>G1429*P1429</f>
        <v>400</v>
      </c>
      <c r="AB1429" s="4">
        <f>(G1429*S1429)/J1429</f>
        <v>18000</v>
      </c>
      <c r="AC1429" s="4">
        <f>IF(J1429&gt;=2,(G1429*S1429)/J1429,0)</f>
        <v>0</v>
      </c>
      <c r="AD1429" s="4">
        <f>IF(J1429&gt;=3,(G1429*S1429)/J1429,0)</f>
        <v>0</v>
      </c>
      <c r="AE1429" s="4">
        <f>IF(J1429&gt;=4,(G1429*S1429)/J1429,0)</f>
        <v>0</v>
      </c>
      <c r="AF1429" s="11">
        <v>100</v>
      </c>
      <c r="AG1429" s="11">
        <v>0</v>
      </c>
      <c r="AH1429" s="11">
        <v>1</v>
      </c>
      <c r="AI1429" s="11">
        <v>100</v>
      </c>
      <c r="AJ1429" s="11">
        <v>0</v>
      </c>
      <c r="AK1429" s="11">
        <v>1</v>
      </c>
      <c r="AL1429" s="11">
        <v>0.5</v>
      </c>
      <c r="AM1429" s="11">
        <v>0.5</v>
      </c>
      <c r="AN1429" s="11">
        <v>0</v>
      </c>
      <c r="AO1429" s="11">
        <v>0</v>
      </c>
      <c r="AP1429" s="11">
        <v>0</v>
      </c>
      <c r="AQ1429" s="11">
        <v>0.01</v>
      </c>
      <c r="AR1429" s="11">
        <v>0.01</v>
      </c>
      <c r="AS1429" s="11">
        <v>0</v>
      </c>
      <c r="AT1429" s="11">
        <v>0</v>
      </c>
      <c r="AU1429" s="11">
        <v>0</v>
      </c>
      <c r="AV1429" s="11">
        <v>0</v>
      </c>
      <c r="AW1429" s="11">
        <v>0.2</v>
      </c>
      <c r="AX1429" s="11">
        <v>0</v>
      </c>
      <c r="AY1429" s="11">
        <v>0</v>
      </c>
      <c r="AZ1429" s="11">
        <v>0</v>
      </c>
      <c r="BA1429" s="11">
        <v>0.02</v>
      </c>
      <c r="BB1429" s="11">
        <v>0</v>
      </c>
      <c r="BC1429" s="2">
        <v>0.05</v>
      </c>
      <c r="BD1429" s="2">
        <v>0.05</v>
      </c>
      <c r="BE1429" s="11">
        <v>7.4999999999999997E-2</v>
      </c>
      <c r="BF1429" s="11">
        <v>5.0000000000000001E-3</v>
      </c>
      <c r="BG1429" s="11">
        <v>0</v>
      </c>
      <c r="BH1429" s="11">
        <v>0</v>
      </c>
      <c r="BI1429" s="11">
        <v>0</v>
      </c>
      <c r="BJ1429" s="11">
        <f>BE1429/4</f>
        <v>1.8749999999999999E-2</v>
      </c>
      <c r="BK1429" s="11">
        <f>BF1429/4</f>
        <v>1.25E-3</v>
      </c>
      <c r="BL1429" s="11">
        <v>0</v>
      </c>
      <c r="BM1429" s="11">
        <v>0</v>
      </c>
      <c r="BN1429" s="11">
        <v>0</v>
      </c>
      <c r="BO1429" s="11">
        <v>0.1</v>
      </c>
      <c r="BP1429" s="11">
        <v>0.1</v>
      </c>
      <c r="BQ1429" s="11">
        <v>0</v>
      </c>
      <c r="BR1429" s="11">
        <v>0</v>
      </c>
      <c r="BS1429" s="11">
        <v>0</v>
      </c>
      <c r="BT1429" s="11">
        <v>0.04</v>
      </c>
      <c r="BU1429" s="16">
        <v>4</v>
      </c>
      <c r="BV1429" s="6">
        <f>BT1429/(BT1429+BU1429)</f>
        <v>9.9009900990099011E-3</v>
      </c>
      <c r="BW1429" s="6">
        <f>SQRT((BT1429*BU1429)/((BT1429+BU1429)^2*(BT1429+BU1429+1)))</f>
        <v>4.410251516706673E-2</v>
      </c>
      <c r="BX1429" s="17">
        <v>0.1</v>
      </c>
      <c r="BY1429" s="17">
        <v>0.7</v>
      </c>
      <c r="BZ1429" s="17">
        <v>0.1</v>
      </c>
      <c r="CA1429" s="17">
        <v>0.1</v>
      </c>
      <c r="CB1429" s="15" t="s">
        <v>83</v>
      </c>
      <c r="CC1429" s="11">
        <v>600</v>
      </c>
    </row>
    <row r="1430" spans="1:81" s="11" customFormat="1" x14ac:dyDescent="0.2">
      <c r="A1430" s="17">
        <f t="shared" si="22"/>
        <v>1429</v>
      </c>
      <c r="B1430" s="17">
        <v>100</v>
      </c>
      <c r="C1430" s="17">
        <v>100</v>
      </c>
      <c r="D1430" s="17">
        <v>5</v>
      </c>
      <c r="E1430" s="17">
        <v>5</v>
      </c>
      <c r="F1430" s="3" t="s">
        <v>80</v>
      </c>
      <c r="G1430" s="3">
        <f>IF(F1430="rectangle",B1430*C1430,IF(F1430="hook",B1430*C1430-(D1430*E1430),IF(F1430="eight",B1430*C1430-2*(D1430*E1430),IF(F1430="tee",B1430*C1430-2*(D1430*E1430),IF(F1430="cross",B1430*C1430-4*(D1430*E1430),"ERROR")))))</f>
        <v>10000</v>
      </c>
      <c r="H1430" s="3" t="s">
        <v>85</v>
      </c>
      <c r="I1430" s="3">
        <f>IF(F1430="rectangle",B1430/C1430,"NA")</f>
        <v>1</v>
      </c>
      <c r="J1430" s="2">
        <v>1</v>
      </c>
      <c r="K1430" s="11">
        <v>125</v>
      </c>
      <c r="L1430" s="11">
        <v>4</v>
      </c>
      <c r="M1430" s="12">
        <v>4</v>
      </c>
      <c r="N1430" s="2">
        <f>M1430/4</f>
        <v>1</v>
      </c>
      <c r="O1430" s="3">
        <f>M1430/N1430</f>
        <v>4</v>
      </c>
      <c r="P1430" s="13">
        <v>1</v>
      </c>
      <c r="Q1430" s="11">
        <f>P1430</f>
        <v>1</v>
      </c>
      <c r="R1430" s="4">
        <f>AA1430/V1430</f>
        <v>100</v>
      </c>
      <c r="S1430" s="14">
        <v>45</v>
      </c>
      <c r="T1430" s="11">
        <f>S1430</f>
        <v>45</v>
      </c>
      <c r="U1430" s="4">
        <f>AB1430/W1430</f>
        <v>100</v>
      </c>
      <c r="V1430" s="3">
        <f>ROUND((Q1430/100)*G1430,0)</f>
        <v>100</v>
      </c>
      <c r="W1430" s="3">
        <f>ROUND(((T1430/100)*G1430)/J1430,0)</f>
        <v>4500</v>
      </c>
      <c r="X1430" s="3">
        <f>ROUND(IF(J1430&gt;=2,((T1430/100)*G1430)/J1430,0),0)</f>
        <v>0</v>
      </c>
      <c r="Y1430" s="3">
        <f>ROUND(IF(J1430&gt;=3,((T1430/100)*G1430)/J1430,0),0)</f>
        <v>0</v>
      </c>
      <c r="Z1430" s="3">
        <f>ROUND(IF(J1430&gt;=4,((T1430/100)*G1430)/J1430,0),0)</f>
        <v>0</v>
      </c>
      <c r="AA1430" s="4">
        <f>G1430*P1430</f>
        <v>10000</v>
      </c>
      <c r="AB1430" s="4">
        <f>(G1430*S1430)/J1430</f>
        <v>450000</v>
      </c>
      <c r="AC1430" s="4">
        <f>IF(J1430&gt;=2,(G1430*S1430)/J1430,0)</f>
        <v>0</v>
      </c>
      <c r="AD1430" s="4">
        <f>IF(J1430&gt;=3,(G1430*S1430)/J1430,0)</f>
        <v>0</v>
      </c>
      <c r="AE1430" s="4">
        <f>IF(J1430&gt;=4,(G1430*S1430)/J1430,0)</f>
        <v>0</v>
      </c>
      <c r="AF1430" s="11">
        <v>100</v>
      </c>
      <c r="AG1430" s="11">
        <v>0</v>
      </c>
      <c r="AH1430" s="11">
        <v>1</v>
      </c>
      <c r="AI1430" s="11">
        <v>100</v>
      </c>
      <c r="AJ1430" s="11">
        <v>0</v>
      </c>
      <c r="AK1430" s="11">
        <v>1</v>
      </c>
      <c r="AL1430" s="11">
        <v>0.5</v>
      </c>
      <c r="AM1430" s="11">
        <v>0.5</v>
      </c>
      <c r="AN1430" s="11">
        <v>0</v>
      </c>
      <c r="AO1430" s="11">
        <v>0</v>
      </c>
      <c r="AP1430" s="11">
        <v>0</v>
      </c>
      <c r="AQ1430" s="11">
        <v>0.01</v>
      </c>
      <c r="AR1430" s="11">
        <v>0.01</v>
      </c>
      <c r="AS1430" s="11">
        <v>0</v>
      </c>
      <c r="AT1430" s="11">
        <v>0</v>
      </c>
      <c r="AU1430" s="11">
        <v>0</v>
      </c>
      <c r="AV1430" s="11">
        <v>0</v>
      </c>
      <c r="AW1430" s="11">
        <v>0.2</v>
      </c>
      <c r="AX1430" s="11">
        <v>0</v>
      </c>
      <c r="AY1430" s="11">
        <v>0</v>
      </c>
      <c r="AZ1430" s="11">
        <v>0</v>
      </c>
      <c r="BA1430" s="11">
        <v>0.02</v>
      </c>
      <c r="BB1430" s="11">
        <v>0</v>
      </c>
      <c r="BC1430" s="2">
        <v>0.05</v>
      </c>
      <c r="BD1430" s="2">
        <v>0.05</v>
      </c>
      <c r="BE1430" s="11">
        <v>7.4999999999999997E-2</v>
      </c>
      <c r="BF1430" s="11">
        <v>5.0000000000000001E-3</v>
      </c>
      <c r="BG1430" s="11">
        <v>0</v>
      </c>
      <c r="BH1430" s="11">
        <v>0</v>
      </c>
      <c r="BI1430" s="11">
        <v>0</v>
      </c>
      <c r="BJ1430" s="11">
        <f>BE1430/4</f>
        <v>1.8749999999999999E-2</v>
      </c>
      <c r="BK1430" s="11">
        <f>BF1430/4</f>
        <v>1.25E-3</v>
      </c>
      <c r="BL1430" s="11">
        <v>0</v>
      </c>
      <c r="BM1430" s="11">
        <v>0</v>
      </c>
      <c r="BN1430" s="11">
        <v>0</v>
      </c>
      <c r="BO1430" s="11">
        <v>0.1</v>
      </c>
      <c r="BP1430" s="11">
        <v>0.1</v>
      </c>
      <c r="BQ1430" s="11">
        <v>0</v>
      </c>
      <c r="BR1430" s="11">
        <v>0</v>
      </c>
      <c r="BS1430" s="11">
        <v>0</v>
      </c>
      <c r="BT1430" s="11">
        <v>0.04</v>
      </c>
      <c r="BU1430" s="16">
        <v>4</v>
      </c>
      <c r="BV1430" s="6">
        <f>BT1430/(BT1430+BU1430)</f>
        <v>9.9009900990099011E-3</v>
      </c>
      <c r="BW1430" s="6">
        <f>SQRT((BT1430*BU1430)/((BT1430+BU1430)^2*(BT1430+BU1430+1)))</f>
        <v>4.410251516706673E-2</v>
      </c>
      <c r="BX1430" s="17">
        <v>0.1</v>
      </c>
      <c r="BY1430" s="17">
        <v>0.7</v>
      </c>
      <c r="BZ1430" s="17">
        <v>0.1</v>
      </c>
      <c r="CA1430" s="17">
        <v>0.1</v>
      </c>
      <c r="CB1430" s="15" t="s">
        <v>83</v>
      </c>
      <c r="CC1430" s="11">
        <v>600</v>
      </c>
    </row>
    <row r="1431" spans="1:81" s="11" customFormat="1" x14ac:dyDescent="0.2">
      <c r="A1431" s="17">
        <f t="shared" si="22"/>
        <v>1430</v>
      </c>
      <c r="B1431" s="17">
        <v>20</v>
      </c>
      <c r="C1431" s="17">
        <v>20</v>
      </c>
      <c r="D1431" s="17">
        <v>5</v>
      </c>
      <c r="E1431" s="17">
        <v>5</v>
      </c>
      <c r="F1431" s="3" t="s">
        <v>80</v>
      </c>
      <c r="G1431" s="3">
        <f>IF(F1431="rectangle",B1431*C1431,IF(F1431="hook",B1431*C1431-(D1431*E1431),IF(F1431="eight",B1431*C1431-2*(D1431*E1431),IF(F1431="tee",B1431*C1431-2*(D1431*E1431),IF(F1431="cross",B1431*C1431-4*(D1431*E1431),"ERROR")))))</f>
        <v>400</v>
      </c>
      <c r="H1431" s="3" t="s">
        <v>84</v>
      </c>
      <c r="I1431" s="3">
        <f>IF(F1431="rectangle",B1431/C1431,"NA")</f>
        <v>1</v>
      </c>
      <c r="J1431" s="2">
        <v>1</v>
      </c>
      <c r="K1431" s="11">
        <v>125</v>
      </c>
      <c r="L1431" s="11">
        <v>4</v>
      </c>
      <c r="M1431" s="12">
        <v>4</v>
      </c>
      <c r="N1431" s="2">
        <f>M1431/4</f>
        <v>1</v>
      </c>
      <c r="O1431" s="3">
        <f>M1431/N1431</f>
        <v>4</v>
      </c>
      <c r="P1431" s="13">
        <v>1</v>
      </c>
      <c r="Q1431" s="11">
        <f>P1431</f>
        <v>1</v>
      </c>
      <c r="R1431" s="4">
        <f>AA1431/V1431</f>
        <v>100</v>
      </c>
      <c r="S1431" s="14">
        <v>45</v>
      </c>
      <c r="T1431" s="11">
        <f>S1431</f>
        <v>45</v>
      </c>
      <c r="U1431" s="4">
        <f>AB1431/W1431</f>
        <v>100</v>
      </c>
      <c r="V1431" s="3">
        <f>ROUND((Q1431/100)*G1431,0)</f>
        <v>4</v>
      </c>
      <c r="W1431" s="3">
        <f>ROUND(((T1431/100)*G1431)/J1431,0)</f>
        <v>180</v>
      </c>
      <c r="X1431" s="3">
        <f>ROUND(IF(J1431&gt;=2,((T1431/100)*G1431)/J1431,0),0)</f>
        <v>0</v>
      </c>
      <c r="Y1431" s="3">
        <f>ROUND(IF(J1431&gt;=3,((T1431/100)*G1431)/J1431,0),0)</f>
        <v>0</v>
      </c>
      <c r="Z1431" s="3">
        <f>ROUND(IF(J1431&gt;=4,((T1431/100)*G1431)/J1431,0),0)</f>
        <v>0</v>
      </c>
      <c r="AA1431" s="4">
        <f>G1431*P1431</f>
        <v>400</v>
      </c>
      <c r="AB1431" s="4">
        <f>(G1431*S1431)/J1431</f>
        <v>18000</v>
      </c>
      <c r="AC1431" s="4">
        <f>IF(J1431&gt;=2,(G1431*S1431)/J1431,0)</f>
        <v>0</v>
      </c>
      <c r="AD1431" s="4">
        <f>IF(J1431&gt;=3,(G1431*S1431)/J1431,0)</f>
        <v>0</v>
      </c>
      <c r="AE1431" s="4">
        <f>IF(J1431&gt;=4,(G1431*S1431)/J1431,0)</f>
        <v>0</v>
      </c>
      <c r="AF1431" s="11">
        <v>100</v>
      </c>
      <c r="AG1431" s="11">
        <v>0</v>
      </c>
      <c r="AH1431" s="11">
        <v>1</v>
      </c>
      <c r="AI1431" s="11">
        <v>100</v>
      </c>
      <c r="AJ1431" s="11">
        <v>0</v>
      </c>
      <c r="AK1431" s="11">
        <v>1</v>
      </c>
      <c r="AL1431" s="11">
        <v>0.5</v>
      </c>
      <c r="AM1431" s="11">
        <v>0.5</v>
      </c>
      <c r="AN1431" s="11">
        <v>0</v>
      </c>
      <c r="AO1431" s="11">
        <v>0</v>
      </c>
      <c r="AP1431" s="11">
        <v>0</v>
      </c>
      <c r="AQ1431" s="11">
        <v>0.01</v>
      </c>
      <c r="AR1431" s="11">
        <v>0.01</v>
      </c>
      <c r="AS1431" s="11">
        <v>0</v>
      </c>
      <c r="AT1431" s="11">
        <v>0</v>
      </c>
      <c r="AU1431" s="11">
        <v>0</v>
      </c>
      <c r="AV1431" s="11">
        <v>0</v>
      </c>
      <c r="AW1431" s="11">
        <v>0.2</v>
      </c>
      <c r="AX1431" s="11">
        <v>0</v>
      </c>
      <c r="AY1431" s="11">
        <v>0</v>
      </c>
      <c r="AZ1431" s="11">
        <v>0</v>
      </c>
      <c r="BA1431" s="11">
        <v>0.02</v>
      </c>
      <c r="BB1431" s="11">
        <v>0</v>
      </c>
      <c r="BC1431" s="2">
        <v>0.05</v>
      </c>
      <c r="BD1431" s="2">
        <v>0.05</v>
      </c>
      <c r="BE1431" s="11">
        <v>7.4999999999999997E-2</v>
      </c>
      <c r="BF1431" s="11">
        <v>5.0000000000000001E-3</v>
      </c>
      <c r="BG1431" s="11">
        <v>0</v>
      </c>
      <c r="BH1431" s="11">
        <v>0</v>
      </c>
      <c r="BI1431" s="11">
        <v>0</v>
      </c>
      <c r="BJ1431" s="11">
        <f>BE1431/4</f>
        <v>1.8749999999999999E-2</v>
      </c>
      <c r="BK1431" s="11">
        <f>BF1431/4</f>
        <v>1.25E-3</v>
      </c>
      <c r="BL1431" s="11">
        <v>0</v>
      </c>
      <c r="BM1431" s="11">
        <v>0</v>
      </c>
      <c r="BN1431" s="11">
        <v>0</v>
      </c>
      <c r="BO1431" s="11">
        <v>0.1</v>
      </c>
      <c r="BP1431" s="11">
        <v>0.1</v>
      </c>
      <c r="BQ1431" s="11">
        <v>0</v>
      </c>
      <c r="BR1431" s="11">
        <v>0</v>
      </c>
      <c r="BS1431" s="11">
        <v>0</v>
      </c>
      <c r="BT1431" s="11">
        <v>0.04</v>
      </c>
      <c r="BU1431" s="16">
        <v>4</v>
      </c>
      <c r="BV1431" s="6">
        <f>BT1431/(BT1431+BU1431)</f>
        <v>9.9009900990099011E-3</v>
      </c>
      <c r="BW1431" s="6">
        <f>SQRT((BT1431*BU1431)/((BT1431+BU1431)^2*(BT1431+BU1431+1)))</f>
        <v>4.410251516706673E-2</v>
      </c>
      <c r="BX1431" s="17">
        <v>0.1</v>
      </c>
      <c r="BY1431" s="17">
        <v>0.7</v>
      </c>
      <c r="BZ1431" s="17">
        <v>0.1</v>
      </c>
      <c r="CA1431" s="17">
        <v>0.1</v>
      </c>
      <c r="CB1431" s="15" t="s">
        <v>83</v>
      </c>
      <c r="CC1431" s="11">
        <v>600</v>
      </c>
    </row>
    <row r="1432" spans="1:81" s="11" customFormat="1" x14ac:dyDescent="0.2">
      <c r="A1432" s="17">
        <f t="shared" si="22"/>
        <v>1431</v>
      </c>
      <c r="B1432" s="17">
        <v>100</v>
      </c>
      <c r="C1432" s="17">
        <v>100</v>
      </c>
      <c r="D1432" s="17">
        <v>5</v>
      </c>
      <c r="E1432" s="17">
        <v>5</v>
      </c>
      <c r="F1432" s="3" t="s">
        <v>80</v>
      </c>
      <c r="G1432" s="3">
        <f>IF(F1432="rectangle",B1432*C1432,IF(F1432="hook",B1432*C1432-(D1432*E1432),IF(F1432="eight",B1432*C1432-2*(D1432*E1432),IF(F1432="tee",B1432*C1432-2*(D1432*E1432),IF(F1432="cross",B1432*C1432-4*(D1432*E1432),"ERROR")))))</f>
        <v>10000</v>
      </c>
      <c r="H1432" s="3" t="s">
        <v>85</v>
      </c>
      <c r="I1432" s="3">
        <f>IF(F1432="rectangle",B1432/C1432,"NA")</f>
        <v>1</v>
      </c>
      <c r="J1432" s="2">
        <v>1</v>
      </c>
      <c r="K1432" s="11">
        <v>125</v>
      </c>
      <c r="L1432" s="11">
        <v>4</v>
      </c>
      <c r="M1432" s="12">
        <v>5</v>
      </c>
      <c r="N1432" s="2">
        <f>M1432/4</f>
        <v>1.25</v>
      </c>
      <c r="O1432" s="3">
        <f>M1432/N1432</f>
        <v>4</v>
      </c>
      <c r="P1432" s="13">
        <v>1</v>
      </c>
      <c r="Q1432" s="11">
        <f>P1432</f>
        <v>1</v>
      </c>
      <c r="R1432" s="4">
        <f>AA1432/V1432</f>
        <v>100</v>
      </c>
      <c r="S1432" s="14">
        <v>45</v>
      </c>
      <c r="T1432" s="11">
        <f>S1432</f>
        <v>45</v>
      </c>
      <c r="U1432" s="4">
        <f>AB1432/W1432</f>
        <v>100</v>
      </c>
      <c r="V1432" s="3">
        <f>ROUND((Q1432/100)*G1432,0)</f>
        <v>100</v>
      </c>
      <c r="W1432" s="3">
        <f>ROUND(((T1432/100)*G1432)/J1432,0)</f>
        <v>4500</v>
      </c>
      <c r="X1432" s="3">
        <f>ROUND(IF(J1432&gt;=2,((T1432/100)*G1432)/J1432,0),0)</f>
        <v>0</v>
      </c>
      <c r="Y1432" s="3">
        <f>ROUND(IF(J1432&gt;=3,((T1432/100)*G1432)/J1432,0),0)</f>
        <v>0</v>
      </c>
      <c r="Z1432" s="3">
        <f>ROUND(IF(J1432&gt;=4,((T1432/100)*G1432)/J1432,0),0)</f>
        <v>0</v>
      </c>
      <c r="AA1432" s="4">
        <f>G1432*P1432</f>
        <v>10000</v>
      </c>
      <c r="AB1432" s="4">
        <f>(G1432*S1432)/J1432</f>
        <v>450000</v>
      </c>
      <c r="AC1432" s="4">
        <f>IF(J1432&gt;=2,(G1432*S1432)/J1432,0)</f>
        <v>0</v>
      </c>
      <c r="AD1432" s="4">
        <f>IF(J1432&gt;=3,(G1432*S1432)/J1432,0)</f>
        <v>0</v>
      </c>
      <c r="AE1432" s="4">
        <f>IF(J1432&gt;=4,(G1432*S1432)/J1432,0)</f>
        <v>0</v>
      </c>
      <c r="AF1432" s="11">
        <v>100</v>
      </c>
      <c r="AG1432" s="11">
        <v>0</v>
      </c>
      <c r="AH1432" s="11">
        <v>1</v>
      </c>
      <c r="AI1432" s="11">
        <v>100</v>
      </c>
      <c r="AJ1432" s="11">
        <v>0</v>
      </c>
      <c r="AK1432" s="11">
        <v>1</v>
      </c>
      <c r="AL1432" s="11">
        <v>0.5</v>
      </c>
      <c r="AM1432" s="11">
        <v>0.5</v>
      </c>
      <c r="AN1432" s="11">
        <v>0</v>
      </c>
      <c r="AO1432" s="11">
        <v>0</v>
      </c>
      <c r="AP1432" s="11">
        <v>0</v>
      </c>
      <c r="AQ1432" s="11">
        <v>0.01</v>
      </c>
      <c r="AR1432" s="11">
        <v>0.01</v>
      </c>
      <c r="AS1432" s="11">
        <v>0</v>
      </c>
      <c r="AT1432" s="11">
        <v>0</v>
      </c>
      <c r="AU1432" s="11">
        <v>0</v>
      </c>
      <c r="AV1432" s="11">
        <v>0</v>
      </c>
      <c r="AW1432" s="11">
        <v>0.2</v>
      </c>
      <c r="AX1432" s="11">
        <v>0</v>
      </c>
      <c r="AY1432" s="11">
        <v>0</v>
      </c>
      <c r="AZ1432" s="11">
        <v>0</v>
      </c>
      <c r="BA1432" s="11">
        <v>0.02</v>
      </c>
      <c r="BB1432" s="11">
        <v>0</v>
      </c>
      <c r="BC1432" s="2">
        <v>0.05</v>
      </c>
      <c r="BD1432" s="2">
        <v>0.05</v>
      </c>
      <c r="BE1432" s="11">
        <v>7.4999999999999997E-2</v>
      </c>
      <c r="BF1432" s="11">
        <v>5.0000000000000001E-3</v>
      </c>
      <c r="BG1432" s="11">
        <v>0</v>
      </c>
      <c r="BH1432" s="11">
        <v>0</v>
      </c>
      <c r="BI1432" s="11">
        <v>0</v>
      </c>
      <c r="BJ1432" s="11">
        <f>BE1432/4</f>
        <v>1.8749999999999999E-2</v>
      </c>
      <c r="BK1432" s="11">
        <f>BF1432/4</f>
        <v>1.25E-3</v>
      </c>
      <c r="BL1432" s="11">
        <v>0</v>
      </c>
      <c r="BM1432" s="11">
        <v>0</v>
      </c>
      <c r="BN1432" s="11">
        <v>0</v>
      </c>
      <c r="BO1432" s="11">
        <v>0.1</v>
      </c>
      <c r="BP1432" s="11">
        <v>0.1</v>
      </c>
      <c r="BQ1432" s="11">
        <v>0</v>
      </c>
      <c r="BR1432" s="11">
        <v>0</v>
      </c>
      <c r="BS1432" s="11">
        <v>0</v>
      </c>
      <c r="BT1432" s="11">
        <v>0.04</v>
      </c>
      <c r="BU1432" s="16">
        <v>4</v>
      </c>
      <c r="BV1432" s="6">
        <f>BT1432/(BT1432+BU1432)</f>
        <v>9.9009900990099011E-3</v>
      </c>
      <c r="BW1432" s="6">
        <f>SQRT((BT1432*BU1432)/((BT1432+BU1432)^2*(BT1432+BU1432+1)))</f>
        <v>4.410251516706673E-2</v>
      </c>
      <c r="BX1432" s="17">
        <v>0.1</v>
      </c>
      <c r="BY1432" s="17">
        <v>0.7</v>
      </c>
      <c r="BZ1432" s="17">
        <v>0.1</v>
      </c>
      <c r="CA1432" s="17">
        <v>0.1</v>
      </c>
      <c r="CB1432" s="15" t="s">
        <v>83</v>
      </c>
      <c r="CC1432" s="11">
        <v>600</v>
      </c>
    </row>
    <row r="1433" spans="1:81" s="11" customFormat="1" x14ac:dyDescent="0.2">
      <c r="A1433" s="17">
        <f t="shared" si="22"/>
        <v>1432</v>
      </c>
      <c r="B1433" s="17">
        <v>20</v>
      </c>
      <c r="C1433" s="17">
        <v>20</v>
      </c>
      <c r="D1433" s="17">
        <v>5</v>
      </c>
      <c r="E1433" s="17">
        <v>5</v>
      </c>
      <c r="F1433" s="3" t="s">
        <v>80</v>
      </c>
      <c r="G1433" s="3">
        <f>IF(F1433="rectangle",B1433*C1433,IF(F1433="hook",B1433*C1433-(D1433*E1433),IF(F1433="eight",B1433*C1433-2*(D1433*E1433),IF(F1433="tee",B1433*C1433-2*(D1433*E1433),IF(F1433="cross",B1433*C1433-4*(D1433*E1433),"ERROR")))))</f>
        <v>400</v>
      </c>
      <c r="H1433" s="3" t="s">
        <v>84</v>
      </c>
      <c r="I1433" s="3">
        <f>IF(F1433="rectangle",B1433/C1433,"NA")</f>
        <v>1</v>
      </c>
      <c r="J1433" s="2">
        <v>1</v>
      </c>
      <c r="K1433" s="11">
        <v>125</v>
      </c>
      <c r="L1433" s="11">
        <v>4</v>
      </c>
      <c r="M1433" s="12">
        <v>5</v>
      </c>
      <c r="N1433" s="2">
        <f>M1433/4</f>
        <v>1.25</v>
      </c>
      <c r="O1433" s="3">
        <f>M1433/N1433</f>
        <v>4</v>
      </c>
      <c r="P1433" s="13">
        <v>1</v>
      </c>
      <c r="Q1433" s="11">
        <f>P1433</f>
        <v>1</v>
      </c>
      <c r="R1433" s="4">
        <f>AA1433/V1433</f>
        <v>100</v>
      </c>
      <c r="S1433" s="14">
        <v>45</v>
      </c>
      <c r="T1433" s="11">
        <f>S1433</f>
        <v>45</v>
      </c>
      <c r="U1433" s="4">
        <f>AB1433/W1433</f>
        <v>100</v>
      </c>
      <c r="V1433" s="3">
        <f>ROUND((Q1433/100)*G1433,0)</f>
        <v>4</v>
      </c>
      <c r="W1433" s="3">
        <f>ROUND(((T1433/100)*G1433)/J1433,0)</f>
        <v>180</v>
      </c>
      <c r="X1433" s="3">
        <f>ROUND(IF(J1433&gt;=2,((T1433/100)*G1433)/J1433,0),0)</f>
        <v>0</v>
      </c>
      <c r="Y1433" s="3">
        <f>ROUND(IF(J1433&gt;=3,((T1433/100)*G1433)/J1433,0),0)</f>
        <v>0</v>
      </c>
      <c r="Z1433" s="3">
        <f>ROUND(IF(J1433&gt;=4,((T1433/100)*G1433)/J1433,0),0)</f>
        <v>0</v>
      </c>
      <c r="AA1433" s="4">
        <f>G1433*P1433</f>
        <v>400</v>
      </c>
      <c r="AB1433" s="4">
        <f>(G1433*S1433)/J1433</f>
        <v>18000</v>
      </c>
      <c r="AC1433" s="4">
        <f>IF(J1433&gt;=2,(G1433*S1433)/J1433,0)</f>
        <v>0</v>
      </c>
      <c r="AD1433" s="4">
        <f>IF(J1433&gt;=3,(G1433*S1433)/J1433,0)</f>
        <v>0</v>
      </c>
      <c r="AE1433" s="4">
        <f>IF(J1433&gt;=4,(G1433*S1433)/J1433,0)</f>
        <v>0</v>
      </c>
      <c r="AF1433" s="11">
        <v>100</v>
      </c>
      <c r="AG1433" s="11">
        <v>0</v>
      </c>
      <c r="AH1433" s="11">
        <v>1</v>
      </c>
      <c r="AI1433" s="11">
        <v>100</v>
      </c>
      <c r="AJ1433" s="11">
        <v>0</v>
      </c>
      <c r="AK1433" s="11">
        <v>1</v>
      </c>
      <c r="AL1433" s="11">
        <v>0.5</v>
      </c>
      <c r="AM1433" s="11">
        <v>0.5</v>
      </c>
      <c r="AN1433" s="11">
        <v>0</v>
      </c>
      <c r="AO1433" s="11">
        <v>0</v>
      </c>
      <c r="AP1433" s="11">
        <v>0</v>
      </c>
      <c r="AQ1433" s="11">
        <v>0.01</v>
      </c>
      <c r="AR1433" s="11">
        <v>0.01</v>
      </c>
      <c r="AS1433" s="11">
        <v>0</v>
      </c>
      <c r="AT1433" s="11">
        <v>0</v>
      </c>
      <c r="AU1433" s="11">
        <v>0</v>
      </c>
      <c r="AV1433" s="11">
        <v>0</v>
      </c>
      <c r="AW1433" s="11">
        <v>0.2</v>
      </c>
      <c r="AX1433" s="11">
        <v>0</v>
      </c>
      <c r="AY1433" s="11">
        <v>0</v>
      </c>
      <c r="AZ1433" s="11">
        <v>0</v>
      </c>
      <c r="BA1433" s="11">
        <v>0.02</v>
      </c>
      <c r="BB1433" s="11">
        <v>0</v>
      </c>
      <c r="BC1433" s="2">
        <v>0.05</v>
      </c>
      <c r="BD1433" s="2">
        <v>0.05</v>
      </c>
      <c r="BE1433" s="11">
        <v>7.4999999999999997E-2</v>
      </c>
      <c r="BF1433" s="11">
        <v>5.0000000000000001E-3</v>
      </c>
      <c r="BG1433" s="11">
        <v>0</v>
      </c>
      <c r="BH1433" s="11">
        <v>0</v>
      </c>
      <c r="BI1433" s="11">
        <v>0</v>
      </c>
      <c r="BJ1433" s="11">
        <f>BE1433/4</f>
        <v>1.8749999999999999E-2</v>
      </c>
      <c r="BK1433" s="11">
        <f>BF1433/4</f>
        <v>1.25E-3</v>
      </c>
      <c r="BL1433" s="11">
        <v>0</v>
      </c>
      <c r="BM1433" s="11">
        <v>0</v>
      </c>
      <c r="BN1433" s="11">
        <v>0</v>
      </c>
      <c r="BO1433" s="11">
        <v>0.1</v>
      </c>
      <c r="BP1433" s="11">
        <v>0.1</v>
      </c>
      <c r="BQ1433" s="11">
        <v>0</v>
      </c>
      <c r="BR1433" s="11">
        <v>0</v>
      </c>
      <c r="BS1433" s="11">
        <v>0</v>
      </c>
      <c r="BT1433" s="11">
        <v>0.04</v>
      </c>
      <c r="BU1433" s="16">
        <v>4</v>
      </c>
      <c r="BV1433" s="6">
        <f>BT1433/(BT1433+BU1433)</f>
        <v>9.9009900990099011E-3</v>
      </c>
      <c r="BW1433" s="6">
        <f>SQRT((BT1433*BU1433)/((BT1433+BU1433)^2*(BT1433+BU1433+1)))</f>
        <v>4.410251516706673E-2</v>
      </c>
      <c r="BX1433" s="17">
        <v>0.1</v>
      </c>
      <c r="BY1433" s="17">
        <v>0.7</v>
      </c>
      <c r="BZ1433" s="17">
        <v>0.1</v>
      </c>
      <c r="CA1433" s="17">
        <v>0.1</v>
      </c>
      <c r="CB1433" s="15" t="s">
        <v>83</v>
      </c>
      <c r="CC1433" s="11">
        <v>600</v>
      </c>
    </row>
    <row r="1434" spans="1:81" s="11" customFormat="1" x14ac:dyDescent="0.2">
      <c r="A1434" s="17">
        <f t="shared" si="22"/>
        <v>1433</v>
      </c>
      <c r="B1434" s="17">
        <v>100</v>
      </c>
      <c r="C1434" s="17">
        <v>100</v>
      </c>
      <c r="D1434" s="17">
        <v>5</v>
      </c>
      <c r="E1434" s="17">
        <v>5</v>
      </c>
      <c r="F1434" s="3" t="s">
        <v>80</v>
      </c>
      <c r="G1434" s="3">
        <f>IF(F1434="rectangle",B1434*C1434,IF(F1434="hook",B1434*C1434-(D1434*E1434),IF(F1434="eight",B1434*C1434-2*(D1434*E1434),IF(F1434="tee",B1434*C1434-2*(D1434*E1434),IF(F1434="cross",B1434*C1434-4*(D1434*E1434),"ERROR")))))</f>
        <v>10000</v>
      </c>
      <c r="H1434" s="3" t="s">
        <v>85</v>
      </c>
      <c r="I1434" s="3">
        <f>IF(F1434="rectangle",B1434/C1434,"NA")</f>
        <v>1</v>
      </c>
      <c r="J1434" s="2">
        <v>1</v>
      </c>
      <c r="K1434" s="11">
        <v>125</v>
      </c>
      <c r="L1434" s="11">
        <v>4</v>
      </c>
      <c r="M1434" s="12">
        <v>6</v>
      </c>
      <c r="N1434" s="2">
        <f>M1434/4</f>
        <v>1.5</v>
      </c>
      <c r="O1434" s="3">
        <f>M1434/N1434</f>
        <v>4</v>
      </c>
      <c r="P1434" s="13">
        <v>1</v>
      </c>
      <c r="Q1434" s="11">
        <f>P1434</f>
        <v>1</v>
      </c>
      <c r="R1434" s="4">
        <f>AA1434/V1434</f>
        <v>100</v>
      </c>
      <c r="S1434" s="14">
        <v>45</v>
      </c>
      <c r="T1434" s="11">
        <f>S1434</f>
        <v>45</v>
      </c>
      <c r="U1434" s="4">
        <f>AB1434/W1434</f>
        <v>100</v>
      </c>
      <c r="V1434" s="3">
        <f>ROUND((Q1434/100)*G1434,0)</f>
        <v>100</v>
      </c>
      <c r="W1434" s="3">
        <f>ROUND(((T1434/100)*G1434)/J1434,0)</f>
        <v>4500</v>
      </c>
      <c r="X1434" s="3">
        <f>ROUND(IF(J1434&gt;=2,((T1434/100)*G1434)/J1434,0),0)</f>
        <v>0</v>
      </c>
      <c r="Y1434" s="3">
        <f>ROUND(IF(J1434&gt;=3,((T1434/100)*G1434)/J1434,0),0)</f>
        <v>0</v>
      </c>
      <c r="Z1434" s="3">
        <f>ROUND(IF(J1434&gt;=4,((T1434/100)*G1434)/J1434,0),0)</f>
        <v>0</v>
      </c>
      <c r="AA1434" s="4">
        <f>G1434*P1434</f>
        <v>10000</v>
      </c>
      <c r="AB1434" s="4">
        <f>(G1434*S1434)/J1434</f>
        <v>450000</v>
      </c>
      <c r="AC1434" s="4">
        <f>IF(J1434&gt;=2,(G1434*S1434)/J1434,0)</f>
        <v>0</v>
      </c>
      <c r="AD1434" s="4">
        <f>IF(J1434&gt;=3,(G1434*S1434)/J1434,0)</f>
        <v>0</v>
      </c>
      <c r="AE1434" s="4">
        <f>IF(J1434&gt;=4,(G1434*S1434)/J1434,0)</f>
        <v>0</v>
      </c>
      <c r="AF1434" s="11">
        <v>100</v>
      </c>
      <c r="AG1434" s="11">
        <v>0</v>
      </c>
      <c r="AH1434" s="11">
        <v>1</v>
      </c>
      <c r="AI1434" s="11">
        <v>100</v>
      </c>
      <c r="AJ1434" s="11">
        <v>0</v>
      </c>
      <c r="AK1434" s="11">
        <v>1</v>
      </c>
      <c r="AL1434" s="11">
        <v>0.5</v>
      </c>
      <c r="AM1434" s="11">
        <v>0.5</v>
      </c>
      <c r="AN1434" s="11">
        <v>0</v>
      </c>
      <c r="AO1434" s="11">
        <v>0</v>
      </c>
      <c r="AP1434" s="11">
        <v>0</v>
      </c>
      <c r="AQ1434" s="11">
        <v>0.01</v>
      </c>
      <c r="AR1434" s="11">
        <v>0.01</v>
      </c>
      <c r="AS1434" s="11">
        <v>0</v>
      </c>
      <c r="AT1434" s="11">
        <v>0</v>
      </c>
      <c r="AU1434" s="11">
        <v>0</v>
      </c>
      <c r="AV1434" s="11">
        <v>0</v>
      </c>
      <c r="AW1434" s="11">
        <v>0.2</v>
      </c>
      <c r="AX1434" s="11">
        <v>0</v>
      </c>
      <c r="AY1434" s="11">
        <v>0</v>
      </c>
      <c r="AZ1434" s="11">
        <v>0</v>
      </c>
      <c r="BA1434" s="11">
        <v>0.02</v>
      </c>
      <c r="BB1434" s="11">
        <v>0</v>
      </c>
      <c r="BC1434" s="2">
        <v>0.05</v>
      </c>
      <c r="BD1434" s="2">
        <v>0.05</v>
      </c>
      <c r="BE1434" s="11">
        <v>7.4999999999999997E-2</v>
      </c>
      <c r="BF1434" s="11">
        <v>5.0000000000000001E-3</v>
      </c>
      <c r="BG1434" s="11">
        <v>0</v>
      </c>
      <c r="BH1434" s="11">
        <v>0</v>
      </c>
      <c r="BI1434" s="11">
        <v>0</v>
      </c>
      <c r="BJ1434" s="11">
        <f>BE1434/4</f>
        <v>1.8749999999999999E-2</v>
      </c>
      <c r="BK1434" s="11">
        <f>BF1434/4</f>
        <v>1.25E-3</v>
      </c>
      <c r="BL1434" s="11">
        <v>0</v>
      </c>
      <c r="BM1434" s="11">
        <v>0</v>
      </c>
      <c r="BN1434" s="11">
        <v>0</v>
      </c>
      <c r="BO1434" s="11">
        <v>0.1</v>
      </c>
      <c r="BP1434" s="11">
        <v>0.1</v>
      </c>
      <c r="BQ1434" s="11">
        <v>0</v>
      </c>
      <c r="BR1434" s="11">
        <v>0</v>
      </c>
      <c r="BS1434" s="11">
        <v>0</v>
      </c>
      <c r="BT1434" s="11">
        <v>0.04</v>
      </c>
      <c r="BU1434" s="16">
        <v>4</v>
      </c>
      <c r="BV1434" s="6">
        <f>BT1434/(BT1434+BU1434)</f>
        <v>9.9009900990099011E-3</v>
      </c>
      <c r="BW1434" s="6">
        <f>SQRT((BT1434*BU1434)/((BT1434+BU1434)^2*(BT1434+BU1434+1)))</f>
        <v>4.410251516706673E-2</v>
      </c>
      <c r="BX1434" s="17">
        <v>0.1</v>
      </c>
      <c r="BY1434" s="17">
        <v>0.7</v>
      </c>
      <c r="BZ1434" s="17">
        <v>0.1</v>
      </c>
      <c r="CA1434" s="17">
        <v>0.1</v>
      </c>
      <c r="CB1434" s="15" t="s">
        <v>83</v>
      </c>
      <c r="CC1434" s="11">
        <v>600</v>
      </c>
    </row>
    <row r="1435" spans="1:81" s="11" customFormat="1" x14ac:dyDescent="0.2">
      <c r="A1435" s="17">
        <f t="shared" si="22"/>
        <v>1434</v>
      </c>
      <c r="B1435" s="17">
        <v>20</v>
      </c>
      <c r="C1435" s="17">
        <v>20</v>
      </c>
      <c r="D1435" s="17">
        <v>5</v>
      </c>
      <c r="E1435" s="17">
        <v>5</v>
      </c>
      <c r="F1435" s="3" t="s">
        <v>80</v>
      </c>
      <c r="G1435" s="3">
        <f>IF(F1435="rectangle",B1435*C1435,IF(F1435="hook",B1435*C1435-(D1435*E1435),IF(F1435="eight",B1435*C1435-2*(D1435*E1435),IF(F1435="tee",B1435*C1435-2*(D1435*E1435),IF(F1435="cross",B1435*C1435-4*(D1435*E1435),"ERROR")))))</f>
        <v>400</v>
      </c>
      <c r="H1435" s="3" t="s">
        <v>84</v>
      </c>
      <c r="I1435" s="3">
        <f>IF(F1435="rectangle",B1435/C1435,"NA")</f>
        <v>1</v>
      </c>
      <c r="J1435" s="2">
        <v>1</v>
      </c>
      <c r="K1435" s="11">
        <v>125</v>
      </c>
      <c r="L1435" s="11">
        <v>4</v>
      </c>
      <c r="M1435" s="12">
        <v>6</v>
      </c>
      <c r="N1435" s="2">
        <f>M1435/4</f>
        <v>1.5</v>
      </c>
      <c r="O1435" s="3">
        <f>M1435/N1435</f>
        <v>4</v>
      </c>
      <c r="P1435" s="13">
        <v>1</v>
      </c>
      <c r="Q1435" s="11">
        <f>P1435</f>
        <v>1</v>
      </c>
      <c r="R1435" s="4">
        <f>AA1435/V1435</f>
        <v>100</v>
      </c>
      <c r="S1435" s="14">
        <v>45</v>
      </c>
      <c r="T1435" s="11">
        <f>S1435</f>
        <v>45</v>
      </c>
      <c r="U1435" s="4">
        <f>AB1435/W1435</f>
        <v>100</v>
      </c>
      <c r="V1435" s="3">
        <f>ROUND((Q1435/100)*G1435,0)</f>
        <v>4</v>
      </c>
      <c r="W1435" s="3">
        <f>ROUND(((T1435/100)*G1435)/J1435,0)</f>
        <v>180</v>
      </c>
      <c r="X1435" s="3">
        <f>ROUND(IF(J1435&gt;=2,((T1435/100)*G1435)/J1435,0),0)</f>
        <v>0</v>
      </c>
      <c r="Y1435" s="3">
        <f>ROUND(IF(J1435&gt;=3,((T1435/100)*G1435)/J1435,0),0)</f>
        <v>0</v>
      </c>
      <c r="Z1435" s="3">
        <f>ROUND(IF(J1435&gt;=4,((T1435/100)*G1435)/J1435,0),0)</f>
        <v>0</v>
      </c>
      <c r="AA1435" s="4">
        <f>G1435*P1435</f>
        <v>400</v>
      </c>
      <c r="AB1435" s="4">
        <f>(G1435*S1435)/J1435</f>
        <v>18000</v>
      </c>
      <c r="AC1435" s="4">
        <f>IF(J1435&gt;=2,(G1435*S1435)/J1435,0)</f>
        <v>0</v>
      </c>
      <c r="AD1435" s="4">
        <f>IF(J1435&gt;=3,(G1435*S1435)/J1435,0)</f>
        <v>0</v>
      </c>
      <c r="AE1435" s="4">
        <f>IF(J1435&gt;=4,(G1435*S1435)/J1435,0)</f>
        <v>0</v>
      </c>
      <c r="AF1435" s="11">
        <v>100</v>
      </c>
      <c r="AG1435" s="11">
        <v>0</v>
      </c>
      <c r="AH1435" s="11">
        <v>1</v>
      </c>
      <c r="AI1435" s="11">
        <v>100</v>
      </c>
      <c r="AJ1435" s="11">
        <v>0</v>
      </c>
      <c r="AK1435" s="11">
        <v>1</v>
      </c>
      <c r="AL1435" s="11">
        <v>0.5</v>
      </c>
      <c r="AM1435" s="11">
        <v>0.5</v>
      </c>
      <c r="AN1435" s="11">
        <v>0</v>
      </c>
      <c r="AO1435" s="11">
        <v>0</v>
      </c>
      <c r="AP1435" s="11">
        <v>0</v>
      </c>
      <c r="AQ1435" s="11">
        <v>0.01</v>
      </c>
      <c r="AR1435" s="11">
        <v>0.01</v>
      </c>
      <c r="AS1435" s="11">
        <v>0</v>
      </c>
      <c r="AT1435" s="11">
        <v>0</v>
      </c>
      <c r="AU1435" s="11">
        <v>0</v>
      </c>
      <c r="AV1435" s="11">
        <v>0</v>
      </c>
      <c r="AW1435" s="11">
        <v>0.2</v>
      </c>
      <c r="AX1435" s="11">
        <v>0</v>
      </c>
      <c r="AY1435" s="11">
        <v>0</v>
      </c>
      <c r="AZ1435" s="11">
        <v>0</v>
      </c>
      <c r="BA1435" s="11">
        <v>0.02</v>
      </c>
      <c r="BB1435" s="11">
        <v>0</v>
      </c>
      <c r="BC1435" s="2">
        <v>0.05</v>
      </c>
      <c r="BD1435" s="2">
        <v>0.05</v>
      </c>
      <c r="BE1435" s="11">
        <v>7.4999999999999997E-2</v>
      </c>
      <c r="BF1435" s="11">
        <v>5.0000000000000001E-3</v>
      </c>
      <c r="BG1435" s="11">
        <v>0</v>
      </c>
      <c r="BH1435" s="11">
        <v>0</v>
      </c>
      <c r="BI1435" s="11">
        <v>0</v>
      </c>
      <c r="BJ1435" s="11">
        <f>BE1435/4</f>
        <v>1.8749999999999999E-2</v>
      </c>
      <c r="BK1435" s="11">
        <f>BF1435/4</f>
        <v>1.25E-3</v>
      </c>
      <c r="BL1435" s="11">
        <v>0</v>
      </c>
      <c r="BM1435" s="11">
        <v>0</v>
      </c>
      <c r="BN1435" s="11">
        <v>0</v>
      </c>
      <c r="BO1435" s="11">
        <v>0.1</v>
      </c>
      <c r="BP1435" s="11">
        <v>0.1</v>
      </c>
      <c r="BQ1435" s="11">
        <v>0</v>
      </c>
      <c r="BR1435" s="11">
        <v>0</v>
      </c>
      <c r="BS1435" s="11">
        <v>0</v>
      </c>
      <c r="BT1435" s="11">
        <v>0.04</v>
      </c>
      <c r="BU1435" s="16">
        <v>4</v>
      </c>
      <c r="BV1435" s="6">
        <f>BT1435/(BT1435+BU1435)</f>
        <v>9.9009900990099011E-3</v>
      </c>
      <c r="BW1435" s="6">
        <f>SQRT((BT1435*BU1435)/((BT1435+BU1435)^2*(BT1435+BU1435+1)))</f>
        <v>4.410251516706673E-2</v>
      </c>
      <c r="BX1435" s="17">
        <v>0.1</v>
      </c>
      <c r="BY1435" s="17">
        <v>0.7</v>
      </c>
      <c r="BZ1435" s="17">
        <v>0.1</v>
      </c>
      <c r="CA1435" s="17">
        <v>0.1</v>
      </c>
      <c r="CB1435" s="15" t="s">
        <v>83</v>
      </c>
      <c r="CC1435" s="11">
        <v>600</v>
      </c>
    </row>
    <row r="1436" spans="1:81" s="11" customFormat="1" x14ac:dyDescent="0.2">
      <c r="A1436" s="17">
        <f t="shared" si="22"/>
        <v>1435</v>
      </c>
      <c r="B1436" s="17">
        <v>100</v>
      </c>
      <c r="C1436" s="17">
        <v>100</v>
      </c>
      <c r="D1436" s="17">
        <v>5</v>
      </c>
      <c r="E1436" s="17">
        <v>5</v>
      </c>
      <c r="F1436" s="3" t="s">
        <v>80</v>
      </c>
      <c r="G1436" s="3">
        <f>IF(F1436="rectangle",B1436*C1436,IF(F1436="hook",B1436*C1436-(D1436*E1436),IF(F1436="eight",B1436*C1436-2*(D1436*E1436),IF(F1436="tee",B1436*C1436-2*(D1436*E1436),IF(F1436="cross",B1436*C1436-4*(D1436*E1436),"ERROR")))))</f>
        <v>10000</v>
      </c>
      <c r="H1436" s="3" t="s">
        <v>85</v>
      </c>
      <c r="I1436" s="3">
        <f>IF(F1436="rectangle",B1436/C1436,"NA")</f>
        <v>1</v>
      </c>
      <c r="J1436" s="2">
        <v>1</v>
      </c>
      <c r="K1436" s="11">
        <v>125</v>
      </c>
      <c r="L1436" s="11">
        <v>4</v>
      </c>
      <c r="M1436" s="12">
        <v>7</v>
      </c>
      <c r="N1436" s="2">
        <f>M1436/4</f>
        <v>1.75</v>
      </c>
      <c r="O1436" s="3">
        <f>M1436/N1436</f>
        <v>4</v>
      </c>
      <c r="P1436" s="13">
        <v>1</v>
      </c>
      <c r="Q1436" s="11">
        <f>P1436</f>
        <v>1</v>
      </c>
      <c r="R1436" s="4">
        <f>AA1436/V1436</f>
        <v>100</v>
      </c>
      <c r="S1436" s="14">
        <v>45</v>
      </c>
      <c r="T1436" s="11">
        <f>S1436</f>
        <v>45</v>
      </c>
      <c r="U1436" s="4">
        <f>AB1436/W1436</f>
        <v>100</v>
      </c>
      <c r="V1436" s="3">
        <f>ROUND((Q1436/100)*G1436,0)</f>
        <v>100</v>
      </c>
      <c r="W1436" s="3">
        <f>ROUND(((T1436/100)*G1436)/J1436,0)</f>
        <v>4500</v>
      </c>
      <c r="X1436" s="3">
        <f>ROUND(IF(J1436&gt;=2,((T1436/100)*G1436)/J1436,0),0)</f>
        <v>0</v>
      </c>
      <c r="Y1436" s="3">
        <f>ROUND(IF(J1436&gt;=3,((T1436/100)*G1436)/J1436,0),0)</f>
        <v>0</v>
      </c>
      <c r="Z1436" s="3">
        <f>ROUND(IF(J1436&gt;=4,((T1436/100)*G1436)/J1436,0),0)</f>
        <v>0</v>
      </c>
      <c r="AA1436" s="4">
        <f>G1436*P1436</f>
        <v>10000</v>
      </c>
      <c r="AB1436" s="4">
        <f>(G1436*S1436)/J1436</f>
        <v>450000</v>
      </c>
      <c r="AC1436" s="4">
        <f>IF(J1436&gt;=2,(G1436*S1436)/J1436,0)</f>
        <v>0</v>
      </c>
      <c r="AD1436" s="4">
        <f>IF(J1436&gt;=3,(G1436*S1436)/J1436,0)</f>
        <v>0</v>
      </c>
      <c r="AE1436" s="4">
        <f>IF(J1436&gt;=4,(G1436*S1436)/J1436,0)</f>
        <v>0</v>
      </c>
      <c r="AF1436" s="11">
        <v>100</v>
      </c>
      <c r="AG1436" s="11">
        <v>0</v>
      </c>
      <c r="AH1436" s="11">
        <v>1</v>
      </c>
      <c r="AI1436" s="11">
        <v>100</v>
      </c>
      <c r="AJ1436" s="11">
        <v>0</v>
      </c>
      <c r="AK1436" s="11">
        <v>1</v>
      </c>
      <c r="AL1436" s="11">
        <v>0.5</v>
      </c>
      <c r="AM1436" s="11">
        <v>0.5</v>
      </c>
      <c r="AN1436" s="11">
        <v>0</v>
      </c>
      <c r="AO1436" s="11">
        <v>0</v>
      </c>
      <c r="AP1436" s="11">
        <v>0</v>
      </c>
      <c r="AQ1436" s="11">
        <v>0.01</v>
      </c>
      <c r="AR1436" s="11">
        <v>0.01</v>
      </c>
      <c r="AS1436" s="11">
        <v>0</v>
      </c>
      <c r="AT1436" s="11">
        <v>0</v>
      </c>
      <c r="AU1436" s="11">
        <v>0</v>
      </c>
      <c r="AV1436" s="11">
        <v>0</v>
      </c>
      <c r="AW1436" s="11">
        <v>0.2</v>
      </c>
      <c r="AX1436" s="11">
        <v>0</v>
      </c>
      <c r="AY1436" s="11">
        <v>0</v>
      </c>
      <c r="AZ1436" s="11">
        <v>0</v>
      </c>
      <c r="BA1436" s="11">
        <v>0.02</v>
      </c>
      <c r="BB1436" s="11">
        <v>0</v>
      </c>
      <c r="BC1436" s="2">
        <v>0.05</v>
      </c>
      <c r="BD1436" s="2">
        <v>0.05</v>
      </c>
      <c r="BE1436" s="11">
        <v>7.4999999999999997E-2</v>
      </c>
      <c r="BF1436" s="11">
        <v>5.0000000000000001E-3</v>
      </c>
      <c r="BG1436" s="11">
        <v>0</v>
      </c>
      <c r="BH1436" s="11">
        <v>0</v>
      </c>
      <c r="BI1436" s="11">
        <v>0</v>
      </c>
      <c r="BJ1436" s="11">
        <f>BE1436/4</f>
        <v>1.8749999999999999E-2</v>
      </c>
      <c r="BK1436" s="11">
        <f>BF1436/4</f>
        <v>1.25E-3</v>
      </c>
      <c r="BL1436" s="11">
        <v>0</v>
      </c>
      <c r="BM1436" s="11">
        <v>0</v>
      </c>
      <c r="BN1436" s="11">
        <v>0</v>
      </c>
      <c r="BO1436" s="11">
        <v>0.1</v>
      </c>
      <c r="BP1436" s="11">
        <v>0.1</v>
      </c>
      <c r="BQ1436" s="11">
        <v>0</v>
      </c>
      <c r="BR1436" s="11">
        <v>0</v>
      </c>
      <c r="BS1436" s="11">
        <v>0</v>
      </c>
      <c r="BT1436" s="11">
        <v>0.04</v>
      </c>
      <c r="BU1436" s="16">
        <v>4</v>
      </c>
      <c r="BV1436" s="6">
        <f>BT1436/(BT1436+BU1436)</f>
        <v>9.9009900990099011E-3</v>
      </c>
      <c r="BW1436" s="6">
        <f>SQRT((BT1436*BU1436)/((BT1436+BU1436)^2*(BT1436+BU1436+1)))</f>
        <v>4.410251516706673E-2</v>
      </c>
      <c r="BX1436" s="17">
        <v>0.1</v>
      </c>
      <c r="BY1436" s="17">
        <v>0.7</v>
      </c>
      <c r="BZ1436" s="17">
        <v>0.1</v>
      </c>
      <c r="CA1436" s="17">
        <v>0.1</v>
      </c>
      <c r="CB1436" s="15" t="s">
        <v>83</v>
      </c>
      <c r="CC1436" s="11">
        <v>600</v>
      </c>
    </row>
    <row r="1437" spans="1:81" s="11" customFormat="1" x14ac:dyDescent="0.2">
      <c r="A1437" s="17">
        <f t="shared" si="22"/>
        <v>1436</v>
      </c>
      <c r="B1437" s="17">
        <v>20</v>
      </c>
      <c r="C1437" s="17">
        <v>20</v>
      </c>
      <c r="D1437" s="17">
        <v>5</v>
      </c>
      <c r="E1437" s="17">
        <v>5</v>
      </c>
      <c r="F1437" s="3" t="s">
        <v>80</v>
      </c>
      <c r="G1437" s="3">
        <f>IF(F1437="rectangle",B1437*C1437,IF(F1437="hook",B1437*C1437-(D1437*E1437),IF(F1437="eight",B1437*C1437-2*(D1437*E1437),IF(F1437="tee",B1437*C1437-2*(D1437*E1437),IF(F1437="cross",B1437*C1437-4*(D1437*E1437),"ERROR")))))</f>
        <v>400</v>
      </c>
      <c r="H1437" s="3" t="s">
        <v>84</v>
      </c>
      <c r="I1437" s="3">
        <f>IF(F1437="rectangle",B1437/C1437,"NA")</f>
        <v>1</v>
      </c>
      <c r="J1437" s="2">
        <v>1</v>
      </c>
      <c r="K1437" s="11">
        <v>125</v>
      </c>
      <c r="L1437" s="11">
        <v>4</v>
      </c>
      <c r="M1437" s="12">
        <v>7</v>
      </c>
      <c r="N1437" s="2">
        <f>M1437/4</f>
        <v>1.75</v>
      </c>
      <c r="O1437" s="3">
        <f>M1437/N1437</f>
        <v>4</v>
      </c>
      <c r="P1437" s="13">
        <v>1</v>
      </c>
      <c r="Q1437" s="11">
        <f>P1437</f>
        <v>1</v>
      </c>
      <c r="R1437" s="4">
        <f>AA1437/V1437</f>
        <v>100</v>
      </c>
      <c r="S1437" s="14">
        <v>45</v>
      </c>
      <c r="T1437" s="11">
        <f>S1437</f>
        <v>45</v>
      </c>
      <c r="U1437" s="4">
        <f>AB1437/W1437</f>
        <v>100</v>
      </c>
      <c r="V1437" s="3">
        <f>ROUND((Q1437/100)*G1437,0)</f>
        <v>4</v>
      </c>
      <c r="W1437" s="3">
        <f>ROUND(((T1437/100)*G1437)/J1437,0)</f>
        <v>180</v>
      </c>
      <c r="X1437" s="3">
        <f>ROUND(IF(J1437&gt;=2,((T1437/100)*G1437)/J1437,0),0)</f>
        <v>0</v>
      </c>
      <c r="Y1437" s="3">
        <f>ROUND(IF(J1437&gt;=3,((T1437/100)*G1437)/J1437,0),0)</f>
        <v>0</v>
      </c>
      <c r="Z1437" s="3">
        <f>ROUND(IF(J1437&gt;=4,((T1437/100)*G1437)/J1437,0),0)</f>
        <v>0</v>
      </c>
      <c r="AA1437" s="4">
        <f>G1437*P1437</f>
        <v>400</v>
      </c>
      <c r="AB1437" s="4">
        <f>(G1437*S1437)/J1437</f>
        <v>18000</v>
      </c>
      <c r="AC1437" s="4">
        <f>IF(J1437&gt;=2,(G1437*S1437)/J1437,0)</f>
        <v>0</v>
      </c>
      <c r="AD1437" s="4">
        <f>IF(J1437&gt;=3,(G1437*S1437)/J1437,0)</f>
        <v>0</v>
      </c>
      <c r="AE1437" s="4">
        <f>IF(J1437&gt;=4,(G1437*S1437)/J1437,0)</f>
        <v>0</v>
      </c>
      <c r="AF1437" s="11">
        <v>100</v>
      </c>
      <c r="AG1437" s="11">
        <v>0</v>
      </c>
      <c r="AH1437" s="11">
        <v>1</v>
      </c>
      <c r="AI1437" s="11">
        <v>100</v>
      </c>
      <c r="AJ1437" s="11">
        <v>0</v>
      </c>
      <c r="AK1437" s="11">
        <v>1</v>
      </c>
      <c r="AL1437" s="11">
        <v>0.5</v>
      </c>
      <c r="AM1437" s="11">
        <v>0.5</v>
      </c>
      <c r="AN1437" s="11">
        <v>0</v>
      </c>
      <c r="AO1437" s="11">
        <v>0</v>
      </c>
      <c r="AP1437" s="11">
        <v>0</v>
      </c>
      <c r="AQ1437" s="11">
        <v>0.01</v>
      </c>
      <c r="AR1437" s="11">
        <v>0.01</v>
      </c>
      <c r="AS1437" s="11">
        <v>0</v>
      </c>
      <c r="AT1437" s="11">
        <v>0</v>
      </c>
      <c r="AU1437" s="11">
        <v>0</v>
      </c>
      <c r="AV1437" s="11">
        <v>0</v>
      </c>
      <c r="AW1437" s="11">
        <v>0.2</v>
      </c>
      <c r="AX1437" s="11">
        <v>0</v>
      </c>
      <c r="AY1437" s="11">
        <v>0</v>
      </c>
      <c r="AZ1437" s="11">
        <v>0</v>
      </c>
      <c r="BA1437" s="11">
        <v>0.02</v>
      </c>
      <c r="BB1437" s="11">
        <v>0</v>
      </c>
      <c r="BC1437" s="2">
        <v>0.05</v>
      </c>
      <c r="BD1437" s="2">
        <v>0.05</v>
      </c>
      <c r="BE1437" s="11">
        <v>7.4999999999999997E-2</v>
      </c>
      <c r="BF1437" s="11">
        <v>5.0000000000000001E-3</v>
      </c>
      <c r="BG1437" s="11">
        <v>0</v>
      </c>
      <c r="BH1437" s="11">
        <v>0</v>
      </c>
      <c r="BI1437" s="11">
        <v>0</v>
      </c>
      <c r="BJ1437" s="11">
        <f>BE1437/4</f>
        <v>1.8749999999999999E-2</v>
      </c>
      <c r="BK1437" s="11">
        <f>BF1437/4</f>
        <v>1.25E-3</v>
      </c>
      <c r="BL1437" s="11">
        <v>0</v>
      </c>
      <c r="BM1437" s="11">
        <v>0</v>
      </c>
      <c r="BN1437" s="11">
        <v>0</v>
      </c>
      <c r="BO1437" s="11">
        <v>0.1</v>
      </c>
      <c r="BP1437" s="11">
        <v>0.1</v>
      </c>
      <c r="BQ1437" s="11">
        <v>0</v>
      </c>
      <c r="BR1437" s="11">
        <v>0</v>
      </c>
      <c r="BS1437" s="11">
        <v>0</v>
      </c>
      <c r="BT1437" s="11">
        <v>0.04</v>
      </c>
      <c r="BU1437" s="16">
        <v>4</v>
      </c>
      <c r="BV1437" s="6">
        <f>BT1437/(BT1437+BU1437)</f>
        <v>9.9009900990099011E-3</v>
      </c>
      <c r="BW1437" s="6">
        <f>SQRT((BT1437*BU1437)/((BT1437+BU1437)^2*(BT1437+BU1437+1)))</f>
        <v>4.410251516706673E-2</v>
      </c>
      <c r="BX1437" s="17">
        <v>0.1</v>
      </c>
      <c r="BY1437" s="17">
        <v>0.7</v>
      </c>
      <c r="BZ1437" s="17">
        <v>0.1</v>
      </c>
      <c r="CA1437" s="17">
        <v>0.1</v>
      </c>
      <c r="CB1437" s="15" t="s">
        <v>83</v>
      </c>
      <c r="CC1437" s="11">
        <v>600</v>
      </c>
    </row>
    <row r="1438" spans="1:81" s="11" customFormat="1" x14ac:dyDescent="0.2">
      <c r="A1438" s="17">
        <f t="shared" si="22"/>
        <v>1437</v>
      </c>
      <c r="B1438" s="17">
        <v>100</v>
      </c>
      <c r="C1438" s="17">
        <v>100</v>
      </c>
      <c r="D1438" s="17">
        <v>5</v>
      </c>
      <c r="E1438" s="17">
        <v>5</v>
      </c>
      <c r="F1438" s="3" t="s">
        <v>80</v>
      </c>
      <c r="G1438" s="3">
        <f>IF(F1438="rectangle",B1438*C1438,IF(F1438="hook",B1438*C1438-(D1438*E1438),IF(F1438="eight",B1438*C1438-2*(D1438*E1438),IF(F1438="tee",B1438*C1438-2*(D1438*E1438),IF(F1438="cross",B1438*C1438-4*(D1438*E1438),"ERROR")))))</f>
        <v>10000</v>
      </c>
      <c r="H1438" s="3" t="s">
        <v>85</v>
      </c>
      <c r="I1438" s="3">
        <f>IF(F1438="rectangle",B1438/C1438,"NA")</f>
        <v>1</v>
      </c>
      <c r="J1438" s="2">
        <v>1</v>
      </c>
      <c r="K1438" s="11">
        <v>125</v>
      </c>
      <c r="L1438" s="11">
        <v>4</v>
      </c>
      <c r="M1438" s="12">
        <v>8</v>
      </c>
      <c r="N1438" s="2">
        <f>M1438/4</f>
        <v>2</v>
      </c>
      <c r="O1438" s="3">
        <f>M1438/N1438</f>
        <v>4</v>
      </c>
      <c r="P1438" s="13">
        <v>1</v>
      </c>
      <c r="Q1438" s="11">
        <f>P1438</f>
        <v>1</v>
      </c>
      <c r="R1438" s="4">
        <f>AA1438/V1438</f>
        <v>100</v>
      </c>
      <c r="S1438" s="14">
        <v>45</v>
      </c>
      <c r="T1438" s="11">
        <f>S1438</f>
        <v>45</v>
      </c>
      <c r="U1438" s="4">
        <f>AB1438/W1438</f>
        <v>100</v>
      </c>
      <c r="V1438" s="3">
        <f>ROUND((Q1438/100)*G1438,0)</f>
        <v>100</v>
      </c>
      <c r="W1438" s="3">
        <f>ROUND(((T1438/100)*G1438)/J1438,0)</f>
        <v>4500</v>
      </c>
      <c r="X1438" s="3">
        <f>ROUND(IF(J1438&gt;=2,((T1438/100)*G1438)/J1438,0),0)</f>
        <v>0</v>
      </c>
      <c r="Y1438" s="3">
        <f>ROUND(IF(J1438&gt;=3,((T1438/100)*G1438)/J1438,0),0)</f>
        <v>0</v>
      </c>
      <c r="Z1438" s="3">
        <f>ROUND(IF(J1438&gt;=4,((T1438/100)*G1438)/J1438,0),0)</f>
        <v>0</v>
      </c>
      <c r="AA1438" s="4">
        <f>G1438*P1438</f>
        <v>10000</v>
      </c>
      <c r="AB1438" s="4">
        <f>(G1438*S1438)/J1438</f>
        <v>450000</v>
      </c>
      <c r="AC1438" s="4">
        <f>IF(J1438&gt;=2,(G1438*S1438)/J1438,0)</f>
        <v>0</v>
      </c>
      <c r="AD1438" s="4">
        <f>IF(J1438&gt;=3,(G1438*S1438)/J1438,0)</f>
        <v>0</v>
      </c>
      <c r="AE1438" s="4">
        <f>IF(J1438&gt;=4,(G1438*S1438)/J1438,0)</f>
        <v>0</v>
      </c>
      <c r="AF1438" s="11">
        <v>100</v>
      </c>
      <c r="AG1438" s="11">
        <v>0</v>
      </c>
      <c r="AH1438" s="11">
        <v>1</v>
      </c>
      <c r="AI1438" s="11">
        <v>100</v>
      </c>
      <c r="AJ1438" s="11">
        <v>0</v>
      </c>
      <c r="AK1438" s="11">
        <v>1</v>
      </c>
      <c r="AL1438" s="11">
        <v>0.5</v>
      </c>
      <c r="AM1438" s="11">
        <v>0.5</v>
      </c>
      <c r="AN1438" s="11">
        <v>0</v>
      </c>
      <c r="AO1438" s="11">
        <v>0</v>
      </c>
      <c r="AP1438" s="11">
        <v>0</v>
      </c>
      <c r="AQ1438" s="11">
        <v>0.01</v>
      </c>
      <c r="AR1438" s="11">
        <v>0.01</v>
      </c>
      <c r="AS1438" s="11">
        <v>0</v>
      </c>
      <c r="AT1438" s="11">
        <v>0</v>
      </c>
      <c r="AU1438" s="11">
        <v>0</v>
      </c>
      <c r="AV1438" s="11">
        <v>0</v>
      </c>
      <c r="AW1438" s="11">
        <v>0.2</v>
      </c>
      <c r="AX1438" s="11">
        <v>0</v>
      </c>
      <c r="AY1438" s="11">
        <v>0</v>
      </c>
      <c r="AZ1438" s="11">
        <v>0</v>
      </c>
      <c r="BA1438" s="11">
        <v>0.02</v>
      </c>
      <c r="BB1438" s="11">
        <v>0</v>
      </c>
      <c r="BC1438" s="2">
        <v>0.05</v>
      </c>
      <c r="BD1438" s="2">
        <v>0.05</v>
      </c>
      <c r="BE1438" s="11">
        <v>7.4999999999999997E-2</v>
      </c>
      <c r="BF1438" s="11">
        <v>5.0000000000000001E-3</v>
      </c>
      <c r="BG1438" s="11">
        <v>0</v>
      </c>
      <c r="BH1438" s="11">
        <v>0</v>
      </c>
      <c r="BI1438" s="11">
        <v>0</v>
      </c>
      <c r="BJ1438" s="11">
        <f>BE1438/4</f>
        <v>1.8749999999999999E-2</v>
      </c>
      <c r="BK1438" s="11">
        <f>BF1438/4</f>
        <v>1.25E-3</v>
      </c>
      <c r="BL1438" s="11">
        <v>0</v>
      </c>
      <c r="BM1438" s="11">
        <v>0</v>
      </c>
      <c r="BN1438" s="11">
        <v>0</v>
      </c>
      <c r="BO1438" s="11">
        <v>0.1</v>
      </c>
      <c r="BP1438" s="11">
        <v>0.1</v>
      </c>
      <c r="BQ1438" s="11">
        <v>0</v>
      </c>
      <c r="BR1438" s="11">
        <v>0</v>
      </c>
      <c r="BS1438" s="11">
        <v>0</v>
      </c>
      <c r="BT1438" s="11">
        <v>0.04</v>
      </c>
      <c r="BU1438" s="16">
        <v>4</v>
      </c>
      <c r="BV1438" s="6">
        <f>BT1438/(BT1438+BU1438)</f>
        <v>9.9009900990099011E-3</v>
      </c>
      <c r="BW1438" s="6">
        <f>SQRT((BT1438*BU1438)/((BT1438+BU1438)^2*(BT1438+BU1438+1)))</f>
        <v>4.410251516706673E-2</v>
      </c>
      <c r="BX1438" s="17">
        <v>0.1</v>
      </c>
      <c r="BY1438" s="17">
        <v>0.7</v>
      </c>
      <c r="BZ1438" s="17">
        <v>0.1</v>
      </c>
      <c r="CA1438" s="17">
        <v>0.1</v>
      </c>
      <c r="CB1438" s="15" t="s">
        <v>83</v>
      </c>
      <c r="CC1438" s="11">
        <v>600</v>
      </c>
    </row>
    <row r="1439" spans="1:81" s="11" customFormat="1" x14ac:dyDescent="0.2">
      <c r="A1439" s="17">
        <f t="shared" si="22"/>
        <v>1438</v>
      </c>
      <c r="B1439" s="17">
        <v>20</v>
      </c>
      <c r="C1439" s="17">
        <v>20</v>
      </c>
      <c r="D1439" s="17">
        <v>5</v>
      </c>
      <c r="E1439" s="17">
        <v>5</v>
      </c>
      <c r="F1439" s="3" t="s">
        <v>80</v>
      </c>
      <c r="G1439" s="3">
        <f>IF(F1439="rectangle",B1439*C1439,IF(F1439="hook",B1439*C1439-(D1439*E1439),IF(F1439="eight",B1439*C1439-2*(D1439*E1439),IF(F1439="tee",B1439*C1439-2*(D1439*E1439),IF(F1439="cross",B1439*C1439-4*(D1439*E1439),"ERROR")))))</f>
        <v>400</v>
      </c>
      <c r="H1439" s="3" t="s">
        <v>84</v>
      </c>
      <c r="I1439" s="3">
        <f>IF(F1439="rectangle",B1439/C1439,"NA")</f>
        <v>1</v>
      </c>
      <c r="J1439" s="2">
        <v>1</v>
      </c>
      <c r="K1439" s="11">
        <v>125</v>
      </c>
      <c r="L1439" s="11">
        <v>4</v>
      </c>
      <c r="M1439" s="12">
        <v>8</v>
      </c>
      <c r="N1439" s="2">
        <f>M1439/4</f>
        <v>2</v>
      </c>
      <c r="O1439" s="3">
        <f>M1439/N1439</f>
        <v>4</v>
      </c>
      <c r="P1439" s="13">
        <v>1</v>
      </c>
      <c r="Q1439" s="11">
        <f>P1439</f>
        <v>1</v>
      </c>
      <c r="R1439" s="4">
        <f>AA1439/V1439</f>
        <v>100</v>
      </c>
      <c r="S1439" s="14">
        <v>45</v>
      </c>
      <c r="T1439" s="11">
        <f>S1439</f>
        <v>45</v>
      </c>
      <c r="U1439" s="4">
        <f>AB1439/W1439</f>
        <v>100</v>
      </c>
      <c r="V1439" s="3">
        <f>ROUND((Q1439/100)*G1439,0)</f>
        <v>4</v>
      </c>
      <c r="W1439" s="3">
        <f>ROUND(((T1439/100)*G1439)/J1439,0)</f>
        <v>180</v>
      </c>
      <c r="X1439" s="3">
        <f>ROUND(IF(J1439&gt;=2,((T1439/100)*G1439)/J1439,0),0)</f>
        <v>0</v>
      </c>
      <c r="Y1439" s="3">
        <f>ROUND(IF(J1439&gt;=3,((T1439/100)*G1439)/J1439,0),0)</f>
        <v>0</v>
      </c>
      <c r="Z1439" s="3">
        <f>ROUND(IF(J1439&gt;=4,((T1439/100)*G1439)/J1439,0),0)</f>
        <v>0</v>
      </c>
      <c r="AA1439" s="4">
        <f>G1439*P1439</f>
        <v>400</v>
      </c>
      <c r="AB1439" s="4">
        <f>(G1439*S1439)/J1439</f>
        <v>18000</v>
      </c>
      <c r="AC1439" s="4">
        <f>IF(J1439&gt;=2,(G1439*S1439)/J1439,0)</f>
        <v>0</v>
      </c>
      <c r="AD1439" s="4">
        <f>IF(J1439&gt;=3,(G1439*S1439)/J1439,0)</f>
        <v>0</v>
      </c>
      <c r="AE1439" s="4">
        <f>IF(J1439&gt;=4,(G1439*S1439)/J1439,0)</f>
        <v>0</v>
      </c>
      <c r="AF1439" s="11">
        <v>100</v>
      </c>
      <c r="AG1439" s="11">
        <v>0</v>
      </c>
      <c r="AH1439" s="11">
        <v>1</v>
      </c>
      <c r="AI1439" s="11">
        <v>100</v>
      </c>
      <c r="AJ1439" s="11">
        <v>0</v>
      </c>
      <c r="AK1439" s="11">
        <v>1</v>
      </c>
      <c r="AL1439" s="11">
        <v>0.5</v>
      </c>
      <c r="AM1439" s="11">
        <v>0.5</v>
      </c>
      <c r="AN1439" s="11">
        <v>0</v>
      </c>
      <c r="AO1439" s="11">
        <v>0</v>
      </c>
      <c r="AP1439" s="11">
        <v>0</v>
      </c>
      <c r="AQ1439" s="11">
        <v>0.01</v>
      </c>
      <c r="AR1439" s="11">
        <v>0.01</v>
      </c>
      <c r="AS1439" s="11">
        <v>0</v>
      </c>
      <c r="AT1439" s="11">
        <v>0</v>
      </c>
      <c r="AU1439" s="11">
        <v>0</v>
      </c>
      <c r="AV1439" s="11">
        <v>0</v>
      </c>
      <c r="AW1439" s="11">
        <v>0.2</v>
      </c>
      <c r="AX1439" s="11">
        <v>0</v>
      </c>
      <c r="AY1439" s="11">
        <v>0</v>
      </c>
      <c r="AZ1439" s="11">
        <v>0</v>
      </c>
      <c r="BA1439" s="11">
        <v>0.02</v>
      </c>
      <c r="BB1439" s="11">
        <v>0</v>
      </c>
      <c r="BC1439" s="2">
        <v>0.05</v>
      </c>
      <c r="BD1439" s="2">
        <v>0.05</v>
      </c>
      <c r="BE1439" s="11">
        <v>7.4999999999999997E-2</v>
      </c>
      <c r="BF1439" s="11">
        <v>5.0000000000000001E-3</v>
      </c>
      <c r="BG1439" s="11">
        <v>0</v>
      </c>
      <c r="BH1439" s="11">
        <v>0</v>
      </c>
      <c r="BI1439" s="11">
        <v>0</v>
      </c>
      <c r="BJ1439" s="11">
        <f>BE1439/4</f>
        <v>1.8749999999999999E-2</v>
      </c>
      <c r="BK1439" s="11">
        <f>BF1439/4</f>
        <v>1.25E-3</v>
      </c>
      <c r="BL1439" s="11">
        <v>0</v>
      </c>
      <c r="BM1439" s="11">
        <v>0</v>
      </c>
      <c r="BN1439" s="11">
        <v>0</v>
      </c>
      <c r="BO1439" s="11">
        <v>0.1</v>
      </c>
      <c r="BP1439" s="11">
        <v>0.1</v>
      </c>
      <c r="BQ1439" s="11">
        <v>0</v>
      </c>
      <c r="BR1439" s="11">
        <v>0</v>
      </c>
      <c r="BS1439" s="11">
        <v>0</v>
      </c>
      <c r="BT1439" s="11">
        <v>0.04</v>
      </c>
      <c r="BU1439" s="16">
        <v>4</v>
      </c>
      <c r="BV1439" s="6">
        <f>BT1439/(BT1439+BU1439)</f>
        <v>9.9009900990099011E-3</v>
      </c>
      <c r="BW1439" s="6">
        <f>SQRT((BT1439*BU1439)/((BT1439+BU1439)^2*(BT1439+BU1439+1)))</f>
        <v>4.410251516706673E-2</v>
      </c>
      <c r="BX1439" s="17">
        <v>0.1</v>
      </c>
      <c r="BY1439" s="17">
        <v>0.7</v>
      </c>
      <c r="BZ1439" s="17">
        <v>0.1</v>
      </c>
      <c r="CA1439" s="17">
        <v>0.1</v>
      </c>
      <c r="CB1439" s="15" t="s">
        <v>83</v>
      </c>
      <c r="CC1439" s="11">
        <v>600</v>
      </c>
    </row>
    <row r="1440" spans="1:81" s="11" customFormat="1" x14ac:dyDescent="0.2">
      <c r="A1440" s="17">
        <f t="shared" si="22"/>
        <v>1439</v>
      </c>
      <c r="B1440" s="17">
        <v>100</v>
      </c>
      <c r="C1440" s="17">
        <v>100</v>
      </c>
      <c r="D1440" s="17">
        <v>5</v>
      </c>
      <c r="E1440" s="17">
        <v>5</v>
      </c>
      <c r="F1440" s="3" t="s">
        <v>80</v>
      </c>
      <c r="G1440" s="3">
        <f>IF(F1440="rectangle",B1440*C1440,IF(F1440="hook",B1440*C1440-(D1440*E1440),IF(F1440="eight",B1440*C1440-2*(D1440*E1440),IF(F1440="tee",B1440*C1440-2*(D1440*E1440),IF(F1440="cross",B1440*C1440-4*(D1440*E1440),"ERROR")))))</f>
        <v>10000</v>
      </c>
      <c r="H1440" s="3" t="s">
        <v>85</v>
      </c>
      <c r="I1440" s="3">
        <f>IF(F1440="rectangle",B1440/C1440,"NA")</f>
        <v>1</v>
      </c>
      <c r="J1440" s="2">
        <v>1</v>
      </c>
      <c r="K1440" s="11">
        <v>125</v>
      </c>
      <c r="L1440" s="11">
        <v>4</v>
      </c>
      <c r="M1440" s="12">
        <v>9</v>
      </c>
      <c r="N1440" s="2">
        <f>M1440/4</f>
        <v>2.25</v>
      </c>
      <c r="O1440" s="3">
        <f>M1440/N1440</f>
        <v>4</v>
      </c>
      <c r="P1440" s="13">
        <v>1</v>
      </c>
      <c r="Q1440" s="11">
        <f>P1440</f>
        <v>1</v>
      </c>
      <c r="R1440" s="4">
        <f>AA1440/V1440</f>
        <v>100</v>
      </c>
      <c r="S1440" s="14">
        <v>45</v>
      </c>
      <c r="T1440" s="11">
        <f>S1440</f>
        <v>45</v>
      </c>
      <c r="U1440" s="4">
        <f>AB1440/W1440</f>
        <v>100</v>
      </c>
      <c r="V1440" s="3">
        <f>ROUND((Q1440/100)*G1440,0)</f>
        <v>100</v>
      </c>
      <c r="W1440" s="3">
        <f>ROUND(((T1440/100)*G1440)/J1440,0)</f>
        <v>4500</v>
      </c>
      <c r="X1440" s="3">
        <f>ROUND(IF(J1440&gt;=2,((T1440/100)*G1440)/J1440,0),0)</f>
        <v>0</v>
      </c>
      <c r="Y1440" s="3">
        <f>ROUND(IF(J1440&gt;=3,((T1440/100)*G1440)/J1440,0),0)</f>
        <v>0</v>
      </c>
      <c r="Z1440" s="3">
        <f>ROUND(IF(J1440&gt;=4,((T1440/100)*G1440)/J1440,0),0)</f>
        <v>0</v>
      </c>
      <c r="AA1440" s="4">
        <f>G1440*P1440</f>
        <v>10000</v>
      </c>
      <c r="AB1440" s="4">
        <f>(G1440*S1440)/J1440</f>
        <v>450000</v>
      </c>
      <c r="AC1440" s="4">
        <f>IF(J1440&gt;=2,(G1440*S1440)/J1440,0)</f>
        <v>0</v>
      </c>
      <c r="AD1440" s="4">
        <f>IF(J1440&gt;=3,(G1440*S1440)/J1440,0)</f>
        <v>0</v>
      </c>
      <c r="AE1440" s="4">
        <f>IF(J1440&gt;=4,(G1440*S1440)/J1440,0)</f>
        <v>0</v>
      </c>
      <c r="AF1440" s="11">
        <v>100</v>
      </c>
      <c r="AG1440" s="11">
        <v>0</v>
      </c>
      <c r="AH1440" s="11">
        <v>1</v>
      </c>
      <c r="AI1440" s="11">
        <v>100</v>
      </c>
      <c r="AJ1440" s="11">
        <v>0</v>
      </c>
      <c r="AK1440" s="11">
        <v>1</v>
      </c>
      <c r="AL1440" s="11">
        <v>0.5</v>
      </c>
      <c r="AM1440" s="11">
        <v>0.5</v>
      </c>
      <c r="AN1440" s="11">
        <v>0</v>
      </c>
      <c r="AO1440" s="11">
        <v>0</v>
      </c>
      <c r="AP1440" s="11">
        <v>0</v>
      </c>
      <c r="AQ1440" s="11">
        <v>0.01</v>
      </c>
      <c r="AR1440" s="11">
        <v>0.01</v>
      </c>
      <c r="AS1440" s="11">
        <v>0</v>
      </c>
      <c r="AT1440" s="11">
        <v>0</v>
      </c>
      <c r="AU1440" s="11">
        <v>0</v>
      </c>
      <c r="AV1440" s="11">
        <v>0</v>
      </c>
      <c r="AW1440" s="11">
        <v>0.2</v>
      </c>
      <c r="AX1440" s="11">
        <v>0</v>
      </c>
      <c r="AY1440" s="11">
        <v>0</v>
      </c>
      <c r="AZ1440" s="11">
        <v>0</v>
      </c>
      <c r="BA1440" s="11">
        <v>0.02</v>
      </c>
      <c r="BB1440" s="11">
        <v>0</v>
      </c>
      <c r="BC1440" s="2">
        <v>0.05</v>
      </c>
      <c r="BD1440" s="2">
        <v>0.05</v>
      </c>
      <c r="BE1440" s="11">
        <v>7.4999999999999997E-2</v>
      </c>
      <c r="BF1440" s="11">
        <v>5.0000000000000001E-3</v>
      </c>
      <c r="BG1440" s="11">
        <v>0</v>
      </c>
      <c r="BH1440" s="11">
        <v>0</v>
      </c>
      <c r="BI1440" s="11">
        <v>0</v>
      </c>
      <c r="BJ1440" s="11">
        <f>BE1440/4</f>
        <v>1.8749999999999999E-2</v>
      </c>
      <c r="BK1440" s="11">
        <f>BF1440/4</f>
        <v>1.25E-3</v>
      </c>
      <c r="BL1440" s="11">
        <v>0</v>
      </c>
      <c r="BM1440" s="11">
        <v>0</v>
      </c>
      <c r="BN1440" s="11">
        <v>0</v>
      </c>
      <c r="BO1440" s="11">
        <v>0.1</v>
      </c>
      <c r="BP1440" s="11">
        <v>0.1</v>
      </c>
      <c r="BQ1440" s="11">
        <v>0</v>
      </c>
      <c r="BR1440" s="11">
        <v>0</v>
      </c>
      <c r="BS1440" s="11">
        <v>0</v>
      </c>
      <c r="BT1440" s="11">
        <v>0.04</v>
      </c>
      <c r="BU1440" s="16">
        <v>4</v>
      </c>
      <c r="BV1440" s="6">
        <f>BT1440/(BT1440+BU1440)</f>
        <v>9.9009900990099011E-3</v>
      </c>
      <c r="BW1440" s="6">
        <f>SQRT((BT1440*BU1440)/((BT1440+BU1440)^2*(BT1440+BU1440+1)))</f>
        <v>4.410251516706673E-2</v>
      </c>
      <c r="BX1440" s="17">
        <v>0.1</v>
      </c>
      <c r="BY1440" s="17">
        <v>0.7</v>
      </c>
      <c r="BZ1440" s="17">
        <v>0.1</v>
      </c>
      <c r="CA1440" s="17">
        <v>0.1</v>
      </c>
      <c r="CB1440" s="15" t="s">
        <v>83</v>
      </c>
      <c r="CC1440" s="11">
        <v>600</v>
      </c>
    </row>
    <row r="1441" spans="1:81" s="11" customFormat="1" x14ac:dyDescent="0.2">
      <c r="A1441" s="17">
        <f t="shared" si="22"/>
        <v>1440</v>
      </c>
      <c r="B1441" s="17">
        <v>20</v>
      </c>
      <c r="C1441" s="17">
        <v>20</v>
      </c>
      <c r="D1441" s="17">
        <v>5</v>
      </c>
      <c r="E1441" s="17">
        <v>5</v>
      </c>
      <c r="F1441" s="3" t="s">
        <v>80</v>
      </c>
      <c r="G1441" s="3">
        <f>IF(F1441="rectangle",B1441*C1441,IF(F1441="hook",B1441*C1441-(D1441*E1441),IF(F1441="eight",B1441*C1441-2*(D1441*E1441),IF(F1441="tee",B1441*C1441-2*(D1441*E1441),IF(F1441="cross",B1441*C1441-4*(D1441*E1441),"ERROR")))))</f>
        <v>400</v>
      </c>
      <c r="H1441" s="3" t="s">
        <v>84</v>
      </c>
      <c r="I1441" s="3">
        <f>IF(F1441="rectangle",B1441/C1441,"NA")</f>
        <v>1</v>
      </c>
      <c r="J1441" s="2">
        <v>1</v>
      </c>
      <c r="K1441" s="11">
        <v>125</v>
      </c>
      <c r="L1441" s="11">
        <v>4</v>
      </c>
      <c r="M1441" s="12">
        <v>9</v>
      </c>
      <c r="N1441" s="2">
        <f>M1441/4</f>
        <v>2.25</v>
      </c>
      <c r="O1441" s="3">
        <f>M1441/N1441</f>
        <v>4</v>
      </c>
      <c r="P1441" s="13">
        <v>1</v>
      </c>
      <c r="Q1441" s="11">
        <f>P1441</f>
        <v>1</v>
      </c>
      <c r="R1441" s="4">
        <f>AA1441/V1441</f>
        <v>100</v>
      </c>
      <c r="S1441" s="14">
        <v>45</v>
      </c>
      <c r="T1441" s="11">
        <f>S1441</f>
        <v>45</v>
      </c>
      <c r="U1441" s="4">
        <f>AB1441/W1441</f>
        <v>100</v>
      </c>
      <c r="V1441" s="3">
        <f>ROUND((Q1441/100)*G1441,0)</f>
        <v>4</v>
      </c>
      <c r="W1441" s="3">
        <f>ROUND(((T1441/100)*G1441)/J1441,0)</f>
        <v>180</v>
      </c>
      <c r="X1441" s="3">
        <f>ROUND(IF(J1441&gt;=2,((T1441/100)*G1441)/J1441,0),0)</f>
        <v>0</v>
      </c>
      <c r="Y1441" s="3">
        <f>ROUND(IF(J1441&gt;=3,((T1441/100)*G1441)/J1441,0),0)</f>
        <v>0</v>
      </c>
      <c r="Z1441" s="3">
        <f>ROUND(IF(J1441&gt;=4,((T1441/100)*G1441)/J1441,0),0)</f>
        <v>0</v>
      </c>
      <c r="AA1441" s="4">
        <f>G1441*P1441</f>
        <v>400</v>
      </c>
      <c r="AB1441" s="4">
        <f>(G1441*S1441)/J1441</f>
        <v>18000</v>
      </c>
      <c r="AC1441" s="4">
        <f>IF(J1441&gt;=2,(G1441*S1441)/J1441,0)</f>
        <v>0</v>
      </c>
      <c r="AD1441" s="4">
        <f>IF(J1441&gt;=3,(G1441*S1441)/J1441,0)</f>
        <v>0</v>
      </c>
      <c r="AE1441" s="4">
        <f>IF(J1441&gt;=4,(G1441*S1441)/J1441,0)</f>
        <v>0</v>
      </c>
      <c r="AF1441" s="11">
        <v>100</v>
      </c>
      <c r="AG1441" s="11">
        <v>0</v>
      </c>
      <c r="AH1441" s="11">
        <v>1</v>
      </c>
      <c r="AI1441" s="11">
        <v>100</v>
      </c>
      <c r="AJ1441" s="11">
        <v>0</v>
      </c>
      <c r="AK1441" s="11">
        <v>1</v>
      </c>
      <c r="AL1441" s="11">
        <v>0.5</v>
      </c>
      <c r="AM1441" s="11">
        <v>0.5</v>
      </c>
      <c r="AN1441" s="11">
        <v>0</v>
      </c>
      <c r="AO1441" s="11">
        <v>0</v>
      </c>
      <c r="AP1441" s="11">
        <v>0</v>
      </c>
      <c r="AQ1441" s="11">
        <v>0.01</v>
      </c>
      <c r="AR1441" s="11">
        <v>0.01</v>
      </c>
      <c r="AS1441" s="11">
        <v>0</v>
      </c>
      <c r="AT1441" s="11">
        <v>0</v>
      </c>
      <c r="AU1441" s="11">
        <v>0</v>
      </c>
      <c r="AV1441" s="11">
        <v>0</v>
      </c>
      <c r="AW1441" s="11">
        <v>0.2</v>
      </c>
      <c r="AX1441" s="11">
        <v>0</v>
      </c>
      <c r="AY1441" s="11">
        <v>0</v>
      </c>
      <c r="AZ1441" s="11">
        <v>0</v>
      </c>
      <c r="BA1441" s="11">
        <v>0.02</v>
      </c>
      <c r="BB1441" s="11">
        <v>0</v>
      </c>
      <c r="BC1441" s="2">
        <v>0.05</v>
      </c>
      <c r="BD1441" s="2">
        <v>0.05</v>
      </c>
      <c r="BE1441" s="11">
        <v>7.4999999999999997E-2</v>
      </c>
      <c r="BF1441" s="11">
        <v>5.0000000000000001E-3</v>
      </c>
      <c r="BG1441" s="11">
        <v>0</v>
      </c>
      <c r="BH1441" s="11">
        <v>0</v>
      </c>
      <c r="BI1441" s="11">
        <v>0</v>
      </c>
      <c r="BJ1441" s="11">
        <f>BE1441/4</f>
        <v>1.8749999999999999E-2</v>
      </c>
      <c r="BK1441" s="11">
        <f>BF1441/4</f>
        <v>1.25E-3</v>
      </c>
      <c r="BL1441" s="11">
        <v>0</v>
      </c>
      <c r="BM1441" s="11">
        <v>0</v>
      </c>
      <c r="BN1441" s="11">
        <v>0</v>
      </c>
      <c r="BO1441" s="11">
        <v>0.1</v>
      </c>
      <c r="BP1441" s="11">
        <v>0.1</v>
      </c>
      <c r="BQ1441" s="11">
        <v>0</v>
      </c>
      <c r="BR1441" s="11">
        <v>0</v>
      </c>
      <c r="BS1441" s="11">
        <v>0</v>
      </c>
      <c r="BT1441" s="11">
        <v>0.04</v>
      </c>
      <c r="BU1441" s="16">
        <v>4</v>
      </c>
      <c r="BV1441" s="6">
        <f>BT1441/(BT1441+BU1441)</f>
        <v>9.9009900990099011E-3</v>
      </c>
      <c r="BW1441" s="6">
        <f>SQRT((BT1441*BU1441)/((BT1441+BU1441)^2*(BT1441+BU1441+1)))</f>
        <v>4.410251516706673E-2</v>
      </c>
      <c r="BX1441" s="17">
        <v>0.1</v>
      </c>
      <c r="BY1441" s="17">
        <v>0.7</v>
      </c>
      <c r="BZ1441" s="17">
        <v>0.1</v>
      </c>
      <c r="CA1441" s="17">
        <v>0.1</v>
      </c>
      <c r="CB1441" s="15" t="s">
        <v>83</v>
      </c>
      <c r="CC1441" s="11">
        <v>600</v>
      </c>
    </row>
    <row r="1442" spans="1:81" s="11" customFormat="1" x14ac:dyDescent="0.2">
      <c r="A1442" s="17">
        <f t="shared" si="22"/>
        <v>1441</v>
      </c>
      <c r="B1442" s="17">
        <v>100</v>
      </c>
      <c r="C1442" s="17">
        <v>100</v>
      </c>
      <c r="D1442" s="17">
        <v>5</v>
      </c>
      <c r="E1442" s="17">
        <v>5</v>
      </c>
      <c r="F1442" s="3" t="s">
        <v>80</v>
      </c>
      <c r="G1442" s="3">
        <f>IF(F1442="rectangle",B1442*C1442,IF(F1442="hook",B1442*C1442-(D1442*E1442),IF(F1442="eight",B1442*C1442-2*(D1442*E1442),IF(F1442="tee",B1442*C1442-2*(D1442*E1442),IF(F1442="cross",B1442*C1442-4*(D1442*E1442),"ERROR")))))</f>
        <v>10000</v>
      </c>
      <c r="H1442" s="3" t="s">
        <v>85</v>
      </c>
      <c r="I1442" s="3">
        <f>IF(F1442="rectangle",B1442/C1442,"NA")</f>
        <v>1</v>
      </c>
      <c r="J1442" s="2">
        <v>1</v>
      </c>
      <c r="K1442" s="11">
        <v>125</v>
      </c>
      <c r="L1442" s="11">
        <v>4</v>
      </c>
      <c r="M1442" s="12">
        <v>1</v>
      </c>
      <c r="N1442" s="2">
        <f>M1442/4</f>
        <v>0.25</v>
      </c>
      <c r="O1442" s="3">
        <f>M1442/N1442</f>
        <v>4</v>
      </c>
      <c r="P1442" s="13">
        <v>5</v>
      </c>
      <c r="Q1442" s="11">
        <f>P1442</f>
        <v>5</v>
      </c>
      <c r="R1442" s="4">
        <f>AA1442/V1442</f>
        <v>100</v>
      </c>
      <c r="S1442" s="14">
        <v>1</v>
      </c>
      <c r="T1442" s="11">
        <f>S1442</f>
        <v>1</v>
      </c>
      <c r="U1442" s="4">
        <f>AB1442/W1442</f>
        <v>100</v>
      </c>
      <c r="V1442" s="3">
        <f>ROUND((Q1442/100)*G1442,0)</f>
        <v>500</v>
      </c>
      <c r="W1442" s="3">
        <f>ROUND(((T1442/100)*G1442)/J1442,0)</f>
        <v>100</v>
      </c>
      <c r="X1442" s="3">
        <f>ROUND(IF(J1442&gt;=2,((T1442/100)*G1442)/J1442,0),0)</f>
        <v>0</v>
      </c>
      <c r="Y1442" s="3">
        <f>ROUND(IF(J1442&gt;=3,((T1442/100)*G1442)/J1442,0),0)</f>
        <v>0</v>
      </c>
      <c r="Z1442" s="3">
        <f>ROUND(IF(J1442&gt;=4,((T1442/100)*G1442)/J1442,0),0)</f>
        <v>0</v>
      </c>
      <c r="AA1442" s="4">
        <f>G1442*P1442</f>
        <v>50000</v>
      </c>
      <c r="AB1442" s="4">
        <f>(G1442*S1442)/J1442</f>
        <v>10000</v>
      </c>
      <c r="AC1442" s="4">
        <f>IF(J1442&gt;=2,(G1442*S1442)/J1442,0)</f>
        <v>0</v>
      </c>
      <c r="AD1442" s="4">
        <f>IF(J1442&gt;=3,(G1442*S1442)/J1442,0)</f>
        <v>0</v>
      </c>
      <c r="AE1442" s="4">
        <f>IF(J1442&gt;=4,(G1442*S1442)/J1442,0)</f>
        <v>0</v>
      </c>
      <c r="AF1442" s="11">
        <v>100</v>
      </c>
      <c r="AG1442" s="11">
        <v>0</v>
      </c>
      <c r="AH1442" s="11">
        <v>1</v>
      </c>
      <c r="AI1442" s="11">
        <v>100</v>
      </c>
      <c r="AJ1442" s="11">
        <v>0</v>
      </c>
      <c r="AK1442" s="11">
        <v>1</v>
      </c>
      <c r="AL1442" s="11">
        <v>0.5</v>
      </c>
      <c r="AM1442" s="11">
        <v>0.5</v>
      </c>
      <c r="AN1442" s="11">
        <v>0</v>
      </c>
      <c r="AO1442" s="11">
        <v>0</v>
      </c>
      <c r="AP1442" s="11">
        <v>0</v>
      </c>
      <c r="AQ1442" s="11">
        <v>0.01</v>
      </c>
      <c r="AR1442" s="11">
        <v>0.01</v>
      </c>
      <c r="AS1442" s="11">
        <v>0</v>
      </c>
      <c r="AT1442" s="11">
        <v>0</v>
      </c>
      <c r="AU1442" s="11">
        <v>0</v>
      </c>
      <c r="AV1442" s="11">
        <v>0</v>
      </c>
      <c r="AW1442" s="11">
        <v>0.2</v>
      </c>
      <c r="AX1442" s="11">
        <v>0</v>
      </c>
      <c r="AY1442" s="11">
        <v>0</v>
      </c>
      <c r="AZ1442" s="11">
        <v>0</v>
      </c>
      <c r="BA1442" s="11">
        <v>0.02</v>
      </c>
      <c r="BB1442" s="11">
        <v>0</v>
      </c>
      <c r="BC1442" s="2">
        <v>0.05</v>
      </c>
      <c r="BD1442" s="2">
        <v>0.05</v>
      </c>
      <c r="BE1442" s="11">
        <v>7.4999999999999997E-2</v>
      </c>
      <c r="BF1442" s="11">
        <v>5.0000000000000001E-3</v>
      </c>
      <c r="BG1442" s="11">
        <v>0</v>
      </c>
      <c r="BH1442" s="11">
        <v>0</v>
      </c>
      <c r="BI1442" s="11">
        <v>0</v>
      </c>
      <c r="BJ1442" s="11">
        <f>BE1442/4</f>
        <v>1.8749999999999999E-2</v>
      </c>
      <c r="BK1442" s="11">
        <f>BF1442/4</f>
        <v>1.25E-3</v>
      </c>
      <c r="BL1442" s="11">
        <v>0</v>
      </c>
      <c r="BM1442" s="11">
        <v>0</v>
      </c>
      <c r="BN1442" s="11">
        <v>0</v>
      </c>
      <c r="BO1442" s="11">
        <v>0.1</v>
      </c>
      <c r="BP1442" s="11">
        <v>0.1</v>
      </c>
      <c r="BQ1442" s="11">
        <v>0</v>
      </c>
      <c r="BR1442" s="11">
        <v>0</v>
      </c>
      <c r="BS1442" s="11">
        <v>0</v>
      </c>
      <c r="BT1442" s="11">
        <v>0.04</v>
      </c>
      <c r="BU1442" s="16">
        <v>4</v>
      </c>
      <c r="BV1442" s="6">
        <f>BT1442/(BT1442+BU1442)</f>
        <v>9.9009900990099011E-3</v>
      </c>
      <c r="BW1442" s="6">
        <f>SQRT((BT1442*BU1442)/((BT1442+BU1442)^2*(BT1442+BU1442+1)))</f>
        <v>4.410251516706673E-2</v>
      </c>
      <c r="BX1442" s="17">
        <v>0.1</v>
      </c>
      <c r="BY1442" s="17">
        <v>0.7</v>
      </c>
      <c r="BZ1442" s="17">
        <v>0.1</v>
      </c>
      <c r="CA1442" s="17">
        <v>0.1</v>
      </c>
      <c r="CB1442" s="15" t="s">
        <v>83</v>
      </c>
      <c r="CC1442" s="11">
        <v>600</v>
      </c>
    </row>
    <row r="1443" spans="1:81" s="11" customFormat="1" x14ac:dyDescent="0.2">
      <c r="A1443" s="17">
        <f t="shared" si="22"/>
        <v>1442</v>
      </c>
      <c r="B1443" s="17">
        <v>20</v>
      </c>
      <c r="C1443" s="17">
        <v>20</v>
      </c>
      <c r="D1443" s="17">
        <v>5</v>
      </c>
      <c r="E1443" s="17">
        <v>5</v>
      </c>
      <c r="F1443" s="3" t="s">
        <v>80</v>
      </c>
      <c r="G1443" s="3">
        <f>IF(F1443="rectangle",B1443*C1443,IF(F1443="hook",B1443*C1443-(D1443*E1443),IF(F1443="eight",B1443*C1443-2*(D1443*E1443),IF(F1443="tee",B1443*C1443-2*(D1443*E1443),IF(F1443="cross",B1443*C1443-4*(D1443*E1443),"ERROR")))))</f>
        <v>400</v>
      </c>
      <c r="H1443" s="3" t="s">
        <v>84</v>
      </c>
      <c r="I1443" s="3">
        <f>IF(F1443="rectangle",B1443/C1443,"NA")</f>
        <v>1</v>
      </c>
      <c r="J1443" s="2">
        <v>1</v>
      </c>
      <c r="K1443" s="11">
        <v>125</v>
      </c>
      <c r="L1443" s="11">
        <v>4</v>
      </c>
      <c r="M1443" s="12">
        <v>1</v>
      </c>
      <c r="N1443" s="2">
        <f>M1443/4</f>
        <v>0.25</v>
      </c>
      <c r="O1443" s="3">
        <f>M1443/N1443</f>
        <v>4</v>
      </c>
      <c r="P1443" s="13">
        <v>5</v>
      </c>
      <c r="Q1443" s="11">
        <f>P1443</f>
        <v>5</v>
      </c>
      <c r="R1443" s="4">
        <f>AA1443/V1443</f>
        <v>100</v>
      </c>
      <c r="S1443" s="14">
        <v>1</v>
      </c>
      <c r="T1443" s="11">
        <f>S1443</f>
        <v>1</v>
      </c>
      <c r="U1443" s="4">
        <f>AB1443/W1443</f>
        <v>100</v>
      </c>
      <c r="V1443" s="3">
        <f>ROUND((Q1443/100)*G1443,0)</f>
        <v>20</v>
      </c>
      <c r="W1443" s="3">
        <f>ROUND(((T1443/100)*G1443)/J1443,0)</f>
        <v>4</v>
      </c>
      <c r="X1443" s="3">
        <f>ROUND(IF(J1443&gt;=2,((T1443/100)*G1443)/J1443,0),0)</f>
        <v>0</v>
      </c>
      <c r="Y1443" s="3">
        <f>ROUND(IF(J1443&gt;=3,((T1443/100)*G1443)/J1443,0),0)</f>
        <v>0</v>
      </c>
      <c r="Z1443" s="3">
        <f>ROUND(IF(J1443&gt;=4,((T1443/100)*G1443)/J1443,0),0)</f>
        <v>0</v>
      </c>
      <c r="AA1443" s="4">
        <f>G1443*P1443</f>
        <v>2000</v>
      </c>
      <c r="AB1443" s="4">
        <f>(G1443*S1443)/J1443</f>
        <v>400</v>
      </c>
      <c r="AC1443" s="4">
        <f>IF(J1443&gt;=2,(G1443*S1443)/J1443,0)</f>
        <v>0</v>
      </c>
      <c r="AD1443" s="4">
        <f>IF(J1443&gt;=3,(G1443*S1443)/J1443,0)</f>
        <v>0</v>
      </c>
      <c r="AE1443" s="4">
        <f>IF(J1443&gt;=4,(G1443*S1443)/J1443,0)</f>
        <v>0</v>
      </c>
      <c r="AF1443" s="11">
        <v>100</v>
      </c>
      <c r="AG1443" s="11">
        <v>0</v>
      </c>
      <c r="AH1443" s="11">
        <v>1</v>
      </c>
      <c r="AI1443" s="11">
        <v>100</v>
      </c>
      <c r="AJ1443" s="11">
        <v>0</v>
      </c>
      <c r="AK1443" s="11">
        <v>1</v>
      </c>
      <c r="AL1443" s="11">
        <v>0.5</v>
      </c>
      <c r="AM1443" s="11">
        <v>0.5</v>
      </c>
      <c r="AN1443" s="11">
        <v>0</v>
      </c>
      <c r="AO1443" s="11">
        <v>0</v>
      </c>
      <c r="AP1443" s="11">
        <v>0</v>
      </c>
      <c r="AQ1443" s="11">
        <v>0.01</v>
      </c>
      <c r="AR1443" s="11">
        <v>0.01</v>
      </c>
      <c r="AS1443" s="11">
        <v>0</v>
      </c>
      <c r="AT1443" s="11">
        <v>0</v>
      </c>
      <c r="AU1443" s="11">
        <v>0</v>
      </c>
      <c r="AV1443" s="11">
        <v>0</v>
      </c>
      <c r="AW1443" s="11">
        <v>0.2</v>
      </c>
      <c r="AX1443" s="11">
        <v>0</v>
      </c>
      <c r="AY1443" s="11">
        <v>0</v>
      </c>
      <c r="AZ1443" s="11">
        <v>0</v>
      </c>
      <c r="BA1443" s="11">
        <v>0.02</v>
      </c>
      <c r="BB1443" s="11">
        <v>0</v>
      </c>
      <c r="BC1443" s="2">
        <v>0.05</v>
      </c>
      <c r="BD1443" s="2">
        <v>0.05</v>
      </c>
      <c r="BE1443" s="11">
        <v>7.4999999999999997E-2</v>
      </c>
      <c r="BF1443" s="11">
        <v>5.0000000000000001E-3</v>
      </c>
      <c r="BG1443" s="11">
        <v>0</v>
      </c>
      <c r="BH1443" s="11">
        <v>0</v>
      </c>
      <c r="BI1443" s="11">
        <v>0</v>
      </c>
      <c r="BJ1443" s="11">
        <f>BE1443/4</f>
        <v>1.8749999999999999E-2</v>
      </c>
      <c r="BK1443" s="11">
        <f>BF1443/4</f>
        <v>1.25E-3</v>
      </c>
      <c r="BL1443" s="11">
        <v>0</v>
      </c>
      <c r="BM1443" s="11">
        <v>0</v>
      </c>
      <c r="BN1443" s="11">
        <v>0</v>
      </c>
      <c r="BO1443" s="11">
        <v>0.1</v>
      </c>
      <c r="BP1443" s="11">
        <v>0.1</v>
      </c>
      <c r="BQ1443" s="11">
        <v>0</v>
      </c>
      <c r="BR1443" s="11">
        <v>0</v>
      </c>
      <c r="BS1443" s="11">
        <v>0</v>
      </c>
      <c r="BT1443" s="11">
        <v>0.04</v>
      </c>
      <c r="BU1443" s="16">
        <v>4</v>
      </c>
      <c r="BV1443" s="6">
        <f>BT1443/(BT1443+BU1443)</f>
        <v>9.9009900990099011E-3</v>
      </c>
      <c r="BW1443" s="6">
        <f>SQRT((BT1443*BU1443)/((BT1443+BU1443)^2*(BT1443+BU1443+1)))</f>
        <v>4.410251516706673E-2</v>
      </c>
      <c r="BX1443" s="17">
        <v>0.1</v>
      </c>
      <c r="BY1443" s="17">
        <v>0.7</v>
      </c>
      <c r="BZ1443" s="17">
        <v>0.1</v>
      </c>
      <c r="CA1443" s="17">
        <v>0.1</v>
      </c>
      <c r="CB1443" s="15" t="s">
        <v>83</v>
      </c>
      <c r="CC1443" s="11">
        <v>600</v>
      </c>
    </row>
    <row r="1444" spans="1:81" s="11" customFormat="1" x14ac:dyDescent="0.2">
      <c r="A1444" s="17">
        <f t="shared" si="22"/>
        <v>1443</v>
      </c>
      <c r="B1444" s="17">
        <v>100</v>
      </c>
      <c r="C1444" s="17">
        <v>100</v>
      </c>
      <c r="D1444" s="17">
        <v>5</v>
      </c>
      <c r="E1444" s="17">
        <v>5</v>
      </c>
      <c r="F1444" s="3" t="s">
        <v>80</v>
      </c>
      <c r="G1444" s="3">
        <f>IF(F1444="rectangle",B1444*C1444,IF(F1444="hook",B1444*C1444-(D1444*E1444),IF(F1444="eight",B1444*C1444-2*(D1444*E1444),IF(F1444="tee",B1444*C1444-2*(D1444*E1444),IF(F1444="cross",B1444*C1444-4*(D1444*E1444),"ERROR")))))</f>
        <v>10000</v>
      </c>
      <c r="H1444" s="3" t="s">
        <v>85</v>
      </c>
      <c r="I1444" s="3">
        <f>IF(F1444="rectangle",B1444/C1444,"NA")</f>
        <v>1</v>
      </c>
      <c r="J1444" s="2">
        <v>1</v>
      </c>
      <c r="K1444" s="11">
        <v>125</v>
      </c>
      <c r="L1444" s="11">
        <v>4</v>
      </c>
      <c r="M1444" s="12">
        <v>2</v>
      </c>
      <c r="N1444" s="2">
        <f>M1444/4</f>
        <v>0.5</v>
      </c>
      <c r="O1444" s="3">
        <f>M1444/N1444</f>
        <v>4</v>
      </c>
      <c r="P1444" s="13">
        <v>5</v>
      </c>
      <c r="Q1444" s="11">
        <f>P1444</f>
        <v>5</v>
      </c>
      <c r="R1444" s="4">
        <f>AA1444/V1444</f>
        <v>100</v>
      </c>
      <c r="S1444" s="14">
        <v>1</v>
      </c>
      <c r="T1444" s="11">
        <f>S1444</f>
        <v>1</v>
      </c>
      <c r="U1444" s="4">
        <f>AB1444/W1444</f>
        <v>100</v>
      </c>
      <c r="V1444" s="3">
        <f>ROUND((Q1444/100)*G1444,0)</f>
        <v>500</v>
      </c>
      <c r="W1444" s="3">
        <f>ROUND(((T1444/100)*G1444)/J1444,0)</f>
        <v>100</v>
      </c>
      <c r="X1444" s="3">
        <f>ROUND(IF(J1444&gt;=2,((T1444/100)*G1444)/J1444,0),0)</f>
        <v>0</v>
      </c>
      <c r="Y1444" s="3">
        <f>ROUND(IF(J1444&gt;=3,((T1444/100)*G1444)/J1444,0),0)</f>
        <v>0</v>
      </c>
      <c r="Z1444" s="3">
        <f>ROUND(IF(J1444&gt;=4,((T1444/100)*G1444)/J1444,0),0)</f>
        <v>0</v>
      </c>
      <c r="AA1444" s="4">
        <f>G1444*P1444</f>
        <v>50000</v>
      </c>
      <c r="AB1444" s="4">
        <f>(G1444*S1444)/J1444</f>
        <v>10000</v>
      </c>
      <c r="AC1444" s="4">
        <f>IF(J1444&gt;=2,(G1444*S1444)/J1444,0)</f>
        <v>0</v>
      </c>
      <c r="AD1444" s="4">
        <f>IF(J1444&gt;=3,(G1444*S1444)/J1444,0)</f>
        <v>0</v>
      </c>
      <c r="AE1444" s="4">
        <f>IF(J1444&gt;=4,(G1444*S1444)/J1444,0)</f>
        <v>0</v>
      </c>
      <c r="AF1444" s="11">
        <v>100</v>
      </c>
      <c r="AG1444" s="11">
        <v>0</v>
      </c>
      <c r="AH1444" s="11">
        <v>1</v>
      </c>
      <c r="AI1444" s="11">
        <v>100</v>
      </c>
      <c r="AJ1444" s="11">
        <v>0</v>
      </c>
      <c r="AK1444" s="11">
        <v>1</v>
      </c>
      <c r="AL1444" s="11">
        <v>0.5</v>
      </c>
      <c r="AM1444" s="11">
        <v>0.5</v>
      </c>
      <c r="AN1444" s="11">
        <v>0</v>
      </c>
      <c r="AO1444" s="11">
        <v>0</v>
      </c>
      <c r="AP1444" s="11">
        <v>0</v>
      </c>
      <c r="AQ1444" s="11">
        <v>0.01</v>
      </c>
      <c r="AR1444" s="11">
        <v>0.01</v>
      </c>
      <c r="AS1444" s="11">
        <v>0</v>
      </c>
      <c r="AT1444" s="11">
        <v>0</v>
      </c>
      <c r="AU1444" s="11">
        <v>0</v>
      </c>
      <c r="AV1444" s="11">
        <v>0</v>
      </c>
      <c r="AW1444" s="11">
        <v>0.2</v>
      </c>
      <c r="AX1444" s="11">
        <v>0</v>
      </c>
      <c r="AY1444" s="11">
        <v>0</v>
      </c>
      <c r="AZ1444" s="11">
        <v>0</v>
      </c>
      <c r="BA1444" s="11">
        <v>0.02</v>
      </c>
      <c r="BB1444" s="11">
        <v>0</v>
      </c>
      <c r="BC1444" s="2">
        <v>0.05</v>
      </c>
      <c r="BD1444" s="2">
        <v>0.05</v>
      </c>
      <c r="BE1444" s="11">
        <v>7.4999999999999997E-2</v>
      </c>
      <c r="BF1444" s="11">
        <v>5.0000000000000001E-3</v>
      </c>
      <c r="BG1444" s="11">
        <v>0</v>
      </c>
      <c r="BH1444" s="11">
        <v>0</v>
      </c>
      <c r="BI1444" s="11">
        <v>0</v>
      </c>
      <c r="BJ1444" s="11">
        <f>BE1444/4</f>
        <v>1.8749999999999999E-2</v>
      </c>
      <c r="BK1444" s="11">
        <f>BF1444/4</f>
        <v>1.25E-3</v>
      </c>
      <c r="BL1444" s="11">
        <v>0</v>
      </c>
      <c r="BM1444" s="11">
        <v>0</v>
      </c>
      <c r="BN1444" s="11">
        <v>0</v>
      </c>
      <c r="BO1444" s="11">
        <v>0.1</v>
      </c>
      <c r="BP1444" s="11">
        <v>0.1</v>
      </c>
      <c r="BQ1444" s="11">
        <v>0</v>
      </c>
      <c r="BR1444" s="11">
        <v>0</v>
      </c>
      <c r="BS1444" s="11">
        <v>0</v>
      </c>
      <c r="BT1444" s="11">
        <v>0.04</v>
      </c>
      <c r="BU1444" s="16">
        <v>4</v>
      </c>
      <c r="BV1444" s="6">
        <f>BT1444/(BT1444+BU1444)</f>
        <v>9.9009900990099011E-3</v>
      </c>
      <c r="BW1444" s="6">
        <f>SQRT((BT1444*BU1444)/((BT1444+BU1444)^2*(BT1444+BU1444+1)))</f>
        <v>4.410251516706673E-2</v>
      </c>
      <c r="BX1444" s="17">
        <v>0.1</v>
      </c>
      <c r="BY1444" s="17">
        <v>0.7</v>
      </c>
      <c r="BZ1444" s="17">
        <v>0.1</v>
      </c>
      <c r="CA1444" s="17">
        <v>0.1</v>
      </c>
      <c r="CB1444" s="15" t="s">
        <v>83</v>
      </c>
      <c r="CC1444" s="11">
        <v>600</v>
      </c>
    </row>
    <row r="1445" spans="1:81" s="11" customFormat="1" x14ac:dyDescent="0.2">
      <c r="A1445" s="17">
        <f t="shared" si="22"/>
        <v>1444</v>
      </c>
      <c r="B1445" s="17">
        <v>20</v>
      </c>
      <c r="C1445" s="17">
        <v>20</v>
      </c>
      <c r="D1445" s="17">
        <v>5</v>
      </c>
      <c r="E1445" s="17">
        <v>5</v>
      </c>
      <c r="F1445" s="3" t="s">
        <v>80</v>
      </c>
      <c r="G1445" s="3">
        <f>IF(F1445="rectangle",B1445*C1445,IF(F1445="hook",B1445*C1445-(D1445*E1445),IF(F1445="eight",B1445*C1445-2*(D1445*E1445),IF(F1445="tee",B1445*C1445-2*(D1445*E1445),IF(F1445="cross",B1445*C1445-4*(D1445*E1445),"ERROR")))))</f>
        <v>400</v>
      </c>
      <c r="H1445" s="3" t="s">
        <v>84</v>
      </c>
      <c r="I1445" s="3">
        <f>IF(F1445="rectangle",B1445/C1445,"NA")</f>
        <v>1</v>
      </c>
      <c r="J1445" s="2">
        <v>1</v>
      </c>
      <c r="K1445" s="11">
        <v>125</v>
      </c>
      <c r="L1445" s="11">
        <v>4</v>
      </c>
      <c r="M1445" s="12">
        <v>2</v>
      </c>
      <c r="N1445" s="2">
        <f>M1445/4</f>
        <v>0.5</v>
      </c>
      <c r="O1445" s="3">
        <f>M1445/N1445</f>
        <v>4</v>
      </c>
      <c r="P1445" s="13">
        <v>5</v>
      </c>
      <c r="Q1445" s="11">
        <f>P1445</f>
        <v>5</v>
      </c>
      <c r="R1445" s="4">
        <f>AA1445/V1445</f>
        <v>100</v>
      </c>
      <c r="S1445" s="14">
        <v>1</v>
      </c>
      <c r="T1445" s="11">
        <f>S1445</f>
        <v>1</v>
      </c>
      <c r="U1445" s="4">
        <f>AB1445/W1445</f>
        <v>100</v>
      </c>
      <c r="V1445" s="3">
        <f>ROUND((Q1445/100)*G1445,0)</f>
        <v>20</v>
      </c>
      <c r="W1445" s="3">
        <f>ROUND(((T1445/100)*G1445)/J1445,0)</f>
        <v>4</v>
      </c>
      <c r="X1445" s="3">
        <f>ROUND(IF(J1445&gt;=2,((T1445/100)*G1445)/J1445,0),0)</f>
        <v>0</v>
      </c>
      <c r="Y1445" s="3">
        <f>ROUND(IF(J1445&gt;=3,((T1445/100)*G1445)/J1445,0),0)</f>
        <v>0</v>
      </c>
      <c r="Z1445" s="3">
        <f>ROUND(IF(J1445&gt;=4,((T1445/100)*G1445)/J1445,0),0)</f>
        <v>0</v>
      </c>
      <c r="AA1445" s="4">
        <f>G1445*P1445</f>
        <v>2000</v>
      </c>
      <c r="AB1445" s="4">
        <f>(G1445*S1445)/J1445</f>
        <v>400</v>
      </c>
      <c r="AC1445" s="4">
        <f>IF(J1445&gt;=2,(G1445*S1445)/J1445,0)</f>
        <v>0</v>
      </c>
      <c r="AD1445" s="4">
        <f>IF(J1445&gt;=3,(G1445*S1445)/J1445,0)</f>
        <v>0</v>
      </c>
      <c r="AE1445" s="4">
        <f>IF(J1445&gt;=4,(G1445*S1445)/J1445,0)</f>
        <v>0</v>
      </c>
      <c r="AF1445" s="11">
        <v>100</v>
      </c>
      <c r="AG1445" s="11">
        <v>0</v>
      </c>
      <c r="AH1445" s="11">
        <v>1</v>
      </c>
      <c r="AI1445" s="11">
        <v>100</v>
      </c>
      <c r="AJ1445" s="11">
        <v>0</v>
      </c>
      <c r="AK1445" s="11">
        <v>1</v>
      </c>
      <c r="AL1445" s="11">
        <v>0.5</v>
      </c>
      <c r="AM1445" s="11">
        <v>0.5</v>
      </c>
      <c r="AN1445" s="11">
        <v>0</v>
      </c>
      <c r="AO1445" s="11">
        <v>0</v>
      </c>
      <c r="AP1445" s="11">
        <v>0</v>
      </c>
      <c r="AQ1445" s="11">
        <v>0.01</v>
      </c>
      <c r="AR1445" s="11">
        <v>0.01</v>
      </c>
      <c r="AS1445" s="11">
        <v>0</v>
      </c>
      <c r="AT1445" s="11">
        <v>0</v>
      </c>
      <c r="AU1445" s="11">
        <v>0</v>
      </c>
      <c r="AV1445" s="11">
        <v>0</v>
      </c>
      <c r="AW1445" s="11">
        <v>0.2</v>
      </c>
      <c r="AX1445" s="11">
        <v>0</v>
      </c>
      <c r="AY1445" s="11">
        <v>0</v>
      </c>
      <c r="AZ1445" s="11">
        <v>0</v>
      </c>
      <c r="BA1445" s="11">
        <v>0.02</v>
      </c>
      <c r="BB1445" s="11">
        <v>0</v>
      </c>
      <c r="BC1445" s="2">
        <v>0.05</v>
      </c>
      <c r="BD1445" s="2">
        <v>0.05</v>
      </c>
      <c r="BE1445" s="11">
        <v>7.4999999999999997E-2</v>
      </c>
      <c r="BF1445" s="11">
        <v>5.0000000000000001E-3</v>
      </c>
      <c r="BG1445" s="11">
        <v>0</v>
      </c>
      <c r="BH1445" s="11">
        <v>0</v>
      </c>
      <c r="BI1445" s="11">
        <v>0</v>
      </c>
      <c r="BJ1445" s="11">
        <f>BE1445/4</f>
        <v>1.8749999999999999E-2</v>
      </c>
      <c r="BK1445" s="11">
        <f>BF1445/4</f>
        <v>1.25E-3</v>
      </c>
      <c r="BL1445" s="11">
        <v>0</v>
      </c>
      <c r="BM1445" s="11">
        <v>0</v>
      </c>
      <c r="BN1445" s="11">
        <v>0</v>
      </c>
      <c r="BO1445" s="11">
        <v>0.1</v>
      </c>
      <c r="BP1445" s="11">
        <v>0.1</v>
      </c>
      <c r="BQ1445" s="11">
        <v>0</v>
      </c>
      <c r="BR1445" s="11">
        <v>0</v>
      </c>
      <c r="BS1445" s="11">
        <v>0</v>
      </c>
      <c r="BT1445" s="11">
        <v>0.04</v>
      </c>
      <c r="BU1445" s="16">
        <v>4</v>
      </c>
      <c r="BV1445" s="6">
        <f>BT1445/(BT1445+BU1445)</f>
        <v>9.9009900990099011E-3</v>
      </c>
      <c r="BW1445" s="6">
        <f>SQRT((BT1445*BU1445)/((BT1445+BU1445)^2*(BT1445+BU1445+1)))</f>
        <v>4.410251516706673E-2</v>
      </c>
      <c r="BX1445" s="17">
        <v>0.1</v>
      </c>
      <c r="BY1445" s="17">
        <v>0.7</v>
      </c>
      <c r="BZ1445" s="17">
        <v>0.1</v>
      </c>
      <c r="CA1445" s="17">
        <v>0.1</v>
      </c>
      <c r="CB1445" s="15" t="s">
        <v>83</v>
      </c>
      <c r="CC1445" s="11">
        <v>600</v>
      </c>
    </row>
    <row r="1446" spans="1:81" s="11" customFormat="1" x14ac:dyDescent="0.2">
      <c r="A1446" s="17">
        <f t="shared" si="22"/>
        <v>1445</v>
      </c>
      <c r="B1446" s="17">
        <v>100</v>
      </c>
      <c r="C1446" s="17">
        <v>100</v>
      </c>
      <c r="D1446" s="17">
        <v>5</v>
      </c>
      <c r="E1446" s="17">
        <v>5</v>
      </c>
      <c r="F1446" s="3" t="s">
        <v>80</v>
      </c>
      <c r="G1446" s="3">
        <f>IF(F1446="rectangle",B1446*C1446,IF(F1446="hook",B1446*C1446-(D1446*E1446),IF(F1446="eight",B1446*C1446-2*(D1446*E1446),IF(F1446="tee",B1446*C1446-2*(D1446*E1446),IF(F1446="cross",B1446*C1446-4*(D1446*E1446),"ERROR")))))</f>
        <v>10000</v>
      </c>
      <c r="H1446" s="3" t="s">
        <v>85</v>
      </c>
      <c r="I1446" s="3">
        <f>IF(F1446="rectangle",B1446/C1446,"NA")</f>
        <v>1</v>
      </c>
      <c r="J1446" s="2">
        <v>1</v>
      </c>
      <c r="K1446" s="11">
        <v>125</v>
      </c>
      <c r="L1446" s="11">
        <v>4</v>
      </c>
      <c r="M1446" s="12">
        <v>3</v>
      </c>
      <c r="N1446" s="2">
        <f>M1446/4</f>
        <v>0.75</v>
      </c>
      <c r="O1446" s="3">
        <f>M1446/N1446</f>
        <v>4</v>
      </c>
      <c r="P1446" s="13">
        <v>5</v>
      </c>
      <c r="Q1446" s="11">
        <f>P1446</f>
        <v>5</v>
      </c>
      <c r="R1446" s="4">
        <f>AA1446/V1446</f>
        <v>100</v>
      </c>
      <c r="S1446" s="14">
        <v>1</v>
      </c>
      <c r="T1446" s="11">
        <f>S1446</f>
        <v>1</v>
      </c>
      <c r="U1446" s="4">
        <f>AB1446/W1446</f>
        <v>100</v>
      </c>
      <c r="V1446" s="3">
        <f>ROUND((Q1446/100)*G1446,0)</f>
        <v>500</v>
      </c>
      <c r="W1446" s="3">
        <f>ROUND(((T1446/100)*G1446)/J1446,0)</f>
        <v>100</v>
      </c>
      <c r="X1446" s="3">
        <f>ROUND(IF(J1446&gt;=2,((T1446/100)*G1446)/J1446,0),0)</f>
        <v>0</v>
      </c>
      <c r="Y1446" s="3">
        <f>ROUND(IF(J1446&gt;=3,((T1446/100)*G1446)/J1446,0),0)</f>
        <v>0</v>
      </c>
      <c r="Z1446" s="3">
        <f>ROUND(IF(J1446&gt;=4,((T1446/100)*G1446)/J1446,0),0)</f>
        <v>0</v>
      </c>
      <c r="AA1446" s="4">
        <f>G1446*P1446</f>
        <v>50000</v>
      </c>
      <c r="AB1446" s="4">
        <f>(G1446*S1446)/J1446</f>
        <v>10000</v>
      </c>
      <c r="AC1446" s="4">
        <f>IF(J1446&gt;=2,(G1446*S1446)/J1446,0)</f>
        <v>0</v>
      </c>
      <c r="AD1446" s="4">
        <f>IF(J1446&gt;=3,(G1446*S1446)/J1446,0)</f>
        <v>0</v>
      </c>
      <c r="AE1446" s="4">
        <f>IF(J1446&gt;=4,(G1446*S1446)/J1446,0)</f>
        <v>0</v>
      </c>
      <c r="AF1446" s="11">
        <v>100</v>
      </c>
      <c r="AG1446" s="11">
        <v>0</v>
      </c>
      <c r="AH1446" s="11">
        <v>1</v>
      </c>
      <c r="AI1446" s="11">
        <v>100</v>
      </c>
      <c r="AJ1446" s="11">
        <v>0</v>
      </c>
      <c r="AK1446" s="11">
        <v>1</v>
      </c>
      <c r="AL1446" s="11">
        <v>0.5</v>
      </c>
      <c r="AM1446" s="11">
        <v>0.5</v>
      </c>
      <c r="AN1446" s="11">
        <v>0</v>
      </c>
      <c r="AO1446" s="11">
        <v>0</v>
      </c>
      <c r="AP1446" s="11">
        <v>0</v>
      </c>
      <c r="AQ1446" s="11">
        <v>0.01</v>
      </c>
      <c r="AR1446" s="11">
        <v>0.01</v>
      </c>
      <c r="AS1446" s="11">
        <v>0</v>
      </c>
      <c r="AT1446" s="11">
        <v>0</v>
      </c>
      <c r="AU1446" s="11">
        <v>0</v>
      </c>
      <c r="AV1446" s="11">
        <v>0</v>
      </c>
      <c r="AW1446" s="11">
        <v>0.2</v>
      </c>
      <c r="AX1446" s="11">
        <v>0</v>
      </c>
      <c r="AY1446" s="11">
        <v>0</v>
      </c>
      <c r="AZ1446" s="11">
        <v>0</v>
      </c>
      <c r="BA1446" s="11">
        <v>0.02</v>
      </c>
      <c r="BB1446" s="11">
        <v>0</v>
      </c>
      <c r="BC1446" s="2">
        <v>0.05</v>
      </c>
      <c r="BD1446" s="2">
        <v>0.05</v>
      </c>
      <c r="BE1446" s="11">
        <v>7.4999999999999997E-2</v>
      </c>
      <c r="BF1446" s="11">
        <v>5.0000000000000001E-3</v>
      </c>
      <c r="BG1446" s="11">
        <v>0</v>
      </c>
      <c r="BH1446" s="11">
        <v>0</v>
      </c>
      <c r="BI1446" s="11">
        <v>0</v>
      </c>
      <c r="BJ1446" s="11">
        <f>BE1446/4</f>
        <v>1.8749999999999999E-2</v>
      </c>
      <c r="BK1446" s="11">
        <f>BF1446/4</f>
        <v>1.25E-3</v>
      </c>
      <c r="BL1446" s="11">
        <v>0</v>
      </c>
      <c r="BM1446" s="11">
        <v>0</v>
      </c>
      <c r="BN1446" s="11">
        <v>0</v>
      </c>
      <c r="BO1446" s="11">
        <v>0.1</v>
      </c>
      <c r="BP1446" s="11">
        <v>0.1</v>
      </c>
      <c r="BQ1446" s="11">
        <v>0</v>
      </c>
      <c r="BR1446" s="11">
        <v>0</v>
      </c>
      <c r="BS1446" s="11">
        <v>0</v>
      </c>
      <c r="BT1446" s="11">
        <v>0.04</v>
      </c>
      <c r="BU1446" s="16">
        <v>4</v>
      </c>
      <c r="BV1446" s="6">
        <f>BT1446/(BT1446+BU1446)</f>
        <v>9.9009900990099011E-3</v>
      </c>
      <c r="BW1446" s="6">
        <f>SQRT((BT1446*BU1446)/((BT1446+BU1446)^2*(BT1446+BU1446+1)))</f>
        <v>4.410251516706673E-2</v>
      </c>
      <c r="BX1446" s="17">
        <v>0.1</v>
      </c>
      <c r="BY1446" s="17">
        <v>0.7</v>
      </c>
      <c r="BZ1446" s="17">
        <v>0.1</v>
      </c>
      <c r="CA1446" s="17">
        <v>0.1</v>
      </c>
      <c r="CB1446" s="15" t="s">
        <v>83</v>
      </c>
      <c r="CC1446" s="11">
        <v>600</v>
      </c>
    </row>
    <row r="1447" spans="1:81" s="11" customFormat="1" x14ac:dyDescent="0.2">
      <c r="A1447" s="17">
        <f t="shared" si="22"/>
        <v>1446</v>
      </c>
      <c r="B1447" s="17">
        <v>20</v>
      </c>
      <c r="C1447" s="17">
        <v>20</v>
      </c>
      <c r="D1447" s="17">
        <v>5</v>
      </c>
      <c r="E1447" s="17">
        <v>5</v>
      </c>
      <c r="F1447" s="3" t="s">
        <v>80</v>
      </c>
      <c r="G1447" s="3">
        <f>IF(F1447="rectangle",B1447*C1447,IF(F1447="hook",B1447*C1447-(D1447*E1447),IF(F1447="eight",B1447*C1447-2*(D1447*E1447),IF(F1447="tee",B1447*C1447-2*(D1447*E1447),IF(F1447="cross",B1447*C1447-4*(D1447*E1447),"ERROR")))))</f>
        <v>400</v>
      </c>
      <c r="H1447" s="3" t="s">
        <v>84</v>
      </c>
      <c r="I1447" s="3">
        <f>IF(F1447="rectangle",B1447/C1447,"NA")</f>
        <v>1</v>
      </c>
      <c r="J1447" s="2">
        <v>1</v>
      </c>
      <c r="K1447" s="11">
        <v>125</v>
      </c>
      <c r="L1447" s="11">
        <v>4</v>
      </c>
      <c r="M1447" s="12">
        <v>3</v>
      </c>
      <c r="N1447" s="2">
        <f>M1447/4</f>
        <v>0.75</v>
      </c>
      <c r="O1447" s="3">
        <f>M1447/N1447</f>
        <v>4</v>
      </c>
      <c r="P1447" s="13">
        <v>5</v>
      </c>
      <c r="Q1447" s="11">
        <f>P1447</f>
        <v>5</v>
      </c>
      <c r="R1447" s="4">
        <f>AA1447/V1447</f>
        <v>100</v>
      </c>
      <c r="S1447" s="14">
        <v>1</v>
      </c>
      <c r="T1447" s="11">
        <f>S1447</f>
        <v>1</v>
      </c>
      <c r="U1447" s="4">
        <f>AB1447/W1447</f>
        <v>100</v>
      </c>
      <c r="V1447" s="3">
        <f>ROUND((Q1447/100)*G1447,0)</f>
        <v>20</v>
      </c>
      <c r="W1447" s="3">
        <f>ROUND(((T1447/100)*G1447)/J1447,0)</f>
        <v>4</v>
      </c>
      <c r="X1447" s="3">
        <f>ROUND(IF(J1447&gt;=2,((T1447/100)*G1447)/J1447,0),0)</f>
        <v>0</v>
      </c>
      <c r="Y1447" s="3">
        <f>ROUND(IF(J1447&gt;=3,((T1447/100)*G1447)/J1447,0),0)</f>
        <v>0</v>
      </c>
      <c r="Z1447" s="3">
        <f>ROUND(IF(J1447&gt;=4,((T1447/100)*G1447)/J1447,0),0)</f>
        <v>0</v>
      </c>
      <c r="AA1447" s="4">
        <f>G1447*P1447</f>
        <v>2000</v>
      </c>
      <c r="AB1447" s="4">
        <f>(G1447*S1447)/J1447</f>
        <v>400</v>
      </c>
      <c r="AC1447" s="4">
        <f>IF(J1447&gt;=2,(G1447*S1447)/J1447,0)</f>
        <v>0</v>
      </c>
      <c r="AD1447" s="4">
        <f>IF(J1447&gt;=3,(G1447*S1447)/J1447,0)</f>
        <v>0</v>
      </c>
      <c r="AE1447" s="4">
        <f>IF(J1447&gt;=4,(G1447*S1447)/J1447,0)</f>
        <v>0</v>
      </c>
      <c r="AF1447" s="11">
        <v>100</v>
      </c>
      <c r="AG1447" s="11">
        <v>0</v>
      </c>
      <c r="AH1447" s="11">
        <v>1</v>
      </c>
      <c r="AI1447" s="11">
        <v>100</v>
      </c>
      <c r="AJ1447" s="11">
        <v>0</v>
      </c>
      <c r="AK1447" s="11">
        <v>1</v>
      </c>
      <c r="AL1447" s="11">
        <v>0.5</v>
      </c>
      <c r="AM1447" s="11">
        <v>0.5</v>
      </c>
      <c r="AN1447" s="11">
        <v>0</v>
      </c>
      <c r="AO1447" s="11">
        <v>0</v>
      </c>
      <c r="AP1447" s="11">
        <v>0</v>
      </c>
      <c r="AQ1447" s="11">
        <v>0.01</v>
      </c>
      <c r="AR1447" s="11">
        <v>0.01</v>
      </c>
      <c r="AS1447" s="11">
        <v>0</v>
      </c>
      <c r="AT1447" s="11">
        <v>0</v>
      </c>
      <c r="AU1447" s="11">
        <v>0</v>
      </c>
      <c r="AV1447" s="11">
        <v>0</v>
      </c>
      <c r="AW1447" s="11">
        <v>0.2</v>
      </c>
      <c r="AX1447" s="11">
        <v>0</v>
      </c>
      <c r="AY1447" s="11">
        <v>0</v>
      </c>
      <c r="AZ1447" s="11">
        <v>0</v>
      </c>
      <c r="BA1447" s="11">
        <v>0.02</v>
      </c>
      <c r="BB1447" s="11">
        <v>0</v>
      </c>
      <c r="BC1447" s="2">
        <v>0.05</v>
      </c>
      <c r="BD1447" s="2">
        <v>0.05</v>
      </c>
      <c r="BE1447" s="11">
        <v>7.4999999999999997E-2</v>
      </c>
      <c r="BF1447" s="11">
        <v>5.0000000000000001E-3</v>
      </c>
      <c r="BG1447" s="11">
        <v>0</v>
      </c>
      <c r="BH1447" s="11">
        <v>0</v>
      </c>
      <c r="BI1447" s="11">
        <v>0</v>
      </c>
      <c r="BJ1447" s="11">
        <f>BE1447/4</f>
        <v>1.8749999999999999E-2</v>
      </c>
      <c r="BK1447" s="11">
        <f>BF1447/4</f>
        <v>1.25E-3</v>
      </c>
      <c r="BL1447" s="11">
        <v>0</v>
      </c>
      <c r="BM1447" s="11">
        <v>0</v>
      </c>
      <c r="BN1447" s="11">
        <v>0</v>
      </c>
      <c r="BO1447" s="11">
        <v>0.1</v>
      </c>
      <c r="BP1447" s="11">
        <v>0.1</v>
      </c>
      <c r="BQ1447" s="11">
        <v>0</v>
      </c>
      <c r="BR1447" s="11">
        <v>0</v>
      </c>
      <c r="BS1447" s="11">
        <v>0</v>
      </c>
      <c r="BT1447" s="11">
        <v>0.04</v>
      </c>
      <c r="BU1447" s="16">
        <v>4</v>
      </c>
      <c r="BV1447" s="6">
        <f>BT1447/(BT1447+BU1447)</f>
        <v>9.9009900990099011E-3</v>
      </c>
      <c r="BW1447" s="6">
        <f>SQRT((BT1447*BU1447)/((BT1447+BU1447)^2*(BT1447+BU1447+1)))</f>
        <v>4.410251516706673E-2</v>
      </c>
      <c r="BX1447" s="17">
        <v>0.1</v>
      </c>
      <c r="BY1447" s="17">
        <v>0.7</v>
      </c>
      <c r="BZ1447" s="17">
        <v>0.1</v>
      </c>
      <c r="CA1447" s="17">
        <v>0.1</v>
      </c>
      <c r="CB1447" s="15" t="s">
        <v>83</v>
      </c>
      <c r="CC1447" s="11">
        <v>600</v>
      </c>
    </row>
    <row r="1448" spans="1:81" s="11" customFormat="1" x14ac:dyDescent="0.2">
      <c r="A1448" s="17">
        <f t="shared" si="22"/>
        <v>1447</v>
      </c>
      <c r="B1448" s="17">
        <v>100</v>
      </c>
      <c r="C1448" s="17">
        <v>100</v>
      </c>
      <c r="D1448" s="17">
        <v>5</v>
      </c>
      <c r="E1448" s="17">
        <v>5</v>
      </c>
      <c r="F1448" s="3" t="s">
        <v>80</v>
      </c>
      <c r="G1448" s="3">
        <f>IF(F1448="rectangle",B1448*C1448,IF(F1448="hook",B1448*C1448-(D1448*E1448),IF(F1448="eight",B1448*C1448-2*(D1448*E1448),IF(F1448="tee",B1448*C1448-2*(D1448*E1448),IF(F1448="cross",B1448*C1448-4*(D1448*E1448),"ERROR")))))</f>
        <v>10000</v>
      </c>
      <c r="H1448" s="3" t="s">
        <v>85</v>
      </c>
      <c r="I1448" s="3">
        <f>IF(F1448="rectangle",B1448/C1448,"NA")</f>
        <v>1</v>
      </c>
      <c r="J1448" s="2">
        <v>1</v>
      </c>
      <c r="K1448" s="11">
        <v>125</v>
      </c>
      <c r="L1448" s="11">
        <v>4</v>
      </c>
      <c r="M1448" s="12">
        <v>4</v>
      </c>
      <c r="N1448" s="2">
        <f>M1448/4</f>
        <v>1</v>
      </c>
      <c r="O1448" s="3">
        <f>M1448/N1448</f>
        <v>4</v>
      </c>
      <c r="P1448" s="13">
        <v>5</v>
      </c>
      <c r="Q1448" s="11">
        <f>P1448</f>
        <v>5</v>
      </c>
      <c r="R1448" s="4">
        <f>AA1448/V1448</f>
        <v>100</v>
      </c>
      <c r="S1448" s="14">
        <v>1</v>
      </c>
      <c r="T1448" s="11">
        <f>S1448</f>
        <v>1</v>
      </c>
      <c r="U1448" s="4">
        <f>AB1448/W1448</f>
        <v>100</v>
      </c>
      <c r="V1448" s="3">
        <f>ROUND((Q1448/100)*G1448,0)</f>
        <v>500</v>
      </c>
      <c r="W1448" s="3">
        <f>ROUND(((T1448/100)*G1448)/J1448,0)</f>
        <v>100</v>
      </c>
      <c r="X1448" s="3">
        <f>ROUND(IF(J1448&gt;=2,((T1448/100)*G1448)/J1448,0),0)</f>
        <v>0</v>
      </c>
      <c r="Y1448" s="3">
        <f>ROUND(IF(J1448&gt;=3,((T1448/100)*G1448)/J1448,0),0)</f>
        <v>0</v>
      </c>
      <c r="Z1448" s="3">
        <f>ROUND(IF(J1448&gt;=4,((T1448/100)*G1448)/J1448,0),0)</f>
        <v>0</v>
      </c>
      <c r="AA1448" s="4">
        <f>G1448*P1448</f>
        <v>50000</v>
      </c>
      <c r="AB1448" s="4">
        <f>(G1448*S1448)/J1448</f>
        <v>10000</v>
      </c>
      <c r="AC1448" s="4">
        <f>IF(J1448&gt;=2,(G1448*S1448)/J1448,0)</f>
        <v>0</v>
      </c>
      <c r="AD1448" s="4">
        <f>IF(J1448&gt;=3,(G1448*S1448)/J1448,0)</f>
        <v>0</v>
      </c>
      <c r="AE1448" s="4">
        <f>IF(J1448&gt;=4,(G1448*S1448)/J1448,0)</f>
        <v>0</v>
      </c>
      <c r="AF1448" s="11">
        <v>100</v>
      </c>
      <c r="AG1448" s="11">
        <v>0</v>
      </c>
      <c r="AH1448" s="11">
        <v>1</v>
      </c>
      <c r="AI1448" s="11">
        <v>100</v>
      </c>
      <c r="AJ1448" s="11">
        <v>0</v>
      </c>
      <c r="AK1448" s="11">
        <v>1</v>
      </c>
      <c r="AL1448" s="11">
        <v>0.5</v>
      </c>
      <c r="AM1448" s="11">
        <v>0.5</v>
      </c>
      <c r="AN1448" s="11">
        <v>0</v>
      </c>
      <c r="AO1448" s="11">
        <v>0</v>
      </c>
      <c r="AP1448" s="11">
        <v>0</v>
      </c>
      <c r="AQ1448" s="11">
        <v>0.01</v>
      </c>
      <c r="AR1448" s="11">
        <v>0.01</v>
      </c>
      <c r="AS1448" s="11">
        <v>0</v>
      </c>
      <c r="AT1448" s="11">
        <v>0</v>
      </c>
      <c r="AU1448" s="11">
        <v>0</v>
      </c>
      <c r="AV1448" s="11">
        <v>0</v>
      </c>
      <c r="AW1448" s="11">
        <v>0.2</v>
      </c>
      <c r="AX1448" s="11">
        <v>0</v>
      </c>
      <c r="AY1448" s="11">
        <v>0</v>
      </c>
      <c r="AZ1448" s="11">
        <v>0</v>
      </c>
      <c r="BA1448" s="11">
        <v>0.02</v>
      </c>
      <c r="BB1448" s="11">
        <v>0</v>
      </c>
      <c r="BC1448" s="2">
        <v>0.05</v>
      </c>
      <c r="BD1448" s="2">
        <v>0.05</v>
      </c>
      <c r="BE1448" s="11">
        <v>7.4999999999999997E-2</v>
      </c>
      <c r="BF1448" s="11">
        <v>5.0000000000000001E-3</v>
      </c>
      <c r="BG1448" s="11">
        <v>0</v>
      </c>
      <c r="BH1448" s="11">
        <v>0</v>
      </c>
      <c r="BI1448" s="11">
        <v>0</v>
      </c>
      <c r="BJ1448" s="11">
        <f>BE1448/4</f>
        <v>1.8749999999999999E-2</v>
      </c>
      <c r="BK1448" s="11">
        <f>BF1448/4</f>
        <v>1.25E-3</v>
      </c>
      <c r="BL1448" s="11">
        <v>0</v>
      </c>
      <c r="BM1448" s="11">
        <v>0</v>
      </c>
      <c r="BN1448" s="11">
        <v>0</v>
      </c>
      <c r="BO1448" s="11">
        <v>0.1</v>
      </c>
      <c r="BP1448" s="11">
        <v>0.1</v>
      </c>
      <c r="BQ1448" s="11">
        <v>0</v>
      </c>
      <c r="BR1448" s="11">
        <v>0</v>
      </c>
      <c r="BS1448" s="11">
        <v>0</v>
      </c>
      <c r="BT1448" s="11">
        <v>0.04</v>
      </c>
      <c r="BU1448" s="16">
        <v>4</v>
      </c>
      <c r="BV1448" s="6">
        <f>BT1448/(BT1448+BU1448)</f>
        <v>9.9009900990099011E-3</v>
      </c>
      <c r="BW1448" s="6">
        <f>SQRT((BT1448*BU1448)/((BT1448+BU1448)^2*(BT1448+BU1448+1)))</f>
        <v>4.410251516706673E-2</v>
      </c>
      <c r="BX1448" s="17">
        <v>0.1</v>
      </c>
      <c r="BY1448" s="17">
        <v>0.7</v>
      </c>
      <c r="BZ1448" s="17">
        <v>0.1</v>
      </c>
      <c r="CA1448" s="17">
        <v>0.1</v>
      </c>
      <c r="CB1448" s="15" t="s">
        <v>83</v>
      </c>
      <c r="CC1448" s="11">
        <v>600</v>
      </c>
    </row>
    <row r="1449" spans="1:81" s="11" customFormat="1" x14ac:dyDescent="0.2">
      <c r="A1449" s="17">
        <f t="shared" si="22"/>
        <v>1448</v>
      </c>
      <c r="B1449" s="17">
        <v>20</v>
      </c>
      <c r="C1449" s="17">
        <v>20</v>
      </c>
      <c r="D1449" s="17">
        <v>5</v>
      </c>
      <c r="E1449" s="17">
        <v>5</v>
      </c>
      <c r="F1449" s="3" t="s">
        <v>80</v>
      </c>
      <c r="G1449" s="3">
        <f>IF(F1449="rectangle",B1449*C1449,IF(F1449="hook",B1449*C1449-(D1449*E1449),IF(F1449="eight",B1449*C1449-2*(D1449*E1449),IF(F1449="tee",B1449*C1449-2*(D1449*E1449),IF(F1449="cross",B1449*C1449-4*(D1449*E1449),"ERROR")))))</f>
        <v>400</v>
      </c>
      <c r="H1449" s="3" t="s">
        <v>84</v>
      </c>
      <c r="I1449" s="3">
        <f>IF(F1449="rectangle",B1449/C1449,"NA")</f>
        <v>1</v>
      </c>
      <c r="J1449" s="2">
        <v>1</v>
      </c>
      <c r="K1449" s="11">
        <v>125</v>
      </c>
      <c r="L1449" s="11">
        <v>4</v>
      </c>
      <c r="M1449" s="12">
        <v>4</v>
      </c>
      <c r="N1449" s="2">
        <f>M1449/4</f>
        <v>1</v>
      </c>
      <c r="O1449" s="3">
        <f>M1449/N1449</f>
        <v>4</v>
      </c>
      <c r="P1449" s="13">
        <v>5</v>
      </c>
      <c r="Q1449" s="11">
        <f>P1449</f>
        <v>5</v>
      </c>
      <c r="R1449" s="4">
        <f>AA1449/V1449</f>
        <v>100</v>
      </c>
      <c r="S1449" s="14">
        <v>1</v>
      </c>
      <c r="T1449" s="11">
        <f>S1449</f>
        <v>1</v>
      </c>
      <c r="U1449" s="4">
        <f>AB1449/W1449</f>
        <v>100</v>
      </c>
      <c r="V1449" s="3">
        <f>ROUND((Q1449/100)*G1449,0)</f>
        <v>20</v>
      </c>
      <c r="W1449" s="3">
        <f>ROUND(((T1449/100)*G1449)/J1449,0)</f>
        <v>4</v>
      </c>
      <c r="X1449" s="3">
        <f>ROUND(IF(J1449&gt;=2,((T1449/100)*G1449)/J1449,0),0)</f>
        <v>0</v>
      </c>
      <c r="Y1449" s="3">
        <f>ROUND(IF(J1449&gt;=3,((T1449/100)*G1449)/J1449,0),0)</f>
        <v>0</v>
      </c>
      <c r="Z1449" s="3">
        <f>ROUND(IF(J1449&gt;=4,((T1449/100)*G1449)/J1449,0),0)</f>
        <v>0</v>
      </c>
      <c r="AA1449" s="4">
        <f>G1449*P1449</f>
        <v>2000</v>
      </c>
      <c r="AB1449" s="4">
        <f>(G1449*S1449)/J1449</f>
        <v>400</v>
      </c>
      <c r="AC1449" s="4">
        <f>IF(J1449&gt;=2,(G1449*S1449)/J1449,0)</f>
        <v>0</v>
      </c>
      <c r="AD1449" s="4">
        <f>IF(J1449&gt;=3,(G1449*S1449)/J1449,0)</f>
        <v>0</v>
      </c>
      <c r="AE1449" s="4">
        <f>IF(J1449&gt;=4,(G1449*S1449)/J1449,0)</f>
        <v>0</v>
      </c>
      <c r="AF1449" s="11">
        <v>100</v>
      </c>
      <c r="AG1449" s="11">
        <v>0</v>
      </c>
      <c r="AH1449" s="11">
        <v>1</v>
      </c>
      <c r="AI1449" s="11">
        <v>100</v>
      </c>
      <c r="AJ1449" s="11">
        <v>0</v>
      </c>
      <c r="AK1449" s="11">
        <v>1</v>
      </c>
      <c r="AL1449" s="11">
        <v>0.5</v>
      </c>
      <c r="AM1449" s="11">
        <v>0.5</v>
      </c>
      <c r="AN1449" s="11">
        <v>0</v>
      </c>
      <c r="AO1449" s="11">
        <v>0</v>
      </c>
      <c r="AP1449" s="11">
        <v>0</v>
      </c>
      <c r="AQ1449" s="11">
        <v>0.01</v>
      </c>
      <c r="AR1449" s="11">
        <v>0.01</v>
      </c>
      <c r="AS1449" s="11">
        <v>0</v>
      </c>
      <c r="AT1449" s="11">
        <v>0</v>
      </c>
      <c r="AU1449" s="11">
        <v>0</v>
      </c>
      <c r="AV1449" s="11">
        <v>0</v>
      </c>
      <c r="AW1449" s="11">
        <v>0.2</v>
      </c>
      <c r="AX1449" s="11">
        <v>0</v>
      </c>
      <c r="AY1449" s="11">
        <v>0</v>
      </c>
      <c r="AZ1449" s="11">
        <v>0</v>
      </c>
      <c r="BA1449" s="11">
        <v>0.02</v>
      </c>
      <c r="BB1449" s="11">
        <v>0</v>
      </c>
      <c r="BC1449" s="2">
        <v>0.05</v>
      </c>
      <c r="BD1449" s="2">
        <v>0.05</v>
      </c>
      <c r="BE1449" s="11">
        <v>7.4999999999999997E-2</v>
      </c>
      <c r="BF1449" s="11">
        <v>5.0000000000000001E-3</v>
      </c>
      <c r="BG1449" s="11">
        <v>0</v>
      </c>
      <c r="BH1449" s="11">
        <v>0</v>
      </c>
      <c r="BI1449" s="11">
        <v>0</v>
      </c>
      <c r="BJ1449" s="11">
        <f>BE1449/4</f>
        <v>1.8749999999999999E-2</v>
      </c>
      <c r="BK1449" s="11">
        <f>BF1449/4</f>
        <v>1.25E-3</v>
      </c>
      <c r="BL1449" s="11">
        <v>0</v>
      </c>
      <c r="BM1449" s="11">
        <v>0</v>
      </c>
      <c r="BN1449" s="11">
        <v>0</v>
      </c>
      <c r="BO1449" s="11">
        <v>0.1</v>
      </c>
      <c r="BP1449" s="11">
        <v>0.1</v>
      </c>
      <c r="BQ1449" s="11">
        <v>0</v>
      </c>
      <c r="BR1449" s="11">
        <v>0</v>
      </c>
      <c r="BS1449" s="11">
        <v>0</v>
      </c>
      <c r="BT1449" s="11">
        <v>0.04</v>
      </c>
      <c r="BU1449" s="16">
        <v>4</v>
      </c>
      <c r="BV1449" s="6">
        <f>BT1449/(BT1449+BU1449)</f>
        <v>9.9009900990099011E-3</v>
      </c>
      <c r="BW1449" s="6">
        <f>SQRT((BT1449*BU1449)/((BT1449+BU1449)^2*(BT1449+BU1449+1)))</f>
        <v>4.410251516706673E-2</v>
      </c>
      <c r="BX1449" s="17">
        <v>0.1</v>
      </c>
      <c r="BY1449" s="17">
        <v>0.7</v>
      </c>
      <c r="BZ1449" s="17">
        <v>0.1</v>
      </c>
      <c r="CA1449" s="17">
        <v>0.1</v>
      </c>
      <c r="CB1449" s="15" t="s">
        <v>83</v>
      </c>
      <c r="CC1449" s="11">
        <v>600</v>
      </c>
    </row>
    <row r="1450" spans="1:81" s="11" customFormat="1" x14ac:dyDescent="0.2">
      <c r="A1450" s="17">
        <f t="shared" si="22"/>
        <v>1449</v>
      </c>
      <c r="B1450" s="17">
        <v>100</v>
      </c>
      <c r="C1450" s="17">
        <v>100</v>
      </c>
      <c r="D1450" s="17">
        <v>5</v>
      </c>
      <c r="E1450" s="17">
        <v>5</v>
      </c>
      <c r="F1450" s="3" t="s">
        <v>80</v>
      </c>
      <c r="G1450" s="3">
        <f>IF(F1450="rectangle",B1450*C1450,IF(F1450="hook",B1450*C1450-(D1450*E1450),IF(F1450="eight",B1450*C1450-2*(D1450*E1450),IF(F1450="tee",B1450*C1450-2*(D1450*E1450),IF(F1450="cross",B1450*C1450-4*(D1450*E1450),"ERROR")))))</f>
        <v>10000</v>
      </c>
      <c r="H1450" s="3" t="s">
        <v>85</v>
      </c>
      <c r="I1450" s="3">
        <f>IF(F1450="rectangle",B1450/C1450,"NA")</f>
        <v>1</v>
      </c>
      <c r="J1450" s="2">
        <v>1</v>
      </c>
      <c r="K1450" s="11">
        <v>125</v>
      </c>
      <c r="L1450" s="11">
        <v>4</v>
      </c>
      <c r="M1450" s="12">
        <v>5</v>
      </c>
      <c r="N1450" s="2">
        <f>M1450/4</f>
        <v>1.25</v>
      </c>
      <c r="O1450" s="3">
        <f>M1450/N1450</f>
        <v>4</v>
      </c>
      <c r="P1450" s="13">
        <v>5</v>
      </c>
      <c r="Q1450" s="11">
        <f>P1450</f>
        <v>5</v>
      </c>
      <c r="R1450" s="4">
        <f>AA1450/V1450</f>
        <v>100</v>
      </c>
      <c r="S1450" s="14">
        <v>1</v>
      </c>
      <c r="T1450" s="11">
        <f>S1450</f>
        <v>1</v>
      </c>
      <c r="U1450" s="4">
        <f>AB1450/W1450</f>
        <v>100</v>
      </c>
      <c r="V1450" s="3">
        <f>ROUND((Q1450/100)*G1450,0)</f>
        <v>500</v>
      </c>
      <c r="W1450" s="3">
        <f>ROUND(((T1450/100)*G1450)/J1450,0)</f>
        <v>100</v>
      </c>
      <c r="X1450" s="3">
        <f>ROUND(IF(J1450&gt;=2,((T1450/100)*G1450)/J1450,0),0)</f>
        <v>0</v>
      </c>
      <c r="Y1450" s="3">
        <f>ROUND(IF(J1450&gt;=3,((T1450/100)*G1450)/J1450,0),0)</f>
        <v>0</v>
      </c>
      <c r="Z1450" s="3">
        <f>ROUND(IF(J1450&gt;=4,((T1450/100)*G1450)/J1450,0),0)</f>
        <v>0</v>
      </c>
      <c r="AA1450" s="4">
        <f>G1450*P1450</f>
        <v>50000</v>
      </c>
      <c r="AB1450" s="4">
        <f>(G1450*S1450)/J1450</f>
        <v>10000</v>
      </c>
      <c r="AC1450" s="4">
        <f>IF(J1450&gt;=2,(G1450*S1450)/J1450,0)</f>
        <v>0</v>
      </c>
      <c r="AD1450" s="4">
        <f>IF(J1450&gt;=3,(G1450*S1450)/J1450,0)</f>
        <v>0</v>
      </c>
      <c r="AE1450" s="4">
        <f>IF(J1450&gt;=4,(G1450*S1450)/J1450,0)</f>
        <v>0</v>
      </c>
      <c r="AF1450" s="11">
        <v>100</v>
      </c>
      <c r="AG1450" s="11">
        <v>0</v>
      </c>
      <c r="AH1450" s="11">
        <v>1</v>
      </c>
      <c r="AI1450" s="11">
        <v>100</v>
      </c>
      <c r="AJ1450" s="11">
        <v>0</v>
      </c>
      <c r="AK1450" s="11">
        <v>1</v>
      </c>
      <c r="AL1450" s="11">
        <v>0.5</v>
      </c>
      <c r="AM1450" s="11">
        <v>0.5</v>
      </c>
      <c r="AN1450" s="11">
        <v>0</v>
      </c>
      <c r="AO1450" s="11">
        <v>0</v>
      </c>
      <c r="AP1450" s="11">
        <v>0</v>
      </c>
      <c r="AQ1450" s="11">
        <v>0.01</v>
      </c>
      <c r="AR1450" s="11">
        <v>0.01</v>
      </c>
      <c r="AS1450" s="11">
        <v>0</v>
      </c>
      <c r="AT1450" s="11">
        <v>0</v>
      </c>
      <c r="AU1450" s="11">
        <v>0</v>
      </c>
      <c r="AV1450" s="11">
        <v>0</v>
      </c>
      <c r="AW1450" s="11">
        <v>0.2</v>
      </c>
      <c r="AX1450" s="11">
        <v>0</v>
      </c>
      <c r="AY1450" s="11">
        <v>0</v>
      </c>
      <c r="AZ1450" s="11">
        <v>0</v>
      </c>
      <c r="BA1450" s="11">
        <v>0.02</v>
      </c>
      <c r="BB1450" s="11">
        <v>0</v>
      </c>
      <c r="BC1450" s="2">
        <v>0.05</v>
      </c>
      <c r="BD1450" s="2">
        <v>0.05</v>
      </c>
      <c r="BE1450" s="11">
        <v>7.4999999999999997E-2</v>
      </c>
      <c r="BF1450" s="11">
        <v>5.0000000000000001E-3</v>
      </c>
      <c r="BG1450" s="11">
        <v>0</v>
      </c>
      <c r="BH1450" s="11">
        <v>0</v>
      </c>
      <c r="BI1450" s="11">
        <v>0</v>
      </c>
      <c r="BJ1450" s="11">
        <f>BE1450/4</f>
        <v>1.8749999999999999E-2</v>
      </c>
      <c r="BK1450" s="11">
        <f>BF1450/4</f>
        <v>1.25E-3</v>
      </c>
      <c r="BL1450" s="11">
        <v>0</v>
      </c>
      <c r="BM1450" s="11">
        <v>0</v>
      </c>
      <c r="BN1450" s="11">
        <v>0</v>
      </c>
      <c r="BO1450" s="11">
        <v>0.1</v>
      </c>
      <c r="BP1450" s="11">
        <v>0.1</v>
      </c>
      <c r="BQ1450" s="11">
        <v>0</v>
      </c>
      <c r="BR1450" s="11">
        <v>0</v>
      </c>
      <c r="BS1450" s="11">
        <v>0</v>
      </c>
      <c r="BT1450" s="11">
        <v>0.04</v>
      </c>
      <c r="BU1450" s="16">
        <v>4</v>
      </c>
      <c r="BV1450" s="6">
        <f>BT1450/(BT1450+BU1450)</f>
        <v>9.9009900990099011E-3</v>
      </c>
      <c r="BW1450" s="6">
        <f>SQRT((BT1450*BU1450)/((BT1450+BU1450)^2*(BT1450+BU1450+1)))</f>
        <v>4.410251516706673E-2</v>
      </c>
      <c r="BX1450" s="17">
        <v>0.1</v>
      </c>
      <c r="BY1450" s="17">
        <v>0.7</v>
      </c>
      <c r="BZ1450" s="17">
        <v>0.1</v>
      </c>
      <c r="CA1450" s="17">
        <v>0.1</v>
      </c>
      <c r="CB1450" s="15" t="s">
        <v>83</v>
      </c>
      <c r="CC1450" s="11">
        <v>600</v>
      </c>
    </row>
    <row r="1451" spans="1:81" s="11" customFormat="1" x14ac:dyDescent="0.2">
      <c r="A1451" s="17">
        <f t="shared" si="22"/>
        <v>1450</v>
      </c>
      <c r="B1451" s="17">
        <v>20</v>
      </c>
      <c r="C1451" s="17">
        <v>20</v>
      </c>
      <c r="D1451" s="17">
        <v>5</v>
      </c>
      <c r="E1451" s="17">
        <v>5</v>
      </c>
      <c r="F1451" s="3" t="s">
        <v>80</v>
      </c>
      <c r="G1451" s="3">
        <f>IF(F1451="rectangle",B1451*C1451,IF(F1451="hook",B1451*C1451-(D1451*E1451),IF(F1451="eight",B1451*C1451-2*(D1451*E1451),IF(F1451="tee",B1451*C1451-2*(D1451*E1451),IF(F1451="cross",B1451*C1451-4*(D1451*E1451),"ERROR")))))</f>
        <v>400</v>
      </c>
      <c r="H1451" s="3" t="s">
        <v>84</v>
      </c>
      <c r="I1451" s="3">
        <f>IF(F1451="rectangle",B1451/C1451,"NA")</f>
        <v>1</v>
      </c>
      <c r="J1451" s="2">
        <v>1</v>
      </c>
      <c r="K1451" s="11">
        <v>125</v>
      </c>
      <c r="L1451" s="11">
        <v>4</v>
      </c>
      <c r="M1451" s="12">
        <v>5</v>
      </c>
      <c r="N1451" s="2">
        <f>M1451/4</f>
        <v>1.25</v>
      </c>
      <c r="O1451" s="3">
        <f>M1451/N1451</f>
        <v>4</v>
      </c>
      <c r="P1451" s="13">
        <v>5</v>
      </c>
      <c r="Q1451" s="11">
        <f>P1451</f>
        <v>5</v>
      </c>
      <c r="R1451" s="4">
        <f>AA1451/V1451</f>
        <v>100</v>
      </c>
      <c r="S1451" s="14">
        <v>1</v>
      </c>
      <c r="T1451" s="11">
        <f>S1451</f>
        <v>1</v>
      </c>
      <c r="U1451" s="4">
        <f>AB1451/W1451</f>
        <v>100</v>
      </c>
      <c r="V1451" s="3">
        <f>ROUND((Q1451/100)*G1451,0)</f>
        <v>20</v>
      </c>
      <c r="W1451" s="3">
        <f>ROUND(((T1451/100)*G1451)/J1451,0)</f>
        <v>4</v>
      </c>
      <c r="X1451" s="3">
        <f>ROUND(IF(J1451&gt;=2,((T1451/100)*G1451)/J1451,0),0)</f>
        <v>0</v>
      </c>
      <c r="Y1451" s="3">
        <f>ROUND(IF(J1451&gt;=3,((T1451/100)*G1451)/J1451,0),0)</f>
        <v>0</v>
      </c>
      <c r="Z1451" s="3">
        <f>ROUND(IF(J1451&gt;=4,((T1451/100)*G1451)/J1451,0),0)</f>
        <v>0</v>
      </c>
      <c r="AA1451" s="4">
        <f>G1451*P1451</f>
        <v>2000</v>
      </c>
      <c r="AB1451" s="4">
        <f>(G1451*S1451)/J1451</f>
        <v>400</v>
      </c>
      <c r="AC1451" s="4">
        <f>IF(J1451&gt;=2,(G1451*S1451)/J1451,0)</f>
        <v>0</v>
      </c>
      <c r="AD1451" s="4">
        <f>IF(J1451&gt;=3,(G1451*S1451)/J1451,0)</f>
        <v>0</v>
      </c>
      <c r="AE1451" s="4">
        <f>IF(J1451&gt;=4,(G1451*S1451)/J1451,0)</f>
        <v>0</v>
      </c>
      <c r="AF1451" s="11">
        <v>100</v>
      </c>
      <c r="AG1451" s="11">
        <v>0</v>
      </c>
      <c r="AH1451" s="11">
        <v>1</v>
      </c>
      <c r="AI1451" s="11">
        <v>100</v>
      </c>
      <c r="AJ1451" s="11">
        <v>0</v>
      </c>
      <c r="AK1451" s="11">
        <v>1</v>
      </c>
      <c r="AL1451" s="11">
        <v>0.5</v>
      </c>
      <c r="AM1451" s="11">
        <v>0.5</v>
      </c>
      <c r="AN1451" s="11">
        <v>0</v>
      </c>
      <c r="AO1451" s="11">
        <v>0</v>
      </c>
      <c r="AP1451" s="11">
        <v>0</v>
      </c>
      <c r="AQ1451" s="11">
        <v>0.01</v>
      </c>
      <c r="AR1451" s="11">
        <v>0.01</v>
      </c>
      <c r="AS1451" s="11">
        <v>0</v>
      </c>
      <c r="AT1451" s="11">
        <v>0</v>
      </c>
      <c r="AU1451" s="11">
        <v>0</v>
      </c>
      <c r="AV1451" s="11">
        <v>0</v>
      </c>
      <c r="AW1451" s="11">
        <v>0.2</v>
      </c>
      <c r="AX1451" s="11">
        <v>0</v>
      </c>
      <c r="AY1451" s="11">
        <v>0</v>
      </c>
      <c r="AZ1451" s="11">
        <v>0</v>
      </c>
      <c r="BA1451" s="11">
        <v>0.02</v>
      </c>
      <c r="BB1451" s="11">
        <v>0</v>
      </c>
      <c r="BC1451" s="2">
        <v>0.05</v>
      </c>
      <c r="BD1451" s="2">
        <v>0.05</v>
      </c>
      <c r="BE1451" s="11">
        <v>7.4999999999999997E-2</v>
      </c>
      <c r="BF1451" s="11">
        <v>5.0000000000000001E-3</v>
      </c>
      <c r="BG1451" s="11">
        <v>0</v>
      </c>
      <c r="BH1451" s="11">
        <v>0</v>
      </c>
      <c r="BI1451" s="11">
        <v>0</v>
      </c>
      <c r="BJ1451" s="11">
        <f>BE1451/4</f>
        <v>1.8749999999999999E-2</v>
      </c>
      <c r="BK1451" s="11">
        <f>BF1451/4</f>
        <v>1.25E-3</v>
      </c>
      <c r="BL1451" s="11">
        <v>0</v>
      </c>
      <c r="BM1451" s="11">
        <v>0</v>
      </c>
      <c r="BN1451" s="11">
        <v>0</v>
      </c>
      <c r="BO1451" s="11">
        <v>0.1</v>
      </c>
      <c r="BP1451" s="11">
        <v>0.1</v>
      </c>
      <c r="BQ1451" s="11">
        <v>0</v>
      </c>
      <c r="BR1451" s="11">
        <v>0</v>
      </c>
      <c r="BS1451" s="11">
        <v>0</v>
      </c>
      <c r="BT1451" s="11">
        <v>0.04</v>
      </c>
      <c r="BU1451" s="16">
        <v>4</v>
      </c>
      <c r="BV1451" s="6">
        <f>BT1451/(BT1451+BU1451)</f>
        <v>9.9009900990099011E-3</v>
      </c>
      <c r="BW1451" s="6">
        <f>SQRT((BT1451*BU1451)/((BT1451+BU1451)^2*(BT1451+BU1451+1)))</f>
        <v>4.410251516706673E-2</v>
      </c>
      <c r="BX1451" s="17">
        <v>0.1</v>
      </c>
      <c r="BY1451" s="17">
        <v>0.7</v>
      </c>
      <c r="BZ1451" s="17">
        <v>0.1</v>
      </c>
      <c r="CA1451" s="17">
        <v>0.1</v>
      </c>
      <c r="CB1451" s="15" t="s">
        <v>83</v>
      </c>
      <c r="CC1451" s="11">
        <v>600</v>
      </c>
    </row>
    <row r="1452" spans="1:81" s="11" customFormat="1" x14ac:dyDescent="0.2">
      <c r="A1452" s="17">
        <f t="shared" si="22"/>
        <v>1451</v>
      </c>
      <c r="B1452" s="17">
        <v>100</v>
      </c>
      <c r="C1452" s="17">
        <v>100</v>
      </c>
      <c r="D1452" s="17">
        <v>5</v>
      </c>
      <c r="E1452" s="17">
        <v>5</v>
      </c>
      <c r="F1452" s="3" t="s">
        <v>80</v>
      </c>
      <c r="G1452" s="3">
        <f>IF(F1452="rectangle",B1452*C1452,IF(F1452="hook",B1452*C1452-(D1452*E1452),IF(F1452="eight",B1452*C1452-2*(D1452*E1452),IF(F1452="tee",B1452*C1452-2*(D1452*E1452),IF(F1452="cross",B1452*C1452-4*(D1452*E1452),"ERROR")))))</f>
        <v>10000</v>
      </c>
      <c r="H1452" s="3" t="s">
        <v>85</v>
      </c>
      <c r="I1452" s="3">
        <f>IF(F1452="rectangle",B1452/C1452,"NA")</f>
        <v>1</v>
      </c>
      <c r="J1452" s="2">
        <v>1</v>
      </c>
      <c r="K1452" s="11">
        <v>125</v>
      </c>
      <c r="L1452" s="11">
        <v>4</v>
      </c>
      <c r="M1452" s="12">
        <v>6</v>
      </c>
      <c r="N1452" s="2">
        <f>M1452/4</f>
        <v>1.5</v>
      </c>
      <c r="O1452" s="3">
        <f>M1452/N1452</f>
        <v>4</v>
      </c>
      <c r="P1452" s="13">
        <v>5</v>
      </c>
      <c r="Q1452" s="11">
        <f>P1452</f>
        <v>5</v>
      </c>
      <c r="R1452" s="4">
        <f>AA1452/V1452</f>
        <v>100</v>
      </c>
      <c r="S1452" s="14">
        <v>1</v>
      </c>
      <c r="T1452" s="11">
        <f>S1452</f>
        <v>1</v>
      </c>
      <c r="U1452" s="4">
        <f>AB1452/W1452</f>
        <v>100</v>
      </c>
      <c r="V1452" s="3">
        <f>ROUND((Q1452/100)*G1452,0)</f>
        <v>500</v>
      </c>
      <c r="W1452" s="3">
        <f>ROUND(((T1452/100)*G1452)/J1452,0)</f>
        <v>100</v>
      </c>
      <c r="X1452" s="3">
        <f>ROUND(IF(J1452&gt;=2,((T1452/100)*G1452)/J1452,0),0)</f>
        <v>0</v>
      </c>
      <c r="Y1452" s="3">
        <f>ROUND(IF(J1452&gt;=3,((T1452/100)*G1452)/J1452,0),0)</f>
        <v>0</v>
      </c>
      <c r="Z1452" s="3">
        <f>ROUND(IF(J1452&gt;=4,((T1452/100)*G1452)/J1452,0),0)</f>
        <v>0</v>
      </c>
      <c r="AA1452" s="4">
        <f>G1452*P1452</f>
        <v>50000</v>
      </c>
      <c r="AB1452" s="4">
        <f>(G1452*S1452)/J1452</f>
        <v>10000</v>
      </c>
      <c r="AC1452" s="4">
        <f>IF(J1452&gt;=2,(G1452*S1452)/J1452,0)</f>
        <v>0</v>
      </c>
      <c r="AD1452" s="4">
        <f>IF(J1452&gt;=3,(G1452*S1452)/J1452,0)</f>
        <v>0</v>
      </c>
      <c r="AE1452" s="4">
        <f>IF(J1452&gt;=4,(G1452*S1452)/J1452,0)</f>
        <v>0</v>
      </c>
      <c r="AF1452" s="11">
        <v>100</v>
      </c>
      <c r="AG1452" s="11">
        <v>0</v>
      </c>
      <c r="AH1452" s="11">
        <v>1</v>
      </c>
      <c r="AI1452" s="11">
        <v>100</v>
      </c>
      <c r="AJ1452" s="11">
        <v>0</v>
      </c>
      <c r="AK1452" s="11">
        <v>1</v>
      </c>
      <c r="AL1452" s="11">
        <v>0.5</v>
      </c>
      <c r="AM1452" s="11">
        <v>0.5</v>
      </c>
      <c r="AN1452" s="11">
        <v>0</v>
      </c>
      <c r="AO1452" s="11">
        <v>0</v>
      </c>
      <c r="AP1452" s="11">
        <v>0</v>
      </c>
      <c r="AQ1452" s="11">
        <v>0.01</v>
      </c>
      <c r="AR1452" s="11">
        <v>0.01</v>
      </c>
      <c r="AS1452" s="11">
        <v>0</v>
      </c>
      <c r="AT1452" s="11">
        <v>0</v>
      </c>
      <c r="AU1452" s="11">
        <v>0</v>
      </c>
      <c r="AV1452" s="11">
        <v>0</v>
      </c>
      <c r="AW1452" s="11">
        <v>0.2</v>
      </c>
      <c r="AX1452" s="11">
        <v>0</v>
      </c>
      <c r="AY1452" s="11">
        <v>0</v>
      </c>
      <c r="AZ1452" s="11">
        <v>0</v>
      </c>
      <c r="BA1452" s="11">
        <v>0.02</v>
      </c>
      <c r="BB1452" s="11">
        <v>0</v>
      </c>
      <c r="BC1452" s="2">
        <v>0.05</v>
      </c>
      <c r="BD1452" s="2">
        <v>0.05</v>
      </c>
      <c r="BE1452" s="11">
        <v>7.4999999999999997E-2</v>
      </c>
      <c r="BF1452" s="11">
        <v>5.0000000000000001E-3</v>
      </c>
      <c r="BG1452" s="11">
        <v>0</v>
      </c>
      <c r="BH1452" s="11">
        <v>0</v>
      </c>
      <c r="BI1452" s="11">
        <v>0</v>
      </c>
      <c r="BJ1452" s="11">
        <f>BE1452/4</f>
        <v>1.8749999999999999E-2</v>
      </c>
      <c r="BK1452" s="11">
        <f>BF1452/4</f>
        <v>1.25E-3</v>
      </c>
      <c r="BL1452" s="11">
        <v>0</v>
      </c>
      <c r="BM1452" s="11">
        <v>0</v>
      </c>
      <c r="BN1452" s="11">
        <v>0</v>
      </c>
      <c r="BO1452" s="11">
        <v>0.1</v>
      </c>
      <c r="BP1452" s="11">
        <v>0.1</v>
      </c>
      <c r="BQ1452" s="11">
        <v>0</v>
      </c>
      <c r="BR1452" s="11">
        <v>0</v>
      </c>
      <c r="BS1452" s="11">
        <v>0</v>
      </c>
      <c r="BT1452" s="11">
        <v>0.04</v>
      </c>
      <c r="BU1452" s="16">
        <v>4</v>
      </c>
      <c r="BV1452" s="6">
        <f>BT1452/(BT1452+BU1452)</f>
        <v>9.9009900990099011E-3</v>
      </c>
      <c r="BW1452" s="6">
        <f>SQRT((BT1452*BU1452)/((BT1452+BU1452)^2*(BT1452+BU1452+1)))</f>
        <v>4.410251516706673E-2</v>
      </c>
      <c r="BX1452" s="17">
        <v>0.1</v>
      </c>
      <c r="BY1452" s="17">
        <v>0.7</v>
      </c>
      <c r="BZ1452" s="17">
        <v>0.1</v>
      </c>
      <c r="CA1452" s="17">
        <v>0.1</v>
      </c>
      <c r="CB1452" s="15" t="s">
        <v>83</v>
      </c>
      <c r="CC1452" s="11">
        <v>600</v>
      </c>
    </row>
    <row r="1453" spans="1:81" s="11" customFormat="1" x14ac:dyDescent="0.2">
      <c r="A1453" s="17">
        <f t="shared" si="22"/>
        <v>1452</v>
      </c>
      <c r="B1453" s="17">
        <v>20</v>
      </c>
      <c r="C1453" s="17">
        <v>20</v>
      </c>
      <c r="D1453" s="17">
        <v>5</v>
      </c>
      <c r="E1453" s="17">
        <v>5</v>
      </c>
      <c r="F1453" s="3" t="s">
        <v>80</v>
      </c>
      <c r="G1453" s="3">
        <f>IF(F1453="rectangle",B1453*C1453,IF(F1453="hook",B1453*C1453-(D1453*E1453),IF(F1453="eight",B1453*C1453-2*(D1453*E1453),IF(F1453="tee",B1453*C1453-2*(D1453*E1453),IF(F1453="cross",B1453*C1453-4*(D1453*E1453),"ERROR")))))</f>
        <v>400</v>
      </c>
      <c r="H1453" s="3" t="s">
        <v>84</v>
      </c>
      <c r="I1453" s="3">
        <f>IF(F1453="rectangle",B1453/C1453,"NA")</f>
        <v>1</v>
      </c>
      <c r="J1453" s="2">
        <v>1</v>
      </c>
      <c r="K1453" s="11">
        <v>125</v>
      </c>
      <c r="L1453" s="11">
        <v>4</v>
      </c>
      <c r="M1453" s="12">
        <v>6</v>
      </c>
      <c r="N1453" s="2">
        <f>M1453/4</f>
        <v>1.5</v>
      </c>
      <c r="O1453" s="3">
        <f>M1453/N1453</f>
        <v>4</v>
      </c>
      <c r="P1453" s="13">
        <v>5</v>
      </c>
      <c r="Q1453" s="11">
        <f>P1453</f>
        <v>5</v>
      </c>
      <c r="R1453" s="4">
        <f>AA1453/V1453</f>
        <v>100</v>
      </c>
      <c r="S1453" s="14">
        <v>1</v>
      </c>
      <c r="T1453" s="11">
        <f>S1453</f>
        <v>1</v>
      </c>
      <c r="U1453" s="4">
        <f>AB1453/W1453</f>
        <v>100</v>
      </c>
      <c r="V1453" s="3">
        <f>ROUND((Q1453/100)*G1453,0)</f>
        <v>20</v>
      </c>
      <c r="W1453" s="3">
        <f>ROUND(((T1453/100)*G1453)/J1453,0)</f>
        <v>4</v>
      </c>
      <c r="X1453" s="3">
        <f>ROUND(IF(J1453&gt;=2,((T1453/100)*G1453)/J1453,0),0)</f>
        <v>0</v>
      </c>
      <c r="Y1453" s="3">
        <f>ROUND(IF(J1453&gt;=3,((T1453/100)*G1453)/J1453,0),0)</f>
        <v>0</v>
      </c>
      <c r="Z1453" s="3">
        <f>ROUND(IF(J1453&gt;=4,((T1453/100)*G1453)/J1453,0),0)</f>
        <v>0</v>
      </c>
      <c r="AA1453" s="4">
        <f>G1453*P1453</f>
        <v>2000</v>
      </c>
      <c r="AB1453" s="4">
        <f>(G1453*S1453)/J1453</f>
        <v>400</v>
      </c>
      <c r="AC1453" s="4">
        <f>IF(J1453&gt;=2,(G1453*S1453)/J1453,0)</f>
        <v>0</v>
      </c>
      <c r="AD1453" s="4">
        <f>IF(J1453&gt;=3,(G1453*S1453)/J1453,0)</f>
        <v>0</v>
      </c>
      <c r="AE1453" s="4">
        <f>IF(J1453&gt;=4,(G1453*S1453)/J1453,0)</f>
        <v>0</v>
      </c>
      <c r="AF1453" s="11">
        <v>100</v>
      </c>
      <c r="AG1453" s="11">
        <v>0</v>
      </c>
      <c r="AH1453" s="11">
        <v>1</v>
      </c>
      <c r="AI1453" s="11">
        <v>100</v>
      </c>
      <c r="AJ1453" s="11">
        <v>0</v>
      </c>
      <c r="AK1453" s="11">
        <v>1</v>
      </c>
      <c r="AL1453" s="11">
        <v>0.5</v>
      </c>
      <c r="AM1453" s="11">
        <v>0.5</v>
      </c>
      <c r="AN1453" s="11">
        <v>0</v>
      </c>
      <c r="AO1453" s="11">
        <v>0</v>
      </c>
      <c r="AP1453" s="11">
        <v>0</v>
      </c>
      <c r="AQ1453" s="11">
        <v>0.01</v>
      </c>
      <c r="AR1453" s="11">
        <v>0.01</v>
      </c>
      <c r="AS1453" s="11">
        <v>0</v>
      </c>
      <c r="AT1453" s="11">
        <v>0</v>
      </c>
      <c r="AU1453" s="11">
        <v>0</v>
      </c>
      <c r="AV1453" s="11">
        <v>0</v>
      </c>
      <c r="AW1453" s="11">
        <v>0.2</v>
      </c>
      <c r="AX1453" s="11">
        <v>0</v>
      </c>
      <c r="AY1453" s="11">
        <v>0</v>
      </c>
      <c r="AZ1453" s="11">
        <v>0</v>
      </c>
      <c r="BA1453" s="11">
        <v>0.02</v>
      </c>
      <c r="BB1453" s="11">
        <v>0</v>
      </c>
      <c r="BC1453" s="2">
        <v>0.05</v>
      </c>
      <c r="BD1453" s="2">
        <v>0.05</v>
      </c>
      <c r="BE1453" s="11">
        <v>7.4999999999999997E-2</v>
      </c>
      <c r="BF1453" s="11">
        <v>5.0000000000000001E-3</v>
      </c>
      <c r="BG1453" s="11">
        <v>0</v>
      </c>
      <c r="BH1453" s="11">
        <v>0</v>
      </c>
      <c r="BI1453" s="11">
        <v>0</v>
      </c>
      <c r="BJ1453" s="11">
        <f>BE1453/4</f>
        <v>1.8749999999999999E-2</v>
      </c>
      <c r="BK1453" s="11">
        <f>BF1453/4</f>
        <v>1.25E-3</v>
      </c>
      <c r="BL1453" s="11">
        <v>0</v>
      </c>
      <c r="BM1453" s="11">
        <v>0</v>
      </c>
      <c r="BN1453" s="11">
        <v>0</v>
      </c>
      <c r="BO1453" s="11">
        <v>0.1</v>
      </c>
      <c r="BP1453" s="11">
        <v>0.1</v>
      </c>
      <c r="BQ1453" s="11">
        <v>0</v>
      </c>
      <c r="BR1453" s="11">
        <v>0</v>
      </c>
      <c r="BS1453" s="11">
        <v>0</v>
      </c>
      <c r="BT1453" s="11">
        <v>0.04</v>
      </c>
      <c r="BU1453" s="16">
        <v>4</v>
      </c>
      <c r="BV1453" s="6">
        <f>BT1453/(BT1453+BU1453)</f>
        <v>9.9009900990099011E-3</v>
      </c>
      <c r="BW1453" s="6">
        <f>SQRT((BT1453*BU1453)/((BT1453+BU1453)^2*(BT1453+BU1453+1)))</f>
        <v>4.410251516706673E-2</v>
      </c>
      <c r="BX1453" s="17">
        <v>0.1</v>
      </c>
      <c r="BY1453" s="17">
        <v>0.7</v>
      </c>
      <c r="BZ1453" s="17">
        <v>0.1</v>
      </c>
      <c r="CA1453" s="17">
        <v>0.1</v>
      </c>
      <c r="CB1453" s="15" t="s">
        <v>83</v>
      </c>
      <c r="CC1453" s="11">
        <v>600</v>
      </c>
    </row>
    <row r="1454" spans="1:81" s="11" customFormat="1" x14ac:dyDescent="0.2">
      <c r="A1454" s="17">
        <f t="shared" si="22"/>
        <v>1453</v>
      </c>
      <c r="B1454" s="17">
        <v>100</v>
      </c>
      <c r="C1454" s="17">
        <v>100</v>
      </c>
      <c r="D1454" s="17">
        <v>5</v>
      </c>
      <c r="E1454" s="17">
        <v>5</v>
      </c>
      <c r="F1454" s="3" t="s">
        <v>80</v>
      </c>
      <c r="G1454" s="3">
        <f>IF(F1454="rectangle",B1454*C1454,IF(F1454="hook",B1454*C1454-(D1454*E1454),IF(F1454="eight",B1454*C1454-2*(D1454*E1454),IF(F1454="tee",B1454*C1454-2*(D1454*E1454),IF(F1454="cross",B1454*C1454-4*(D1454*E1454),"ERROR")))))</f>
        <v>10000</v>
      </c>
      <c r="H1454" s="3" t="s">
        <v>85</v>
      </c>
      <c r="I1454" s="3">
        <f>IF(F1454="rectangle",B1454/C1454,"NA")</f>
        <v>1</v>
      </c>
      <c r="J1454" s="2">
        <v>1</v>
      </c>
      <c r="K1454" s="11">
        <v>125</v>
      </c>
      <c r="L1454" s="11">
        <v>4</v>
      </c>
      <c r="M1454" s="12">
        <v>7</v>
      </c>
      <c r="N1454" s="2">
        <f>M1454/4</f>
        <v>1.75</v>
      </c>
      <c r="O1454" s="3">
        <f>M1454/N1454</f>
        <v>4</v>
      </c>
      <c r="P1454" s="13">
        <v>5</v>
      </c>
      <c r="Q1454" s="11">
        <f>P1454</f>
        <v>5</v>
      </c>
      <c r="R1454" s="4">
        <f>AA1454/V1454</f>
        <v>100</v>
      </c>
      <c r="S1454" s="14">
        <v>1</v>
      </c>
      <c r="T1454" s="11">
        <f>S1454</f>
        <v>1</v>
      </c>
      <c r="U1454" s="4">
        <f>AB1454/W1454</f>
        <v>100</v>
      </c>
      <c r="V1454" s="3">
        <f>ROUND((Q1454/100)*G1454,0)</f>
        <v>500</v>
      </c>
      <c r="W1454" s="3">
        <f>ROUND(((T1454/100)*G1454)/J1454,0)</f>
        <v>100</v>
      </c>
      <c r="X1454" s="3">
        <f>ROUND(IF(J1454&gt;=2,((T1454/100)*G1454)/J1454,0),0)</f>
        <v>0</v>
      </c>
      <c r="Y1454" s="3">
        <f>ROUND(IF(J1454&gt;=3,((T1454/100)*G1454)/J1454,0),0)</f>
        <v>0</v>
      </c>
      <c r="Z1454" s="3">
        <f>ROUND(IF(J1454&gt;=4,((T1454/100)*G1454)/J1454,0),0)</f>
        <v>0</v>
      </c>
      <c r="AA1454" s="4">
        <f>G1454*P1454</f>
        <v>50000</v>
      </c>
      <c r="AB1454" s="4">
        <f>(G1454*S1454)/J1454</f>
        <v>10000</v>
      </c>
      <c r="AC1454" s="4">
        <f>IF(J1454&gt;=2,(G1454*S1454)/J1454,0)</f>
        <v>0</v>
      </c>
      <c r="AD1454" s="4">
        <f>IF(J1454&gt;=3,(G1454*S1454)/J1454,0)</f>
        <v>0</v>
      </c>
      <c r="AE1454" s="4">
        <f>IF(J1454&gt;=4,(G1454*S1454)/J1454,0)</f>
        <v>0</v>
      </c>
      <c r="AF1454" s="11">
        <v>100</v>
      </c>
      <c r="AG1454" s="11">
        <v>0</v>
      </c>
      <c r="AH1454" s="11">
        <v>1</v>
      </c>
      <c r="AI1454" s="11">
        <v>100</v>
      </c>
      <c r="AJ1454" s="11">
        <v>0</v>
      </c>
      <c r="AK1454" s="11">
        <v>1</v>
      </c>
      <c r="AL1454" s="11">
        <v>0.5</v>
      </c>
      <c r="AM1454" s="11">
        <v>0.5</v>
      </c>
      <c r="AN1454" s="11">
        <v>0</v>
      </c>
      <c r="AO1454" s="11">
        <v>0</v>
      </c>
      <c r="AP1454" s="11">
        <v>0</v>
      </c>
      <c r="AQ1454" s="11">
        <v>0.01</v>
      </c>
      <c r="AR1454" s="11">
        <v>0.01</v>
      </c>
      <c r="AS1454" s="11">
        <v>0</v>
      </c>
      <c r="AT1454" s="11">
        <v>0</v>
      </c>
      <c r="AU1454" s="11">
        <v>0</v>
      </c>
      <c r="AV1454" s="11">
        <v>0</v>
      </c>
      <c r="AW1454" s="11">
        <v>0.2</v>
      </c>
      <c r="AX1454" s="11">
        <v>0</v>
      </c>
      <c r="AY1454" s="11">
        <v>0</v>
      </c>
      <c r="AZ1454" s="11">
        <v>0</v>
      </c>
      <c r="BA1454" s="11">
        <v>0.02</v>
      </c>
      <c r="BB1454" s="11">
        <v>0</v>
      </c>
      <c r="BC1454" s="2">
        <v>0.05</v>
      </c>
      <c r="BD1454" s="2">
        <v>0.05</v>
      </c>
      <c r="BE1454" s="11">
        <v>7.4999999999999997E-2</v>
      </c>
      <c r="BF1454" s="11">
        <v>5.0000000000000001E-3</v>
      </c>
      <c r="BG1454" s="11">
        <v>0</v>
      </c>
      <c r="BH1454" s="11">
        <v>0</v>
      </c>
      <c r="BI1454" s="11">
        <v>0</v>
      </c>
      <c r="BJ1454" s="11">
        <f>BE1454/4</f>
        <v>1.8749999999999999E-2</v>
      </c>
      <c r="BK1454" s="11">
        <f>BF1454/4</f>
        <v>1.25E-3</v>
      </c>
      <c r="BL1454" s="11">
        <v>0</v>
      </c>
      <c r="BM1454" s="11">
        <v>0</v>
      </c>
      <c r="BN1454" s="11">
        <v>0</v>
      </c>
      <c r="BO1454" s="11">
        <v>0.1</v>
      </c>
      <c r="BP1454" s="11">
        <v>0.1</v>
      </c>
      <c r="BQ1454" s="11">
        <v>0</v>
      </c>
      <c r="BR1454" s="11">
        <v>0</v>
      </c>
      <c r="BS1454" s="11">
        <v>0</v>
      </c>
      <c r="BT1454" s="11">
        <v>0.04</v>
      </c>
      <c r="BU1454" s="16">
        <v>4</v>
      </c>
      <c r="BV1454" s="6">
        <f>BT1454/(BT1454+BU1454)</f>
        <v>9.9009900990099011E-3</v>
      </c>
      <c r="BW1454" s="6">
        <f>SQRT((BT1454*BU1454)/((BT1454+BU1454)^2*(BT1454+BU1454+1)))</f>
        <v>4.410251516706673E-2</v>
      </c>
      <c r="BX1454" s="17">
        <v>0.1</v>
      </c>
      <c r="BY1454" s="17">
        <v>0.7</v>
      </c>
      <c r="BZ1454" s="17">
        <v>0.1</v>
      </c>
      <c r="CA1454" s="17">
        <v>0.1</v>
      </c>
      <c r="CB1454" s="15" t="s">
        <v>83</v>
      </c>
      <c r="CC1454" s="11">
        <v>600</v>
      </c>
    </row>
    <row r="1455" spans="1:81" s="11" customFormat="1" x14ac:dyDescent="0.2">
      <c r="A1455" s="17">
        <f t="shared" si="22"/>
        <v>1454</v>
      </c>
      <c r="B1455" s="17">
        <v>20</v>
      </c>
      <c r="C1455" s="17">
        <v>20</v>
      </c>
      <c r="D1455" s="17">
        <v>5</v>
      </c>
      <c r="E1455" s="17">
        <v>5</v>
      </c>
      <c r="F1455" s="3" t="s">
        <v>80</v>
      </c>
      <c r="G1455" s="3">
        <f>IF(F1455="rectangle",B1455*C1455,IF(F1455="hook",B1455*C1455-(D1455*E1455),IF(F1455="eight",B1455*C1455-2*(D1455*E1455),IF(F1455="tee",B1455*C1455-2*(D1455*E1455),IF(F1455="cross",B1455*C1455-4*(D1455*E1455),"ERROR")))))</f>
        <v>400</v>
      </c>
      <c r="H1455" s="3" t="s">
        <v>84</v>
      </c>
      <c r="I1455" s="3">
        <f>IF(F1455="rectangle",B1455/C1455,"NA")</f>
        <v>1</v>
      </c>
      <c r="J1455" s="2">
        <v>1</v>
      </c>
      <c r="K1455" s="11">
        <v>125</v>
      </c>
      <c r="L1455" s="11">
        <v>4</v>
      </c>
      <c r="M1455" s="12">
        <v>7</v>
      </c>
      <c r="N1455" s="2">
        <f>M1455/4</f>
        <v>1.75</v>
      </c>
      <c r="O1455" s="3">
        <f>M1455/N1455</f>
        <v>4</v>
      </c>
      <c r="P1455" s="13">
        <v>5</v>
      </c>
      <c r="Q1455" s="11">
        <f>P1455</f>
        <v>5</v>
      </c>
      <c r="R1455" s="4">
        <f>AA1455/V1455</f>
        <v>100</v>
      </c>
      <c r="S1455" s="14">
        <v>1</v>
      </c>
      <c r="T1455" s="11">
        <f>S1455</f>
        <v>1</v>
      </c>
      <c r="U1455" s="4">
        <f>AB1455/W1455</f>
        <v>100</v>
      </c>
      <c r="V1455" s="3">
        <f>ROUND((Q1455/100)*G1455,0)</f>
        <v>20</v>
      </c>
      <c r="W1455" s="3">
        <f>ROUND(((T1455/100)*G1455)/J1455,0)</f>
        <v>4</v>
      </c>
      <c r="X1455" s="3">
        <f>ROUND(IF(J1455&gt;=2,((T1455/100)*G1455)/J1455,0),0)</f>
        <v>0</v>
      </c>
      <c r="Y1455" s="3">
        <f>ROUND(IF(J1455&gt;=3,((T1455/100)*G1455)/J1455,0),0)</f>
        <v>0</v>
      </c>
      <c r="Z1455" s="3">
        <f>ROUND(IF(J1455&gt;=4,((T1455/100)*G1455)/J1455,0),0)</f>
        <v>0</v>
      </c>
      <c r="AA1455" s="4">
        <f>G1455*P1455</f>
        <v>2000</v>
      </c>
      <c r="AB1455" s="4">
        <f>(G1455*S1455)/J1455</f>
        <v>400</v>
      </c>
      <c r="AC1455" s="4">
        <f>IF(J1455&gt;=2,(G1455*S1455)/J1455,0)</f>
        <v>0</v>
      </c>
      <c r="AD1455" s="4">
        <f>IF(J1455&gt;=3,(G1455*S1455)/J1455,0)</f>
        <v>0</v>
      </c>
      <c r="AE1455" s="4">
        <f>IF(J1455&gt;=4,(G1455*S1455)/J1455,0)</f>
        <v>0</v>
      </c>
      <c r="AF1455" s="11">
        <v>100</v>
      </c>
      <c r="AG1455" s="11">
        <v>0</v>
      </c>
      <c r="AH1455" s="11">
        <v>1</v>
      </c>
      <c r="AI1455" s="11">
        <v>100</v>
      </c>
      <c r="AJ1455" s="11">
        <v>0</v>
      </c>
      <c r="AK1455" s="11">
        <v>1</v>
      </c>
      <c r="AL1455" s="11">
        <v>0.5</v>
      </c>
      <c r="AM1455" s="11">
        <v>0.5</v>
      </c>
      <c r="AN1455" s="11">
        <v>0</v>
      </c>
      <c r="AO1455" s="11">
        <v>0</v>
      </c>
      <c r="AP1455" s="11">
        <v>0</v>
      </c>
      <c r="AQ1455" s="11">
        <v>0.01</v>
      </c>
      <c r="AR1455" s="11">
        <v>0.01</v>
      </c>
      <c r="AS1455" s="11">
        <v>0</v>
      </c>
      <c r="AT1455" s="11">
        <v>0</v>
      </c>
      <c r="AU1455" s="11">
        <v>0</v>
      </c>
      <c r="AV1455" s="11">
        <v>0</v>
      </c>
      <c r="AW1455" s="11">
        <v>0.2</v>
      </c>
      <c r="AX1455" s="11">
        <v>0</v>
      </c>
      <c r="AY1455" s="11">
        <v>0</v>
      </c>
      <c r="AZ1455" s="11">
        <v>0</v>
      </c>
      <c r="BA1455" s="11">
        <v>0.02</v>
      </c>
      <c r="BB1455" s="11">
        <v>0</v>
      </c>
      <c r="BC1455" s="2">
        <v>0.05</v>
      </c>
      <c r="BD1455" s="2">
        <v>0.05</v>
      </c>
      <c r="BE1455" s="11">
        <v>7.4999999999999997E-2</v>
      </c>
      <c r="BF1455" s="11">
        <v>5.0000000000000001E-3</v>
      </c>
      <c r="BG1455" s="11">
        <v>0</v>
      </c>
      <c r="BH1455" s="11">
        <v>0</v>
      </c>
      <c r="BI1455" s="11">
        <v>0</v>
      </c>
      <c r="BJ1455" s="11">
        <f>BE1455/4</f>
        <v>1.8749999999999999E-2</v>
      </c>
      <c r="BK1455" s="11">
        <f>BF1455/4</f>
        <v>1.25E-3</v>
      </c>
      <c r="BL1455" s="11">
        <v>0</v>
      </c>
      <c r="BM1455" s="11">
        <v>0</v>
      </c>
      <c r="BN1455" s="11">
        <v>0</v>
      </c>
      <c r="BO1455" s="11">
        <v>0.1</v>
      </c>
      <c r="BP1455" s="11">
        <v>0.1</v>
      </c>
      <c r="BQ1455" s="11">
        <v>0</v>
      </c>
      <c r="BR1455" s="11">
        <v>0</v>
      </c>
      <c r="BS1455" s="11">
        <v>0</v>
      </c>
      <c r="BT1455" s="11">
        <v>0.04</v>
      </c>
      <c r="BU1455" s="16">
        <v>4</v>
      </c>
      <c r="BV1455" s="6">
        <f>BT1455/(BT1455+BU1455)</f>
        <v>9.9009900990099011E-3</v>
      </c>
      <c r="BW1455" s="6">
        <f>SQRT((BT1455*BU1455)/((BT1455+BU1455)^2*(BT1455+BU1455+1)))</f>
        <v>4.410251516706673E-2</v>
      </c>
      <c r="BX1455" s="17">
        <v>0.1</v>
      </c>
      <c r="BY1455" s="17">
        <v>0.7</v>
      </c>
      <c r="BZ1455" s="17">
        <v>0.1</v>
      </c>
      <c r="CA1455" s="17">
        <v>0.1</v>
      </c>
      <c r="CB1455" s="15" t="s">
        <v>83</v>
      </c>
      <c r="CC1455" s="11">
        <v>600</v>
      </c>
    </row>
    <row r="1456" spans="1:81" s="11" customFormat="1" x14ac:dyDescent="0.2">
      <c r="A1456" s="17">
        <f t="shared" si="22"/>
        <v>1455</v>
      </c>
      <c r="B1456" s="17">
        <v>100</v>
      </c>
      <c r="C1456" s="17">
        <v>100</v>
      </c>
      <c r="D1456" s="17">
        <v>5</v>
      </c>
      <c r="E1456" s="17">
        <v>5</v>
      </c>
      <c r="F1456" s="3" t="s">
        <v>80</v>
      </c>
      <c r="G1456" s="3">
        <f>IF(F1456="rectangle",B1456*C1456,IF(F1456="hook",B1456*C1456-(D1456*E1456),IF(F1456="eight",B1456*C1456-2*(D1456*E1456),IF(F1456="tee",B1456*C1456-2*(D1456*E1456),IF(F1456="cross",B1456*C1456-4*(D1456*E1456),"ERROR")))))</f>
        <v>10000</v>
      </c>
      <c r="H1456" s="3" t="s">
        <v>85</v>
      </c>
      <c r="I1456" s="3">
        <f>IF(F1456="rectangle",B1456/C1456,"NA")</f>
        <v>1</v>
      </c>
      <c r="J1456" s="2">
        <v>1</v>
      </c>
      <c r="K1456" s="11">
        <v>125</v>
      </c>
      <c r="L1456" s="11">
        <v>4</v>
      </c>
      <c r="M1456" s="12">
        <v>8</v>
      </c>
      <c r="N1456" s="2">
        <f>M1456/4</f>
        <v>2</v>
      </c>
      <c r="O1456" s="3">
        <f>M1456/N1456</f>
        <v>4</v>
      </c>
      <c r="P1456" s="13">
        <v>5</v>
      </c>
      <c r="Q1456" s="11">
        <f>P1456</f>
        <v>5</v>
      </c>
      <c r="R1456" s="4">
        <f>AA1456/V1456</f>
        <v>100</v>
      </c>
      <c r="S1456" s="14">
        <v>1</v>
      </c>
      <c r="T1456" s="11">
        <f>S1456</f>
        <v>1</v>
      </c>
      <c r="U1456" s="4">
        <f>AB1456/W1456</f>
        <v>100</v>
      </c>
      <c r="V1456" s="3">
        <f>ROUND((Q1456/100)*G1456,0)</f>
        <v>500</v>
      </c>
      <c r="W1456" s="3">
        <f>ROUND(((T1456/100)*G1456)/J1456,0)</f>
        <v>100</v>
      </c>
      <c r="X1456" s="3">
        <f>ROUND(IF(J1456&gt;=2,((T1456/100)*G1456)/J1456,0),0)</f>
        <v>0</v>
      </c>
      <c r="Y1456" s="3">
        <f>ROUND(IF(J1456&gt;=3,((T1456/100)*G1456)/J1456,0),0)</f>
        <v>0</v>
      </c>
      <c r="Z1456" s="3">
        <f>ROUND(IF(J1456&gt;=4,((T1456/100)*G1456)/J1456,0),0)</f>
        <v>0</v>
      </c>
      <c r="AA1456" s="4">
        <f>G1456*P1456</f>
        <v>50000</v>
      </c>
      <c r="AB1456" s="4">
        <f>(G1456*S1456)/J1456</f>
        <v>10000</v>
      </c>
      <c r="AC1456" s="4">
        <f>IF(J1456&gt;=2,(G1456*S1456)/J1456,0)</f>
        <v>0</v>
      </c>
      <c r="AD1456" s="4">
        <f>IF(J1456&gt;=3,(G1456*S1456)/J1456,0)</f>
        <v>0</v>
      </c>
      <c r="AE1456" s="4">
        <f>IF(J1456&gt;=4,(G1456*S1456)/J1456,0)</f>
        <v>0</v>
      </c>
      <c r="AF1456" s="11">
        <v>100</v>
      </c>
      <c r="AG1456" s="11">
        <v>0</v>
      </c>
      <c r="AH1456" s="11">
        <v>1</v>
      </c>
      <c r="AI1456" s="11">
        <v>100</v>
      </c>
      <c r="AJ1456" s="11">
        <v>0</v>
      </c>
      <c r="AK1456" s="11">
        <v>1</v>
      </c>
      <c r="AL1456" s="11">
        <v>0.5</v>
      </c>
      <c r="AM1456" s="11">
        <v>0.5</v>
      </c>
      <c r="AN1456" s="11">
        <v>0</v>
      </c>
      <c r="AO1456" s="11">
        <v>0</v>
      </c>
      <c r="AP1456" s="11">
        <v>0</v>
      </c>
      <c r="AQ1456" s="11">
        <v>0.01</v>
      </c>
      <c r="AR1456" s="11">
        <v>0.01</v>
      </c>
      <c r="AS1456" s="11">
        <v>0</v>
      </c>
      <c r="AT1456" s="11">
        <v>0</v>
      </c>
      <c r="AU1456" s="11">
        <v>0</v>
      </c>
      <c r="AV1456" s="11">
        <v>0</v>
      </c>
      <c r="AW1456" s="11">
        <v>0.2</v>
      </c>
      <c r="AX1456" s="11">
        <v>0</v>
      </c>
      <c r="AY1456" s="11">
        <v>0</v>
      </c>
      <c r="AZ1456" s="11">
        <v>0</v>
      </c>
      <c r="BA1456" s="11">
        <v>0.02</v>
      </c>
      <c r="BB1456" s="11">
        <v>0</v>
      </c>
      <c r="BC1456" s="2">
        <v>0.05</v>
      </c>
      <c r="BD1456" s="2">
        <v>0.05</v>
      </c>
      <c r="BE1456" s="11">
        <v>7.4999999999999997E-2</v>
      </c>
      <c r="BF1456" s="11">
        <v>5.0000000000000001E-3</v>
      </c>
      <c r="BG1456" s="11">
        <v>0</v>
      </c>
      <c r="BH1456" s="11">
        <v>0</v>
      </c>
      <c r="BI1456" s="11">
        <v>0</v>
      </c>
      <c r="BJ1456" s="11">
        <f>BE1456/4</f>
        <v>1.8749999999999999E-2</v>
      </c>
      <c r="BK1456" s="11">
        <f>BF1456/4</f>
        <v>1.25E-3</v>
      </c>
      <c r="BL1456" s="11">
        <v>0</v>
      </c>
      <c r="BM1456" s="11">
        <v>0</v>
      </c>
      <c r="BN1456" s="11">
        <v>0</v>
      </c>
      <c r="BO1456" s="11">
        <v>0.1</v>
      </c>
      <c r="BP1456" s="11">
        <v>0.1</v>
      </c>
      <c r="BQ1456" s="11">
        <v>0</v>
      </c>
      <c r="BR1456" s="11">
        <v>0</v>
      </c>
      <c r="BS1456" s="11">
        <v>0</v>
      </c>
      <c r="BT1456" s="11">
        <v>0.04</v>
      </c>
      <c r="BU1456" s="16">
        <v>4</v>
      </c>
      <c r="BV1456" s="6">
        <f>BT1456/(BT1456+BU1456)</f>
        <v>9.9009900990099011E-3</v>
      </c>
      <c r="BW1456" s="6">
        <f>SQRT((BT1456*BU1456)/((BT1456+BU1456)^2*(BT1456+BU1456+1)))</f>
        <v>4.410251516706673E-2</v>
      </c>
      <c r="BX1456" s="17">
        <v>0.1</v>
      </c>
      <c r="BY1456" s="17">
        <v>0.7</v>
      </c>
      <c r="BZ1456" s="17">
        <v>0.1</v>
      </c>
      <c r="CA1456" s="17">
        <v>0.1</v>
      </c>
      <c r="CB1456" s="15" t="s">
        <v>83</v>
      </c>
      <c r="CC1456" s="11">
        <v>600</v>
      </c>
    </row>
    <row r="1457" spans="1:81" s="11" customFormat="1" x14ac:dyDescent="0.2">
      <c r="A1457" s="17">
        <f t="shared" si="22"/>
        <v>1456</v>
      </c>
      <c r="B1457" s="17">
        <v>20</v>
      </c>
      <c r="C1457" s="17">
        <v>20</v>
      </c>
      <c r="D1457" s="17">
        <v>5</v>
      </c>
      <c r="E1457" s="17">
        <v>5</v>
      </c>
      <c r="F1457" s="3" t="s">
        <v>80</v>
      </c>
      <c r="G1457" s="3">
        <f>IF(F1457="rectangle",B1457*C1457,IF(F1457="hook",B1457*C1457-(D1457*E1457),IF(F1457="eight",B1457*C1457-2*(D1457*E1457),IF(F1457="tee",B1457*C1457-2*(D1457*E1457),IF(F1457="cross",B1457*C1457-4*(D1457*E1457),"ERROR")))))</f>
        <v>400</v>
      </c>
      <c r="H1457" s="3" t="s">
        <v>84</v>
      </c>
      <c r="I1457" s="3">
        <f>IF(F1457="rectangle",B1457/C1457,"NA")</f>
        <v>1</v>
      </c>
      <c r="J1457" s="2">
        <v>1</v>
      </c>
      <c r="K1457" s="11">
        <v>125</v>
      </c>
      <c r="L1457" s="11">
        <v>4</v>
      </c>
      <c r="M1457" s="12">
        <v>8</v>
      </c>
      <c r="N1457" s="2">
        <f>M1457/4</f>
        <v>2</v>
      </c>
      <c r="O1457" s="3">
        <f>M1457/N1457</f>
        <v>4</v>
      </c>
      <c r="P1457" s="13">
        <v>5</v>
      </c>
      <c r="Q1457" s="11">
        <f>P1457</f>
        <v>5</v>
      </c>
      <c r="R1457" s="4">
        <f>AA1457/V1457</f>
        <v>100</v>
      </c>
      <c r="S1457" s="14">
        <v>1</v>
      </c>
      <c r="T1457" s="11">
        <f>S1457</f>
        <v>1</v>
      </c>
      <c r="U1457" s="4">
        <f>AB1457/W1457</f>
        <v>100</v>
      </c>
      <c r="V1457" s="3">
        <f>ROUND((Q1457/100)*G1457,0)</f>
        <v>20</v>
      </c>
      <c r="W1457" s="3">
        <f>ROUND(((T1457/100)*G1457)/J1457,0)</f>
        <v>4</v>
      </c>
      <c r="X1457" s="3">
        <f>ROUND(IF(J1457&gt;=2,((T1457/100)*G1457)/J1457,0),0)</f>
        <v>0</v>
      </c>
      <c r="Y1457" s="3">
        <f>ROUND(IF(J1457&gt;=3,((T1457/100)*G1457)/J1457,0),0)</f>
        <v>0</v>
      </c>
      <c r="Z1457" s="3">
        <f>ROUND(IF(J1457&gt;=4,((T1457/100)*G1457)/J1457,0),0)</f>
        <v>0</v>
      </c>
      <c r="AA1457" s="4">
        <f>G1457*P1457</f>
        <v>2000</v>
      </c>
      <c r="AB1457" s="4">
        <f>(G1457*S1457)/J1457</f>
        <v>400</v>
      </c>
      <c r="AC1457" s="4">
        <f>IF(J1457&gt;=2,(G1457*S1457)/J1457,0)</f>
        <v>0</v>
      </c>
      <c r="AD1457" s="4">
        <f>IF(J1457&gt;=3,(G1457*S1457)/J1457,0)</f>
        <v>0</v>
      </c>
      <c r="AE1457" s="4">
        <f>IF(J1457&gt;=4,(G1457*S1457)/J1457,0)</f>
        <v>0</v>
      </c>
      <c r="AF1457" s="11">
        <v>100</v>
      </c>
      <c r="AG1457" s="11">
        <v>0</v>
      </c>
      <c r="AH1457" s="11">
        <v>1</v>
      </c>
      <c r="AI1457" s="11">
        <v>100</v>
      </c>
      <c r="AJ1457" s="11">
        <v>0</v>
      </c>
      <c r="AK1457" s="11">
        <v>1</v>
      </c>
      <c r="AL1457" s="11">
        <v>0.5</v>
      </c>
      <c r="AM1457" s="11">
        <v>0.5</v>
      </c>
      <c r="AN1457" s="11">
        <v>0</v>
      </c>
      <c r="AO1457" s="11">
        <v>0</v>
      </c>
      <c r="AP1457" s="11">
        <v>0</v>
      </c>
      <c r="AQ1457" s="11">
        <v>0.01</v>
      </c>
      <c r="AR1457" s="11">
        <v>0.01</v>
      </c>
      <c r="AS1457" s="11">
        <v>0</v>
      </c>
      <c r="AT1457" s="11">
        <v>0</v>
      </c>
      <c r="AU1457" s="11">
        <v>0</v>
      </c>
      <c r="AV1457" s="11">
        <v>0</v>
      </c>
      <c r="AW1457" s="11">
        <v>0.2</v>
      </c>
      <c r="AX1457" s="11">
        <v>0</v>
      </c>
      <c r="AY1457" s="11">
        <v>0</v>
      </c>
      <c r="AZ1457" s="11">
        <v>0</v>
      </c>
      <c r="BA1457" s="11">
        <v>0.02</v>
      </c>
      <c r="BB1457" s="11">
        <v>0</v>
      </c>
      <c r="BC1457" s="2">
        <v>0.05</v>
      </c>
      <c r="BD1457" s="2">
        <v>0.05</v>
      </c>
      <c r="BE1457" s="11">
        <v>7.4999999999999997E-2</v>
      </c>
      <c r="BF1457" s="11">
        <v>5.0000000000000001E-3</v>
      </c>
      <c r="BG1457" s="11">
        <v>0</v>
      </c>
      <c r="BH1457" s="11">
        <v>0</v>
      </c>
      <c r="BI1457" s="11">
        <v>0</v>
      </c>
      <c r="BJ1457" s="11">
        <f>BE1457/4</f>
        <v>1.8749999999999999E-2</v>
      </c>
      <c r="BK1457" s="11">
        <f>BF1457/4</f>
        <v>1.25E-3</v>
      </c>
      <c r="BL1457" s="11">
        <v>0</v>
      </c>
      <c r="BM1457" s="11">
        <v>0</v>
      </c>
      <c r="BN1457" s="11">
        <v>0</v>
      </c>
      <c r="BO1457" s="11">
        <v>0.1</v>
      </c>
      <c r="BP1457" s="11">
        <v>0.1</v>
      </c>
      <c r="BQ1457" s="11">
        <v>0</v>
      </c>
      <c r="BR1457" s="11">
        <v>0</v>
      </c>
      <c r="BS1457" s="11">
        <v>0</v>
      </c>
      <c r="BT1457" s="11">
        <v>0.04</v>
      </c>
      <c r="BU1457" s="16">
        <v>4</v>
      </c>
      <c r="BV1457" s="6">
        <f>BT1457/(BT1457+BU1457)</f>
        <v>9.9009900990099011E-3</v>
      </c>
      <c r="BW1457" s="6">
        <f>SQRT((BT1457*BU1457)/((BT1457+BU1457)^2*(BT1457+BU1457+1)))</f>
        <v>4.410251516706673E-2</v>
      </c>
      <c r="BX1457" s="17">
        <v>0.1</v>
      </c>
      <c r="BY1457" s="17">
        <v>0.7</v>
      </c>
      <c r="BZ1457" s="17">
        <v>0.1</v>
      </c>
      <c r="CA1457" s="17">
        <v>0.1</v>
      </c>
      <c r="CB1457" s="15" t="s">
        <v>83</v>
      </c>
      <c r="CC1457" s="11">
        <v>600</v>
      </c>
    </row>
    <row r="1458" spans="1:81" s="11" customFormat="1" x14ac:dyDescent="0.2">
      <c r="A1458" s="17">
        <f t="shared" si="22"/>
        <v>1457</v>
      </c>
      <c r="B1458" s="17">
        <v>100</v>
      </c>
      <c r="C1458" s="17">
        <v>100</v>
      </c>
      <c r="D1458" s="17">
        <v>5</v>
      </c>
      <c r="E1458" s="17">
        <v>5</v>
      </c>
      <c r="F1458" s="3" t="s">
        <v>80</v>
      </c>
      <c r="G1458" s="3">
        <f>IF(F1458="rectangle",B1458*C1458,IF(F1458="hook",B1458*C1458-(D1458*E1458),IF(F1458="eight",B1458*C1458-2*(D1458*E1458),IF(F1458="tee",B1458*C1458-2*(D1458*E1458),IF(F1458="cross",B1458*C1458-4*(D1458*E1458),"ERROR")))))</f>
        <v>10000</v>
      </c>
      <c r="H1458" s="3" t="s">
        <v>85</v>
      </c>
      <c r="I1458" s="3">
        <f>IF(F1458="rectangle",B1458/C1458,"NA")</f>
        <v>1</v>
      </c>
      <c r="J1458" s="2">
        <v>1</v>
      </c>
      <c r="K1458" s="11">
        <v>125</v>
      </c>
      <c r="L1458" s="11">
        <v>4</v>
      </c>
      <c r="M1458" s="12">
        <v>9</v>
      </c>
      <c r="N1458" s="2">
        <f>M1458/4</f>
        <v>2.25</v>
      </c>
      <c r="O1458" s="3">
        <f>M1458/N1458</f>
        <v>4</v>
      </c>
      <c r="P1458" s="13">
        <v>5</v>
      </c>
      <c r="Q1458" s="11">
        <f>P1458</f>
        <v>5</v>
      </c>
      <c r="R1458" s="4">
        <f>AA1458/V1458</f>
        <v>100</v>
      </c>
      <c r="S1458" s="14">
        <v>1</v>
      </c>
      <c r="T1458" s="11">
        <f>S1458</f>
        <v>1</v>
      </c>
      <c r="U1458" s="4">
        <f>AB1458/W1458</f>
        <v>100</v>
      </c>
      <c r="V1458" s="3">
        <f>ROUND((Q1458/100)*G1458,0)</f>
        <v>500</v>
      </c>
      <c r="W1458" s="3">
        <f>ROUND(((T1458/100)*G1458)/J1458,0)</f>
        <v>100</v>
      </c>
      <c r="X1458" s="3">
        <f>ROUND(IF(J1458&gt;=2,((T1458/100)*G1458)/J1458,0),0)</f>
        <v>0</v>
      </c>
      <c r="Y1458" s="3">
        <f>ROUND(IF(J1458&gt;=3,((T1458/100)*G1458)/J1458,0),0)</f>
        <v>0</v>
      </c>
      <c r="Z1458" s="3">
        <f>ROUND(IF(J1458&gt;=4,((T1458/100)*G1458)/J1458,0),0)</f>
        <v>0</v>
      </c>
      <c r="AA1458" s="4">
        <f>G1458*P1458</f>
        <v>50000</v>
      </c>
      <c r="AB1458" s="4">
        <f>(G1458*S1458)/J1458</f>
        <v>10000</v>
      </c>
      <c r="AC1458" s="4">
        <f>IF(J1458&gt;=2,(G1458*S1458)/J1458,0)</f>
        <v>0</v>
      </c>
      <c r="AD1458" s="4">
        <f>IF(J1458&gt;=3,(G1458*S1458)/J1458,0)</f>
        <v>0</v>
      </c>
      <c r="AE1458" s="4">
        <f>IF(J1458&gt;=4,(G1458*S1458)/J1458,0)</f>
        <v>0</v>
      </c>
      <c r="AF1458" s="11">
        <v>100</v>
      </c>
      <c r="AG1458" s="11">
        <v>0</v>
      </c>
      <c r="AH1458" s="11">
        <v>1</v>
      </c>
      <c r="AI1458" s="11">
        <v>100</v>
      </c>
      <c r="AJ1458" s="11">
        <v>0</v>
      </c>
      <c r="AK1458" s="11">
        <v>1</v>
      </c>
      <c r="AL1458" s="11">
        <v>0.5</v>
      </c>
      <c r="AM1458" s="11">
        <v>0.5</v>
      </c>
      <c r="AN1458" s="11">
        <v>0</v>
      </c>
      <c r="AO1458" s="11">
        <v>0</v>
      </c>
      <c r="AP1458" s="11">
        <v>0</v>
      </c>
      <c r="AQ1458" s="11">
        <v>0.01</v>
      </c>
      <c r="AR1458" s="11">
        <v>0.01</v>
      </c>
      <c r="AS1458" s="11">
        <v>0</v>
      </c>
      <c r="AT1458" s="11">
        <v>0</v>
      </c>
      <c r="AU1458" s="11">
        <v>0</v>
      </c>
      <c r="AV1458" s="11">
        <v>0</v>
      </c>
      <c r="AW1458" s="11">
        <v>0.2</v>
      </c>
      <c r="AX1458" s="11">
        <v>0</v>
      </c>
      <c r="AY1458" s="11">
        <v>0</v>
      </c>
      <c r="AZ1458" s="11">
        <v>0</v>
      </c>
      <c r="BA1458" s="11">
        <v>0.02</v>
      </c>
      <c r="BB1458" s="11">
        <v>0</v>
      </c>
      <c r="BC1458" s="2">
        <v>0.05</v>
      </c>
      <c r="BD1458" s="2">
        <v>0.05</v>
      </c>
      <c r="BE1458" s="11">
        <v>7.4999999999999997E-2</v>
      </c>
      <c r="BF1458" s="11">
        <v>5.0000000000000001E-3</v>
      </c>
      <c r="BG1458" s="11">
        <v>0</v>
      </c>
      <c r="BH1458" s="11">
        <v>0</v>
      </c>
      <c r="BI1458" s="11">
        <v>0</v>
      </c>
      <c r="BJ1458" s="11">
        <f>BE1458/4</f>
        <v>1.8749999999999999E-2</v>
      </c>
      <c r="BK1458" s="11">
        <f>BF1458/4</f>
        <v>1.25E-3</v>
      </c>
      <c r="BL1458" s="11">
        <v>0</v>
      </c>
      <c r="BM1458" s="11">
        <v>0</v>
      </c>
      <c r="BN1458" s="11">
        <v>0</v>
      </c>
      <c r="BO1458" s="11">
        <v>0.1</v>
      </c>
      <c r="BP1458" s="11">
        <v>0.1</v>
      </c>
      <c r="BQ1458" s="11">
        <v>0</v>
      </c>
      <c r="BR1458" s="11">
        <v>0</v>
      </c>
      <c r="BS1458" s="11">
        <v>0</v>
      </c>
      <c r="BT1458" s="11">
        <v>0.04</v>
      </c>
      <c r="BU1458" s="16">
        <v>4</v>
      </c>
      <c r="BV1458" s="6">
        <f>BT1458/(BT1458+BU1458)</f>
        <v>9.9009900990099011E-3</v>
      </c>
      <c r="BW1458" s="6">
        <f>SQRT((BT1458*BU1458)/((BT1458+BU1458)^2*(BT1458+BU1458+1)))</f>
        <v>4.410251516706673E-2</v>
      </c>
      <c r="BX1458" s="17">
        <v>0.1</v>
      </c>
      <c r="BY1458" s="17">
        <v>0.7</v>
      </c>
      <c r="BZ1458" s="17">
        <v>0.1</v>
      </c>
      <c r="CA1458" s="17">
        <v>0.1</v>
      </c>
      <c r="CB1458" s="15" t="s">
        <v>83</v>
      </c>
      <c r="CC1458" s="11">
        <v>600</v>
      </c>
    </row>
    <row r="1459" spans="1:81" s="11" customFormat="1" x14ac:dyDescent="0.2">
      <c r="A1459" s="17">
        <f t="shared" si="22"/>
        <v>1458</v>
      </c>
      <c r="B1459" s="17">
        <v>20</v>
      </c>
      <c r="C1459" s="17">
        <v>20</v>
      </c>
      <c r="D1459" s="17">
        <v>5</v>
      </c>
      <c r="E1459" s="17">
        <v>5</v>
      </c>
      <c r="F1459" s="3" t="s">
        <v>80</v>
      </c>
      <c r="G1459" s="3">
        <f>IF(F1459="rectangle",B1459*C1459,IF(F1459="hook",B1459*C1459-(D1459*E1459),IF(F1459="eight",B1459*C1459-2*(D1459*E1459),IF(F1459="tee",B1459*C1459-2*(D1459*E1459),IF(F1459="cross",B1459*C1459-4*(D1459*E1459),"ERROR")))))</f>
        <v>400</v>
      </c>
      <c r="H1459" s="3" t="s">
        <v>84</v>
      </c>
      <c r="I1459" s="3">
        <f>IF(F1459="rectangle",B1459/C1459,"NA")</f>
        <v>1</v>
      </c>
      <c r="J1459" s="2">
        <v>1</v>
      </c>
      <c r="K1459" s="11">
        <v>125</v>
      </c>
      <c r="L1459" s="11">
        <v>4</v>
      </c>
      <c r="M1459" s="12">
        <v>9</v>
      </c>
      <c r="N1459" s="2">
        <f>M1459/4</f>
        <v>2.25</v>
      </c>
      <c r="O1459" s="3">
        <f>M1459/N1459</f>
        <v>4</v>
      </c>
      <c r="P1459" s="13">
        <v>5</v>
      </c>
      <c r="Q1459" s="11">
        <f>P1459</f>
        <v>5</v>
      </c>
      <c r="R1459" s="4">
        <f>AA1459/V1459</f>
        <v>100</v>
      </c>
      <c r="S1459" s="14">
        <v>1</v>
      </c>
      <c r="T1459" s="11">
        <f>S1459</f>
        <v>1</v>
      </c>
      <c r="U1459" s="4">
        <f>AB1459/W1459</f>
        <v>100</v>
      </c>
      <c r="V1459" s="3">
        <f>ROUND((Q1459/100)*G1459,0)</f>
        <v>20</v>
      </c>
      <c r="W1459" s="3">
        <f>ROUND(((T1459/100)*G1459)/J1459,0)</f>
        <v>4</v>
      </c>
      <c r="X1459" s="3">
        <f>ROUND(IF(J1459&gt;=2,((T1459/100)*G1459)/J1459,0),0)</f>
        <v>0</v>
      </c>
      <c r="Y1459" s="3">
        <f>ROUND(IF(J1459&gt;=3,((T1459/100)*G1459)/J1459,0),0)</f>
        <v>0</v>
      </c>
      <c r="Z1459" s="3">
        <f>ROUND(IF(J1459&gt;=4,((T1459/100)*G1459)/J1459,0),0)</f>
        <v>0</v>
      </c>
      <c r="AA1459" s="4">
        <f>G1459*P1459</f>
        <v>2000</v>
      </c>
      <c r="AB1459" s="4">
        <f>(G1459*S1459)/J1459</f>
        <v>400</v>
      </c>
      <c r="AC1459" s="4">
        <f>IF(J1459&gt;=2,(G1459*S1459)/J1459,0)</f>
        <v>0</v>
      </c>
      <c r="AD1459" s="4">
        <f>IF(J1459&gt;=3,(G1459*S1459)/J1459,0)</f>
        <v>0</v>
      </c>
      <c r="AE1459" s="4">
        <f>IF(J1459&gt;=4,(G1459*S1459)/J1459,0)</f>
        <v>0</v>
      </c>
      <c r="AF1459" s="11">
        <v>100</v>
      </c>
      <c r="AG1459" s="11">
        <v>0</v>
      </c>
      <c r="AH1459" s="11">
        <v>1</v>
      </c>
      <c r="AI1459" s="11">
        <v>100</v>
      </c>
      <c r="AJ1459" s="11">
        <v>0</v>
      </c>
      <c r="AK1459" s="11">
        <v>1</v>
      </c>
      <c r="AL1459" s="11">
        <v>0.5</v>
      </c>
      <c r="AM1459" s="11">
        <v>0.5</v>
      </c>
      <c r="AN1459" s="11">
        <v>0</v>
      </c>
      <c r="AO1459" s="11">
        <v>0</v>
      </c>
      <c r="AP1459" s="11">
        <v>0</v>
      </c>
      <c r="AQ1459" s="11">
        <v>0.01</v>
      </c>
      <c r="AR1459" s="11">
        <v>0.01</v>
      </c>
      <c r="AS1459" s="11">
        <v>0</v>
      </c>
      <c r="AT1459" s="11">
        <v>0</v>
      </c>
      <c r="AU1459" s="11">
        <v>0</v>
      </c>
      <c r="AV1459" s="11">
        <v>0</v>
      </c>
      <c r="AW1459" s="11">
        <v>0.2</v>
      </c>
      <c r="AX1459" s="11">
        <v>0</v>
      </c>
      <c r="AY1459" s="11">
        <v>0</v>
      </c>
      <c r="AZ1459" s="11">
        <v>0</v>
      </c>
      <c r="BA1459" s="11">
        <v>0.02</v>
      </c>
      <c r="BB1459" s="11">
        <v>0</v>
      </c>
      <c r="BC1459" s="2">
        <v>0.05</v>
      </c>
      <c r="BD1459" s="2">
        <v>0.05</v>
      </c>
      <c r="BE1459" s="11">
        <v>7.4999999999999997E-2</v>
      </c>
      <c r="BF1459" s="11">
        <v>5.0000000000000001E-3</v>
      </c>
      <c r="BG1459" s="11">
        <v>0</v>
      </c>
      <c r="BH1459" s="11">
        <v>0</v>
      </c>
      <c r="BI1459" s="11">
        <v>0</v>
      </c>
      <c r="BJ1459" s="11">
        <f>BE1459/4</f>
        <v>1.8749999999999999E-2</v>
      </c>
      <c r="BK1459" s="11">
        <f>BF1459/4</f>
        <v>1.25E-3</v>
      </c>
      <c r="BL1459" s="11">
        <v>0</v>
      </c>
      <c r="BM1459" s="11">
        <v>0</v>
      </c>
      <c r="BN1459" s="11">
        <v>0</v>
      </c>
      <c r="BO1459" s="11">
        <v>0.1</v>
      </c>
      <c r="BP1459" s="11">
        <v>0.1</v>
      </c>
      <c r="BQ1459" s="11">
        <v>0</v>
      </c>
      <c r="BR1459" s="11">
        <v>0</v>
      </c>
      <c r="BS1459" s="11">
        <v>0</v>
      </c>
      <c r="BT1459" s="11">
        <v>0.04</v>
      </c>
      <c r="BU1459" s="16">
        <v>4</v>
      </c>
      <c r="BV1459" s="6">
        <f>BT1459/(BT1459+BU1459)</f>
        <v>9.9009900990099011E-3</v>
      </c>
      <c r="BW1459" s="6">
        <f>SQRT((BT1459*BU1459)/((BT1459+BU1459)^2*(BT1459+BU1459+1)))</f>
        <v>4.410251516706673E-2</v>
      </c>
      <c r="BX1459" s="17">
        <v>0.1</v>
      </c>
      <c r="BY1459" s="17">
        <v>0.7</v>
      </c>
      <c r="BZ1459" s="17">
        <v>0.1</v>
      </c>
      <c r="CA1459" s="17">
        <v>0.1</v>
      </c>
      <c r="CB1459" s="15" t="s">
        <v>83</v>
      </c>
      <c r="CC1459" s="11">
        <v>600</v>
      </c>
    </row>
    <row r="1460" spans="1:81" s="11" customFormat="1" x14ac:dyDescent="0.2">
      <c r="A1460" s="17">
        <f t="shared" si="22"/>
        <v>1459</v>
      </c>
      <c r="B1460" s="17">
        <v>100</v>
      </c>
      <c r="C1460" s="17">
        <v>100</v>
      </c>
      <c r="D1460" s="17">
        <v>5</v>
      </c>
      <c r="E1460" s="17">
        <v>5</v>
      </c>
      <c r="F1460" s="3" t="s">
        <v>80</v>
      </c>
      <c r="G1460" s="3">
        <f>IF(F1460="rectangle",B1460*C1460,IF(F1460="hook",B1460*C1460-(D1460*E1460),IF(F1460="eight",B1460*C1460-2*(D1460*E1460),IF(F1460="tee",B1460*C1460-2*(D1460*E1460),IF(F1460="cross",B1460*C1460-4*(D1460*E1460),"ERROR")))))</f>
        <v>10000</v>
      </c>
      <c r="H1460" s="3" t="s">
        <v>85</v>
      </c>
      <c r="I1460" s="3">
        <f>IF(F1460="rectangle",B1460/C1460,"NA")</f>
        <v>1</v>
      </c>
      <c r="J1460" s="2">
        <v>1</v>
      </c>
      <c r="K1460" s="11">
        <v>125</v>
      </c>
      <c r="L1460" s="11">
        <v>4</v>
      </c>
      <c r="M1460" s="12">
        <v>1</v>
      </c>
      <c r="N1460" s="2">
        <f>M1460/4</f>
        <v>0.25</v>
      </c>
      <c r="O1460" s="3">
        <f>M1460/N1460</f>
        <v>4</v>
      </c>
      <c r="P1460" s="13">
        <v>5</v>
      </c>
      <c r="Q1460" s="11">
        <f>P1460</f>
        <v>5</v>
      </c>
      <c r="R1460" s="4">
        <f>AA1460/V1460</f>
        <v>100</v>
      </c>
      <c r="S1460" s="14">
        <v>5</v>
      </c>
      <c r="T1460" s="11">
        <f>S1460</f>
        <v>5</v>
      </c>
      <c r="U1460" s="4">
        <f>AB1460/W1460</f>
        <v>100</v>
      </c>
      <c r="V1460" s="3">
        <f>ROUND((Q1460/100)*G1460,0)</f>
        <v>500</v>
      </c>
      <c r="W1460" s="3">
        <f>ROUND(((T1460/100)*G1460)/J1460,0)</f>
        <v>500</v>
      </c>
      <c r="X1460" s="3">
        <f>ROUND(IF(J1460&gt;=2,((T1460/100)*G1460)/J1460,0),0)</f>
        <v>0</v>
      </c>
      <c r="Y1460" s="3">
        <f>ROUND(IF(J1460&gt;=3,((T1460/100)*G1460)/J1460,0),0)</f>
        <v>0</v>
      </c>
      <c r="Z1460" s="3">
        <f>ROUND(IF(J1460&gt;=4,((T1460/100)*G1460)/J1460,0),0)</f>
        <v>0</v>
      </c>
      <c r="AA1460" s="4">
        <f>G1460*P1460</f>
        <v>50000</v>
      </c>
      <c r="AB1460" s="4">
        <f>(G1460*S1460)/J1460</f>
        <v>50000</v>
      </c>
      <c r="AC1460" s="4">
        <f>IF(J1460&gt;=2,(G1460*S1460)/J1460,0)</f>
        <v>0</v>
      </c>
      <c r="AD1460" s="4">
        <f>IF(J1460&gt;=3,(G1460*S1460)/J1460,0)</f>
        <v>0</v>
      </c>
      <c r="AE1460" s="4">
        <f>IF(J1460&gt;=4,(G1460*S1460)/J1460,0)</f>
        <v>0</v>
      </c>
      <c r="AF1460" s="11">
        <v>100</v>
      </c>
      <c r="AG1460" s="11">
        <v>0</v>
      </c>
      <c r="AH1460" s="11">
        <v>1</v>
      </c>
      <c r="AI1460" s="11">
        <v>100</v>
      </c>
      <c r="AJ1460" s="11">
        <v>0</v>
      </c>
      <c r="AK1460" s="11">
        <v>1</v>
      </c>
      <c r="AL1460" s="11">
        <v>0.5</v>
      </c>
      <c r="AM1460" s="11">
        <v>0.5</v>
      </c>
      <c r="AN1460" s="11">
        <v>0</v>
      </c>
      <c r="AO1460" s="11">
        <v>0</v>
      </c>
      <c r="AP1460" s="11">
        <v>0</v>
      </c>
      <c r="AQ1460" s="11">
        <v>0.01</v>
      </c>
      <c r="AR1460" s="11">
        <v>0.01</v>
      </c>
      <c r="AS1460" s="11">
        <v>0</v>
      </c>
      <c r="AT1460" s="11">
        <v>0</v>
      </c>
      <c r="AU1460" s="11">
        <v>0</v>
      </c>
      <c r="AV1460" s="11">
        <v>0</v>
      </c>
      <c r="AW1460" s="11">
        <v>0.2</v>
      </c>
      <c r="AX1460" s="11">
        <v>0</v>
      </c>
      <c r="AY1460" s="11">
        <v>0</v>
      </c>
      <c r="AZ1460" s="11">
        <v>0</v>
      </c>
      <c r="BA1460" s="11">
        <v>0.02</v>
      </c>
      <c r="BB1460" s="11">
        <v>0</v>
      </c>
      <c r="BC1460" s="2">
        <v>0.05</v>
      </c>
      <c r="BD1460" s="2">
        <v>0.05</v>
      </c>
      <c r="BE1460" s="11">
        <v>7.4999999999999997E-2</v>
      </c>
      <c r="BF1460" s="11">
        <v>5.0000000000000001E-3</v>
      </c>
      <c r="BG1460" s="11">
        <v>0</v>
      </c>
      <c r="BH1460" s="11">
        <v>0</v>
      </c>
      <c r="BI1460" s="11">
        <v>0</v>
      </c>
      <c r="BJ1460" s="11">
        <f>BE1460/4</f>
        <v>1.8749999999999999E-2</v>
      </c>
      <c r="BK1460" s="11">
        <f>BF1460/4</f>
        <v>1.25E-3</v>
      </c>
      <c r="BL1460" s="11">
        <v>0</v>
      </c>
      <c r="BM1460" s="11">
        <v>0</v>
      </c>
      <c r="BN1460" s="11">
        <v>0</v>
      </c>
      <c r="BO1460" s="11">
        <v>0.1</v>
      </c>
      <c r="BP1460" s="11">
        <v>0.1</v>
      </c>
      <c r="BQ1460" s="11">
        <v>0</v>
      </c>
      <c r="BR1460" s="11">
        <v>0</v>
      </c>
      <c r="BS1460" s="11">
        <v>0</v>
      </c>
      <c r="BT1460" s="11">
        <v>0.04</v>
      </c>
      <c r="BU1460" s="16">
        <v>4</v>
      </c>
      <c r="BV1460" s="6">
        <f>BT1460/(BT1460+BU1460)</f>
        <v>9.9009900990099011E-3</v>
      </c>
      <c r="BW1460" s="6">
        <f>SQRT((BT1460*BU1460)/((BT1460+BU1460)^2*(BT1460+BU1460+1)))</f>
        <v>4.410251516706673E-2</v>
      </c>
      <c r="BX1460" s="17">
        <v>0.1</v>
      </c>
      <c r="BY1460" s="17">
        <v>0.7</v>
      </c>
      <c r="BZ1460" s="17">
        <v>0.1</v>
      </c>
      <c r="CA1460" s="17">
        <v>0.1</v>
      </c>
      <c r="CB1460" s="15" t="s">
        <v>83</v>
      </c>
      <c r="CC1460" s="11">
        <v>600</v>
      </c>
    </row>
    <row r="1461" spans="1:81" s="11" customFormat="1" x14ac:dyDescent="0.2">
      <c r="A1461" s="17">
        <f t="shared" si="22"/>
        <v>1460</v>
      </c>
      <c r="B1461" s="17">
        <v>20</v>
      </c>
      <c r="C1461" s="17">
        <v>20</v>
      </c>
      <c r="D1461" s="17">
        <v>5</v>
      </c>
      <c r="E1461" s="17">
        <v>5</v>
      </c>
      <c r="F1461" s="3" t="s">
        <v>80</v>
      </c>
      <c r="G1461" s="3">
        <f>IF(F1461="rectangle",B1461*C1461,IF(F1461="hook",B1461*C1461-(D1461*E1461),IF(F1461="eight",B1461*C1461-2*(D1461*E1461),IF(F1461="tee",B1461*C1461-2*(D1461*E1461),IF(F1461="cross",B1461*C1461-4*(D1461*E1461),"ERROR")))))</f>
        <v>400</v>
      </c>
      <c r="H1461" s="3" t="s">
        <v>84</v>
      </c>
      <c r="I1461" s="3">
        <f>IF(F1461="rectangle",B1461/C1461,"NA")</f>
        <v>1</v>
      </c>
      <c r="J1461" s="2">
        <v>1</v>
      </c>
      <c r="K1461" s="11">
        <v>125</v>
      </c>
      <c r="L1461" s="11">
        <v>4</v>
      </c>
      <c r="M1461" s="12">
        <v>1</v>
      </c>
      <c r="N1461" s="2">
        <f>M1461/4</f>
        <v>0.25</v>
      </c>
      <c r="O1461" s="3">
        <f>M1461/N1461</f>
        <v>4</v>
      </c>
      <c r="P1461" s="13">
        <v>5</v>
      </c>
      <c r="Q1461" s="11">
        <f>P1461</f>
        <v>5</v>
      </c>
      <c r="R1461" s="4">
        <f>AA1461/V1461</f>
        <v>100</v>
      </c>
      <c r="S1461" s="14">
        <v>5</v>
      </c>
      <c r="T1461" s="11">
        <f>S1461</f>
        <v>5</v>
      </c>
      <c r="U1461" s="4">
        <f>AB1461/W1461</f>
        <v>100</v>
      </c>
      <c r="V1461" s="3">
        <f>ROUND((Q1461/100)*G1461,0)</f>
        <v>20</v>
      </c>
      <c r="W1461" s="3">
        <f>ROUND(((T1461/100)*G1461)/J1461,0)</f>
        <v>20</v>
      </c>
      <c r="X1461" s="3">
        <f>ROUND(IF(J1461&gt;=2,((T1461/100)*G1461)/J1461,0),0)</f>
        <v>0</v>
      </c>
      <c r="Y1461" s="3">
        <f>ROUND(IF(J1461&gt;=3,((T1461/100)*G1461)/J1461,0),0)</f>
        <v>0</v>
      </c>
      <c r="Z1461" s="3">
        <f>ROUND(IF(J1461&gt;=4,((T1461/100)*G1461)/J1461,0),0)</f>
        <v>0</v>
      </c>
      <c r="AA1461" s="4">
        <f>G1461*P1461</f>
        <v>2000</v>
      </c>
      <c r="AB1461" s="4">
        <f>(G1461*S1461)/J1461</f>
        <v>2000</v>
      </c>
      <c r="AC1461" s="4">
        <f>IF(J1461&gt;=2,(G1461*S1461)/J1461,0)</f>
        <v>0</v>
      </c>
      <c r="AD1461" s="4">
        <f>IF(J1461&gt;=3,(G1461*S1461)/J1461,0)</f>
        <v>0</v>
      </c>
      <c r="AE1461" s="4">
        <f>IF(J1461&gt;=4,(G1461*S1461)/J1461,0)</f>
        <v>0</v>
      </c>
      <c r="AF1461" s="11">
        <v>100</v>
      </c>
      <c r="AG1461" s="11">
        <v>0</v>
      </c>
      <c r="AH1461" s="11">
        <v>1</v>
      </c>
      <c r="AI1461" s="11">
        <v>100</v>
      </c>
      <c r="AJ1461" s="11">
        <v>0</v>
      </c>
      <c r="AK1461" s="11">
        <v>1</v>
      </c>
      <c r="AL1461" s="11">
        <v>0.5</v>
      </c>
      <c r="AM1461" s="11">
        <v>0.5</v>
      </c>
      <c r="AN1461" s="11">
        <v>0</v>
      </c>
      <c r="AO1461" s="11">
        <v>0</v>
      </c>
      <c r="AP1461" s="11">
        <v>0</v>
      </c>
      <c r="AQ1461" s="11">
        <v>0.01</v>
      </c>
      <c r="AR1461" s="11">
        <v>0.01</v>
      </c>
      <c r="AS1461" s="11">
        <v>0</v>
      </c>
      <c r="AT1461" s="11">
        <v>0</v>
      </c>
      <c r="AU1461" s="11">
        <v>0</v>
      </c>
      <c r="AV1461" s="11">
        <v>0</v>
      </c>
      <c r="AW1461" s="11">
        <v>0.2</v>
      </c>
      <c r="AX1461" s="11">
        <v>0</v>
      </c>
      <c r="AY1461" s="11">
        <v>0</v>
      </c>
      <c r="AZ1461" s="11">
        <v>0</v>
      </c>
      <c r="BA1461" s="11">
        <v>0.02</v>
      </c>
      <c r="BB1461" s="11">
        <v>0</v>
      </c>
      <c r="BC1461" s="2">
        <v>0.05</v>
      </c>
      <c r="BD1461" s="2">
        <v>0.05</v>
      </c>
      <c r="BE1461" s="11">
        <v>7.4999999999999997E-2</v>
      </c>
      <c r="BF1461" s="11">
        <v>5.0000000000000001E-3</v>
      </c>
      <c r="BG1461" s="11">
        <v>0</v>
      </c>
      <c r="BH1461" s="11">
        <v>0</v>
      </c>
      <c r="BI1461" s="11">
        <v>0</v>
      </c>
      <c r="BJ1461" s="11">
        <f>BE1461/4</f>
        <v>1.8749999999999999E-2</v>
      </c>
      <c r="BK1461" s="11">
        <f>BF1461/4</f>
        <v>1.25E-3</v>
      </c>
      <c r="BL1461" s="11">
        <v>0</v>
      </c>
      <c r="BM1461" s="11">
        <v>0</v>
      </c>
      <c r="BN1461" s="11">
        <v>0</v>
      </c>
      <c r="BO1461" s="11">
        <v>0.1</v>
      </c>
      <c r="BP1461" s="11">
        <v>0.1</v>
      </c>
      <c r="BQ1461" s="11">
        <v>0</v>
      </c>
      <c r="BR1461" s="11">
        <v>0</v>
      </c>
      <c r="BS1461" s="11">
        <v>0</v>
      </c>
      <c r="BT1461" s="11">
        <v>0.04</v>
      </c>
      <c r="BU1461" s="16">
        <v>4</v>
      </c>
      <c r="BV1461" s="6">
        <f>BT1461/(BT1461+BU1461)</f>
        <v>9.9009900990099011E-3</v>
      </c>
      <c r="BW1461" s="6">
        <f>SQRT((BT1461*BU1461)/((BT1461+BU1461)^2*(BT1461+BU1461+1)))</f>
        <v>4.410251516706673E-2</v>
      </c>
      <c r="BX1461" s="17">
        <v>0.1</v>
      </c>
      <c r="BY1461" s="17">
        <v>0.7</v>
      </c>
      <c r="BZ1461" s="17">
        <v>0.1</v>
      </c>
      <c r="CA1461" s="17">
        <v>0.1</v>
      </c>
      <c r="CB1461" s="15" t="s">
        <v>83</v>
      </c>
      <c r="CC1461" s="11">
        <v>600</v>
      </c>
    </row>
    <row r="1462" spans="1:81" s="11" customFormat="1" x14ac:dyDescent="0.2">
      <c r="A1462" s="17">
        <f t="shared" si="22"/>
        <v>1461</v>
      </c>
      <c r="B1462" s="17">
        <v>100</v>
      </c>
      <c r="C1462" s="17">
        <v>100</v>
      </c>
      <c r="D1462" s="17">
        <v>5</v>
      </c>
      <c r="E1462" s="17">
        <v>5</v>
      </c>
      <c r="F1462" s="3" t="s">
        <v>80</v>
      </c>
      <c r="G1462" s="3">
        <f>IF(F1462="rectangle",B1462*C1462,IF(F1462="hook",B1462*C1462-(D1462*E1462),IF(F1462="eight",B1462*C1462-2*(D1462*E1462),IF(F1462="tee",B1462*C1462-2*(D1462*E1462),IF(F1462="cross",B1462*C1462-4*(D1462*E1462),"ERROR")))))</f>
        <v>10000</v>
      </c>
      <c r="H1462" s="3" t="s">
        <v>85</v>
      </c>
      <c r="I1462" s="3">
        <f>IF(F1462="rectangle",B1462/C1462,"NA")</f>
        <v>1</v>
      </c>
      <c r="J1462" s="2">
        <v>1</v>
      </c>
      <c r="K1462" s="11">
        <v>125</v>
      </c>
      <c r="L1462" s="11">
        <v>4</v>
      </c>
      <c r="M1462" s="12">
        <v>2</v>
      </c>
      <c r="N1462" s="2">
        <f>M1462/4</f>
        <v>0.5</v>
      </c>
      <c r="O1462" s="3">
        <f>M1462/N1462</f>
        <v>4</v>
      </c>
      <c r="P1462" s="13">
        <v>5</v>
      </c>
      <c r="Q1462" s="11">
        <f>P1462</f>
        <v>5</v>
      </c>
      <c r="R1462" s="4">
        <f>AA1462/V1462</f>
        <v>100</v>
      </c>
      <c r="S1462" s="14">
        <v>5</v>
      </c>
      <c r="T1462" s="11">
        <f>S1462</f>
        <v>5</v>
      </c>
      <c r="U1462" s="4">
        <f>AB1462/W1462</f>
        <v>100</v>
      </c>
      <c r="V1462" s="3">
        <f>ROUND((Q1462/100)*G1462,0)</f>
        <v>500</v>
      </c>
      <c r="W1462" s="3">
        <f>ROUND(((T1462/100)*G1462)/J1462,0)</f>
        <v>500</v>
      </c>
      <c r="X1462" s="3">
        <f>ROUND(IF(J1462&gt;=2,((T1462/100)*G1462)/J1462,0),0)</f>
        <v>0</v>
      </c>
      <c r="Y1462" s="3">
        <f>ROUND(IF(J1462&gt;=3,((T1462/100)*G1462)/J1462,0),0)</f>
        <v>0</v>
      </c>
      <c r="Z1462" s="3">
        <f>ROUND(IF(J1462&gt;=4,((T1462/100)*G1462)/J1462,0),0)</f>
        <v>0</v>
      </c>
      <c r="AA1462" s="4">
        <f>G1462*P1462</f>
        <v>50000</v>
      </c>
      <c r="AB1462" s="4">
        <f>(G1462*S1462)/J1462</f>
        <v>50000</v>
      </c>
      <c r="AC1462" s="4">
        <f>IF(J1462&gt;=2,(G1462*S1462)/J1462,0)</f>
        <v>0</v>
      </c>
      <c r="AD1462" s="4">
        <f>IF(J1462&gt;=3,(G1462*S1462)/J1462,0)</f>
        <v>0</v>
      </c>
      <c r="AE1462" s="4">
        <f>IF(J1462&gt;=4,(G1462*S1462)/J1462,0)</f>
        <v>0</v>
      </c>
      <c r="AF1462" s="11">
        <v>100</v>
      </c>
      <c r="AG1462" s="11">
        <v>0</v>
      </c>
      <c r="AH1462" s="11">
        <v>1</v>
      </c>
      <c r="AI1462" s="11">
        <v>100</v>
      </c>
      <c r="AJ1462" s="11">
        <v>0</v>
      </c>
      <c r="AK1462" s="11">
        <v>1</v>
      </c>
      <c r="AL1462" s="11">
        <v>0.5</v>
      </c>
      <c r="AM1462" s="11">
        <v>0.5</v>
      </c>
      <c r="AN1462" s="11">
        <v>0</v>
      </c>
      <c r="AO1462" s="11">
        <v>0</v>
      </c>
      <c r="AP1462" s="11">
        <v>0</v>
      </c>
      <c r="AQ1462" s="11">
        <v>0.01</v>
      </c>
      <c r="AR1462" s="11">
        <v>0.01</v>
      </c>
      <c r="AS1462" s="11">
        <v>0</v>
      </c>
      <c r="AT1462" s="11">
        <v>0</v>
      </c>
      <c r="AU1462" s="11">
        <v>0</v>
      </c>
      <c r="AV1462" s="11">
        <v>0</v>
      </c>
      <c r="AW1462" s="11">
        <v>0.2</v>
      </c>
      <c r="AX1462" s="11">
        <v>0</v>
      </c>
      <c r="AY1462" s="11">
        <v>0</v>
      </c>
      <c r="AZ1462" s="11">
        <v>0</v>
      </c>
      <c r="BA1462" s="11">
        <v>0.02</v>
      </c>
      <c r="BB1462" s="11">
        <v>0</v>
      </c>
      <c r="BC1462" s="2">
        <v>0.05</v>
      </c>
      <c r="BD1462" s="2">
        <v>0.05</v>
      </c>
      <c r="BE1462" s="11">
        <v>7.4999999999999997E-2</v>
      </c>
      <c r="BF1462" s="11">
        <v>5.0000000000000001E-3</v>
      </c>
      <c r="BG1462" s="11">
        <v>0</v>
      </c>
      <c r="BH1462" s="11">
        <v>0</v>
      </c>
      <c r="BI1462" s="11">
        <v>0</v>
      </c>
      <c r="BJ1462" s="11">
        <f>BE1462/4</f>
        <v>1.8749999999999999E-2</v>
      </c>
      <c r="BK1462" s="11">
        <f>BF1462/4</f>
        <v>1.25E-3</v>
      </c>
      <c r="BL1462" s="11">
        <v>0</v>
      </c>
      <c r="BM1462" s="11">
        <v>0</v>
      </c>
      <c r="BN1462" s="11">
        <v>0</v>
      </c>
      <c r="BO1462" s="11">
        <v>0.1</v>
      </c>
      <c r="BP1462" s="11">
        <v>0.1</v>
      </c>
      <c r="BQ1462" s="11">
        <v>0</v>
      </c>
      <c r="BR1462" s="11">
        <v>0</v>
      </c>
      <c r="BS1462" s="11">
        <v>0</v>
      </c>
      <c r="BT1462" s="11">
        <v>0.04</v>
      </c>
      <c r="BU1462" s="16">
        <v>4</v>
      </c>
      <c r="BV1462" s="6">
        <f>BT1462/(BT1462+BU1462)</f>
        <v>9.9009900990099011E-3</v>
      </c>
      <c r="BW1462" s="6">
        <f>SQRT((BT1462*BU1462)/((BT1462+BU1462)^2*(BT1462+BU1462+1)))</f>
        <v>4.410251516706673E-2</v>
      </c>
      <c r="BX1462" s="17">
        <v>0.1</v>
      </c>
      <c r="BY1462" s="17">
        <v>0.7</v>
      </c>
      <c r="BZ1462" s="17">
        <v>0.1</v>
      </c>
      <c r="CA1462" s="17">
        <v>0.1</v>
      </c>
      <c r="CB1462" s="15" t="s">
        <v>83</v>
      </c>
      <c r="CC1462" s="11">
        <v>600</v>
      </c>
    </row>
    <row r="1463" spans="1:81" s="11" customFormat="1" x14ac:dyDescent="0.2">
      <c r="A1463" s="17">
        <f t="shared" si="22"/>
        <v>1462</v>
      </c>
      <c r="B1463" s="17">
        <v>20</v>
      </c>
      <c r="C1463" s="17">
        <v>20</v>
      </c>
      <c r="D1463" s="17">
        <v>5</v>
      </c>
      <c r="E1463" s="17">
        <v>5</v>
      </c>
      <c r="F1463" s="3" t="s">
        <v>80</v>
      </c>
      <c r="G1463" s="3">
        <f>IF(F1463="rectangle",B1463*C1463,IF(F1463="hook",B1463*C1463-(D1463*E1463),IF(F1463="eight",B1463*C1463-2*(D1463*E1463),IF(F1463="tee",B1463*C1463-2*(D1463*E1463),IF(F1463="cross",B1463*C1463-4*(D1463*E1463),"ERROR")))))</f>
        <v>400</v>
      </c>
      <c r="H1463" s="3" t="s">
        <v>84</v>
      </c>
      <c r="I1463" s="3">
        <f>IF(F1463="rectangle",B1463/C1463,"NA")</f>
        <v>1</v>
      </c>
      <c r="J1463" s="2">
        <v>1</v>
      </c>
      <c r="K1463" s="11">
        <v>125</v>
      </c>
      <c r="L1463" s="11">
        <v>4</v>
      </c>
      <c r="M1463" s="12">
        <v>2</v>
      </c>
      <c r="N1463" s="2">
        <f>M1463/4</f>
        <v>0.5</v>
      </c>
      <c r="O1463" s="3">
        <f>M1463/N1463</f>
        <v>4</v>
      </c>
      <c r="P1463" s="13">
        <v>5</v>
      </c>
      <c r="Q1463" s="11">
        <f>P1463</f>
        <v>5</v>
      </c>
      <c r="R1463" s="4">
        <f>AA1463/V1463</f>
        <v>100</v>
      </c>
      <c r="S1463" s="14">
        <v>5</v>
      </c>
      <c r="T1463" s="11">
        <f>S1463</f>
        <v>5</v>
      </c>
      <c r="U1463" s="4">
        <f>AB1463/W1463</f>
        <v>100</v>
      </c>
      <c r="V1463" s="3">
        <f>ROUND((Q1463/100)*G1463,0)</f>
        <v>20</v>
      </c>
      <c r="W1463" s="3">
        <f>ROUND(((T1463/100)*G1463)/J1463,0)</f>
        <v>20</v>
      </c>
      <c r="X1463" s="3">
        <f>ROUND(IF(J1463&gt;=2,((T1463/100)*G1463)/J1463,0),0)</f>
        <v>0</v>
      </c>
      <c r="Y1463" s="3">
        <f>ROUND(IF(J1463&gt;=3,((T1463/100)*G1463)/J1463,0),0)</f>
        <v>0</v>
      </c>
      <c r="Z1463" s="3">
        <f>ROUND(IF(J1463&gt;=4,((T1463/100)*G1463)/J1463,0),0)</f>
        <v>0</v>
      </c>
      <c r="AA1463" s="4">
        <f>G1463*P1463</f>
        <v>2000</v>
      </c>
      <c r="AB1463" s="4">
        <f>(G1463*S1463)/J1463</f>
        <v>2000</v>
      </c>
      <c r="AC1463" s="4">
        <f>IF(J1463&gt;=2,(G1463*S1463)/J1463,0)</f>
        <v>0</v>
      </c>
      <c r="AD1463" s="4">
        <f>IF(J1463&gt;=3,(G1463*S1463)/J1463,0)</f>
        <v>0</v>
      </c>
      <c r="AE1463" s="4">
        <f>IF(J1463&gt;=4,(G1463*S1463)/J1463,0)</f>
        <v>0</v>
      </c>
      <c r="AF1463" s="11">
        <v>100</v>
      </c>
      <c r="AG1463" s="11">
        <v>0</v>
      </c>
      <c r="AH1463" s="11">
        <v>1</v>
      </c>
      <c r="AI1463" s="11">
        <v>100</v>
      </c>
      <c r="AJ1463" s="11">
        <v>0</v>
      </c>
      <c r="AK1463" s="11">
        <v>1</v>
      </c>
      <c r="AL1463" s="11">
        <v>0.5</v>
      </c>
      <c r="AM1463" s="11">
        <v>0.5</v>
      </c>
      <c r="AN1463" s="11">
        <v>0</v>
      </c>
      <c r="AO1463" s="11">
        <v>0</v>
      </c>
      <c r="AP1463" s="11">
        <v>0</v>
      </c>
      <c r="AQ1463" s="11">
        <v>0.01</v>
      </c>
      <c r="AR1463" s="11">
        <v>0.01</v>
      </c>
      <c r="AS1463" s="11">
        <v>0</v>
      </c>
      <c r="AT1463" s="11">
        <v>0</v>
      </c>
      <c r="AU1463" s="11">
        <v>0</v>
      </c>
      <c r="AV1463" s="11">
        <v>0</v>
      </c>
      <c r="AW1463" s="11">
        <v>0.2</v>
      </c>
      <c r="AX1463" s="11">
        <v>0</v>
      </c>
      <c r="AY1463" s="11">
        <v>0</v>
      </c>
      <c r="AZ1463" s="11">
        <v>0</v>
      </c>
      <c r="BA1463" s="11">
        <v>0.02</v>
      </c>
      <c r="BB1463" s="11">
        <v>0</v>
      </c>
      <c r="BC1463" s="2">
        <v>0.05</v>
      </c>
      <c r="BD1463" s="2">
        <v>0.05</v>
      </c>
      <c r="BE1463" s="11">
        <v>7.4999999999999997E-2</v>
      </c>
      <c r="BF1463" s="11">
        <v>5.0000000000000001E-3</v>
      </c>
      <c r="BG1463" s="11">
        <v>0</v>
      </c>
      <c r="BH1463" s="11">
        <v>0</v>
      </c>
      <c r="BI1463" s="11">
        <v>0</v>
      </c>
      <c r="BJ1463" s="11">
        <f>BE1463/4</f>
        <v>1.8749999999999999E-2</v>
      </c>
      <c r="BK1463" s="11">
        <f>BF1463/4</f>
        <v>1.25E-3</v>
      </c>
      <c r="BL1463" s="11">
        <v>0</v>
      </c>
      <c r="BM1463" s="11">
        <v>0</v>
      </c>
      <c r="BN1463" s="11">
        <v>0</v>
      </c>
      <c r="BO1463" s="11">
        <v>0.1</v>
      </c>
      <c r="BP1463" s="11">
        <v>0.1</v>
      </c>
      <c r="BQ1463" s="11">
        <v>0</v>
      </c>
      <c r="BR1463" s="11">
        <v>0</v>
      </c>
      <c r="BS1463" s="11">
        <v>0</v>
      </c>
      <c r="BT1463" s="11">
        <v>0.04</v>
      </c>
      <c r="BU1463" s="16">
        <v>4</v>
      </c>
      <c r="BV1463" s="6">
        <f>BT1463/(BT1463+BU1463)</f>
        <v>9.9009900990099011E-3</v>
      </c>
      <c r="BW1463" s="6">
        <f>SQRT((BT1463*BU1463)/((BT1463+BU1463)^2*(BT1463+BU1463+1)))</f>
        <v>4.410251516706673E-2</v>
      </c>
      <c r="BX1463" s="17">
        <v>0.1</v>
      </c>
      <c r="BY1463" s="17">
        <v>0.7</v>
      </c>
      <c r="BZ1463" s="17">
        <v>0.1</v>
      </c>
      <c r="CA1463" s="17">
        <v>0.1</v>
      </c>
      <c r="CB1463" s="15" t="s">
        <v>83</v>
      </c>
      <c r="CC1463" s="11">
        <v>600</v>
      </c>
    </row>
    <row r="1464" spans="1:81" s="11" customFormat="1" x14ac:dyDescent="0.2">
      <c r="A1464" s="17">
        <f t="shared" si="22"/>
        <v>1463</v>
      </c>
      <c r="B1464" s="17">
        <v>100</v>
      </c>
      <c r="C1464" s="17">
        <v>100</v>
      </c>
      <c r="D1464" s="17">
        <v>5</v>
      </c>
      <c r="E1464" s="17">
        <v>5</v>
      </c>
      <c r="F1464" s="3" t="s">
        <v>80</v>
      </c>
      <c r="G1464" s="3">
        <f>IF(F1464="rectangle",B1464*C1464,IF(F1464="hook",B1464*C1464-(D1464*E1464),IF(F1464="eight",B1464*C1464-2*(D1464*E1464),IF(F1464="tee",B1464*C1464-2*(D1464*E1464),IF(F1464="cross",B1464*C1464-4*(D1464*E1464),"ERROR")))))</f>
        <v>10000</v>
      </c>
      <c r="H1464" s="3" t="s">
        <v>85</v>
      </c>
      <c r="I1464" s="3">
        <f>IF(F1464="rectangle",B1464/C1464,"NA")</f>
        <v>1</v>
      </c>
      <c r="J1464" s="2">
        <v>1</v>
      </c>
      <c r="K1464" s="11">
        <v>125</v>
      </c>
      <c r="L1464" s="11">
        <v>4</v>
      </c>
      <c r="M1464" s="12">
        <v>3</v>
      </c>
      <c r="N1464" s="2">
        <f>M1464/4</f>
        <v>0.75</v>
      </c>
      <c r="O1464" s="3">
        <f>M1464/N1464</f>
        <v>4</v>
      </c>
      <c r="P1464" s="13">
        <v>5</v>
      </c>
      <c r="Q1464" s="11">
        <f>P1464</f>
        <v>5</v>
      </c>
      <c r="R1464" s="4">
        <f>AA1464/V1464</f>
        <v>100</v>
      </c>
      <c r="S1464" s="14">
        <v>5</v>
      </c>
      <c r="T1464" s="11">
        <f>S1464</f>
        <v>5</v>
      </c>
      <c r="U1464" s="4">
        <f>AB1464/W1464</f>
        <v>100</v>
      </c>
      <c r="V1464" s="3">
        <f>ROUND((Q1464/100)*G1464,0)</f>
        <v>500</v>
      </c>
      <c r="W1464" s="3">
        <f>ROUND(((T1464/100)*G1464)/J1464,0)</f>
        <v>500</v>
      </c>
      <c r="X1464" s="3">
        <f>ROUND(IF(J1464&gt;=2,((T1464/100)*G1464)/J1464,0),0)</f>
        <v>0</v>
      </c>
      <c r="Y1464" s="3">
        <f>ROUND(IF(J1464&gt;=3,((T1464/100)*G1464)/J1464,0),0)</f>
        <v>0</v>
      </c>
      <c r="Z1464" s="3">
        <f>ROUND(IF(J1464&gt;=4,((T1464/100)*G1464)/J1464,0),0)</f>
        <v>0</v>
      </c>
      <c r="AA1464" s="4">
        <f>G1464*P1464</f>
        <v>50000</v>
      </c>
      <c r="AB1464" s="4">
        <f>(G1464*S1464)/J1464</f>
        <v>50000</v>
      </c>
      <c r="AC1464" s="4">
        <f>IF(J1464&gt;=2,(G1464*S1464)/J1464,0)</f>
        <v>0</v>
      </c>
      <c r="AD1464" s="4">
        <f>IF(J1464&gt;=3,(G1464*S1464)/J1464,0)</f>
        <v>0</v>
      </c>
      <c r="AE1464" s="4">
        <f>IF(J1464&gt;=4,(G1464*S1464)/J1464,0)</f>
        <v>0</v>
      </c>
      <c r="AF1464" s="11">
        <v>100</v>
      </c>
      <c r="AG1464" s="11">
        <v>0</v>
      </c>
      <c r="AH1464" s="11">
        <v>1</v>
      </c>
      <c r="AI1464" s="11">
        <v>100</v>
      </c>
      <c r="AJ1464" s="11">
        <v>0</v>
      </c>
      <c r="AK1464" s="11">
        <v>1</v>
      </c>
      <c r="AL1464" s="11">
        <v>0.5</v>
      </c>
      <c r="AM1464" s="11">
        <v>0.5</v>
      </c>
      <c r="AN1464" s="11">
        <v>0</v>
      </c>
      <c r="AO1464" s="11">
        <v>0</v>
      </c>
      <c r="AP1464" s="11">
        <v>0</v>
      </c>
      <c r="AQ1464" s="11">
        <v>0.01</v>
      </c>
      <c r="AR1464" s="11">
        <v>0.01</v>
      </c>
      <c r="AS1464" s="11">
        <v>0</v>
      </c>
      <c r="AT1464" s="11">
        <v>0</v>
      </c>
      <c r="AU1464" s="11">
        <v>0</v>
      </c>
      <c r="AV1464" s="11">
        <v>0</v>
      </c>
      <c r="AW1464" s="11">
        <v>0.2</v>
      </c>
      <c r="AX1464" s="11">
        <v>0</v>
      </c>
      <c r="AY1464" s="11">
        <v>0</v>
      </c>
      <c r="AZ1464" s="11">
        <v>0</v>
      </c>
      <c r="BA1464" s="11">
        <v>0.02</v>
      </c>
      <c r="BB1464" s="11">
        <v>0</v>
      </c>
      <c r="BC1464" s="2">
        <v>0.05</v>
      </c>
      <c r="BD1464" s="2">
        <v>0.05</v>
      </c>
      <c r="BE1464" s="11">
        <v>7.4999999999999997E-2</v>
      </c>
      <c r="BF1464" s="11">
        <v>5.0000000000000001E-3</v>
      </c>
      <c r="BG1464" s="11">
        <v>0</v>
      </c>
      <c r="BH1464" s="11">
        <v>0</v>
      </c>
      <c r="BI1464" s="11">
        <v>0</v>
      </c>
      <c r="BJ1464" s="11">
        <f>BE1464/4</f>
        <v>1.8749999999999999E-2</v>
      </c>
      <c r="BK1464" s="11">
        <f>BF1464/4</f>
        <v>1.25E-3</v>
      </c>
      <c r="BL1464" s="11">
        <v>0</v>
      </c>
      <c r="BM1464" s="11">
        <v>0</v>
      </c>
      <c r="BN1464" s="11">
        <v>0</v>
      </c>
      <c r="BO1464" s="11">
        <v>0.1</v>
      </c>
      <c r="BP1464" s="11">
        <v>0.1</v>
      </c>
      <c r="BQ1464" s="11">
        <v>0</v>
      </c>
      <c r="BR1464" s="11">
        <v>0</v>
      </c>
      <c r="BS1464" s="11">
        <v>0</v>
      </c>
      <c r="BT1464" s="11">
        <v>0.04</v>
      </c>
      <c r="BU1464" s="16">
        <v>4</v>
      </c>
      <c r="BV1464" s="6">
        <f>BT1464/(BT1464+BU1464)</f>
        <v>9.9009900990099011E-3</v>
      </c>
      <c r="BW1464" s="6">
        <f>SQRT((BT1464*BU1464)/((BT1464+BU1464)^2*(BT1464+BU1464+1)))</f>
        <v>4.410251516706673E-2</v>
      </c>
      <c r="BX1464" s="17">
        <v>0.1</v>
      </c>
      <c r="BY1464" s="17">
        <v>0.7</v>
      </c>
      <c r="BZ1464" s="17">
        <v>0.1</v>
      </c>
      <c r="CA1464" s="17">
        <v>0.1</v>
      </c>
      <c r="CB1464" s="15" t="s">
        <v>83</v>
      </c>
      <c r="CC1464" s="11">
        <v>600</v>
      </c>
    </row>
    <row r="1465" spans="1:81" s="11" customFormat="1" x14ac:dyDescent="0.2">
      <c r="A1465" s="17">
        <f t="shared" si="22"/>
        <v>1464</v>
      </c>
      <c r="B1465" s="17">
        <v>20</v>
      </c>
      <c r="C1465" s="17">
        <v>20</v>
      </c>
      <c r="D1465" s="17">
        <v>5</v>
      </c>
      <c r="E1465" s="17">
        <v>5</v>
      </c>
      <c r="F1465" s="3" t="s">
        <v>80</v>
      </c>
      <c r="G1465" s="3">
        <f>IF(F1465="rectangle",B1465*C1465,IF(F1465="hook",B1465*C1465-(D1465*E1465),IF(F1465="eight",B1465*C1465-2*(D1465*E1465),IF(F1465="tee",B1465*C1465-2*(D1465*E1465),IF(F1465="cross",B1465*C1465-4*(D1465*E1465),"ERROR")))))</f>
        <v>400</v>
      </c>
      <c r="H1465" s="3" t="s">
        <v>84</v>
      </c>
      <c r="I1465" s="3">
        <f>IF(F1465="rectangle",B1465/C1465,"NA")</f>
        <v>1</v>
      </c>
      <c r="J1465" s="2">
        <v>1</v>
      </c>
      <c r="K1465" s="11">
        <v>125</v>
      </c>
      <c r="L1465" s="11">
        <v>4</v>
      </c>
      <c r="M1465" s="12">
        <v>3</v>
      </c>
      <c r="N1465" s="2">
        <f>M1465/4</f>
        <v>0.75</v>
      </c>
      <c r="O1465" s="3">
        <f>M1465/N1465</f>
        <v>4</v>
      </c>
      <c r="P1465" s="13">
        <v>5</v>
      </c>
      <c r="Q1465" s="11">
        <f>P1465</f>
        <v>5</v>
      </c>
      <c r="R1465" s="4">
        <f>AA1465/V1465</f>
        <v>100</v>
      </c>
      <c r="S1465" s="14">
        <v>5</v>
      </c>
      <c r="T1465" s="11">
        <f>S1465</f>
        <v>5</v>
      </c>
      <c r="U1465" s="4">
        <f>AB1465/W1465</f>
        <v>100</v>
      </c>
      <c r="V1465" s="3">
        <f>ROUND((Q1465/100)*G1465,0)</f>
        <v>20</v>
      </c>
      <c r="W1465" s="3">
        <f>ROUND(((T1465/100)*G1465)/J1465,0)</f>
        <v>20</v>
      </c>
      <c r="X1465" s="3">
        <f>ROUND(IF(J1465&gt;=2,((T1465/100)*G1465)/J1465,0),0)</f>
        <v>0</v>
      </c>
      <c r="Y1465" s="3">
        <f>ROUND(IF(J1465&gt;=3,((T1465/100)*G1465)/J1465,0),0)</f>
        <v>0</v>
      </c>
      <c r="Z1465" s="3">
        <f>ROUND(IF(J1465&gt;=4,((T1465/100)*G1465)/J1465,0),0)</f>
        <v>0</v>
      </c>
      <c r="AA1465" s="4">
        <f>G1465*P1465</f>
        <v>2000</v>
      </c>
      <c r="AB1465" s="4">
        <f>(G1465*S1465)/J1465</f>
        <v>2000</v>
      </c>
      <c r="AC1465" s="4">
        <f>IF(J1465&gt;=2,(G1465*S1465)/J1465,0)</f>
        <v>0</v>
      </c>
      <c r="AD1465" s="4">
        <f>IF(J1465&gt;=3,(G1465*S1465)/J1465,0)</f>
        <v>0</v>
      </c>
      <c r="AE1465" s="4">
        <f>IF(J1465&gt;=4,(G1465*S1465)/J1465,0)</f>
        <v>0</v>
      </c>
      <c r="AF1465" s="11">
        <v>100</v>
      </c>
      <c r="AG1465" s="11">
        <v>0</v>
      </c>
      <c r="AH1465" s="11">
        <v>1</v>
      </c>
      <c r="AI1465" s="11">
        <v>100</v>
      </c>
      <c r="AJ1465" s="11">
        <v>0</v>
      </c>
      <c r="AK1465" s="11">
        <v>1</v>
      </c>
      <c r="AL1465" s="11">
        <v>0.5</v>
      </c>
      <c r="AM1465" s="11">
        <v>0.5</v>
      </c>
      <c r="AN1465" s="11">
        <v>0</v>
      </c>
      <c r="AO1465" s="11">
        <v>0</v>
      </c>
      <c r="AP1465" s="11">
        <v>0</v>
      </c>
      <c r="AQ1465" s="11">
        <v>0.01</v>
      </c>
      <c r="AR1465" s="11">
        <v>0.01</v>
      </c>
      <c r="AS1465" s="11">
        <v>0</v>
      </c>
      <c r="AT1465" s="11">
        <v>0</v>
      </c>
      <c r="AU1465" s="11">
        <v>0</v>
      </c>
      <c r="AV1465" s="11">
        <v>0</v>
      </c>
      <c r="AW1465" s="11">
        <v>0.2</v>
      </c>
      <c r="AX1465" s="11">
        <v>0</v>
      </c>
      <c r="AY1465" s="11">
        <v>0</v>
      </c>
      <c r="AZ1465" s="11">
        <v>0</v>
      </c>
      <c r="BA1465" s="11">
        <v>0.02</v>
      </c>
      <c r="BB1465" s="11">
        <v>0</v>
      </c>
      <c r="BC1465" s="2">
        <v>0.05</v>
      </c>
      <c r="BD1465" s="2">
        <v>0.05</v>
      </c>
      <c r="BE1465" s="11">
        <v>7.4999999999999997E-2</v>
      </c>
      <c r="BF1465" s="11">
        <v>5.0000000000000001E-3</v>
      </c>
      <c r="BG1465" s="11">
        <v>0</v>
      </c>
      <c r="BH1465" s="11">
        <v>0</v>
      </c>
      <c r="BI1465" s="11">
        <v>0</v>
      </c>
      <c r="BJ1465" s="11">
        <f>BE1465/4</f>
        <v>1.8749999999999999E-2</v>
      </c>
      <c r="BK1465" s="11">
        <f>BF1465/4</f>
        <v>1.25E-3</v>
      </c>
      <c r="BL1465" s="11">
        <v>0</v>
      </c>
      <c r="BM1465" s="11">
        <v>0</v>
      </c>
      <c r="BN1465" s="11">
        <v>0</v>
      </c>
      <c r="BO1465" s="11">
        <v>0.1</v>
      </c>
      <c r="BP1465" s="11">
        <v>0.1</v>
      </c>
      <c r="BQ1465" s="11">
        <v>0</v>
      </c>
      <c r="BR1465" s="11">
        <v>0</v>
      </c>
      <c r="BS1465" s="11">
        <v>0</v>
      </c>
      <c r="BT1465" s="11">
        <v>0.04</v>
      </c>
      <c r="BU1465" s="16">
        <v>4</v>
      </c>
      <c r="BV1465" s="6">
        <f>BT1465/(BT1465+BU1465)</f>
        <v>9.9009900990099011E-3</v>
      </c>
      <c r="BW1465" s="6">
        <f>SQRT((BT1465*BU1465)/((BT1465+BU1465)^2*(BT1465+BU1465+1)))</f>
        <v>4.410251516706673E-2</v>
      </c>
      <c r="BX1465" s="17">
        <v>0.1</v>
      </c>
      <c r="BY1465" s="17">
        <v>0.7</v>
      </c>
      <c r="BZ1465" s="17">
        <v>0.1</v>
      </c>
      <c r="CA1465" s="17">
        <v>0.1</v>
      </c>
      <c r="CB1465" s="15" t="s">
        <v>83</v>
      </c>
      <c r="CC1465" s="11">
        <v>600</v>
      </c>
    </row>
    <row r="1466" spans="1:81" s="11" customFormat="1" x14ac:dyDescent="0.2">
      <c r="A1466" s="17">
        <f t="shared" si="22"/>
        <v>1465</v>
      </c>
      <c r="B1466" s="17">
        <v>100</v>
      </c>
      <c r="C1466" s="17">
        <v>100</v>
      </c>
      <c r="D1466" s="17">
        <v>5</v>
      </c>
      <c r="E1466" s="17">
        <v>5</v>
      </c>
      <c r="F1466" s="3" t="s">
        <v>80</v>
      </c>
      <c r="G1466" s="3">
        <f>IF(F1466="rectangle",B1466*C1466,IF(F1466="hook",B1466*C1466-(D1466*E1466),IF(F1466="eight",B1466*C1466-2*(D1466*E1466),IF(F1466="tee",B1466*C1466-2*(D1466*E1466),IF(F1466="cross",B1466*C1466-4*(D1466*E1466),"ERROR")))))</f>
        <v>10000</v>
      </c>
      <c r="H1466" s="3" t="s">
        <v>85</v>
      </c>
      <c r="I1466" s="3">
        <f>IF(F1466="rectangle",B1466/C1466,"NA")</f>
        <v>1</v>
      </c>
      <c r="J1466" s="2">
        <v>1</v>
      </c>
      <c r="K1466" s="11">
        <v>125</v>
      </c>
      <c r="L1466" s="11">
        <v>4</v>
      </c>
      <c r="M1466" s="12">
        <v>4</v>
      </c>
      <c r="N1466" s="2">
        <f>M1466/4</f>
        <v>1</v>
      </c>
      <c r="O1466" s="3">
        <f>M1466/N1466</f>
        <v>4</v>
      </c>
      <c r="P1466" s="13">
        <v>5</v>
      </c>
      <c r="Q1466" s="11">
        <f>P1466</f>
        <v>5</v>
      </c>
      <c r="R1466" s="4">
        <f>AA1466/V1466</f>
        <v>100</v>
      </c>
      <c r="S1466" s="14">
        <v>5</v>
      </c>
      <c r="T1466" s="11">
        <f>S1466</f>
        <v>5</v>
      </c>
      <c r="U1466" s="4">
        <f>AB1466/W1466</f>
        <v>100</v>
      </c>
      <c r="V1466" s="3">
        <f>ROUND((Q1466/100)*G1466,0)</f>
        <v>500</v>
      </c>
      <c r="W1466" s="3">
        <f>ROUND(((T1466/100)*G1466)/J1466,0)</f>
        <v>500</v>
      </c>
      <c r="X1466" s="3">
        <f>ROUND(IF(J1466&gt;=2,((T1466/100)*G1466)/J1466,0),0)</f>
        <v>0</v>
      </c>
      <c r="Y1466" s="3">
        <f>ROUND(IF(J1466&gt;=3,((T1466/100)*G1466)/J1466,0),0)</f>
        <v>0</v>
      </c>
      <c r="Z1466" s="3">
        <f>ROUND(IF(J1466&gt;=4,((T1466/100)*G1466)/J1466,0),0)</f>
        <v>0</v>
      </c>
      <c r="AA1466" s="4">
        <f>G1466*P1466</f>
        <v>50000</v>
      </c>
      <c r="AB1466" s="4">
        <f>(G1466*S1466)/J1466</f>
        <v>50000</v>
      </c>
      <c r="AC1466" s="4">
        <f>IF(J1466&gt;=2,(G1466*S1466)/J1466,0)</f>
        <v>0</v>
      </c>
      <c r="AD1466" s="4">
        <f>IF(J1466&gt;=3,(G1466*S1466)/J1466,0)</f>
        <v>0</v>
      </c>
      <c r="AE1466" s="4">
        <f>IF(J1466&gt;=4,(G1466*S1466)/J1466,0)</f>
        <v>0</v>
      </c>
      <c r="AF1466" s="11">
        <v>100</v>
      </c>
      <c r="AG1466" s="11">
        <v>0</v>
      </c>
      <c r="AH1466" s="11">
        <v>1</v>
      </c>
      <c r="AI1466" s="11">
        <v>100</v>
      </c>
      <c r="AJ1466" s="11">
        <v>0</v>
      </c>
      <c r="AK1466" s="11">
        <v>1</v>
      </c>
      <c r="AL1466" s="11">
        <v>0.5</v>
      </c>
      <c r="AM1466" s="11">
        <v>0.5</v>
      </c>
      <c r="AN1466" s="11">
        <v>0</v>
      </c>
      <c r="AO1466" s="11">
        <v>0</v>
      </c>
      <c r="AP1466" s="11">
        <v>0</v>
      </c>
      <c r="AQ1466" s="11">
        <v>0.01</v>
      </c>
      <c r="AR1466" s="11">
        <v>0.01</v>
      </c>
      <c r="AS1466" s="11">
        <v>0</v>
      </c>
      <c r="AT1466" s="11">
        <v>0</v>
      </c>
      <c r="AU1466" s="11">
        <v>0</v>
      </c>
      <c r="AV1466" s="11">
        <v>0</v>
      </c>
      <c r="AW1466" s="11">
        <v>0.2</v>
      </c>
      <c r="AX1466" s="11">
        <v>0</v>
      </c>
      <c r="AY1466" s="11">
        <v>0</v>
      </c>
      <c r="AZ1466" s="11">
        <v>0</v>
      </c>
      <c r="BA1466" s="11">
        <v>0.02</v>
      </c>
      <c r="BB1466" s="11">
        <v>0</v>
      </c>
      <c r="BC1466" s="2">
        <v>0.05</v>
      </c>
      <c r="BD1466" s="2">
        <v>0.05</v>
      </c>
      <c r="BE1466" s="11">
        <v>7.4999999999999997E-2</v>
      </c>
      <c r="BF1466" s="11">
        <v>5.0000000000000001E-3</v>
      </c>
      <c r="BG1466" s="11">
        <v>0</v>
      </c>
      <c r="BH1466" s="11">
        <v>0</v>
      </c>
      <c r="BI1466" s="11">
        <v>0</v>
      </c>
      <c r="BJ1466" s="11">
        <f>BE1466/4</f>
        <v>1.8749999999999999E-2</v>
      </c>
      <c r="BK1466" s="11">
        <f>BF1466/4</f>
        <v>1.25E-3</v>
      </c>
      <c r="BL1466" s="11">
        <v>0</v>
      </c>
      <c r="BM1466" s="11">
        <v>0</v>
      </c>
      <c r="BN1466" s="11">
        <v>0</v>
      </c>
      <c r="BO1466" s="11">
        <v>0.1</v>
      </c>
      <c r="BP1466" s="11">
        <v>0.1</v>
      </c>
      <c r="BQ1466" s="11">
        <v>0</v>
      </c>
      <c r="BR1466" s="11">
        <v>0</v>
      </c>
      <c r="BS1466" s="11">
        <v>0</v>
      </c>
      <c r="BT1466" s="11">
        <v>0.04</v>
      </c>
      <c r="BU1466" s="16">
        <v>4</v>
      </c>
      <c r="BV1466" s="6">
        <f>BT1466/(BT1466+BU1466)</f>
        <v>9.9009900990099011E-3</v>
      </c>
      <c r="BW1466" s="6">
        <f>SQRT((BT1466*BU1466)/((BT1466+BU1466)^2*(BT1466+BU1466+1)))</f>
        <v>4.410251516706673E-2</v>
      </c>
      <c r="BX1466" s="17">
        <v>0.1</v>
      </c>
      <c r="BY1466" s="17">
        <v>0.7</v>
      </c>
      <c r="BZ1466" s="17">
        <v>0.1</v>
      </c>
      <c r="CA1466" s="17">
        <v>0.1</v>
      </c>
      <c r="CB1466" s="15" t="s">
        <v>83</v>
      </c>
      <c r="CC1466" s="11">
        <v>600</v>
      </c>
    </row>
    <row r="1467" spans="1:81" s="11" customFormat="1" x14ac:dyDescent="0.2">
      <c r="A1467" s="17">
        <f t="shared" si="22"/>
        <v>1466</v>
      </c>
      <c r="B1467" s="17">
        <v>20</v>
      </c>
      <c r="C1467" s="17">
        <v>20</v>
      </c>
      <c r="D1467" s="17">
        <v>5</v>
      </c>
      <c r="E1467" s="17">
        <v>5</v>
      </c>
      <c r="F1467" s="3" t="s">
        <v>80</v>
      </c>
      <c r="G1467" s="3">
        <f>IF(F1467="rectangle",B1467*C1467,IF(F1467="hook",B1467*C1467-(D1467*E1467),IF(F1467="eight",B1467*C1467-2*(D1467*E1467),IF(F1467="tee",B1467*C1467-2*(D1467*E1467),IF(F1467="cross",B1467*C1467-4*(D1467*E1467),"ERROR")))))</f>
        <v>400</v>
      </c>
      <c r="H1467" s="3" t="s">
        <v>84</v>
      </c>
      <c r="I1467" s="3">
        <f>IF(F1467="rectangle",B1467/C1467,"NA")</f>
        <v>1</v>
      </c>
      <c r="J1467" s="2">
        <v>1</v>
      </c>
      <c r="K1467" s="11">
        <v>125</v>
      </c>
      <c r="L1467" s="11">
        <v>4</v>
      </c>
      <c r="M1467" s="12">
        <v>4</v>
      </c>
      <c r="N1467" s="2">
        <f>M1467/4</f>
        <v>1</v>
      </c>
      <c r="O1467" s="3">
        <f>M1467/N1467</f>
        <v>4</v>
      </c>
      <c r="P1467" s="13">
        <v>5</v>
      </c>
      <c r="Q1467" s="11">
        <f>P1467</f>
        <v>5</v>
      </c>
      <c r="R1467" s="4">
        <f>AA1467/V1467</f>
        <v>100</v>
      </c>
      <c r="S1467" s="14">
        <v>5</v>
      </c>
      <c r="T1467" s="11">
        <f>S1467</f>
        <v>5</v>
      </c>
      <c r="U1467" s="4">
        <f>AB1467/W1467</f>
        <v>100</v>
      </c>
      <c r="V1467" s="3">
        <f>ROUND((Q1467/100)*G1467,0)</f>
        <v>20</v>
      </c>
      <c r="W1467" s="3">
        <f>ROUND(((T1467/100)*G1467)/J1467,0)</f>
        <v>20</v>
      </c>
      <c r="X1467" s="3">
        <f>ROUND(IF(J1467&gt;=2,((T1467/100)*G1467)/J1467,0),0)</f>
        <v>0</v>
      </c>
      <c r="Y1467" s="3">
        <f>ROUND(IF(J1467&gt;=3,((T1467/100)*G1467)/J1467,0),0)</f>
        <v>0</v>
      </c>
      <c r="Z1467" s="3">
        <f>ROUND(IF(J1467&gt;=4,((T1467/100)*G1467)/J1467,0),0)</f>
        <v>0</v>
      </c>
      <c r="AA1467" s="4">
        <f>G1467*P1467</f>
        <v>2000</v>
      </c>
      <c r="AB1467" s="4">
        <f>(G1467*S1467)/J1467</f>
        <v>2000</v>
      </c>
      <c r="AC1467" s="4">
        <f>IF(J1467&gt;=2,(G1467*S1467)/J1467,0)</f>
        <v>0</v>
      </c>
      <c r="AD1467" s="4">
        <f>IF(J1467&gt;=3,(G1467*S1467)/J1467,0)</f>
        <v>0</v>
      </c>
      <c r="AE1467" s="4">
        <f>IF(J1467&gt;=4,(G1467*S1467)/J1467,0)</f>
        <v>0</v>
      </c>
      <c r="AF1467" s="11">
        <v>100</v>
      </c>
      <c r="AG1467" s="11">
        <v>0</v>
      </c>
      <c r="AH1467" s="11">
        <v>1</v>
      </c>
      <c r="AI1467" s="11">
        <v>100</v>
      </c>
      <c r="AJ1467" s="11">
        <v>0</v>
      </c>
      <c r="AK1467" s="11">
        <v>1</v>
      </c>
      <c r="AL1467" s="11">
        <v>0.5</v>
      </c>
      <c r="AM1467" s="11">
        <v>0.5</v>
      </c>
      <c r="AN1467" s="11">
        <v>0</v>
      </c>
      <c r="AO1467" s="11">
        <v>0</v>
      </c>
      <c r="AP1467" s="11">
        <v>0</v>
      </c>
      <c r="AQ1467" s="11">
        <v>0.01</v>
      </c>
      <c r="AR1467" s="11">
        <v>0.01</v>
      </c>
      <c r="AS1467" s="11">
        <v>0</v>
      </c>
      <c r="AT1467" s="11">
        <v>0</v>
      </c>
      <c r="AU1467" s="11">
        <v>0</v>
      </c>
      <c r="AV1467" s="11">
        <v>0</v>
      </c>
      <c r="AW1467" s="11">
        <v>0.2</v>
      </c>
      <c r="AX1467" s="11">
        <v>0</v>
      </c>
      <c r="AY1467" s="11">
        <v>0</v>
      </c>
      <c r="AZ1467" s="11">
        <v>0</v>
      </c>
      <c r="BA1467" s="11">
        <v>0.02</v>
      </c>
      <c r="BB1467" s="11">
        <v>0</v>
      </c>
      <c r="BC1467" s="2">
        <v>0.05</v>
      </c>
      <c r="BD1467" s="2">
        <v>0.05</v>
      </c>
      <c r="BE1467" s="11">
        <v>7.4999999999999997E-2</v>
      </c>
      <c r="BF1467" s="11">
        <v>5.0000000000000001E-3</v>
      </c>
      <c r="BG1467" s="11">
        <v>0</v>
      </c>
      <c r="BH1467" s="11">
        <v>0</v>
      </c>
      <c r="BI1467" s="11">
        <v>0</v>
      </c>
      <c r="BJ1467" s="11">
        <f>BE1467/4</f>
        <v>1.8749999999999999E-2</v>
      </c>
      <c r="BK1467" s="11">
        <f>BF1467/4</f>
        <v>1.25E-3</v>
      </c>
      <c r="BL1467" s="11">
        <v>0</v>
      </c>
      <c r="BM1467" s="11">
        <v>0</v>
      </c>
      <c r="BN1467" s="11">
        <v>0</v>
      </c>
      <c r="BO1467" s="11">
        <v>0.1</v>
      </c>
      <c r="BP1467" s="11">
        <v>0.1</v>
      </c>
      <c r="BQ1467" s="11">
        <v>0</v>
      </c>
      <c r="BR1467" s="11">
        <v>0</v>
      </c>
      <c r="BS1467" s="11">
        <v>0</v>
      </c>
      <c r="BT1467" s="11">
        <v>0.04</v>
      </c>
      <c r="BU1467" s="16">
        <v>4</v>
      </c>
      <c r="BV1467" s="6">
        <f>BT1467/(BT1467+BU1467)</f>
        <v>9.9009900990099011E-3</v>
      </c>
      <c r="BW1467" s="6">
        <f>SQRT((BT1467*BU1467)/((BT1467+BU1467)^2*(BT1467+BU1467+1)))</f>
        <v>4.410251516706673E-2</v>
      </c>
      <c r="BX1467" s="17">
        <v>0.1</v>
      </c>
      <c r="BY1467" s="17">
        <v>0.7</v>
      </c>
      <c r="BZ1467" s="17">
        <v>0.1</v>
      </c>
      <c r="CA1467" s="17">
        <v>0.1</v>
      </c>
      <c r="CB1467" s="15" t="s">
        <v>83</v>
      </c>
      <c r="CC1467" s="11">
        <v>600</v>
      </c>
    </row>
    <row r="1468" spans="1:81" s="11" customFormat="1" x14ac:dyDescent="0.2">
      <c r="A1468" s="17">
        <f t="shared" si="22"/>
        <v>1467</v>
      </c>
      <c r="B1468" s="17">
        <v>100</v>
      </c>
      <c r="C1468" s="17">
        <v>100</v>
      </c>
      <c r="D1468" s="17">
        <v>5</v>
      </c>
      <c r="E1468" s="17">
        <v>5</v>
      </c>
      <c r="F1468" s="3" t="s">
        <v>80</v>
      </c>
      <c r="G1468" s="3">
        <f>IF(F1468="rectangle",B1468*C1468,IF(F1468="hook",B1468*C1468-(D1468*E1468),IF(F1468="eight",B1468*C1468-2*(D1468*E1468),IF(F1468="tee",B1468*C1468-2*(D1468*E1468),IF(F1468="cross",B1468*C1468-4*(D1468*E1468),"ERROR")))))</f>
        <v>10000</v>
      </c>
      <c r="H1468" s="3" t="s">
        <v>85</v>
      </c>
      <c r="I1468" s="3">
        <f>IF(F1468="rectangle",B1468/C1468,"NA")</f>
        <v>1</v>
      </c>
      <c r="J1468" s="2">
        <v>1</v>
      </c>
      <c r="K1468" s="11">
        <v>125</v>
      </c>
      <c r="L1468" s="11">
        <v>4</v>
      </c>
      <c r="M1468" s="12">
        <v>5</v>
      </c>
      <c r="N1468" s="2">
        <f>M1468/4</f>
        <v>1.25</v>
      </c>
      <c r="O1468" s="3">
        <f>M1468/N1468</f>
        <v>4</v>
      </c>
      <c r="P1468" s="13">
        <v>5</v>
      </c>
      <c r="Q1468" s="11">
        <f>P1468</f>
        <v>5</v>
      </c>
      <c r="R1468" s="4">
        <f>AA1468/V1468</f>
        <v>100</v>
      </c>
      <c r="S1468" s="14">
        <v>5</v>
      </c>
      <c r="T1468" s="11">
        <f>S1468</f>
        <v>5</v>
      </c>
      <c r="U1468" s="4">
        <f>AB1468/W1468</f>
        <v>100</v>
      </c>
      <c r="V1468" s="3">
        <f>ROUND((Q1468/100)*G1468,0)</f>
        <v>500</v>
      </c>
      <c r="W1468" s="3">
        <f>ROUND(((T1468/100)*G1468)/J1468,0)</f>
        <v>500</v>
      </c>
      <c r="X1468" s="3">
        <f>ROUND(IF(J1468&gt;=2,((T1468/100)*G1468)/J1468,0),0)</f>
        <v>0</v>
      </c>
      <c r="Y1468" s="3">
        <f>ROUND(IF(J1468&gt;=3,((T1468/100)*G1468)/J1468,0),0)</f>
        <v>0</v>
      </c>
      <c r="Z1468" s="3">
        <f>ROUND(IF(J1468&gt;=4,((T1468/100)*G1468)/J1468,0),0)</f>
        <v>0</v>
      </c>
      <c r="AA1468" s="4">
        <f>G1468*P1468</f>
        <v>50000</v>
      </c>
      <c r="AB1468" s="4">
        <f>(G1468*S1468)/J1468</f>
        <v>50000</v>
      </c>
      <c r="AC1468" s="4">
        <f>IF(J1468&gt;=2,(G1468*S1468)/J1468,0)</f>
        <v>0</v>
      </c>
      <c r="AD1468" s="4">
        <f>IF(J1468&gt;=3,(G1468*S1468)/J1468,0)</f>
        <v>0</v>
      </c>
      <c r="AE1468" s="4">
        <f>IF(J1468&gt;=4,(G1468*S1468)/J1468,0)</f>
        <v>0</v>
      </c>
      <c r="AF1468" s="11">
        <v>100</v>
      </c>
      <c r="AG1468" s="11">
        <v>0</v>
      </c>
      <c r="AH1468" s="11">
        <v>1</v>
      </c>
      <c r="AI1468" s="11">
        <v>100</v>
      </c>
      <c r="AJ1468" s="11">
        <v>0</v>
      </c>
      <c r="AK1468" s="11">
        <v>1</v>
      </c>
      <c r="AL1468" s="11">
        <v>0.5</v>
      </c>
      <c r="AM1468" s="11">
        <v>0.5</v>
      </c>
      <c r="AN1468" s="11">
        <v>0</v>
      </c>
      <c r="AO1468" s="11">
        <v>0</v>
      </c>
      <c r="AP1468" s="11">
        <v>0</v>
      </c>
      <c r="AQ1468" s="11">
        <v>0.01</v>
      </c>
      <c r="AR1468" s="11">
        <v>0.01</v>
      </c>
      <c r="AS1468" s="11">
        <v>0</v>
      </c>
      <c r="AT1468" s="11">
        <v>0</v>
      </c>
      <c r="AU1468" s="11">
        <v>0</v>
      </c>
      <c r="AV1468" s="11">
        <v>0</v>
      </c>
      <c r="AW1468" s="11">
        <v>0.2</v>
      </c>
      <c r="AX1468" s="11">
        <v>0</v>
      </c>
      <c r="AY1468" s="11">
        <v>0</v>
      </c>
      <c r="AZ1468" s="11">
        <v>0</v>
      </c>
      <c r="BA1468" s="11">
        <v>0.02</v>
      </c>
      <c r="BB1468" s="11">
        <v>0</v>
      </c>
      <c r="BC1468" s="2">
        <v>0.05</v>
      </c>
      <c r="BD1468" s="2">
        <v>0.05</v>
      </c>
      <c r="BE1468" s="11">
        <v>7.4999999999999997E-2</v>
      </c>
      <c r="BF1468" s="11">
        <v>5.0000000000000001E-3</v>
      </c>
      <c r="BG1468" s="11">
        <v>0</v>
      </c>
      <c r="BH1468" s="11">
        <v>0</v>
      </c>
      <c r="BI1468" s="11">
        <v>0</v>
      </c>
      <c r="BJ1468" s="11">
        <f>BE1468/4</f>
        <v>1.8749999999999999E-2</v>
      </c>
      <c r="BK1468" s="11">
        <f>BF1468/4</f>
        <v>1.25E-3</v>
      </c>
      <c r="BL1468" s="11">
        <v>0</v>
      </c>
      <c r="BM1468" s="11">
        <v>0</v>
      </c>
      <c r="BN1468" s="11">
        <v>0</v>
      </c>
      <c r="BO1468" s="11">
        <v>0.1</v>
      </c>
      <c r="BP1468" s="11">
        <v>0.1</v>
      </c>
      <c r="BQ1468" s="11">
        <v>0</v>
      </c>
      <c r="BR1468" s="11">
        <v>0</v>
      </c>
      <c r="BS1468" s="11">
        <v>0</v>
      </c>
      <c r="BT1468" s="11">
        <v>0.04</v>
      </c>
      <c r="BU1468" s="16">
        <v>4</v>
      </c>
      <c r="BV1468" s="6">
        <f>BT1468/(BT1468+BU1468)</f>
        <v>9.9009900990099011E-3</v>
      </c>
      <c r="BW1468" s="6">
        <f>SQRT((BT1468*BU1468)/((BT1468+BU1468)^2*(BT1468+BU1468+1)))</f>
        <v>4.410251516706673E-2</v>
      </c>
      <c r="BX1468" s="17">
        <v>0.1</v>
      </c>
      <c r="BY1468" s="17">
        <v>0.7</v>
      </c>
      <c r="BZ1468" s="17">
        <v>0.1</v>
      </c>
      <c r="CA1468" s="17">
        <v>0.1</v>
      </c>
      <c r="CB1468" s="15" t="s">
        <v>83</v>
      </c>
      <c r="CC1468" s="11">
        <v>600</v>
      </c>
    </row>
    <row r="1469" spans="1:81" s="11" customFormat="1" x14ac:dyDescent="0.2">
      <c r="A1469" s="17">
        <f t="shared" si="22"/>
        <v>1468</v>
      </c>
      <c r="B1469" s="17">
        <v>20</v>
      </c>
      <c r="C1469" s="17">
        <v>20</v>
      </c>
      <c r="D1469" s="17">
        <v>5</v>
      </c>
      <c r="E1469" s="17">
        <v>5</v>
      </c>
      <c r="F1469" s="3" t="s">
        <v>80</v>
      </c>
      <c r="G1469" s="3">
        <f>IF(F1469="rectangle",B1469*C1469,IF(F1469="hook",B1469*C1469-(D1469*E1469),IF(F1469="eight",B1469*C1469-2*(D1469*E1469),IF(F1469="tee",B1469*C1469-2*(D1469*E1469),IF(F1469="cross",B1469*C1469-4*(D1469*E1469),"ERROR")))))</f>
        <v>400</v>
      </c>
      <c r="H1469" s="3" t="s">
        <v>84</v>
      </c>
      <c r="I1469" s="3">
        <f>IF(F1469="rectangle",B1469/C1469,"NA")</f>
        <v>1</v>
      </c>
      <c r="J1469" s="2">
        <v>1</v>
      </c>
      <c r="K1469" s="11">
        <v>125</v>
      </c>
      <c r="L1469" s="11">
        <v>4</v>
      </c>
      <c r="M1469" s="12">
        <v>5</v>
      </c>
      <c r="N1469" s="2">
        <f>M1469/4</f>
        <v>1.25</v>
      </c>
      <c r="O1469" s="3">
        <f>M1469/N1469</f>
        <v>4</v>
      </c>
      <c r="P1469" s="13">
        <v>5</v>
      </c>
      <c r="Q1469" s="11">
        <f>P1469</f>
        <v>5</v>
      </c>
      <c r="R1469" s="4">
        <f>AA1469/V1469</f>
        <v>100</v>
      </c>
      <c r="S1469" s="14">
        <v>5</v>
      </c>
      <c r="T1469" s="11">
        <f>S1469</f>
        <v>5</v>
      </c>
      <c r="U1469" s="4">
        <f>AB1469/W1469</f>
        <v>100</v>
      </c>
      <c r="V1469" s="3">
        <f>ROUND((Q1469/100)*G1469,0)</f>
        <v>20</v>
      </c>
      <c r="W1469" s="3">
        <f>ROUND(((T1469/100)*G1469)/J1469,0)</f>
        <v>20</v>
      </c>
      <c r="X1469" s="3">
        <f>ROUND(IF(J1469&gt;=2,((T1469/100)*G1469)/J1469,0),0)</f>
        <v>0</v>
      </c>
      <c r="Y1469" s="3">
        <f>ROUND(IF(J1469&gt;=3,((T1469/100)*G1469)/J1469,0),0)</f>
        <v>0</v>
      </c>
      <c r="Z1469" s="3">
        <f>ROUND(IF(J1469&gt;=4,((T1469/100)*G1469)/J1469,0),0)</f>
        <v>0</v>
      </c>
      <c r="AA1469" s="4">
        <f>G1469*P1469</f>
        <v>2000</v>
      </c>
      <c r="AB1469" s="4">
        <f>(G1469*S1469)/J1469</f>
        <v>2000</v>
      </c>
      <c r="AC1469" s="4">
        <f>IF(J1469&gt;=2,(G1469*S1469)/J1469,0)</f>
        <v>0</v>
      </c>
      <c r="AD1469" s="4">
        <f>IF(J1469&gt;=3,(G1469*S1469)/J1469,0)</f>
        <v>0</v>
      </c>
      <c r="AE1469" s="4">
        <f>IF(J1469&gt;=4,(G1469*S1469)/J1469,0)</f>
        <v>0</v>
      </c>
      <c r="AF1469" s="11">
        <v>100</v>
      </c>
      <c r="AG1469" s="11">
        <v>0</v>
      </c>
      <c r="AH1469" s="11">
        <v>1</v>
      </c>
      <c r="AI1469" s="11">
        <v>100</v>
      </c>
      <c r="AJ1469" s="11">
        <v>0</v>
      </c>
      <c r="AK1469" s="11">
        <v>1</v>
      </c>
      <c r="AL1469" s="11">
        <v>0.5</v>
      </c>
      <c r="AM1469" s="11">
        <v>0.5</v>
      </c>
      <c r="AN1469" s="11">
        <v>0</v>
      </c>
      <c r="AO1469" s="11">
        <v>0</v>
      </c>
      <c r="AP1469" s="11">
        <v>0</v>
      </c>
      <c r="AQ1469" s="11">
        <v>0.01</v>
      </c>
      <c r="AR1469" s="11">
        <v>0.01</v>
      </c>
      <c r="AS1469" s="11">
        <v>0</v>
      </c>
      <c r="AT1469" s="11">
        <v>0</v>
      </c>
      <c r="AU1469" s="11">
        <v>0</v>
      </c>
      <c r="AV1469" s="11">
        <v>0</v>
      </c>
      <c r="AW1469" s="11">
        <v>0.2</v>
      </c>
      <c r="AX1469" s="11">
        <v>0</v>
      </c>
      <c r="AY1469" s="11">
        <v>0</v>
      </c>
      <c r="AZ1469" s="11">
        <v>0</v>
      </c>
      <c r="BA1469" s="11">
        <v>0.02</v>
      </c>
      <c r="BB1469" s="11">
        <v>0</v>
      </c>
      <c r="BC1469" s="2">
        <v>0.05</v>
      </c>
      <c r="BD1469" s="2">
        <v>0.05</v>
      </c>
      <c r="BE1469" s="11">
        <v>7.4999999999999997E-2</v>
      </c>
      <c r="BF1469" s="11">
        <v>5.0000000000000001E-3</v>
      </c>
      <c r="BG1469" s="11">
        <v>0</v>
      </c>
      <c r="BH1469" s="11">
        <v>0</v>
      </c>
      <c r="BI1469" s="11">
        <v>0</v>
      </c>
      <c r="BJ1469" s="11">
        <f>BE1469/4</f>
        <v>1.8749999999999999E-2</v>
      </c>
      <c r="BK1469" s="11">
        <f>BF1469/4</f>
        <v>1.25E-3</v>
      </c>
      <c r="BL1469" s="11">
        <v>0</v>
      </c>
      <c r="BM1469" s="11">
        <v>0</v>
      </c>
      <c r="BN1469" s="11">
        <v>0</v>
      </c>
      <c r="BO1469" s="11">
        <v>0.1</v>
      </c>
      <c r="BP1469" s="11">
        <v>0.1</v>
      </c>
      <c r="BQ1469" s="11">
        <v>0</v>
      </c>
      <c r="BR1469" s="11">
        <v>0</v>
      </c>
      <c r="BS1469" s="11">
        <v>0</v>
      </c>
      <c r="BT1469" s="11">
        <v>0.04</v>
      </c>
      <c r="BU1469" s="16">
        <v>4</v>
      </c>
      <c r="BV1469" s="6">
        <f>BT1469/(BT1469+BU1469)</f>
        <v>9.9009900990099011E-3</v>
      </c>
      <c r="BW1469" s="6">
        <f>SQRT((BT1469*BU1469)/((BT1469+BU1469)^2*(BT1469+BU1469+1)))</f>
        <v>4.410251516706673E-2</v>
      </c>
      <c r="BX1469" s="17">
        <v>0.1</v>
      </c>
      <c r="BY1469" s="17">
        <v>0.7</v>
      </c>
      <c r="BZ1469" s="17">
        <v>0.1</v>
      </c>
      <c r="CA1469" s="17">
        <v>0.1</v>
      </c>
      <c r="CB1469" s="15" t="s">
        <v>83</v>
      </c>
      <c r="CC1469" s="11">
        <v>600</v>
      </c>
    </row>
    <row r="1470" spans="1:81" s="11" customFormat="1" x14ac:dyDescent="0.2">
      <c r="A1470" s="17">
        <f t="shared" si="22"/>
        <v>1469</v>
      </c>
      <c r="B1470" s="17">
        <v>100</v>
      </c>
      <c r="C1470" s="17">
        <v>100</v>
      </c>
      <c r="D1470" s="17">
        <v>5</v>
      </c>
      <c r="E1470" s="17">
        <v>5</v>
      </c>
      <c r="F1470" s="3" t="s">
        <v>80</v>
      </c>
      <c r="G1470" s="3">
        <f>IF(F1470="rectangle",B1470*C1470,IF(F1470="hook",B1470*C1470-(D1470*E1470),IF(F1470="eight",B1470*C1470-2*(D1470*E1470),IF(F1470="tee",B1470*C1470-2*(D1470*E1470),IF(F1470="cross",B1470*C1470-4*(D1470*E1470),"ERROR")))))</f>
        <v>10000</v>
      </c>
      <c r="H1470" s="3" t="s">
        <v>85</v>
      </c>
      <c r="I1470" s="3">
        <f>IF(F1470="rectangle",B1470/C1470,"NA")</f>
        <v>1</v>
      </c>
      <c r="J1470" s="2">
        <v>1</v>
      </c>
      <c r="K1470" s="11">
        <v>125</v>
      </c>
      <c r="L1470" s="11">
        <v>4</v>
      </c>
      <c r="M1470" s="12">
        <v>6</v>
      </c>
      <c r="N1470" s="2">
        <f>M1470/4</f>
        <v>1.5</v>
      </c>
      <c r="O1470" s="3">
        <f>M1470/N1470</f>
        <v>4</v>
      </c>
      <c r="P1470" s="13">
        <v>5</v>
      </c>
      <c r="Q1470" s="11">
        <f>P1470</f>
        <v>5</v>
      </c>
      <c r="R1470" s="4">
        <f>AA1470/V1470</f>
        <v>100</v>
      </c>
      <c r="S1470" s="14">
        <v>5</v>
      </c>
      <c r="T1470" s="11">
        <f>S1470</f>
        <v>5</v>
      </c>
      <c r="U1470" s="4">
        <f>AB1470/W1470</f>
        <v>100</v>
      </c>
      <c r="V1470" s="3">
        <f>ROUND((Q1470/100)*G1470,0)</f>
        <v>500</v>
      </c>
      <c r="W1470" s="3">
        <f>ROUND(((T1470/100)*G1470)/J1470,0)</f>
        <v>500</v>
      </c>
      <c r="X1470" s="3">
        <f>ROUND(IF(J1470&gt;=2,((T1470/100)*G1470)/J1470,0),0)</f>
        <v>0</v>
      </c>
      <c r="Y1470" s="3">
        <f>ROUND(IF(J1470&gt;=3,((T1470/100)*G1470)/J1470,0),0)</f>
        <v>0</v>
      </c>
      <c r="Z1470" s="3">
        <f>ROUND(IF(J1470&gt;=4,((T1470/100)*G1470)/J1470,0),0)</f>
        <v>0</v>
      </c>
      <c r="AA1470" s="4">
        <f>G1470*P1470</f>
        <v>50000</v>
      </c>
      <c r="AB1470" s="4">
        <f>(G1470*S1470)/J1470</f>
        <v>50000</v>
      </c>
      <c r="AC1470" s="4">
        <f>IF(J1470&gt;=2,(G1470*S1470)/J1470,0)</f>
        <v>0</v>
      </c>
      <c r="AD1470" s="4">
        <f>IF(J1470&gt;=3,(G1470*S1470)/J1470,0)</f>
        <v>0</v>
      </c>
      <c r="AE1470" s="4">
        <f>IF(J1470&gt;=4,(G1470*S1470)/J1470,0)</f>
        <v>0</v>
      </c>
      <c r="AF1470" s="11">
        <v>100</v>
      </c>
      <c r="AG1470" s="11">
        <v>0</v>
      </c>
      <c r="AH1470" s="11">
        <v>1</v>
      </c>
      <c r="AI1470" s="11">
        <v>100</v>
      </c>
      <c r="AJ1470" s="11">
        <v>0</v>
      </c>
      <c r="AK1470" s="11">
        <v>1</v>
      </c>
      <c r="AL1470" s="11">
        <v>0.5</v>
      </c>
      <c r="AM1470" s="11">
        <v>0.5</v>
      </c>
      <c r="AN1470" s="11">
        <v>0</v>
      </c>
      <c r="AO1470" s="11">
        <v>0</v>
      </c>
      <c r="AP1470" s="11">
        <v>0</v>
      </c>
      <c r="AQ1470" s="11">
        <v>0.01</v>
      </c>
      <c r="AR1470" s="11">
        <v>0.01</v>
      </c>
      <c r="AS1470" s="11">
        <v>0</v>
      </c>
      <c r="AT1470" s="11">
        <v>0</v>
      </c>
      <c r="AU1470" s="11">
        <v>0</v>
      </c>
      <c r="AV1470" s="11">
        <v>0</v>
      </c>
      <c r="AW1470" s="11">
        <v>0.2</v>
      </c>
      <c r="AX1470" s="11">
        <v>0</v>
      </c>
      <c r="AY1470" s="11">
        <v>0</v>
      </c>
      <c r="AZ1470" s="11">
        <v>0</v>
      </c>
      <c r="BA1470" s="11">
        <v>0.02</v>
      </c>
      <c r="BB1470" s="11">
        <v>0</v>
      </c>
      <c r="BC1470" s="2">
        <v>0.05</v>
      </c>
      <c r="BD1470" s="2">
        <v>0.05</v>
      </c>
      <c r="BE1470" s="11">
        <v>7.4999999999999997E-2</v>
      </c>
      <c r="BF1470" s="11">
        <v>5.0000000000000001E-3</v>
      </c>
      <c r="BG1470" s="11">
        <v>0</v>
      </c>
      <c r="BH1470" s="11">
        <v>0</v>
      </c>
      <c r="BI1470" s="11">
        <v>0</v>
      </c>
      <c r="BJ1470" s="11">
        <f>BE1470/4</f>
        <v>1.8749999999999999E-2</v>
      </c>
      <c r="BK1470" s="11">
        <f>BF1470/4</f>
        <v>1.25E-3</v>
      </c>
      <c r="BL1470" s="11">
        <v>0</v>
      </c>
      <c r="BM1470" s="11">
        <v>0</v>
      </c>
      <c r="BN1470" s="11">
        <v>0</v>
      </c>
      <c r="BO1470" s="11">
        <v>0.1</v>
      </c>
      <c r="BP1470" s="11">
        <v>0.1</v>
      </c>
      <c r="BQ1470" s="11">
        <v>0</v>
      </c>
      <c r="BR1470" s="11">
        <v>0</v>
      </c>
      <c r="BS1470" s="11">
        <v>0</v>
      </c>
      <c r="BT1470" s="11">
        <v>0.04</v>
      </c>
      <c r="BU1470" s="16">
        <v>4</v>
      </c>
      <c r="BV1470" s="6">
        <f>BT1470/(BT1470+BU1470)</f>
        <v>9.9009900990099011E-3</v>
      </c>
      <c r="BW1470" s="6">
        <f>SQRT((BT1470*BU1470)/((BT1470+BU1470)^2*(BT1470+BU1470+1)))</f>
        <v>4.410251516706673E-2</v>
      </c>
      <c r="BX1470" s="17">
        <v>0.1</v>
      </c>
      <c r="BY1470" s="17">
        <v>0.7</v>
      </c>
      <c r="BZ1470" s="17">
        <v>0.1</v>
      </c>
      <c r="CA1470" s="17">
        <v>0.1</v>
      </c>
      <c r="CB1470" s="15" t="s">
        <v>83</v>
      </c>
      <c r="CC1470" s="11">
        <v>600</v>
      </c>
    </row>
    <row r="1471" spans="1:81" s="11" customFormat="1" x14ac:dyDescent="0.2">
      <c r="A1471" s="17">
        <f t="shared" si="22"/>
        <v>1470</v>
      </c>
      <c r="B1471" s="17">
        <v>20</v>
      </c>
      <c r="C1471" s="17">
        <v>20</v>
      </c>
      <c r="D1471" s="17">
        <v>5</v>
      </c>
      <c r="E1471" s="17">
        <v>5</v>
      </c>
      <c r="F1471" s="3" t="s">
        <v>80</v>
      </c>
      <c r="G1471" s="3">
        <f>IF(F1471="rectangle",B1471*C1471,IF(F1471="hook",B1471*C1471-(D1471*E1471),IF(F1471="eight",B1471*C1471-2*(D1471*E1471),IF(F1471="tee",B1471*C1471-2*(D1471*E1471),IF(F1471="cross",B1471*C1471-4*(D1471*E1471),"ERROR")))))</f>
        <v>400</v>
      </c>
      <c r="H1471" s="3" t="s">
        <v>84</v>
      </c>
      <c r="I1471" s="3">
        <f>IF(F1471="rectangle",B1471/C1471,"NA")</f>
        <v>1</v>
      </c>
      <c r="J1471" s="2">
        <v>1</v>
      </c>
      <c r="K1471" s="11">
        <v>125</v>
      </c>
      <c r="L1471" s="11">
        <v>4</v>
      </c>
      <c r="M1471" s="12">
        <v>6</v>
      </c>
      <c r="N1471" s="2">
        <f>M1471/4</f>
        <v>1.5</v>
      </c>
      <c r="O1471" s="3">
        <f>M1471/N1471</f>
        <v>4</v>
      </c>
      <c r="P1471" s="13">
        <v>5</v>
      </c>
      <c r="Q1471" s="11">
        <f>P1471</f>
        <v>5</v>
      </c>
      <c r="R1471" s="4">
        <f>AA1471/V1471</f>
        <v>100</v>
      </c>
      <c r="S1471" s="14">
        <v>5</v>
      </c>
      <c r="T1471" s="11">
        <f>S1471</f>
        <v>5</v>
      </c>
      <c r="U1471" s="4">
        <f>AB1471/W1471</f>
        <v>100</v>
      </c>
      <c r="V1471" s="3">
        <f>ROUND((Q1471/100)*G1471,0)</f>
        <v>20</v>
      </c>
      <c r="W1471" s="3">
        <f>ROUND(((T1471/100)*G1471)/J1471,0)</f>
        <v>20</v>
      </c>
      <c r="X1471" s="3">
        <f>ROUND(IF(J1471&gt;=2,((T1471/100)*G1471)/J1471,0),0)</f>
        <v>0</v>
      </c>
      <c r="Y1471" s="3">
        <f>ROUND(IF(J1471&gt;=3,((T1471/100)*G1471)/J1471,0),0)</f>
        <v>0</v>
      </c>
      <c r="Z1471" s="3">
        <f>ROUND(IF(J1471&gt;=4,((T1471/100)*G1471)/J1471,0),0)</f>
        <v>0</v>
      </c>
      <c r="AA1471" s="4">
        <f>G1471*P1471</f>
        <v>2000</v>
      </c>
      <c r="AB1471" s="4">
        <f>(G1471*S1471)/J1471</f>
        <v>2000</v>
      </c>
      <c r="AC1471" s="4">
        <f>IF(J1471&gt;=2,(G1471*S1471)/J1471,0)</f>
        <v>0</v>
      </c>
      <c r="AD1471" s="4">
        <f>IF(J1471&gt;=3,(G1471*S1471)/J1471,0)</f>
        <v>0</v>
      </c>
      <c r="AE1471" s="4">
        <f>IF(J1471&gt;=4,(G1471*S1471)/J1471,0)</f>
        <v>0</v>
      </c>
      <c r="AF1471" s="11">
        <v>100</v>
      </c>
      <c r="AG1471" s="11">
        <v>0</v>
      </c>
      <c r="AH1471" s="11">
        <v>1</v>
      </c>
      <c r="AI1471" s="11">
        <v>100</v>
      </c>
      <c r="AJ1471" s="11">
        <v>0</v>
      </c>
      <c r="AK1471" s="11">
        <v>1</v>
      </c>
      <c r="AL1471" s="11">
        <v>0.5</v>
      </c>
      <c r="AM1471" s="11">
        <v>0.5</v>
      </c>
      <c r="AN1471" s="11">
        <v>0</v>
      </c>
      <c r="AO1471" s="11">
        <v>0</v>
      </c>
      <c r="AP1471" s="11">
        <v>0</v>
      </c>
      <c r="AQ1471" s="11">
        <v>0.01</v>
      </c>
      <c r="AR1471" s="11">
        <v>0.01</v>
      </c>
      <c r="AS1471" s="11">
        <v>0</v>
      </c>
      <c r="AT1471" s="11">
        <v>0</v>
      </c>
      <c r="AU1471" s="11">
        <v>0</v>
      </c>
      <c r="AV1471" s="11">
        <v>0</v>
      </c>
      <c r="AW1471" s="11">
        <v>0.2</v>
      </c>
      <c r="AX1471" s="11">
        <v>0</v>
      </c>
      <c r="AY1471" s="11">
        <v>0</v>
      </c>
      <c r="AZ1471" s="11">
        <v>0</v>
      </c>
      <c r="BA1471" s="11">
        <v>0.02</v>
      </c>
      <c r="BB1471" s="11">
        <v>0</v>
      </c>
      <c r="BC1471" s="2">
        <v>0.05</v>
      </c>
      <c r="BD1471" s="2">
        <v>0.05</v>
      </c>
      <c r="BE1471" s="11">
        <v>7.4999999999999997E-2</v>
      </c>
      <c r="BF1471" s="11">
        <v>5.0000000000000001E-3</v>
      </c>
      <c r="BG1471" s="11">
        <v>0</v>
      </c>
      <c r="BH1471" s="11">
        <v>0</v>
      </c>
      <c r="BI1471" s="11">
        <v>0</v>
      </c>
      <c r="BJ1471" s="11">
        <f>BE1471/4</f>
        <v>1.8749999999999999E-2</v>
      </c>
      <c r="BK1471" s="11">
        <f>BF1471/4</f>
        <v>1.25E-3</v>
      </c>
      <c r="BL1471" s="11">
        <v>0</v>
      </c>
      <c r="BM1471" s="11">
        <v>0</v>
      </c>
      <c r="BN1471" s="11">
        <v>0</v>
      </c>
      <c r="BO1471" s="11">
        <v>0.1</v>
      </c>
      <c r="BP1471" s="11">
        <v>0.1</v>
      </c>
      <c r="BQ1471" s="11">
        <v>0</v>
      </c>
      <c r="BR1471" s="11">
        <v>0</v>
      </c>
      <c r="BS1471" s="11">
        <v>0</v>
      </c>
      <c r="BT1471" s="11">
        <v>0.04</v>
      </c>
      <c r="BU1471" s="16">
        <v>4</v>
      </c>
      <c r="BV1471" s="6">
        <f>BT1471/(BT1471+BU1471)</f>
        <v>9.9009900990099011E-3</v>
      </c>
      <c r="BW1471" s="6">
        <f>SQRT((BT1471*BU1471)/((BT1471+BU1471)^2*(BT1471+BU1471+1)))</f>
        <v>4.410251516706673E-2</v>
      </c>
      <c r="BX1471" s="17">
        <v>0.1</v>
      </c>
      <c r="BY1471" s="17">
        <v>0.7</v>
      </c>
      <c r="BZ1471" s="17">
        <v>0.1</v>
      </c>
      <c r="CA1471" s="17">
        <v>0.1</v>
      </c>
      <c r="CB1471" s="15" t="s">
        <v>83</v>
      </c>
      <c r="CC1471" s="11">
        <v>600</v>
      </c>
    </row>
    <row r="1472" spans="1:81" s="11" customFormat="1" x14ac:dyDescent="0.2">
      <c r="A1472" s="17">
        <f t="shared" si="22"/>
        <v>1471</v>
      </c>
      <c r="B1472" s="17">
        <v>100</v>
      </c>
      <c r="C1472" s="17">
        <v>100</v>
      </c>
      <c r="D1472" s="17">
        <v>5</v>
      </c>
      <c r="E1472" s="17">
        <v>5</v>
      </c>
      <c r="F1472" s="3" t="s">
        <v>80</v>
      </c>
      <c r="G1472" s="3">
        <f>IF(F1472="rectangle",B1472*C1472,IF(F1472="hook",B1472*C1472-(D1472*E1472),IF(F1472="eight",B1472*C1472-2*(D1472*E1472),IF(F1472="tee",B1472*C1472-2*(D1472*E1472),IF(F1472="cross",B1472*C1472-4*(D1472*E1472),"ERROR")))))</f>
        <v>10000</v>
      </c>
      <c r="H1472" s="3" t="s">
        <v>85</v>
      </c>
      <c r="I1472" s="3">
        <f>IF(F1472="rectangle",B1472/C1472,"NA")</f>
        <v>1</v>
      </c>
      <c r="J1472" s="2">
        <v>1</v>
      </c>
      <c r="K1472" s="11">
        <v>125</v>
      </c>
      <c r="L1472" s="11">
        <v>4</v>
      </c>
      <c r="M1472" s="12">
        <v>7</v>
      </c>
      <c r="N1472" s="2">
        <f>M1472/4</f>
        <v>1.75</v>
      </c>
      <c r="O1472" s="3">
        <f>M1472/N1472</f>
        <v>4</v>
      </c>
      <c r="P1472" s="13">
        <v>5</v>
      </c>
      <c r="Q1472" s="11">
        <f>P1472</f>
        <v>5</v>
      </c>
      <c r="R1472" s="4">
        <f>AA1472/V1472</f>
        <v>100</v>
      </c>
      <c r="S1472" s="14">
        <v>5</v>
      </c>
      <c r="T1472" s="11">
        <f>S1472</f>
        <v>5</v>
      </c>
      <c r="U1472" s="4">
        <f>AB1472/W1472</f>
        <v>100</v>
      </c>
      <c r="V1472" s="3">
        <f>ROUND((Q1472/100)*G1472,0)</f>
        <v>500</v>
      </c>
      <c r="W1472" s="3">
        <f>ROUND(((T1472/100)*G1472)/J1472,0)</f>
        <v>500</v>
      </c>
      <c r="X1472" s="3">
        <f>ROUND(IF(J1472&gt;=2,((T1472/100)*G1472)/J1472,0),0)</f>
        <v>0</v>
      </c>
      <c r="Y1472" s="3">
        <f>ROUND(IF(J1472&gt;=3,((T1472/100)*G1472)/J1472,0),0)</f>
        <v>0</v>
      </c>
      <c r="Z1472" s="3">
        <f>ROUND(IF(J1472&gt;=4,((T1472/100)*G1472)/J1472,0),0)</f>
        <v>0</v>
      </c>
      <c r="AA1472" s="4">
        <f>G1472*P1472</f>
        <v>50000</v>
      </c>
      <c r="AB1472" s="4">
        <f>(G1472*S1472)/J1472</f>
        <v>50000</v>
      </c>
      <c r="AC1472" s="4">
        <f>IF(J1472&gt;=2,(G1472*S1472)/J1472,0)</f>
        <v>0</v>
      </c>
      <c r="AD1472" s="4">
        <f>IF(J1472&gt;=3,(G1472*S1472)/J1472,0)</f>
        <v>0</v>
      </c>
      <c r="AE1472" s="4">
        <f>IF(J1472&gt;=4,(G1472*S1472)/J1472,0)</f>
        <v>0</v>
      </c>
      <c r="AF1472" s="11">
        <v>100</v>
      </c>
      <c r="AG1472" s="11">
        <v>0</v>
      </c>
      <c r="AH1472" s="11">
        <v>1</v>
      </c>
      <c r="AI1472" s="11">
        <v>100</v>
      </c>
      <c r="AJ1472" s="11">
        <v>0</v>
      </c>
      <c r="AK1472" s="11">
        <v>1</v>
      </c>
      <c r="AL1472" s="11">
        <v>0.5</v>
      </c>
      <c r="AM1472" s="11">
        <v>0.5</v>
      </c>
      <c r="AN1472" s="11">
        <v>0</v>
      </c>
      <c r="AO1472" s="11">
        <v>0</v>
      </c>
      <c r="AP1472" s="11">
        <v>0</v>
      </c>
      <c r="AQ1472" s="11">
        <v>0.01</v>
      </c>
      <c r="AR1472" s="11">
        <v>0.01</v>
      </c>
      <c r="AS1472" s="11">
        <v>0</v>
      </c>
      <c r="AT1472" s="11">
        <v>0</v>
      </c>
      <c r="AU1472" s="11">
        <v>0</v>
      </c>
      <c r="AV1472" s="11">
        <v>0</v>
      </c>
      <c r="AW1472" s="11">
        <v>0.2</v>
      </c>
      <c r="AX1472" s="11">
        <v>0</v>
      </c>
      <c r="AY1472" s="11">
        <v>0</v>
      </c>
      <c r="AZ1472" s="11">
        <v>0</v>
      </c>
      <c r="BA1472" s="11">
        <v>0.02</v>
      </c>
      <c r="BB1472" s="11">
        <v>0</v>
      </c>
      <c r="BC1472" s="2">
        <v>0.05</v>
      </c>
      <c r="BD1472" s="2">
        <v>0.05</v>
      </c>
      <c r="BE1472" s="11">
        <v>7.4999999999999997E-2</v>
      </c>
      <c r="BF1472" s="11">
        <v>5.0000000000000001E-3</v>
      </c>
      <c r="BG1472" s="11">
        <v>0</v>
      </c>
      <c r="BH1472" s="11">
        <v>0</v>
      </c>
      <c r="BI1472" s="11">
        <v>0</v>
      </c>
      <c r="BJ1472" s="11">
        <f>BE1472/4</f>
        <v>1.8749999999999999E-2</v>
      </c>
      <c r="BK1472" s="11">
        <f>BF1472/4</f>
        <v>1.25E-3</v>
      </c>
      <c r="BL1472" s="11">
        <v>0</v>
      </c>
      <c r="BM1472" s="11">
        <v>0</v>
      </c>
      <c r="BN1472" s="11">
        <v>0</v>
      </c>
      <c r="BO1472" s="11">
        <v>0.1</v>
      </c>
      <c r="BP1472" s="11">
        <v>0.1</v>
      </c>
      <c r="BQ1472" s="11">
        <v>0</v>
      </c>
      <c r="BR1472" s="11">
        <v>0</v>
      </c>
      <c r="BS1472" s="11">
        <v>0</v>
      </c>
      <c r="BT1472" s="11">
        <v>0.04</v>
      </c>
      <c r="BU1472" s="16">
        <v>4</v>
      </c>
      <c r="BV1472" s="6">
        <f>BT1472/(BT1472+BU1472)</f>
        <v>9.9009900990099011E-3</v>
      </c>
      <c r="BW1472" s="6">
        <f>SQRT((BT1472*BU1472)/((BT1472+BU1472)^2*(BT1472+BU1472+1)))</f>
        <v>4.410251516706673E-2</v>
      </c>
      <c r="BX1472" s="17">
        <v>0.1</v>
      </c>
      <c r="BY1472" s="17">
        <v>0.7</v>
      </c>
      <c r="BZ1472" s="17">
        <v>0.1</v>
      </c>
      <c r="CA1472" s="17">
        <v>0.1</v>
      </c>
      <c r="CB1472" s="15" t="s">
        <v>83</v>
      </c>
      <c r="CC1472" s="11">
        <v>600</v>
      </c>
    </row>
    <row r="1473" spans="1:81" s="11" customFormat="1" x14ac:dyDescent="0.2">
      <c r="A1473" s="17">
        <f t="shared" si="22"/>
        <v>1472</v>
      </c>
      <c r="B1473" s="17">
        <v>20</v>
      </c>
      <c r="C1473" s="17">
        <v>20</v>
      </c>
      <c r="D1473" s="17">
        <v>5</v>
      </c>
      <c r="E1473" s="17">
        <v>5</v>
      </c>
      <c r="F1473" s="3" t="s">
        <v>80</v>
      </c>
      <c r="G1473" s="3">
        <f>IF(F1473="rectangle",B1473*C1473,IF(F1473="hook",B1473*C1473-(D1473*E1473),IF(F1473="eight",B1473*C1473-2*(D1473*E1473),IF(F1473="tee",B1473*C1473-2*(D1473*E1473),IF(F1473="cross",B1473*C1473-4*(D1473*E1473),"ERROR")))))</f>
        <v>400</v>
      </c>
      <c r="H1473" s="3" t="s">
        <v>84</v>
      </c>
      <c r="I1473" s="3">
        <f>IF(F1473="rectangle",B1473/C1473,"NA")</f>
        <v>1</v>
      </c>
      <c r="J1473" s="2">
        <v>1</v>
      </c>
      <c r="K1473" s="11">
        <v>125</v>
      </c>
      <c r="L1473" s="11">
        <v>4</v>
      </c>
      <c r="M1473" s="12">
        <v>7</v>
      </c>
      <c r="N1473" s="2">
        <f>M1473/4</f>
        <v>1.75</v>
      </c>
      <c r="O1473" s="3">
        <f>M1473/N1473</f>
        <v>4</v>
      </c>
      <c r="P1473" s="13">
        <v>5</v>
      </c>
      <c r="Q1473" s="11">
        <f>P1473</f>
        <v>5</v>
      </c>
      <c r="R1473" s="4">
        <f>AA1473/V1473</f>
        <v>100</v>
      </c>
      <c r="S1473" s="14">
        <v>5</v>
      </c>
      <c r="T1473" s="11">
        <f>S1473</f>
        <v>5</v>
      </c>
      <c r="U1473" s="4">
        <f>AB1473/W1473</f>
        <v>100</v>
      </c>
      <c r="V1473" s="3">
        <f>ROUND((Q1473/100)*G1473,0)</f>
        <v>20</v>
      </c>
      <c r="W1473" s="3">
        <f>ROUND(((T1473/100)*G1473)/J1473,0)</f>
        <v>20</v>
      </c>
      <c r="X1473" s="3">
        <f>ROUND(IF(J1473&gt;=2,((T1473/100)*G1473)/J1473,0),0)</f>
        <v>0</v>
      </c>
      <c r="Y1473" s="3">
        <f>ROUND(IF(J1473&gt;=3,((T1473/100)*G1473)/J1473,0),0)</f>
        <v>0</v>
      </c>
      <c r="Z1473" s="3">
        <f>ROUND(IF(J1473&gt;=4,((T1473/100)*G1473)/J1473,0),0)</f>
        <v>0</v>
      </c>
      <c r="AA1473" s="4">
        <f>G1473*P1473</f>
        <v>2000</v>
      </c>
      <c r="AB1473" s="4">
        <f>(G1473*S1473)/J1473</f>
        <v>2000</v>
      </c>
      <c r="AC1473" s="4">
        <f>IF(J1473&gt;=2,(G1473*S1473)/J1473,0)</f>
        <v>0</v>
      </c>
      <c r="AD1473" s="4">
        <f>IF(J1473&gt;=3,(G1473*S1473)/J1473,0)</f>
        <v>0</v>
      </c>
      <c r="AE1473" s="4">
        <f>IF(J1473&gt;=4,(G1473*S1473)/J1473,0)</f>
        <v>0</v>
      </c>
      <c r="AF1473" s="11">
        <v>100</v>
      </c>
      <c r="AG1473" s="11">
        <v>0</v>
      </c>
      <c r="AH1473" s="11">
        <v>1</v>
      </c>
      <c r="AI1473" s="11">
        <v>100</v>
      </c>
      <c r="AJ1473" s="11">
        <v>0</v>
      </c>
      <c r="AK1473" s="11">
        <v>1</v>
      </c>
      <c r="AL1473" s="11">
        <v>0.5</v>
      </c>
      <c r="AM1473" s="11">
        <v>0.5</v>
      </c>
      <c r="AN1473" s="11">
        <v>0</v>
      </c>
      <c r="AO1473" s="11">
        <v>0</v>
      </c>
      <c r="AP1473" s="11">
        <v>0</v>
      </c>
      <c r="AQ1473" s="11">
        <v>0.01</v>
      </c>
      <c r="AR1473" s="11">
        <v>0.01</v>
      </c>
      <c r="AS1473" s="11">
        <v>0</v>
      </c>
      <c r="AT1473" s="11">
        <v>0</v>
      </c>
      <c r="AU1473" s="11">
        <v>0</v>
      </c>
      <c r="AV1473" s="11">
        <v>0</v>
      </c>
      <c r="AW1473" s="11">
        <v>0.2</v>
      </c>
      <c r="AX1473" s="11">
        <v>0</v>
      </c>
      <c r="AY1473" s="11">
        <v>0</v>
      </c>
      <c r="AZ1473" s="11">
        <v>0</v>
      </c>
      <c r="BA1473" s="11">
        <v>0.02</v>
      </c>
      <c r="BB1473" s="11">
        <v>0</v>
      </c>
      <c r="BC1473" s="2">
        <v>0.05</v>
      </c>
      <c r="BD1473" s="2">
        <v>0.05</v>
      </c>
      <c r="BE1473" s="11">
        <v>7.4999999999999997E-2</v>
      </c>
      <c r="BF1473" s="11">
        <v>5.0000000000000001E-3</v>
      </c>
      <c r="BG1473" s="11">
        <v>0</v>
      </c>
      <c r="BH1473" s="11">
        <v>0</v>
      </c>
      <c r="BI1473" s="11">
        <v>0</v>
      </c>
      <c r="BJ1473" s="11">
        <f>BE1473/4</f>
        <v>1.8749999999999999E-2</v>
      </c>
      <c r="BK1473" s="11">
        <f>BF1473/4</f>
        <v>1.25E-3</v>
      </c>
      <c r="BL1473" s="11">
        <v>0</v>
      </c>
      <c r="BM1473" s="11">
        <v>0</v>
      </c>
      <c r="BN1473" s="11">
        <v>0</v>
      </c>
      <c r="BO1473" s="11">
        <v>0.1</v>
      </c>
      <c r="BP1473" s="11">
        <v>0.1</v>
      </c>
      <c r="BQ1473" s="11">
        <v>0</v>
      </c>
      <c r="BR1473" s="11">
        <v>0</v>
      </c>
      <c r="BS1473" s="11">
        <v>0</v>
      </c>
      <c r="BT1473" s="11">
        <v>0.04</v>
      </c>
      <c r="BU1473" s="16">
        <v>4</v>
      </c>
      <c r="BV1473" s="6">
        <f>BT1473/(BT1473+BU1473)</f>
        <v>9.9009900990099011E-3</v>
      </c>
      <c r="BW1473" s="6">
        <f>SQRT((BT1473*BU1473)/((BT1473+BU1473)^2*(BT1473+BU1473+1)))</f>
        <v>4.410251516706673E-2</v>
      </c>
      <c r="BX1473" s="17">
        <v>0.1</v>
      </c>
      <c r="BY1473" s="17">
        <v>0.7</v>
      </c>
      <c r="BZ1473" s="17">
        <v>0.1</v>
      </c>
      <c r="CA1473" s="17">
        <v>0.1</v>
      </c>
      <c r="CB1473" s="15" t="s">
        <v>83</v>
      </c>
      <c r="CC1473" s="11">
        <v>600</v>
      </c>
    </row>
    <row r="1474" spans="1:81" s="11" customFormat="1" x14ac:dyDescent="0.2">
      <c r="A1474" s="17">
        <f t="shared" si="22"/>
        <v>1473</v>
      </c>
      <c r="B1474" s="17">
        <v>100</v>
      </c>
      <c r="C1474" s="17">
        <v>100</v>
      </c>
      <c r="D1474" s="17">
        <v>5</v>
      </c>
      <c r="E1474" s="17">
        <v>5</v>
      </c>
      <c r="F1474" s="3" t="s">
        <v>80</v>
      </c>
      <c r="G1474" s="3">
        <f>IF(F1474="rectangle",B1474*C1474,IF(F1474="hook",B1474*C1474-(D1474*E1474),IF(F1474="eight",B1474*C1474-2*(D1474*E1474),IF(F1474="tee",B1474*C1474-2*(D1474*E1474),IF(F1474="cross",B1474*C1474-4*(D1474*E1474),"ERROR")))))</f>
        <v>10000</v>
      </c>
      <c r="H1474" s="3" t="s">
        <v>85</v>
      </c>
      <c r="I1474" s="3">
        <f>IF(F1474="rectangle",B1474/C1474,"NA")</f>
        <v>1</v>
      </c>
      <c r="J1474" s="2">
        <v>1</v>
      </c>
      <c r="K1474" s="11">
        <v>125</v>
      </c>
      <c r="L1474" s="11">
        <v>4</v>
      </c>
      <c r="M1474" s="12">
        <v>8</v>
      </c>
      <c r="N1474" s="2">
        <f>M1474/4</f>
        <v>2</v>
      </c>
      <c r="O1474" s="3">
        <f>M1474/N1474</f>
        <v>4</v>
      </c>
      <c r="P1474" s="13">
        <v>5</v>
      </c>
      <c r="Q1474" s="11">
        <f>P1474</f>
        <v>5</v>
      </c>
      <c r="R1474" s="4">
        <f>AA1474/V1474</f>
        <v>100</v>
      </c>
      <c r="S1474" s="14">
        <v>5</v>
      </c>
      <c r="T1474" s="11">
        <f>S1474</f>
        <v>5</v>
      </c>
      <c r="U1474" s="4">
        <f>AB1474/W1474</f>
        <v>100</v>
      </c>
      <c r="V1474" s="3">
        <f>ROUND((Q1474/100)*G1474,0)</f>
        <v>500</v>
      </c>
      <c r="W1474" s="3">
        <f>ROUND(((T1474/100)*G1474)/J1474,0)</f>
        <v>500</v>
      </c>
      <c r="X1474" s="3">
        <f>ROUND(IF(J1474&gt;=2,((T1474/100)*G1474)/J1474,0),0)</f>
        <v>0</v>
      </c>
      <c r="Y1474" s="3">
        <f>ROUND(IF(J1474&gt;=3,((T1474/100)*G1474)/J1474,0),0)</f>
        <v>0</v>
      </c>
      <c r="Z1474" s="3">
        <f>ROUND(IF(J1474&gt;=4,((T1474/100)*G1474)/J1474,0),0)</f>
        <v>0</v>
      </c>
      <c r="AA1474" s="4">
        <f>G1474*P1474</f>
        <v>50000</v>
      </c>
      <c r="AB1474" s="4">
        <f>(G1474*S1474)/J1474</f>
        <v>50000</v>
      </c>
      <c r="AC1474" s="4">
        <f>IF(J1474&gt;=2,(G1474*S1474)/J1474,0)</f>
        <v>0</v>
      </c>
      <c r="AD1474" s="4">
        <f>IF(J1474&gt;=3,(G1474*S1474)/J1474,0)</f>
        <v>0</v>
      </c>
      <c r="AE1474" s="4">
        <f>IF(J1474&gt;=4,(G1474*S1474)/J1474,0)</f>
        <v>0</v>
      </c>
      <c r="AF1474" s="11">
        <v>100</v>
      </c>
      <c r="AG1474" s="11">
        <v>0</v>
      </c>
      <c r="AH1474" s="11">
        <v>1</v>
      </c>
      <c r="AI1474" s="11">
        <v>100</v>
      </c>
      <c r="AJ1474" s="11">
        <v>0</v>
      </c>
      <c r="AK1474" s="11">
        <v>1</v>
      </c>
      <c r="AL1474" s="11">
        <v>0.5</v>
      </c>
      <c r="AM1474" s="11">
        <v>0.5</v>
      </c>
      <c r="AN1474" s="11">
        <v>0</v>
      </c>
      <c r="AO1474" s="11">
        <v>0</v>
      </c>
      <c r="AP1474" s="11">
        <v>0</v>
      </c>
      <c r="AQ1474" s="11">
        <v>0.01</v>
      </c>
      <c r="AR1474" s="11">
        <v>0.01</v>
      </c>
      <c r="AS1474" s="11">
        <v>0</v>
      </c>
      <c r="AT1474" s="11">
        <v>0</v>
      </c>
      <c r="AU1474" s="11">
        <v>0</v>
      </c>
      <c r="AV1474" s="11">
        <v>0</v>
      </c>
      <c r="AW1474" s="11">
        <v>0.2</v>
      </c>
      <c r="AX1474" s="11">
        <v>0</v>
      </c>
      <c r="AY1474" s="11">
        <v>0</v>
      </c>
      <c r="AZ1474" s="11">
        <v>0</v>
      </c>
      <c r="BA1474" s="11">
        <v>0.02</v>
      </c>
      <c r="BB1474" s="11">
        <v>0</v>
      </c>
      <c r="BC1474" s="2">
        <v>0.05</v>
      </c>
      <c r="BD1474" s="2">
        <v>0.05</v>
      </c>
      <c r="BE1474" s="11">
        <v>7.4999999999999997E-2</v>
      </c>
      <c r="BF1474" s="11">
        <v>5.0000000000000001E-3</v>
      </c>
      <c r="BG1474" s="11">
        <v>0</v>
      </c>
      <c r="BH1474" s="11">
        <v>0</v>
      </c>
      <c r="BI1474" s="11">
        <v>0</v>
      </c>
      <c r="BJ1474" s="11">
        <f>BE1474/4</f>
        <v>1.8749999999999999E-2</v>
      </c>
      <c r="BK1474" s="11">
        <f>BF1474/4</f>
        <v>1.25E-3</v>
      </c>
      <c r="BL1474" s="11">
        <v>0</v>
      </c>
      <c r="BM1474" s="11">
        <v>0</v>
      </c>
      <c r="BN1474" s="11">
        <v>0</v>
      </c>
      <c r="BO1474" s="11">
        <v>0.1</v>
      </c>
      <c r="BP1474" s="11">
        <v>0.1</v>
      </c>
      <c r="BQ1474" s="11">
        <v>0</v>
      </c>
      <c r="BR1474" s="11">
        <v>0</v>
      </c>
      <c r="BS1474" s="11">
        <v>0</v>
      </c>
      <c r="BT1474" s="11">
        <v>0.04</v>
      </c>
      <c r="BU1474" s="16">
        <v>4</v>
      </c>
      <c r="BV1474" s="6">
        <f>BT1474/(BT1474+BU1474)</f>
        <v>9.9009900990099011E-3</v>
      </c>
      <c r="BW1474" s="6">
        <f>SQRT((BT1474*BU1474)/((BT1474+BU1474)^2*(BT1474+BU1474+1)))</f>
        <v>4.410251516706673E-2</v>
      </c>
      <c r="BX1474" s="17">
        <v>0.1</v>
      </c>
      <c r="BY1474" s="17">
        <v>0.7</v>
      </c>
      <c r="BZ1474" s="17">
        <v>0.1</v>
      </c>
      <c r="CA1474" s="17">
        <v>0.1</v>
      </c>
      <c r="CB1474" s="15" t="s">
        <v>83</v>
      </c>
      <c r="CC1474" s="11">
        <v>600</v>
      </c>
    </row>
    <row r="1475" spans="1:81" s="11" customFormat="1" x14ac:dyDescent="0.2">
      <c r="A1475" s="17">
        <f t="shared" si="22"/>
        <v>1474</v>
      </c>
      <c r="B1475" s="17">
        <v>20</v>
      </c>
      <c r="C1475" s="17">
        <v>20</v>
      </c>
      <c r="D1475" s="17">
        <v>5</v>
      </c>
      <c r="E1475" s="17">
        <v>5</v>
      </c>
      <c r="F1475" s="3" t="s">
        <v>80</v>
      </c>
      <c r="G1475" s="3">
        <f>IF(F1475="rectangle",B1475*C1475,IF(F1475="hook",B1475*C1475-(D1475*E1475),IF(F1475="eight",B1475*C1475-2*(D1475*E1475),IF(F1475="tee",B1475*C1475-2*(D1475*E1475),IF(F1475="cross",B1475*C1475-4*(D1475*E1475),"ERROR")))))</f>
        <v>400</v>
      </c>
      <c r="H1475" s="3" t="s">
        <v>84</v>
      </c>
      <c r="I1475" s="3">
        <f>IF(F1475="rectangle",B1475/C1475,"NA")</f>
        <v>1</v>
      </c>
      <c r="J1475" s="2">
        <v>1</v>
      </c>
      <c r="K1475" s="11">
        <v>125</v>
      </c>
      <c r="L1475" s="11">
        <v>4</v>
      </c>
      <c r="M1475" s="12">
        <v>8</v>
      </c>
      <c r="N1475" s="2">
        <f>M1475/4</f>
        <v>2</v>
      </c>
      <c r="O1475" s="3">
        <f>M1475/N1475</f>
        <v>4</v>
      </c>
      <c r="P1475" s="13">
        <v>5</v>
      </c>
      <c r="Q1475" s="11">
        <f>P1475</f>
        <v>5</v>
      </c>
      <c r="R1475" s="4">
        <f>AA1475/V1475</f>
        <v>100</v>
      </c>
      <c r="S1475" s="14">
        <v>5</v>
      </c>
      <c r="T1475" s="11">
        <f>S1475</f>
        <v>5</v>
      </c>
      <c r="U1475" s="4">
        <f>AB1475/W1475</f>
        <v>100</v>
      </c>
      <c r="V1475" s="3">
        <f>ROUND((Q1475/100)*G1475,0)</f>
        <v>20</v>
      </c>
      <c r="W1475" s="3">
        <f>ROUND(((T1475/100)*G1475)/J1475,0)</f>
        <v>20</v>
      </c>
      <c r="X1475" s="3">
        <f>ROUND(IF(J1475&gt;=2,((T1475/100)*G1475)/J1475,0),0)</f>
        <v>0</v>
      </c>
      <c r="Y1475" s="3">
        <f>ROUND(IF(J1475&gt;=3,((T1475/100)*G1475)/J1475,0),0)</f>
        <v>0</v>
      </c>
      <c r="Z1475" s="3">
        <f>ROUND(IF(J1475&gt;=4,((T1475/100)*G1475)/J1475,0),0)</f>
        <v>0</v>
      </c>
      <c r="AA1475" s="4">
        <f>G1475*P1475</f>
        <v>2000</v>
      </c>
      <c r="AB1475" s="4">
        <f>(G1475*S1475)/J1475</f>
        <v>2000</v>
      </c>
      <c r="AC1475" s="4">
        <f>IF(J1475&gt;=2,(G1475*S1475)/J1475,0)</f>
        <v>0</v>
      </c>
      <c r="AD1475" s="4">
        <f>IF(J1475&gt;=3,(G1475*S1475)/J1475,0)</f>
        <v>0</v>
      </c>
      <c r="AE1475" s="4">
        <f>IF(J1475&gt;=4,(G1475*S1475)/J1475,0)</f>
        <v>0</v>
      </c>
      <c r="AF1475" s="11">
        <v>100</v>
      </c>
      <c r="AG1475" s="11">
        <v>0</v>
      </c>
      <c r="AH1475" s="11">
        <v>1</v>
      </c>
      <c r="AI1475" s="11">
        <v>100</v>
      </c>
      <c r="AJ1475" s="11">
        <v>0</v>
      </c>
      <c r="AK1475" s="11">
        <v>1</v>
      </c>
      <c r="AL1475" s="11">
        <v>0.5</v>
      </c>
      <c r="AM1475" s="11">
        <v>0.5</v>
      </c>
      <c r="AN1475" s="11">
        <v>0</v>
      </c>
      <c r="AO1475" s="11">
        <v>0</v>
      </c>
      <c r="AP1475" s="11">
        <v>0</v>
      </c>
      <c r="AQ1475" s="11">
        <v>0.01</v>
      </c>
      <c r="AR1475" s="11">
        <v>0.01</v>
      </c>
      <c r="AS1475" s="11">
        <v>0</v>
      </c>
      <c r="AT1475" s="11">
        <v>0</v>
      </c>
      <c r="AU1475" s="11">
        <v>0</v>
      </c>
      <c r="AV1475" s="11">
        <v>0</v>
      </c>
      <c r="AW1475" s="11">
        <v>0.2</v>
      </c>
      <c r="AX1475" s="11">
        <v>0</v>
      </c>
      <c r="AY1475" s="11">
        <v>0</v>
      </c>
      <c r="AZ1475" s="11">
        <v>0</v>
      </c>
      <c r="BA1475" s="11">
        <v>0.02</v>
      </c>
      <c r="BB1475" s="11">
        <v>0</v>
      </c>
      <c r="BC1475" s="2">
        <v>0.05</v>
      </c>
      <c r="BD1475" s="2">
        <v>0.05</v>
      </c>
      <c r="BE1475" s="11">
        <v>7.4999999999999997E-2</v>
      </c>
      <c r="BF1475" s="11">
        <v>5.0000000000000001E-3</v>
      </c>
      <c r="BG1475" s="11">
        <v>0</v>
      </c>
      <c r="BH1475" s="11">
        <v>0</v>
      </c>
      <c r="BI1475" s="11">
        <v>0</v>
      </c>
      <c r="BJ1475" s="11">
        <f>BE1475/4</f>
        <v>1.8749999999999999E-2</v>
      </c>
      <c r="BK1475" s="11">
        <f>BF1475/4</f>
        <v>1.25E-3</v>
      </c>
      <c r="BL1475" s="11">
        <v>0</v>
      </c>
      <c r="BM1475" s="11">
        <v>0</v>
      </c>
      <c r="BN1475" s="11">
        <v>0</v>
      </c>
      <c r="BO1475" s="11">
        <v>0.1</v>
      </c>
      <c r="BP1475" s="11">
        <v>0.1</v>
      </c>
      <c r="BQ1475" s="11">
        <v>0</v>
      </c>
      <c r="BR1475" s="11">
        <v>0</v>
      </c>
      <c r="BS1475" s="11">
        <v>0</v>
      </c>
      <c r="BT1475" s="11">
        <v>0.04</v>
      </c>
      <c r="BU1475" s="16">
        <v>4</v>
      </c>
      <c r="BV1475" s="6">
        <f>BT1475/(BT1475+BU1475)</f>
        <v>9.9009900990099011E-3</v>
      </c>
      <c r="BW1475" s="6">
        <f>SQRT((BT1475*BU1475)/((BT1475+BU1475)^2*(BT1475+BU1475+1)))</f>
        <v>4.410251516706673E-2</v>
      </c>
      <c r="BX1475" s="17">
        <v>0.1</v>
      </c>
      <c r="BY1475" s="17">
        <v>0.7</v>
      </c>
      <c r="BZ1475" s="17">
        <v>0.1</v>
      </c>
      <c r="CA1475" s="17">
        <v>0.1</v>
      </c>
      <c r="CB1475" s="15" t="s">
        <v>83</v>
      </c>
      <c r="CC1475" s="11">
        <v>600</v>
      </c>
    </row>
    <row r="1476" spans="1:81" s="11" customFormat="1" x14ac:dyDescent="0.2">
      <c r="A1476" s="17">
        <f t="shared" ref="A1476:A1539" si="23">A1475+1</f>
        <v>1475</v>
      </c>
      <c r="B1476" s="17">
        <v>100</v>
      </c>
      <c r="C1476" s="17">
        <v>100</v>
      </c>
      <c r="D1476" s="17">
        <v>5</v>
      </c>
      <c r="E1476" s="17">
        <v>5</v>
      </c>
      <c r="F1476" s="3" t="s">
        <v>80</v>
      </c>
      <c r="G1476" s="3">
        <f>IF(F1476="rectangle",B1476*C1476,IF(F1476="hook",B1476*C1476-(D1476*E1476),IF(F1476="eight",B1476*C1476-2*(D1476*E1476),IF(F1476="tee",B1476*C1476-2*(D1476*E1476),IF(F1476="cross",B1476*C1476-4*(D1476*E1476),"ERROR")))))</f>
        <v>10000</v>
      </c>
      <c r="H1476" s="3" t="s">
        <v>85</v>
      </c>
      <c r="I1476" s="3">
        <f>IF(F1476="rectangle",B1476/C1476,"NA")</f>
        <v>1</v>
      </c>
      <c r="J1476" s="2">
        <v>1</v>
      </c>
      <c r="K1476" s="11">
        <v>125</v>
      </c>
      <c r="L1476" s="11">
        <v>4</v>
      </c>
      <c r="M1476" s="12">
        <v>9</v>
      </c>
      <c r="N1476" s="2">
        <f>M1476/4</f>
        <v>2.25</v>
      </c>
      <c r="O1476" s="3">
        <f>M1476/N1476</f>
        <v>4</v>
      </c>
      <c r="P1476" s="13">
        <v>5</v>
      </c>
      <c r="Q1476" s="11">
        <f>P1476</f>
        <v>5</v>
      </c>
      <c r="R1476" s="4">
        <f>AA1476/V1476</f>
        <v>100</v>
      </c>
      <c r="S1476" s="14">
        <v>5</v>
      </c>
      <c r="T1476" s="11">
        <f>S1476</f>
        <v>5</v>
      </c>
      <c r="U1476" s="4">
        <f>AB1476/W1476</f>
        <v>100</v>
      </c>
      <c r="V1476" s="3">
        <f>ROUND((Q1476/100)*G1476,0)</f>
        <v>500</v>
      </c>
      <c r="W1476" s="3">
        <f>ROUND(((T1476/100)*G1476)/J1476,0)</f>
        <v>500</v>
      </c>
      <c r="X1476" s="3">
        <f>ROUND(IF(J1476&gt;=2,((T1476/100)*G1476)/J1476,0),0)</f>
        <v>0</v>
      </c>
      <c r="Y1476" s="3">
        <f>ROUND(IF(J1476&gt;=3,((T1476/100)*G1476)/J1476,0),0)</f>
        <v>0</v>
      </c>
      <c r="Z1476" s="3">
        <f>ROUND(IF(J1476&gt;=4,((T1476/100)*G1476)/J1476,0),0)</f>
        <v>0</v>
      </c>
      <c r="AA1476" s="4">
        <f>G1476*P1476</f>
        <v>50000</v>
      </c>
      <c r="AB1476" s="4">
        <f>(G1476*S1476)/J1476</f>
        <v>50000</v>
      </c>
      <c r="AC1476" s="4">
        <f>IF(J1476&gt;=2,(G1476*S1476)/J1476,0)</f>
        <v>0</v>
      </c>
      <c r="AD1476" s="4">
        <f>IF(J1476&gt;=3,(G1476*S1476)/J1476,0)</f>
        <v>0</v>
      </c>
      <c r="AE1476" s="4">
        <f>IF(J1476&gt;=4,(G1476*S1476)/J1476,0)</f>
        <v>0</v>
      </c>
      <c r="AF1476" s="11">
        <v>100</v>
      </c>
      <c r="AG1476" s="11">
        <v>0</v>
      </c>
      <c r="AH1476" s="11">
        <v>1</v>
      </c>
      <c r="AI1476" s="11">
        <v>100</v>
      </c>
      <c r="AJ1476" s="11">
        <v>0</v>
      </c>
      <c r="AK1476" s="11">
        <v>1</v>
      </c>
      <c r="AL1476" s="11">
        <v>0.5</v>
      </c>
      <c r="AM1476" s="11">
        <v>0.5</v>
      </c>
      <c r="AN1476" s="11">
        <v>0</v>
      </c>
      <c r="AO1476" s="11">
        <v>0</v>
      </c>
      <c r="AP1476" s="11">
        <v>0</v>
      </c>
      <c r="AQ1476" s="11">
        <v>0.01</v>
      </c>
      <c r="AR1476" s="11">
        <v>0.01</v>
      </c>
      <c r="AS1476" s="11">
        <v>0</v>
      </c>
      <c r="AT1476" s="11">
        <v>0</v>
      </c>
      <c r="AU1476" s="11">
        <v>0</v>
      </c>
      <c r="AV1476" s="11">
        <v>0</v>
      </c>
      <c r="AW1476" s="11">
        <v>0.2</v>
      </c>
      <c r="AX1476" s="11">
        <v>0</v>
      </c>
      <c r="AY1476" s="11">
        <v>0</v>
      </c>
      <c r="AZ1476" s="11">
        <v>0</v>
      </c>
      <c r="BA1476" s="11">
        <v>0.02</v>
      </c>
      <c r="BB1476" s="11">
        <v>0</v>
      </c>
      <c r="BC1476" s="2">
        <v>0.05</v>
      </c>
      <c r="BD1476" s="2">
        <v>0.05</v>
      </c>
      <c r="BE1476" s="11">
        <v>7.4999999999999997E-2</v>
      </c>
      <c r="BF1476" s="11">
        <v>5.0000000000000001E-3</v>
      </c>
      <c r="BG1476" s="11">
        <v>0</v>
      </c>
      <c r="BH1476" s="11">
        <v>0</v>
      </c>
      <c r="BI1476" s="11">
        <v>0</v>
      </c>
      <c r="BJ1476" s="11">
        <f>BE1476/4</f>
        <v>1.8749999999999999E-2</v>
      </c>
      <c r="BK1476" s="11">
        <f>BF1476/4</f>
        <v>1.25E-3</v>
      </c>
      <c r="BL1476" s="11">
        <v>0</v>
      </c>
      <c r="BM1476" s="11">
        <v>0</v>
      </c>
      <c r="BN1476" s="11">
        <v>0</v>
      </c>
      <c r="BO1476" s="11">
        <v>0.1</v>
      </c>
      <c r="BP1476" s="11">
        <v>0.1</v>
      </c>
      <c r="BQ1476" s="11">
        <v>0</v>
      </c>
      <c r="BR1476" s="11">
        <v>0</v>
      </c>
      <c r="BS1476" s="11">
        <v>0</v>
      </c>
      <c r="BT1476" s="11">
        <v>0.04</v>
      </c>
      <c r="BU1476" s="16">
        <v>4</v>
      </c>
      <c r="BV1476" s="6">
        <f>BT1476/(BT1476+BU1476)</f>
        <v>9.9009900990099011E-3</v>
      </c>
      <c r="BW1476" s="6">
        <f>SQRT((BT1476*BU1476)/((BT1476+BU1476)^2*(BT1476+BU1476+1)))</f>
        <v>4.410251516706673E-2</v>
      </c>
      <c r="BX1476" s="17">
        <v>0.1</v>
      </c>
      <c r="BY1476" s="17">
        <v>0.7</v>
      </c>
      <c r="BZ1476" s="17">
        <v>0.1</v>
      </c>
      <c r="CA1476" s="17">
        <v>0.1</v>
      </c>
      <c r="CB1476" s="15" t="s">
        <v>83</v>
      </c>
      <c r="CC1476" s="11">
        <v>600</v>
      </c>
    </row>
    <row r="1477" spans="1:81" s="11" customFormat="1" x14ac:dyDescent="0.2">
      <c r="A1477" s="17">
        <f t="shared" si="23"/>
        <v>1476</v>
      </c>
      <c r="B1477" s="17">
        <v>20</v>
      </c>
      <c r="C1477" s="17">
        <v>20</v>
      </c>
      <c r="D1477" s="17">
        <v>5</v>
      </c>
      <c r="E1477" s="17">
        <v>5</v>
      </c>
      <c r="F1477" s="3" t="s">
        <v>80</v>
      </c>
      <c r="G1477" s="3">
        <f>IF(F1477="rectangle",B1477*C1477,IF(F1477="hook",B1477*C1477-(D1477*E1477),IF(F1477="eight",B1477*C1477-2*(D1477*E1477),IF(F1477="tee",B1477*C1477-2*(D1477*E1477),IF(F1477="cross",B1477*C1477-4*(D1477*E1477),"ERROR")))))</f>
        <v>400</v>
      </c>
      <c r="H1477" s="3" t="s">
        <v>84</v>
      </c>
      <c r="I1477" s="3">
        <f>IF(F1477="rectangle",B1477/C1477,"NA")</f>
        <v>1</v>
      </c>
      <c r="J1477" s="2">
        <v>1</v>
      </c>
      <c r="K1477" s="11">
        <v>125</v>
      </c>
      <c r="L1477" s="11">
        <v>4</v>
      </c>
      <c r="M1477" s="12">
        <v>9</v>
      </c>
      <c r="N1477" s="2">
        <f>M1477/4</f>
        <v>2.25</v>
      </c>
      <c r="O1477" s="3">
        <f>M1477/N1477</f>
        <v>4</v>
      </c>
      <c r="P1477" s="13">
        <v>5</v>
      </c>
      <c r="Q1477" s="11">
        <f>P1477</f>
        <v>5</v>
      </c>
      <c r="R1477" s="4">
        <f>AA1477/V1477</f>
        <v>100</v>
      </c>
      <c r="S1477" s="14">
        <v>5</v>
      </c>
      <c r="T1477" s="11">
        <f>S1477</f>
        <v>5</v>
      </c>
      <c r="U1477" s="4">
        <f>AB1477/W1477</f>
        <v>100</v>
      </c>
      <c r="V1477" s="3">
        <f>ROUND((Q1477/100)*G1477,0)</f>
        <v>20</v>
      </c>
      <c r="W1477" s="3">
        <f>ROUND(((T1477/100)*G1477)/J1477,0)</f>
        <v>20</v>
      </c>
      <c r="X1477" s="3">
        <f>ROUND(IF(J1477&gt;=2,((T1477/100)*G1477)/J1477,0),0)</f>
        <v>0</v>
      </c>
      <c r="Y1477" s="3">
        <f>ROUND(IF(J1477&gt;=3,((T1477/100)*G1477)/J1477,0),0)</f>
        <v>0</v>
      </c>
      <c r="Z1477" s="3">
        <f>ROUND(IF(J1477&gt;=4,((T1477/100)*G1477)/J1477,0),0)</f>
        <v>0</v>
      </c>
      <c r="AA1477" s="4">
        <f>G1477*P1477</f>
        <v>2000</v>
      </c>
      <c r="AB1477" s="4">
        <f>(G1477*S1477)/J1477</f>
        <v>2000</v>
      </c>
      <c r="AC1477" s="4">
        <f>IF(J1477&gt;=2,(G1477*S1477)/J1477,0)</f>
        <v>0</v>
      </c>
      <c r="AD1477" s="4">
        <f>IF(J1477&gt;=3,(G1477*S1477)/J1477,0)</f>
        <v>0</v>
      </c>
      <c r="AE1477" s="4">
        <f>IF(J1477&gt;=4,(G1477*S1477)/J1477,0)</f>
        <v>0</v>
      </c>
      <c r="AF1477" s="11">
        <v>100</v>
      </c>
      <c r="AG1477" s="11">
        <v>0</v>
      </c>
      <c r="AH1477" s="11">
        <v>1</v>
      </c>
      <c r="AI1477" s="11">
        <v>100</v>
      </c>
      <c r="AJ1477" s="11">
        <v>0</v>
      </c>
      <c r="AK1477" s="11">
        <v>1</v>
      </c>
      <c r="AL1477" s="11">
        <v>0.5</v>
      </c>
      <c r="AM1477" s="11">
        <v>0.5</v>
      </c>
      <c r="AN1477" s="11">
        <v>0</v>
      </c>
      <c r="AO1477" s="11">
        <v>0</v>
      </c>
      <c r="AP1477" s="11">
        <v>0</v>
      </c>
      <c r="AQ1477" s="11">
        <v>0.01</v>
      </c>
      <c r="AR1477" s="11">
        <v>0.01</v>
      </c>
      <c r="AS1477" s="11">
        <v>0</v>
      </c>
      <c r="AT1477" s="11">
        <v>0</v>
      </c>
      <c r="AU1477" s="11">
        <v>0</v>
      </c>
      <c r="AV1477" s="11">
        <v>0</v>
      </c>
      <c r="AW1477" s="11">
        <v>0.2</v>
      </c>
      <c r="AX1477" s="11">
        <v>0</v>
      </c>
      <c r="AY1477" s="11">
        <v>0</v>
      </c>
      <c r="AZ1477" s="11">
        <v>0</v>
      </c>
      <c r="BA1477" s="11">
        <v>0.02</v>
      </c>
      <c r="BB1477" s="11">
        <v>0</v>
      </c>
      <c r="BC1477" s="2">
        <v>0.05</v>
      </c>
      <c r="BD1477" s="2">
        <v>0.05</v>
      </c>
      <c r="BE1477" s="11">
        <v>7.4999999999999997E-2</v>
      </c>
      <c r="BF1477" s="11">
        <v>5.0000000000000001E-3</v>
      </c>
      <c r="BG1477" s="11">
        <v>0</v>
      </c>
      <c r="BH1477" s="11">
        <v>0</v>
      </c>
      <c r="BI1477" s="11">
        <v>0</v>
      </c>
      <c r="BJ1477" s="11">
        <f>BE1477/4</f>
        <v>1.8749999999999999E-2</v>
      </c>
      <c r="BK1477" s="11">
        <f>BF1477/4</f>
        <v>1.25E-3</v>
      </c>
      <c r="BL1477" s="11">
        <v>0</v>
      </c>
      <c r="BM1477" s="11">
        <v>0</v>
      </c>
      <c r="BN1477" s="11">
        <v>0</v>
      </c>
      <c r="BO1477" s="11">
        <v>0.1</v>
      </c>
      <c r="BP1477" s="11">
        <v>0.1</v>
      </c>
      <c r="BQ1477" s="11">
        <v>0</v>
      </c>
      <c r="BR1477" s="11">
        <v>0</v>
      </c>
      <c r="BS1477" s="11">
        <v>0</v>
      </c>
      <c r="BT1477" s="11">
        <v>0.04</v>
      </c>
      <c r="BU1477" s="16">
        <v>4</v>
      </c>
      <c r="BV1477" s="6">
        <f>BT1477/(BT1477+BU1477)</f>
        <v>9.9009900990099011E-3</v>
      </c>
      <c r="BW1477" s="6">
        <f>SQRT((BT1477*BU1477)/((BT1477+BU1477)^2*(BT1477+BU1477+1)))</f>
        <v>4.410251516706673E-2</v>
      </c>
      <c r="BX1477" s="17">
        <v>0.1</v>
      </c>
      <c r="BY1477" s="17">
        <v>0.7</v>
      </c>
      <c r="BZ1477" s="17">
        <v>0.1</v>
      </c>
      <c r="CA1477" s="17">
        <v>0.1</v>
      </c>
      <c r="CB1477" s="15" t="s">
        <v>83</v>
      </c>
      <c r="CC1477" s="11">
        <v>600</v>
      </c>
    </row>
    <row r="1478" spans="1:81" s="11" customFormat="1" x14ac:dyDescent="0.2">
      <c r="A1478" s="17">
        <f t="shared" si="23"/>
        <v>1477</v>
      </c>
      <c r="B1478" s="17">
        <v>100</v>
      </c>
      <c r="C1478" s="17">
        <v>100</v>
      </c>
      <c r="D1478" s="17">
        <v>5</v>
      </c>
      <c r="E1478" s="17">
        <v>5</v>
      </c>
      <c r="F1478" s="3" t="s">
        <v>80</v>
      </c>
      <c r="G1478" s="3">
        <f>IF(F1478="rectangle",B1478*C1478,IF(F1478="hook",B1478*C1478-(D1478*E1478),IF(F1478="eight",B1478*C1478-2*(D1478*E1478),IF(F1478="tee",B1478*C1478-2*(D1478*E1478),IF(F1478="cross",B1478*C1478-4*(D1478*E1478),"ERROR")))))</f>
        <v>10000</v>
      </c>
      <c r="H1478" s="3" t="s">
        <v>85</v>
      </c>
      <c r="I1478" s="3">
        <f>IF(F1478="rectangle",B1478/C1478,"NA")</f>
        <v>1</v>
      </c>
      <c r="J1478" s="2">
        <v>1</v>
      </c>
      <c r="K1478" s="11">
        <v>125</v>
      </c>
      <c r="L1478" s="11">
        <v>4</v>
      </c>
      <c r="M1478" s="12">
        <v>1</v>
      </c>
      <c r="N1478" s="2">
        <f>M1478/4</f>
        <v>0.25</v>
      </c>
      <c r="O1478" s="3">
        <f>M1478/N1478</f>
        <v>4</v>
      </c>
      <c r="P1478" s="13">
        <v>5</v>
      </c>
      <c r="Q1478" s="11">
        <f>P1478</f>
        <v>5</v>
      </c>
      <c r="R1478" s="4">
        <f>AA1478/V1478</f>
        <v>100</v>
      </c>
      <c r="S1478" s="14">
        <v>15</v>
      </c>
      <c r="T1478" s="11">
        <f>S1478</f>
        <v>15</v>
      </c>
      <c r="U1478" s="4">
        <f>AB1478/W1478</f>
        <v>100</v>
      </c>
      <c r="V1478" s="3">
        <f>ROUND((Q1478/100)*G1478,0)</f>
        <v>500</v>
      </c>
      <c r="W1478" s="3">
        <f>ROUND(((T1478/100)*G1478)/J1478,0)</f>
        <v>1500</v>
      </c>
      <c r="X1478" s="3">
        <f>ROUND(IF(J1478&gt;=2,((T1478/100)*G1478)/J1478,0),0)</f>
        <v>0</v>
      </c>
      <c r="Y1478" s="3">
        <f>ROUND(IF(J1478&gt;=3,((T1478/100)*G1478)/J1478,0),0)</f>
        <v>0</v>
      </c>
      <c r="Z1478" s="3">
        <f>ROUND(IF(J1478&gt;=4,((T1478/100)*G1478)/J1478,0),0)</f>
        <v>0</v>
      </c>
      <c r="AA1478" s="4">
        <f>G1478*P1478</f>
        <v>50000</v>
      </c>
      <c r="AB1478" s="4">
        <f>(G1478*S1478)/J1478</f>
        <v>150000</v>
      </c>
      <c r="AC1478" s="4">
        <f>IF(J1478&gt;=2,(G1478*S1478)/J1478,0)</f>
        <v>0</v>
      </c>
      <c r="AD1478" s="4">
        <f>IF(J1478&gt;=3,(G1478*S1478)/J1478,0)</f>
        <v>0</v>
      </c>
      <c r="AE1478" s="4">
        <f>IF(J1478&gt;=4,(G1478*S1478)/J1478,0)</f>
        <v>0</v>
      </c>
      <c r="AF1478" s="11">
        <v>100</v>
      </c>
      <c r="AG1478" s="11">
        <v>0</v>
      </c>
      <c r="AH1478" s="11">
        <v>1</v>
      </c>
      <c r="AI1478" s="11">
        <v>100</v>
      </c>
      <c r="AJ1478" s="11">
        <v>0</v>
      </c>
      <c r="AK1478" s="11">
        <v>1</v>
      </c>
      <c r="AL1478" s="11">
        <v>0.5</v>
      </c>
      <c r="AM1478" s="11">
        <v>0.5</v>
      </c>
      <c r="AN1478" s="11">
        <v>0</v>
      </c>
      <c r="AO1478" s="11">
        <v>0</v>
      </c>
      <c r="AP1478" s="11">
        <v>0</v>
      </c>
      <c r="AQ1478" s="11">
        <v>0.01</v>
      </c>
      <c r="AR1478" s="11">
        <v>0.01</v>
      </c>
      <c r="AS1478" s="11">
        <v>0</v>
      </c>
      <c r="AT1478" s="11">
        <v>0</v>
      </c>
      <c r="AU1478" s="11">
        <v>0</v>
      </c>
      <c r="AV1478" s="11">
        <v>0</v>
      </c>
      <c r="AW1478" s="11">
        <v>0.2</v>
      </c>
      <c r="AX1478" s="11">
        <v>0</v>
      </c>
      <c r="AY1478" s="11">
        <v>0</v>
      </c>
      <c r="AZ1478" s="11">
        <v>0</v>
      </c>
      <c r="BA1478" s="11">
        <v>0.02</v>
      </c>
      <c r="BB1478" s="11">
        <v>0</v>
      </c>
      <c r="BC1478" s="2">
        <v>0.05</v>
      </c>
      <c r="BD1478" s="2">
        <v>0.05</v>
      </c>
      <c r="BE1478" s="11">
        <v>7.4999999999999997E-2</v>
      </c>
      <c r="BF1478" s="11">
        <v>5.0000000000000001E-3</v>
      </c>
      <c r="BG1478" s="11">
        <v>0</v>
      </c>
      <c r="BH1478" s="11">
        <v>0</v>
      </c>
      <c r="BI1478" s="11">
        <v>0</v>
      </c>
      <c r="BJ1478" s="11">
        <f>BE1478/4</f>
        <v>1.8749999999999999E-2</v>
      </c>
      <c r="BK1478" s="11">
        <f>BF1478/4</f>
        <v>1.25E-3</v>
      </c>
      <c r="BL1478" s="11">
        <v>0</v>
      </c>
      <c r="BM1478" s="11">
        <v>0</v>
      </c>
      <c r="BN1478" s="11">
        <v>0</v>
      </c>
      <c r="BO1478" s="11">
        <v>0.1</v>
      </c>
      <c r="BP1478" s="11">
        <v>0.1</v>
      </c>
      <c r="BQ1478" s="11">
        <v>0</v>
      </c>
      <c r="BR1478" s="11">
        <v>0</v>
      </c>
      <c r="BS1478" s="11">
        <v>0</v>
      </c>
      <c r="BT1478" s="11">
        <v>0.04</v>
      </c>
      <c r="BU1478" s="16">
        <v>4</v>
      </c>
      <c r="BV1478" s="6">
        <f>BT1478/(BT1478+BU1478)</f>
        <v>9.9009900990099011E-3</v>
      </c>
      <c r="BW1478" s="6">
        <f>SQRT((BT1478*BU1478)/((BT1478+BU1478)^2*(BT1478+BU1478+1)))</f>
        <v>4.410251516706673E-2</v>
      </c>
      <c r="BX1478" s="17">
        <v>0.1</v>
      </c>
      <c r="BY1478" s="17">
        <v>0.7</v>
      </c>
      <c r="BZ1478" s="17">
        <v>0.1</v>
      </c>
      <c r="CA1478" s="17">
        <v>0.1</v>
      </c>
      <c r="CB1478" s="15" t="s">
        <v>83</v>
      </c>
      <c r="CC1478" s="11">
        <v>600</v>
      </c>
    </row>
    <row r="1479" spans="1:81" s="11" customFormat="1" x14ac:dyDescent="0.2">
      <c r="A1479" s="17">
        <f t="shared" si="23"/>
        <v>1478</v>
      </c>
      <c r="B1479" s="17">
        <v>20</v>
      </c>
      <c r="C1479" s="17">
        <v>20</v>
      </c>
      <c r="D1479" s="17">
        <v>5</v>
      </c>
      <c r="E1479" s="17">
        <v>5</v>
      </c>
      <c r="F1479" s="3" t="s">
        <v>80</v>
      </c>
      <c r="G1479" s="3">
        <f>IF(F1479="rectangle",B1479*C1479,IF(F1479="hook",B1479*C1479-(D1479*E1479),IF(F1479="eight",B1479*C1479-2*(D1479*E1479),IF(F1479="tee",B1479*C1479-2*(D1479*E1479),IF(F1479="cross",B1479*C1479-4*(D1479*E1479),"ERROR")))))</f>
        <v>400</v>
      </c>
      <c r="H1479" s="3" t="s">
        <v>84</v>
      </c>
      <c r="I1479" s="3">
        <f>IF(F1479="rectangle",B1479/C1479,"NA")</f>
        <v>1</v>
      </c>
      <c r="J1479" s="2">
        <v>1</v>
      </c>
      <c r="K1479" s="11">
        <v>125</v>
      </c>
      <c r="L1479" s="11">
        <v>4</v>
      </c>
      <c r="M1479" s="12">
        <v>1</v>
      </c>
      <c r="N1479" s="2">
        <f>M1479/4</f>
        <v>0.25</v>
      </c>
      <c r="O1479" s="3">
        <f>M1479/N1479</f>
        <v>4</v>
      </c>
      <c r="P1479" s="13">
        <v>5</v>
      </c>
      <c r="Q1479" s="11">
        <f>P1479</f>
        <v>5</v>
      </c>
      <c r="R1479" s="4">
        <f>AA1479/V1479</f>
        <v>100</v>
      </c>
      <c r="S1479" s="14">
        <v>15</v>
      </c>
      <c r="T1479" s="11">
        <f>S1479</f>
        <v>15</v>
      </c>
      <c r="U1479" s="4">
        <f>AB1479/W1479</f>
        <v>100</v>
      </c>
      <c r="V1479" s="3">
        <f>ROUND((Q1479/100)*G1479,0)</f>
        <v>20</v>
      </c>
      <c r="W1479" s="3">
        <f>ROUND(((T1479/100)*G1479)/J1479,0)</f>
        <v>60</v>
      </c>
      <c r="X1479" s="3">
        <f>ROUND(IF(J1479&gt;=2,((T1479/100)*G1479)/J1479,0),0)</f>
        <v>0</v>
      </c>
      <c r="Y1479" s="3">
        <f>ROUND(IF(J1479&gt;=3,((T1479/100)*G1479)/J1479,0),0)</f>
        <v>0</v>
      </c>
      <c r="Z1479" s="3">
        <f>ROUND(IF(J1479&gt;=4,((T1479/100)*G1479)/J1479,0),0)</f>
        <v>0</v>
      </c>
      <c r="AA1479" s="4">
        <f>G1479*P1479</f>
        <v>2000</v>
      </c>
      <c r="AB1479" s="4">
        <f>(G1479*S1479)/J1479</f>
        <v>6000</v>
      </c>
      <c r="AC1479" s="4">
        <f>IF(J1479&gt;=2,(G1479*S1479)/J1479,0)</f>
        <v>0</v>
      </c>
      <c r="AD1479" s="4">
        <f>IF(J1479&gt;=3,(G1479*S1479)/J1479,0)</f>
        <v>0</v>
      </c>
      <c r="AE1479" s="4">
        <f>IF(J1479&gt;=4,(G1479*S1479)/J1479,0)</f>
        <v>0</v>
      </c>
      <c r="AF1479" s="11">
        <v>100</v>
      </c>
      <c r="AG1479" s="11">
        <v>0</v>
      </c>
      <c r="AH1479" s="11">
        <v>1</v>
      </c>
      <c r="AI1479" s="11">
        <v>100</v>
      </c>
      <c r="AJ1479" s="11">
        <v>0</v>
      </c>
      <c r="AK1479" s="11">
        <v>1</v>
      </c>
      <c r="AL1479" s="11">
        <v>0.5</v>
      </c>
      <c r="AM1479" s="11">
        <v>0.5</v>
      </c>
      <c r="AN1479" s="11">
        <v>0</v>
      </c>
      <c r="AO1479" s="11">
        <v>0</v>
      </c>
      <c r="AP1479" s="11">
        <v>0</v>
      </c>
      <c r="AQ1479" s="11">
        <v>0.01</v>
      </c>
      <c r="AR1479" s="11">
        <v>0.01</v>
      </c>
      <c r="AS1479" s="11">
        <v>0</v>
      </c>
      <c r="AT1479" s="11">
        <v>0</v>
      </c>
      <c r="AU1479" s="11">
        <v>0</v>
      </c>
      <c r="AV1479" s="11">
        <v>0</v>
      </c>
      <c r="AW1479" s="11">
        <v>0.2</v>
      </c>
      <c r="AX1479" s="11">
        <v>0</v>
      </c>
      <c r="AY1479" s="11">
        <v>0</v>
      </c>
      <c r="AZ1479" s="11">
        <v>0</v>
      </c>
      <c r="BA1479" s="11">
        <v>0.02</v>
      </c>
      <c r="BB1479" s="11">
        <v>0</v>
      </c>
      <c r="BC1479" s="2">
        <v>0.05</v>
      </c>
      <c r="BD1479" s="2">
        <v>0.05</v>
      </c>
      <c r="BE1479" s="11">
        <v>7.4999999999999997E-2</v>
      </c>
      <c r="BF1479" s="11">
        <v>5.0000000000000001E-3</v>
      </c>
      <c r="BG1479" s="11">
        <v>0</v>
      </c>
      <c r="BH1479" s="11">
        <v>0</v>
      </c>
      <c r="BI1479" s="11">
        <v>0</v>
      </c>
      <c r="BJ1479" s="11">
        <f>BE1479/4</f>
        <v>1.8749999999999999E-2</v>
      </c>
      <c r="BK1479" s="11">
        <f>BF1479/4</f>
        <v>1.25E-3</v>
      </c>
      <c r="BL1479" s="11">
        <v>0</v>
      </c>
      <c r="BM1479" s="11">
        <v>0</v>
      </c>
      <c r="BN1479" s="11">
        <v>0</v>
      </c>
      <c r="BO1479" s="11">
        <v>0.1</v>
      </c>
      <c r="BP1479" s="11">
        <v>0.1</v>
      </c>
      <c r="BQ1479" s="11">
        <v>0</v>
      </c>
      <c r="BR1479" s="11">
        <v>0</v>
      </c>
      <c r="BS1479" s="11">
        <v>0</v>
      </c>
      <c r="BT1479" s="11">
        <v>0.04</v>
      </c>
      <c r="BU1479" s="16">
        <v>4</v>
      </c>
      <c r="BV1479" s="6">
        <f>BT1479/(BT1479+BU1479)</f>
        <v>9.9009900990099011E-3</v>
      </c>
      <c r="BW1479" s="6">
        <f>SQRT((BT1479*BU1479)/((BT1479+BU1479)^2*(BT1479+BU1479+1)))</f>
        <v>4.410251516706673E-2</v>
      </c>
      <c r="BX1479" s="17">
        <v>0.1</v>
      </c>
      <c r="BY1479" s="17">
        <v>0.7</v>
      </c>
      <c r="BZ1479" s="17">
        <v>0.1</v>
      </c>
      <c r="CA1479" s="17">
        <v>0.1</v>
      </c>
      <c r="CB1479" s="15" t="s">
        <v>83</v>
      </c>
      <c r="CC1479" s="11">
        <v>600</v>
      </c>
    </row>
    <row r="1480" spans="1:81" s="11" customFormat="1" x14ac:dyDescent="0.2">
      <c r="A1480" s="17">
        <f t="shared" si="23"/>
        <v>1479</v>
      </c>
      <c r="B1480" s="17">
        <v>100</v>
      </c>
      <c r="C1480" s="17">
        <v>100</v>
      </c>
      <c r="D1480" s="17">
        <v>5</v>
      </c>
      <c r="E1480" s="17">
        <v>5</v>
      </c>
      <c r="F1480" s="3" t="s">
        <v>80</v>
      </c>
      <c r="G1480" s="3">
        <f>IF(F1480="rectangle",B1480*C1480,IF(F1480="hook",B1480*C1480-(D1480*E1480),IF(F1480="eight",B1480*C1480-2*(D1480*E1480),IF(F1480="tee",B1480*C1480-2*(D1480*E1480),IF(F1480="cross",B1480*C1480-4*(D1480*E1480),"ERROR")))))</f>
        <v>10000</v>
      </c>
      <c r="H1480" s="3" t="s">
        <v>85</v>
      </c>
      <c r="I1480" s="3">
        <f>IF(F1480="rectangle",B1480/C1480,"NA")</f>
        <v>1</v>
      </c>
      <c r="J1480" s="2">
        <v>1</v>
      </c>
      <c r="K1480" s="11">
        <v>125</v>
      </c>
      <c r="L1480" s="11">
        <v>4</v>
      </c>
      <c r="M1480" s="12">
        <v>2</v>
      </c>
      <c r="N1480" s="2">
        <f>M1480/4</f>
        <v>0.5</v>
      </c>
      <c r="O1480" s="3">
        <f>M1480/N1480</f>
        <v>4</v>
      </c>
      <c r="P1480" s="13">
        <v>5</v>
      </c>
      <c r="Q1480" s="11">
        <f>P1480</f>
        <v>5</v>
      </c>
      <c r="R1480" s="4">
        <f>AA1480/V1480</f>
        <v>100</v>
      </c>
      <c r="S1480" s="14">
        <v>15</v>
      </c>
      <c r="T1480" s="11">
        <f>S1480</f>
        <v>15</v>
      </c>
      <c r="U1480" s="4">
        <f>AB1480/W1480</f>
        <v>100</v>
      </c>
      <c r="V1480" s="3">
        <f>ROUND((Q1480/100)*G1480,0)</f>
        <v>500</v>
      </c>
      <c r="W1480" s="3">
        <f>ROUND(((T1480/100)*G1480)/J1480,0)</f>
        <v>1500</v>
      </c>
      <c r="X1480" s="3">
        <f>ROUND(IF(J1480&gt;=2,((T1480/100)*G1480)/J1480,0),0)</f>
        <v>0</v>
      </c>
      <c r="Y1480" s="3">
        <f>ROUND(IF(J1480&gt;=3,((T1480/100)*G1480)/J1480,0),0)</f>
        <v>0</v>
      </c>
      <c r="Z1480" s="3">
        <f>ROUND(IF(J1480&gt;=4,((T1480/100)*G1480)/J1480,0),0)</f>
        <v>0</v>
      </c>
      <c r="AA1480" s="4">
        <f>G1480*P1480</f>
        <v>50000</v>
      </c>
      <c r="AB1480" s="4">
        <f>(G1480*S1480)/J1480</f>
        <v>150000</v>
      </c>
      <c r="AC1480" s="4">
        <f>IF(J1480&gt;=2,(G1480*S1480)/J1480,0)</f>
        <v>0</v>
      </c>
      <c r="AD1480" s="4">
        <f>IF(J1480&gt;=3,(G1480*S1480)/J1480,0)</f>
        <v>0</v>
      </c>
      <c r="AE1480" s="4">
        <f>IF(J1480&gt;=4,(G1480*S1480)/J1480,0)</f>
        <v>0</v>
      </c>
      <c r="AF1480" s="11">
        <v>100</v>
      </c>
      <c r="AG1480" s="11">
        <v>0</v>
      </c>
      <c r="AH1480" s="11">
        <v>1</v>
      </c>
      <c r="AI1480" s="11">
        <v>100</v>
      </c>
      <c r="AJ1480" s="11">
        <v>0</v>
      </c>
      <c r="AK1480" s="11">
        <v>1</v>
      </c>
      <c r="AL1480" s="11">
        <v>0.5</v>
      </c>
      <c r="AM1480" s="11">
        <v>0.5</v>
      </c>
      <c r="AN1480" s="11">
        <v>0</v>
      </c>
      <c r="AO1480" s="11">
        <v>0</v>
      </c>
      <c r="AP1480" s="11">
        <v>0</v>
      </c>
      <c r="AQ1480" s="11">
        <v>0.01</v>
      </c>
      <c r="AR1480" s="11">
        <v>0.01</v>
      </c>
      <c r="AS1480" s="11">
        <v>0</v>
      </c>
      <c r="AT1480" s="11">
        <v>0</v>
      </c>
      <c r="AU1480" s="11">
        <v>0</v>
      </c>
      <c r="AV1480" s="11">
        <v>0</v>
      </c>
      <c r="AW1480" s="11">
        <v>0.2</v>
      </c>
      <c r="AX1480" s="11">
        <v>0</v>
      </c>
      <c r="AY1480" s="11">
        <v>0</v>
      </c>
      <c r="AZ1480" s="11">
        <v>0</v>
      </c>
      <c r="BA1480" s="11">
        <v>0.02</v>
      </c>
      <c r="BB1480" s="11">
        <v>0</v>
      </c>
      <c r="BC1480" s="2">
        <v>0.05</v>
      </c>
      <c r="BD1480" s="2">
        <v>0.05</v>
      </c>
      <c r="BE1480" s="11">
        <v>7.4999999999999997E-2</v>
      </c>
      <c r="BF1480" s="11">
        <v>5.0000000000000001E-3</v>
      </c>
      <c r="BG1480" s="11">
        <v>0</v>
      </c>
      <c r="BH1480" s="11">
        <v>0</v>
      </c>
      <c r="BI1480" s="11">
        <v>0</v>
      </c>
      <c r="BJ1480" s="11">
        <f>BE1480/4</f>
        <v>1.8749999999999999E-2</v>
      </c>
      <c r="BK1480" s="11">
        <f>BF1480/4</f>
        <v>1.25E-3</v>
      </c>
      <c r="BL1480" s="11">
        <v>0</v>
      </c>
      <c r="BM1480" s="11">
        <v>0</v>
      </c>
      <c r="BN1480" s="11">
        <v>0</v>
      </c>
      <c r="BO1480" s="11">
        <v>0.1</v>
      </c>
      <c r="BP1480" s="11">
        <v>0.1</v>
      </c>
      <c r="BQ1480" s="11">
        <v>0</v>
      </c>
      <c r="BR1480" s="11">
        <v>0</v>
      </c>
      <c r="BS1480" s="11">
        <v>0</v>
      </c>
      <c r="BT1480" s="11">
        <v>0.04</v>
      </c>
      <c r="BU1480" s="16">
        <v>4</v>
      </c>
      <c r="BV1480" s="6">
        <f>BT1480/(BT1480+BU1480)</f>
        <v>9.9009900990099011E-3</v>
      </c>
      <c r="BW1480" s="6">
        <f>SQRT((BT1480*BU1480)/((BT1480+BU1480)^2*(BT1480+BU1480+1)))</f>
        <v>4.410251516706673E-2</v>
      </c>
      <c r="BX1480" s="17">
        <v>0.1</v>
      </c>
      <c r="BY1480" s="17">
        <v>0.7</v>
      </c>
      <c r="BZ1480" s="17">
        <v>0.1</v>
      </c>
      <c r="CA1480" s="17">
        <v>0.1</v>
      </c>
      <c r="CB1480" s="15" t="s">
        <v>83</v>
      </c>
      <c r="CC1480" s="11">
        <v>600</v>
      </c>
    </row>
    <row r="1481" spans="1:81" s="11" customFormat="1" x14ac:dyDescent="0.2">
      <c r="A1481" s="17">
        <f t="shared" si="23"/>
        <v>1480</v>
      </c>
      <c r="B1481" s="17">
        <v>20</v>
      </c>
      <c r="C1481" s="17">
        <v>20</v>
      </c>
      <c r="D1481" s="17">
        <v>5</v>
      </c>
      <c r="E1481" s="17">
        <v>5</v>
      </c>
      <c r="F1481" s="3" t="s">
        <v>80</v>
      </c>
      <c r="G1481" s="3">
        <f>IF(F1481="rectangle",B1481*C1481,IF(F1481="hook",B1481*C1481-(D1481*E1481),IF(F1481="eight",B1481*C1481-2*(D1481*E1481),IF(F1481="tee",B1481*C1481-2*(D1481*E1481),IF(F1481="cross",B1481*C1481-4*(D1481*E1481),"ERROR")))))</f>
        <v>400</v>
      </c>
      <c r="H1481" s="3" t="s">
        <v>84</v>
      </c>
      <c r="I1481" s="3">
        <f>IF(F1481="rectangle",B1481/C1481,"NA")</f>
        <v>1</v>
      </c>
      <c r="J1481" s="2">
        <v>1</v>
      </c>
      <c r="K1481" s="11">
        <v>125</v>
      </c>
      <c r="L1481" s="11">
        <v>4</v>
      </c>
      <c r="M1481" s="12">
        <v>2</v>
      </c>
      <c r="N1481" s="2">
        <f>M1481/4</f>
        <v>0.5</v>
      </c>
      <c r="O1481" s="3">
        <f>M1481/N1481</f>
        <v>4</v>
      </c>
      <c r="P1481" s="13">
        <v>5</v>
      </c>
      <c r="Q1481" s="11">
        <f>P1481</f>
        <v>5</v>
      </c>
      <c r="R1481" s="4">
        <f>AA1481/V1481</f>
        <v>100</v>
      </c>
      <c r="S1481" s="14">
        <v>15</v>
      </c>
      <c r="T1481" s="11">
        <f>S1481</f>
        <v>15</v>
      </c>
      <c r="U1481" s="4">
        <f>AB1481/W1481</f>
        <v>100</v>
      </c>
      <c r="V1481" s="3">
        <f>ROUND((Q1481/100)*G1481,0)</f>
        <v>20</v>
      </c>
      <c r="W1481" s="3">
        <f>ROUND(((T1481/100)*G1481)/J1481,0)</f>
        <v>60</v>
      </c>
      <c r="X1481" s="3">
        <f>ROUND(IF(J1481&gt;=2,((T1481/100)*G1481)/J1481,0),0)</f>
        <v>0</v>
      </c>
      <c r="Y1481" s="3">
        <f>ROUND(IF(J1481&gt;=3,((T1481/100)*G1481)/J1481,0),0)</f>
        <v>0</v>
      </c>
      <c r="Z1481" s="3">
        <f>ROUND(IF(J1481&gt;=4,((T1481/100)*G1481)/J1481,0),0)</f>
        <v>0</v>
      </c>
      <c r="AA1481" s="4">
        <f>G1481*P1481</f>
        <v>2000</v>
      </c>
      <c r="AB1481" s="4">
        <f>(G1481*S1481)/J1481</f>
        <v>6000</v>
      </c>
      <c r="AC1481" s="4">
        <f>IF(J1481&gt;=2,(G1481*S1481)/J1481,0)</f>
        <v>0</v>
      </c>
      <c r="AD1481" s="4">
        <f>IF(J1481&gt;=3,(G1481*S1481)/J1481,0)</f>
        <v>0</v>
      </c>
      <c r="AE1481" s="4">
        <f>IF(J1481&gt;=4,(G1481*S1481)/J1481,0)</f>
        <v>0</v>
      </c>
      <c r="AF1481" s="11">
        <v>100</v>
      </c>
      <c r="AG1481" s="11">
        <v>0</v>
      </c>
      <c r="AH1481" s="11">
        <v>1</v>
      </c>
      <c r="AI1481" s="11">
        <v>100</v>
      </c>
      <c r="AJ1481" s="11">
        <v>0</v>
      </c>
      <c r="AK1481" s="11">
        <v>1</v>
      </c>
      <c r="AL1481" s="11">
        <v>0.5</v>
      </c>
      <c r="AM1481" s="11">
        <v>0.5</v>
      </c>
      <c r="AN1481" s="11">
        <v>0</v>
      </c>
      <c r="AO1481" s="11">
        <v>0</v>
      </c>
      <c r="AP1481" s="11">
        <v>0</v>
      </c>
      <c r="AQ1481" s="11">
        <v>0.01</v>
      </c>
      <c r="AR1481" s="11">
        <v>0.01</v>
      </c>
      <c r="AS1481" s="11">
        <v>0</v>
      </c>
      <c r="AT1481" s="11">
        <v>0</v>
      </c>
      <c r="AU1481" s="11">
        <v>0</v>
      </c>
      <c r="AV1481" s="11">
        <v>0</v>
      </c>
      <c r="AW1481" s="11">
        <v>0.2</v>
      </c>
      <c r="AX1481" s="11">
        <v>0</v>
      </c>
      <c r="AY1481" s="11">
        <v>0</v>
      </c>
      <c r="AZ1481" s="11">
        <v>0</v>
      </c>
      <c r="BA1481" s="11">
        <v>0.02</v>
      </c>
      <c r="BB1481" s="11">
        <v>0</v>
      </c>
      <c r="BC1481" s="2">
        <v>0.05</v>
      </c>
      <c r="BD1481" s="2">
        <v>0.05</v>
      </c>
      <c r="BE1481" s="11">
        <v>7.4999999999999997E-2</v>
      </c>
      <c r="BF1481" s="11">
        <v>5.0000000000000001E-3</v>
      </c>
      <c r="BG1481" s="11">
        <v>0</v>
      </c>
      <c r="BH1481" s="11">
        <v>0</v>
      </c>
      <c r="BI1481" s="11">
        <v>0</v>
      </c>
      <c r="BJ1481" s="11">
        <f>BE1481/4</f>
        <v>1.8749999999999999E-2</v>
      </c>
      <c r="BK1481" s="11">
        <f>BF1481/4</f>
        <v>1.25E-3</v>
      </c>
      <c r="BL1481" s="11">
        <v>0</v>
      </c>
      <c r="BM1481" s="11">
        <v>0</v>
      </c>
      <c r="BN1481" s="11">
        <v>0</v>
      </c>
      <c r="BO1481" s="11">
        <v>0.1</v>
      </c>
      <c r="BP1481" s="11">
        <v>0.1</v>
      </c>
      <c r="BQ1481" s="11">
        <v>0</v>
      </c>
      <c r="BR1481" s="11">
        <v>0</v>
      </c>
      <c r="BS1481" s="11">
        <v>0</v>
      </c>
      <c r="BT1481" s="11">
        <v>0.04</v>
      </c>
      <c r="BU1481" s="16">
        <v>4</v>
      </c>
      <c r="BV1481" s="6">
        <f>BT1481/(BT1481+BU1481)</f>
        <v>9.9009900990099011E-3</v>
      </c>
      <c r="BW1481" s="6">
        <f>SQRT((BT1481*BU1481)/((BT1481+BU1481)^2*(BT1481+BU1481+1)))</f>
        <v>4.410251516706673E-2</v>
      </c>
      <c r="BX1481" s="17">
        <v>0.1</v>
      </c>
      <c r="BY1481" s="17">
        <v>0.7</v>
      </c>
      <c r="BZ1481" s="17">
        <v>0.1</v>
      </c>
      <c r="CA1481" s="17">
        <v>0.1</v>
      </c>
      <c r="CB1481" s="15" t="s">
        <v>83</v>
      </c>
      <c r="CC1481" s="11">
        <v>600</v>
      </c>
    </row>
    <row r="1482" spans="1:81" s="11" customFormat="1" x14ac:dyDescent="0.2">
      <c r="A1482" s="17">
        <f t="shared" si="23"/>
        <v>1481</v>
      </c>
      <c r="B1482" s="17">
        <v>100</v>
      </c>
      <c r="C1482" s="17">
        <v>100</v>
      </c>
      <c r="D1482" s="17">
        <v>5</v>
      </c>
      <c r="E1482" s="17">
        <v>5</v>
      </c>
      <c r="F1482" s="3" t="s">
        <v>80</v>
      </c>
      <c r="G1482" s="3">
        <f>IF(F1482="rectangle",B1482*C1482,IF(F1482="hook",B1482*C1482-(D1482*E1482),IF(F1482="eight",B1482*C1482-2*(D1482*E1482),IF(F1482="tee",B1482*C1482-2*(D1482*E1482),IF(F1482="cross",B1482*C1482-4*(D1482*E1482),"ERROR")))))</f>
        <v>10000</v>
      </c>
      <c r="H1482" s="3" t="s">
        <v>85</v>
      </c>
      <c r="I1482" s="3">
        <f>IF(F1482="rectangle",B1482/C1482,"NA")</f>
        <v>1</v>
      </c>
      <c r="J1482" s="2">
        <v>1</v>
      </c>
      <c r="K1482" s="11">
        <v>125</v>
      </c>
      <c r="L1482" s="11">
        <v>4</v>
      </c>
      <c r="M1482" s="12">
        <v>3</v>
      </c>
      <c r="N1482" s="2">
        <f>M1482/4</f>
        <v>0.75</v>
      </c>
      <c r="O1482" s="3">
        <f>M1482/N1482</f>
        <v>4</v>
      </c>
      <c r="P1482" s="13">
        <v>5</v>
      </c>
      <c r="Q1482" s="11">
        <f>P1482</f>
        <v>5</v>
      </c>
      <c r="R1482" s="4">
        <f>AA1482/V1482</f>
        <v>100</v>
      </c>
      <c r="S1482" s="14">
        <v>15</v>
      </c>
      <c r="T1482" s="11">
        <f>S1482</f>
        <v>15</v>
      </c>
      <c r="U1482" s="4">
        <f>AB1482/W1482</f>
        <v>100</v>
      </c>
      <c r="V1482" s="3">
        <f>ROUND((Q1482/100)*G1482,0)</f>
        <v>500</v>
      </c>
      <c r="W1482" s="3">
        <f>ROUND(((T1482/100)*G1482)/J1482,0)</f>
        <v>1500</v>
      </c>
      <c r="X1482" s="3">
        <f>ROUND(IF(J1482&gt;=2,((T1482/100)*G1482)/J1482,0),0)</f>
        <v>0</v>
      </c>
      <c r="Y1482" s="3">
        <f>ROUND(IF(J1482&gt;=3,((T1482/100)*G1482)/J1482,0),0)</f>
        <v>0</v>
      </c>
      <c r="Z1482" s="3">
        <f>ROUND(IF(J1482&gt;=4,((T1482/100)*G1482)/J1482,0),0)</f>
        <v>0</v>
      </c>
      <c r="AA1482" s="4">
        <f>G1482*P1482</f>
        <v>50000</v>
      </c>
      <c r="AB1482" s="4">
        <f>(G1482*S1482)/J1482</f>
        <v>150000</v>
      </c>
      <c r="AC1482" s="4">
        <f>IF(J1482&gt;=2,(G1482*S1482)/J1482,0)</f>
        <v>0</v>
      </c>
      <c r="AD1482" s="4">
        <f>IF(J1482&gt;=3,(G1482*S1482)/J1482,0)</f>
        <v>0</v>
      </c>
      <c r="AE1482" s="4">
        <f>IF(J1482&gt;=4,(G1482*S1482)/J1482,0)</f>
        <v>0</v>
      </c>
      <c r="AF1482" s="11">
        <v>100</v>
      </c>
      <c r="AG1482" s="11">
        <v>0</v>
      </c>
      <c r="AH1482" s="11">
        <v>1</v>
      </c>
      <c r="AI1482" s="11">
        <v>100</v>
      </c>
      <c r="AJ1482" s="11">
        <v>0</v>
      </c>
      <c r="AK1482" s="11">
        <v>1</v>
      </c>
      <c r="AL1482" s="11">
        <v>0.5</v>
      </c>
      <c r="AM1482" s="11">
        <v>0.5</v>
      </c>
      <c r="AN1482" s="11">
        <v>0</v>
      </c>
      <c r="AO1482" s="11">
        <v>0</v>
      </c>
      <c r="AP1482" s="11">
        <v>0</v>
      </c>
      <c r="AQ1482" s="11">
        <v>0.01</v>
      </c>
      <c r="AR1482" s="11">
        <v>0.01</v>
      </c>
      <c r="AS1482" s="11">
        <v>0</v>
      </c>
      <c r="AT1482" s="11">
        <v>0</v>
      </c>
      <c r="AU1482" s="11">
        <v>0</v>
      </c>
      <c r="AV1482" s="11">
        <v>0</v>
      </c>
      <c r="AW1482" s="11">
        <v>0.2</v>
      </c>
      <c r="AX1482" s="11">
        <v>0</v>
      </c>
      <c r="AY1482" s="11">
        <v>0</v>
      </c>
      <c r="AZ1482" s="11">
        <v>0</v>
      </c>
      <c r="BA1482" s="11">
        <v>0.02</v>
      </c>
      <c r="BB1482" s="11">
        <v>0</v>
      </c>
      <c r="BC1482" s="2">
        <v>0.05</v>
      </c>
      <c r="BD1482" s="2">
        <v>0.05</v>
      </c>
      <c r="BE1482" s="11">
        <v>7.4999999999999997E-2</v>
      </c>
      <c r="BF1482" s="11">
        <v>5.0000000000000001E-3</v>
      </c>
      <c r="BG1482" s="11">
        <v>0</v>
      </c>
      <c r="BH1482" s="11">
        <v>0</v>
      </c>
      <c r="BI1482" s="11">
        <v>0</v>
      </c>
      <c r="BJ1482" s="11">
        <f>BE1482/4</f>
        <v>1.8749999999999999E-2</v>
      </c>
      <c r="BK1482" s="11">
        <f>BF1482/4</f>
        <v>1.25E-3</v>
      </c>
      <c r="BL1482" s="11">
        <v>0</v>
      </c>
      <c r="BM1482" s="11">
        <v>0</v>
      </c>
      <c r="BN1482" s="11">
        <v>0</v>
      </c>
      <c r="BO1482" s="11">
        <v>0.1</v>
      </c>
      <c r="BP1482" s="11">
        <v>0.1</v>
      </c>
      <c r="BQ1482" s="11">
        <v>0</v>
      </c>
      <c r="BR1482" s="11">
        <v>0</v>
      </c>
      <c r="BS1482" s="11">
        <v>0</v>
      </c>
      <c r="BT1482" s="11">
        <v>0.04</v>
      </c>
      <c r="BU1482" s="16">
        <v>4</v>
      </c>
      <c r="BV1482" s="6">
        <f>BT1482/(BT1482+BU1482)</f>
        <v>9.9009900990099011E-3</v>
      </c>
      <c r="BW1482" s="6">
        <f>SQRT((BT1482*BU1482)/((BT1482+BU1482)^2*(BT1482+BU1482+1)))</f>
        <v>4.410251516706673E-2</v>
      </c>
      <c r="BX1482" s="17">
        <v>0.1</v>
      </c>
      <c r="BY1482" s="17">
        <v>0.7</v>
      </c>
      <c r="BZ1482" s="17">
        <v>0.1</v>
      </c>
      <c r="CA1482" s="17">
        <v>0.1</v>
      </c>
      <c r="CB1482" s="15" t="s">
        <v>83</v>
      </c>
      <c r="CC1482" s="11">
        <v>600</v>
      </c>
    </row>
    <row r="1483" spans="1:81" s="11" customFormat="1" x14ac:dyDescent="0.2">
      <c r="A1483" s="17">
        <f t="shared" si="23"/>
        <v>1482</v>
      </c>
      <c r="B1483" s="17">
        <v>20</v>
      </c>
      <c r="C1483" s="17">
        <v>20</v>
      </c>
      <c r="D1483" s="17">
        <v>5</v>
      </c>
      <c r="E1483" s="17">
        <v>5</v>
      </c>
      <c r="F1483" s="3" t="s">
        <v>80</v>
      </c>
      <c r="G1483" s="3">
        <f>IF(F1483="rectangle",B1483*C1483,IF(F1483="hook",B1483*C1483-(D1483*E1483),IF(F1483="eight",B1483*C1483-2*(D1483*E1483),IF(F1483="tee",B1483*C1483-2*(D1483*E1483),IF(F1483="cross",B1483*C1483-4*(D1483*E1483),"ERROR")))))</f>
        <v>400</v>
      </c>
      <c r="H1483" s="3" t="s">
        <v>84</v>
      </c>
      <c r="I1483" s="3">
        <f>IF(F1483="rectangle",B1483/C1483,"NA")</f>
        <v>1</v>
      </c>
      <c r="J1483" s="2">
        <v>1</v>
      </c>
      <c r="K1483" s="11">
        <v>125</v>
      </c>
      <c r="L1483" s="11">
        <v>4</v>
      </c>
      <c r="M1483" s="12">
        <v>3</v>
      </c>
      <c r="N1483" s="2">
        <f>M1483/4</f>
        <v>0.75</v>
      </c>
      <c r="O1483" s="3">
        <f>M1483/N1483</f>
        <v>4</v>
      </c>
      <c r="P1483" s="13">
        <v>5</v>
      </c>
      <c r="Q1483" s="11">
        <f>P1483</f>
        <v>5</v>
      </c>
      <c r="R1483" s="4">
        <f>AA1483/V1483</f>
        <v>100</v>
      </c>
      <c r="S1483" s="14">
        <v>15</v>
      </c>
      <c r="T1483" s="11">
        <f>S1483</f>
        <v>15</v>
      </c>
      <c r="U1483" s="4">
        <f>AB1483/W1483</f>
        <v>100</v>
      </c>
      <c r="V1483" s="3">
        <f>ROUND((Q1483/100)*G1483,0)</f>
        <v>20</v>
      </c>
      <c r="W1483" s="3">
        <f>ROUND(((T1483/100)*G1483)/J1483,0)</f>
        <v>60</v>
      </c>
      <c r="X1483" s="3">
        <f>ROUND(IF(J1483&gt;=2,((T1483/100)*G1483)/J1483,0),0)</f>
        <v>0</v>
      </c>
      <c r="Y1483" s="3">
        <f>ROUND(IF(J1483&gt;=3,((T1483/100)*G1483)/J1483,0),0)</f>
        <v>0</v>
      </c>
      <c r="Z1483" s="3">
        <f>ROUND(IF(J1483&gt;=4,((T1483/100)*G1483)/J1483,0),0)</f>
        <v>0</v>
      </c>
      <c r="AA1483" s="4">
        <f>G1483*P1483</f>
        <v>2000</v>
      </c>
      <c r="AB1483" s="4">
        <f>(G1483*S1483)/J1483</f>
        <v>6000</v>
      </c>
      <c r="AC1483" s="4">
        <f>IF(J1483&gt;=2,(G1483*S1483)/J1483,0)</f>
        <v>0</v>
      </c>
      <c r="AD1483" s="4">
        <f>IF(J1483&gt;=3,(G1483*S1483)/J1483,0)</f>
        <v>0</v>
      </c>
      <c r="AE1483" s="4">
        <f>IF(J1483&gt;=4,(G1483*S1483)/J1483,0)</f>
        <v>0</v>
      </c>
      <c r="AF1483" s="11">
        <v>100</v>
      </c>
      <c r="AG1483" s="11">
        <v>0</v>
      </c>
      <c r="AH1483" s="11">
        <v>1</v>
      </c>
      <c r="AI1483" s="11">
        <v>100</v>
      </c>
      <c r="AJ1483" s="11">
        <v>0</v>
      </c>
      <c r="AK1483" s="11">
        <v>1</v>
      </c>
      <c r="AL1483" s="11">
        <v>0.5</v>
      </c>
      <c r="AM1483" s="11">
        <v>0.5</v>
      </c>
      <c r="AN1483" s="11">
        <v>0</v>
      </c>
      <c r="AO1483" s="11">
        <v>0</v>
      </c>
      <c r="AP1483" s="11">
        <v>0</v>
      </c>
      <c r="AQ1483" s="11">
        <v>0.01</v>
      </c>
      <c r="AR1483" s="11">
        <v>0.01</v>
      </c>
      <c r="AS1483" s="11">
        <v>0</v>
      </c>
      <c r="AT1483" s="11">
        <v>0</v>
      </c>
      <c r="AU1483" s="11">
        <v>0</v>
      </c>
      <c r="AV1483" s="11">
        <v>0</v>
      </c>
      <c r="AW1483" s="11">
        <v>0.2</v>
      </c>
      <c r="AX1483" s="11">
        <v>0</v>
      </c>
      <c r="AY1483" s="11">
        <v>0</v>
      </c>
      <c r="AZ1483" s="11">
        <v>0</v>
      </c>
      <c r="BA1483" s="11">
        <v>0.02</v>
      </c>
      <c r="BB1483" s="11">
        <v>0</v>
      </c>
      <c r="BC1483" s="2">
        <v>0.05</v>
      </c>
      <c r="BD1483" s="2">
        <v>0.05</v>
      </c>
      <c r="BE1483" s="11">
        <v>7.4999999999999997E-2</v>
      </c>
      <c r="BF1483" s="11">
        <v>5.0000000000000001E-3</v>
      </c>
      <c r="BG1483" s="11">
        <v>0</v>
      </c>
      <c r="BH1483" s="11">
        <v>0</v>
      </c>
      <c r="BI1483" s="11">
        <v>0</v>
      </c>
      <c r="BJ1483" s="11">
        <f>BE1483/4</f>
        <v>1.8749999999999999E-2</v>
      </c>
      <c r="BK1483" s="11">
        <f>BF1483/4</f>
        <v>1.25E-3</v>
      </c>
      <c r="BL1483" s="11">
        <v>0</v>
      </c>
      <c r="BM1483" s="11">
        <v>0</v>
      </c>
      <c r="BN1483" s="11">
        <v>0</v>
      </c>
      <c r="BO1483" s="11">
        <v>0.1</v>
      </c>
      <c r="BP1483" s="11">
        <v>0.1</v>
      </c>
      <c r="BQ1483" s="11">
        <v>0</v>
      </c>
      <c r="BR1483" s="11">
        <v>0</v>
      </c>
      <c r="BS1483" s="11">
        <v>0</v>
      </c>
      <c r="BT1483" s="11">
        <v>0.04</v>
      </c>
      <c r="BU1483" s="16">
        <v>4</v>
      </c>
      <c r="BV1483" s="6">
        <f>BT1483/(BT1483+BU1483)</f>
        <v>9.9009900990099011E-3</v>
      </c>
      <c r="BW1483" s="6">
        <f>SQRT((BT1483*BU1483)/((BT1483+BU1483)^2*(BT1483+BU1483+1)))</f>
        <v>4.410251516706673E-2</v>
      </c>
      <c r="BX1483" s="17">
        <v>0.1</v>
      </c>
      <c r="BY1483" s="17">
        <v>0.7</v>
      </c>
      <c r="BZ1483" s="17">
        <v>0.1</v>
      </c>
      <c r="CA1483" s="17">
        <v>0.1</v>
      </c>
      <c r="CB1483" s="15" t="s">
        <v>83</v>
      </c>
      <c r="CC1483" s="11">
        <v>600</v>
      </c>
    </row>
    <row r="1484" spans="1:81" s="11" customFormat="1" x14ac:dyDescent="0.2">
      <c r="A1484" s="17">
        <f t="shared" si="23"/>
        <v>1483</v>
      </c>
      <c r="B1484" s="17">
        <v>100</v>
      </c>
      <c r="C1484" s="17">
        <v>100</v>
      </c>
      <c r="D1484" s="17">
        <v>5</v>
      </c>
      <c r="E1484" s="17">
        <v>5</v>
      </c>
      <c r="F1484" s="3" t="s">
        <v>80</v>
      </c>
      <c r="G1484" s="3">
        <f>IF(F1484="rectangle",B1484*C1484,IF(F1484="hook",B1484*C1484-(D1484*E1484),IF(F1484="eight",B1484*C1484-2*(D1484*E1484),IF(F1484="tee",B1484*C1484-2*(D1484*E1484),IF(F1484="cross",B1484*C1484-4*(D1484*E1484),"ERROR")))))</f>
        <v>10000</v>
      </c>
      <c r="H1484" s="3" t="s">
        <v>85</v>
      </c>
      <c r="I1484" s="3">
        <f>IF(F1484="rectangle",B1484/C1484,"NA")</f>
        <v>1</v>
      </c>
      <c r="J1484" s="2">
        <v>1</v>
      </c>
      <c r="K1484" s="11">
        <v>125</v>
      </c>
      <c r="L1484" s="11">
        <v>4</v>
      </c>
      <c r="M1484" s="12">
        <v>4</v>
      </c>
      <c r="N1484" s="2">
        <f>M1484/4</f>
        <v>1</v>
      </c>
      <c r="O1484" s="3">
        <f>M1484/N1484</f>
        <v>4</v>
      </c>
      <c r="P1484" s="13">
        <v>5</v>
      </c>
      <c r="Q1484" s="11">
        <f>P1484</f>
        <v>5</v>
      </c>
      <c r="R1484" s="4">
        <f>AA1484/V1484</f>
        <v>100</v>
      </c>
      <c r="S1484" s="14">
        <v>15</v>
      </c>
      <c r="T1484" s="11">
        <f>S1484</f>
        <v>15</v>
      </c>
      <c r="U1484" s="4">
        <f>AB1484/W1484</f>
        <v>100</v>
      </c>
      <c r="V1484" s="3">
        <f>ROUND((Q1484/100)*G1484,0)</f>
        <v>500</v>
      </c>
      <c r="W1484" s="3">
        <f>ROUND(((T1484/100)*G1484)/J1484,0)</f>
        <v>1500</v>
      </c>
      <c r="X1484" s="3">
        <f>ROUND(IF(J1484&gt;=2,((T1484/100)*G1484)/J1484,0),0)</f>
        <v>0</v>
      </c>
      <c r="Y1484" s="3">
        <f>ROUND(IF(J1484&gt;=3,((T1484/100)*G1484)/J1484,0),0)</f>
        <v>0</v>
      </c>
      <c r="Z1484" s="3">
        <f>ROUND(IF(J1484&gt;=4,((T1484/100)*G1484)/J1484,0),0)</f>
        <v>0</v>
      </c>
      <c r="AA1484" s="4">
        <f>G1484*P1484</f>
        <v>50000</v>
      </c>
      <c r="AB1484" s="4">
        <f>(G1484*S1484)/J1484</f>
        <v>150000</v>
      </c>
      <c r="AC1484" s="4">
        <f>IF(J1484&gt;=2,(G1484*S1484)/J1484,0)</f>
        <v>0</v>
      </c>
      <c r="AD1484" s="4">
        <f>IF(J1484&gt;=3,(G1484*S1484)/J1484,0)</f>
        <v>0</v>
      </c>
      <c r="AE1484" s="4">
        <f>IF(J1484&gt;=4,(G1484*S1484)/J1484,0)</f>
        <v>0</v>
      </c>
      <c r="AF1484" s="11">
        <v>100</v>
      </c>
      <c r="AG1484" s="11">
        <v>0</v>
      </c>
      <c r="AH1484" s="11">
        <v>1</v>
      </c>
      <c r="AI1484" s="11">
        <v>100</v>
      </c>
      <c r="AJ1484" s="11">
        <v>0</v>
      </c>
      <c r="AK1484" s="11">
        <v>1</v>
      </c>
      <c r="AL1484" s="11">
        <v>0.5</v>
      </c>
      <c r="AM1484" s="11">
        <v>0.5</v>
      </c>
      <c r="AN1484" s="11">
        <v>0</v>
      </c>
      <c r="AO1484" s="11">
        <v>0</v>
      </c>
      <c r="AP1484" s="11">
        <v>0</v>
      </c>
      <c r="AQ1484" s="11">
        <v>0.01</v>
      </c>
      <c r="AR1484" s="11">
        <v>0.01</v>
      </c>
      <c r="AS1484" s="11">
        <v>0</v>
      </c>
      <c r="AT1484" s="11">
        <v>0</v>
      </c>
      <c r="AU1484" s="11">
        <v>0</v>
      </c>
      <c r="AV1484" s="11">
        <v>0</v>
      </c>
      <c r="AW1484" s="11">
        <v>0.2</v>
      </c>
      <c r="AX1484" s="11">
        <v>0</v>
      </c>
      <c r="AY1484" s="11">
        <v>0</v>
      </c>
      <c r="AZ1484" s="11">
        <v>0</v>
      </c>
      <c r="BA1484" s="11">
        <v>0.02</v>
      </c>
      <c r="BB1484" s="11">
        <v>0</v>
      </c>
      <c r="BC1484" s="2">
        <v>0.05</v>
      </c>
      <c r="BD1484" s="2">
        <v>0.05</v>
      </c>
      <c r="BE1484" s="11">
        <v>7.4999999999999997E-2</v>
      </c>
      <c r="BF1484" s="11">
        <v>5.0000000000000001E-3</v>
      </c>
      <c r="BG1484" s="11">
        <v>0</v>
      </c>
      <c r="BH1484" s="11">
        <v>0</v>
      </c>
      <c r="BI1484" s="11">
        <v>0</v>
      </c>
      <c r="BJ1484" s="11">
        <f>BE1484/4</f>
        <v>1.8749999999999999E-2</v>
      </c>
      <c r="BK1484" s="11">
        <f>BF1484/4</f>
        <v>1.25E-3</v>
      </c>
      <c r="BL1484" s="11">
        <v>0</v>
      </c>
      <c r="BM1484" s="11">
        <v>0</v>
      </c>
      <c r="BN1484" s="11">
        <v>0</v>
      </c>
      <c r="BO1484" s="11">
        <v>0.1</v>
      </c>
      <c r="BP1484" s="11">
        <v>0.1</v>
      </c>
      <c r="BQ1484" s="11">
        <v>0</v>
      </c>
      <c r="BR1484" s="11">
        <v>0</v>
      </c>
      <c r="BS1484" s="11">
        <v>0</v>
      </c>
      <c r="BT1484" s="11">
        <v>0.04</v>
      </c>
      <c r="BU1484" s="16">
        <v>4</v>
      </c>
      <c r="BV1484" s="6">
        <f>BT1484/(BT1484+BU1484)</f>
        <v>9.9009900990099011E-3</v>
      </c>
      <c r="BW1484" s="6">
        <f>SQRT((BT1484*BU1484)/((BT1484+BU1484)^2*(BT1484+BU1484+1)))</f>
        <v>4.410251516706673E-2</v>
      </c>
      <c r="BX1484" s="17">
        <v>0.1</v>
      </c>
      <c r="BY1484" s="17">
        <v>0.7</v>
      </c>
      <c r="BZ1484" s="17">
        <v>0.1</v>
      </c>
      <c r="CA1484" s="17">
        <v>0.1</v>
      </c>
      <c r="CB1484" s="15" t="s">
        <v>83</v>
      </c>
      <c r="CC1484" s="11">
        <v>600</v>
      </c>
    </row>
    <row r="1485" spans="1:81" s="11" customFormat="1" x14ac:dyDescent="0.2">
      <c r="A1485" s="17">
        <f t="shared" si="23"/>
        <v>1484</v>
      </c>
      <c r="B1485" s="17">
        <v>20</v>
      </c>
      <c r="C1485" s="17">
        <v>20</v>
      </c>
      <c r="D1485" s="17">
        <v>5</v>
      </c>
      <c r="E1485" s="17">
        <v>5</v>
      </c>
      <c r="F1485" s="3" t="s">
        <v>80</v>
      </c>
      <c r="G1485" s="3">
        <f>IF(F1485="rectangle",B1485*C1485,IF(F1485="hook",B1485*C1485-(D1485*E1485),IF(F1485="eight",B1485*C1485-2*(D1485*E1485),IF(F1485="tee",B1485*C1485-2*(D1485*E1485),IF(F1485="cross",B1485*C1485-4*(D1485*E1485),"ERROR")))))</f>
        <v>400</v>
      </c>
      <c r="H1485" s="3" t="s">
        <v>84</v>
      </c>
      <c r="I1485" s="3">
        <f>IF(F1485="rectangle",B1485/C1485,"NA")</f>
        <v>1</v>
      </c>
      <c r="J1485" s="2">
        <v>1</v>
      </c>
      <c r="K1485" s="11">
        <v>125</v>
      </c>
      <c r="L1485" s="11">
        <v>4</v>
      </c>
      <c r="M1485" s="12">
        <v>4</v>
      </c>
      <c r="N1485" s="2">
        <f>M1485/4</f>
        <v>1</v>
      </c>
      <c r="O1485" s="3">
        <f>M1485/N1485</f>
        <v>4</v>
      </c>
      <c r="P1485" s="13">
        <v>5</v>
      </c>
      <c r="Q1485" s="11">
        <f>P1485</f>
        <v>5</v>
      </c>
      <c r="R1485" s="4">
        <f>AA1485/V1485</f>
        <v>100</v>
      </c>
      <c r="S1485" s="14">
        <v>15</v>
      </c>
      <c r="T1485" s="11">
        <f>S1485</f>
        <v>15</v>
      </c>
      <c r="U1485" s="4">
        <f>AB1485/W1485</f>
        <v>100</v>
      </c>
      <c r="V1485" s="3">
        <f>ROUND((Q1485/100)*G1485,0)</f>
        <v>20</v>
      </c>
      <c r="W1485" s="3">
        <f>ROUND(((T1485/100)*G1485)/J1485,0)</f>
        <v>60</v>
      </c>
      <c r="X1485" s="3">
        <f>ROUND(IF(J1485&gt;=2,((T1485/100)*G1485)/J1485,0),0)</f>
        <v>0</v>
      </c>
      <c r="Y1485" s="3">
        <f>ROUND(IF(J1485&gt;=3,((T1485/100)*G1485)/J1485,0),0)</f>
        <v>0</v>
      </c>
      <c r="Z1485" s="3">
        <f>ROUND(IF(J1485&gt;=4,((T1485/100)*G1485)/J1485,0),0)</f>
        <v>0</v>
      </c>
      <c r="AA1485" s="4">
        <f>G1485*P1485</f>
        <v>2000</v>
      </c>
      <c r="AB1485" s="4">
        <f>(G1485*S1485)/J1485</f>
        <v>6000</v>
      </c>
      <c r="AC1485" s="4">
        <f>IF(J1485&gt;=2,(G1485*S1485)/J1485,0)</f>
        <v>0</v>
      </c>
      <c r="AD1485" s="4">
        <f>IF(J1485&gt;=3,(G1485*S1485)/J1485,0)</f>
        <v>0</v>
      </c>
      <c r="AE1485" s="4">
        <f>IF(J1485&gt;=4,(G1485*S1485)/J1485,0)</f>
        <v>0</v>
      </c>
      <c r="AF1485" s="11">
        <v>100</v>
      </c>
      <c r="AG1485" s="11">
        <v>0</v>
      </c>
      <c r="AH1485" s="11">
        <v>1</v>
      </c>
      <c r="AI1485" s="11">
        <v>100</v>
      </c>
      <c r="AJ1485" s="11">
        <v>0</v>
      </c>
      <c r="AK1485" s="11">
        <v>1</v>
      </c>
      <c r="AL1485" s="11">
        <v>0.5</v>
      </c>
      <c r="AM1485" s="11">
        <v>0.5</v>
      </c>
      <c r="AN1485" s="11">
        <v>0</v>
      </c>
      <c r="AO1485" s="11">
        <v>0</v>
      </c>
      <c r="AP1485" s="11">
        <v>0</v>
      </c>
      <c r="AQ1485" s="11">
        <v>0.01</v>
      </c>
      <c r="AR1485" s="11">
        <v>0.01</v>
      </c>
      <c r="AS1485" s="11">
        <v>0</v>
      </c>
      <c r="AT1485" s="11">
        <v>0</v>
      </c>
      <c r="AU1485" s="11">
        <v>0</v>
      </c>
      <c r="AV1485" s="11">
        <v>0</v>
      </c>
      <c r="AW1485" s="11">
        <v>0.2</v>
      </c>
      <c r="AX1485" s="11">
        <v>0</v>
      </c>
      <c r="AY1485" s="11">
        <v>0</v>
      </c>
      <c r="AZ1485" s="11">
        <v>0</v>
      </c>
      <c r="BA1485" s="11">
        <v>0.02</v>
      </c>
      <c r="BB1485" s="11">
        <v>0</v>
      </c>
      <c r="BC1485" s="2">
        <v>0.05</v>
      </c>
      <c r="BD1485" s="2">
        <v>0.05</v>
      </c>
      <c r="BE1485" s="11">
        <v>7.4999999999999997E-2</v>
      </c>
      <c r="BF1485" s="11">
        <v>5.0000000000000001E-3</v>
      </c>
      <c r="BG1485" s="11">
        <v>0</v>
      </c>
      <c r="BH1485" s="11">
        <v>0</v>
      </c>
      <c r="BI1485" s="11">
        <v>0</v>
      </c>
      <c r="BJ1485" s="11">
        <f>BE1485/4</f>
        <v>1.8749999999999999E-2</v>
      </c>
      <c r="BK1485" s="11">
        <f>BF1485/4</f>
        <v>1.25E-3</v>
      </c>
      <c r="BL1485" s="11">
        <v>0</v>
      </c>
      <c r="BM1485" s="11">
        <v>0</v>
      </c>
      <c r="BN1485" s="11">
        <v>0</v>
      </c>
      <c r="BO1485" s="11">
        <v>0.1</v>
      </c>
      <c r="BP1485" s="11">
        <v>0.1</v>
      </c>
      <c r="BQ1485" s="11">
        <v>0</v>
      </c>
      <c r="BR1485" s="11">
        <v>0</v>
      </c>
      <c r="BS1485" s="11">
        <v>0</v>
      </c>
      <c r="BT1485" s="11">
        <v>0.04</v>
      </c>
      <c r="BU1485" s="16">
        <v>4</v>
      </c>
      <c r="BV1485" s="6">
        <f>BT1485/(BT1485+BU1485)</f>
        <v>9.9009900990099011E-3</v>
      </c>
      <c r="BW1485" s="6">
        <f>SQRT((BT1485*BU1485)/((BT1485+BU1485)^2*(BT1485+BU1485+1)))</f>
        <v>4.410251516706673E-2</v>
      </c>
      <c r="BX1485" s="17">
        <v>0.1</v>
      </c>
      <c r="BY1485" s="17">
        <v>0.7</v>
      </c>
      <c r="BZ1485" s="17">
        <v>0.1</v>
      </c>
      <c r="CA1485" s="17">
        <v>0.1</v>
      </c>
      <c r="CB1485" s="15" t="s">
        <v>83</v>
      </c>
      <c r="CC1485" s="11">
        <v>600</v>
      </c>
    </row>
    <row r="1486" spans="1:81" s="11" customFormat="1" x14ac:dyDescent="0.2">
      <c r="A1486" s="17">
        <f t="shared" si="23"/>
        <v>1485</v>
      </c>
      <c r="B1486" s="17">
        <v>100</v>
      </c>
      <c r="C1486" s="17">
        <v>100</v>
      </c>
      <c r="D1486" s="17">
        <v>5</v>
      </c>
      <c r="E1486" s="17">
        <v>5</v>
      </c>
      <c r="F1486" s="3" t="s">
        <v>80</v>
      </c>
      <c r="G1486" s="3">
        <f>IF(F1486="rectangle",B1486*C1486,IF(F1486="hook",B1486*C1486-(D1486*E1486),IF(F1486="eight",B1486*C1486-2*(D1486*E1486),IF(F1486="tee",B1486*C1486-2*(D1486*E1486),IF(F1486="cross",B1486*C1486-4*(D1486*E1486),"ERROR")))))</f>
        <v>10000</v>
      </c>
      <c r="H1486" s="3" t="s">
        <v>85</v>
      </c>
      <c r="I1486" s="3">
        <f>IF(F1486="rectangle",B1486/C1486,"NA")</f>
        <v>1</v>
      </c>
      <c r="J1486" s="2">
        <v>1</v>
      </c>
      <c r="K1486" s="11">
        <v>125</v>
      </c>
      <c r="L1486" s="11">
        <v>4</v>
      </c>
      <c r="M1486" s="12">
        <v>5</v>
      </c>
      <c r="N1486" s="2">
        <f>M1486/4</f>
        <v>1.25</v>
      </c>
      <c r="O1486" s="3">
        <f>M1486/N1486</f>
        <v>4</v>
      </c>
      <c r="P1486" s="13">
        <v>5</v>
      </c>
      <c r="Q1486" s="11">
        <f>P1486</f>
        <v>5</v>
      </c>
      <c r="R1486" s="4">
        <f>AA1486/V1486</f>
        <v>100</v>
      </c>
      <c r="S1486" s="14">
        <v>15</v>
      </c>
      <c r="T1486" s="11">
        <f>S1486</f>
        <v>15</v>
      </c>
      <c r="U1486" s="4">
        <f>AB1486/W1486</f>
        <v>100</v>
      </c>
      <c r="V1486" s="3">
        <f>ROUND((Q1486/100)*G1486,0)</f>
        <v>500</v>
      </c>
      <c r="W1486" s="3">
        <f>ROUND(((T1486/100)*G1486)/J1486,0)</f>
        <v>1500</v>
      </c>
      <c r="X1486" s="3">
        <f>ROUND(IF(J1486&gt;=2,((T1486/100)*G1486)/J1486,0),0)</f>
        <v>0</v>
      </c>
      <c r="Y1486" s="3">
        <f>ROUND(IF(J1486&gt;=3,((T1486/100)*G1486)/J1486,0),0)</f>
        <v>0</v>
      </c>
      <c r="Z1486" s="3">
        <f>ROUND(IF(J1486&gt;=4,((T1486/100)*G1486)/J1486,0),0)</f>
        <v>0</v>
      </c>
      <c r="AA1486" s="4">
        <f>G1486*P1486</f>
        <v>50000</v>
      </c>
      <c r="AB1486" s="4">
        <f>(G1486*S1486)/J1486</f>
        <v>150000</v>
      </c>
      <c r="AC1486" s="4">
        <f>IF(J1486&gt;=2,(G1486*S1486)/J1486,0)</f>
        <v>0</v>
      </c>
      <c r="AD1486" s="4">
        <f>IF(J1486&gt;=3,(G1486*S1486)/J1486,0)</f>
        <v>0</v>
      </c>
      <c r="AE1486" s="4">
        <f>IF(J1486&gt;=4,(G1486*S1486)/J1486,0)</f>
        <v>0</v>
      </c>
      <c r="AF1486" s="11">
        <v>100</v>
      </c>
      <c r="AG1486" s="11">
        <v>0</v>
      </c>
      <c r="AH1486" s="11">
        <v>1</v>
      </c>
      <c r="AI1486" s="11">
        <v>100</v>
      </c>
      <c r="AJ1486" s="11">
        <v>0</v>
      </c>
      <c r="AK1486" s="11">
        <v>1</v>
      </c>
      <c r="AL1486" s="11">
        <v>0.5</v>
      </c>
      <c r="AM1486" s="11">
        <v>0.5</v>
      </c>
      <c r="AN1486" s="11">
        <v>0</v>
      </c>
      <c r="AO1486" s="11">
        <v>0</v>
      </c>
      <c r="AP1486" s="11">
        <v>0</v>
      </c>
      <c r="AQ1486" s="11">
        <v>0.01</v>
      </c>
      <c r="AR1486" s="11">
        <v>0.01</v>
      </c>
      <c r="AS1486" s="11">
        <v>0</v>
      </c>
      <c r="AT1486" s="11">
        <v>0</v>
      </c>
      <c r="AU1486" s="11">
        <v>0</v>
      </c>
      <c r="AV1486" s="11">
        <v>0</v>
      </c>
      <c r="AW1486" s="11">
        <v>0.2</v>
      </c>
      <c r="AX1486" s="11">
        <v>0</v>
      </c>
      <c r="AY1486" s="11">
        <v>0</v>
      </c>
      <c r="AZ1486" s="11">
        <v>0</v>
      </c>
      <c r="BA1486" s="11">
        <v>0.02</v>
      </c>
      <c r="BB1486" s="11">
        <v>0</v>
      </c>
      <c r="BC1486" s="2">
        <v>0.05</v>
      </c>
      <c r="BD1486" s="2">
        <v>0.05</v>
      </c>
      <c r="BE1486" s="11">
        <v>7.4999999999999997E-2</v>
      </c>
      <c r="BF1486" s="11">
        <v>5.0000000000000001E-3</v>
      </c>
      <c r="BG1486" s="11">
        <v>0</v>
      </c>
      <c r="BH1486" s="11">
        <v>0</v>
      </c>
      <c r="BI1486" s="11">
        <v>0</v>
      </c>
      <c r="BJ1486" s="11">
        <f>BE1486/4</f>
        <v>1.8749999999999999E-2</v>
      </c>
      <c r="BK1486" s="11">
        <f>BF1486/4</f>
        <v>1.25E-3</v>
      </c>
      <c r="BL1486" s="11">
        <v>0</v>
      </c>
      <c r="BM1486" s="11">
        <v>0</v>
      </c>
      <c r="BN1486" s="11">
        <v>0</v>
      </c>
      <c r="BO1486" s="11">
        <v>0.1</v>
      </c>
      <c r="BP1486" s="11">
        <v>0.1</v>
      </c>
      <c r="BQ1486" s="11">
        <v>0</v>
      </c>
      <c r="BR1486" s="11">
        <v>0</v>
      </c>
      <c r="BS1486" s="11">
        <v>0</v>
      </c>
      <c r="BT1486" s="11">
        <v>0.04</v>
      </c>
      <c r="BU1486" s="16">
        <v>4</v>
      </c>
      <c r="BV1486" s="6">
        <f>BT1486/(BT1486+BU1486)</f>
        <v>9.9009900990099011E-3</v>
      </c>
      <c r="BW1486" s="6">
        <f>SQRT((BT1486*BU1486)/((BT1486+BU1486)^2*(BT1486+BU1486+1)))</f>
        <v>4.410251516706673E-2</v>
      </c>
      <c r="BX1486" s="17">
        <v>0.1</v>
      </c>
      <c r="BY1486" s="17">
        <v>0.7</v>
      </c>
      <c r="BZ1486" s="17">
        <v>0.1</v>
      </c>
      <c r="CA1486" s="17">
        <v>0.1</v>
      </c>
      <c r="CB1486" s="15" t="s">
        <v>83</v>
      </c>
      <c r="CC1486" s="11">
        <v>600</v>
      </c>
    </row>
    <row r="1487" spans="1:81" s="11" customFormat="1" x14ac:dyDescent="0.2">
      <c r="A1487" s="17">
        <f t="shared" si="23"/>
        <v>1486</v>
      </c>
      <c r="B1487" s="17">
        <v>20</v>
      </c>
      <c r="C1487" s="17">
        <v>20</v>
      </c>
      <c r="D1487" s="17">
        <v>5</v>
      </c>
      <c r="E1487" s="17">
        <v>5</v>
      </c>
      <c r="F1487" s="3" t="s">
        <v>80</v>
      </c>
      <c r="G1487" s="3">
        <f>IF(F1487="rectangle",B1487*C1487,IF(F1487="hook",B1487*C1487-(D1487*E1487),IF(F1487="eight",B1487*C1487-2*(D1487*E1487),IF(F1487="tee",B1487*C1487-2*(D1487*E1487),IF(F1487="cross",B1487*C1487-4*(D1487*E1487),"ERROR")))))</f>
        <v>400</v>
      </c>
      <c r="H1487" s="3" t="s">
        <v>84</v>
      </c>
      <c r="I1487" s="3">
        <f>IF(F1487="rectangle",B1487/C1487,"NA")</f>
        <v>1</v>
      </c>
      <c r="J1487" s="2">
        <v>1</v>
      </c>
      <c r="K1487" s="11">
        <v>125</v>
      </c>
      <c r="L1487" s="11">
        <v>4</v>
      </c>
      <c r="M1487" s="12">
        <v>5</v>
      </c>
      <c r="N1487" s="2">
        <f>M1487/4</f>
        <v>1.25</v>
      </c>
      <c r="O1487" s="3">
        <f>M1487/N1487</f>
        <v>4</v>
      </c>
      <c r="P1487" s="13">
        <v>5</v>
      </c>
      <c r="Q1487" s="11">
        <f>P1487</f>
        <v>5</v>
      </c>
      <c r="R1487" s="4">
        <f>AA1487/V1487</f>
        <v>100</v>
      </c>
      <c r="S1487" s="14">
        <v>15</v>
      </c>
      <c r="T1487" s="11">
        <f>S1487</f>
        <v>15</v>
      </c>
      <c r="U1487" s="4">
        <f>AB1487/W1487</f>
        <v>100</v>
      </c>
      <c r="V1487" s="3">
        <f>ROUND((Q1487/100)*G1487,0)</f>
        <v>20</v>
      </c>
      <c r="W1487" s="3">
        <f>ROUND(((T1487/100)*G1487)/J1487,0)</f>
        <v>60</v>
      </c>
      <c r="X1487" s="3">
        <f>ROUND(IF(J1487&gt;=2,((T1487/100)*G1487)/J1487,0),0)</f>
        <v>0</v>
      </c>
      <c r="Y1487" s="3">
        <f>ROUND(IF(J1487&gt;=3,((T1487/100)*G1487)/J1487,0),0)</f>
        <v>0</v>
      </c>
      <c r="Z1487" s="3">
        <f>ROUND(IF(J1487&gt;=4,((T1487/100)*G1487)/J1487,0),0)</f>
        <v>0</v>
      </c>
      <c r="AA1487" s="4">
        <f>G1487*P1487</f>
        <v>2000</v>
      </c>
      <c r="AB1487" s="4">
        <f>(G1487*S1487)/J1487</f>
        <v>6000</v>
      </c>
      <c r="AC1487" s="4">
        <f>IF(J1487&gt;=2,(G1487*S1487)/J1487,0)</f>
        <v>0</v>
      </c>
      <c r="AD1487" s="4">
        <f>IF(J1487&gt;=3,(G1487*S1487)/J1487,0)</f>
        <v>0</v>
      </c>
      <c r="AE1487" s="4">
        <f>IF(J1487&gt;=4,(G1487*S1487)/J1487,0)</f>
        <v>0</v>
      </c>
      <c r="AF1487" s="11">
        <v>100</v>
      </c>
      <c r="AG1487" s="11">
        <v>0</v>
      </c>
      <c r="AH1487" s="11">
        <v>1</v>
      </c>
      <c r="AI1487" s="11">
        <v>100</v>
      </c>
      <c r="AJ1487" s="11">
        <v>0</v>
      </c>
      <c r="AK1487" s="11">
        <v>1</v>
      </c>
      <c r="AL1487" s="11">
        <v>0.5</v>
      </c>
      <c r="AM1487" s="11">
        <v>0.5</v>
      </c>
      <c r="AN1487" s="11">
        <v>0</v>
      </c>
      <c r="AO1487" s="11">
        <v>0</v>
      </c>
      <c r="AP1487" s="11">
        <v>0</v>
      </c>
      <c r="AQ1487" s="11">
        <v>0.01</v>
      </c>
      <c r="AR1487" s="11">
        <v>0.01</v>
      </c>
      <c r="AS1487" s="11">
        <v>0</v>
      </c>
      <c r="AT1487" s="11">
        <v>0</v>
      </c>
      <c r="AU1487" s="11">
        <v>0</v>
      </c>
      <c r="AV1487" s="11">
        <v>0</v>
      </c>
      <c r="AW1487" s="11">
        <v>0.2</v>
      </c>
      <c r="AX1487" s="11">
        <v>0</v>
      </c>
      <c r="AY1487" s="11">
        <v>0</v>
      </c>
      <c r="AZ1487" s="11">
        <v>0</v>
      </c>
      <c r="BA1487" s="11">
        <v>0.02</v>
      </c>
      <c r="BB1487" s="11">
        <v>0</v>
      </c>
      <c r="BC1487" s="2">
        <v>0.05</v>
      </c>
      <c r="BD1487" s="2">
        <v>0.05</v>
      </c>
      <c r="BE1487" s="11">
        <v>7.4999999999999997E-2</v>
      </c>
      <c r="BF1487" s="11">
        <v>5.0000000000000001E-3</v>
      </c>
      <c r="BG1487" s="11">
        <v>0</v>
      </c>
      <c r="BH1487" s="11">
        <v>0</v>
      </c>
      <c r="BI1487" s="11">
        <v>0</v>
      </c>
      <c r="BJ1487" s="11">
        <f>BE1487/4</f>
        <v>1.8749999999999999E-2</v>
      </c>
      <c r="BK1487" s="11">
        <f>BF1487/4</f>
        <v>1.25E-3</v>
      </c>
      <c r="BL1487" s="11">
        <v>0</v>
      </c>
      <c r="BM1487" s="11">
        <v>0</v>
      </c>
      <c r="BN1487" s="11">
        <v>0</v>
      </c>
      <c r="BO1487" s="11">
        <v>0.1</v>
      </c>
      <c r="BP1487" s="11">
        <v>0.1</v>
      </c>
      <c r="BQ1487" s="11">
        <v>0</v>
      </c>
      <c r="BR1487" s="11">
        <v>0</v>
      </c>
      <c r="BS1487" s="11">
        <v>0</v>
      </c>
      <c r="BT1487" s="11">
        <v>0.04</v>
      </c>
      <c r="BU1487" s="16">
        <v>4</v>
      </c>
      <c r="BV1487" s="6">
        <f>BT1487/(BT1487+BU1487)</f>
        <v>9.9009900990099011E-3</v>
      </c>
      <c r="BW1487" s="6">
        <f>SQRT((BT1487*BU1487)/((BT1487+BU1487)^2*(BT1487+BU1487+1)))</f>
        <v>4.410251516706673E-2</v>
      </c>
      <c r="BX1487" s="17">
        <v>0.1</v>
      </c>
      <c r="BY1487" s="17">
        <v>0.7</v>
      </c>
      <c r="BZ1487" s="17">
        <v>0.1</v>
      </c>
      <c r="CA1487" s="17">
        <v>0.1</v>
      </c>
      <c r="CB1487" s="15" t="s">
        <v>83</v>
      </c>
      <c r="CC1487" s="11">
        <v>600</v>
      </c>
    </row>
    <row r="1488" spans="1:81" s="11" customFormat="1" x14ac:dyDescent="0.2">
      <c r="A1488" s="17">
        <f t="shared" si="23"/>
        <v>1487</v>
      </c>
      <c r="B1488" s="17">
        <v>100</v>
      </c>
      <c r="C1488" s="17">
        <v>100</v>
      </c>
      <c r="D1488" s="17">
        <v>5</v>
      </c>
      <c r="E1488" s="17">
        <v>5</v>
      </c>
      <c r="F1488" s="3" t="s">
        <v>80</v>
      </c>
      <c r="G1488" s="3">
        <f>IF(F1488="rectangle",B1488*C1488,IF(F1488="hook",B1488*C1488-(D1488*E1488),IF(F1488="eight",B1488*C1488-2*(D1488*E1488),IF(F1488="tee",B1488*C1488-2*(D1488*E1488),IF(F1488="cross",B1488*C1488-4*(D1488*E1488),"ERROR")))))</f>
        <v>10000</v>
      </c>
      <c r="H1488" s="3" t="s">
        <v>85</v>
      </c>
      <c r="I1488" s="3">
        <f>IF(F1488="rectangle",B1488/C1488,"NA")</f>
        <v>1</v>
      </c>
      <c r="J1488" s="2">
        <v>1</v>
      </c>
      <c r="K1488" s="11">
        <v>125</v>
      </c>
      <c r="L1488" s="11">
        <v>4</v>
      </c>
      <c r="M1488" s="12">
        <v>6</v>
      </c>
      <c r="N1488" s="2">
        <f>M1488/4</f>
        <v>1.5</v>
      </c>
      <c r="O1488" s="3">
        <f>M1488/N1488</f>
        <v>4</v>
      </c>
      <c r="P1488" s="13">
        <v>5</v>
      </c>
      <c r="Q1488" s="11">
        <f>P1488</f>
        <v>5</v>
      </c>
      <c r="R1488" s="4">
        <f>AA1488/V1488</f>
        <v>100</v>
      </c>
      <c r="S1488" s="14">
        <v>15</v>
      </c>
      <c r="T1488" s="11">
        <f>S1488</f>
        <v>15</v>
      </c>
      <c r="U1488" s="4">
        <f>AB1488/W1488</f>
        <v>100</v>
      </c>
      <c r="V1488" s="3">
        <f>ROUND((Q1488/100)*G1488,0)</f>
        <v>500</v>
      </c>
      <c r="W1488" s="3">
        <f>ROUND(((T1488/100)*G1488)/J1488,0)</f>
        <v>1500</v>
      </c>
      <c r="X1488" s="3">
        <f>ROUND(IF(J1488&gt;=2,((T1488/100)*G1488)/J1488,0),0)</f>
        <v>0</v>
      </c>
      <c r="Y1488" s="3">
        <f>ROUND(IF(J1488&gt;=3,((T1488/100)*G1488)/J1488,0),0)</f>
        <v>0</v>
      </c>
      <c r="Z1488" s="3">
        <f>ROUND(IF(J1488&gt;=4,((T1488/100)*G1488)/J1488,0),0)</f>
        <v>0</v>
      </c>
      <c r="AA1488" s="4">
        <f>G1488*P1488</f>
        <v>50000</v>
      </c>
      <c r="AB1488" s="4">
        <f>(G1488*S1488)/J1488</f>
        <v>150000</v>
      </c>
      <c r="AC1488" s="4">
        <f>IF(J1488&gt;=2,(G1488*S1488)/J1488,0)</f>
        <v>0</v>
      </c>
      <c r="AD1488" s="4">
        <f>IF(J1488&gt;=3,(G1488*S1488)/J1488,0)</f>
        <v>0</v>
      </c>
      <c r="AE1488" s="4">
        <f>IF(J1488&gt;=4,(G1488*S1488)/J1488,0)</f>
        <v>0</v>
      </c>
      <c r="AF1488" s="11">
        <v>100</v>
      </c>
      <c r="AG1488" s="11">
        <v>0</v>
      </c>
      <c r="AH1488" s="11">
        <v>1</v>
      </c>
      <c r="AI1488" s="11">
        <v>100</v>
      </c>
      <c r="AJ1488" s="11">
        <v>0</v>
      </c>
      <c r="AK1488" s="11">
        <v>1</v>
      </c>
      <c r="AL1488" s="11">
        <v>0.5</v>
      </c>
      <c r="AM1488" s="11">
        <v>0.5</v>
      </c>
      <c r="AN1488" s="11">
        <v>0</v>
      </c>
      <c r="AO1488" s="11">
        <v>0</v>
      </c>
      <c r="AP1488" s="11">
        <v>0</v>
      </c>
      <c r="AQ1488" s="11">
        <v>0.01</v>
      </c>
      <c r="AR1488" s="11">
        <v>0.01</v>
      </c>
      <c r="AS1488" s="11">
        <v>0</v>
      </c>
      <c r="AT1488" s="11">
        <v>0</v>
      </c>
      <c r="AU1488" s="11">
        <v>0</v>
      </c>
      <c r="AV1488" s="11">
        <v>0</v>
      </c>
      <c r="AW1488" s="11">
        <v>0.2</v>
      </c>
      <c r="AX1488" s="11">
        <v>0</v>
      </c>
      <c r="AY1488" s="11">
        <v>0</v>
      </c>
      <c r="AZ1488" s="11">
        <v>0</v>
      </c>
      <c r="BA1488" s="11">
        <v>0.02</v>
      </c>
      <c r="BB1488" s="11">
        <v>0</v>
      </c>
      <c r="BC1488" s="2">
        <v>0.05</v>
      </c>
      <c r="BD1488" s="2">
        <v>0.05</v>
      </c>
      <c r="BE1488" s="11">
        <v>7.4999999999999997E-2</v>
      </c>
      <c r="BF1488" s="11">
        <v>5.0000000000000001E-3</v>
      </c>
      <c r="BG1488" s="11">
        <v>0</v>
      </c>
      <c r="BH1488" s="11">
        <v>0</v>
      </c>
      <c r="BI1488" s="11">
        <v>0</v>
      </c>
      <c r="BJ1488" s="11">
        <f>BE1488/4</f>
        <v>1.8749999999999999E-2</v>
      </c>
      <c r="BK1488" s="11">
        <f>BF1488/4</f>
        <v>1.25E-3</v>
      </c>
      <c r="BL1488" s="11">
        <v>0</v>
      </c>
      <c r="BM1488" s="11">
        <v>0</v>
      </c>
      <c r="BN1488" s="11">
        <v>0</v>
      </c>
      <c r="BO1488" s="11">
        <v>0.1</v>
      </c>
      <c r="BP1488" s="11">
        <v>0.1</v>
      </c>
      <c r="BQ1488" s="11">
        <v>0</v>
      </c>
      <c r="BR1488" s="11">
        <v>0</v>
      </c>
      <c r="BS1488" s="11">
        <v>0</v>
      </c>
      <c r="BT1488" s="11">
        <v>0.04</v>
      </c>
      <c r="BU1488" s="16">
        <v>4</v>
      </c>
      <c r="BV1488" s="6">
        <f>BT1488/(BT1488+BU1488)</f>
        <v>9.9009900990099011E-3</v>
      </c>
      <c r="BW1488" s="6">
        <f>SQRT((BT1488*BU1488)/((BT1488+BU1488)^2*(BT1488+BU1488+1)))</f>
        <v>4.410251516706673E-2</v>
      </c>
      <c r="BX1488" s="17">
        <v>0.1</v>
      </c>
      <c r="BY1488" s="17">
        <v>0.7</v>
      </c>
      <c r="BZ1488" s="17">
        <v>0.1</v>
      </c>
      <c r="CA1488" s="17">
        <v>0.1</v>
      </c>
      <c r="CB1488" s="15" t="s">
        <v>83</v>
      </c>
      <c r="CC1488" s="11">
        <v>600</v>
      </c>
    </row>
    <row r="1489" spans="1:81" s="11" customFormat="1" x14ac:dyDescent="0.2">
      <c r="A1489" s="17">
        <f t="shared" si="23"/>
        <v>1488</v>
      </c>
      <c r="B1489" s="17">
        <v>20</v>
      </c>
      <c r="C1489" s="17">
        <v>20</v>
      </c>
      <c r="D1489" s="17">
        <v>5</v>
      </c>
      <c r="E1489" s="17">
        <v>5</v>
      </c>
      <c r="F1489" s="3" t="s">
        <v>80</v>
      </c>
      <c r="G1489" s="3">
        <f>IF(F1489="rectangle",B1489*C1489,IF(F1489="hook",B1489*C1489-(D1489*E1489),IF(F1489="eight",B1489*C1489-2*(D1489*E1489),IF(F1489="tee",B1489*C1489-2*(D1489*E1489),IF(F1489="cross",B1489*C1489-4*(D1489*E1489),"ERROR")))))</f>
        <v>400</v>
      </c>
      <c r="H1489" s="3" t="s">
        <v>84</v>
      </c>
      <c r="I1489" s="3">
        <f>IF(F1489="rectangle",B1489/C1489,"NA")</f>
        <v>1</v>
      </c>
      <c r="J1489" s="2">
        <v>1</v>
      </c>
      <c r="K1489" s="11">
        <v>125</v>
      </c>
      <c r="L1489" s="11">
        <v>4</v>
      </c>
      <c r="M1489" s="12">
        <v>6</v>
      </c>
      <c r="N1489" s="2">
        <f>M1489/4</f>
        <v>1.5</v>
      </c>
      <c r="O1489" s="3">
        <f>M1489/N1489</f>
        <v>4</v>
      </c>
      <c r="P1489" s="13">
        <v>5</v>
      </c>
      <c r="Q1489" s="11">
        <f>P1489</f>
        <v>5</v>
      </c>
      <c r="R1489" s="4">
        <f>AA1489/V1489</f>
        <v>100</v>
      </c>
      <c r="S1489" s="14">
        <v>15</v>
      </c>
      <c r="T1489" s="11">
        <f>S1489</f>
        <v>15</v>
      </c>
      <c r="U1489" s="4">
        <f>AB1489/W1489</f>
        <v>100</v>
      </c>
      <c r="V1489" s="3">
        <f>ROUND((Q1489/100)*G1489,0)</f>
        <v>20</v>
      </c>
      <c r="W1489" s="3">
        <f>ROUND(((T1489/100)*G1489)/J1489,0)</f>
        <v>60</v>
      </c>
      <c r="X1489" s="3">
        <f>ROUND(IF(J1489&gt;=2,((T1489/100)*G1489)/J1489,0),0)</f>
        <v>0</v>
      </c>
      <c r="Y1489" s="3">
        <f>ROUND(IF(J1489&gt;=3,((T1489/100)*G1489)/J1489,0),0)</f>
        <v>0</v>
      </c>
      <c r="Z1489" s="3">
        <f>ROUND(IF(J1489&gt;=4,((T1489/100)*G1489)/J1489,0),0)</f>
        <v>0</v>
      </c>
      <c r="AA1489" s="4">
        <f>G1489*P1489</f>
        <v>2000</v>
      </c>
      <c r="AB1489" s="4">
        <f>(G1489*S1489)/J1489</f>
        <v>6000</v>
      </c>
      <c r="AC1489" s="4">
        <f>IF(J1489&gt;=2,(G1489*S1489)/J1489,0)</f>
        <v>0</v>
      </c>
      <c r="AD1489" s="4">
        <f>IF(J1489&gt;=3,(G1489*S1489)/J1489,0)</f>
        <v>0</v>
      </c>
      <c r="AE1489" s="4">
        <f>IF(J1489&gt;=4,(G1489*S1489)/J1489,0)</f>
        <v>0</v>
      </c>
      <c r="AF1489" s="11">
        <v>100</v>
      </c>
      <c r="AG1489" s="11">
        <v>0</v>
      </c>
      <c r="AH1489" s="11">
        <v>1</v>
      </c>
      <c r="AI1489" s="11">
        <v>100</v>
      </c>
      <c r="AJ1489" s="11">
        <v>0</v>
      </c>
      <c r="AK1489" s="11">
        <v>1</v>
      </c>
      <c r="AL1489" s="11">
        <v>0.5</v>
      </c>
      <c r="AM1489" s="11">
        <v>0.5</v>
      </c>
      <c r="AN1489" s="11">
        <v>0</v>
      </c>
      <c r="AO1489" s="11">
        <v>0</v>
      </c>
      <c r="AP1489" s="11">
        <v>0</v>
      </c>
      <c r="AQ1489" s="11">
        <v>0.01</v>
      </c>
      <c r="AR1489" s="11">
        <v>0.01</v>
      </c>
      <c r="AS1489" s="11">
        <v>0</v>
      </c>
      <c r="AT1489" s="11">
        <v>0</v>
      </c>
      <c r="AU1489" s="11">
        <v>0</v>
      </c>
      <c r="AV1489" s="11">
        <v>0</v>
      </c>
      <c r="AW1489" s="11">
        <v>0.2</v>
      </c>
      <c r="AX1489" s="11">
        <v>0</v>
      </c>
      <c r="AY1489" s="11">
        <v>0</v>
      </c>
      <c r="AZ1489" s="11">
        <v>0</v>
      </c>
      <c r="BA1489" s="11">
        <v>0.02</v>
      </c>
      <c r="BB1489" s="11">
        <v>0</v>
      </c>
      <c r="BC1489" s="2">
        <v>0.05</v>
      </c>
      <c r="BD1489" s="2">
        <v>0.05</v>
      </c>
      <c r="BE1489" s="11">
        <v>7.4999999999999997E-2</v>
      </c>
      <c r="BF1489" s="11">
        <v>5.0000000000000001E-3</v>
      </c>
      <c r="BG1489" s="11">
        <v>0</v>
      </c>
      <c r="BH1489" s="11">
        <v>0</v>
      </c>
      <c r="BI1489" s="11">
        <v>0</v>
      </c>
      <c r="BJ1489" s="11">
        <f>BE1489/4</f>
        <v>1.8749999999999999E-2</v>
      </c>
      <c r="BK1489" s="11">
        <f>BF1489/4</f>
        <v>1.25E-3</v>
      </c>
      <c r="BL1489" s="11">
        <v>0</v>
      </c>
      <c r="BM1489" s="11">
        <v>0</v>
      </c>
      <c r="BN1489" s="11">
        <v>0</v>
      </c>
      <c r="BO1489" s="11">
        <v>0.1</v>
      </c>
      <c r="BP1489" s="11">
        <v>0.1</v>
      </c>
      <c r="BQ1489" s="11">
        <v>0</v>
      </c>
      <c r="BR1489" s="11">
        <v>0</v>
      </c>
      <c r="BS1489" s="11">
        <v>0</v>
      </c>
      <c r="BT1489" s="11">
        <v>0.04</v>
      </c>
      <c r="BU1489" s="16">
        <v>4</v>
      </c>
      <c r="BV1489" s="6">
        <f>BT1489/(BT1489+BU1489)</f>
        <v>9.9009900990099011E-3</v>
      </c>
      <c r="BW1489" s="6">
        <f>SQRT((BT1489*BU1489)/((BT1489+BU1489)^2*(BT1489+BU1489+1)))</f>
        <v>4.410251516706673E-2</v>
      </c>
      <c r="BX1489" s="17">
        <v>0.1</v>
      </c>
      <c r="BY1489" s="17">
        <v>0.7</v>
      </c>
      <c r="BZ1489" s="17">
        <v>0.1</v>
      </c>
      <c r="CA1489" s="17">
        <v>0.1</v>
      </c>
      <c r="CB1489" s="15" t="s">
        <v>83</v>
      </c>
      <c r="CC1489" s="11">
        <v>600</v>
      </c>
    </row>
    <row r="1490" spans="1:81" s="11" customFormat="1" x14ac:dyDescent="0.2">
      <c r="A1490" s="17">
        <f t="shared" si="23"/>
        <v>1489</v>
      </c>
      <c r="B1490" s="17">
        <v>100</v>
      </c>
      <c r="C1490" s="17">
        <v>100</v>
      </c>
      <c r="D1490" s="17">
        <v>5</v>
      </c>
      <c r="E1490" s="17">
        <v>5</v>
      </c>
      <c r="F1490" s="3" t="s">
        <v>80</v>
      </c>
      <c r="G1490" s="3">
        <f>IF(F1490="rectangle",B1490*C1490,IF(F1490="hook",B1490*C1490-(D1490*E1490),IF(F1490="eight",B1490*C1490-2*(D1490*E1490),IF(F1490="tee",B1490*C1490-2*(D1490*E1490),IF(F1490="cross",B1490*C1490-4*(D1490*E1490),"ERROR")))))</f>
        <v>10000</v>
      </c>
      <c r="H1490" s="3" t="s">
        <v>85</v>
      </c>
      <c r="I1490" s="3">
        <f>IF(F1490="rectangle",B1490/C1490,"NA")</f>
        <v>1</v>
      </c>
      <c r="J1490" s="2">
        <v>1</v>
      </c>
      <c r="K1490" s="11">
        <v>125</v>
      </c>
      <c r="L1490" s="11">
        <v>4</v>
      </c>
      <c r="M1490" s="12">
        <v>7</v>
      </c>
      <c r="N1490" s="2">
        <f>M1490/4</f>
        <v>1.75</v>
      </c>
      <c r="O1490" s="3">
        <f>M1490/N1490</f>
        <v>4</v>
      </c>
      <c r="P1490" s="13">
        <v>5</v>
      </c>
      <c r="Q1490" s="11">
        <f>P1490</f>
        <v>5</v>
      </c>
      <c r="R1490" s="4">
        <f>AA1490/V1490</f>
        <v>100</v>
      </c>
      <c r="S1490" s="14">
        <v>15</v>
      </c>
      <c r="T1490" s="11">
        <f>S1490</f>
        <v>15</v>
      </c>
      <c r="U1490" s="4">
        <f>AB1490/W1490</f>
        <v>100</v>
      </c>
      <c r="V1490" s="3">
        <f>ROUND((Q1490/100)*G1490,0)</f>
        <v>500</v>
      </c>
      <c r="W1490" s="3">
        <f>ROUND(((T1490/100)*G1490)/J1490,0)</f>
        <v>1500</v>
      </c>
      <c r="X1490" s="3">
        <f>ROUND(IF(J1490&gt;=2,((T1490/100)*G1490)/J1490,0),0)</f>
        <v>0</v>
      </c>
      <c r="Y1490" s="3">
        <f>ROUND(IF(J1490&gt;=3,((T1490/100)*G1490)/J1490,0),0)</f>
        <v>0</v>
      </c>
      <c r="Z1490" s="3">
        <f>ROUND(IF(J1490&gt;=4,((T1490/100)*G1490)/J1490,0),0)</f>
        <v>0</v>
      </c>
      <c r="AA1490" s="4">
        <f>G1490*P1490</f>
        <v>50000</v>
      </c>
      <c r="AB1490" s="4">
        <f>(G1490*S1490)/J1490</f>
        <v>150000</v>
      </c>
      <c r="AC1490" s="4">
        <f>IF(J1490&gt;=2,(G1490*S1490)/J1490,0)</f>
        <v>0</v>
      </c>
      <c r="AD1490" s="4">
        <f>IF(J1490&gt;=3,(G1490*S1490)/J1490,0)</f>
        <v>0</v>
      </c>
      <c r="AE1490" s="4">
        <f>IF(J1490&gt;=4,(G1490*S1490)/J1490,0)</f>
        <v>0</v>
      </c>
      <c r="AF1490" s="11">
        <v>100</v>
      </c>
      <c r="AG1490" s="11">
        <v>0</v>
      </c>
      <c r="AH1490" s="11">
        <v>1</v>
      </c>
      <c r="AI1490" s="11">
        <v>100</v>
      </c>
      <c r="AJ1490" s="11">
        <v>0</v>
      </c>
      <c r="AK1490" s="11">
        <v>1</v>
      </c>
      <c r="AL1490" s="11">
        <v>0.5</v>
      </c>
      <c r="AM1490" s="11">
        <v>0.5</v>
      </c>
      <c r="AN1490" s="11">
        <v>0</v>
      </c>
      <c r="AO1490" s="11">
        <v>0</v>
      </c>
      <c r="AP1490" s="11">
        <v>0</v>
      </c>
      <c r="AQ1490" s="11">
        <v>0.01</v>
      </c>
      <c r="AR1490" s="11">
        <v>0.01</v>
      </c>
      <c r="AS1490" s="11">
        <v>0</v>
      </c>
      <c r="AT1490" s="11">
        <v>0</v>
      </c>
      <c r="AU1490" s="11">
        <v>0</v>
      </c>
      <c r="AV1490" s="11">
        <v>0</v>
      </c>
      <c r="AW1490" s="11">
        <v>0.2</v>
      </c>
      <c r="AX1490" s="11">
        <v>0</v>
      </c>
      <c r="AY1490" s="11">
        <v>0</v>
      </c>
      <c r="AZ1490" s="11">
        <v>0</v>
      </c>
      <c r="BA1490" s="11">
        <v>0.02</v>
      </c>
      <c r="BB1490" s="11">
        <v>0</v>
      </c>
      <c r="BC1490" s="2">
        <v>0.05</v>
      </c>
      <c r="BD1490" s="2">
        <v>0.05</v>
      </c>
      <c r="BE1490" s="11">
        <v>7.4999999999999997E-2</v>
      </c>
      <c r="BF1490" s="11">
        <v>5.0000000000000001E-3</v>
      </c>
      <c r="BG1490" s="11">
        <v>0</v>
      </c>
      <c r="BH1490" s="11">
        <v>0</v>
      </c>
      <c r="BI1490" s="11">
        <v>0</v>
      </c>
      <c r="BJ1490" s="11">
        <f>BE1490/4</f>
        <v>1.8749999999999999E-2</v>
      </c>
      <c r="BK1490" s="11">
        <f>BF1490/4</f>
        <v>1.25E-3</v>
      </c>
      <c r="BL1490" s="11">
        <v>0</v>
      </c>
      <c r="BM1490" s="11">
        <v>0</v>
      </c>
      <c r="BN1490" s="11">
        <v>0</v>
      </c>
      <c r="BO1490" s="11">
        <v>0.1</v>
      </c>
      <c r="BP1490" s="11">
        <v>0.1</v>
      </c>
      <c r="BQ1490" s="11">
        <v>0</v>
      </c>
      <c r="BR1490" s="11">
        <v>0</v>
      </c>
      <c r="BS1490" s="11">
        <v>0</v>
      </c>
      <c r="BT1490" s="11">
        <v>0.04</v>
      </c>
      <c r="BU1490" s="16">
        <v>4</v>
      </c>
      <c r="BV1490" s="6">
        <f>BT1490/(BT1490+BU1490)</f>
        <v>9.9009900990099011E-3</v>
      </c>
      <c r="BW1490" s="6">
        <f>SQRT((BT1490*BU1490)/((BT1490+BU1490)^2*(BT1490+BU1490+1)))</f>
        <v>4.410251516706673E-2</v>
      </c>
      <c r="BX1490" s="17">
        <v>0.1</v>
      </c>
      <c r="BY1490" s="17">
        <v>0.7</v>
      </c>
      <c r="BZ1490" s="17">
        <v>0.1</v>
      </c>
      <c r="CA1490" s="17">
        <v>0.1</v>
      </c>
      <c r="CB1490" s="15" t="s">
        <v>83</v>
      </c>
      <c r="CC1490" s="11">
        <v>600</v>
      </c>
    </row>
    <row r="1491" spans="1:81" s="11" customFormat="1" x14ac:dyDescent="0.2">
      <c r="A1491" s="17">
        <f t="shared" si="23"/>
        <v>1490</v>
      </c>
      <c r="B1491" s="17">
        <v>20</v>
      </c>
      <c r="C1491" s="17">
        <v>20</v>
      </c>
      <c r="D1491" s="17">
        <v>5</v>
      </c>
      <c r="E1491" s="17">
        <v>5</v>
      </c>
      <c r="F1491" s="3" t="s">
        <v>80</v>
      </c>
      <c r="G1491" s="3">
        <f>IF(F1491="rectangle",B1491*C1491,IF(F1491="hook",B1491*C1491-(D1491*E1491),IF(F1491="eight",B1491*C1491-2*(D1491*E1491),IF(F1491="tee",B1491*C1491-2*(D1491*E1491),IF(F1491="cross",B1491*C1491-4*(D1491*E1491),"ERROR")))))</f>
        <v>400</v>
      </c>
      <c r="H1491" s="3" t="s">
        <v>84</v>
      </c>
      <c r="I1491" s="3">
        <f>IF(F1491="rectangle",B1491/C1491,"NA")</f>
        <v>1</v>
      </c>
      <c r="J1491" s="2">
        <v>1</v>
      </c>
      <c r="K1491" s="11">
        <v>125</v>
      </c>
      <c r="L1491" s="11">
        <v>4</v>
      </c>
      <c r="M1491" s="12">
        <v>7</v>
      </c>
      <c r="N1491" s="2">
        <f>M1491/4</f>
        <v>1.75</v>
      </c>
      <c r="O1491" s="3">
        <f>M1491/N1491</f>
        <v>4</v>
      </c>
      <c r="P1491" s="13">
        <v>5</v>
      </c>
      <c r="Q1491" s="11">
        <f>P1491</f>
        <v>5</v>
      </c>
      <c r="R1491" s="4">
        <f>AA1491/V1491</f>
        <v>100</v>
      </c>
      <c r="S1491" s="14">
        <v>15</v>
      </c>
      <c r="T1491" s="11">
        <f>S1491</f>
        <v>15</v>
      </c>
      <c r="U1491" s="4">
        <f>AB1491/W1491</f>
        <v>100</v>
      </c>
      <c r="V1491" s="3">
        <f>ROUND((Q1491/100)*G1491,0)</f>
        <v>20</v>
      </c>
      <c r="W1491" s="3">
        <f>ROUND(((T1491/100)*G1491)/J1491,0)</f>
        <v>60</v>
      </c>
      <c r="X1491" s="3">
        <f>ROUND(IF(J1491&gt;=2,((T1491/100)*G1491)/J1491,0),0)</f>
        <v>0</v>
      </c>
      <c r="Y1491" s="3">
        <f>ROUND(IF(J1491&gt;=3,((T1491/100)*G1491)/J1491,0),0)</f>
        <v>0</v>
      </c>
      <c r="Z1491" s="3">
        <f>ROUND(IF(J1491&gt;=4,((T1491/100)*G1491)/J1491,0),0)</f>
        <v>0</v>
      </c>
      <c r="AA1491" s="4">
        <f>G1491*P1491</f>
        <v>2000</v>
      </c>
      <c r="AB1491" s="4">
        <f>(G1491*S1491)/J1491</f>
        <v>6000</v>
      </c>
      <c r="AC1491" s="4">
        <f>IF(J1491&gt;=2,(G1491*S1491)/J1491,0)</f>
        <v>0</v>
      </c>
      <c r="AD1491" s="4">
        <f>IF(J1491&gt;=3,(G1491*S1491)/J1491,0)</f>
        <v>0</v>
      </c>
      <c r="AE1491" s="4">
        <f>IF(J1491&gt;=4,(G1491*S1491)/J1491,0)</f>
        <v>0</v>
      </c>
      <c r="AF1491" s="11">
        <v>100</v>
      </c>
      <c r="AG1491" s="11">
        <v>0</v>
      </c>
      <c r="AH1491" s="11">
        <v>1</v>
      </c>
      <c r="AI1491" s="11">
        <v>100</v>
      </c>
      <c r="AJ1491" s="11">
        <v>0</v>
      </c>
      <c r="AK1491" s="11">
        <v>1</v>
      </c>
      <c r="AL1491" s="11">
        <v>0.5</v>
      </c>
      <c r="AM1491" s="11">
        <v>0.5</v>
      </c>
      <c r="AN1491" s="11">
        <v>0</v>
      </c>
      <c r="AO1491" s="11">
        <v>0</v>
      </c>
      <c r="AP1491" s="11">
        <v>0</v>
      </c>
      <c r="AQ1491" s="11">
        <v>0.01</v>
      </c>
      <c r="AR1491" s="11">
        <v>0.01</v>
      </c>
      <c r="AS1491" s="11">
        <v>0</v>
      </c>
      <c r="AT1491" s="11">
        <v>0</v>
      </c>
      <c r="AU1491" s="11">
        <v>0</v>
      </c>
      <c r="AV1491" s="11">
        <v>0</v>
      </c>
      <c r="AW1491" s="11">
        <v>0.2</v>
      </c>
      <c r="AX1491" s="11">
        <v>0</v>
      </c>
      <c r="AY1491" s="11">
        <v>0</v>
      </c>
      <c r="AZ1491" s="11">
        <v>0</v>
      </c>
      <c r="BA1491" s="11">
        <v>0.02</v>
      </c>
      <c r="BB1491" s="11">
        <v>0</v>
      </c>
      <c r="BC1491" s="2">
        <v>0.05</v>
      </c>
      <c r="BD1491" s="2">
        <v>0.05</v>
      </c>
      <c r="BE1491" s="11">
        <v>7.4999999999999997E-2</v>
      </c>
      <c r="BF1491" s="11">
        <v>5.0000000000000001E-3</v>
      </c>
      <c r="BG1491" s="11">
        <v>0</v>
      </c>
      <c r="BH1491" s="11">
        <v>0</v>
      </c>
      <c r="BI1491" s="11">
        <v>0</v>
      </c>
      <c r="BJ1491" s="11">
        <f>BE1491/4</f>
        <v>1.8749999999999999E-2</v>
      </c>
      <c r="BK1491" s="11">
        <f>BF1491/4</f>
        <v>1.25E-3</v>
      </c>
      <c r="BL1491" s="11">
        <v>0</v>
      </c>
      <c r="BM1491" s="11">
        <v>0</v>
      </c>
      <c r="BN1491" s="11">
        <v>0</v>
      </c>
      <c r="BO1491" s="11">
        <v>0.1</v>
      </c>
      <c r="BP1491" s="11">
        <v>0.1</v>
      </c>
      <c r="BQ1491" s="11">
        <v>0</v>
      </c>
      <c r="BR1491" s="11">
        <v>0</v>
      </c>
      <c r="BS1491" s="11">
        <v>0</v>
      </c>
      <c r="BT1491" s="11">
        <v>0.04</v>
      </c>
      <c r="BU1491" s="16">
        <v>4</v>
      </c>
      <c r="BV1491" s="6">
        <f>BT1491/(BT1491+BU1491)</f>
        <v>9.9009900990099011E-3</v>
      </c>
      <c r="BW1491" s="6">
        <f>SQRT((BT1491*BU1491)/((BT1491+BU1491)^2*(BT1491+BU1491+1)))</f>
        <v>4.410251516706673E-2</v>
      </c>
      <c r="BX1491" s="17">
        <v>0.1</v>
      </c>
      <c r="BY1491" s="17">
        <v>0.7</v>
      </c>
      <c r="BZ1491" s="17">
        <v>0.1</v>
      </c>
      <c r="CA1491" s="17">
        <v>0.1</v>
      </c>
      <c r="CB1491" s="15" t="s">
        <v>83</v>
      </c>
      <c r="CC1491" s="11">
        <v>600</v>
      </c>
    </row>
    <row r="1492" spans="1:81" s="11" customFormat="1" x14ac:dyDescent="0.2">
      <c r="A1492" s="17">
        <f t="shared" si="23"/>
        <v>1491</v>
      </c>
      <c r="B1492" s="17">
        <v>100</v>
      </c>
      <c r="C1492" s="17">
        <v>100</v>
      </c>
      <c r="D1492" s="17">
        <v>5</v>
      </c>
      <c r="E1492" s="17">
        <v>5</v>
      </c>
      <c r="F1492" s="3" t="s">
        <v>80</v>
      </c>
      <c r="G1492" s="3">
        <f>IF(F1492="rectangle",B1492*C1492,IF(F1492="hook",B1492*C1492-(D1492*E1492),IF(F1492="eight",B1492*C1492-2*(D1492*E1492),IF(F1492="tee",B1492*C1492-2*(D1492*E1492),IF(F1492="cross",B1492*C1492-4*(D1492*E1492),"ERROR")))))</f>
        <v>10000</v>
      </c>
      <c r="H1492" s="3" t="s">
        <v>85</v>
      </c>
      <c r="I1492" s="3">
        <f>IF(F1492="rectangle",B1492/C1492,"NA")</f>
        <v>1</v>
      </c>
      <c r="J1492" s="2">
        <v>1</v>
      </c>
      <c r="K1492" s="11">
        <v>125</v>
      </c>
      <c r="L1492" s="11">
        <v>4</v>
      </c>
      <c r="M1492" s="12">
        <v>8</v>
      </c>
      <c r="N1492" s="2">
        <f>M1492/4</f>
        <v>2</v>
      </c>
      <c r="O1492" s="3">
        <f>M1492/N1492</f>
        <v>4</v>
      </c>
      <c r="P1492" s="13">
        <v>5</v>
      </c>
      <c r="Q1492" s="11">
        <f>P1492</f>
        <v>5</v>
      </c>
      <c r="R1492" s="4">
        <f>AA1492/V1492</f>
        <v>100</v>
      </c>
      <c r="S1492" s="14">
        <v>15</v>
      </c>
      <c r="T1492" s="11">
        <f>S1492</f>
        <v>15</v>
      </c>
      <c r="U1492" s="4">
        <f>AB1492/W1492</f>
        <v>100</v>
      </c>
      <c r="V1492" s="3">
        <f>ROUND((Q1492/100)*G1492,0)</f>
        <v>500</v>
      </c>
      <c r="W1492" s="3">
        <f>ROUND(((T1492/100)*G1492)/J1492,0)</f>
        <v>1500</v>
      </c>
      <c r="X1492" s="3">
        <f>ROUND(IF(J1492&gt;=2,((T1492/100)*G1492)/J1492,0),0)</f>
        <v>0</v>
      </c>
      <c r="Y1492" s="3">
        <f>ROUND(IF(J1492&gt;=3,((T1492/100)*G1492)/J1492,0),0)</f>
        <v>0</v>
      </c>
      <c r="Z1492" s="3">
        <f>ROUND(IF(J1492&gt;=4,((T1492/100)*G1492)/J1492,0),0)</f>
        <v>0</v>
      </c>
      <c r="AA1492" s="4">
        <f>G1492*P1492</f>
        <v>50000</v>
      </c>
      <c r="AB1492" s="4">
        <f>(G1492*S1492)/J1492</f>
        <v>150000</v>
      </c>
      <c r="AC1492" s="4">
        <f>IF(J1492&gt;=2,(G1492*S1492)/J1492,0)</f>
        <v>0</v>
      </c>
      <c r="AD1492" s="4">
        <f>IF(J1492&gt;=3,(G1492*S1492)/J1492,0)</f>
        <v>0</v>
      </c>
      <c r="AE1492" s="4">
        <f>IF(J1492&gt;=4,(G1492*S1492)/J1492,0)</f>
        <v>0</v>
      </c>
      <c r="AF1492" s="11">
        <v>100</v>
      </c>
      <c r="AG1492" s="11">
        <v>0</v>
      </c>
      <c r="AH1492" s="11">
        <v>1</v>
      </c>
      <c r="AI1492" s="11">
        <v>100</v>
      </c>
      <c r="AJ1492" s="11">
        <v>0</v>
      </c>
      <c r="AK1492" s="11">
        <v>1</v>
      </c>
      <c r="AL1492" s="11">
        <v>0.5</v>
      </c>
      <c r="AM1492" s="11">
        <v>0.5</v>
      </c>
      <c r="AN1492" s="11">
        <v>0</v>
      </c>
      <c r="AO1492" s="11">
        <v>0</v>
      </c>
      <c r="AP1492" s="11">
        <v>0</v>
      </c>
      <c r="AQ1492" s="11">
        <v>0.01</v>
      </c>
      <c r="AR1492" s="11">
        <v>0.01</v>
      </c>
      <c r="AS1492" s="11">
        <v>0</v>
      </c>
      <c r="AT1492" s="11">
        <v>0</v>
      </c>
      <c r="AU1492" s="11">
        <v>0</v>
      </c>
      <c r="AV1492" s="11">
        <v>0</v>
      </c>
      <c r="AW1492" s="11">
        <v>0.2</v>
      </c>
      <c r="AX1492" s="11">
        <v>0</v>
      </c>
      <c r="AY1492" s="11">
        <v>0</v>
      </c>
      <c r="AZ1492" s="11">
        <v>0</v>
      </c>
      <c r="BA1492" s="11">
        <v>0.02</v>
      </c>
      <c r="BB1492" s="11">
        <v>0</v>
      </c>
      <c r="BC1492" s="2">
        <v>0.05</v>
      </c>
      <c r="BD1492" s="2">
        <v>0.05</v>
      </c>
      <c r="BE1492" s="11">
        <v>7.4999999999999997E-2</v>
      </c>
      <c r="BF1492" s="11">
        <v>5.0000000000000001E-3</v>
      </c>
      <c r="BG1492" s="11">
        <v>0</v>
      </c>
      <c r="BH1492" s="11">
        <v>0</v>
      </c>
      <c r="BI1492" s="11">
        <v>0</v>
      </c>
      <c r="BJ1492" s="11">
        <f>BE1492/4</f>
        <v>1.8749999999999999E-2</v>
      </c>
      <c r="BK1492" s="11">
        <f>BF1492/4</f>
        <v>1.25E-3</v>
      </c>
      <c r="BL1492" s="11">
        <v>0</v>
      </c>
      <c r="BM1492" s="11">
        <v>0</v>
      </c>
      <c r="BN1492" s="11">
        <v>0</v>
      </c>
      <c r="BO1492" s="11">
        <v>0.1</v>
      </c>
      <c r="BP1492" s="11">
        <v>0.1</v>
      </c>
      <c r="BQ1492" s="11">
        <v>0</v>
      </c>
      <c r="BR1492" s="11">
        <v>0</v>
      </c>
      <c r="BS1492" s="11">
        <v>0</v>
      </c>
      <c r="BT1492" s="11">
        <v>0.04</v>
      </c>
      <c r="BU1492" s="16">
        <v>4</v>
      </c>
      <c r="BV1492" s="6">
        <f>BT1492/(BT1492+BU1492)</f>
        <v>9.9009900990099011E-3</v>
      </c>
      <c r="BW1492" s="6">
        <f>SQRT((BT1492*BU1492)/((BT1492+BU1492)^2*(BT1492+BU1492+1)))</f>
        <v>4.410251516706673E-2</v>
      </c>
      <c r="BX1492" s="17">
        <v>0.1</v>
      </c>
      <c r="BY1492" s="17">
        <v>0.7</v>
      </c>
      <c r="BZ1492" s="17">
        <v>0.1</v>
      </c>
      <c r="CA1492" s="17">
        <v>0.1</v>
      </c>
      <c r="CB1492" s="15" t="s">
        <v>83</v>
      </c>
      <c r="CC1492" s="11">
        <v>600</v>
      </c>
    </row>
    <row r="1493" spans="1:81" s="11" customFormat="1" x14ac:dyDescent="0.2">
      <c r="A1493" s="17">
        <f t="shared" si="23"/>
        <v>1492</v>
      </c>
      <c r="B1493" s="17">
        <v>20</v>
      </c>
      <c r="C1493" s="17">
        <v>20</v>
      </c>
      <c r="D1493" s="17">
        <v>5</v>
      </c>
      <c r="E1493" s="17">
        <v>5</v>
      </c>
      <c r="F1493" s="3" t="s">
        <v>80</v>
      </c>
      <c r="G1493" s="3">
        <f>IF(F1493="rectangle",B1493*C1493,IF(F1493="hook",B1493*C1493-(D1493*E1493),IF(F1493="eight",B1493*C1493-2*(D1493*E1493),IF(F1493="tee",B1493*C1493-2*(D1493*E1493),IF(F1493="cross",B1493*C1493-4*(D1493*E1493),"ERROR")))))</f>
        <v>400</v>
      </c>
      <c r="H1493" s="3" t="s">
        <v>84</v>
      </c>
      <c r="I1493" s="3">
        <f>IF(F1493="rectangle",B1493/C1493,"NA")</f>
        <v>1</v>
      </c>
      <c r="J1493" s="2">
        <v>1</v>
      </c>
      <c r="K1493" s="11">
        <v>125</v>
      </c>
      <c r="L1493" s="11">
        <v>4</v>
      </c>
      <c r="M1493" s="12">
        <v>8</v>
      </c>
      <c r="N1493" s="2">
        <f>M1493/4</f>
        <v>2</v>
      </c>
      <c r="O1493" s="3">
        <f>M1493/N1493</f>
        <v>4</v>
      </c>
      <c r="P1493" s="13">
        <v>5</v>
      </c>
      <c r="Q1493" s="11">
        <f>P1493</f>
        <v>5</v>
      </c>
      <c r="R1493" s="4">
        <f>AA1493/V1493</f>
        <v>100</v>
      </c>
      <c r="S1493" s="14">
        <v>15</v>
      </c>
      <c r="T1493" s="11">
        <f>S1493</f>
        <v>15</v>
      </c>
      <c r="U1493" s="4">
        <f>AB1493/W1493</f>
        <v>100</v>
      </c>
      <c r="V1493" s="3">
        <f>ROUND((Q1493/100)*G1493,0)</f>
        <v>20</v>
      </c>
      <c r="W1493" s="3">
        <f>ROUND(((T1493/100)*G1493)/J1493,0)</f>
        <v>60</v>
      </c>
      <c r="X1493" s="3">
        <f>ROUND(IF(J1493&gt;=2,((T1493/100)*G1493)/J1493,0),0)</f>
        <v>0</v>
      </c>
      <c r="Y1493" s="3">
        <f>ROUND(IF(J1493&gt;=3,((T1493/100)*G1493)/J1493,0),0)</f>
        <v>0</v>
      </c>
      <c r="Z1493" s="3">
        <f>ROUND(IF(J1493&gt;=4,((T1493/100)*G1493)/J1493,0),0)</f>
        <v>0</v>
      </c>
      <c r="AA1493" s="4">
        <f>G1493*P1493</f>
        <v>2000</v>
      </c>
      <c r="AB1493" s="4">
        <f>(G1493*S1493)/J1493</f>
        <v>6000</v>
      </c>
      <c r="AC1493" s="4">
        <f>IF(J1493&gt;=2,(G1493*S1493)/J1493,0)</f>
        <v>0</v>
      </c>
      <c r="AD1493" s="4">
        <f>IF(J1493&gt;=3,(G1493*S1493)/J1493,0)</f>
        <v>0</v>
      </c>
      <c r="AE1493" s="4">
        <f>IF(J1493&gt;=4,(G1493*S1493)/J1493,0)</f>
        <v>0</v>
      </c>
      <c r="AF1493" s="11">
        <v>100</v>
      </c>
      <c r="AG1493" s="11">
        <v>0</v>
      </c>
      <c r="AH1493" s="11">
        <v>1</v>
      </c>
      <c r="AI1493" s="11">
        <v>100</v>
      </c>
      <c r="AJ1493" s="11">
        <v>0</v>
      </c>
      <c r="AK1493" s="11">
        <v>1</v>
      </c>
      <c r="AL1493" s="11">
        <v>0.5</v>
      </c>
      <c r="AM1493" s="11">
        <v>0.5</v>
      </c>
      <c r="AN1493" s="11">
        <v>0</v>
      </c>
      <c r="AO1493" s="11">
        <v>0</v>
      </c>
      <c r="AP1493" s="11">
        <v>0</v>
      </c>
      <c r="AQ1493" s="11">
        <v>0.01</v>
      </c>
      <c r="AR1493" s="11">
        <v>0.01</v>
      </c>
      <c r="AS1493" s="11">
        <v>0</v>
      </c>
      <c r="AT1493" s="11">
        <v>0</v>
      </c>
      <c r="AU1493" s="11">
        <v>0</v>
      </c>
      <c r="AV1493" s="11">
        <v>0</v>
      </c>
      <c r="AW1493" s="11">
        <v>0.2</v>
      </c>
      <c r="AX1493" s="11">
        <v>0</v>
      </c>
      <c r="AY1493" s="11">
        <v>0</v>
      </c>
      <c r="AZ1493" s="11">
        <v>0</v>
      </c>
      <c r="BA1493" s="11">
        <v>0.02</v>
      </c>
      <c r="BB1493" s="11">
        <v>0</v>
      </c>
      <c r="BC1493" s="2">
        <v>0.05</v>
      </c>
      <c r="BD1493" s="2">
        <v>0.05</v>
      </c>
      <c r="BE1493" s="11">
        <v>7.4999999999999997E-2</v>
      </c>
      <c r="BF1493" s="11">
        <v>5.0000000000000001E-3</v>
      </c>
      <c r="BG1493" s="11">
        <v>0</v>
      </c>
      <c r="BH1493" s="11">
        <v>0</v>
      </c>
      <c r="BI1493" s="11">
        <v>0</v>
      </c>
      <c r="BJ1493" s="11">
        <f>BE1493/4</f>
        <v>1.8749999999999999E-2</v>
      </c>
      <c r="BK1493" s="11">
        <f>BF1493/4</f>
        <v>1.25E-3</v>
      </c>
      <c r="BL1493" s="11">
        <v>0</v>
      </c>
      <c r="BM1493" s="11">
        <v>0</v>
      </c>
      <c r="BN1493" s="11">
        <v>0</v>
      </c>
      <c r="BO1493" s="11">
        <v>0.1</v>
      </c>
      <c r="BP1493" s="11">
        <v>0.1</v>
      </c>
      <c r="BQ1493" s="11">
        <v>0</v>
      </c>
      <c r="BR1493" s="11">
        <v>0</v>
      </c>
      <c r="BS1493" s="11">
        <v>0</v>
      </c>
      <c r="BT1493" s="11">
        <v>0.04</v>
      </c>
      <c r="BU1493" s="16">
        <v>4</v>
      </c>
      <c r="BV1493" s="6">
        <f>BT1493/(BT1493+BU1493)</f>
        <v>9.9009900990099011E-3</v>
      </c>
      <c r="BW1493" s="6">
        <f>SQRT((BT1493*BU1493)/((BT1493+BU1493)^2*(BT1493+BU1493+1)))</f>
        <v>4.410251516706673E-2</v>
      </c>
      <c r="BX1493" s="17">
        <v>0.1</v>
      </c>
      <c r="BY1493" s="17">
        <v>0.7</v>
      </c>
      <c r="BZ1493" s="17">
        <v>0.1</v>
      </c>
      <c r="CA1493" s="17">
        <v>0.1</v>
      </c>
      <c r="CB1493" s="15" t="s">
        <v>83</v>
      </c>
      <c r="CC1493" s="11">
        <v>600</v>
      </c>
    </row>
    <row r="1494" spans="1:81" s="11" customFormat="1" x14ac:dyDescent="0.2">
      <c r="A1494" s="17">
        <f t="shared" si="23"/>
        <v>1493</v>
      </c>
      <c r="B1494" s="17">
        <v>100</v>
      </c>
      <c r="C1494" s="17">
        <v>100</v>
      </c>
      <c r="D1494" s="17">
        <v>5</v>
      </c>
      <c r="E1494" s="17">
        <v>5</v>
      </c>
      <c r="F1494" s="3" t="s">
        <v>80</v>
      </c>
      <c r="G1494" s="3">
        <f>IF(F1494="rectangle",B1494*C1494,IF(F1494="hook",B1494*C1494-(D1494*E1494),IF(F1494="eight",B1494*C1494-2*(D1494*E1494),IF(F1494="tee",B1494*C1494-2*(D1494*E1494),IF(F1494="cross",B1494*C1494-4*(D1494*E1494),"ERROR")))))</f>
        <v>10000</v>
      </c>
      <c r="H1494" s="3" t="s">
        <v>85</v>
      </c>
      <c r="I1494" s="3">
        <f>IF(F1494="rectangle",B1494/C1494,"NA")</f>
        <v>1</v>
      </c>
      <c r="J1494" s="2">
        <v>1</v>
      </c>
      <c r="K1494" s="11">
        <v>125</v>
      </c>
      <c r="L1494" s="11">
        <v>4</v>
      </c>
      <c r="M1494" s="12">
        <v>9</v>
      </c>
      <c r="N1494" s="2">
        <f>M1494/4</f>
        <v>2.25</v>
      </c>
      <c r="O1494" s="3">
        <f>M1494/N1494</f>
        <v>4</v>
      </c>
      <c r="P1494" s="13">
        <v>5</v>
      </c>
      <c r="Q1494" s="11">
        <f>P1494</f>
        <v>5</v>
      </c>
      <c r="R1494" s="4">
        <f>AA1494/V1494</f>
        <v>100</v>
      </c>
      <c r="S1494" s="14">
        <v>15</v>
      </c>
      <c r="T1494" s="11">
        <f>S1494</f>
        <v>15</v>
      </c>
      <c r="U1494" s="4">
        <f>AB1494/W1494</f>
        <v>100</v>
      </c>
      <c r="V1494" s="3">
        <f>ROUND((Q1494/100)*G1494,0)</f>
        <v>500</v>
      </c>
      <c r="W1494" s="3">
        <f>ROUND(((T1494/100)*G1494)/J1494,0)</f>
        <v>1500</v>
      </c>
      <c r="X1494" s="3">
        <f>ROUND(IF(J1494&gt;=2,((T1494/100)*G1494)/J1494,0),0)</f>
        <v>0</v>
      </c>
      <c r="Y1494" s="3">
        <f>ROUND(IF(J1494&gt;=3,((T1494/100)*G1494)/J1494,0),0)</f>
        <v>0</v>
      </c>
      <c r="Z1494" s="3">
        <f>ROUND(IF(J1494&gt;=4,((T1494/100)*G1494)/J1494,0),0)</f>
        <v>0</v>
      </c>
      <c r="AA1494" s="4">
        <f>G1494*P1494</f>
        <v>50000</v>
      </c>
      <c r="AB1494" s="4">
        <f>(G1494*S1494)/J1494</f>
        <v>150000</v>
      </c>
      <c r="AC1494" s="4">
        <f>IF(J1494&gt;=2,(G1494*S1494)/J1494,0)</f>
        <v>0</v>
      </c>
      <c r="AD1494" s="4">
        <f>IF(J1494&gt;=3,(G1494*S1494)/J1494,0)</f>
        <v>0</v>
      </c>
      <c r="AE1494" s="4">
        <f>IF(J1494&gt;=4,(G1494*S1494)/J1494,0)</f>
        <v>0</v>
      </c>
      <c r="AF1494" s="11">
        <v>100</v>
      </c>
      <c r="AG1494" s="11">
        <v>0</v>
      </c>
      <c r="AH1494" s="11">
        <v>1</v>
      </c>
      <c r="AI1494" s="11">
        <v>100</v>
      </c>
      <c r="AJ1494" s="11">
        <v>0</v>
      </c>
      <c r="AK1494" s="11">
        <v>1</v>
      </c>
      <c r="AL1494" s="11">
        <v>0.5</v>
      </c>
      <c r="AM1494" s="11">
        <v>0.5</v>
      </c>
      <c r="AN1494" s="11">
        <v>0</v>
      </c>
      <c r="AO1494" s="11">
        <v>0</v>
      </c>
      <c r="AP1494" s="11">
        <v>0</v>
      </c>
      <c r="AQ1494" s="11">
        <v>0.01</v>
      </c>
      <c r="AR1494" s="11">
        <v>0.01</v>
      </c>
      <c r="AS1494" s="11">
        <v>0</v>
      </c>
      <c r="AT1494" s="11">
        <v>0</v>
      </c>
      <c r="AU1494" s="11">
        <v>0</v>
      </c>
      <c r="AV1494" s="11">
        <v>0</v>
      </c>
      <c r="AW1494" s="11">
        <v>0.2</v>
      </c>
      <c r="AX1494" s="11">
        <v>0</v>
      </c>
      <c r="AY1494" s="11">
        <v>0</v>
      </c>
      <c r="AZ1494" s="11">
        <v>0</v>
      </c>
      <c r="BA1494" s="11">
        <v>0.02</v>
      </c>
      <c r="BB1494" s="11">
        <v>0</v>
      </c>
      <c r="BC1494" s="2">
        <v>0.05</v>
      </c>
      <c r="BD1494" s="2">
        <v>0.05</v>
      </c>
      <c r="BE1494" s="11">
        <v>7.4999999999999997E-2</v>
      </c>
      <c r="BF1494" s="11">
        <v>5.0000000000000001E-3</v>
      </c>
      <c r="BG1494" s="11">
        <v>0</v>
      </c>
      <c r="BH1494" s="11">
        <v>0</v>
      </c>
      <c r="BI1494" s="11">
        <v>0</v>
      </c>
      <c r="BJ1494" s="11">
        <f>BE1494/4</f>
        <v>1.8749999999999999E-2</v>
      </c>
      <c r="BK1494" s="11">
        <f>BF1494/4</f>
        <v>1.25E-3</v>
      </c>
      <c r="BL1494" s="11">
        <v>0</v>
      </c>
      <c r="BM1494" s="11">
        <v>0</v>
      </c>
      <c r="BN1494" s="11">
        <v>0</v>
      </c>
      <c r="BO1494" s="11">
        <v>0.1</v>
      </c>
      <c r="BP1494" s="11">
        <v>0.1</v>
      </c>
      <c r="BQ1494" s="11">
        <v>0</v>
      </c>
      <c r="BR1494" s="11">
        <v>0</v>
      </c>
      <c r="BS1494" s="11">
        <v>0</v>
      </c>
      <c r="BT1494" s="11">
        <v>0.04</v>
      </c>
      <c r="BU1494" s="16">
        <v>4</v>
      </c>
      <c r="BV1494" s="6">
        <f>BT1494/(BT1494+BU1494)</f>
        <v>9.9009900990099011E-3</v>
      </c>
      <c r="BW1494" s="6">
        <f>SQRT((BT1494*BU1494)/((BT1494+BU1494)^2*(BT1494+BU1494+1)))</f>
        <v>4.410251516706673E-2</v>
      </c>
      <c r="BX1494" s="17">
        <v>0.1</v>
      </c>
      <c r="BY1494" s="17">
        <v>0.7</v>
      </c>
      <c r="BZ1494" s="17">
        <v>0.1</v>
      </c>
      <c r="CA1494" s="17">
        <v>0.1</v>
      </c>
      <c r="CB1494" s="15" t="s">
        <v>83</v>
      </c>
      <c r="CC1494" s="11">
        <v>600</v>
      </c>
    </row>
    <row r="1495" spans="1:81" s="11" customFormat="1" x14ac:dyDescent="0.2">
      <c r="A1495" s="17">
        <f t="shared" si="23"/>
        <v>1494</v>
      </c>
      <c r="B1495" s="17">
        <v>20</v>
      </c>
      <c r="C1495" s="17">
        <v>20</v>
      </c>
      <c r="D1495" s="17">
        <v>5</v>
      </c>
      <c r="E1495" s="17">
        <v>5</v>
      </c>
      <c r="F1495" s="3" t="s">
        <v>80</v>
      </c>
      <c r="G1495" s="3">
        <f>IF(F1495="rectangle",B1495*C1495,IF(F1495="hook",B1495*C1495-(D1495*E1495),IF(F1495="eight",B1495*C1495-2*(D1495*E1495),IF(F1495="tee",B1495*C1495-2*(D1495*E1495),IF(F1495="cross",B1495*C1495-4*(D1495*E1495),"ERROR")))))</f>
        <v>400</v>
      </c>
      <c r="H1495" s="3" t="s">
        <v>84</v>
      </c>
      <c r="I1495" s="3">
        <f>IF(F1495="rectangle",B1495/C1495,"NA")</f>
        <v>1</v>
      </c>
      <c r="J1495" s="2">
        <v>1</v>
      </c>
      <c r="K1495" s="11">
        <v>125</v>
      </c>
      <c r="L1495" s="11">
        <v>4</v>
      </c>
      <c r="M1495" s="12">
        <v>9</v>
      </c>
      <c r="N1495" s="2">
        <f>M1495/4</f>
        <v>2.25</v>
      </c>
      <c r="O1495" s="3">
        <f>M1495/N1495</f>
        <v>4</v>
      </c>
      <c r="P1495" s="13">
        <v>5</v>
      </c>
      <c r="Q1495" s="11">
        <f>P1495</f>
        <v>5</v>
      </c>
      <c r="R1495" s="4">
        <f>AA1495/V1495</f>
        <v>100</v>
      </c>
      <c r="S1495" s="14">
        <v>15</v>
      </c>
      <c r="T1495" s="11">
        <f>S1495</f>
        <v>15</v>
      </c>
      <c r="U1495" s="4">
        <f>AB1495/W1495</f>
        <v>100</v>
      </c>
      <c r="V1495" s="3">
        <f>ROUND((Q1495/100)*G1495,0)</f>
        <v>20</v>
      </c>
      <c r="W1495" s="3">
        <f>ROUND(((T1495/100)*G1495)/J1495,0)</f>
        <v>60</v>
      </c>
      <c r="X1495" s="3">
        <f>ROUND(IF(J1495&gt;=2,((T1495/100)*G1495)/J1495,0),0)</f>
        <v>0</v>
      </c>
      <c r="Y1495" s="3">
        <f>ROUND(IF(J1495&gt;=3,((T1495/100)*G1495)/J1495,0),0)</f>
        <v>0</v>
      </c>
      <c r="Z1495" s="3">
        <f>ROUND(IF(J1495&gt;=4,((T1495/100)*G1495)/J1495,0),0)</f>
        <v>0</v>
      </c>
      <c r="AA1495" s="4">
        <f>G1495*P1495</f>
        <v>2000</v>
      </c>
      <c r="AB1495" s="4">
        <f>(G1495*S1495)/J1495</f>
        <v>6000</v>
      </c>
      <c r="AC1495" s="4">
        <f>IF(J1495&gt;=2,(G1495*S1495)/J1495,0)</f>
        <v>0</v>
      </c>
      <c r="AD1495" s="4">
        <f>IF(J1495&gt;=3,(G1495*S1495)/J1495,0)</f>
        <v>0</v>
      </c>
      <c r="AE1495" s="4">
        <f>IF(J1495&gt;=4,(G1495*S1495)/J1495,0)</f>
        <v>0</v>
      </c>
      <c r="AF1495" s="11">
        <v>100</v>
      </c>
      <c r="AG1495" s="11">
        <v>0</v>
      </c>
      <c r="AH1495" s="11">
        <v>1</v>
      </c>
      <c r="AI1495" s="11">
        <v>100</v>
      </c>
      <c r="AJ1495" s="11">
        <v>0</v>
      </c>
      <c r="AK1495" s="11">
        <v>1</v>
      </c>
      <c r="AL1495" s="11">
        <v>0.5</v>
      </c>
      <c r="AM1495" s="11">
        <v>0.5</v>
      </c>
      <c r="AN1495" s="11">
        <v>0</v>
      </c>
      <c r="AO1495" s="11">
        <v>0</v>
      </c>
      <c r="AP1495" s="11">
        <v>0</v>
      </c>
      <c r="AQ1495" s="11">
        <v>0.01</v>
      </c>
      <c r="AR1495" s="11">
        <v>0.01</v>
      </c>
      <c r="AS1495" s="11">
        <v>0</v>
      </c>
      <c r="AT1495" s="11">
        <v>0</v>
      </c>
      <c r="AU1495" s="11">
        <v>0</v>
      </c>
      <c r="AV1495" s="11">
        <v>0</v>
      </c>
      <c r="AW1495" s="11">
        <v>0.2</v>
      </c>
      <c r="AX1495" s="11">
        <v>0</v>
      </c>
      <c r="AY1495" s="11">
        <v>0</v>
      </c>
      <c r="AZ1495" s="11">
        <v>0</v>
      </c>
      <c r="BA1495" s="11">
        <v>0.02</v>
      </c>
      <c r="BB1495" s="11">
        <v>0</v>
      </c>
      <c r="BC1495" s="2">
        <v>0.05</v>
      </c>
      <c r="BD1495" s="2">
        <v>0.05</v>
      </c>
      <c r="BE1495" s="11">
        <v>7.4999999999999997E-2</v>
      </c>
      <c r="BF1495" s="11">
        <v>5.0000000000000001E-3</v>
      </c>
      <c r="BG1495" s="11">
        <v>0</v>
      </c>
      <c r="BH1495" s="11">
        <v>0</v>
      </c>
      <c r="BI1495" s="11">
        <v>0</v>
      </c>
      <c r="BJ1495" s="11">
        <f>BE1495/4</f>
        <v>1.8749999999999999E-2</v>
      </c>
      <c r="BK1495" s="11">
        <f>BF1495/4</f>
        <v>1.25E-3</v>
      </c>
      <c r="BL1495" s="11">
        <v>0</v>
      </c>
      <c r="BM1495" s="11">
        <v>0</v>
      </c>
      <c r="BN1495" s="11">
        <v>0</v>
      </c>
      <c r="BO1495" s="11">
        <v>0.1</v>
      </c>
      <c r="BP1495" s="11">
        <v>0.1</v>
      </c>
      <c r="BQ1495" s="11">
        <v>0</v>
      </c>
      <c r="BR1495" s="11">
        <v>0</v>
      </c>
      <c r="BS1495" s="11">
        <v>0</v>
      </c>
      <c r="BT1495" s="11">
        <v>0.04</v>
      </c>
      <c r="BU1495" s="16">
        <v>4</v>
      </c>
      <c r="BV1495" s="6">
        <f>BT1495/(BT1495+BU1495)</f>
        <v>9.9009900990099011E-3</v>
      </c>
      <c r="BW1495" s="6">
        <f>SQRT((BT1495*BU1495)/((BT1495+BU1495)^2*(BT1495+BU1495+1)))</f>
        <v>4.410251516706673E-2</v>
      </c>
      <c r="BX1495" s="17">
        <v>0.1</v>
      </c>
      <c r="BY1495" s="17">
        <v>0.7</v>
      </c>
      <c r="BZ1495" s="17">
        <v>0.1</v>
      </c>
      <c r="CA1495" s="17">
        <v>0.1</v>
      </c>
      <c r="CB1495" s="15" t="s">
        <v>83</v>
      </c>
      <c r="CC1495" s="11">
        <v>600</v>
      </c>
    </row>
    <row r="1496" spans="1:81" s="11" customFormat="1" x14ac:dyDescent="0.2">
      <c r="A1496" s="17">
        <f t="shared" si="23"/>
        <v>1495</v>
      </c>
      <c r="B1496" s="17">
        <v>100</v>
      </c>
      <c r="C1496" s="17">
        <v>100</v>
      </c>
      <c r="D1496" s="17">
        <v>5</v>
      </c>
      <c r="E1496" s="17">
        <v>5</v>
      </c>
      <c r="F1496" s="3" t="s">
        <v>80</v>
      </c>
      <c r="G1496" s="3">
        <f>IF(F1496="rectangle",B1496*C1496,IF(F1496="hook",B1496*C1496-(D1496*E1496),IF(F1496="eight",B1496*C1496-2*(D1496*E1496),IF(F1496="tee",B1496*C1496-2*(D1496*E1496),IF(F1496="cross",B1496*C1496-4*(D1496*E1496),"ERROR")))))</f>
        <v>10000</v>
      </c>
      <c r="H1496" s="3" t="s">
        <v>85</v>
      </c>
      <c r="I1496" s="3">
        <f>IF(F1496="rectangle",B1496/C1496,"NA")</f>
        <v>1</v>
      </c>
      <c r="J1496" s="2">
        <v>1</v>
      </c>
      <c r="K1496" s="11">
        <v>125</v>
      </c>
      <c r="L1496" s="11">
        <v>4</v>
      </c>
      <c r="M1496" s="12">
        <v>1</v>
      </c>
      <c r="N1496" s="2">
        <f>M1496/4</f>
        <v>0.25</v>
      </c>
      <c r="O1496" s="3">
        <f>M1496/N1496</f>
        <v>4</v>
      </c>
      <c r="P1496" s="13">
        <v>5</v>
      </c>
      <c r="Q1496" s="11">
        <f>P1496</f>
        <v>5</v>
      </c>
      <c r="R1496" s="4">
        <f>AA1496/V1496</f>
        <v>100</v>
      </c>
      <c r="S1496" s="14">
        <v>30</v>
      </c>
      <c r="T1496" s="11">
        <f>S1496</f>
        <v>30</v>
      </c>
      <c r="U1496" s="4">
        <f>AB1496/W1496</f>
        <v>100</v>
      </c>
      <c r="V1496" s="3">
        <f>ROUND((Q1496/100)*G1496,0)</f>
        <v>500</v>
      </c>
      <c r="W1496" s="3">
        <f>ROUND(((T1496/100)*G1496)/J1496,0)</f>
        <v>3000</v>
      </c>
      <c r="X1496" s="3">
        <f>ROUND(IF(J1496&gt;=2,((T1496/100)*G1496)/J1496,0),0)</f>
        <v>0</v>
      </c>
      <c r="Y1496" s="3">
        <f>ROUND(IF(J1496&gt;=3,((T1496/100)*G1496)/J1496,0),0)</f>
        <v>0</v>
      </c>
      <c r="Z1496" s="3">
        <f>ROUND(IF(J1496&gt;=4,((T1496/100)*G1496)/J1496,0),0)</f>
        <v>0</v>
      </c>
      <c r="AA1496" s="4">
        <f>G1496*P1496</f>
        <v>50000</v>
      </c>
      <c r="AB1496" s="4">
        <f>(G1496*S1496)/J1496</f>
        <v>300000</v>
      </c>
      <c r="AC1496" s="4">
        <f>IF(J1496&gt;=2,(G1496*S1496)/J1496,0)</f>
        <v>0</v>
      </c>
      <c r="AD1496" s="4">
        <f>IF(J1496&gt;=3,(G1496*S1496)/J1496,0)</f>
        <v>0</v>
      </c>
      <c r="AE1496" s="4">
        <f>IF(J1496&gt;=4,(G1496*S1496)/J1496,0)</f>
        <v>0</v>
      </c>
      <c r="AF1496" s="11">
        <v>100</v>
      </c>
      <c r="AG1496" s="11">
        <v>0</v>
      </c>
      <c r="AH1496" s="11">
        <v>1</v>
      </c>
      <c r="AI1496" s="11">
        <v>100</v>
      </c>
      <c r="AJ1496" s="11">
        <v>0</v>
      </c>
      <c r="AK1496" s="11">
        <v>1</v>
      </c>
      <c r="AL1496" s="11">
        <v>0.5</v>
      </c>
      <c r="AM1496" s="11">
        <v>0.5</v>
      </c>
      <c r="AN1496" s="11">
        <v>0</v>
      </c>
      <c r="AO1496" s="11">
        <v>0</v>
      </c>
      <c r="AP1496" s="11">
        <v>0</v>
      </c>
      <c r="AQ1496" s="11">
        <v>0.01</v>
      </c>
      <c r="AR1496" s="11">
        <v>0.01</v>
      </c>
      <c r="AS1496" s="11">
        <v>0</v>
      </c>
      <c r="AT1496" s="11">
        <v>0</v>
      </c>
      <c r="AU1496" s="11">
        <v>0</v>
      </c>
      <c r="AV1496" s="11">
        <v>0</v>
      </c>
      <c r="AW1496" s="11">
        <v>0.2</v>
      </c>
      <c r="AX1496" s="11">
        <v>0</v>
      </c>
      <c r="AY1496" s="11">
        <v>0</v>
      </c>
      <c r="AZ1496" s="11">
        <v>0</v>
      </c>
      <c r="BA1496" s="11">
        <v>0.02</v>
      </c>
      <c r="BB1496" s="11">
        <v>0</v>
      </c>
      <c r="BC1496" s="2">
        <v>0.05</v>
      </c>
      <c r="BD1496" s="2">
        <v>0.05</v>
      </c>
      <c r="BE1496" s="11">
        <v>7.4999999999999997E-2</v>
      </c>
      <c r="BF1496" s="11">
        <v>5.0000000000000001E-3</v>
      </c>
      <c r="BG1496" s="11">
        <v>0</v>
      </c>
      <c r="BH1496" s="11">
        <v>0</v>
      </c>
      <c r="BI1496" s="11">
        <v>0</v>
      </c>
      <c r="BJ1496" s="11">
        <f>BE1496/4</f>
        <v>1.8749999999999999E-2</v>
      </c>
      <c r="BK1496" s="11">
        <f>BF1496/4</f>
        <v>1.25E-3</v>
      </c>
      <c r="BL1496" s="11">
        <v>0</v>
      </c>
      <c r="BM1496" s="11">
        <v>0</v>
      </c>
      <c r="BN1496" s="11">
        <v>0</v>
      </c>
      <c r="BO1496" s="11">
        <v>0.1</v>
      </c>
      <c r="BP1496" s="11">
        <v>0.1</v>
      </c>
      <c r="BQ1496" s="11">
        <v>0</v>
      </c>
      <c r="BR1496" s="11">
        <v>0</v>
      </c>
      <c r="BS1496" s="11">
        <v>0</v>
      </c>
      <c r="BT1496" s="11">
        <v>0.04</v>
      </c>
      <c r="BU1496" s="16">
        <v>4</v>
      </c>
      <c r="BV1496" s="6">
        <f>BT1496/(BT1496+BU1496)</f>
        <v>9.9009900990099011E-3</v>
      </c>
      <c r="BW1496" s="6">
        <f>SQRT((BT1496*BU1496)/((BT1496+BU1496)^2*(BT1496+BU1496+1)))</f>
        <v>4.410251516706673E-2</v>
      </c>
      <c r="BX1496" s="17">
        <v>0.1</v>
      </c>
      <c r="BY1496" s="17">
        <v>0.7</v>
      </c>
      <c r="BZ1496" s="17">
        <v>0.1</v>
      </c>
      <c r="CA1496" s="17">
        <v>0.1</v>
      </c>
      <c r="CB1496" s="15" t="s">
        <v>83</v>
      </c>
      <c r="CC1496" s="11">
        <v>600</v>
      </c>
    </row>
    <row r="1497" spans="1:81" s="11" customFormat="1" x14ac:dyDescent="0.2">
      <c r="A1497" s="17">
        <f t="shared" si="23"/>
        <v>1496</v>
      </c>
      <c r="B1497" s="17">
        <v>20</v>
      </c>
      <c r="C1497" s="17">
        <v>20</v>
      </c>
      <c r="D1497" s="17">
        <v>5</v>
      </c>
      <c r="E1497" s="17">
        <v>5</v>
      </c>
      <c r="F1497" s="3" t="s">
        <v>80</v>
      </c>
      <c r="G1497" s="3">
        <f>IF(F1497="rectangle",B1497*C1497,IF(F1497="hook",B1497*C1497-(D1497*E1497),IF(F1497="eight",B1497*C1497-2*(D1497*E1497),IF(F1497="tee",B1497*C1497-2*(D1497*E1497),IF(F1497="cross",B1497*C1497-4*(D1497*E1497),"ERROR")))))</f>
        <v>400</v>
      </c>
      <c r="H1497" s="3" t="s">
        <v>84</v>
      </c>
      <c r="I1497" s="3">
        <f>IF(F1497="rectangle",B1497/C1497,"NA")</f>
        <v>1</v>
      </c>
      <c r="J1497" s="2">
        <v>1</v>
      </c>
      <c r="K1497" s="11">
        <v>125</v>
      </c>
      <c r="L1497" s="11">
        <v>4</v>
      </c>
      <c r="M1497" s="12">
        <v>1</v>
      </c>
      <c r="N1497" s="2">
        <f>M1497/4</f>
        <v>0.25</v>
      </c>
      <c r="O1497" s="3">
        <f>M1497/N1497</f>
        <v>4</v>
      </c>
      <c r="P1497" s="13">
        <v>5</v>
      </c>
      <c r="Q1497" s="11">
        <f>P1497</f>
        <v>5</v>
      </c>
      <c r="R1497" s="4">
        <f>AA1497/V1497</f>
        <v>100</v>
      </c>
      <c r="S1497" s="14">
        <v>30</v>
      </c>
      <c r="T1497" s="11">
        <f>S1497</f>
        <v>30</v>
      </c>
      <c r="U1497" s="4">
        <f>AB1497/W1497</f>
        <v>100</v>
      </c>
      <c r="V1497" s="3">
        <f>ROUND((Q1497/100)*G1497,0)</f>
        <v>20</v>
      </c>
      <c r="W1497" s="3">
        <f>ROUND(((T1497/100)*G1497)/J1497,0)</f>
        <v>120</v>
      </c>
      <c r="X1497" s="3">
        <f>ROUND(IF(J1497&gt;=2,((T1497/100)*G1497)/J1497,0),0)</f>
        <v>0</v>
      </c>
      <c r="Y1497" s="3">
        <f>ROUND(IF(J1497&gt;=3,((T1497/100)*G1497)/J1497,0),0)</f>
        <v>0</v>
      </c>
      <c r="Z1497" s="3">
        <f>ROUND(IF(J1497&gt;=4,((T1497/100)*G1497)/J1497,0),0)</f>
        <v>0</v>
      </c>
      <c r="AA1497" s="4">
        <f>G1497*P1497</f>
        <v>2000</v>
      </c>
      <c r="AB1497" s="4">
        <f>(G1497*S1497)/J1497</f>
        <v>12000</v>
      </c>
      <c r="AC1497" s="4">
        <f>IF(J1497&gt;=2,(G1497*S1497)/J1497,0)</f>
        <v>0</v>
      </c>
      <c r="AD1497" s="4">
        <f>IF(J1497&gt;=3,(G1497*S1497)/J1497,0)</f>
        <v>0</v>
      </c>
      <c r="AE1497" s="4">
        <f>IF(J1497&gt;=4,(G1497*S1497)/J1497,0)</f>
        <v>0</v>
      </c>
      <c r="AF1497" s="11">
        <v>100</v>
      </c>
      <c r="AG1497" s="11">
        <v>0</v>
      </c>
      <c r="AH1497" s="11">
        <v>1</v>
      </c>
      <c r="AI1497" s="11">
        <v>100</v>
      </c>
      <c r="AJ1497" s="11">
        <v>0</v>
      </c>
      <c r="AK1497" s="11">
        <v>1</v>
      </c>
      <c r="AL1497" s="11">
        <v>0.5</v>
      </c>
      <c r="AM1497" s="11">
        <v>0.5</v>
      </c>
      <c r="AN1497" s="11">
        <v>0</v>
      </c>
      <c r="AO1497" s="11">
        <v>0</v>
      </c>
      <c r="AP1497" s="11">
        <v>0</v>
      </c>
      <c r="AQ1497" s="11">
        <v>0.01</v>
      </c>
      <c r="AR1497" s="11">
        <v>0.01</v>
      </c>
      <c r="AS1497" s="11">
        <v>0</v>
      </c>
      <c r="AT1497" s="11">
        <v>0</v>
      </c>
      <c r="AU1497" s="11">
        <v>0</v>
      </c>
      <c r="AV1497" s="11">
        <v>0</v>
      </c>
      <c r="AW1497" s="11">
        <v>0.2</v>
      </c>
      <c r="AX1497" s="11">
        <v>0</v>
      </c>
      <c r="AY1497" s="11">
        <v>0</v>
      </c>
      <c r="AZ1497" s="11">
        <v>0</v>
      </c>
      <c r="BA1497" s="11">
        <v>0.02</v>
      </c>
      <c r="BB1497" s="11">
        <v>0</v>
      </c>
      <c r="BC1497" s="2">
        <v>0.05</v>
      </c>
      <c r="BD1497" s="2">
        <v>0.05</v>
      </c>
      <c r="BE1497" s="11">
        <v>7.4999999999999997E-2</v>
      </c>
      <c r="BF1497" s="11">
        <v>5.0000000000000001E-3</v>
      </c>
      <c r="BG1497" s="11">
        <v>0</v>
      </c>
      <c r="BH1497" s="11">
        <v>0</v>
      </c>
      <c r="BI1497" s="11">
        <v>0</v>
      </c>
      <c r="BJ1497" s="11">
        <f>BE1497/4</f>
        <v>1.8749999999999999E-2</v>
      </c>
      <c r="BK1497" s="11">
        <f>BF1497/4</f>
        <v>1.25E-3</v>
      </c>
      <c r="BL1497" s="11">
        <v>0</v>
      </c>
      <c r="BM1497" s="11">
        <v>0</v>
      </c>
      <c r="BN1497" s="11">
        <v>0</v>
      </c>
      <c r="BO1497" s="11">
        <v>0.1</v>
      </c>
      <c r="BP1497" s="11">
        <v>0.1</v>
      </c>
      <c r="BQ1497" s="11">
        <v>0</v>
      </c>
      <c r="BR1497" s="11">
        <v>0</v>
      </c>
      <c r="BS1497" s="11">
        <v>0</v>
      </c>
      <c r="BT1497" s="11">
        <v>0.04</v>
      </c>
      <c r="BU1497" s="16">
        <v>4</v>
      </c>
      <c r="BV1497" s="6">
        <f>BT1497/(BT1497+BU1497)</f>
        <v>9.9009900990099011E-3</v>
      </c>
      <c r="BW1497" s="6">
        <f>SQRT((BT1497*BU1497)/((BT1497+BU1497)^2*(BT1497+BU1497+1)))</f>
        <v>4.410251516706673E-2</v>
      </c>
      <c r="BX1497" s="17">
        <v>0.1</v>
      </c>
      <c r="BY1497" s="17">
        <v>0.7</v>
      </c>
      <c r="BZ1497" s="17">
        <v>0.1</v>
      </c>
      <c r="CA1497" s="17">
        <v>0.1</v>
      </c>
      <c r="CB1497" s="15" t="s">
        <v>83</v>
      </c>
      <c r="CC1497" s="11">
        <v>600</v>
      </c>
    </row>
    <row r="1498" spans="1:81" s="11" customFormat="1" x14ac:dyDescent="0.2">
      <c r="A1498" s="17">
        <f t="shared" si="23"/>
        <v>1497</v>
      </c>
      <c r="B1498" s="17">
        <v>100</v>
      </c>
      <c r="C1498" s="17">
        <v>100</v>
      </c>
      <c r="D1498" s="17">
        <v>5</v>
      </c>
      <c r="E1498" s="17">
        <v>5</v>
      </c>
      <c r="F1498" s="3" t="s">
        <v>80</v>
      </c>
      <c r="G1498" s="3">
        <f>IF(F1498="rectangle",B1498*C1498,IF(F1498="hook",B1498*C1498-(D1498*E1498),IF(F1498="eight",B1498*C1498-2*(D1498*E1498),IF(F1498="tee",B1498*C1498-2*(D1498*E1498),IF(F1498="cross",B1498*C1498-4*(D1498*E1498),"ERROR")))))</f>
        <v>10000</v>
      </c>
      <c r="H1498" s="3" t="s">
        <v>85</v>
      </c>
      <c r="I1498" s="3">
        <f>IF(F1498="rectangle",B1498/C1498,"NA")</f>
        <v>1</v>
      </c>
      <c r="J1498" s="2">
        <v>1</v>
      </c>
      <c r="K1498" s="11">
        <v>125</v>
      </c>
      <c r="L1498" s="11">
        <v>4</v>
      </c>
      <c r="M1498" s="12">
        <v>2</v>
      </c>
      <c r="N1498" s="2">
        <f>M1498/4</f>
        <v>0.5</v>
      </c>
      <c r="O1498" s="3">
        <f>M1498/N1498</f>
        <v>4</v>
      </c>
      <c r="P1498" s="13">
        <v>5</v>
      </c>
      <c r="Q1498" s="11">
        <f>P1498</f>
        <v>5</v>
      </c>
      <c r="R1498" s="4">
        <f>AA1498/V1498</f>
        <v>100</v>
      </c>
      <c r="S1498" s="14">
        <v>30</v>
      </c>
      <c r="T1498" s="11">
        <f>S1498</f>
        <v>30</v>
      </c>
      <c r="U1498" s="4">
        <f>AB1498/W1498</f>
        <v>100</v>
      </c>
      <c r="V1498" s="3">
        <f>ROUND((Q1498/100)*G1498,0)</f>
        <v>500</v>
      </c>
      <c r="W1498" s="3">
        <f>ROUND(((T1498/100)*G1498)/J1498,0)</f>
        <v>3000</v>
      </c>
      <c r="X1498" s="3">
        <f>ROUND(IF(J1498&gt;=2,((T1498/100)*G1498)/J1498,0),0)</f>
        <v>0</v>
      </c>
      <c r="Y1498" s="3">
        <f>ROUND(IF(J1498&gt;=3,((T1498/100)*G1498)/J1498,0),0)</f>
        <v>0</v>
      </c>
      <c r="Z1498" s="3">
        <f>ROUND(IF(J1498&gt;=4,((T1498/100)*G1498)/J1498,0),0)</f>
        <v>0</v>
      </c>
      <c r="AA1498" s="4">
        <f>G1498*P1498</f>
        <v>50000</v>
      </c>
      <c r="AB1498" s="4">
        <f>(G1498*S1498)/J1498</f>
        <v>300000</v>
      </c>
      <c r="AC1498" s="4">
        <f>IF(J1498&gt;=2,(G1498*S1498)/J1498,0)</f>
        <v>0</v>
      </c>
      <c r="AD1498" s="4">
        <f>IF(J1498&gt;=3,(G1498*S1498)/J1498,0)</f>
        <v>0</v>
      </c>
      <c r="AE1498" s="4">
        <f>IF(J1498&gt;=4,(G1498*S1498)/J1498,0)</f>
        <v>0</v>
      </c>
      <c r="AF1498" s="11">
        <v>100</v>
      </c>
      <c r="AG1498" s="11">
        <v>0</v>
      </c>
      <c r="AH1498" s="11">
        <v>1</v>
      </c>
      <c r="AI1498" s="11">
        <v>100</v>
      </c>
      <c r="AJ1498" s="11">
        <v>0</v>
      </c>
      <c r="AK1498" s="11">
        <v>1</v>
      </c>
      <c r="AL1498" s="11">
        <v>0.5</v>
      </c>
      <c r="AM1498" s="11">
        <v>0.5</v>
      </c>
      <c r="AN1498" s="11">
        <v>0</v>
      </c>
      <c r="AO1498" s="11">
        <v>0</v>
      </c>
      <c r="AP1498" s="11">
        <v>0</v>
      </c>
      <c r="AQ1498" s="11">
        <v>0.01</v>
      </c>
      <c r="AR1498" s="11">
        <v>0.01</v>
      </c>
      <c r="AS1498" s="11">
        <v>0</v>
      </c>
      <c r="AT1498" s="11">
        <v>0</v>
      </c>
      <c r="AU1498" s="11">
        <v>0</v>
      </c>
      <c r="AV1498" s="11">
        <v>0</v>
      </c>
      <c r="AW1498" s="11">
        <v>0.2</v>
      </c>
      <c r="AX1498" s="11">
        <v>0</v>
      </c>
      <c r="AY1498" s="11">
        <v>0</v>
      </c>
      <c r="AZ1498" s="11">
        <v>0</v>
      </c>
      <c r="BA1498" s="11">
        <v>0.02</v>
      </c>
      <c r="BB1498" s="11">
        <v>0</v>
      </c>
      <c r="BC1498" s="2">
        <v>0.05</v>
      </c>
      <c r="BD1498" s="2">
        <v>0.05</v>
      </c>
      <c r="BE1498" s="11">
        <v>7.4999999999999997E-2</v>
      </c>
      <c r="BF1498" s="11">
        <v>5.0000000000000001E-3</v>
      </c>
      <c r="BG1498" s="11">
        <v>0</v>
      </c>
      <c r="BH1498" s="11">
        <v>0</v>
      </c>
      <c r="BI1498" s="11">
        <v>0</v>
      </c>
      <c r="BJ1498" s="11">
        <f>BE1498/4</f>
        <v>1.8749999999999999E-2</v>
      </c>
      <c r="BK1498" s="11">
        <f>BF1498/4</f>
        <v>1.25E-3</v>
      </c>
      <c r="BL1498" s="11">
        <v>0</v>
      </c>
      <c r="BM1498" s="11">
        <v>0</v>
      </c>
      <c r="BN1498" s="11">
        <v>0</v>
      </c>
      <c r="BO1498" s="11">
        <v>0.1</v>
      </c>
      <c r="BP1498" s="11">
        <v>0.1</v>
      </c>
      <c r="BQ1498" s="11">
        <v>0</v>
      </c>
      <c r="BR1498" s="11">
        <v>0</v>
      </c>
      <c r="BS1498" s="11">
        <v>0</v>
      </c>
      <c r="BT1498" s="11">
        <v>0.04</v>
      </c>
      <c r="BU1498" s="16">
        <v>4</v>
      </c>
      <c r="BV1498" s="6">
        <f>BT1498/(BT1498+BU1498)</f>
        <v>9.9009900990099011E-3</v>
      </c>
      <c r="BW1498" s="6">
        <f>SQRT((BT1498*BU1498)/((BT1498+BU1498)^2*(BT1498+BU1498+1)))</f>
        <v>4.410251516706673E-2</v>
      </c>
      <c r="BX1498" s="17">
        <v>0.1</v>
      </c>
      <c r="BY1498" s="17">
        <v>0.7</v>
      </c>
      <c r="BZ1498" s="17">
        <v>0.1</v>
      </c>
      <c r="CA1498" s="17">
        <v>0.1</v>
      </c>
      <c r="CB1498" s="15" t="s">
        <v>83</v>
      </c>
      <c r="CC1498" s="11">
        <v>600</v>
      </c>
    </row>
    <row r="1499" spans="1:81" s="11" customFormat="1" x14ac:dyDescent="0.2">
      <c r="A1499" s="17">
        <f t="shared" si="23"/>
        <v>1498</v>
      </c>
      <c r="B1499" s="17">
        <v>20</v>
      </c>
      <c r="C1499" s="17">
        <v>20</v>
      </c>
      <c r="D1499" s="17">
        <v>5</v>
      </c>
      <c r="E1499" s="17">
        <v>5</v>
      </c>
      <c r="F1499" s="3" t="s">
        <v>80</v>
      </c>
      <c r="G1499" s="3">
        <f>IF(F1499="rectangle",B1499*C1499,IF(F1499="hook",B1499*C1499-(D1499*E1499),IF(F1499="eight",B1499*C1499-2*(D1499*E1499),IF(F1499="tee",B1499*C1499-2*(D1499*E1499),IF(F1499="cross",B1499*C1499-4*(D1499*E1499),"ERROR")))))</f>
        <v>400</v>
      </c>
      <c r="H1499" s="3" t="s">
        <v>84</v>
      </c>
      <c r="I1499" s="3">
        <f>IF(F1499="rectangle",B1499/C1499,"NA")</f>
        <v>1</v>
      </c>
      <c r="J1499" s="2">
        <v>1</v>
      </c>
      <c r="K1499" s="11">
        <v>125</v>
      </c>
      <c r="L1499" s="11">
        <v>4</v>
      </c>
      <c r="M1499" s="12">
        <v>2</v>
      </c>
      <c r="N1499" s="2">
        <f>M1499/4</f>
        <v>0.5</v>
      </c>
      <c r="O1499" s="3">
        <f>M1499/N1499</f>
        <v>4</v>
      </c>
      <c r="P1499" s="13">
        <v>5</v>
      </c>
      <c r="Q1499" s="11">
        <f>P1499</f>
        <v>5</v>
      </c>
      <c r="R1499" s="4">
        <f>AA1499/V1499</f>
        <v>100</v>
      </c>
      <c r="S1499" s="14">
        <v>30</v>
      </c>
      <c r="T1499" s="11">
        <f>S1499</f>
        <v>30</v>
      </c>
      <c r="U1499" s="4">
        <f>AB1499/W1499</f>
        <v>100</v>
      </c>
      <c r="V1499" s="3">
        <f>ROUND((Q1499/100)*G1499,0)</f>
        <v>20</v>
      </c>
      <c r="W1499" s="3">
        <f>ROUND(((T1499/100)*G1499)/J1499,0)</f>
        <v>120</v>
      </c>
      <c r="X1499" s="3">
        <f>ROUND(IF(J1499&gt;=2,((T1499/100)*G1499)/J1499,0),0)</f>
        <v>0</v>
      </c>
      <c r="Y1499" s="3">
        <f>ROUND(IF(J1499&gt;=3,((T1499/100)*G1499)/J1499,0),0)</f>
        <v>0</v>
      </c>
      <c r="Z1499" s="3">
        <f>ROUND(IF(J1499&gt;=4,((T1499/100)*G1499)/J1499,0),0)</f>
        <v>0</v>
      </c>
      <c r="AA1499" s="4">
        <f>G1499*P1499</f>
        <v>2000</v>
      </c>
      <c r="AB1499" s="4">
        <f>(G1499*S1499)/J1499</f>
        <v>12000</v>
      </c>
      <c r="AC1499" s="4">
        <f>IF(J1499&gt;=2,(G1499*S1499)/J1499,0)</f>
        <v>0</v>
      </c>
      <c r="AD1499" s="4">
        <f>IF(J1499&gt;=3,(G1499*S1499)/J1499,0)</f>
        <v>0</v>
      </c>
      <c r="AE1499" s="4">
        <f>IF(J1499&gt;=4,(G1499*S1499)/J1499,0)</f>
        <v>0</v>
      </c>
      <c r="AF1499" s="11">
        <v>100</v>
      </c>
      <c r="AG1499" s="11">
        <v>0</v>
      </c>
      <c r="AH1499" s="11">
        <v>1</v>
      </c>
      <c r="AI1499" s="11">
        <v>100</v>
      </c>
      <c r="AJ1499" s="11">
        <v>0</v>
      </c>
      <c r="AK1499" s="11">
        <v>1</v>
      </c>
      <c r="AL1499" s="11">
        <v>0.5</v>
      </c>
      <c r="AM1499" s="11">
        <v>0.5</v>
      </c>
      <c r="AN1499" s="11">
        <v>0</v>
      </c>
      <c r="AO1499" s="11">
        <v>0</v>
      </c>
      <c r="AP1499" s="11">
        <v>0</v>
      </c>
      <c r="AQ1499" s="11">
        <v>0.01</v>
      </c>
      <c r="AR1499" s="11">
        <v>0.01</v>
      </c>
      <c r="AS1499" s="11">
        <v>0</v>
      </c>
      <c r="AT1499" s="11">
        <v>0</v>
      </c>
      <c r="AU1499" s="11">
        <v>0</v>
      </c>
      <c r="AV1499" s="11">
        <v>0</v>
      </c>
      <c r="AW1499" s="11">
        <v>0.2</v>
      </c>
      <c r="AX1499" s="11">
        <v>0</v>
      </c>
      <c r="AY1499" s="11">
        <v>0</v>
      </c>
      <c r="AZ1499" s="11">
        <v>0</v>
      </c>
      <c r="BA1499" s="11">
        <v>0.02</v>
      </c>
      <c r="BB1499" s="11">
        <v>0</v>
      </c>
      <c r="BC1499" s="2">
        <v>0.05</v>
      </c>
      <c r="BD1499" s="2">
        <v>0.05</v>
      </c>
      <c r="BE1499" s="11">
        <v>7.4999999999999997E-2</v>
      </c>
      <c r="BF1499" s="11">
        <v>5.0000000000000001E-3</v>
      </c>
      <c r="BG1499" s="11">
        <v>0</v>
      </c>
      <c r="BH1499" s="11">
        <v>0</v>
      </c>
      <c r="BI1499" s="11">
        <v>0</v>
      </c>
      <c r="BJ1499" s="11">
        <f>BE1499/4</f>
        <v>1.8749999999999999E-2</v>
      </c>
      <c r="BK1499" s="11">
        <f>BF1499/4</f>
        <v>1.25E-3</v>
      </c>
      <c r="BL1499" s="11">
        <v>0</v>
      </c>
      <c r="BM1499" s="11">
        <v>0</v>
      </c>
      <c r="BN1499" s="11">
        <v>0</v>
      </c>
      <c r="BO1499" s="11">
        <v>0.1</v>
      </c>
      <c r="BP1499" s="11">
        <v>0.1</v>
      </c>
      <c r="BQ1499" s="11">
        <v>0</v>
      </c>
      <c r="BR1499" s="11">
        <v>0</v>
      </c>
      <c r="BS1499" s="11">
        <v>0</v>
      </c>
      <c r="BT1499" s="11">
        <v>0.04</v>
      </c>
      <c r="BU1499" s="16">
        <v>4</v>
      </c>
      <c r="BV1499" s="6">
        <f>BT1499/(BT1499+BU1499)</f>
        <v>9.9009900990099011E-3</v>
      </c>
      <c r="BW1499" s="6">
        <f>SQRT((BT1499*BU1499)/((BT1499+BU1499)^2*(BT1499+BU1499+1)))</f>
        <v>4.410251516706673E-2</v>
      </c>
      <c r="BX1499" s="17">
        <v>0.1</v>
      </c>
      <c r="BY1499" s="17">
        <v>0.7</v>
      </c>
      <c r="BZ1499" s="17">
        <v>0.1</v>
      </c>
      <c r="CA1499" s="17">
        <v>0.1</v>
      </c>
      <c r="CB1499" s="15" t="s">
        <v>83</v>
      </c>
      <c r="CC1499" s="11">
        <v>600</v>
      </c>
    </row>
    <row r="1500" spans="1:81" s="11" customFormat="1" x14ac:dyDescent="0.2">
      <c r="A1500" s="17">
        <f t="shared" si="23"/>
        <v>1499</v>
      </c>
      <c r="B1500" s="17">
        <v>100</v>
      </c>
      <c r="C1500" s="17">
        <v>100</v>
      </c>
      <c r="D1500" s="17">
        <v>5</v>
      </c>
      <c r="E1500" s="17">
        <v>5</v>
      </c>
      <c r="F1500" s="3" t="s">
        <v>80</v>
      </c>
      <c r="G1500" s="3">
        <f>IF(F1500="rectangle",B1500*C1500,IF(F1500="hook",B1500*C1500-(D1500*E1500),IF(F1500="eight",B1500*C1500-2*(D1500*E1500),IF(F1500="tee",B1500*C1500-2*(D1500*E1500),IF(F1500="cross",B1500*C1500-4*(D1500*E1500),"ERROR")))))</f>
        <v>10000</v>
      </c>
      <c r="H1500" s="3" t="s">
        <v>85</v>
      </c>
      <c r="I1500" s="3">
        <f>IF(F1500="rectangle",B1500/C1500,"NA")</f>
        <v>1</v>
      </c>
      <c r="J1500" s="2">
        <v>1</v>
      </c>
      <c r="K1500" s="11">
        <v>125</v>
      </c>
      <c r="L1500" s="11">
        <v>4</v>
      </c>
      <c r="M1500" s="12">
        <v>3</v>
      </c>
      <c r="N1500" s="2">
        <f>M1500/4</f>
        <v>0.75</v>
      </c>
      <c r="O1500" s="3">
        <f>M1500/N1500</f>
        <v>4</v>
      </c>
      <c r="P1500" s="13">
        <v>5</v>
      </c>
      <c r="Q1500" s="11">
        <f>P1500</f>
        <v>5</v>
      </c>
      <c r="R1500" s="4">
        <f>AA1500/V1500</f>
        <v>100</v>
      </c>
      <c r="S1500" s="14">
        <v>30</v>
      </c>
      <c r="T1500" s="11">
        <f>S1500</f>
        <v>30</v>
      </c>
      <c r="U1500" s="4">
        <f>AB1500/W1500</f>
        <v>100</v>
      </c>
      <c r="V1500" s="3">
        <f>ROUND((Q1500/100)*G1500,0)</f>
        <v>500</v>
      </c>
      <c r="W1500" s="3">
        <f>ROUND(((T1500/100)*G1500)/J1500,0)</f>
        <v>3000</v>
      </c>
      <c r="X1500" s="3">
        <f>ROUND(IF(J1500&gt;=2,((T1500/100)*G1500)/J1500,0),0)</f>
        <v>0</v>
      </c>
      <c r="Y1500" s="3">
        <f>ROUND(IF(J1500&gt;=3,((T1500/100)*G1500)/J1500,0),0)</f>
        <v>0</v>
      </c>
      <c r="Z1500" s="3">
        <f>ROUND(IF(J1500&gt;=4,((T1500/100)*G1500)/J1500,0),0)</f>
        <v>0</v>
      </c>
      <c r="AA1500" s="4">
        <f>G1500*P1500</f>
        <v>50000</v>
      </c>
      <c r="AB1500" s="4">
        <f>(G1500*S1500)/J1500</f>
        <v>300000</v>
      </c>
      <c r="AC1500" s="4">
        <f>IF(J1500&gt;=2,(G1500*S1500)/J1500,0)</f>
        <v>0</v>
      </c>
      <c r="AD1500" s="4">
        <f>IF(J1500&gt;=3,(G1500*S1500)/J1500,0)</f>
        <v>0</v>
      </c>
      <c r="AE1500" s="4">
        <f>IF(J1500&gt;=4,(G1500*S1500)/J1500,0)</f>
        <v>0</v>
      </c>
      <c r="AF1500" s="11">
        <v>100</v>
      </c>
      <c r="AG1500" s="11">
        <v>0</v>
      </c>
      <c r="AH1500" s="11">
        <v>1</v>
      </c>
      <c r="AI1500" s="11">
        <v>100</v>
      </c>
      <c r="AJ1500" s="11">
        <v>0</v>
      </c>
      <c r="AK1500" s="11">
        <v>1</v>
      </c>
      <c r="AL1500" s="11">
        <v>0.5</v>
      </c>
      <c r="AM1500" s="11">
        <v>0.5</v>
      </c>
      <c r="AN1500" s="11">
        <v>0</v>
      </c>
      <c r="AO1500" s="11">
        <v>0</v>
      </c>
      <c r="AP1500" s="11">
        <v>0</v>
      </c>
      <c r="AQ1500" s="11">
        <v>0.01</v>
      </c>
      <c r="AR1500" s="11">
        <v>0.01</v>
      </c>
      <c r="AS1500" s="11">
        <v>0</v>
      </c>
      <c r="AT1500" s="11">
        <v>0</v>
      </c>
      <c r="AU1500" s="11">
        <v>0</v>
      </c>
      <c r="AV1500" s="11">
        <v>0</v>
      </c>
      <c r="AW1500" s="11">
        <v>0.2</v>
      </c>
      <c r="AX1500" s="11">
        <v>0</v>
      </c>
      <c r="AY1500" s="11">
        <v>0</v>
      </c>
      <c r="AZ1500" s="11">
        <v>0</v>
      </c>
      <c r="BA1500" s="11">
        <v>0.02</v>
      </c>
      <c r="BB1500" s="11">
        <v>0</v>
      </c>
      <c r="BC1500" s="2">
        <v>0.05</v>
      </c>
      <c r="BD1500" s="2">
        <v>0.05</v>
      </c>
      <c r="BE1500" s="11">
        <v>7.4999999999999997E-2</v>
      </c>
      <c r="BF1500" s="11">
        <v>5.0000000000000001E-3</v>
      </c>
      <c r="BG1500" s="11">
        <v>0</v>
      </c>
      <c r="BH1500" s="11">
        <v>0</v>
      </c>
      <c r="BI1500" s="11">
        <v>0</v>
      </c>
      <c r="BJ1500" s="11">
        <f>BE1500/4</f>
        <v>1.8749999999999999E-2</v>
      </c>
      <c r="BK1500" s="11">
        <f>BF1500/4</f>
        <v>1.25E-3</v>
      </c>
      <c r="BL1500" s="11">
        <v>0</v>
      </c>
      <c r="BM1500" s="11">
        <v>0</v>
      </c>
      <c r="BN1500" s="11">
        <v>0</v>
      </c>
      <c r="BO1500" s="11">
        <v>0.1</v>
      </c>
      <c r="BP1500" s="11">
        <v>0.1</v>
      </c>
      <c r="BQ1500" s="11">
        <v>0</v>
      </c>
      <c r="BR1500" s="11">
        <v>0</v>
      </c>
      <c r="BS1500" s="11">
        <v>0</v>
      </c>
      <c r="BT1500" s="11">
        <v>0.04</v>
      </c>
      <c r="BU1500" s="16">
        <v>4</v>
      </c>
      <c r="BV1500" s="6">
        <f>BT1500/(BT1500+BU1500)</f>
        <v>9.9009900990099011E-3</v>
      </c>
      <c r="BW1500" s="6">
        <f>SQRT((BT1500*BU1500)/((BT1500+BU1500)^2*(BT1500+BU1500+1)))</f>
        <v>4.410251516706673E-2</v>
      </c>
      <c r="BX1500" s="17">
        <v>0.1</v>
      </c>
      <c r="BY1500" s="17">
        <v>0.7</v>
      </c>
      <c r="BZ1500" s="17">
        <v>0.1</v>
      </c>
      <c r="CA1500" s="17">
        <v>0.1</v>
      </c>
      <c r="CB1500" s="15" t="s">
        <v>83</v>
      </c>
      <c r="CC1500" s="11">
        <v>600</v>
      </c>
    </row>
    <row r="1501" spans="1:81" s="11" customFormat="1" x14ac:dyDescent="0.2">
      <c r="A1501" s="17">
        <f t="shared" si="23"/>
        <v>1500</v>
      </c>
      <c r="B1501" s="17">
        <v>20</v>
      </c>
      <c r="C1501" s="17">
        <v>20</v>
      </c>
      <c r="D1501" s="17">
        <v>5</v>
      </c>
      <c r="E1501" s="17">
        <v>5</v>
      </c>
      <c r="F1501" s="3" t="s">
        <v>80</v>
      </c>
      <c r="G1501" s="3">
        <f>IF(F1501="rectangle",B1501*C1501,IF(F1501="hook",B1501*C1501-(D1501*E1501),IF(F1501="eight",B1501*C1501-2*(D1501*E1501),IF(F1501="tee",B1501*C1501-2*(D1501*E1501),IF(F1501="cross",B1501*C1501-4*(D1501*E1501),"ERROR")))))</f>
        <v>400</v>
      </c>
      <c r="H1501" s="3" t="s">
        <v>84</v>
      </c>
      <c r="I1501" s="3">
        <f>IF(F1501="rectangle",B1501/C1501,"NA")</f>
        <v>1</v>
      </c>
      <c r="J1501" s="2">
        <v>1</v>
      </c>
      <c r="K1501" s="11">
        <v>125</v>
      </c>
      <c r="L1501" s="11">
        <v>4</v>
      </c>
      <c r="M1501" s="12">
        <v>3</v>
      </c>
      <c r="N1501" s="2">
        <f>M1501/4</f>
        <v>0.75</v>
      </c>
      <c r="O1501" s="3">
        <f>M1501/N1501</f>
        <v>4</v>
      </c>
      <c r="P1501" s="13">
        <v>5</v>
      </c>
      <c r="Q1501" s="11">
        <f>P1501</f>
        <v>5</v>
      </c>
      <c r="R1501" s="4">
        <f>AA1501/V1501</f>
        <v>100</v>
      </c>
      <c r="S1501" s="14">
        <v>30</v>
      </c>
      <c r="T1501" s="11">
        <f>S1501</f>
        <v>30</v>
      </c>
      <c r="U1501" s="4">
        <f>AB1501/W1501</f>
        <v>100</v>
      </c>
      <c r="V1501" s="3">
        <f>ROUND((Q1501/100)*G1501,0)</f>
        <v>20</v>
      </c>
      <c r="W1501" s="3">
        <f>ROUND(((T1501/100)*G1501)/J1501,0)</f>
        <v>120</v>
      </c>
      <c r="X1501" s="3">
        <f>ROUND(IF(J1501&gt;=2,((T1501/100)*G1501)/J1501,0),0)</f>
        <v>0</v>
      </c>
      <c r="Y1501" s="3">
        <f>ROUND(IF(J1501&gt;=3,((T1501/100)*G1501)/J1501,0),0)</f>
        <v>0</v>
      </c>
      <c r="Z1501" s="3">
        <f>ROUND(IF(J1501&gt;=4,((T1501/100)*G1501)/J1501,0),0)</f>
        <v>0</v>
      </c>
      <c r="AA1501" s="4">
        <f>G1501*P1501</f>
        <v>2000</v>
      </c>
      <c r="AB1501" s="4">
        <f>(G1501*S1501)/J1501</f>
        <v>12000</v>
      </c>
      <c r="AC1501" s="4">
        <f>IF(J1501&gt;=2,(G1501*S1501)/J1501,0)</f>
        <v>0</v>
      </c>
      <c r="AD1501" s="4">
        <f>IF(J1501&gt;=3,(G1501*S1501)/J1501,0)</f>
        <v>0</v>
      </c>
      <c r="AE1501" s="4">
        <f>IF(J1501&gt;=4,(G1501*S1501)/J1501,0)</f>
        <v>0</v>
      </c>
      <c r="AF1501" s="11">
        <v>100</v>
      </c>
      <c r="AG1501" s="11">
        <v>0</v>
      </c>
      <c r="AH1501" s="11">
        <v>1</v>
      </c>
      <c r="AI1501" s="11">
        <v>100</v>
      </c>
      <c r="AJ1501" s="11">
        <v>0</v>
      </c>
      <c r="AK1501" s="11">
        <v>1</v>
      </c>
      <c r="AL1501" s="11">
        <v>0.5</v>
      </c>
      <c r="AM1501" s="11">
        <v>0.5</v>
      </c>
      <c r="AN1501" s="11">
        <v>0</v>
      </c>
      <c r="AO1501" s="11">
        <v>0</v>
      </c>
      <c r="AP1501" s="11">
        <v>0</v>
      </c>
      <c r="AQ1501" s="11">
        <v>0.01</v>
      </c>
      <c r="AR1501" s="11">
        <v>0.01</v>
      </c>
      <c r="AS1501" s="11">
        <v>0</v>
      </c>
      <c r="AT1501" s="11">
        <v>0</v>
      </c>
      <c r="AU1501" s="11">
        <v>0</v>
      </c>
      <c r="AV1501" s="11">
        <v>0</v>
      </c>
      <c r="AW1501" s="11">
        <v>0.2</v>
      </c>
      <c r="AX1501" s="11">
        <v>0</v>
      </c>
      <c r="AY1501" s="11">
        <v>0</v>
      </c>
      <c r="AZ1501" s="11">
        <v>0</v>
      </c>
      <c r="BA1501" s="11">
        <v>0.02</v>
      </c>
      <c r="BB1501" s="11">
        <v>0</v>
      </c>
      <c r="BC1501" s="2">
        <v>0.05</v>
      </c>
      <c r="BD1501" s="2">
        <v>0.05</v>
      </c>
      <c r="BE1501" s="11">
        <v>7.4999999999999997E-2</v>
      </c>
      <c r="BF1501" s="11">
        <v>5.0000000000000001E-3</v>
      </c>
      <c r="BG1501" s="11">
        <v>0</v>
      </c>
      <c r="BH1501" s="11">
        <v>0</v>
      </c>
      <c r="BI1501" s="11">
        <v>0</v>
      </c>
      <c r="BJ1501" s="11">
        <f>BE1501/4</f>
        <v>1.8749999999999999E-2</v>
      </c>
      <c r="BK1501" s="11">
        <f>BF1501/4</f>
        <v>1.25E-3</v>
      </c>
      <c r="BL1501" s="11">
        <v>0</v>
      </c>
      <c r="BM1501" s="11">
        <v>0</v>
      </c>
      <c r="BN1501" s="11">
        <v>0</v>
      </c>
      <c r="BO1501" s="11">
        <v>0.1</v>
      </c>
      <c r="BP1501" s="11">
        <v>0.1</v>
      </c>
      <c r="BQ1501" s="11">
        <v>0</v>
      </c>
      <c r="BR1501" s="11">
        <v>0</v>
      </c>
      <c r="BS1501" s="11">
        <v>0</v>
      </c>
      <c r="BT1501" s="11">
        <v>0.04</v>
      </c>
      <c r="BU1501" s="16">
        <v>4</v>
      </c>
      <c r="BV1501" s="6">
        <f>BT1501/(BT1501+BU1501)</f>
        <v>9.9009900990099011E-3</v>
      </c>
      <c r="BW1501" s="6">
        <f>SQRT((BT1501*BU1501)/((BT1501+BU1501)^2*(BT1501+BU1501+1)))</f>
        <v>4.410251516706673E-2</v>
      </c>
      <c r="BX1501" s="17">
        <v>0.1</v>
      </c>
      <c r="BY1501" s="17">
        <v>0.7</v>
      </c>
      <c r="BZ1501" s="17">
        <v>0.1</v>
      </c>
      <c r="CA1501" s="17">
        <v>0.1</v>
      </c>
      <c r="CB1501" s="15" t="s">
        <v>83</v>
      </c>
      <c r="CC1501" s="11">
        <v>600</v>
      </c>
    </row>
    <row r="1502" spans="1:81" s="11" customFormat="1" x14ac:dyDescent="0.2">
      <c r="A1502" s="17">
        <f t="shared" si="23"/>
        <v>1501</v>
      </c>
      <c r="B1502" s="17">
        <v>100</v>
      </c>
      <c r="C1502" s="17">
        <v>100</v>
      </c>
      <c r="D1502" s="17">
        <v>5</v>
      </c>
      <c r="E1502" s="17">
        <v>5</v>
      </c>
      <c r="F1502" s="3" t="s">
        <v>80</v>
      </c>
      <c r="G1502" s="3">
        <f>IF(F1502="rectangle",B1502*C1502,IF(F1502="hook",B1502*C1502-(D1502*E1502),IF(F1502="eight",B1502*C1502-2*(D1502*E1502),IF(F1502="tee",B1502*C1502-2*(D1502*E1502),IF(F1502="cross",B1502*C1502-4*(D1502*E1502),"ERROR")))))</f>
        <v>10000</v>
      </c>
      <c r="H1502" s="3" t="s">
        <v>85</v>
      </c>
      <c r="I1502" s="3">
        <f>IF(F1502="rectangle",B1502/C1502,"NA")</f>
        <v>1</v>
      </c>
      <c r="J1502" s="2">
        <v>1</v>
      </c>
      <c r="K1502" s="11">
        <v>125</v>
      </c>
      <c r="L1502" s="11">
        <v>4</v>
      </c>
      <c r="M1502" s="12">
        <v>4</v>
      </c>
      <c r="N1502" s="2">
        <f>M1502/4</f>
        <v>1</v>
      </c>
      <c r="O1502" s="3">
        <f>M1502/N1502</f>
        <v>4</v>
      </c>
      <c r="P1502" s="13">
        <v>5</v>
      </c>
      <c r="Q1502" s="11">
        <f>P1502</f>
        <v>5</v>
      </c>
      <c r="R1502" s="4">
        <f>AA1502/V1502</f>
        <v>100</v>
      </c>
      <c r="S1502" s="14">
        <v>30</v>
      </c>
      <c r="T1502" s="11">
        <f>S1502</f>
        <v>30</v>
      </c>
      <c r="U1502" s="4">
        <f>AB1502/W1502</f>
        <v>100</v>
      </c>
      <c r="V1502" s="3">
        <f>ROUND((Q1502/100)*G1502,0)</f>
        <v>500</v>
      </c>
      <c r="W1502" s="3">
        <f>ROUND(((T1502/100)*G1502)/J1502,0)</f>
        <v>3000</v>
      </c>
      <c r="X1502" s="3">
        <f>ROUND(IF(J1502&gt;=2,((T1502/100)*G1502)/J1502,0),0)</f>
        <v>0</v>
      </c>
      <c r="Y1502" s="3">
        <f>ROUND(IF(J1502&gt;=3,((T1502/100)*G1502)/J1502,0),0)</f>
        <v>0</v>
      </c>
      <c r="Z1502" s="3">
        <f>ROUND(IF(J1502&gt;=4,((T1502/100)*G1502)/J1502,0),0)</f>
        <v>0</v>
      </c>
      <c r="AA1502" s="4">
        <f>G1502*P1502</f>
        <v>50000</v>
      </c>
      <c r="AB1502" s="4">
        <f>(G1502*S1502)/J1502</f>
        <v>300000</v>
      </c>
      <c r="AC1502" s="4">
        <f>IF(J1502&gt;=2,(G1502*S1502)/J1502,0)</f>
        <v>0</v>
      </c>
      <c r="AD1502" s="4">
        <f>IF(J1502&gt;=3,(G1502*S1502)/J1502,0)</f>
        <v>0</v>
      </c>
      <c r="AE1502" s="4">
        <f>IF(J1502&gt;=4,(G1502*S1502)/J1502,0)</f>
        <v>0</v>
      </c>
      <c r="AF1502" s="11">
        <v>100</v>
      </c>
      <c r="AG1502" s="11">
        <v>0</v>
      </c>
      <c r="AH1502" s="11">
        <v>1</v>
      </c>
      <c r="AI1502" s="11">
        <v>100</v>
      </c>
      <c r="AJ1502" s="11">
        <v>0</v>
      </c>
      <c r="AK1502" s="11">
        <v>1</v>
      </c>
      <c r="AL1502" s="11">
        <v>0.5</v>
      </c>
      <c r="AM1502" s="11">
        <v>0.5</v>
      </c>
      <c r="AN1502" s="11">
        <v>0</v>
      </c>
      <c r="AO1502" s="11">
        <v>0</v>
      </c>
      <c r="AP1502" s="11">
        <v>0</v>
      </c>
      <c r="AQ1502" s="11">
        <v>0.01</v>
      </c>
      <c r="AR1502" s="11">
        <v>0.01</v>
      </c>
      <c r="AS1502" s="11">
        <v>0</v>
      </c>
      <c r="AT1502" s="11">
        <v>0</v>
      </c>
      <c r="AU1502" s="11">
        <v>0</v>
      </c>
      <c r="AV1502" s="11">
        <v>0</v>
      </c>
      <c r="AW1502" s="11">
        <v>0.2</v>
      </c>
      <c r="AX1502" s="11">
        <v>0</v>
      </c>
      <c r="AY1502" s="11">
        <v>0</v>
      </c>
      <c r="AZ1502" s="11">
        <v>0</v>
      </c>
      <c r="BA1502" s="11">
        <v>0.02</v>
      </c>
      <c r="BB1502" s="11">
        <v>0</v>
      </c>
      <c r="BC1502" s="2">
        <v>0.05</v>
      </c>
      <c r="BD1502" s="2">
        <v>0.05</v>
      </c>
      <c r="BE1502" s="11">
        <v>7.4999999999999997E-2</v>
      </c>
      <c r="BF1502" s="11">
        <v>5.0000000000000001E-3</v>
      </c>
      <c r="BG1502" s="11">
        <v>0</v>
      </c>
      <c r="BH1502" s="11">
        <v>0</v>
      </c>
      <c r="BI1502" s="11">
        <v>0</v>
      </c>
      <c r="BJ1502" s="11">
        <f>BE1502/4</f>
        <v>1.8749999999999999E-2</v>
      </c>
      <c r="BK1502" s="11">
        <f>BF1502/4</f>
        <v>1.25E-3</v>
      </c>
      <c r="BL1502" s="11">
        <v>0</v>
      </c>
      <c r="BM1502" s="11">
        <v>0</v>
      </c>
      <c r="BN1502" s="11">
        <v>0</v>
      </c>
      <c r="BO1502" s="11">
        <v>0.1</v>
      </c>
      <c r="BP1502" s="11">
        <v>0.1</v>
      </c>
      <c r="BQ1502" s="11">
        <v>0</v>
      </c>
      <c r="BR1502" s="11">
        <v>0</v>
      </c>
      <c r="BS1502" s="11">
        <v>0</v>
      </c>
      <c r="BT1502" s="11">
        <v>0.04</v>
      </c>
      <c r="BU1502" s="16">
        <v>4</v>
      </c>
      <c r="BV1502" s="6">
        <f>BT1502/(BT1502+BU1502)</f>
        <v>9.9009900990099011E-3</v>
      </c>
      <c r="BW1502" s="6">
        <f>SQRT((BT1502*BU1502)/((BT1502+BU1502)^2*(BT1502+BU1502+1)))</f>
        <v>4.410251516706673E-2</v>
      </c>
      <c r="BX1502" s="17">
        <v>0.1</v>
      </c>
      <c r="BY1502" s="17">
        <v>0.7</v>
      </c>
      <c r="BZ1502" s="17">
        <v>0.1</v>
      </c>
      <c r="CA1502" s="17">
        <v>0.1</v>
      </c>
      <c r="CB1502" s="15" t="s">
        <v>83</v>
      </c>
      <c r="CC1502" s="11">
        <v>600</v>
      </c>
    </row>
    <row r="1503" spans="1:81" s="11" customFormat="1" x14ac:dyDescent="0.2">
      <c r="A1503" s="17">
        <f t="shared" si="23"/>
        <v>1502</v>
      </c>
      <c r="B1503" s="17">
        <v>20</v>
      </c>
      <c r="C1503" s="17">
        <v>20</v>
      </c>
      <c r="D1503" s="17">
        <v>5</v>
      </c>
      <c r="E1503" s="17">
        <v>5</v>
      </c>
      <c r="F1503" s="3" t="s">
        <v>80</v>
      </c>
      <c r="G1503" s="3">
        <f>IF(F1503="rectangle",B1503*C1503,IF(F1503="hook",B1503*C1503-(D1503*E1503),IF(F1503="eight",B1503*C1503-2*(D1503*E1503),IF(F1503="tee",B1503*C1503-2*(D1503*E1503),IF(F1503="cross",B1503*C1503-4*(D1503*E1503),"ERROR")))))</f>
        <v>400</v>
      </c>
      <c r="H1503" s="3" t="s">
        <v>84</v>
      </c>
      <c r="I1503" s="3">
        <f>IF(F1503="rectangle",B1503/C1503,"NA")</f>
        <v>1</v>
      </c>
      <c r="J1503" s="2">
        <v>1</v>
      </c>
      <c r="K1503" s="11">
        <v>125</v>
      </c>
      <c r="L1503" s="11">
        <v>4</v>
      </c>
      <c r="M1503" s="12">
        <v>4</v>
      </c>
      <c r="N1503" s="2">
        <f>M1503/4</f>
        <v>1</v>
      </c>
      <c r="O1503" s="3">
        <f>M1503/N1503</f>
        <v>4</v>
      </c>
      <c r="P1503" s="13">
        <v>5</v>
      </c>
      <c r="Q1503" s="11">
        <f>P1503</f>
        <v>5</v>
      </c>
      <c r="R1503" s="4">
        <f>AA1503/V1503</f>
        <v>100</v>
      </c>
      <c r="S1503" s="14">
        <v>30</v>
      </c>
      <c r="T1503" s="11">
        <f>S1503</f>
        <v>30</v>
      </c>
      <c r="U1503" s="4">
        <f>AB1503/W1503</f>
        <v>100</v>
      </c>
      <c r="V1503" s="3">
        <f>ROUND((Q1503/100)*G1503,0)</f>
        <v>20</v>
      </c>
      <c r="W1503" s="3">
        <f>ROUND(((T1503/100)*G1503)/J1503,0)</f>
        <v>120</v>
      </c>
      <c r="X1503" s="3">
        <f>ROUND(IF(J1503&gt;=2,((T1503/100)*G1503)/J1503,0),0)</f>
        <v>0</v>
      </c>
      <c r="Y1503" s="3">
        <f>ROUND(IF(J1503&gt;=3,((T1503/100)*G1503)/J1503,0),0)</f>
        <v>0</v>
      </c>
      <c r="Z1503" s="3">
        <f>ROUND(IF(J1503&gt;=4,((T1503/100)*G1503)/J1503,0),0)</f>
        <v>0</v>
      </c>
      <c r="AA1503" s="4">
        <f>G1503*P1503</f>
        <v>2000</v>
      </c>
      <c r="AB1503" s="4">
        <f>(G1503*S1503)/J1503</f>
        <v>12000</v>
      </c>
      <c r="AC1503" s="4">
        <f>IF(J1503&gt;=2,(G1503*S1503)/J1503,0)</f>
        <v>0</v>
      </c>
      <c r="AD1503" s="4">
        <f>IF(J1503&gt;=3,(G1503*S1503)/J1503,0)</f>
        <v>0</v>
      </c>
      <c r="AE1503" s="4">
        <f>IF(J1503&gt;=4,(G1503*S1503)/J1503,0)</f>
        <v>0</v>
      </c>
      <c r="AF1503" s="11">
        <v>100</v>
      </c>
      <c r="AG1503" s="11">
        <v>0</v>
      </c>
      <c r="AH1503" s="11">
        <v>1</v>
      </c>
      <c r="AI1503" s="11">
        <v>100</v>
      </c>
      <c r="AJ1503" s="11">
        <v>0</v>
      </c>
      <c r="AK1503" s="11">
        <v>1</v>
      </c>
      <c r="AL1503" s="11">
        <v>0.5</v>
      </c>
      <c r="AM1503" s="11">
        <v>0.5</v>
      </c>
      <c r="AN1503" s="11">
        <v>0</v>
      </c>
      <c r="AO1503" s="11">
        <v>0</v>
      </c>
      <c r="AP1503" s="11">
        <v>0</v>
      </c>
      <c r="AQ1503" s="11">
        <v>0.01</v>
      </c>
      <c r="AR1503" s="11">
        <v>0.01</v>
      </c>
      <c r="AS1503" s="11">
        <v>0</v>
      </c>
      <c r="AT1503" s="11">
        <v>0</v>
      </c>
      <c r="AU1503" s="11">
        <v>0</v>
      </c>
      <c r="AV1503" s="11">
        <v>0</v>
      </c>
      <c r="AW1503" s="11">
        <v>0.2</v>
      </c>
      <c r="AX1503" s="11">
        <v>0</v>
      </c>
      <c r="AY1503" s="11">
        <v>0</v>
      </c>
      <c r="AZ1503" s="11">
        <v>0</v>
      </c>
      <c r="BA1503" s="11">
        <v>0.02</v>
      </c>
      <c r="BB1503" s="11">
        <v>0</v>
      </c>
      <c r="BC1503" s="2">
        <v>0.05</v>
      </c>
      <c r="BD1503" s="2">
        <v>0.05</v>
      </c>
      <c r="BE1503" s="11">
        <v>7.4999999999999997E-2</v>
      </c>
      <c r="BF1503" s="11">
        <v>5.0000000000000001E-3</v>
      </c>
      <c r="BG1503" s="11">
        <v>0</v>
      </c>
      <c r="BH1503" s="11">
        <v>0</v>
      </c>
      <c r="BI1503" s="11">
        <v>0</v>
      </c>
      <c r="BJ1503" s="11">
        <f>BE1503/4</f>
        <v>1.8749999999999999E-2</v>
      </c>
      <c r="BK1503" s="11">
        <f>BF1503/4</f>
        <v>1.25E-3</v>
      </c>
      <c r="BL1503" s="11">
        <v>0</v>
      </c>
      <c r="BM1503" s="11">
        <v>0</v>
      </c>
      <c r="BN1503" s="11">
        <v>0</v>
      </c>
      <c r="BO1503" s="11">
        <v>0.1</v>
      </c>
      <c r="BP1503" s="11">
        <v>0.1</v>
      </c>
      <c r="BQ1503" s="11">
        <v>0</v>
      </c>
      <c r="BR1503" s="11">
        <v>0</v>
      </c>
      <c r="BS1503" s="11">
        <v>0</v>
      </c>
      <c r="BT1503" s="11">
        <v>0.04</v>
      </c>
      <c r="BU1503" s="16">
        <v>4</v>
      </c>
      <c r="BV1503" s="6">
        <f>BT1503/(BT1503+BU1503)</f>
        <v>9.9009900990099011E-3</v>
      </c>
      <c r="BW1503" s="6">
        <f>SQRT((BT1503*BU1503)/((BT1503+BU1503)^2*(BT1503+BU1503+1)))</f>
        <v>4.410251516706673E-2</v>
      </c>
      <c r="BX1503" s="17">
        <v>0.1</v>
      </c>
      <c r="BY1503" s="17">
        <v>0.7</v>
      </c>
      <c r="BZ1503" s="17">
        <v>0.1</v>
      </c>
      <c r="CA1503" s="17">
        <v>0.1</v>
      </c>
      <c r="CB1503" s="15" t="s">
        <v>83</v>
      </c>
      <c r="CC1503" s="11">
        <v>600</v>
      </c>
    </row>
    <row r="1504" spans="1:81" s="11" customFormat="1" x14ac:dyDescent="0.2">
      <c r="A1504" s="17">
        <f t="shared" si="23"/>
        <v>1503</v>
      </c>
      <c r="B1504" s="17">
        <v>100</v>
      </c>
      <c r="C1504" s="17">
        <v>100</v>
      </c>
      <c r="D1504" s="17">
        <v>5</v>
      </c>
      <c r="E1504" s="17">
        <v>5</v>
      </c>
      <c r="F1504" s="3" t="s">
        <v>80</v>
      </c>
      <c r="G1504" s="3">
        <f>IF(F1504="rectangle",B1504*C1504,IF(F1504="hook",B1504*C1504-(D1504*E1504),IF(F1504="eight",B1504*C1504-2*(D1504*E1504),IF(F1504="tee",B1504*C1504-2*(D1504*E1504),IF(F1504="cross",B1504*C1504-4*(D1504*E1504),"ERROR")))))</f>
        <v>10000</v>
      </c>
      <c r="H1504" s="3" t="s">
        <v>85</v>
      </c>
      <c r="I1504" s="3">
        <f>IF(F1504="rectangle",B1504/C1504,"NA")</f>
        <v>1</v>
      </c>
      <c r="J1504" s="2">
        <v>1</v>
      </c>
      <c r="K1504" s="11">
        <v>125</v>
      </c>
      <c r="L1504" s="11">
        <v>4</v>
      </c>
      <c r="M1504" s="12">
        <v>5</v>
      </c>
      <c r="N1504" s="2">
        <f>M1504/4</f>
        <v>1.25</v>
      </c>
      <c r="O1504" s="3">
        <f>M1504/N1504</f>
        <v>4</v>
      </c>
      <c r="P1504" s="13">
        <v>5</v>
      </c>
      <c r="Q1504" s="11">
        <f>P1504</f>
        <v>5</v>
      </c>
      <c r="R1504" s="4">
        <f>AA1504/V1504</f>
        <v>100</v>
      </c>
      <c r="S1504" s="14">
        <v>30</v>
      </c>
      <c r="T1504" s="11">
        <f>S1504</f>
        <v>30</v>
      </c>
      <c r="U1504" s="4">
        <f>AB1504/W1504</f>
        <v>100</v>
      </c>
      <c r="V1504" s="3">
        <f>ROUND((Q1504/100)*G1504,0)</f>
        <v>500</v>
      </c>
      <c r="W1504" s="3">
        <f>ROUND(((T1504/100)*G1504)/J1504,0)</f>
        <v>3000</v>
      </c>
      <c r="X1504" s="3">
        <f>ROUND(IF(J1504&gt;=2,((T1504/100)*G1504)/J1504,0),0)</f>
        <v>0</v>
      </c>
      <c r="Y1504" s="3">
        <f>ROUND(IF(J1504&gt;=3,((T1504/100)*G1504)/J1504,0),0)</f>
        <v>0</v>
      </c>
      <c r="Z1504" s="3">
        <f>ROUND(IF(J1504&gt;=4,((T1504/100)*G1504)/J1504,0),0)</f>
        <v>0</v>
      </c>
      <c r="AA1504" s="4">
        <f>G1504*P1504</f>
        <v>50000</v>
      </c>
      <c r="AB1504" s="4">
        <f>(G1504*S1504)/J1504</f>
        <v>300000</v>
      </c>
      <c r="AC1504" s="4">
        <f>IF(J1504&gt;=2,(G1504*S1504)/J1504,0)</f>
        <v>0</v>
      </c>
      <c r="AD1504" s="4">
        <f>IF(J1504&gt;=3,(G1504*S1504)/J1504,0)</f>
        <v>0</v>
      </c>
      <c r="AE1504" s="4">
        <f>IF(J1504&gt;=4,(G1504*S1504)/J1504,0)</f>
        <v>0</v>
      </c>
      <c r="AF1504" s="11">
        <v>100</v>
      </c>
      <c r="AG1504" s="11">
        <v>0</v>
      </c>
      <c r="AH1504" s="11">
        <v>1</v>
      </c>
      <c r="AI1504" s="11">
        <v>100</v>
      </c>
      <c r="AJ1504" s="11">
        <v>0</v>
      </c>
      <c r="AK1504" s="11">
        <v>1</v>
      </c>
      <c r="AL1504" s="11">
        <v>0.5</v>
      </c>
      <c r="AM1504" s="11">
        <v>0.5</v>
      </c>
      <c r="AN1504" s="11">
        <v>0</v>
      </c>
      <c r="AO1504" s="11">
        <v>0</v>
      </c>
      <c r="AP1504" s="11">
        <v>0</v>
      </c>
      <c r="AQ1504" s="11">
        <v>0.01</v>
      </c>
      <c r="AR1504" s="11">
        <v>0.01</v>
      </c>
      <c r="AS1504" s="11">
        <v>0</v>
      </c>
      <c r="AT1504" s="11">
        <v>0</v>
      </c>
      <c r="AU1504" s="11">
        <v>0</v>
      </c>
      <c r="AV1504" s="11">
        <v>0</v>
      </c>
      <c r="AW1504" s="11">
        <v>0.2</v>
      </c>
      <c r="AX1504" s="11">
        <v>0</v>
      </c>
      <c r="AY1504" s="11">
        <v>0</v>
      </c>
      <c r="AZ1504" s="11">
        <v>0</v>
      </c>
      <c r="BA1504" s="11">
        <v>0.02</v>
      </c>
      <c r="BB1504" s="11">
        <v>0</v>
      </c>
      <c r="BC1504" s="2">
        <v>0.05</v>
      </c>
      <c r="BD1504" s="2">
        <v>0.05</v>
      </c>
      <c r="BE1504" s="11">
        <v>7.4999999999999997E-2</v>
      </c>
      <c r="BF1504" s="11">
        <v>5.0000000000000001E-3</v>
      </c>
      <c r="BG1504" s="11">
        <v>0</v>
      </c>
      <c r="BH1504" s="11">
        <v>0</v>
      </c>
      <c r="BI1504" s="11">
        <v>0</v>
      </c>
      <c r="BJ1504" s="11">
        <f>BE1504/4</f>
        <v>1.8749999999999999E-2</v>
      </c>
      <c r="BK1504" s="11">
        <f>BF1504/4</f>
        <v>1.25E-3</v>
      </c>
      <c r="BL1504" s="11">
        <v>0</v>
      </c>
      <c r="BM1504" s="11">
        <v>0</v>
      </c>
      <c r="BN1504" s="11">
        <v>0</v>
      </c>
      <c r="BO1504" s="11">
        <v>0.1</v>
      </c>
      <c r="BP1504" s="11">
        <v>0.1</v>
      </c>
      <c r="BQ1504" s="11">
        <v>0</v>
      </c>
      <c r="BR1504" s="11">
        <v>0</v>
      </c>
      <c r="BS1504" s="11">
        <v>0</v>
      </c>
      <c r="BT1504" s="11">
        <v>0.04</v>
      </c>
      <c r="BU1504" s="16">
        <v>4</v>
      </c>
      <c r="BV1504" s="6">
        <f>BT1504/(BT1504+BU1504)</f>
        <v>9.9009900990099011E-3</v>
      </c>
      <c r="BW1504" s="6">
        <f>SQRT((BT1504*BU1504)/((BT1504+BU1504)^2*(BT1504+BU1504+1)))</f>
        <v>4.410251516706673E-2</v>
      </c>
      <c r="BX1504" s="17">
        <v>0.1</v>
      </c>
      <c r="BY1504" s="17">
        <v>0.7</v>
      </c>
      <c r="BZ1504" s="17">
        <v>0.1</v>
      </c>
      <c r="CA1504" s="17">
        <v>0.1</v>
      </c>
      <c r="CB1504" s="15" t="s">
        <v>83</v>
      </c>
      <c r="CC1504" s="11">
        <v>600</v>
      </c>
    </row>
    <row r="1505" spans="1:81" s="11" customFormat="1" x14ac:dyDescent="0.2">
      <c r="A1505" s="17">
        <f t="shared" si="23"/>
        <v>1504</v>
      </c>
      <c r="B1505" s="17">
        <v>20</v>
      </c>
      <c r="C1505" s="17">
        <v>20</v>
      </c>
      <c r="D1505" s="17">
        <v>5</v>
      </c>
      <c r="E1505" s="17">
        <v>5</v>
      </c>
      <c r="F1505" s="3" t="s">
        <v>80</v>
      </c>
      <c r="G1505" s="3">
        <f>IF(F1505="rectangle",B1505*C1505,IF(F1505="hook",B1505*C1505-(D1505*E1505),IF(F1505="eight",B1505*C1505-2*(D1505*E1505),IF(F1505="tee",B1505*C1505-2*(D1505*E1505),IF(F1505="cross",B1505*C1505-4*(D1505*E1505),"ERROR")))))</f>
        <v>400</v>
      </c>
      <c r="H1505" s="3" t="s">
        <v>84</v>
      </c>
      <c r="I1505" s="3">
        <f>IF(F1505="rectangle",B1505/C1505,"NA")</f>
        <v>1</v>
      </c>
      <c r="J1505" s="2">
        <v>1</v>
      </c>
      <c r="K1505" s="11">
        <v>125</v>
      </c>
      <c r="L1505" s="11">
        <v>4</v>
      </c>
      <c r="M1505" s="12">
        <v>5</v>
      </c>
      <c r="N1505" s="2">
        <f>M1505/4</f>
        <v>1.25</v>
      </c>
      <c r="O1505" s="3">
        <f>M1505/N1505</f>
        <v>4</v>
      </c>
      <c r="P1505" s="13">
        <v>5</v>
      </c>
      <c r="Q1505" s="11">
        <f>P1505</f>
        <v>5</v>
      </c>
      <c r="R1505" s="4">
        <f>AA1505/V1505</f>
        <v>100</v>
      </c>
      <c r="S1505" s="14">
        <v>30</v>
      </c>
      <c r="T1505" s="11">
        <f>S1505</f>
        <v>30</v>
      </c>
      <c r="U1505" s="4">
        <f>AB1505/W1505</f>
        <v>100</v>
      </c>
      <c r="V1505" s="3">
        <f>ROUND((Q1505/100)*G1505,0)</f>
        <v>20</v>
      </c>
      <c r="W1505" s="3">
        <f>ROUND(((T1505/100)*G1505)/J1505,0)</f>
        <v>120</v>
      </c>
      <c r="X1505" s="3">
        <f>ROUND(IF(J1505&gt;=2,((T1505/100)*G1505)/J1505,0),0)</f>
        <v>0</v>
      </c>
      <c r="Y1505" s="3">
        <f>ROUND(IF(J1505&gt;=3,((T1505/100)*G1505)/J1505,0),0)</f>
        <v>0</v>
      </c>
      <c r="Z1505" s="3">
        <f>ROUND(IF(J1505&gt;=4,((T1505/100)*G1505)/J1505,0),0)</f>
        <v>0</v>
      </c>
      <c r="AA1505" s="4">
        <f>G1505*P1505</f>
        <v>2000</v>
      </c>
      <c r="AB1505" s="4">
        <f>(G1505*S1505)/J1505</f>
        <v>12000</v>
      </c>
      <c r="AC1505" s="4">
        <f>IF(J1505&gt;=2,(G1505*S1505)/J1505,0)</f>
        <v>0</v>
      </c>
      <c r="AD1505" s="4">
        <f>IF(J1505&gt;=3,(G1505*S1505)/J1505,0)</f>
        <v>0</v>
      </c>
      <c r="AE1505" s="4">
        <f>IF(J1505&gt;=4,(G1505*S1505)/J1505,0)</f>
        <v>0</v>
      </c>
      <c r="AF1505" s="11">
        <v>100</v>
      </c>
      <c r="AG1505" s="11">
        <v>0</v>
      </c>
      <c r="AH1505" s="11">
        <v>1</v>
      </c>
      <c r="AI1505" s="11">
        <v>100</v>
      </c>
      <c r="AJ1505" s="11">
        <v>0</v>
      </c>
      <c r="AK1505" s="11">
        <v>1</v>
      </c>
      <c r="AL1505" s="11">
        <v>0.5</v>
      </c>
      <c r="AM1505" s="11">
        <v>0.5</v>
      </c>
      <c r="AN1505" s="11">
        <v>0</v>
      </c>
      <c r="AO1505" s="11">
        <v>0</v>
      </c>
      <c r="AP1505" s="11">
        <v>0</v>
      </c>
      <c r="AQ1505" s="11">
        <v>0.01</v>
      </c>
      <c r="AR1505" s="11">
        <v>0.01</v>
      </c>
      <c r="AS1505" s="11">
        <v>0</v>
      </c>
      <c r="AT1505" s="11">
        <v>0</v>
      </c>
      <c r="AU1505" s="11">
        <v>0</v>
      </c>
      <c r="AV1505" s="11">
        <v>0</v>
      </c>
      <c r="AW1505" s="11">
        <v>0.2</v>
      </c>
      <c r="AX1505" s="11">
        <v>0</v>
      </c>
      <c r="AY1505" s="11">
        <v>0</v>
      </c>
      <c r="AZ1505" s="11">
        <v>0</v>
      </c>
      <c r="BA1505" s="11">
        <v>0.02</v>
      </c>
      <c r="BB1505" s="11">
        <v>0</v>
      </c>
      <c r="BC1505" s="2">
        <v>0.05</v>
      </c>
      <c r="BD1505" s="2">
        <v>0.05</v>
      </c>
      <c r="BE1505" s="11">
        <v>7.4999999999999997E-2</v>
      </c>
      <c r="BF1505" s="11">
        <v>5.0000000000000001E-3</v>
      </c>
      <c r="BG1505" s="11">
        <v>0</v>
      </c>
      <c r="BH1505" s="11">
        <v>0</v>
      </c>
      <c r="BI1505" s="11">
        <v>0</v>
      </c>
      <c r="BJ1505" s="11">
        <f>BE1505/4</f>
        <v>1.8749999999999999E-2</v>
      </c>
      <c r="BK1505" s="11">
        <f>BF1505/4</f>
        <v>1.25E-3</v>
      </c>
      <c r="BL1505" s="11">
        <v>0</v>
      </c>
      <c r="BM1505" s="11">
        <v>0</v>
      </c>
      <c r="BN1505" s="11">
        <v>0</v>
      </c>
      <c r="BO1505" s="11">
        <v>0.1</v>
      </c>
      <c r="BP1505" s="11">
        <v>0.1</v>
      </c>
      <c r="BQ1505" s="11">
        <v>0</v>
      </c>
      <c r="BR1505" s="11">
        <v>0</v>
      </c>
      <c r="BS1505" s="11">
        <v>0</v>
      </c>
      <c r="BT1505" s="11">
        <v>0.04</v>
      </c>
      <c r="BU1505" s="16">
        <v>4</v>
      </c>
      <c r="BV1505" s="6">
        <f>BT1505/(BT1505+BU1505)</f>
        <v>9.9009900990099011E-3</v>
      </c>
      <c r="BW1505" s="6">
        <f>SQRT((BT1505*BU1505)/((BT1505+BU1505)^2*(BT1505+BU1505+1)))</f>
        <v>4.410251516706673E-2</v>
      </c>
      <c r="BX1505" s="17">
        <v>0.1</v>
      </c>
      <c r="BY1505" s="17">
        <v>0.7</v>
      </c>
      <c r="BZ1505" s="17">
        <v>0.1</v>
      </c>
      <c r="CA1505" s="17">
        <v>0.1</v>
      </c>
      <c r="CB1505" s="15" t="s">
        <v>83</v>
      </c>
      <c r="CC1505" s="11">
        <v>600</v>
      </c>
    </row>
    <row r="1506" spans="1:81" s="11" customFormat="1" x14ac:dyDescent="0.2">
      <c r="A1506" s="17">
        <f t="shared" si="23"/>
        <v>1505</v>
      </c>
      <c r="B1506" s="17">
        <v>100</v>
      </c>
      <c r="C1506" s="17">
        <v>100</v>
      </c>
      <c r="D1506" s="17">
        <v>5</v>
      </c>
      <c r="E1506" s="17">
        <v>5</v>
      </c>
      <c r="F1506" s="3" t="s">
        <v>80</v>
      </c>
      <c r="G1506" s="3">
        <f>IF(F1506="rectangle",B1506*C1506,IF(F1506="hook",B1506*C1506-(D1506*E1506),IF(F1506="eight",B1506*C1506-2*(D1506*E1506),IF(F1506="tee",B1506*C1506-2*(D1506*E1506),IF(F1506="cross",B1506*C1506-4*(D1506*E1506),"ERROR")))))</f>
        <v>10000</v>
      </c>
      <c r="H1506" s="3" t="s">
        <v>85</v>
      </c>
      <c r="I1506" s="3">
        <f>IF(F1506="rectangle",B1506/C1506,"NA")</f>
        <v>1</v>
      </c>
      <c r="J1506" s="2">
        <v>1</v>
      </c>
      <c r="K1506" s="11">
        <v>125</v>
      </c>
      <c r="L1506" s="11">
        <v>4</v>
      </c>
      <c r="M1506" s="12">
        <v>6</v>
      </c>
      <c r="N1506" s="2">
        <f>M1506/4</f>
        <v>1.5</v>
      </c>
      <c r="O1506" s="3">
        <f>M1506/N1506</f>
        <v>4</v>
      </c>
      <c r="P1506" s="13">
        <v>5</v>
      </c>
      <c r="Q1506" s="11">
        <f>P1506</f>
        <v>5</v>
      </c>
      <c r="R1506" s="4">
        <f>AA1506/V1506</f>
        <v>100</v>
      </c>
      <c r="S1506" s="14">
        <v>30</v>
      </c>
      <c r="T1506" s="11">
        <f>S1506</f>
        <v>30</v>
      </c>
      <c r="U1506" s="4">
        <f>AB1506/W1506</f>
        <v>100</v>
      </c>
      <c r="V1506" s="3">
        <f>ROUND((Q1506/100)*G1506,0)</f>
        <v>500</v>
      </c>
      <c r="W1506" s="3">
        <f>ROUND(((T1506/100)*G1506)/J1506,0)</f>
        <v>3000</v>
      </c>
      <c r="X1506" s="3">
        <f>ROUND(IF(J1506&gt;=2,((T1506/100)*G1506)/J1506,0),0)</f>
        <v>0</v>
      </c>
      <c r="Y1506" s="3">
        <f>ROUND(IF(J1506&gt;=3,((T1506/100)*G1506)/J1506,0),0)</f>
        <v>0</v>
      </c>
      <c r="Z1506" s="3">
        <f>ROUND(IF(J1506&gt;=4,((T1506/100)*G1506)/J1506,0),0)</f>
        <v>0</v>
      </c>
      <c r="AA1506" s="4">
        <f>G1506*P1506</f>
        <v>50000</v>
      </c>
      <c r="AB1506" s="4">
        <f>(G1506*S1506)/J1506</f>
        <v>300000</v>
      </c>
      <c r="AC1506" s="4">
        <f>IF(J1506&gt;=2,(G1506*S1506)/J1506,0)</f>
        <v>0</v>
      </c>
      <c r="AD1506" s="4">
        <f>IF(J1506&gt;=3,(G1506*S1506)/J1506,0)</f>
        <v>0</v>
      </c>
      <c r="AE1506" s="4">
        <f>IF(J1506&gt;=4,(G1506*S1506)/J1506,0)</f>
        <v>0</v>
      </c>
      <c r="AF1506" s="11">
        <v>100</v>
      </c>
      <c r="AG1506" s="11">
        <v>0</v>
      </c>
      <c r="AH1506" s="11">
        <v>1</v>
      </c>
      <c r="AI1506" s="11">
        <v>100</v>
      </c>
      <c r="AJ1506" s="11">
        <v>0</v>
      </c>
      <c r="AK1506" s="11">
        <v>1</v>
      </c>
      <c r="AL1506" s="11">
        <v>0.5</v>
      </c>
      <c r="AM1506" s="11">
        <v>0.5</v>
      </c>
      <c r="AN1506" s="11">
        <v>0</v>
      </c>
      <c r="AO1506" s="11">
        <v>0</v>
      </c>
      <c r="AP1506" s="11">
        <v>0</v>
      </c>
      <c r="AQ1506" s="11">
        <v>0.01</v>
      </c>
      <c r="AR1506" s="11">
        <v>0.01</v>
      </c>
      <c r="AS1506" s="11">
        <v>0</v>
      </c>
      <c r="AT1506" s="11">
        <v>0</v>
      </c>
      <c r="AU1506" s="11">
        <v>0</v>
      </c>
      <c r="AV1506" s="11">
        <v>0</v>
      </c>
      <c r="AW1506" s="11">
        <v>0.2</v>
      </c>
      <c r="AX1506" s="11">
        <v>0</v>
      </c>
      <c r="AY1506" s="11">
        <v>0</v>
      </c>
      <c r="AZ1506" s="11">
        <v>0</v>
      </c>
      <c r="BA1506" s="11">
        <v>0.02</v>
      </c>
      <c r="BB1506" s="11">
        <v>0</v>
      </c>
      <c r="BC1506" s="2">
        <v>0.05</v>
      </c>
      <c r="BD1506" s="2">
        <v>0.05</v>
      </c>
      <c r="BE1506" s="11">
        <v>7.4999999999999997E-2</v>
      </c>
      <c r="BF1506" s="11">
        <v>5.0000000000000001E-3</v>
      </c>
      <c r="BG1506" s="11">
        <v>0</v>
      </c>
      <c r="BH1506" s="11">
        <v>0</v>
      </c>
      <c r="BI1506" s="11">
        <v>0</v>
      </c>
      <c r="BJ1506" s="11">
        <f>BE1506/4</f>
        <v>1.8749999999999999E-2</v>
      </c>
      <c r="BK1506" s="11">
        <f>BF1506/4</f>
        <v>1.25E-3</v>
      </c>
      <c r="BL1506" s="11">
        <v>0</v>
      </c>
      <c r="BM1506" s="11">
        <v>0</v>
      </c>
      <c r="BN1506" s="11">
        <v>0</v>
      </c>
      <c r="BO1506" s="11">
        <v>0.1</v>
      </c>
      <c r="BP1506" s="11">
        <v>0.1</v>
      </c>
      <c r="BQ1506" s="11">
        <v>0</v>
      </c>
      <c r="BR1506" s="11">
        <v>0</v>
      </c>
      <c r="BS1506" s="11">
        <v>0</v>
      </c>
      <c r="BT1506" s="11">
        <v>0.04</v>
      </c>
      <c r="BU1506" s="16">
        <v>4</v>
      </c>
      <c r="BV1506" s="6">
        <f>BT1506/(BT1506+BU1506)</f>
        <v>9.9009900990099011E-3</v>
      </c>
      <c r="BW1506" s="6">
        <f>SQRT((BT1506*BU1506)/((BT1506+BU1506)^2*(BT1506+BU1506+1)))</f>
        <v>4.410251516706673E-2</v>
      </c>
      <c r="BX1506" s="17">
        <v>0.1</v>
      </c>
      <c r="BY1506" s="17">
        <v>0.7</v>
      </c>
      <c r="BZ1506" s="17">
        <v>0.1</v>
      </c>
      <c r="CA1506" s="17">
        <v>0.1</v>
      </c>
      <c r="CB1506" s="15" t="s">
        <v>83</v>
      </c>
      <c r="CC1506" s="11">
        <v>600</v>
      </c>
    </row>
    <row r="1507" spans="1:81" s="11" customFormat="1" x14ac:dyDescent="0.2">
      <c r="A1507" s="17">
        <f t="shared" si="23"/>
        <v>1506</v>
      </c>
      <c r="B1507" s="17">
        <v>20</v>
      </c>
      <c r="C1507" s="17">
        <v>20</v>
      </c>
      <c r="D1507" s="17">
        <v>5</v>
      </c>
      <c r="E1507" s="17">
        <v>5</v>
      </c>
      <c r="F1507" s="3" t="s">
        <v>80</v>
      </c>
      <c r="G1507" s="3">
        <f>IF(F1507="rectangle",B1507*C1507,IF(F1507="hook",B1507*C1507-(D1507*E1507),IF(F1507="eight",B1507*C1507-2*(D1507*E1507),IF(F1507="tee",B1507*C1507-2*(D1507*E1507),IF(F1507="cross",B1507*C1507-4*(D1507*E1507),"ERROR")))))</f>
        <v>400</v>
      </c>
      <c r="H1507" s="3" t="s">
        <v>84</v>
      </c>
      <c r="I1507" s="3">
        <f>IF(F1507="rectangle",B1507/C1507,"NA")</f>
        <v>1</v>
      </c>
      <c r="J1507" s="2">
        <v>1</v>
      </c>
      <c r="K1507" s="11">
        <v>125</v>
      </c>
      <c r="L1507" s="11">
        <v>4</v>
      </c>
      <c r="M1507" s="12">
        <v>6</v>
      </c>
      <c r="N1507" s="2">
        <f>M1507/4</f>
        <v>1.5</v>
      </c>
      <c r="O1507" s="3">
        <f>M1507/N1507</f>
        <v>4</v>
      </c>
      <c r="P1507" s="13">
        <v>5</v>
      </c>
      <c r="Q1507" s="11">
        <f>P1507</f>
        <v>5</v>
      </c>
      <c r="R1507" s="4">
        <f>AA1507/V1507</f>
        <v>100</v>
      </c>
      <c r="S1507" s="14">
        <v>30</v>
      </c>
      <c r="T1507" s="11">
        <f>S1507</f>
        <v>30</v>
      </c>
      <c r="U1507" s="4">
        <f>AB1507/W1507</f>
        <v>100</v>
      </c>
      <c r="V1507" s="3">
        <f>ROUND((Q1507/100)*G1507,0)</f>
        <v>20</v>
      </c>
      <c r="W1507" s="3">
        <f>ROUND(((T1507/100)*G1507)/J1507,0)</f>
        <v>120</v>
      </c>
      <c r="X1507" s="3">
        <f>ROUND(IF(J1507&gt;=2,((T1507/100)*G1507)/J1507,0),0)</f>
        <v>0</v>
      </c>
      <c r="Y1507" s="3">
        <f>ROUND(IF(J1507&gt;=3,((T1507/100)*G1507)/J1507,0),0)</f>
        <v>0</v>
      </c>
      <c r="Z1507" s="3">
        <f>ROUND(IF(J1507&gt;=4,((T1507/100)*G1507)/J1507,0),0)</f>
        <v>0</v>
      </c>
      <c r="AA1507" s="4">
        <f>G1507*P1507</f>
        <v>2000</v>
      </c>
      <c r="AB1507" s="4">
        <f>(G1507*S1507)/J1507</f>
        <v>12000</v>
      </c>
      <c r="AC1507" s="4">
        <f>IF(J1507&gt;=2,(G1507*S1507)/J1507,0)</f>
        <v>0</v>
      </c>
      <c r="AD1507" s="4">
        <f>IF(J1507&gt;=3,(G1507*S1507)/J1507,0)</f>
        <v>0</v>
      </c>
      <c r="AE1507" s="4">
        <f>IF(J1507&gt;=4,(G1507*S1507)/J1507,0)</f>
        <v>0</v>
      </c>
      <c r="AF1507" s="11">
        <v>100</v>
      </c>
      <c r="AG1507" s="11">
        <v>0</v>
      </c>
      <c r="AH1507" s="11">
        <v>1</v>
      </c>
      <c r="AI1507" s="11">
        <v>100</v>
      </c>
      <c r="AJ1507" s="11">
        <v>0</v>
      </c>
      <c r="AK1507" s="11">
        <v>1</v>
      </c>
      <c r="AL1507" s="11">
        <v>0.5</v>
      </c>
      <c r="AM1507" s="11">
        <v>0.5</v>
      </c>
      <c r="AN1507" s="11">
        <v>0</v>
      </c>
      <c r="AO1507" s="11">
        <v>0</v>
      </c>
      <c r="AP1507" s="11">
        <v>0</v>
      </c>
      <c r="AQ1507" s="11">
        <v>0.01</v>
      </c>
      <c r="AR1507" s="11">
        <v>0.01</v>
      </c>
      <c r="AS1507" s="11">
        <v>0</v>
      </c>
      <c r="AT1507" s="11">
        <v>0</v>
      </c>
      <c r="AU1507" s="11">
        <v>0</v>
      </c>
      <c r="AV1507" s="11">
        <v>0</v>
      </c>
      <c r="AW1507" s="11">
        <v>0.2</v>
      </c>
      <c r="AX1507" s="11">
        <v>0</v>
      </c>
      <c r="AY1507" s="11">
        <v>0</v>
      </c>
      <c r="AZ1507" s="11">
        <v>0</v>
      </c>
      <c r="BA1507" s="11">
        <v>0.02</v>
      </c>
      <c r="BB1507" s="11">
        <v>0</v>
      </c>
      <c r="BC1507" s="2">
        <v>0.05</v>
      </c>
      <c r="BD1507" s="2">
        <v>0.05</v>
      </c>
      <c r="BE1507" s="11">
        <v>7.4999999999999997E-2</v>
      </c>
      <c r="BF1507" s="11">
        <v>5.0000000000000001E-3</v>
      </c>
      <c r="BG1507" s="11">
        <v>0</v>
      </c>
      <c r="BH1507" s="11">
        <v>0</v>
      </c>
      <c r="BI1507" s="11">
        <v>0</v>
      </c>
      <c r="BJ1507" s="11">
        <f>BE1507/4</f>
        <v>1.8749999999999999E-2</v>
      </c>
      <c r="BK1507" s="11">
        <f>BF1507/4</f>
        <v>1.25E-3</v>
      </c>
      <c r="BL1507" s="11">
        <v>0</v>
      </c>
      <c r="BM1507" s="11">
        <v>0</v>
      </c>
      <c r="BN1507" s="11">
        <v>0</v>
      </c>
      <c r="BO1507" s="11">
        <v>0.1</v>
      </c>
      <c r="BP1507" s="11">
        <v>0.1</v>
      </c>
      <c r="BQ1507" s="11">
        <v>0</v>
      </c>
      <c r="BR1507" s="11">
        <v>0</v>
      </c>
      <c r="BS1507" s="11">
        <v>0</v>
      </c>
      <c r="BT1507" s="11">
        <v>0.04</v>
      </c>
      <c r="BU1507" s="16">
        <v>4</v>
      </c>
      <c r="BV1507" s="6">
        <f>BT1507/(BT1507+BU1507)</f>
        <v>9.9009900990099011E-3</v>
      </c>
      <c r="BW1507" s="6">
        <f>SQRT((BT1507*BU1507)/((BT1507+BU1507)^2*(BT1507+BU1507+1)))</f>
        <v>4.410251516706673E-2</v>
      </c>
      <c r="BX1507" s="17">
        <v>0.1</v>
      </c>
      <c r="BY1507" s="17">
        <v>0.7</v>
      </c>
      <c r="BZ1507" s="17">
        <v>0.1</v>
      </c>
      <c r="CA1507" s="17">
        <v>0.1</v>
      </c>
      <c r="CB1507" s="15" t="s">
        <v>83</v>
      </c>
      <c r="CC1507" s="11">
        <v>600</v>
      </c>
    </row>
    <row r="1508" spans="1:81" s="11" customFormat="1" x14ac:dyDescent="0.2">
      <c r="A1508" s="17">
        <f t="shared" si="23"/>
        <v>1507</v>
      </c>
      <c r="B1508" s="17">
        <v>100</v>
      </c>
      <c r="C1508" s="17">
        <v>100</v>
      </c>
      <c r="D1508" s="17">
        <v>5</v>
      </c>
      <c r="E1508" s="17">
        <v>5</v>
      </c>
      <c r="F1508" s="3" t="s">
        <v>80</v>
      </c>
      <c r="G1508" s="3">
        <f>IF(F1508="rectangle",B1508*C1508,IF(F1508="hook",B1508*C1508-(D1508*E1508),IF(F1508="eight",B1508*C1508-2*(D1508*E1508),IF(F1508="tee",B1508*C1508-2*(D1508*E1508),IF(F1508="cross",B1508*C1508-4*(D1508*E1508),"ERROR")))))</f>
        <v>10000</v>
      </c>
      <c r="H1508" s="3" t="s">
        <v>85</v>
      </c>
      <c r="I1508" s="3">
        <f>IF(F1508="rectangle",B1508/C1508,"NA")</f>
        <v>1</v>
      </c>
      <c r="J1508" s="2">
        <v>1</v>
      </c>
      <c r="K1508" s="11">
        <v>125</v>
      </c>
      <c r="L1508" s="11">
        <v>4</v>
      </c>
      <c r="M1508" s="12">
        <v>7</v>
      </c>
      <c r="N1508" s="2">
        <f>M1508/4</f>
        <v>1.75</v>
      </c>
      <c r="O1508" s="3">
        <f>M1508/N1508</f>
        <v>4</v>
      </c>
      <c r="P1508" s="13">
        <v>5</v>
      </c>
      <c r="Q1508" s="11">
        <f>P1508</f>
        <v>5</v>
      </c>
      <c r="R1508" s="4">
        <f>AA1508/V1508</f>
        <v>100</v>
      </c>
      <c r="S1508" s="14">
        <v>30</v>
      </c>
      <c r="T1508" s="11">
        <f>S1508</f>
        <v>30</v>
      </c>
      <c r="U1508" s="4">
        <f>AB1508/W1508</f>
        <v>100</v>
      </c>
      <c r="V1508" s="3">
        <f>ROUND((Q1508/100)*G1508,0)</f>
        <v>500</v>
      </c>
      <c r="W1508" s="3">
        <f>ROUND(((T1508/100)*G1508)/J1508,0)</f>
        <v>3000</v>
      </c>
      <c r="X1508" s="3">
        <f>ROUND(IF(J1508&gt;=2,((T1508/100)*G1508)/J1508,0),0)</f>
        <v>0</v>
      </c>
      <c r="Y1508" s="3">
        <f>ROUND(IF(J1508&gt;=3,((T1508/100)*G1508)/J1508,0),0)</f>
        <v>0</v>
      </c>
      <c r="Z1508" s="3">
        <f>ROUND(IF(J1508&gt;=4,((T1508/100)*G1508)/J1508,0),0)</f>
        <v>0</v>
      </c>
      <c r="AA1508" s="4">
        <f>G1508*P1508</f>
        <v>50000</v>
      </c>
      <c r="AB1508" s="4">
        <f>(G1508*S1508)/J1508</f>
        <v>300000</v>
      </c>
      <c r="AC1508" s="4">
        <f>IF(J1508&gt;=2,(G1508*S1508)/J1508,0)</f>
        <v>0</v>
      </c>
      <c r="AD1508" s="4">
        <f>IF(J1508&gt;=3,(G1508*S1508)/J1508,0)</f>
        <v>0</v>
      </c>
      <c r="AE1508" s="4">
        <f>IF(J1508&gt;=4,(G1508*S1508)/J1508,0)</f>
        <v>0</v>
      </c>
      <c r="AF1508" s="11">
        <v>100</v>
      </c>
      <c r="AG1508" s="11">
        <v>0</v>
      </c>
      <c r="AH1508" s="11">
        <v>1</v>
      </c>
      <c r="AI1508" s="11">
        <v>100</v>
      </c>
      <c r="AJ1508" s="11">
        <v>0</v>
      </c>
      <c r="AK1508" s="11">
        <v>1</v>
      </c>
      <c r="AL1508" s="11">
        <v>0.5</v>
      </c>
      <c r="AM1508" s="11">
        <v>0.5</v>
      </c>
      <c r="AN1508" s="11">
        <v>0</v>
      </c>
      <c r="AO1508" s="11">
        <v>0</v>
      </c>
      <c r="AP1508" s="11">
        <v>0</v>
      </c>
      <c r="AQ1508" s="11">
        <v>0.01</v>
      </c>
      <c r="AR1508" s="11">
        <v>0.01</v>
      </c>
      <c r="AS1508" s="11">
        <v>0</v>
      </c>
      <c r="AT1508" s="11">
        <v>0</v>
      </c>
      <c r="AU1508" s="11">
        <v>0</v>
      </c>
      <c r="AV1508" s="11">
        <v>0</v>
      </c>
      <c r="AW1508" s="11">
        <v>0.2</v>
      </c>
      <c r="AX1508" s="11">
        <v>0</v>
      </c>
      <c r="AY1508" s="11">
        <v>0</v>
      </c>
      <c r="AZ1508" s="11">
        <v>0</v>
      </c>
      <c r="BA1508" s="11">
        <v>0.02</v>
      </c>
      <c r="BB1508" s="11">
        <v>0</v>
      </c>
      <c r="BC1508" s="2">
        <v>0.05</v>
      </c>
      <c r="BD1508" s="2">
        <v>0.05</v>
      </c>
      <c r="BE1508" s="11">
        <v>7.4999999999999997E-2</v>
      </c>
      <c r="BF1508" s="11">
        <v>5.0000000000000001E-3</v>
      </c>
      <c r="BG1508" s="11">
        <v>0</v>
      </c>
      <c r="BH1508" s="11">
        <v>0</v>
      </c>
      <c r="BI1508" s="11">
        <v>0</v>
      </c>
      <c r="BJ1508" s="11">
        <f>BE1508/4</f>
        <v>1.8749999999999999E-2</v>
      </c>
      <c r="BK1508" s="11">
        <f>BF1508/4</f>
        <v>1.25E-3</v>
      </c>
      <c r="BL1508" s="11">
        <v>0</v>
      </c>
      <c r="BM1508" s="11">
        <v>0</v>
      </c>
      <c r="BN1508" s="11">
        <v>0</v>
      </c>
      <c r="BO1508" s="11">
        <v>0.1</v>
      </c>
      <c r="BP1508" s="11">
        <v>0.1</v>
      </c>
      <c r="BQ1508" s="11">
        <v>0</v>
      </c>
      <c r="BR1508" s="11">
        <v>0</v>
      </c>
      <c r="BS1508" s="11">
        <v>0</v>
      </c>
      <c r="BT1508" s="11">
        <v>0.04</v>
      </c>
      <c r="BU1508" s="16">
        <v>4</v>
      </c>
      <c r="BV1508" s="6">
        <f>BT1508/(BT1508+BU1508)</f>
        <v>9.9009900990099011E-3</v>
      </c>
      <c r="BW1508" s="6">
        <f>SQRT((BT1508*BU1508)/((BT1508+BU1508)^2*(BT1508+BU1508+1)))</f>
        <v>4.410251516706673E-2</v>
      </c>
      <c r="BX1508" s="17">
        <v>0.1</v>
      </c>
      <c r="BY1508" s="17">
        <v>0.7</v>
      </c>
      <c r="BZ1508" s="17">
        <v>0.1</v>
      </c>
      <c r="CA1508" s="17">
        <v>0.1</v>
      </c>
      <c r="CB1508" s="15" t="s">
        <v>83</v>
      </c>
      <c r="CC1508" s="11">
        <v>600</v>
      </c>
    </row>
    <row r="1509" spans="1:81" s="11" customFormat="1" x14ac:dyDescent="0.2">
      <c r="A1509" s="17">
        <f t="shared" si="23"/>
        <v>1508</v>
      </c>
      <c r="B1509" s="17">
        <v>20</v>
      </c>
      <c r="C1509" s="17">
        <v>20</v>
      </c>
      <c r="D1509" s="17">
        <v>5</v>
      </c>
      <c r="E1509" s="17">
        <v>5</v>
      </c>
      <c r="F1509" s="3" t="s">
        <v>80</v>
      </c>
      <c r="G1509" s="3">
        <f>IF(F1509="rectangle",B1509*C1509,IF(F1509="hook",B1509*C1509-(D1509*E1509),IF(F1509="eight",B1509*C1509-2*(D1509*E1509),IF(F1509="tee",B1509*C1509-2*(D1509*E1509),IF(F1509="cross",B1509*C1509-4*(D1509*E1509),"ERROR")))))</f>
        <v>400</v>
      </c>
      <c r="H1509" s="3" t="s">
        <v>84</v>
      </c>
      <c r="I1509" s="3">
        <f>IF(F1509="rectangle",B1509/C1509,"NA")</f>
        <v>1</v>
      </c>
      <c r="J1509" s="2">
        <v>1</v>
      </c>
      <c r="K1509" s="11">
        <v>125</v>
      </c>
      <c r="L1509" s="11">
        <v>4</v>
      </c>
      <c r="M1509" s="12">
        <v>7</v>
      </c>
      <c r="N1509" s="2">
        <f>M1509/4</f>
        <v>1.75</v>
      </c>
      <c r="O1509" s="3">
        <f>M1509/N1509</f>
        <v>4</v>
      </c>
      <c r="P1509" s="13">
        <v>5</v>
      </c>
      <c r="Q1509" s="11">
        <f>P1509</f>
        <v>5</v>
      </c>
      <c r="R1509" s="4">
        <f>AA1509/V1509</f>
        <v>100</v>
      </c>
      <c r="S1509" s="14">
        <v>30</v>
      </c>
      <c r="T1509" s="11">
        <f>S1509</f>
        <v>30</v>
      </c>
      <c r="U1509" s="4">
        <f>AB1509/W1509</f>
        <v>100</v>
      </c>
      <c r="V1509" s="3">
        <f>ROUND((Q1509/100)*G1509,0)</f>
        <v>20</v>
      </c>
      <c r="W1509" s="3">
        <f>ROUND(((T1509/100)*G1509)/J1509,0)</f>
        <v>120</v>
      </c>
      <c r="X1509" s="3">
        <f>ROUND(IF(J1509&gt;=2,((T1509/100)*G1509)/J1509,0),0)</f>
        <v>0</v>
      </c>
      <c r="Y1509" s="3">
        <f>ROUND(IF(J1509&gt;=3,((T1509/100)*G1509)/J1509,0),0)</f>
        <v>0</v>
      </c>
      <c r="Z1509" s="3">
        <f>ROUND(IF(J1509&gt;=4,((T1509/100)*G1509)/J1509,0),0)</f>
        <v>0</v>
      </c>
      <c r="AA1509" s="4">
        <f>G1509*P1509</f>
        <v>2000</v>
      </c>
      <c r="AB1509" s="4">
        <f>(G1509*S1509)/J1509</f>
        <v>12000</v>
      </c>
      <c r="AC1509" s="4">
        <f>IF(J1509&gt;=2,(G1509*S1509)/J1509,0)</f>
        <v>0</v>
      </c>
      <c r="AD1509" s="4">
        <f>IF(J1509&gt;=3,(G1509*S1509)/J1509,0)</f>
        <v>0</v>
      </c>
      <c r="AE1509" s="4">
        <f>IF(J1509&gt;=4,(G1509*S1509)/J1509,0)</f>
        <v>0</v>
      </c>
      <c r="AF1509" s="11">
        <v>100</v>
      </c>
      <c r="AG1509" s="11">
        <v>0</v>
      </c>
      <c r="AH1509" s="11">
        <v>1</v>
      </c>
      <c r="AI1509" s="11">
        <v>100</v>
      </c>
      <c r="AJ1509" s="11">
        <v>0</v>
      </c>
      <c r="AK1509" s="11">
        <v>1</v>
      </c>
      <c r="AL1509" s="11">
        <v>0.5</v>
      </c>
      <c r="AM1509" s="11">
        <v>0.5</v>
      </c>
      <c r="AN1509" s="11">
        <v>0</v>
      </c>
      <c r="AO1509" s="11">
        <v>0</v>
      </c>
      <c r="AP1509" s="11">
        <v>0</v>
      </c>
      <c r="AQ1509" s="11">
        <v>0.01</v>
      </c>
      <c r="AR1509" s="11">
        <v>0.01</v>
      </c>
      <c r="AS1509" s="11">
        <v>0</v>
      </c>
      <c r="AT1509" s="11">
        <v>0</v>
      </c>
      <c r="AU1509" s="11">
        <v>0</v>
      </c>
      <c r="AV1509" s="11">
        <v>0</v>
      </c>
      <c r="AW1509" s="11">
        <v>0.2</v>
      </c>
      <c r="AX1509" s="11">
        <v>0</v>
      </c>
      <c r="AY1509" s="11">
        <v>0</v>
      </c>
      <c r="AZ1509" s="11">
        <v>0</v>
      </c>
      <c r="BA1509" s="11">
        <v>0.02</v>
      </c>
      <c r="BB1509" s="11">
        <v>0</v>
      </c>
      <c r="BC1509" s="2">
        <v>0.05</v>
      </c>
      <c r="BD1509" s="2">
        <v>0.05</v>
      </c>
      <c r="BE1509" s="11">
        <v>7.4999999999999997E-2</v>
      </c>
      <c r="BF1509" s="11">
        <v>5.0000000000000001E-3</v>
      </c>
      <c r="BG1509" s="11">
        <v>0</v>
      </c>
      <c r="BH1509" s="11">
        <v>0</v>
      </c>
      <c r="BI1509" s="11">
        <v>0</v>
      </c>
      <c r="BJ1509" s="11">
        <f>BE1509/4</f>
        <v>1.8749999999999999E-2</v>
      </c>
      <c r="BK1509" s="11">
        <f>BF1509/4</f>
        <v>1.25E-3</v>
      </c>
      <c r="BL1509" s="11">
        <v>0</v>
      </c>
      <c r="BM1509" s="11">
        <v>0</v>
      </c>
      <c r="BN1509" s="11">
        <v>0</v>
      </c>
      <c r="BO1509" s="11">
        <v>0.1</v>
      </c>
      <c r="BP1509" s="11">
        <v>0.1</v>
      </c>
      <c r="BQ1509" s="11">
        <v>0</v>
      </c>
      <c r="BR1509" s="11">
        <v>0</v>
      </c>
      <c r="BS1509" s="11">
        <v>0</v>
      </c>
      <c r="BT1509" s="11">
        <v>0.04</v>
      </c>
      <c r="BU1509" s="16">
        <v>4</v>
      </c>
      <c r="BV1509" s="6">
        <f>BT1509/(BT1509+BU1509)</f>
        <v>9.9009900990099011E-3</v>
      </c>
      <c r="BW1509" s="6">
        <f>SQRT((BT1509*BU1509)/((BT1509+BU1509)^2*(BT1509+BU1509+1)))</f>
        <v>4.410251516706673E-2</v>
      </c>
      <c r="BX1509" s="17">
        <v>0.1</v>
      </c>
      <c r="BY1509" s="17">
        <v>0.7</v>
      </c>
      <c r="BZ1509" s="17">
        <v>0.1</v>
      </c>
      <c r="CA1509" s="17">
        <v>0.1</v>
      </c>
      <c r="CB1509" s="15" t="s">
        <v>83</v>
      </c>
      <c r="CC1509" s="11">
        <v>600</v>
      </c>
    </row>
    <row r="1510" spans="1:81" s="11" customFormat="1" x14ac:dyDescent="0.2">
      <c r="A1510" s="17">
        <f t="shared" si="23"/>
        <v>1509</v>
      </c>
      <c r="B1510" s="17">
        <v>100</v>
      </c>
      <c r="C1510" s="17">
        <v>100</v>
      </c>
      <c r="D1510" s="17">
        <v>5</v>
      </c>
      <c r="E1510" s="17">
        <v>5</v>
      </c>
      <c r="F1510" s="3" t="s">
        <v>80</v>
      </c>
      <c r="G1510" s="3">
        <f>IF(F1510="rectangle",B1510*C1510,IF(F1510="hook",B1510*C1510-(D1510*E1510),IF(F1510="eight",B1510*C1510-2*(D1510*E1510),IF(F1510="tee",B1510*C1510-2*(D1510*E1510),IF(F1510="cross",B1510*C1510-4*(D1510*E1510),"ERROR")))))</f>
        <v>10000</v>
      </c>
      <c r="H1510" s="3" t="s">
        <v>85</v>
      </c>
      <c r="I1510" s="3">
        <f>IF(F1510="rectangle",B1510/C1510,"NA")</f>
        <v>1</v>
      </c>
      <c r="J1510" s="2">
        <v>1</v>
      </c>
      <c r="K1510" s="11">
        <v>125</v>
      </c>
      <c r="L1510" s="11">
        <v>4</v>
      </c>
      <c r="M1510" s="12">
        <v>8</v>
      </c>
      <c r="N1510" s="2">
        <f>M1510/4</f>
        <v>2</v>
      </c>
      <c r="O1510" s="3">
        <f>M1510/N1510</f>
        <v>4</v>
      </c>
      <c r="P1510" s="13">
        <v>5</v>
      </c>
      <c r="Q1510" s="11">
        <f>P1510</f>
        <v>5</v>
      </c>
      <c r="R1510" s="4">
        <f>AA1510/V1510</f>
        <v>100</v>
      </c>
      <c r="S1510" s="14">
        <v>30</v>
      </c>
      <c r="T1510" s="11">
        <f>S1510</f>
        <v>30</v>
      </c>
      <c r="U1510" s="4">
        <f>AB1510/W1510</f>
        <v>100</v>
      </c>
      <c r="V1510" s="3">
        <f>ROUND((Q1510/100)*G1510,0)</f>
        <v>500</v>
      </c>
      <c r="W1510" s="3">
        <f>ROUND(((T1510/100)*G1510)/J1510,0)</f>
        <v>3000</v>
      </c>
      <c r="X1510" s="3">
        <f>ROUND(IF(J1510&gt;=2,((T1510/100)*G1510)/J1510,0),0)</f>
        <v>0</v>
      </c>
      <c r="Y1510" s="3">
        <f>ROUND(IF(J1510&gt;=3,((T1510/100)*G1510)/J1510,0),0)</f>
        <v>0</v>
      </c>
      <c r="Z1510" s="3">
        <f>ROUND(IF(J1510&gt;=4,((T1510/100)*G1510)/J1510,0),0)</f>
        <v>0</v>
      </c>
      <c r="AA1510" s="4">
        <f>G1510*P1510</f>
        <v>50000</v>
      </c>
      <c r="AB1510" s="4">
        <f>(G1510*S1510)/J1510</f>
        <v>300000</v>
      </c>
      <c r="AC1510" s="4">
        <f>IF(J1510&gt;=2,(G1510*S1510)/J1510,0)</f>
        <v>0</v>
      </c>
      <c r="AD1510" s="4">
        <f>IF(J1510&gt;=3,(G1510*S1510)/J1510,0)</f>
        <v>0</v>
      </c>
      <c r="AE1510" s="4">
        <f>IF(J1510&gt;=4,(G1510*S1510)/J1510,0)</f>
        <v>0</v>
      </c>
      <c r="AF1510" s="11">
        <v>100</v>
      </c>
      <c r="AG1510" s="11">
        <v>0</v>
      </c>
      <c r="AH1510" s="11">
        <v>1</v>
      </c>
      <c r="AI1510" s="11">
        <v>100</v>
      </c>
      <c r="AJ1510" s="11">
        <v>0</v>
      </c>
      <c r="AK1510" s="11">
        <v>1</v>
      </c>
      <c r="AL1510" s="11">
        <v>0.5</v>
      </c>
      <c r="AM1510" s="11">
        <v>0.5</v>
      </c>
      <c r="AN1510" s="11">
        <v>0</v>
      </c>
      <c r="AO1510" s="11">
        <v>0</v>
      </c>
      <c r="AP1510" s="11">
        <v>0</v>
      </c>
      <c r="AQ1510" s="11">
        <v>0.01</v>
      </c>
      <c r="AR1510" s="11">
        <v>0.01</v>
      </c>
      <c r="AS1510" s="11">
        <v>0</v>
      </c>
      <c r="AT1510" s="11">
        <v>0</v>
      </c>
      <c r="AU1510" s="11">
        <v>0</v>
      </c>
      <c r="AV1510" s="11">
        <v>0</v>
      </c>
      <c r="AW1510" s="11">
        <v>0.2</v>
      </c>
      <c r="AX1510" s="11">
        <v>0</v>
      </c>
      <c r="AY1510" s="11">
        <v>0</v>
      </c>
      <c r="AZ1510" s="11">
        <v>0</v>
      </c>
      <c r="BA1510" s="11">
        <v>0.02</v>
      </c>
      <c r="BB1510" s="11">
        <v>0</v>
      </c>
      <c r="BC1510" s="2">
        <v>0.05</v>
      </c>
      <c r="BD1510" s="2">
        <v>0.05</v>
      </c>
      <c r="BE1510" s="11">
        <v>7.4999999999999997E-2</v>
      </c>
      <c r="BF1510" s="11">
        <v>5.0000000000000001E-3</v>
      </c>
      <c r="BG1510" s="11">
        <v>0</v>
      </c>
      <c r="BH1510" s="11">
        <v>0</v>
      </c>
      <c r="BI1510" s="11">
        <v>0</v>
      </c>
      <c r="BJ1510" s="11">
        <f>BE1510/4</f>
        <v>1.8749999999999999E-2</v>
      </c>
      <c r="BK1510" s="11">
        <f>BF1510/4</f>
        <v>1.25E-3</v>
      </c>
      <c r="BL1510" s="11">
        <v>0</v>
      </c>
      <c r="BM1510" s="11">
        <v>0</v>
      </c>
      <c r="BN1510" s="11">
        <v>0</v>
      </c>
      <c r="BO1510" s="11">
        <v>0.1</v>
      </c>
      <c r="BP1510" s="11">
        <v>0.1</v>
      </c>
      <c r="BQ1510" s="11">
        <v>0</v>
      </c>
      <c r="BR1510" s="11">
        <v>0</v>
      </c>
      <c r="BS1510" s="11">
        <v>0</v>
      </c>
      <c r="BT1510" s="11">
        <v>0.04</v>
      </c>
      <c r="BU1510" s="16">
        <v>4</v>
      </c>
      <c r="BV1510" s="6">
        <f>BT1510/(BT1510+BU1510)</f>
        <v>9.9009900990099011E-3</v>
      </c>
      <c r="BW1510" s="6">
        <f>SQRT((BT1510*BU1510)/((BT1510+BU1510)^2*(BT1510+BU1510+1)))</f>
        <v>4.410251516706673E-2</v>
      </c>
      <c r="BX1510" s="17">
        <v>0.1</v>
      </c>
      <c r="BY1510" s="17">
        <v>0.7</v>
      </c>
      <c r="BZ1510" s="17">
        <v>0.1</v>
      </c>
      <c r="CA1510" s="17">
        <v>0.1</v>
      </c>
      <c r="CB1510" s="15" t="s">
        <v>83</v>
      </c>
      <c r="CC1510" s="11">
        <v>600</v>
      </c>
    </row>
    <row r="1511" spans="1:81" s="11" customFormat="1" x14ac:dyDescent="0.2">
      <c r="A1511" s="17">
        <f t="shared" si="23"/>
        <v>1510</v>
      </c>
      <c r="B1511" s="17">
        <v>20</v>
      </c>
      <c r="C1511" s="17">
        <v>20</v>
      </c>
      <c r="D1511" s="17">
        <v>5</v>
      </c>
      <c r="E1511" s="17">
        <v>5</v>
      </c>
      <c r="F1511" s="3" t="s">
        <v>80</v>
      </c>
      <c r="G1511" s="3">
        <f>IF(F1511="rectangle",B1511*C1511,IF(F1511="hook",B1511*C1511-(D1511*E1511),IF(F1511="eight",B1511*C1511-2*(D1511*E1511),IF(F1511="tee",B1511*C1511-2*(D1511*E1511),IF(F1511="cross",B1511*C1511-4*(D1511*E1511),"ERROR")))))</f>
        <v>400</v>
      </c>
      <c r="H1511" s="3" t="s">
        <v>84</v>
      </c>
      <c r="I1511" s="3">
        <f>IF(F1511="rectangle",B1511/C1511,"NA")</f>
        <v>1</v>
      </c>
      <c r="J1511" s="2">
        <v>1</v>
      </c>
      <c r="K1511" s="11">
        <v>125</v>
      </c>
      <c r="L1511" s="11">
        <v>4</v>
      </c>
      <c r="M1511" s="12">
        <v>8</v>
      </c>
      <c r="N1511" s="2">
        <f>M1511/4</f>
        <v>2</v>
      </c>
      <c r="O1511" s="3">
        <f>M1511/N1511</f>
        <v>4</v>
      </c>
      <c r="P1511" s="13">
        <v>5</v>
      </c>
      <c r="Q1511" s="11">
        <f>P1511</f>
        <v>5</v>
      </c>
      <c r="R1511" s="4">
        <f>AA1511/V1511</f>
        <v>100</v>
      </c>
      <c r="S1511" s="14">
        <v>30</v>
      </c>
      <c r="T1511" s="11">
        <f>S1511</f>
        <v>30</v>
      </c>
      <c r="U1511" s="4">
        <f>AB1511/W1511</f>
        <v>100</v>
      </c>
      <c r="V1511" s="3">
        <f>ROUND((Q1511/100)*G1511,0)</f>
        <v>20</v>
      </c>
      <c r="W1511" s="3">
        <f>ROUND(((T1511/100)*G1511)/J1511,0)</f>
        <v>120</v>
      </c>
      <c r="X1511" s="3">
        <f>ROUND(IF(J1511&gt;=2,((T1511/100)*G1511)/J1511,0),0)</f>
        <v>0</v>
      </c>
      <c r="Y1511" s="3">
        <f>ROUND(IF(J1511&gt;=3,((T1511/100)*G1511)/J1511,0),0)</f>
        <v>0</v>
      </c>
      <c r="Z1511" s="3">
        <f>ROUND(IF(J1511&gt;=4,((T1511/100)*G1511)/J1511,0),0)</f>
        <v>0</v>
      </c>
      <c r="AA1511" s="4">
        <f>G1511*P1511</f>
        <v>2000</v>
      </c>
      <c r="AB1511" s="4">
        <f>(G1511*S1511)/J1511</f>
        <v>12000</v>
      </c>
      <c r="AC1511" s="4">
        <f>IF(J1511&gt;=2,(G1511*S1511)/J1511,0)</f>
        <v>0</v>
      </c>
      <c r="AD1511" s="4">
        <f>IF(J1511&gt;=3,(G1511*S1511)/J1511,0)</f>
        <v>0</v>
      </c>
      <c r="AE1511" s="4">
        <f>IF(J1511&gt;=4,(G1511*S1511)/J1511,0)</f>
        <v>0</v>
      </c>
      <c r="AF1511" s="11">
        <v>100</v>
      </c>
      <c r="AG1511" s="11">
        <v>0</v>
      </c>
      <c r="AH1511" s="11">
        <v>1</v>
      </c>
      <c r="AI1511" s="11">
        <v>100</v>
      </c>
      <c r="AJ1511" s="11">
        <v>0</v>
      </c>
      <c r="AK1511" s="11">
        <v>1</v>
      </c>
      <c r="AL1511" s="11">
        <v>0.5</v>
      </c>
      <c r="AM1511" s="11">
        <v>0.5</v>
      </c>
      <c r="AN1511" s="11">
        <v>0</v>
      </c>
      <c r="AO1511" s="11">
        <v>0</v>
      </c>
      <c r="AP1511" s="11">
        <v>0</v>
      </c>
      <c r="AQ1511" s="11">
        <v>0.01</v>
      </c>
      <c r="AR1511" s="11">
        <v>0.01</v>
      </c>
      <c r="AS1511" s="11">
        <v>0</v>
      </c>
      <c r="AT1511" s="11">
        <v>0</v>
      </c>
      <c r="AU1511" s="11">
        <v>0</v>
      </c>
      <c r="AV1511" s="11">
        <v>0</v>
      </c>
      <c r="AW1511" s="11">
        <v>0.2</v>
      </c>
      <c r="AX1511" s="11">
        <v>0</v>
      </c>
      <c r="AY1511" s="11">
        <v>0</v>
      </c>
      <c r="AZ1511" s="11">
        <v>0</v>
      </c>
      <c r="BA1511" s="11">
        <v>0.02</v>
      </c>
      <c r="BB1511" s="11">
        <v>0</v>
      </c>
      <c r="BC1511" s="2">
        <v>0.05</v>
      </c>
      <c r="BD1511" s="2">
        <v>0.05</v>
      </c>
      <c r="BE1511" s="11">
        <v>7.4999999999999997E-2</v>
      </c>
      <c r="BF1511" s="11">
        <v>5.0000000000000001E-3</v>
      </c>
      <c r="BG1511" s="11">
        <v>0</v>
      </c>
      <c r="BH1511" s="11">
        <v>0</v>
      </c>
      <c r="BI1511" s="11">
        <v>0</v>
      </c>
      <c r="BJ1511" s="11">
        <f>BE1511/4</f>
        <v>1.8749999999999999E-2</v>
      </c>
      <c r="BK1511" s="11">
        <f>BF1511/4</f>
        <v>1.25E-3</v>
      </c>
      <c r="BL1511" s="11">
        <v>0</v>
      </c>
      <c r="BM1511" s="11">
        <v>0</v>
      </c>
      <c r="BN1511" s="11">
        <v>0</v>
      </c>
      <c r="BO1511" s="11">
        <v>0.1</v>
      </c>
      <c r="BP1511" s="11">
        <v>0.1</v>
      </c>
      <c r="BQ1511" s="11">
        <v>0</v>
      </c>
      <c r="BR1511" s="11">
        <v>0</v>
      </c>
      <c r="BS1511" s="11">
        <v>0</v>
      </c>
      <c r="BT1511" s="11">
        <v>0.04</v>
      </c>
      <c r="BU1511" s="16">
        <v>4</v>
      </c>
      <c r="BV1511" s="6">
        <f>BT1511/(BT1511+BU1511)</f>
        <v>9.9009900990099011E-3</v>
      </c>
      <c r="BW1511" s="6">
        <f>SQRT((BT1511*BU1511)/((BT1511+BU1511)^2*(BT1511+BU1511+1)))</f>
        <v>4.410251516706673E-2</v>
      </c>
      <c r="BX1511" s="17">
        <v>0.1</v>
      </c>
      <c r="BY1511" s="17">
        <v>0.7</v>
      </c>
      <c r="BZ1511" s="17">
        <v>0.1</v>
      </c>
      <c r="CA1511" s="17">
        <v>0.1</v>
      </c>
      <c r="CB1511" s="15" t="s">
        <v>83</v>
      </c>
      <c r="CC1511" s="11">
        <v>600</v>
      </c>
    </row>
    <row r="1512" spans="1:81" s="11" customFormat="1" x14ac:dyDescent="0.2">
      <c r="A1512" s="17">
        <f t="shared" si="23"/>
        <v>1511</v>
      </c>
      <c r="B1512" s="17">
        <v>100</v>
      </c>
      <c r="C1512" s="17">
        <v>100</v>
      </c>
      <c r="D1512" s="17">
        <v>5</v>
      </c>
      <c r="E1512" s="17">
        <v>5</v>
      </c>
      <c r="F1512" s="3" t="s">
        <v>80</v>
      </c>
      <c r="G1512" s="3">
        <f>IF(F1512="rectangle",B1512*C1512,IF(F1512="hook",B1512*C1512-(D1512*E1512),IF(F1512="eight",B1512*C1512-2*(D1512*E1512),IF(F1512="tee",B1512*C1512-2*(D1512*E1512),IF(F1512="cross",B1512*C1512-4*(D1512*E1512),"ERROR")))))</f>
        <v>10000</v>
      </c>
      <c r="H1512" s="3" t="s">
        <v>85</v>
      </c>
      <c r="I1512" s="3">
        <f>IF(F1512="rectangle",B1512/C1512,"NA")</f>
        <v>1</v>
      </c>
      <c r="J1512" s="2">
        <v>1</v>
      </c>
      <c r="K1512" s="11">
        <v>125</v>
      </c>
      <c r="L1512" s="11">
        <v>4</v>
      </c>
      <c r="M1512" s="12">
        <v>9</v>
      </c>
      <c r="N1512" s="2">
        <f>M1512/4</f>
        <v>2.25</v>
      </c>
      <c r="O1512" s="3">
        <f>M1512/N1512</f>
        <v>4</v>
      </c>
      <c r="P1512" s="13">
        <v>5</v>
      </c>
      <c r="Q1512" s="11">
        <f>P1512</f>
        <v>5</v>
      </c>
      <c r="R1512" s="4">
        <f>AA1512/V1512</f>
        <v>100</v>
      </c>
      <c r="S1512" s="14">
        <v>30</v>
      </c>
      <c r="T1512" s="11">
        <f>S1512</f>
        <v>30</v>
      </c>
      <c r="U1512" s="4">
        <f>AB1512/W1512</f>
        <v>100</v>
      </c>
      <c r="V1512" s="3">
        <f>ROUND((Q1512/100)*G1512,0)</f>
        <v>500</v>
      </c>
      <c r="W1512" s="3">
        <f>ROUND(((T1512/100)*G1512)/J1512,0)</f>
        <v>3000</v>
      </c>
      <c r="X1512" s="3">
        <f>ROUND(IF(J1512&gt;=2,((T1512/100)*G1512)/J1512,0),0)</f>
        <v>0</v>
      </c>
      <c r="Y1512" s="3">
        <f>ROUND(IF(J1512&gt;=3,((T1512/100)*G1512)/J1512,0),0)</f>
        <v>0</v>
      </c>
      <c r="Z1512" s="3">
        <f>ROUND(IF(J1512&gt;=4,((T1512/100)*G1512)/J1512,0),0)</f>
        <v>0</v>
      </c>
      <c r="AA1512" s="4">
        <f>G1512*P1512</f>
        <v>50000</v>
      </c>
      <c r="AB1512" s="4">
        <f>(G1512*S1512)/J1512</f>
        <v>300000</v>
      </c>
      <c r="AC1512" s="4">
        <f>IF(J1512&gt;=2,(G1512*S1512)/J1512,0)</f>
        <v>0</v>
      </c>
      <c r="AD1512" s="4">
        <f>IF(J1512&gt;=3,(G1512*S1512)/J1512,0)</f>
        <v>0</v>
      </c>
      <c r="AE1512" s="4">
        <f>IF(J1512&gt;=4,(G1512*S1512)/J1512,0)</f>
        <v>0</v>
      </c>
      <c r="AF1512" s="11">
        <v>100</v>
      </c>
      <c r="AG1512" s="11">
        <v>0</v>
      </c>
      <c r="AH1512" s="11">
        <v>1</v>
      </c>
      <c r="AI1512" s="11">
        <v>100</v>
      </c>
      <c r="AJ1512" s="11">
        <v>0</v>
      </c>
      <c r="AK1512" s="11">
        <v>1</v>
      </c>
      <c r="AL1512" s="11">
        <v>0.5</v>
      </c>
      <c r="AM1512" s="11">
        <v>0.5</v>
      </c>
      <c r="AN1512" s="11">
        <v>0</v>
      </c>
      <c r="AO1512" s="11">
        <v>0</v>
      </c>
      <c r="AP1512" s="11">
        <v>0</v>
      </c>
      <c r="AQ1512" s="11">
        <v>0.01</v>
      </c>
      <c r="AR1512" s="11">
        <v>0.01</v>
      </c>
      <c r="AS1512" s="11">
        <v>0</v>
      </c>
      <c r="AT1512" s="11">
        <v>0</v>
      </c>
      <c r="AU1512" s="11">
        <v>0</v>
      </c>
      <c r="AV1512" s="11">
        <v>0</v>
      </c>
      <c r="AW1512" s="11">
        <v>0.2</v>
      </c>
      <c r="AX1512" s="11">
        <v>0</v>
      </c>
      <c r="AY1512" s="11">
        <v>0</v>
      </c>
      <c r="AZ1512" s="11">
        <v>0</v>
      </c>
      <c r="BA1512" s="11">
        <v>0.02</v>
      </c>
      <c r="BB1512" s="11">
        <v>0</v>
      </c>
      <c r="BC1512" s="2">
        <v>0.05</v>
      </c>
      <c r="BD1512" s="2">
        <v>0.05</v>
      </c>
      <c r="BE1512" s="11">
        <v>7.4999999999999997E-2</v>
      </c>
      <c r="BF1512" s="11">
        <v>5.0000000000000001E-3</v>
      </c>
      <c r="BG1512" s="11">
        <v>0</v>
      </c>
      <c r="BH1512" s="11">
        <v>0</v>
      </c>
      <c r="BI1512" s="11">
        <v>0</v>
      </c>
      <c r="BJ1512" s="11">
        <f>BE1512/4</f>
        <v>1.8749999999999999E-2</v>
      </c>
      <c r="BK1512" s="11">
        <f>BF1512/4</f>
        <v>1.25E-3</v>
      </c>
      <c r="BL1512" s="11">
        <v>0</v>
      </c>
      <c r="BM1512" s="11">
        <v>0</v>
      </c>
      <c r="BN1512" s="11">
        <v>0</v>
      </c>
      <c r="BO1512" s="11">
        <v>0.1</v>
      </c>
      <c r="BP1512" s="11">
        <v>0.1</v>
      </c>
      <c r="BQ1512" s="11">
        <v>0</v>
      </c>
      <c r="BR1512" s="11">
        <v>0</v>
      </c>
      <c r="BS1512" s="11">
        <v>0</v>
      </c>
      <c r="BT1512" s="11">
        <v>0.04</v>
      </c>
      <c r="BU1512" s="16">
        <v>4</v>
      </c>
      <c r="BV1512" s="6">
        <f>BT1512/(BT1512+BU1512)</f>
        <v>9.9009900990099011E-3</v>
      </c>
      <c r="BW1512" s="6">
        <f>SQRT((BT1512*BU1512)/((BT1512+BU1512)^2*(BT1512+BU1512+1)))</f>
        <v>4.410251516706673E-2</v>
      </c>
      <c r="BX1512" s="17">
        <v>0.1</v>
      </c>
      <c r="BY1512" s="17">
        <v>0.7</v>
      </c>
      <c r="BZ1512" s="17">
        <v>0.1</v>
      </c>
      <c r="CA1512" s="17">
        <v>0.1</v>
      </c>
      <c r="CB1512" s="15" t="s">
        <v>83</v>
      </c>
      <c r="CC1512" s="11">
        <v>600</v>
      </c>
    </row>
    <row r="1513" spans="1:81" s="11" customFormat="1" x14ac:dyDescent="0.2">
      <c r="A1513" s="17">
        <f t="shared" si="23"/>
        <v>1512</v>
      </c>
      <c r="B1513" s="17">
        <v>20</v>
      </c>
      <c r="C1513" s="17">
        <v>20</v>
      </c>
      <c r="D1513" s="17">
        <v>5</v>
      </c>
      <c r="E1513" s="17">
        <v>5</v>
      </c>
      <c r="F1513" s="3" t="s">
        <v>80</v>
      </c>
      <c r="G1513" s="3">
        <f>IF(F1513="rectangle",B1513*C1513,IF(F1513="hook",B1513*C1513-(D1513*E1513),IF(F1513="eight",B1513*C1513-2*(D1513*E1513),IF(F1513="tee",B1513*C1513-2*(D1513*E1513),IF(F1513="cross",B1513*C1513-4*(D1513*E1513),"ERROR")))))</f>
        <v>400</v>
      </c>
      <c r="H1513" s="3" t="s">
        <v>84</v>
      </c>
      <c r="I1513" s="3">
        <f>IF(F1513="rectangle",B1513/C1513,"NA")</f>
        <v>1</v>
      </c>
      <c r="J1513" s="2">
        <v>1</v>
      </c>
      <c r="K1513" s="11">
        <v>125</v>
      </c>
      <c r="L1513" s="11">
        <v>4</v>
      </c>
      <c r="M1513" s="12">
        <v>9</v>
      </c>
      <c r="N1513" s="2">
        <f>M1513/4</f>
        <v>2.25</v>
      </c>
      <c r="O1513" s="3">
        <f>M1513/N1513</f>
        <v>4</v>
      </c>
      <c r="P1513" s="13">
        <v>5</v>
      </c>
      <c r="Q1513" s="11">
        <f>P1513</f>
        <v>5</v>
      </c>
      <c r="R1513" s="4">
        <f>AA1513/V1513</f>
        <v>100</v>
      </c>
      <c r="S1513" s="14">
        <v>30</v>
      </c>
      <c r="T1513" s="11">
        <f>S1513</f>
        <v>30</v>
      </c>
      <c r="U1513" s="4">
        <f>AB1513/W1513</f>
        <v>100</v>
      </c>
      <c r="V1513" s="3">
        <f>ROUND((Q1513/100)*G1513,0)</f>
        <v>20</v>
      </c>
      <c r="W1513" s="3">
        <f>ROUND(((T1513/100)*G1513)/J1513,0)</f>
        <v>120</v>
      </c>
      <c r="X1513" s="3">
        <f>ROUND(IF(J1513&gt;=2,((T1513/100)*G1513)/J1513,0),0)</f>
        <v>0</v>
      </c>
      <c r="Y1513" s="3">
        <f>ROUND(IF(J1513&gt;=3,((T1513/100)*G1513)/J1513,0),0)</f>
        <v>0</v>
      </c>
      <c r="Z1513" s="3">
        <f>ROUND(IF(J1513&gt;=4,((T1513/100)*G1513)/J1513,0),0)</f>
        <v>0</v>
      </c>
      <c r="AA1513" s="4">
        <f>G1513*P1513</f>
        <v>2000</v>
      </c>
      <c r="AB1513" s="4">
        <f>(G1513*S1513)/J1513</f>
        <v>12000</v>
      </c>
      <c r="AC1513" s="4">
        <f>IF(J1513&gt;=2,(G1513*S1513)/J1513,0)</f>
        <v>0</v>
      </c>
      <c r="AD1513" s="4">
        <f>IF(J1513&gt;=3,(G1513*S1513)/J1513,0)</f>
        <v>0</v>
      </c>
      <c r="AE1513" s="4">
        <f>IF(J1513&gt;=4,(G1513*S1513)/J1513,0)</f>
        <v>0</v>
      </c>
      <c r="AF1513" s="11">
        <v>100</v>
      </c>
      <c r="AG1513" s="11">
        <v>0</v>
      </c>
      <c r="AH1513" s="11">
        <v>1</v>
      </c>
      <c r="AI1513" s="11">
        <v>100</v>
      </c>
      <c r="AJ1513" s="11">
        <v>0</v>
      </c>
      <c r="AK1513" s="11">
        <v>1</v>
      </c>
      <c r="AL1513" s="11">
        <v>0.5</v>
      </c>
      <c r="AM1513" s="11">
        <v>0.5</v>
      </c>
      <c r="AN1513" s="11">
        <v>0</v>
      </c>
      <c r="AO1513" s="11">
        <v>0</v>
      </c>
      <c r="AP1513" s="11">
        <v>0</v>
      </c>
      <c r="AQ1513" s="11">
        <v>0.01</v>
      </c>
      <c r="AR1513" s="11">
        <v>0.01</v>
      </c>
      <c r="AS1513" s="11">
        <v>0</v>
      </c>
      <c r="AT1513" s="11">
        <v>0</v>
      </c>
      <c r="AU1513" s="11">
        <v>0</v>
      </c>
      <c r="AV1513" s="11">
        <v>0</v>
      </c>
      <c r="AW1513" s="11">
        <v>0.2</v>
      </c>
      <c r="AX1513" s="11">
        <v>0</v>
      </c>
      <c r="AY1513" s="11">
        <v>0</v>
      </c>
      <c r="AZ1513" s="11">
        <v>0</v>
      </c>
      <c r="BA1513" s="11">
        <v>0.02</v>
      </c>
      <c r="BB1513" s="11">
        <v>0</v>
      </c>
      <c r="BC1513" s="2">
        <v>0.05</v>
      </c>
      <c r="BD1513" s="2">
        <v>0.05</v>
      </c>
      <c r="BE1513" s="11">
        <v>7.4999999999999997E-2</v>
      </c>
      <c r="BF1513" s="11">
        <v>5.0000000000000001E-3</v>
      </c>
      <c r="BG1513" s="11">
        <v>0</v>
      </c>
      <c r="BH1513" s="11">
        <v>0</v>
      </c>
      <c r="BI1513" s="11">
        <v>0</v>
      </c>
      <c r="BJ1513" s="11">
        <f>BE1513/4</f>
        <v>1.8749999999999999E-2</v>
      </c>
      <c r="BK1513" s="11">
        <f>BF1513/4</f>
        <v>1.25E-3</v>
      </c>
      <c r="BL1513" s="11">
        <v>0</v>
      </c>
      <c r="BM1513" s="11">
        <v>0</v>
      </c>
      <c r="BN1513" s="11">
        <v>0</v>
      </c>
      <c r="BO1513" s="11">
        <v>0.1</v>
      </c>
      <c r="BP1513" s="11">
        <v>0.1</v>
      </c>
      <c r="BQ1513" s="11">
        <v>0</v>
      </c>
      <c r="BR1513" s="11">
        <v>0</v>
      </c>
      <c r="BS1513" s="11">
        <v>0</v>
      </c>
      <c r="BT1513" s="11">
        <v>0.04</v>
      </c>
      <c r="BU1513" s="16">
        <v>4</v>
      </c>
      <c r="BV1513" s="6">
        <f>BT1513/(BT1513+BU1513)</f>
        <v>9.9009900990099011E-3</v>
      </c>
      <c r="BW1513" s="6">
        <f>SQRT((BT1513*BU1513)/((BT1513+BU1513)^2*(BT1513+BU1513+1)))</f>
        <v>4.410251516706673E-2</v>
      </c>
      <c r="BX1513" s="17">
        <v>0.1</v>
      </c>
      <c r="BY1513" s="17">
        <v>0.7</v>
      </c>
      <c r="BZ1513" s="17">
        <v>0.1</v>
      </c>
      <c r="CA1513" s="17">
        <v>0.1</v>
      </c>
      <c r="CB1513" s="15" t="s">
        <v>83</v>
      </c>
      <c r="CC1513" s="11">
        <v>600</v>
      </c>
    </row>
    <row r="1514" spans="1:81" s="11" customFormat="1" x14ac:dyDescent="0.2">
      <c r="A1514" s="17">
        <f t="shared" si="23"/>
        <v>1513</v>
      </c>
      <c r="B1514" s="17">
        <v>100</v>
      </c>
      <c r="C1514" s="17">
        <v>100</v>
      </c>
      <c r="D1514" s="17">
        <v>5</v>
      </c>
      <c r="E1514" s="17">
        <v>5</v>
      </c>
      <c r="F1514" s="3" t="s">
        <v>80</v>
      </c>
      <c r="G1514" s="3">
        <f>IF(F1514="rectangle",B1514*C1514,IF(F1514="hook",B1514*C1514-(D1514*E1514),IF(F1514="eight",B1514*C1514-2*(D1514*E1514),IF(F1514="tee",B1514*C1514-2*(D1514*E1514),IF(F1514="cross",B1514*C1514-4*(D1514*E1514),"ERROR")))))</f>
        <v>10000</v>
      </c>
      <c r="H1514" s="3" t="s">
        <v>85</v>
      </c>
      <c r="I1514" s="3">
        <f>IF(F1514="rectangle",B1514/C1514,"NA")</f>
        <v>1</v>
      </c>
      <c r="J1514" s="2">
        <v>1</v>
      </c>
      <c r="K1514" s="11">
        <v>125</v>
      </c>
      <c r="L1514" s="11">
        <v>4</v>
      </c>
      <c r="M1514" s="12">
        <v>1</v>
      </c>
      <c r="N1514" s="2">
        <f>M1514/4</f>
        <v>0.25</v>
      </c>
      <c r="O1514" s="3">
        <f>M1514/N1514</f>
        <v>4</v>
      </c>
      <c r="P1514" s="13">
        <v>5</v>
      </c>
      <c r="Q1514" s="11">
        <f>P1514</f>
        <v>5</v>
      </c>
      <c r="R1514" s="4">
        <f>AA1514/V1514</f>
        <v>100</v>
      </c>
      <c r="S1514" s="14">
        <v>45</v>
      </c>
      <c r="T1514" s="11">
        <f>S1514</f>
        <v>45</v>
      </c>
      <c r="U1514" s="4">
        <f>AB1514/W1514</f>
        <v>100</v>
      </c>
      <c r="V1514" s="3">
        <f>ROUND((Q1514/100)*G1514,0)</f>
        <v>500</v>
      </c>
      <c r="W1514" s="3">
        <f>ROUND(((T1514/100)*G1514)/J1514,0)</f>
        <v>4500</v>
      </c>
      <c r="X1514" s="3">
        <f>ROUND(IF(J1514&gt;=2,((T1514/100)*G1514)/J1514,0),0)</f>
        <v>0</v>
      </c>
      <c r="Y1514" s="3">
        <f>ROUND(IF(J1514&gt;=3,((T1514/100)*G1514)/J1514,0),0)</f>
        <v>0</v>
      </c>
      <c r="Z1514" s="3">
        <f>ROUND(IF(J1514&gt;=4,((T1514/100)*G1514)/J1514,0),0)</f>
        <v>0</v>
      </c>
      <c r="AA1514" s="4">
        <f>G1514*P1514</f>
        <v>50000</v>
      </c>
      <c r="AB1514" s="4">
        <f>(G1514*S1514)/J1514</f>
        <v>450000</v>
      </c>
      <c r="AC1514" s="4">
        <f>IF(J1514&gt;=2,(G1514*S1514)/J1514,0)</f>
        <v>0</v>
      </c>
      <c r="AD1514" s="4">
        <f>IF(J1514&gt;=3,(G1514*S1514)/J1514,0)</f>
        <v>0</v>
      </c>
      <c r="AE1514" s="4">
        <f>IF(J1514&gt;=4,(G1514*S1514)/J1514,0)</f>
        <v>0</v>
      </c>
      <c r="AF1514" s="11">
        <v>100</v>
      </c>
      <c r="AG1514" s="11">
        <v>0</v>
      </c>
      <c r="AH1514" s="11">
        <v>1</v>
      </c>
      <c r="AI1514" s="11">
        <v>100</v>
      </c>
      <c r="AJ1514" s="11">
        <v>0</v>
      </c>
      <c r="AK1514" s="11">
        <v>1</v>
      </c>
      <c r="AL1514" s="11">
        <v>0.5</v>
      </c>
      <c r="AM1514" s="11">
        <v>0.5</v>
      </c>
      <c r="AN1514" s="11">
        <v>0</v>
      </c>
      <c r="AO1514" s="11">
        <v>0</v>
      </c>
      <c r="AP1514" s="11">
        <v>0</v>
      </c>
      <c r="AQ1514" s="11">
        <v>0.01</v>
      </c>
      <c r="AR1514" s="11">
        <v>0.01</v>
      </c>
      <c r="AS1514" s="11">
        <v>0</v>
      </c>
      <c r="AT1514" s="11">
        <v>0</v>
      </c>
      <c r="AU1514" s="11">
        <v>0</v>
      </c>
      <c r="AV1514" s="11">
        <v>0</v>
      </c>
      <c r="AW1514" s="11">
        <v>0.2</v>
      </c>
      <c r="AX1514" s="11">
        <v>0</v>
      </c>
      <c r="AY1514" s="11">
        <v>0</v>
      </c>
      <c r="AZ1514" s="11">
        <v>0</v>
      </c>
      <c r="BA1514" s="11">
        <v>0.02</v>
      </c>
      <c r="BB1514" s="11">
        <v>0</v>
      </c>
      <c r="BC1514" s="2">
        <v>0.05</v>
      </c>
      <c r="BD1514" s="2">
        <v>0.05</v>
      </c>
      <c r="BE1514" s="11">
        <v>7.4999999999999997E-2</v>
      </c>
      <c r="BF1514" s="11">
        <v>5.0000000000000001E-3</v>
      </c>
      <c r="BG1514" s="11">
        <v>0</v>
      </c>
      <c r="BH1514" s="11">
        <v>0</v>
      </c>
      <c r="BI1514" s="11">
        <v>0</v>
      </c>
      <c r="BJ1514" s="11">
        <f>BE1514/4</f>
        <v>1.8749999999999999E-2</v>
      </c>
      <c r="BK1514" s="11">
        <f>BF1514/4</f>
        <v>1.25E-3</v>
      </c>
      <c r="BL1514" s="11">
        <v>0</v>
      </c>
      <c r="BM1514" s="11">
        <v>0</v>
      </c>
      <c r="BN1514" s="11">
        <v>0</v>
      </c>
      <c r="BO1514" s="11">
        <v>0.1</v>
      </c>
      <c r="BP1514" s="11">
        <v>0.1</v>
      </c>
      <c r="BQ1514" s="11">
        <v>0</v>
      </c>
      <c r="BR1514" s="11">
        <v>0</v>
      </c>
      <c r="BS1514" s="11">
        <v>0</v>
      </c>
      <c r="BT1514" s="11">
        <v>0.04</v>
      </c>
      <c r="BU1514" s="16">
        <v>4</v>
      </c>
      <c r="BV1514" s="6">
        <f>BT1514/(BT1514+BU1514)</f>
        <v>9.9009900990099011E-3</v>
      </c>
      <c r="BW1514" s="6">
        <f>SQRT((BT1514*BU1514)/((BT1514+BU1514)^2*(BT1514+BU1514+1)))</f>
        <v>4.410251516706673E-2</v>
      </c>
      <c r="BX1514" s="17">
        <v>0.1</v>
      </c>
      <c r="BY1514" s="17">
        <v>0.7</v>
      </c>
      <c r="BZ1514" s="17">
        <v>0.1</v>
      </c>
      <c r="CA1514" s="17">
        <v>0.1</v>
      </c>
      <c r="CB1514" s="15" t="s">
        <v>83</v>
      </c>
      <c r="CC1514" s="11">
        <v>600</v>
      </c>
    </row>
    <row r="1515" spans="1:81" s="11" customFormat="1" x14ac:dyDescent="0.2">
      <c r="A1515" s="17">
        <f t="shared" si="23"/>
        <v>1514</v>
      </c>
      <c r="B1515" s="17">
        <v>20</v>
      </c>
      <c r="C1515" s="17">
        <v>20</v>
      </c>
      <c r="D1515" s="17">
        <v>5</v>
      </c>
      <c r="E1515" s="17">
        <v>5</v>
      </c>
      <c r="F1515" s="3" t="s">
        <v>80</v>
      </c>
      <c r="G1515" s="3">
        <f>IF(F1515="rectangle",B1515*C1515,IF(F1515="hook",B1515*C1515-(D1515*E1515),IF(F1515="eight",B1515*C1515-2*(D1515*E1515),IF(F1515="tee",B1515*C1515-2*(D1515*E1515),IF(F1515="cross",B1515*C1515-4*(D1515*E1515),"ERROR")))))</f>
        <v>400</v>
      </c>
      <c r="H1515" s="3" t="s">
        <v>84</v>
      </c>
      <c r="I1515" s="3">
        <f>IF(F1515="rectangle",B1515/C1515,"NA")</f>
        <v>1</v>
      </c>
      <c r="J1515" s="2">
        <v>1</v>
      </c>
      <c r="K1515" s="11">
        <v>125</v>
      </c>
      <c r="L1515" s="11">
        <v>4</v>
      </c>
      <c r="M1515" s="12">
        <v>1</v>
      </c>
      <c r="N1515" s="2">
        <f>M1515/4</f>
        <v>0.25</v>
      </c>
      <c r="O1515" s="3">
        <f>M1515/N1515</f>
        <v>4</v>
      </c>
      <c r="P1515" s="13">
        <v>5</v>
      </c>
      <c r="Q1515" s="11">
        <f>P1515</f>
        <v>5</v>
      </c>
      <c r="R1515" s="4">
        <f>AA1515/V1515</f>
        <v>100</v>
      </c>
      <c r="S1515" s="14">
        <v>45</v>
      </c>
      <c r="T1515" s="11">
        <f>S1515</f>
        <v>45</v>
      </c>
      <c r="U1515" s="4">
        <f>AB1515/W1515</f>
        <v>100</v>
      </c>
      <c r="V1515" s="3">
        <f>ROUND((Q1515/100)*G1515,0)</f>
        <v>20</v>
      </c>
      <c r="W1515" s="3">
        <f>ROUND(((T1515/100)*G1515)/J1515,0)</f>
        <v>180</v>
      </c>
      <c r="X1515" s="3">
        <f>ROUND(IF(J1515&gt;=2,((T1515/100)*G1515)/J1515,0),0)</f>
        <v>0</v>
      </c>
      <c r="Y1515" s="3">
        <f>ROUND(IF(J1515&gt;=3,((T1515/100)*G1515)/J1515,0),0)</f>
        <v>0</v>
      </c>
      <c r="Z1515" s="3">
        <f>ROUND(IF(J1515&gt;=4,((T1515/100)*G1515)/J1515,0),0)</f>
        <v>0</v>
      </c>
      <c r="AA1515" s="4">
        <f>G1515*P1515</f>
        <v>2000</v>
      </c>
      <c r="AB1515" s="4">
        <f>(G1515*S1515)/J1515</f>
        <v>18000</v>
      </c>
      <c r="AC1515" s="4">
        <f>IF(J1515&gt;=2,(G1515*S1515)/J1515,0)</f>
        <v>0</v>
      </c>
      <c r="AD1515" s="4">
        <f>IF(J1515&gt;=3,(G1515*S1515)/J1515,0)</f>
        <v>0</v>
      </c>
      <c r="AE1515" s="4">
        <f>IF(J1515&gt;=4,(G1515*S1515)/J1515,0)</f>
        <v>0</v>
      </c>
      <c r="AF1515" s="11">
        <v>100</v>
      </c>
      <c r="AG1515" s="11">
        <v>0</v>
      </c>
      <c r="AH1515" s="11">
        <v>1</v>
      </c>
      <c r="AI1515" s="11">
        <v>100</v>
      </c>
      <c r="AJ1515" s="11">
        <v>0</v>
      </c>
      <c r="AK1515" s="11">
        <v>1</v>
      </c>
      <c r="AL1515" s="11">
        <v>0.5</v>
      </c>
      <c r="AM1515" s="11">
        <v>0.5</v>
      </c>
      <c r="AN1515" s="11">
        <v>0</v>
      </c>
      <c r="AO1515" s="11">
        <v>0</v>
      </c>
      <c r="AP1515" s="11">
        <v>0</v>
      </c>
      <c r="AQ1515" s="11">
        <v>0.01</v>
      </c>
      <c r="AR1515" s="11">
        <v>0.01</v>
      </c>
      <c r="AS1515" s="11">
        <v>0</v>
      </c>
      <c r="AT1515" s="11">
        <v>0</v>
      </c>
      <c r="AU1515" s="11">
        <v>0</v>
      </c>
      <c r="AV1515" s="11">
        <v>0</v>
      </c>
      <c r="AW1515" s="11">
        <v>0.2</v>
      </c>
      <c r="AX1515" s="11">
        <v>0</v>
      </c>
      <c r="AY1515" s="11">
        <v>0</v>
      </c>
      <c r="AZ1515" s="11">
        <v>0</v>
      </c>
      <c r="BA1515" s="11">
        <v>0.02</v>
      </c>
      <c r="BB1515" s="11">
        <v>0</v>
      </c>
      <c r="BC1515" s="2">
        <v>0.05</v>
      </c>
      <c r="BD1515" s="2">
        <v>0.05</v>
      </c>
      <c r="BE1515" s="11">
        <v>7.4999999999999997E-2</v>
      </c>
      <c r="BF1515" s="11">
        <v>5.0000000000000001E-3</v>
      </c>
      <c r="BG1515" s="11">
        <v>0</v>
      </c>
      <c r="BH1515" s="11">
        <v>0</v>
      </c>
      <c r="BI1515" s="11">
        <v>0</v>
      </c>
      <c r="BJ1515" s="11">
        <f>BE1515/4</f>
        <v>1.8749999999999999E-2</v>
      </c>
      <c r="BK1515" s="11">
        <f>BF1515/4</f>
        <v>1.25E-3</v>
      </c>
      <c r="BL1515" s="11">
        <v>0</v>
      </c>
      <c r="BM1515" s="11">
        <v>0</v>
      </c>
      <c r="BN1515" s="11">
        <v>0</v>
      </c>
      <c r="BO1515" s="11">
        <v>0.1</v>
      </c>
      <c r="BP1515" s="11">
        <v>0.1</v>
      </c>
      <c r="BQ1515" s="11">
        <v>0</v>
      </c>
      <c r="BR1515" s="11">
        <v>0</v>
      </c>
      <c r="BS1515" s="11">
        <v>0</v>
      </c>
      <c r="BT1515" s="11">
        <v>0.04</v>
      </c>
      <c r="BU1515" s="16">
        <v>4</v>
      </c>
      <c r="BV1515" s="6">
        <f>BT1515/(BT1515+BU1515)</f>
        <v>9.9009900990099011E-3</v>
      </c>
      <c r="BW1515" s="6">
        <f>SQRT((BT1515*BU1515)/((BT1515+BU1515)^2*(BT1515+BU1515+1)))</f>
        <v>4.410251516706673E-2</v>
      </c>
      <c r="BX1515" s="17">
        <v>0.1</v>
      </c>
      <c r="BY1515" s="17">
        <v>0.7</v>
      </c>
      <c r="BZ1515" s="17">
        <v>0.1</v>
      </c>
      <c r="CA1515" s="17">
        <v>0.1</v>
      </c>
      <c r="CB1515" s="15" t="s">
        <v>83</v>
      </c>
      <c r="CC1515" s="11">
        <v>600</v>
      </c>
    </row>
    <row r="1516" spans="1:81" s="11" customFormat="1" x14ac:dyDescent="0.2">
      <c r="A1516" s="17">
        <f t="shared" si="23"/>
        <v>1515</v>
      </c>
      <c r="B1516" s="17">
        <v>100</v>
      </c>
      <c r="C1516" s="17">
        <v>100</v>
      </c>
      <c r="D1516" s="17">
        <v>5</v>
      </c>
      <c r="E1516" s="17">
        <v>5</v>
      </c>
      <c r="F1516" s="3" t="s">
        <v>80</v>
      </c>
      <c r="G1516" s="3">
        <f>IF(F1516="rectangle",B1516*C1516,IF(F1516="hook",B1516*C1516-(D1516*E1516),IF(F1516="eight",B1516*C1516-2*(D1516*E1516),IF(F1516="tee",B1516*C1516-2*(D1516*E1516),IF(F1516="cross",B1516*C1516-4*(D1516*E1516),"ERROR")))))</f>
        <v>10000</v>
      </c>
      <c r="H1516" s="3" t="s">
        <v>85</v>
      </c>
      <c r="I1516" s="3">
        <f>IF(F1516="rectangle",B1516/C1516,"NA")</f>
        <v>1</v>
      </c>
      <c r="J1516" s="2">
        <v>1</v>
      </c>
      <c r="K1516" s="11">
        <v>125</v>
      </c>
      <c r="L1516" s="11">
        <v>4</v>
      </c>
      <c r="M1516" s="12">
        <v>2</v>
      </c>
      <c r="N1516" s="2">
        <f>M1516/4</f>
        <v>0.5</v>
      </c>
      <c r="O1516" s="3">
        <f>M1516/N1516</f>
        <v>4</v>
      </c>
      <c r="P1516" s="13">
        <v>5</v>
      </c>
      <c r="Q1516" s="11">
        <f>P1516</f>
        <v>5</v>
      </c>
      <c r="R1516" s="4">
        <f>AA1516/V1516</f>
        <v>100</v>
      </c>
      <c r="S1516" s="14">
        <v>45</v>
      </c>
      <c r="T1516" s="11">
        <f>S1516</f>
        <v>45</v>
      </c>
      <c r="U1516" s="4">
        <f>AB1516/W1516</f>
        <v>100</v>
      </c>
      <c r="V1516" s="3">
        <f>ROUND((Q1516/100)*G1516,0)</f>
        <v>500</v>
      </c>
      <c r="W1516" s="3">
        <f>ROUND(((T1516/100)*G1516)/J1516,0)</f>
        <v>4500</v>
      </c>
      <c r="X1516" s="3">
        <f>ROUND(IF(J1516&gt;=2,((T1516/100)*G1516)/J1516,0),0)</f>
        <v>0</v>
      </c>
      <c r="Y1516" s="3">
        <f>ROUND(IF(J1516&gt;=3,((T1516/100)*G1516)/J1516,0),0)</f>
        <v>0</v>
      </c>
      <c r="Z1516" s="3">
        <f>ROUND(IF(J1516&gt;=4,((T1516/100)*G1516)/J1516,0),0)</f>
        <v>0</v>
      </c>
      <c r="AA1516" s="4">
        <f>G1516*P1516</f>
        <v>50000</v>
      </c>
      <c r="AB1516" s="4">
        <f>(G1516*S1516)/J1516</f>
        <v>450000</v>
      </c>
      <c r="AC1516" s="4">
        <f>IF(J1516&gt;=2,(G1516*S1516)/J1516,0)</f>
        <v>0</v>
      </c>
      <c r="AD1516" s="4">
        <f>IF(J1516&gt;=3,(G1516*S1516)/J1516,0)</f>
        <v>0</v>
      </c>
      <c r="AE1516" s="4">
        <f>IF(J1516&gt;=4,(G1516*S1516)/J1516,0)</f>
        <v>0</v>
      </c>
      <c r="AF1516" s="11">
        <v>100</v>
      </c>
      <c r="AG1516" s="11">
        <v>0</v>
      </c>
      <c r="AH1516" s="11">
        <v>1</v>
      </c>
      <c r="AI1516" s="11">
        <v>100</v>
      </c>
      <c r="AJ1516" s="11">
        <v>0</v>
      </c>
      <c r="AK1516" s="11">
        <v>1</v>
      </c>
      <c r="AL1516" s="11">
        <v>0.5</v>
      </c>
      <c r="AM1516" s="11">
        <v>0.5</v>
      </c>
      <c r="AN1516" s="11">
        <v>0</v>
      </c>
      <c r="AO1516" s="11">
        <v>0</v>
      </c>
      <c r="AP1516" s="11">
        <v>0</v>
      </c>
      <c r="AQ1516" s="11">
        <v>0.01</v>
      </c>
      <c r="AR1516" s="11">
        <v>0.01</v>
      </c>
      <c r="AS1516" s="11">
        <v>0</v>
      </c>
      <c r="AT1516" s="11">
        <v>0</v>
      </c>
      <c r="AU1516" s="11">
        <v>0</v>
      </c>
      <c r="AV1516" s="11">
        <v>0</v>
      </c>
      <c r="AW1516" s="11">
        <v>0.2</v>
      </c>
      <c r="AX1516" s="11">
        <v>0</v>
      </c>
      <c r="AY1516" s="11">
        <v>0</v>
      </c>
      <c r="AZ1516" s="11">
        <v>0</v>
      </c>
      <c r="BA1516" s="11">
        <v>0.02</v>
      </c>
      <c r="BB1516" s="11">
        <v>0</v>
      </c>
      <c r="BC1516" s="2">
        <v>0.05</v>
      </c>
      <c r="BD1516" s="2">
        <v>0.05</v>
      </c>
      <c r="BE1516" s="11">
        <v>7.4999999999999997E-2</v>
      </c>
      <c r="BF1516" s="11">
        <v>5.0000000000000001E-3</v>
      </c>
      <c r="BG1516" s="11">
        <v>0</v>
      </c>
      <c r="BH1516" s="11">
        <v>0</v>
      </c>
      <c r="BI1516" s="11">
        <v>0</v>
      </c>
      <c r="BJ1516" s="11">
        <f>BE1516/4</f>
        <v>1.8749999999999999E-2</v>
      </c>
      <c r="BK1516" s="11">
        <f>BF1516/4</f>
        <v>1.25E-3</v>
      </c>
      <c r="BL1516" s="11">
        <v>0</v>
      </c>
      <c r="BM1516" s="11">
        <v>0</v>
      </c>
      <c r="BN1516" s="11">
        <v>0</v>
      </c>
      <c r="BO1516" s="11">
        <v>0.1</v>
      </c>
      <c r="BP1516" s="11">
        <v>0.1</v>
      </c>
      <c r="BQ1516" s="11">
        <v>0</v>
      </c>
      <c r="BR1516" s="11">
        <v>0</v>
      </c>
      <c r="BS1516" s="11">
        <v>0</v>
      </c>
      <c r="BT1516" s="11">
        <v>0.04</v>
      </c>
      <c r="BU1516" s="16">
        <v>4</v>
      </c>
      <c r="BV1516" s="6">
        <f>BT1516/(BT1516+BU1516)</f>
        <v>9.9009900990099011E-3</v>
      </c>
      <c r="BW1516" s="6">
        <f>SQRT((BT1516*BU1516)/((BT1516+BU1516)^2*(BT1516+BU1516+1)))</f>
        <v>4.410251516706673E-2</v>
      </c>
      <c r="BX1516" s="17">
        <v>0.1</v>
      </c>
      <c r="BY1516" s="17">
        <v>0.7</v>
      </c>
      <c r="BZ1516" s="17">
        <v>0.1</v>
      </c>
      <c r="CA1516" s="17">
        <v>0.1</v>
      </c>
      <c r="CB1516" s="15" t="s">
        <v>83</v>
      </c>
      <c r="CC1516" s="11">
        <v>600</v>
      </c>
    </row>
    <row r="1517" spans="1:81" s="11" customFormat="1" x14ac:dyDescent="0.2">
      <c r="A1517" s="17">
        <f t="shared" si="23"/>
        <v>1516</v>
      </c>
      <c r="B1517" s="17">
        <v>20</v>
      </c>
      <c r="C1517" s="17">
        <v>20</v>
      </c>
      <c r="D1517" s="17">
        <v>5</v>
      </c>
      <c r="E1517" s="17">
        <v>5</v>
      </c>
      <c r="F1517" s="3" t="s">
        <v>80</v>
      </c>
      <c r="G1517" s="3">
        <f>IF(F1517="rectangle",B1517*C1517,IF(F1517="hook",B1517*C1517-(D1517*E1517),IF(F1517="eight",B1517*C1517-2*(D1517*E1517),IF(F1517="tee",B1517*C1517-2*(D1517*E1517),IF(F1517="cross",B1517*C1517-4*(D1517*E1517),"ERROR")))))</f>
        <v>400</v>
      </c>
      <c r="H1517" s="3" t="s">
        <v>84</v>
      </c>
      <c r="I1517" s="3">
        <f>IF(F1517="rectangle",B1517/C1517,"NA")</f>
        <v>1</v>
      </c>
      <c r="J1517" s="2">
        <v>1</v>
      </c>
      <c r="K1517" s="11">
        <v>125</v>
      </c>
      <c r="L1517" s="11">
        <v>4</v>
      </c>
      <c r="M1517" s="12">
        <v>2</v>
      </c>
      <c r="N1517" s="2">
        <f>M1517/4</f>
        <v>0.5</v>
      </c>
      <c r="O1517" s="3">
        <f>M1517/N1517</f>
        <v>4</v>
      </c>
      <c r="P1517" s="13">
        <v>5</v>
      </c>
      <c r="Q1517" s="11">
        <f>P1517</f>
        <v>5</v>
      </c>
      <c r="R1517" s="4">
        <f>AA1517/V1517</f>
        <v>100</v>
      </c>
      <c r="S1517" s="14">
        <v>45</v>
      </c>
      <c r="T1517" s="11">
        <f>S1517</f>
        <v>45</v>
      </c>
      <c r="U1517" s="4">
        <f>AB1517/W1517</f>
        <v>100</v>
      </c>
      <c r="V1517" s="3">
        <f>ROUND((Q1517/100)*G1517,0)</f>
        <v>20</v>
      </c>
      <c r="W1517" s="3">
        <f>ROUND(((T1517/100)*G1517)/J1517,0)</f>
        <v>180</v>
      </c>
      <c r="X1517" s="3">
        <f>ROUND(IF(J1517&gt;=2,((T1517/100)*G1517)/J1517,0),0)</f>
        <v>0</v>
      </c>
      <c r="Y1517" s="3">
        <f>ROUND(IF(J1517&gt;=3,((T1517/100)*G1517)/J1517,0),0)</f>
        <v>0</v>
      </c>
      <c r="Z1517" s="3">
        <f>ROUND(IF(J1517&gt;=4,((T1517/100)*G1517)/J1517,0),0)</f>
        <v>0</v>
      </c>
      <c r="AA1517" s="4">
        <f>G1517*P1517</f>
        <v>2000</v>
      </c>
      <c r="AB1517" s="4">
        <f>(G1517*S1517)/J1517</f>
        <v>18000</v>
      </c>
      <c r="AC1517" s="4">
        <f>IF(J1517&gt;=2,(G1517*S1517)/J1517,0)</f>
        <v>0</v>
      </c>
      <c r="AD1517" s="4">
        <f>IF(J1517&gt;=3,(G1517*S1517)/J1517,0)</f>
        <v>0</v>
      </c>
      <c r="AE1517" s="4">
        <f>IF(J1517&gt;=4,(G1517*S1517)/J1517,0)</f>
        <v>0</v>
      </c>
      <c r="AF1517" s="11">
        <v>100</v>
      </c>
      <c r="AG1517" s="11">
        <v>0</v>
      </c>
      <c r="AH1517" s="11">
        <v>1</v>
      </c>
      <c r="AI1517" s="11">
        <v>100</v>
      </c>
      <c r="AJ1517" s="11">
        <v>0</v>
      </c>
      <c r="AK1517" s="11">
        <v>1</v>
      </c>
      <c r="AL1517" s="11">
        <v>0.5</v>
      </c>
      <c r="AM1517" s="11">
        <v>0.5</v>
      </c>
      <c r="AN1517" s="11">
        <v>0</v>
      </c>
      <c r="AO1517" s="11">
        <v>0</v>
      </c>
      <c r="AP1517" s="11">
        <v>0</v>
      </c>
      <c r="AQ1517" s="11">
        <v>0.01</v>
      </c>
      <c r="AR1517" s="11">
        <v>0.01</v>
      </c>
      <c r="AS1517" s="11">
        <v>0</v>
      </c>
      <c r="AT1517" s="11">
        <v>0</v>
      </c>
      <c r="AU1517" s="11">
        <v>0</v>
      </c>
      <c r="AV1517" s="11">
        <v>0</v>
      </c>
      <c r="AW1517" s="11">
        <v>0.2</v>
      </c>
      <c r="AX1517" s="11">
        <v>0</v>
      </c>
      <c r="AY1517" s="11">
        <v>0</v>
      </c>
      <c r="AZ1517" s="11">
        <v>0</v>
      </c>
      <c r="BA1517" s="11">
        <v>0.02</v>
      </c>
      <c r="BB1517" s="11">
        <v>0</v>
      </c>
      <c r="BC1517" s="2">
        <v>0.05</v>
      </c>
      <c r="BD1517" s="2">
        <v>0.05</v>
      </c>
      <c r="BE1517" s="11">
        <v>7.4999999999999997E-2</v>
      </c>
      <c r="BF1517" s="11">
        <v>5.0000000000000001E-3</v>
      </c>
      <c r="BG1517" s="11">
        <v>0</v>
      </c>
      <c r="BH1517" s="11">
        <v>0</v>
      </c>
      <c r="BI1517" s="11">
        <v>0</v>
      </c>
      <c r="BJ1517" s="11">
        <f>BE1517/4</f>
        <v>1.8749999999999999E-2</v>
      </c>
      <c r="BK1517" s="11">
        <f>BF1517/4</f>
        <v>1.25E-3</v>
      </c>
      <c r="BL1517" s="11">
        <v>0</v>
      </c>
      <c r="BM1517" s="11">
        <v>0</v>
      </c>
      <c r="BN1517" s="11">
        <v>0</v>
      </c>
      <c r="BO1517" s="11">
        <v>0.1</v>
      </c>
      <c r="BP1517" s="11">
        <v>0.1</v>
      </c>
      <c r="BQ1517" s="11">
        <v>0</v>
      </c>
      <c r="BR1517" s="11">
        <v>0</v>
      </c>
      <c r="BS1517" s="11">
        <v>0</v>
      </c>
      <c r="BT1517" s="11">
        <v>0.04</v>
      </c>
      <c r="BU1517" s="16">
        <v>4</v>
      </c>
      <c r="BV1517" s="6">
        <f>BT1517/(BT1517+BU1517)</f>
        <v>9.9009900990099011E-3</v>
      </c>
      <c r="BW1517" s="6">
        <f>SQRT((BT1517*BU1517)/((BT1517+BU1517)^2*(BT1517+BU1517+1)))</f>
        <v>4.410251516706673E-2</v>
      </c>
      <c r="BX1517" s="17">
        <v>0.1</v>
      </c>
      <c r="BY1517" s="17">
        <v>0.7</v>
      </c>
      <c r="BZ1517" s="17">
        <v>0.1</v>
      </c>
      <c r="CA1517" s="17">
        <v>0.1</v>
      </c>
      <c r="CB1517" s="15" t="s">
        <v>83</v>
      </c>
      <c r="CC1517" s="11">
        <v>600</v>
      </c>
    </row>
    <row r="1518" spans="1:81" s="11" customFormat="1" x14ac:dyDescent="0.2">
      <c r="A1518" s="17">
        <f t="shared" si="23"/>
        <v>1517</v>
      </c>
      <c r="B1518" s="17">
        <v>100</v>
      </c>
      <c r="C1518" s="17">
        <v>100</v>
      </c>
      <c r="D1518" s="17">
        <v>5</v>
      </c>
      <c r="E1518" s="17">
        <v>5</v>
      </c>
      <c r="F1518" s="3" t="s">
        <v>80</v>
      </c>
      <c r="G1518" s="3">
        <f>IF(F1518="rectangle",B1518*C1518,IF(F1518="hook",B1518*C1518-(D1518*E1518),IF(F1518="eight",B1518*C1518-2*(D1518*E1518),IF(F1518="tee",B1518*C1518-2*(D1518*E1518),IF(F1518="cross",B1518*C1518-4*(D1518*E1518),"ERROR")))))</f>
        <v>10000</v>
      </c>
      <c r="H1518" s="3" t="s">
        <v>85</v>
      </c>
      <c r="I1518" s="3">
        <f>IF(F1518="rectangle",B1518/C1518,"NA")</f>
        <v>1</v>
      </c>
      <c r="J1518" s="2">
        <v>1</v>
      </c>
      <c r="K1518" s="11">
        <v>125</v>
      </c>
      <c r="L1518" s="11">
        <v>4</v>
      </c>
      <c r="M1518" s="12">
        <v>3</v>
      </c>
      <c r="N1518" s="2">
        <f>M1518/4</f>
        <v>0.75</v>
      </c>
      <c r="O1518" s="3">
        <f>M1518/N1518</f>
        <v>4</v>
      </c>
      <c r="P1518" s="13">
        <v>5</v>
      </c>
      <c r="Q1518" s="11">
        <f>P1518</f>
        <v>5</v>
      </c>
      <c r="R1518" s="4">
        <f>AA1518/V1518</f>
        <v>100</v>
      </c>
      <c r="S1518" s="14">
        <v>45</v>
      </c>
      <c r="T1518" s="11">
        <f>S1518</f>
        <v>45</v>
      </c>
      <c r="U1518" s="4">
        <f>AB1518/W1518</f>
        <v>100</v>
      </c>
      <c r="V1518" s="3">
        <f>ROUND((Q1518/100)*G1518,0)</f>
        <v>500</v>
      </c>
      <c r="W1518" s="3">
        <f>ROUND(((T1518/100)*G1518)/J1518,0)</f>
        <v>4500</v>
      </c>
      <c r="X1518" s="3">
        <f>ROUND(IF(J1518&gt;=2,((T1518/100)*G1518)/J1518,0),0)</f>
        <v>0</v>
      </c>
      <c r="Y1518" s="3">
        <f>ROUND(IF(J1518&gt;=3,((T1518/100)*G1518)/J1518,0),0)</f>
        <v>0</v>
      </c>
      <c r="Z1518" s="3">
        <f>ROUND(IF(J1518&gt;=4,((T1518/100)*G1518)/J1518,0),0)</f>
        <v>0</v>
      </c>
      <c r="AA1518" s="4">
        <f>G1518*P1518</f>
        <v>50000</v>
      </c>
      <c r="AB1518" s="4">
        <f>(G1518*S1518)/J1518</f>
        <v>450000</v>
      </c>
      <c r="AC1518" s="4">
        <f>IF(J1518&gt;=2,(G1518*S1518)/J1518,0)</f>
        <v>0</v>
      </c>
      <c r="AD1518" s="4">
        <f>IF(J1518&gt;=3,(G1518*S1518)/J1518,0)</f>
        <v>0</v>
      </c>
      <c r="AE1518" s="4">
        <f>IF(J1518&gt;=4,(G1518*S1518)/J1518,0)</f>
        <v>0</v>
      </c>
      <c r="AF1518" s="11">
        <v>100</v>
      </c>
      <c r="AG1518" s="11">
        <v>0</v>
      </c>
      <c r="AH1518" s="11">
        <v>1</v>
      </c>
      <c r="AI1518" s="11">
        <v>100</v>
      </c>
      <c r="AJ1518" s="11">
        <v>0</v>
      </c>
      <c r="AK1518" s="11">
        <v>1</v>
      </c>
      <c r="AL1518" s="11">
        <v>0.5</v>
      </c>
      <c r="AM1518" s="11">
        <v>0.5</v>
      </c>
      <c r="AN1518" s="11">
        <v>0</v>
      </c>
      <c r="AO1518" s="11">
        <v>0</v>
      </c>
      <c r="AP1518" s="11">
        <v>0</v>
      </c>
      <c r="AQ1518" s="11">
        <v>0.01</v>
      </c>
      <c r="AR1518" s="11">
        <v>0.01</v>
      </c>
      <c r="AS1518" s="11">
        <v>0</v>
      </c>
      <c r="AT1518" s="11">
        <v>0</v>
      </c>
      <c r="AU1518" s="11">
        <v>0</v>
      </c>
      <c r="AV1518" s="11">
        <v>0</v>
      </c>
      <c r="AW1518" s="11">
        <v>0.2</v>
      </c>
      <c r="AX1518" s="11">
        <v>0</v>
      </c>
      <c r="AY1518" s="11">
        <v>0</v>
      </c>
      <c r="AZ1518" s="11">
        <v>0</v>
      </c>
      <c r="BA1518" s="11">
        <v>0.02</v>
      </c>
      <c r="BB1518" s="11">
        <v>0</v>
      </c>
      <c r="BC1518" s="2">
        <v>0.05</v>
      </c>
      <c r="BD1518" s="2">
        <v>0.05</v>
      </c>
      <c r="BE1518" s="11">
        <v>7.4999999999999997E-2</v>
      </c>
      <c r="BF1518" s="11">
        <v>5.0000000000000001E-3</v>
      </c>
      <c r="BG1518" s="11">
        <v>0</v>
      </c>
      <c r="BH1518" s="11">
        <v>0</v>
      </c>
      <c r="BI1518" s="11">
        <v>0</v>
      </c>
      <c r="BJ1518" s="11">
        <f>BE1518/4</f>
        <v>1.8749999999999999E-2</v>
      </c>
      <c r="BK1518" s="11">
        <f>BF1518/4</f>
        <v>1.25E-3</v>
      </c>
      <c r="BL1518" s="11">
        <v>0</v>
      </c>
      <c r="BM1518" s="11">
        <v>0</v>
      </c>
      <c r="BN1518" s="11">
        <v>0</v>
      </c>
      <c r="BO1518" s="11">
        <v>0.1</v>
      </c>
      <c r="BP1518" s="11">
        <v>0.1</v>
      </c>
      <c r="BQ1518" s="11">
        <v>0</v>
      </c>
      <c r="BR1518" s="11">
        <v>0</v>
      </c>
      <c r="BS1518" s="11">
        <v>0</v>
      </c>
      <c r="BT1518" s="11">
        <v>0.04</v>
      </c>
      <c r="BU1518" s="16">
        <v>4</v>
      </c>
      <c r="BV1518" s="6">
        <f>BT1518/(BT1518+BU1518)</f>
        <v>9.9009900990099011E-3</v>
      </c>
      <c r="BW1518" s="6">
        <f>SQRT((BT1518*BU1518)/((BT1518+BU1518)^2*(BT1518+BU1518+1)))</f>
        <v>4.410251516706673E-2</v>
      </c>
      <c r="BX1518" s="17">
        <v>0.1</v>
      </c>
      <c r="BY1518" s="17">
        <v>0.7</v>
      </c>
      <c r="BZ1518" s="17">
        <v>0.1</v>
      </c>
      <c r="CA1518" s="17">
        <v>0.1</v>
      </c>
      <c r="CB1518" s="15" t="s">
        <v>83</v>
      </c>
      <c r="CC1518" s="11">
        <v>600</v>
      </c>
    </row>
    <row r="1519" spans="1:81" s="11" customFormat="1" x14ac:dyDescent="0.2">
      <c r="A1519" s="17">
        <f t="shared" si="23"/>
        <v>1518</v>
      </c>
      <c r="B1519" s="17">
        <v>20</v>
      </c>
      <c r="C1519" s="17">
        <v>20</v>
      </c>
      <c r="D1519" s="17">
        <v>5</v>
      </c>
      <c r="E1519" s="17">
        <v>5</v>
      </c>
      <c r="F1519" s="3" t="s">
        <v>80</v>
      </c>
      <c r="G1519" s="3">
        <f>IF(F1519="rectangle",B1519*C1519,IF(F1519="hook",B1519*C1519-(D1519*E1519),IF(F1519="eight",B1519*C1519-2*(D1519*E1519),IF(F1519="tee",B1519*C1519-2*(D1519*E1519),IF(F1519="cross",B1519*C1519-4*(D1519*E1519),"ERROR")))))</f>
        <v>400</v>
      </c>
      <c r="H1519" s="3" t="s">
        <v>84</v>
      </c>
      <c r="I1519" s="3">
        <f>IF(F1519="rectangle",B1519/C1519,"NA")</f>
        <v>1</v>
      </c>
      <c r="J1519" s="2">
        <v>1</v>
      </c>
      <c r="K1519" s="11">
        <v>125</v>
      </c>
      <c r="L1519" s="11">
        <v>4</v>
      </c>
      <c r="M1519" s="12">
        <v>3</v>
      </c>
      <c r="N1519" s="2">
        <f>M1519/4</f>
        <v>0.75</v>
      </c>
      <c r="O1519" s="3">
        <f>M1519/N1519</f>
        <v>4</v>
      </c>
      <c r="P1519" s="13">
        <v>5</v>
      </c>
      <c r="Q1519" s="11">
        <f>P1519</f>
        <v>5</v>
      </c>
      <c r="R1519" s="4">
        <f>AA1519/V1519</f>
        <v>100</v>
      </c>
      <c r="S1519" s="14">
        <v>45</v>
      </c>
      <c r="T1519" s="11">
        <f>S1519</f>
        <v>45</v>
      </c>
      <c r="U1519" s="4">
        <f>AB1519/W1519</f>
        <v>100</v>
      </c>
      <c r="V1519" s="3">
        <f>ROUND((Q1519/100)*G1519,0)</f>
        <v>20</v>
      </c>
      <c r="W1519" s="3">
        <f>ROUND(((T1519/100)*G1519)/J1519,0)</f>
        <v>180</v>
      </c>
      <c r="X1519" s="3">
        <f>ROUND(IF(J1519&gt;=2,((T1519/100)*G1519)/J1519,0),0)</f>
        <v>0</v>
      </c>
      <c r="Y1519" s="3">
        <f>ROUND(IF(J1519&gt;=3,((T1519/100)*G1519)/J1519,0),0)</f>
        <v>0</v>
      </c>
      <c r="Z1519" s="3">
        <f>ROUND(IF(J1519&gt;=4,((T1519/100)*G1519)/J1519,0),0)</f>
        <v>0</v>
      </c>
      <c r="AA1519" s="4">
        <f>G1519*P1519</f>
        <v>2000</v>
      </c>
      <c r="AB1519" s="4">
        <f>(G1519*S1519)/J1519</f>
        <v>18000</v>
      </c>
      <c r="AC1519" s="4">
        <f>IF(J1519&gt;=2,(G1519*S1519)/J1519,0)</f>
        <v>0</v>
      </c>
      <c r="AD1519" s="4">
        <f>IF(J1519&gt;=3,(G1519*S1519)/J1519,0)</f>
        <v>0</v>
      </c>
      <c r="AE1519" s="4">
        <f>IF(J1519&gt;=4,(G1519*S1519)/J1519,0)</f>
        <v>0</v>
      </c>
      <c r="AF1519" s="11">
        <v>100</v>
      </c>
      <c r="AG1519" s="11">
        <v>0</v>
      </c>
      <c r="AH1519" s="11">
        <v>1</v>
      </c>
      <c r="AI1519" s="11">
        <v>100</v>
      </c>
      <c r="AJ1519" s="11">
        <v>0</v>
      </c>
      <c r="AK1519" s="11">
        <v>1</v>
      </c>
      <c r="AL1519" s="11">
        <v>0.5</v>
      </c>
      <c r="AM1519" s="11">
        <v>0.5</v>
      </c>
      <c r="AN1519" s="11">
        <v>0</v>
      </c>
      <c r="AO1519" s="11">
        <v>0</v>
      </c>
      <c r="AP1519" s="11">
        <v>0</v>
      </c>
      <c r="AQ1519" s="11">
        <v>0.01</v>
      </c>
      <c r="AR1519" s="11">
        <v>0.01</v>
      </c>
      <c r="AS1519" s="11">
        <v>0</v>
      </c>
      <c r="AT1519" s="11">
        <v>0</v>
      </c>
      <c r="AU1519" s="11">
        <v>0</v>
      </c>
      <c r="AV1519" s="11">
        <v>0</v>
      </c>
      <c r="AW1519" s="11">
        <v>0.2</v>
      </c>
      <c r="AX1519" s="11">
        <v>0</v>
      </c>
      <c r="AY1519" s="11">
        <v>0</v>
      </c>
      <c r="AZ1519" s="11">
        <v>0</v>
      </c>
      <c r="BA1519" s="11">
        <v>0.02</v>
      </c>
      <c r="BB1519" s="11">
        <v>0</v>
      </c>
      <c r="BC1519" s="2">
        <v>0.05</v>
      </c>
      <c r="BD1519" s="2">
        <v>0.05</v>
      </c>
      <c r="BE1519" s="11">
        <v>7.4999999999999997E-2</v>
      </c>
      <c r="BF1519" s="11">
        <v>5.0000000000000001E-3</v>
      </c>
      <c r="BG1519" s="11">
        <v>0</v>
      </c>
      <c r="BH1519" s="11">
        <v>0</v>
      </c>
      <c r="BI1519" s="11">
        <v>0</v>
      </c>
      <c r="BJ1519" s="11">
        <f>BE1519/4</f>
        <v>1.8749999999999999E-2</v>
      </c>
      <c r="BK1519" s="11">
        <f>BF1519/4</f>
        <v>1.25E-3</v>
      </c>
      <c r="BL1519" s="11">
        <v>0</v>
      </c>
      <c r="BM1519" s="11">
        <v>0</v>
      </c>
      <c r="BN1519" s="11">
        <v>0</v>
      </c>
      <c r="BO1519" s="11">
        <v>0.1</v>
      </c>
      <c r="BP1519" s="11">
        <v>0.1</v>
      </c>
      <c r="BQ1519" s="11">
        <v>0</v>
      </c>
      <c r="BR1519" s="11">
        <v>0</v>
      </c>
      <c r="BS1519" s="11">
        <v>0</v>
      </c>
      <c r="BT1519" s="11">
        <v>0.04</v>
      </c>
      <c r="BU1519" s="16">
        <v>4</v>
      </c>
      <c r="BV1519" s="6">
        <f>BT1519/(BT1519+BU1519)</f>
        <v>9.9009900990099011E-3</v>
      </c>
      <c r="BW1519" s="6">
        <f>SQRT((BT1519*BU1519)/((BT1519+BU1519)^2*(BT1519+BU1519+1)))</f>
        <v>4.410251516706673E-2</v>
      </c>
      <c r="BX1519" s="17">
        <v>0.1</v>
      </c>
      <c r="BY1519" s="17">
        <v>0.7</v>
      </c>
      <c r="BZ1519" s="17">
        <v>0.1</v>
      </c>
      <c r="CA1519" s="17">
        <v>0.1</v>
      </c>
      <c r="CB1519" s="15" t="s">
        <v>83</v>
      </c>
      <c r="CC1519" s="11">
        <v>600</v>
      </c>
    </row>
    <row r="1520" spans="1:81" s="11" customFormat="1" x14ac:dyDescent="0.2">
      <c r="A1520" s="17">
        <f t="shared" si="23"/>
        <v>1519</v>
      </c>
      <c r="B1520" s="17">
        <v>100</v>
      </c>
      <c r="C1520" s="17">
        <v>100</v>
      </c>
      <c r="D1520" s="17">
        <v>5</v>
      </c>
      <c r="E1520" s="17">
        <v>5</v>
      </c>
      <c r="F1520" s="3" t="s">
        <v>80</v>
      </c>
      <c r="G1520" s="3">
        <f>IF(F1520="rectangle",B1520*C1520,IF(F1520="hook",B1520*C1520-(D1520*E1520),IF(F1520="eight",B1520*C1520-2*(D1520*E1520),IF(F1520="tee",B1520*C1520-2*(D1520*E1520),IF(F1520="cross",B1520*C1520-4*(D1520*E1520),"ERROR")))))</f>
        <v>10000</v>
      </c>
      <c r="H1520" s="3" t="s">
        <v>85</v>
      </c>
      <c r="I1520" s="3">
        <f>IF(F1520="rectangle",B1520/C1520,"NA")</f>
        <v>1</v>
      </c>
      <c r="J1520" s="2">
        <v>1</v>
      </c>
      <c r="K1520" s="11">
        <v>125</v>
      </c>
      <c r="L1520" s="11">
        <v>4</v>
      </c>
      <c r="M1520" s="12">
        <v>4</v>
      </c>
      <c r="N1520" s="2">
        <f>M1520/4</f>
        <v>1</v>
      </c>
      <c r="O1520" s="3">
        <f>M1520/N1520</f>
        <v>4</v>
      </c>
      <c r="P1520" s="13">
        <v>5</v>
      </c>
      <c r="Q1520" s="11">
        <f>P1520</f>
        <v>5</v>
      </c>
      <c r="R1520" s="4">
        <f>AA1520/V1520</f>
        <v>100</v>
      </c>
      <c r="S1520" s="14">
        <v>45</v>
      </c>
      <c r="T1520" s="11">
        <f>S1520</f>
        <v>45</v>
      </c>
      <c r="U1520" s="4">
        <f>AB1520/W1520</f>
        <v>100</v>
      </c>
      <c r="V1520" s="3">
        <f>ROUND((Q1520/100)*G1520,0)</f>
        <v>500</v>
      </c>
      <c r="W1520" s="3">
        <f>ROUND(((T1520/100)*G1520)/J1520,0)</f>
        <v>4500</v>
      </c>
      <c r="X1520" s="3">
        <f>ROUND(IF(J1520&gt;=2,((T1520/100)*G1520)/J1520,0),0)</f>
        <v>0</v>
      </c>
      <c r="Y1520" s="3">
        <f>ROUND(IF(J1520&gt;=3,((T1520/100)*G1520)/J1520,0),0)</f>
        <v>0</v>
      </c>
      <c r="Z1520" s="3">
        <f>ROUND(IF(J1520&gt;=4,((T1520/100)*G1520)/J1520,0),0)</f>
        <v>0</v>
      </c>
      <c r="AA1520" s="4">
        <f>G1520*P1520</f>
        <v>50000</v>
      </c>
      <c r="AB1520" s="4">
        <f>(G1520*S1520)/J1520</f>
        <v>450000</v>
      </c>
      <c r="AC1520" s="4">
        <f>IF(J1520&gt;=2,(G1520*S1520)/J1520,0)</f>
        <v>0</v>
      </c>
      <c r="AD1520" s="4">
        <f>IF(J1520&gt;=3,(G1520*S1520)/J1520,0)</f>
        <v>0</v>
      </c>
      <c r="AE1520" s="4">
        <f>IF(J1520&gt;=4,(G1520*S1520)/J1520,0)</f>
        <v>0</v>
      </c>
      <c r="AF1520" s="11">
        <v>100</v>
      </c>
      <c r="AG1520" s="11">
        <v>0</v>
      </c>
      <c r="AH1520" s="11">
        <v>1</v>
      </c>
      <c r="AI1520" s="11">
        <v>100</v>
      </c>
      <c r="AJ1520" s="11">
        <v>0</v>
      </c>
      <c r="AK1520" s="11">
        <v>1</v>
      </c>
      <c r="AL1520" s="11">
        <v>0.5</v>
      </c>
      <c r="AM1520" s="11">
        <v>0.5</v>
      </c>
      <c r="AN1520" s="11">
        <v>0</v>
      </c>
      <c r="AO1520" s="11">
        <v>0</v>
      </c>
      <c r="AP1520" s="11">
        <v>0</v>
      </c>
      <c r="AQ1520" s="11">
        <v>0.01</v>
      </c>
      <c r="AR1520" s="11">
        <v>0.01</v>
      </c>
      <c r="AS1520" s="11">
        <v>0</v>
      </c>
      <c r="AT1520" s="11">
        <v>0</v>
      </c>
      <c r="AU1520" s="11">
        <v>0</v>
      </c>
      <c r="AV1520" s="11">
        <v>0</v>
      </c>
      <c r="AW1520" s="11">
        <v>0.2</v>
      </c>
      <c r="AX1520" s="11">
        <v>0</v>
      </c>
      <c r="AY1520" s="11">
        <v>0</v>
      </c>
      <c r="AZ1520" s="11">
        <v>0</v>
      </c>
      <c r="BA1520" s="11">
        <v>0.02</v>
      </c>
      <c r="BB1520" s="11">
        <v>0</v>
      </c>
      <c r="BC1520" s="2">
        <v>0.05</v>
      </c>
      <c r="BD1520" s="2">
        <v>0.05</v>
      </c>
      <c r="BE1520" s="11">
        <v>7.4999999999999997E-2</v>
      </c>
      <c r="BF1520" s="11">
        <v>5.0000000000000001E-3</v>
      </c>
      <c r="BG1520" s="11">
        <v>0</v>
      </c>
      <c r="BH1520" s="11">
        <v>0</v>
      </c>
      <c r="BI1520" s="11">
        <v>0</v>
      </c>
      <c r="BJ1520" s="11">
        <f>BE1520/4</f>
        <v>1.8749999999999999E-2</v>
      </c>
      <c r="BK1520" s="11">
        <f>BF1520/4</f>
        <v>1.25E-3</v>
      </c>
      <c r="BL1520" s="11">
        <v>0</v>
      </c>
      <c r="BM1520" s="11">
        <v>0</v>
      </c>
      <c r="BN1520" s="11">
        <v>0</v>
      </c>
      <c r="BO1520" s="11">
        <v>0.1</v>
      </c>
      <c r="BP1520" s="11">
        <v>0.1</v>
      </c>
      <c r="BQ1520" s="11">
        <v>0</v>
      </c>
      <c r="BR1520" s="11">
        <v>0</v>
      </c>
      <c r="BS1520" s="11">
        <v>0</v>
      </c>
      <c r="BT1520" s="11">
        <v>0.04</v>
      </c>
      <c r="BU1520" s="16">
        <v>4</v>
      </c>
      <c r="BV1520" s="6">
        <f>BT1520/(BT1520+BU1520)</f>
        <v>9.9009900990099011E-3</v>
      </c>
      <c r="BW1520" s="6">
        <f>SQRT((BT1520*BU1520)/((BT1520+BU1520)^2*(BT1520+BU1520+1)))</f>
        <v>4.410251516706673E-2</v>
      </c>
      <c r="BX1520" s="17">
        <v>0.1</v>
      </c>
      <c r="BY1520" s="17">
        <v>0.7</v>
      </c>
      <c r="BZ1520" s="17">
        <v>0.1</v>
      </c>
      <c r="CA1520" s="17">
        <v>0.1</v>
      </c>
      <c r="CB1520" s="15" t="s">
        <v>83</v>
      </c>
      <c r="CC1520" s="11">
        <v>600</v>
      </c>
    </row>
    <row r="1521" spans="1:81" s="11" customFormat="1" x14ac:dyDescent="0.2">
      <c r="A1521" s="17">
        <f t="shared" si="23"/>
        <v>1520</v>
      </c>
      <c r="B1521" s="17">
        <v>20</v>
      </c>
      <c r="C1521" s="17">
        <v>20</v>
      </c>
      <c r="D1521" s="17">
        <v>5</v>
      </c>
      <c r="E1521" s="17">
        <v>5</v>
      </c>
      <c r="F1521" s="3" t="s">
        <v>80</v>
      </c>
      <c r="G1521" s="3">
        <f>IF(F1521="rectangle",B1521*C1521,IF(F1521="hook",B1521*C1521-(D1521*E1521),IF(F1521="eight",B1521*C1521-2*(D1521*E1521),IF(F1521="tee",B1521*C1521-2*(D1521*E1521),IF(F1521="cross",B1521*C1521-4*(D1521*E1521),"ERROR")))))</f>
        <v>400</v>
      </c>
      <c r="H1521" s="3" t="s">
        <v>84</v>
      </c>
      <c r="I1521" s="3">
        <f>IF(F1521="rectangle",B1521/C1521,"NA")</f>
        <v>1</v>
      </c>
      <c r="J1521" s="2">
        <v>1</v>
      </c>
      <c r="K1521" s="11">
        <v>125</v>
      </c>
      <c r="L1521" s="11">
        <v>4</v>
      </c>
      <c r="M1521" s="12">
        <v>4</v>
      </c>
      <c r="N1521" s="2">
        <f>M1521/4</f>
        <v>1</v>
      </c>
      <c r="O1521" s="3">
        <f>M1521/N1521</f>
        <v>4</v>
      </c>
      <c r="P1521" s="13">
        <v>5</v>
      </c>
      <c r="Q1521" s="11">
        <f>P1521</f>
        <v>5</v>
      </c>
      <c r="R1521" s="4">
        <f>AA1521/V1521</f>
        <v>100</v>
      </c>
      <c r="S1521" s="14">
        <v>45</v>
      </c>
      <c r="T1521" s="11">
        <f>S1521</f>
        <v>45</v>
      </c>
      <c r="U1521" s="4">
        <f>AB1521/W1521</f>
        <v>100</v>
      </c>
      <c r="V1521" s="3">
        <f>ROUND((Q1521/100)*G1521,0)</f>
        <v>20</v>
      </c>
      <c r="W1521" s="3">
        <f>ROUND(((T1521/100)*G1521)/J1521,0)</f>
        <v>180</v>
      </c>
      <c r="X1521" s="3">
        <f>ROUND(IF(J1521&gt;=2,((T1521/100)*G1521)/J1521,0),0)</f>
        <v>0</v>
      </c>
      <c r="Y1521" s="3">
        <f>ROUND(IF(J1521&gt;=3,((T1521/100)*G1521)/J1521,0),0)</f>
        <v>0</v>
      </c>
      <c r="Z1521" s="3">
        <f>ROUND(IF(J1521&gt;=4,((T1521/100)*G1521)/J1521,0),0)</f>
        <v>0</v>
      </c>
      <c r="AA1521" s="4">
        <f>G1521*P1521</f>
        <v>2000</v>
      </c>
      <c r="AB1521" s="4">
        <f>(G1521*S1521)/J1521</f>
        <v>18000</v>
      </c>
      <c r="AC1521" s="4">
        <f>IF(J1521&gt;=2,(G1521*S1521)/J1521,0)</f>
        <v>0</v>
      </c>
      <c r="AD1521" s="4">
        <f>IF(J1521&gt;=3,(G1521*S1521)/J1521,0)</f>
        <v>0</v>
      </c>
      <c r="AE1521" s="4">
        <f>IF(J1521&gt;=4,(G1521*S1521)/J1521,0)</f>
        <v>0</v>
      </c>
      <c r="AF1521" s="11">
        <v>100</v>
      </c>
      <c r="AG1521" s="11">
        <v>0</v>
      </c>
      <c r="AH1521" s="11">
        <v>1</v>
      </c>
      <c r="AI1521" s="11">
        <v>100</v>
      </c>
      <c r="AJ1521" s="11">
        <v>0</v>
      </c>
      <c r="AK1521" s="11">
        <v>1</v>
      </c>
      <c r="AL1521" s="11">
        <v>0.5</v>
      </c>
      <c r="AM1521" s="11">
        <v>0.5</v>
      </c>
      <c r="AN1521" s="11">
        <v>0</v>
      </c>
      <c r="AO1521" s="11">
        <v>0</v>
      </c>
      <c r="AP1521" s="11">
        <v>0</v>
      </c>
      <c r="AQ1521" s="11">
        <v>0.01</v>
      </c>
      <c r="AR1521" s="11">
        <v>0.01</v>
      </c>
      <c r="AS1521" s="11">
        <v>0</v>
      </c>
      <c r="AT1521" s="11">
        <v>0</v>
      </c>
      <c r="AU1521" s="11">
        <v>0</v>
      </c>
      <c r="AV1521" s="11">
        <v>0</v>
      </c>
      <c r="AW1521" s="11">
        <v>0.2</v>
      </c>
      <c r="AX1521" s="11">
        <v>0</v>
      </c>
      <c r="AY1521" s="11">
        <v>0</v>
      </c>
      <c r="AZ1521" s="11">
        <v>0</v>
      </c>
      <c r="BA1521" s="11">
        <v>0.02</v>
      </c>
      <c r="BB1521" s="11">
        <v>0</v>
      </c>
      <c r="BC1521" s="2">
        <v>0.05</v>
      </c>
      <c r="BD1521" s="2">
        <v>0.05</v>
      </c>
      <c r="BE1521" s="11">
        <v>7.4999999999999997E-2</v>
      </c>
      <c r="BF1521" s="11">
        <v>5.0000000000000001E-3</v>
      </c>
      <c r="BG1521" s="11">
        <v>0</v>
      </c>
      <c r="BH1521" s="11">
        <v>0</v>
      </c>
      <c r="BI1521" s="11">
        <v>0</v>
      </c>
      <c r="BJ1521" s="11">
        <f>BE1521/4</f>
        <v>1.8749999999999999E-2</v>
      </c>
      <c r="BK1521" s="11">
        <f>BF1521/4</f>
        <v>1.25E-3</v>
      </c>
      <c r="BL1521" s="11">
        <v>0</v>
      </c>
      <c r="BM1521" s="11">
        <v>0</v>
      </c>
      <c r="BN1521" s="11">
        <v>0</v>
      </c>
      <c r="BO1521" s="11">
        <v>0.1</v>
      </c>
      <c r="BP1521" s="11">
        <v>0.1</v>
      </c>
      <c r="BQ1521" s="11">
        <v>0</v>
      </c>
      <c r="BR1521" s="11">
        <v>0</v>
      </c>
      <c r="BS1521" s="11">
        <v>0</v>
      </c>
      <c r="BT1521" s="11">
        <v>0.04</v>
      </c>
      <c r="BU1521" s="16">
        <v>4</v>
      </c>
      <c r="BV1521" s="6">
        <f>BT1521/(BT1521+BU1521)</f>
        <v>9.9009900990099011E-3</v>
      </c>
      <c r="BW1521" s="6">
        <f>SQRT((BT1521*BU1521)/((BT1521+BU1521)^2*(BT1521+BU1521+1)))</f>
        <v>4.410251516706673E-2</v>
      </c>
      <c r="BX1521" s="17">
        <v>0.1</v>
      </c>
      <c r="BY1521" s="17">
        <v>0.7</v>
      </c>
      <c r="BZ1521" s="17">
        <v>0.1</v>
      </c>
      <c r="CA1521" s="17">
        <v>0.1</v>
      </c>
      <c r="CB1521" s="15" t="s">
        <v>83</v>
      </c>
      <c r="CC1521" s="11">
        <v>600</v>
      </c>
    </row>
    <row r="1522" spans="1:81" s="11" customFormat="1" x14ac:dyDescent="0.2">
      <c r="A1522" s="17">
        <f t="shared" si="23"/>
        <v>1521</v>
      </c>
      <c r="B1522" s="17">
        <v>100</v>
      </c>
      <c r="C1522" s="17">
        <v>100</v>
      </c>
      <c r="D1522" s="17">
        <v>5</v>
      </c>
      <c r="E1522" s="17">
        <v>5</v>
      </c>
      <c r="F1522" s="3" t="s">
        <v>80</v>
      </c>
      <c r="G1522" s="3">
        <f>IF(F1522="rectangle",B1522*C1522,IF(F1522="hook",B1522*C1522-(D1522*E1522),IF(F1522="eight",B1522*C1522-2*(D1522*E1522),IF(F1522="tee",B1522*C1522-2*(D1522*E1522),IF(F1522="cross",B1522*C1522-4*(D1522*E1522),"ERROR")))))</f>
        <v>10000</v>
      </c>
      <c r="H1522" s="3" t="s">
        <v>85</v>
      </c>
      <c r="I1522" s="3">
        <f>IF(F1522="rectangle",B1522/C1522,"NA")</f>
        <v>1</v>
      </c>
      <c r="J1522" s="2">
        <v>1</v>
      </c>
      <c r="K1522" s="11">
        <v>125</v>
      </c>
      <c r="L1522" s="11">
        <v>4</v>
      </c>
      <c r="M1522" s="12">
        <v>5</v>
      </c>
      <c r="N1522" s="2">
        <f>M1522/4</f>
        <v>1.25</v>
      </c>
      <c r="O1522" s="3">
        <f>M1522/N1522</f>
        <v>4</v>
      </c>
      <c r="P1522" s="13">
        <v>5</v>
      </c>
      <c r="Q1522" s="11">
        <f>P1522</f>
        <v>5</v>
      </c>
      <c r="R1522" s="4">
        <f>AA1522/V1522</f>
        <v>100</v>
      </c>
      <c r="S1522" s="14">
        <v>45</v>
      </c>
      <c r="T1522" s="11">
        <f>S1522</f>
        <v>45</v>
      </c>
      <c r="U1522" s="4">
        <f>AB1522/W1522</f>
        <v>100</v>
      </c>
      <c r="V1522" s="3">
        <f>ROUND((Q1522/100)*G1522,0)</f>
        <v>500</v>
      </c>
      <c r="W1522" s="3">
        <f>ROUND(((T1522/100)*G1522)/J1522,0)</f>
        <v>4500</v>
      </c>
      <c r="X1522" s="3">
        <f>ROUND(IF(J1522&gt;=2,((T1522/100)*G1522)/J1522,0),0)</f>
        <v>0</v>
      </c>
      <c r="Y1522" s="3">
        <f>ROUND(IF(J1522&gt;=3,((T1522/100)*G1522)/J1522,0),0)</f>
        <v>0</v>
      </c>
      <c r="Z1522" s="3">
        <f>ROUND(IF(J1522&gt;=4,((T1522/100)*G1522)/J1522,0),0)</f>
        <v>0</v>
      </c>
      <c r="AA1522" s="4">
        <f>G1522*P1522</f>
        <v>50000</v>
      </c>
      <c r="AB1522" s="4">
        <f>(G1522*S1522)/J1522</f>
        <v>450000</v>
      </c>
      <c r="AC1522" s="4">
        <f>IF(J1522&gt;=2,(G1522*S1522)/J1522,0)</f>
        <v>0</v>
      </c>
      <c r="AD1522" s="4">
        <f>IF(J1522&gt;=3,(G1522*S1522)/J1522,0)</f>
        <v>0</v>
      </c>
      <c r="AE1522" s="4">
        <f>IF(J1522&gt;=4,(G1522*S1522)/J1522,0)</f>
        <v>0</v>
      </c>
      <c r="AF1522" s="11">
        <v>100</v>
      </c>
      <c r="AG1522" s="11">
        <v>0</v>
      </c>
      <c r="AH1522" s="11">
        <v>1</v>
      </c>
      <c r="AI1522" s="11">
        <v>100</v>
      </c>
      <c r="AJ1522" s="11">
        <v>0</v>
      </c>
      <c r="AK1522" s="11">
        <v>1</v>
      </c>
      <c r="AL1522" s="11">
        <v>0.5</v>
      </c>
      <c r="AM1522" s="11">
        <v>0.5</v>
      </c>
      <c r="AN1522" s="11">
        <v>0</v>
      </c>
      <c r="AO1522" s="11">
        <v>0</v>
      </c>
      <c r="AP1522" s="11">
        <v>0</v>
      </c>
      <c r="AQ1522" s="11">
        <v>0.01</v>
      </c>
      <c r="AR1522" s="11">
        <v>0.01</v>
      </c>
      <c r="AS1522" s="11">
        <v>0</v>
      </c>
      <c r="AT1522" s="11">
        <v>0</v>
      </c>
      <c r="AU1522" s="11">
        <v>0</v>
      </c>
      <c r="AV1522" s="11">
        <v>0</v>
      </c>
      <c r="AW1522" s="11">
        <v>0.2</v>
      </c>
      <c r="AX1522" s="11">
        <v>0</v>
      </c>
      <c r="AY1522" s="11">
        <v>0</v>
      </c>
      <c r="AZ1522" s="11">
        <v>0</v>
      </c>
      <c r="BA1522" s="11">
        <v>0.02</v>
      </c>
      <c r="BB1522" s="11">
        <v>0</v>
      </c>
      <c r="BC1522" s="2">
        <v>0.05</v>
      </c>
      <c r="BD1522" s="2">
        <v>0.05</v>
      </c>
      <c r="BE1522" s="11">
        <v>7.4999999999999997E-2</v>
      </c>
      <c r="BF1522" s="11">
        <v>5.0000000000000001E-3</v>
      </c>
      <c r="BG1522" s="11">
        <v>0</v>
      </c>
      <c r="BH1522" s="11">
        <v>0</v>
      </c>
      <c r="BI1522" s="11">
        <v>0</v>
      </c>
      <c r="BJ1522" s="11">
        <f>BE1522/4</f>
        <v>1.8749999999999999E-2</v>
      </c>
      <c r="BK1522" s="11">
        <f>BF1522/4</f>
        <v>1.25E-3</v>
      </c>
      <c r="BL1522" s="11">
        <v>0</v>
      </c>
      <c r="BM1522" s="11">
        <v>0</v>
      </c>
      <c r="BN1522" s="11">
        <v>0</v>
      </c>
      <c r="BO1522" s="11">
        <v>0.1</v>
      </c>
      <c r="BP1522" s="11">
        <v>0.1</v>
      </c>
      <c r="BQ1522" s="11">
        <v>0</v>
      </c>
      <c r="BR1522" s="11">
        <v>0</v>
      </c>
      <c r="BS1522" s="11">
        <v>0</v>
      </c>
      <c r="BT1522" s="11">
        <v>0.04</v>
      </c>
      <c r="BU1522" s="16">
        <v>4</v>
      </c>
      <c r="BV1522" s="6">
        <f>BT1522/(BT1522+BU1522)</f>
        <v>9.9009900990099011E-3</v>
      </c>
      <c r="BW1522" s="6">
        <f>SQRT((BT1522*BU1522)/((BT1522+BU1522)^2*(BT1522+BU1522+1)))</f>
        <v>4.410251516706673E-2</v>
      </c>
      <c r="BX1522" s="17">
        <v>0.1</v>
      </c>
      <c r="BY1522" s="17">
        <v>0.7</v>
      </c>
      <c r="BZ1522" s="17">
        <v>0.1</v>
      </c>
      <c r="CA1522" s="17">
        <v>0.1</v>
      </c>
      <c r="CB1522" s="15" t="s">
        <v>83</v>
      </c>
      <c r="CC1522" s="11">
        <v>600</v>
      </c>
    </row>
    <row r="1523" spans="1:81" s="11" customFormat="1" x14ac:dyDescent="0.2">
      <c r="A1523" s="17">
        <f t="shared" si="23"/>
        <v>1522</v>
      </c>
      <c r="B1523" s="17">
        <v>20</v>
      </c>
      <c r="C1523" s="17">
        <v>20</v>
      </c>
      <c r="D1523" s="17">
        <v>5</v>
      </c>
      <c r="E1523" s="17">
        <v>5</v>
      </c>
      <c r="F1523" s="3" t="s">
        <v>80</v>
      </c>
      <c r="G1523" s="3">
        <f>IF(F1523="rectangle",B1523*C1523,IF(F1523="hook",B1523*C1523-(D1523*E1523),IF(F1523="eight",B1523*C1523-2*(D1523*E1523),IF(F1523="tee",B1523*C1523-2*(D1523*E1523),IF(F1523="cross",B1523*C1523-4*(D1523*E1523),"ERROR")))))</f>
        <v>400</v>
      </c>
      <c r="H1523" s="3" t="s">
        <v>84</v>
      </c>
      <c r="I1523" s="3">
        <f>IF(F1523="rectangle",B1523/C1523,"NA")</f>
        <v>1</v>
      </c>
      <c r="J1523" s="2">
        <v>1</v>
      </c>
      <c r="K1523" s="11">
        <v>125</v>
      </c>
      <c r="L1523" s="11">
        <v>4</v>
      </c>
      <c r="M1523" s="12">
        <v>5</v>
      </c>
      <c r="N1523" s="2">
        <f>M1523/4</f>
        <v>1.25</v>
      </c>
      <c r="O1523" s="3">
        <f>M1523/N1523</f>
        <v>4</v>
      </c>
      <c r="P1523" s="13">
        <v>5</v>
      </c>
      <c r="Q1523" s="11">
        <f>P1523</f>
        <v>5</v>
      </c>
      <c r="R1523" s="4">
        <f>AA1523/V1523</f>
        <v>100</v>
      </c>
      <c r="S1523" s="14">
        <v>45</v>
      </c>
      <c r="T1523" s="11">
        <f>S1523</f>
        <v>45</v>
      </c>
      <c r="U1523" s="4">
        <f>AB1523/W1523</f>
        <v>100</v>
      </c>
      <c r="V1523" s="3">
        <f>ROUND((Q1523/100)*G1523,0)</f>
        <v>20</v>
      </c>
      <c r="W1523" s="3">
        <f>ROUND(((T1523/100)*G1523)/J1523,0)</f>
        <v>180</v>
      </c>
      <c r="X1523" s="3">
        <f>ROUND(IF(J1523&gt;=2,((T1523/100)*G1523)/J1523,0),0)</f>
        <v>0</v>
      </c>
      <c r="Y1523" s="3">
        <f>ROUND(IF(J1523&gt;=3,((T1523/100)*G1523)/J1523,0),0)</f>
        <v>0</v>
      </c>
      <c r="Z1523" s="3">
        <f>ROUND(IF(J1523&gt;=4,((T1523/100)*G1523)/J1523,0),0)</f>
        <v>0</v>
      </c>
      <c r="AA1523" s="4">
        <f>G1523*P1523</f>
        <v>2000</v>
      </c>
      <c r="AB1523" s="4">
        <f>(G1523*S1523)/J1523</f>
        <v>18000</v>
      </c>
      <c r="AC1523" s="4">
        <f>IF(J1523&gt;=2,(G1523*S1523)/J1523,0)</f>
        <v>0</v>
      </c>
      <c r="AD1523" s="4">
        <f>IF(J1523&gt;=3,(G1523*S1523)/J1523,0)</f>
        <v>0</v>
      </c>
      <c r="AE1523" s="4">
        <f>IF(J1523&gt;=4,(G1523*S1523)/J1523,0)</f>
        <v>0</v>
      </c>
      <c r="AF1523" s="11">
        <v>100</v>
      </c>
      <c r="AG1523" s="11">
        <v>0</v>
      </c>
      <c r="AH1523" s="11">
        <v>1</v>
      </c>
      <c r="AI1523" s="11">
        <v>100</v>
      </c>
      <c r="AJ1523" s="11">
        <v>0</v>
      </c>
      <c r="AK1523" s="11">
        <v>1</v>
      </c>
      <c r="AL1523" s="11">
        <v>0.5</v>
      </c>
      <c r="AM1523" s="11">
        <v>0.5</v>
      </c>
      <c r="AN1523" s="11">
        <v>0</v>
      </c>
      <c r="AO1523" s="11">
        <v>0</v>
      </c>
      <c r="AP1523" s="11">
        <v>0</v>
      </c>
      <c r="AQ1523" s="11">
        <v>0.01</v>
      </c>
      <c r="AR1523" s="11">
        <v>0.01</v>
      </c>
      <c r="AS1523" s="11">
        <v>0</v>
      </c>
      <c r="AT1523" s="11">
        <v>0</v>
      </c>
      <c r="AU1523" s="11">
        <v>0</v>
      </c>
      <c r="AV1523" s="11">
        <v>0</v>
      </c>
      <c r="AW1523" s="11">
        <v>0.2</v>
      </c>
      <c r="AX1523" s="11">
        <v>0</v>
      </c>
      <c r="AY1523" s="11">
        <v>0</v>
      </c>
      <c r="AZ1523" s="11">
        <v>0</v>
      </c>
      <c r="BA1523" s="11">
        <v>0.02</v>
      </c>
      <c r="BB1523" s="11">
        <v>0</v>
      </c>
      <c r="BC1523" s="2">
        <v>0.05</v>
      </c>
      <c r="BD1523" s="2">
        <v>0.05</v>
      </c>
      <c r="BE1523" s="11">
        <v>7.4999999999999997E-2</v>
      </c>
      <c r="BF1523" s="11">
        <v>5.0000000000000001E-3</v>
      </c>
      <c r="BG1523" s="11">
        <v>0</v>
      </c>
      <c r="BH1523" s="11">
        <v>0</v>
      </c>
      <c r="BI1523" s="11">
        <v>0</v>
      </c>
      <c r="BJ1523" s="11">
        <f>BE1523/4</f>
        <v>1.8749999999999999E-2</v>
      </c>
      <c r="BK1523" s="11">
        <f>BF1523/4</f>
        <v>1.25E-3</v>
      </c>
      <c r="BL1523" s="11">
        <v>0</v>
      </c>
      <c r="BM1523" s="11">
        <v>0</v>
      </c>
      <c r="BN1523" s="11">
        <v>0</v>
      </c>
      <c r="BO1523" s="11">
        <v>0.1</v>
      </c>
      <c r="BP1523" s="11">
        <v>0.1</v>
      </c>
      <c r="BQ1523" s="11">
        <v>0</v>
      </c>
      <c r="BR1523" s="11">
        <v>0</v>
      </c>
      <c r="BS1523" s="11">
        <v>0</v>
      </c>
      <c r="BT1523" s="11">
        <v>0.04</v>
      </c>
      <c r="BU1523" s="16">
        <v>4</v>
      </c>
      <c r="BV1523" s="6">
        <f>BT1523/(BT1523+BU1523)</f>
        <v>9.9009900990099011E-3</v>
      </c>
      <c r="BW1523" s="6">
        <f>SQRT((BT1523*BU1523)/((BT1523+BU1523)^2*(BT1523+BU1523+1)))</f>
        <v>4.410251516706673E-2</v>
      </c>
      <c r="BX1523" s="17">
        <v>0.1</v>
      </c>
      <c r="BY1523" s="17">
        <v>0.7</v>
      </c>
      <c r="BZ1523" s="17">
        <v>0.1</v>
      </c>
      <c r="CA1523" s="17">
        <v>0.1</v>
      </c>
      <c r="CB1523" s="15" t="s">
        <v>83</v>
      </c>
      <c r="CC1523" s="11">
        <v>600</v>
      </c>
    </row>
    <row r="1524" spans="1:81" s="11" customFormat="1" x14ac:dyDescent="0.2">
      <c r="A1524" s="17">
        <f t="shared" si="23"/>
        <v>1523</v>
      </c>
      <c r="B1524" s="17">
        <v>100</v>
      </c>
      <c r="C1524" s="17">
        <v>100</v>
      </c>
      <c r="D1524" s="17">
        <v>5</v>
      </c>
      <c r="E1524" s="17">
        <v>5</v>
      </c>
      <c r="F1524" s="3" t="s">
        <v>80</v>
      </c>
      <c r="G1524" s="3">
        <f>IF(F1524="rectangle",B1524*C1524,IF(F1524="hook",B1524*C1524-(D1524*E1524),IF(F1524="eight",B1524*C1524-2*(D1524*E1524),IF(F1524="tee",B1524*C1524-2*(D1524*E1524),IF(F1524="cross",B1524*C1524-4*(D1524*E1524),"ERROR")))))</f>
        <v>10000</v>
      </c>
      <c r="H1524" s="3" t="s">
        <v>85</v>
      </c>
      <c r="I1524" s="3">
        <f>IF(F1524="rectangle",B1524/C1524,"NA")</f>
        <v>1</v>
      </c>
      <c r="J1524" s="2">
        <v>1</v>
      </c>
      <c r="K1524" s="11">
        <v>125</v>
      </c>
      <c r="L1524" s="11">
        <v>4</v>
      </c>
      <c r="M1524" s="12">
        <v>6</v>
      </c>
      <c r="N1524" s="2">
        <f>M1524/4</f>
        <v>1.5</v>
      </c>
      <c r="O1524" s="3">
        <f>M1524/N1524</f>
        <v>4</v>
      </c>
      <c r="P1524" s="13">
        <v>5</v>
      </c>
      <c r="Q1524" s="11">
        <f>P1524</f>
        <v>5</v>
      </c>
      <c r="R1524" s="4">
        <f>AA1524/V1524</f>
        <v>100</v>
      </c>
      <c r="S1524" s="14">
        <v>45</v>
      </c>
      <c r="T1524" s="11">
        <f>S1524</f>
        <v>45</v>
      </c>
      <c r="U1524" s="4">
        <f>AB1524/W1524</f>
        <v>100</v>
      </c>
      <c r="V1524" s="3">
        <f>ROUND((Q1524/100)*G1524,0)</f>
        <v>500</v>
      </c>
      <c r="W1524" s="3">
        <f>ROUND(((T1524/100)*G1524)/J1524,0)</f>
        <v>4500</v>
      </c>
      <c r="X1524" s="3">
        <f>ROUND(IF(J1524&gt;=2,((T1524/100)*G1524)/J1524,0),0)</f>
        <v>0</v>
      </c>
      <c r="Y1524" s="3">
        <f>ROUND(IF(J1524&gt;=3,((T1524/100)*G1524)/J1524,0),0)</f>
        <v>0</v>
      </c>
      <c r="Z1524" s="3">
        <f>ROUND(IF(J1524&gt;=4,((T1524/100)*G1524)/J1524,0),0)</f>
        <v>0</v>
      </c>
      <c r="AA1524" s="4">
        <f>G1524*P1524</f>
        <v>50000</v>
      </c>
      <c r="AB1524" s="4">
        <f>(G1524*S1524)/J1524</f>
        <v>450000</v>
      </c>
      <c r="AC1524" s="4">
        <f>IF(J1524&gt;=2,(G1524*S1524)/J1524,0)</f>
        <v>0</v>
      </c>
      <c r="AD1524" s="4">
        <f>IF(J1524&gt;=3,(G1524*S1524)/J1524,0)</f>
        <v>0</v>
      </c>
      <c r="AE1524" s="4">
        <f>IF(J1524&gt;=4,(G1524*S1524)/J1524,0)</f>
        <v>0</v>
      </c>
      <c r="AF1524" s="11">
        <v>100</v>
      </c>
      <c r="AG1524" s="11">
        <v>0</v>
      </c>
      <c r="AH1524" s="11">
        <v>1</v>
      </c>
      <c r="AI1524" s="11">
        <v>100</v>
      </c>
      <c r="AJ1524" s="11">
        <v>0</v>
      </c>
      <c r="AK1524" s="11">
        <v>1</v>
      </c>
      <c r="AL1524" s="11">
        <v>0.5</v>
      </c>
      <c r="AM1524" s="11">
        <v>0.5</v>
      </c>
      <c r="AN1524" s="11">
        <v>0</v>
      </c>
      <c r="AO1524" s="11">
        <v>0</v>
      </c>
      <c r="AP1524" s="11">
        <v>0</v>
      </c>
      <c r="AQ1524" s="11">
        <v>0.01</v>
      </c>
      <c r="AR1524" s="11">
        <v>0.01</v>
      </c>
      <c r="AS1524" s="11">
        <v>0</v>
      </c>
      <c r="AT1524" s="11">
        <v>0</v>
      </c>
      <c r="AU1524" s="11">
        <v>0</v>
      </c>
      <c r="AV1524" s="11">
        <v>0</v>
      </c>
      <c r="AW1524" s="11">
        <v>0.2</v>
      </c>
      <c r="AX1524" s="11">
        <v>0</v>
      </c>
      <c r="AY1524" s="11">
        <v>0</v>
      </c>
      <c r="AZ1524" s="11">
        <v>0</v>
      </c>
      <c r="BA1524" s="11">
        <v>0.02</v>
      </c>
      <c r="BB1524" s="11">
        <v>0</v>
      </c>
      <c r="BC1524" s="2">
        <v>0.05</v>
      </c>
      <c r="BD1524" s="2">
        <v>0.05</v>
      </c>
      <c r="BE1524" s="11">
        <v>7.4999999999999997E-2</v>
      </c>
      <c r="BF1524" s="11">
        <v>5.0000000000000001E-3</v>
      </c>
      <c r="BG1524" s="11">
        <v>0</v>
      </c>
      <c r="BH1524" s="11">
        <v>0</v>
      </c>
      <c r="BI1524" s="11">
        <v>0</v>
      </c>
      <c r="BJ1524" s="11">
        <f>BE1524/4</f>
        <v>1.8749999999999999E-2</v>
      </c>
      <c r="BK1524" s="11">
        <f>BF1524/4</f>
        <v>1.25E-3</v>
      </c>
      <c r="BL1524" s="11">
        <v>0</v>
      </c>
      <c r="BM1524" s="11">
        <v>0</v>
      </c>
      <c r="BN1524" s="11">
        <v>0</v>
      </c>
      <c r="BO1524" s="11">
        <v>0.1</v>
      </c>
      <c r="BP1524" s="11">
        <v>0.1</v>
      </c>
      <c r="BQ1524" s="11">
        <v>0</v>
      </c>
      <c r="BR1524" s="11">
        <v>0</v>
      </c>
      <c r="BS1524" s="11">
        <v>0</v>
      </c>
      <c r="BT1524" s="11">
        <v>0.04</v>
      </c>
      <c r="BU1524" s="16">
        <v>4</v>
      </c>
      <c r="BV1524" s="6">
        <f>BT1524/(BT1524+BU1524)</f>
        <v>9.9009900990099011E-3</v>
      </c>
      <c r="BW1524" s="6">
        <f>SQRT((BT1524*BU1524)/((BT1524+BU1524)^2*(BT1524+BU1524+1)))</f>
        <v>4.410251516706673E-2</v>
      </c>
      <c r="BX1524" s="17">
        <v>0.1</v>
      </c>
      <c r="BY1524" s="17">
        <v>0.7</v>
      </c>
      <c r="BZ1524" s="17">
        <v>0.1</v>
      </c>
      <c r="CA1524" s="17">
        <v>0.1</v>
      </c>
      <c r="CB1524" s="15" t="s">
        <v>83</v>
      </c>
      <c r="CC1524" s="11">
        <v>600</v>
      </c>
    </row>
    <row r="1525" spans="1:81" s="11" customFormat="1" x14ac:dyDescent="0.2">
      <c r="A1525" s="17">
        <f t="shared" si="23"/>
        <v>1524</v>
      </c>
      <c r="B1525" s="17">
        <v>20</v>
      </c>
      <c r="C1525" s="17">
        <v>20</v>
      </c>
      <c r="D1525" s="17">
        <v>5</v>
      </c>
      <c r="E1525" s="17">
        <v>5</v>
      </c>
      <c r="F1525" s="3" t="s">
        <v>80</v>
      </c>
      <c r="G1525" s="3">
        <f>IF(F1525="rectangle",B1525*C1525,IF(F1525="hook",B1525*C1525-(D1525*E1525),IF(F1525="eight",B1525*C1525-2*(D1525*E1525),IF(F1525="tee",B1525*C1525-2*(D1525*E1525),IF(F1525="cross",B1525*C1525-4*(D1525*E1525),"ERROR")))))</f>
        <v>400</v>
      </c>
      <c r="H1525" s="3" t="s">
        <v>84</v>
      </c>
      <c r="I1525" s="3">
        <f>IF(F1525="rectangle",B1525/C1525,"NA")</f>
        <v>1</v>
      </c>
      <c r="J1525" s="2">
        <v>1</v>
      </c>
      <c r="K1525" s="11">
        <v>125</v>
      </c>
      <c r="L1525" s="11">
        <v>4</v>
      </c>
      <c r="M1525" s="12">
        <v>6</v>
      </c>
      <c r="N1525" s="2">
        <f>M1525/4</f>
        <v>1.5</v>
      </c>
      <c r="O1525" s="3">
        <f>M1525/N1525</f>
        <v>4</v>
      </c>
      <c r="P1525" s="13">
        <v>5</v>
      </c>
      <c r="Q1525" s="11">
        <f>P1525</f>
        <v>5</v>
      </c>
      <c r="R1525" s="4">
        <f>AA1525/V1525</f>
        <v>100</v>
      </c>
      <c r="S1525" s="14">
        <v>45</v>
      </c>
      <c r="T1525" s="11">
        <f>S1525</f>
        <v>45</v>
      </c>
      <c r="U1525" s="4">
        <f>AB1525/W1525</f>
        <v>100</v>
      </c>
      <c r="V1525" s="3">
        <f>ROUND((Q1525/100)*G1525,0)</f>
        <v>20</v>
      </c>
      <c r="W1525" s="3">
        <f>ROUND(((T1525/100)*G1525)/J1525,0)</f>
        <v>180</v>
      </c>
      <c r="X1525" s="3">
        <f>ROUND(IF(J1525&gt;=2,((T1525/100)*G1525)/J1525,0),0)</f>
        <v>0</v>
      </c>
      <c r="Y1525" s="3">
        <f>ROUND(IF(J1525&gt;=3,((T1525/100)*G1525)/J1525,0),0)</f>
        <v>0</v>
      </c>
      <c r="Z1525" s="3">
        <f>ROUND(IF(J1525&gt;=4,((T1525/100)*G1525)/J1525,0),0)</f>
        <v>0</v>
      </c>
      <c r="AA1525" s="4">
        <f>G1525*P1525</f>
        <v>2000</v>
      </c>
      <c r="AB1525" s="4">
        <f>(G1525*S1525)/J1525</f>
        <v>18000</v>
      </c>
      <c r="AC1525" s="4">
        <f>IF(J1525&gt;=2,(G1525*S1525)/J1525,0)</f>
        <v>0</v>
      </c>
      <c r="AD1525" s="4">
        <f>IF(J1525&gt;=3,(G1525*S1525)/J1525,0)</f>
        <v>0</v>
      </c>
      <c r="AE1525" s="4">
        <f>IF(J1525&gt;=4,(G1525*S1525)/J1525,0)</f>
        <v>0</v>
      </c>
      <c r="AF1525" s="11">
        <v>100</v>
      </c>
      <c r="AG1525" s="11">
        <v>0</v>
      </c>
      <c r="AH1525" s="11">
        <v>1</v>
      </c>
      <c r="AI1525" s="11">
        <v>100</v>
      </c>
      <c r="AJ1525" s="11">
        <v>0</v>
      </c>
      <c r="AK1525" s="11">
        <v>1</v>
      </c>
      <c r="AL1525" s="11">
        <v>0.5</v>
      </c>
      <c r="AM1525" s="11">
        <v>0.5</v>
      </c>
      <c r="AN1525" s="11">
        <v>0</v>
      </c>
      <c r="AO1525" s="11">
        <v>0</v>
      </c>
      <c r="AP1525" s="11">
        <v>0</v>
      </c>
      <c r="AQ1525" s="11">
        <v>0.01</v>
      </c>
      <c r="AR1525" s="11">
        <v>0.01</v>
      </c>
      <c r="AS1525" s="11">
        <v>0</v>
      </c>
      <c r="AT1525" s="11">
        <v>0</v>
      </c>
      <c r="AU1525" s="11">
        <v>0</v>
      </c>
      <c r="AV1525" s="11">
        <v>0</v>
      </c>
      <c r="AW1525" s="11">
        <v>0.2</v>
      </c>
      <c r="AX1525" s="11">
        <v>0</v>
      </c>
      <c r="AY1525" s="11">
        <v>0</v>
      </c>
      <c r="AZ1525" s="11">
        <v>0</v>
      </c>
      <c r="BA1525" s="11">
        <v>0.02</v>
      </c>
      <c r="BB1525" s="11">
        <v>0</v>
      </c>
      <c r="BC1525" s="2">
        <v>0.05</v>
      </c>
      <c r="BD1525" s="2">
        <v>0.05</v>
      </c>
      <c r="BE1525" s="11">
        <v>7.4999999999999997E-2</v>
      </c>
      <c r="BF1525" s="11">
        <v>5.0000000000000001E-3</v>
      </c>
      <c r="BG1525" s="11">
        <v>0</v>
      </c>
      <c r="BH1525" s="11">
        <v>0</v>
      </c>
      <c r="BI1525" s="11">
        <v>0</v>
      </c>
      <c r="BJ1525" s="11">
        <f>BE1525/4</f>
        <v>1.8749999999999999E-2</v>
      </c>
      <c r="BK1525" s="11">
        <f>BF1525/4</f>
        <v>1.25E-3</v>
      </c>
      <c r="BL1525" s="11">
        <v>0</v>
      </c>
      <c r="BM1525" s="11">
        <v>0</v>
      </c>
      <c r="BN1525" s="11">
        <v>0</v>
      </c>
      <c r="BO1525" s="11">
        <v>0.1</v>
      </c>
      <c r="BP1525" s="11">
        <v>0.1</v>
      </c>
      <c r="BQ1525" s="11">
        <v>0</v>
      </c>
      <c r="BR1525" s="11">
        <v>0</v>
      </c>
      <c r="BS1525" s="11">
        <v>0</v>
      </c>
      <c r="BT1525" s="11">
        <v>0.04</v>
      </c>
      <c r="BU1525" s="16">
        <v>4</v>
      </c>
      <c r="BV1525" s="6">
        <f>BT1525/(BT1525+BU1525)</f>
        <v>9.9009900990099011E-3</v>
      </c>
      <c r="BW1525" s="6">
        <f>SQRT((BT1525*BU1525)/((BT1525+BU1525)^2*(BT1525+BU1525+1)))</f>
        <v>4.410251516706673E-2</v>
      </c>
      <c r="BX1525" s="17">
        <v>0.1</v>
      </c>
      <c r="BY1525" s="17">
        <v>0.7</v>
      </c>
      <c r="BZ1525" s="17">
        <v>0.1</v>
      </c>
      <c r="CA1525" s="17">
        <v>0.1</v>
      </c>
      <c r="CB1525" s="15" t="s">
        <v>83</v>
      </c>
      <c r="CC1525" s="11">
        <v>600</v>
      </c>
    </row>
    <row r="1526" spans="1:81" s="11" customFormat="1" x14ac:dyDescent="0.2">
      <c r="A1526" s="17">
        <f t="shared" si="23"/>
        <v>1525</v>
      </c>
      <c r="B1526" s="17">
        <v>100</v>
      </c>
      <c r="C1526" s="17">
        <v>100</v>
      </c>
      <c r="D1526" s="17">
        <v>5</v>
      </c>
      <c r="E1526" s="17">
        <v>5</v>
      </c>
      <c r="F1526" s="3" t="s">
        <v>80</v>
      </c>
      <c r="G1526" s="3">
        <f>IF(F1526="rectangle",B1526*C1526,IF(F1526="hook",B1526*C1526-(D1526*E1526),IF(F1526="eight",B1526*C1526-2*(D1526*E1526),IF(F1526="tee",B1526*C1526-2*(D1526*E1526),IF(F1526="cross",B1526*C1526-4*(D1526*E1526),"ERROR")))))</f>
        <v>10000</v>
      </c>
      <c r="H1526" s="3" t="s">
        <v>85</v>
      </c>
      <c r="I1526" s="3">
        <f>IF(F1526="rectangle",B1526/C1526,"NA")</f>
        <v>1</v>
      </c>
      <c r="J1526" s="2">
        <v>1</v>
      </c>
      <c r="K1526" s="11">
        <v>125</v>
      </c>
      <c r="L1526" s="11">
        <v>4</v>
      </c>
      <c r="M1526" s="12">
        <v>7</v>
      </c>
      <c r="N1526" s="2">
        <f>M1526/4</f>
        <v>1.75</v>
      </c>
      <c r="O1526" s="3">
        <f>M1526/N1526</f>
        <v>4</v>
      </c>
      <c r="P1526" s="13">
        <v>5</v>
      </c>
      <c r="Q1526" s="11">
        <f>P1526</f>
        <v>5</v>
      </c>
      <c r="R1526" s="4">
        <f>AA1526/V1526</f>
        <v>100</v>
      </c>
      <c r="S1526" s="14">
        <v>45</v>
      </c>
      <c r="T1526" s="11">
        <f>S1526</f>
        <v>45</v>
      </c>
      <c r="U1526" s="4">
        <f>AB1526/W1526</f>
        <v>100</v>
      </c>
      <c r="V1526" s="3">
        <f>ROUND((Q1526/100)*G1526,0)</f>
        <v>500</v>
      </c>
      <c r="W1526" s="3">
        <f>ROUND(((T1526/100)*G1526)/J1526,0)</f>
        <v>4500</v>
      </c>
      <c r="X1526" s="3">
        <f>ROUND(IF(J1526&gt;=2,((T1526/100)*G1526)/J1526,0),0)</f>
        <v>0</v>
      </c>
      <c r="Y1526" s="3">
        <f>ROUND(IF(J1526&gt;=3,((T1526/100)*G1526)/J1526,0),0)</f>
        <v>0</v>
      </c>
      <c r="Z1526" s="3">
        <f>ROUND(IF(J1526&gt;=4,((T1526/100)*G1526)/J1526,0),0)</f>
        <v>0</v>
      </c>
      <c r="AA1526" s="4">
        <f>G1526*P1526</f>
        <v>50000</v>
      </c>
      <c r="AB1526" s="4">
        <f>(G1526*S1526)/J1526</f>
        <v>450000</v>
      </c>
      <c r="AC1526" s="4">
        <f>IF(J1526&gt;=2,(G1526*S1526)/J1526,0)</f>
        <v>0</v>
      </c>
      <c r="AD1526" s="4">
        <f>IF(J1526&gt;=3,(G1526*S1526)/J1526,0)</f>
        <v>0</v>
      </c>
      <c r="AE1526" s="4">
        <f>IF(J1526&gt;=4,(G1526*S1526)/J1526,0)</f>
        <v>0</v>
      </c>
      <c r="AF1526" s="11">
        <v>100</v>
      </c>
      <c r="AG1526" s="11">
        <v>0</v>
      </c>
      <c r="AH1526" s="11">
        <v>1</v>
      </c>
      <c r="AI1526" s="11">
        <v>100</v>
      </c>
      <c r="AJ1526" s="11">
        <v>0</v>
      </c>
      <c r="AK1526" s="11">
        <v>1</v>
      </c>
      <c r="AL1526" s="11">
        <v>0.5</v>
      </c>
      <c r="AM1526" s="11">
        <v>0.5</v>
      </c>
      <c r="AN1526" s="11">
        <v>0</v>
      </c>
      <c r="AO1526" s="11">
        <v>0</v>
      </c>
      <c r="AP1526" s="11">
        <v>0</v>
      </c>
      <c r="AQ1526" s="11">
        <v>0.01</v>
      </c>
      <c r="AR1526" s="11">
        <v>0.01</v>
      </c>
      <c r="AS1526" s="11">
        <v>0</v>
      </c>
      <c r="AT1526" s="11">
        <v>0</v>
      </c>
      <c r="AU1526" s="11">
        <v>0</v>
      </c>
      <c r="AV1526" s="11">
        <v>0</v>
      </c>
      <c r="AW1526" s="11">
        <v>0.2</v>
      </c>
      <c r="AX1526" s="11">
        <v>0</v>
      </c>
      <c r="AY1526" s="11">
        <v>0</v>
      </c>
      <c r="AZ1526" s="11">
        <v>0</v>
      </c>
      <c r="BA1526" s="11">
        <v>0.02</v>
      </c>
      <c r="BB1526" s="11">
        <v>0</v>
      </c>
      <c r="BC1526" s="2">
        <v>0.05</v>
      </c>
      <c r="BD1526" s="2">
        <v>0.05</v>
      </c>
      <c r="BE1526" s="11">
        <v>7.4999999999999997E-2</v>
      </c>
      <c r="BF1526" s="11">
        <v>5.0000000000000001E-3</v>
      </c>
      <c r="BG1526" s="11">
        <v>0</v>
      </c>
      <c r="BH1526" s="11">
        <v>0</v>
      </c>
      <c r="BI1526" s="11">
        <v>0</v>
      </c>
      <c r="BJ1526" s="11">
        <f>BE1526/4</f>
        <v>1.8749999999999999E-2</v>
      </c>
      <c r="BK1526" s="11">
        <f>BF1526/4</f>
        <v>1.25E-3</v>
      </c>
      <c r="BL1526" s="11">
        <v>0</v>
      </c>
      <c r="BM1526" s="11">
        <v>0</v>
      </c>
      <c r="BN1526" s="11">
        <v>0</v>
      </c>
      <c r="BO1526" s="11">
        <v>0.1</v>
      </c>
      <c r="BP1526" s="11">
        <v>0.1</v>
      </c>
      <c r="BQ1526" s="11">
        <v>0</v>
      </c>
      <c r="BR1526" s="11">
        <v>0</v>
      </c>
      <c r="BS1526" s="11">
        <v>0</v>
      </c>
      <c r="BT1526" s="11">
        <v>0.04</v>
      </c>
      <c r="BU1526" s="16">
        <v>4</v>
      </c>
      <c r="BV1526" s="6">
        <f>BT1526/(BT1526+BU1526)</f>
        <v>9.9009900990099011E-3</v>
      </c>
      <c r="BW1526" s="6">
        <f>SQRT((BT1526*BU1526)/((BT1526+BU1526)^2*(BT1526+BU1526+1)))</f>
        <v>4.410251516706673E-2</v>
      </c>
      <c r="BX1526" s="17">
        <v>0.1</v>
      </c>
      <c r="BY1526" s="17">
        <v>0.7</v>
      </c>
      <c r="BZ1526" s="17">
        <v>0.1</v>
      </c>
      <c r="CA1526" s="17">
        <v>0.1</v>
      </c>
      <c r="CB1526" s="15" t="s">
        <v>83</v>
      </c>
      <c r="CC1526" s="11">
        <v>600</v>
      </c>
    </row>
    <row r="1527" spans="1:81" s="11" customFormat="1" x14ac:dyDescent="0.2">
      <c r="A1527" s="17">
        <f t="shared" si="23"/>
        <v>1526</v>
      </c>
      <c r="B1527" s="17">
        <v>20</v>
      </c>
      <c r="C1527" s="17">
        <v>20</v>
      </c>
      <c r="D1527" s="17">
        <v>5</v>
      </c>
      <c r="E1527" s="17">
        <v>5</v>
      </c>
      <c r="F1527" s="3" t="s">
        <v>80</v>
      </c>
      <c r="G1527" s="3">
        <f>IF(F1527="rectangle",B1527*C1527,IF(F1527="hook",B1527*C1527-(D1527*E1527),IF(F1527="eight",B1527*C1527-2*(D1527*E1527),IF(F1527="tee",B1527*C1527-2*(D1527*E1527),IF(F1527="cross",B1527*C1527-4*(D1527*E1527),"ERROR")))))</f>
        <v>400</v>
      </c>
      <c r="H1527" s="3" t="s">
        <v>84</v>
      </c>
      <c r="I1527" s="3">
        <f>IF(F1527="rectangle",B1527/C1527,"NA")</f>
        <v>1</v>
      </c>
      <c r="J1527" s="2">
        <v>1</v>
      </c>
      <c r="K1527" s="11">
        <v>125</v>
      </c>
      <c r="L1527" s="11">
        <v>4</v>
      </c>
      <c r="M1527" s="12">
        <v>7</v>
      </c>
      <c r="N1527" s="2">
        <f>M1527/4</f>
        <v>1.75</v>
      </c>
      <c r="O1527" s="3">
        <f>M1527/N1527</f>
        <v>4</v>
      </c>
      <c r="P1527" s="13">
        <v>5</v>
      </c>
      <c r="Q1527" s="11">
        <f>P1527</f>
        <v>5</v>
      </c>
      <c r="R1527" s="4">
        <f>AA1527/V1527</f>
        <v>100</v>
      </c>
      <c r="S1527" s="14">
        <v>45</v>
      </c>
      <c r="T1527" s="11">
        <f>S1527</f>
        <v>45</v>
      </c>
      <c r="U1527" s="4">
        <f>AB1527/W1527</f>
        <v>100</v>
      </c>
      <c r="V1527" s="3">
        <f>ROUND((Q1527/100)*G1527,0)</f>
        <v>20</v>
      </c>
      <c r="W1527" s="3">
        <f>ROUND(((T1527/100)*G1527)/J1527,0)</f>
        <v>180</v>
      </c>
      <c r="X1527" s="3">
        <f>ROUND(IF(J1527&gt;=2,((T1527/100)*G1527)/J1527,0),0)</f>
        <v>0</v>
      </c>
      <c r="Y1527" s="3">
        <f>ROUND(IF(J1527&gt;=3,((T1527/100)*G1527)/J1527,0),0)</f>
        <v>0</v>
      </c>
      <c r="Z1527" s="3">
        <f>ROUND(IF(J1527&gt;=4,((T1527/100)*G1527)/J1527,0),0)</f>
        <v>0</v>
      </c>
      <c r="AA1527" s="4">
        <f>G1527*P1527</f>
        <v>2000</v>
      </c>
      <c r="AB1527" s="4">
        <f>(G1527*S1527)/J1527</f>
        <v>18000</v>
      </c>
      <c r="AC1527" s="4">
        <f>IF(J1527&gt;=2,(G1527*S1527)/J1527,0)</f>
        <v>0</v>
      </c>
      <c r="AD1527" s="4">
        <f>IF(J1527&gt;=3,(G1527*S1527)/J1527,0)</f>
        <v>0</v>
      </c>
      <c r="AE1527" s="4">
        <f>IF(J1527&gt;=4,(G1527*S1527)/J1527,0)</f>
        <v>0</v>
      </c>
      <c r="AF1527" s="11">
        <v>100</v>
      </c>
      <c r="AG1527" s="11">
        <v>0</v>
      </c>
      <c r="AH1527" s="11">
        <v>1</v>
      </c>
      <c r="AI1527" s="11">
        <v>100</v>
      </c>
      <c r="AJ1527" s="11">
        <v>0</v>
      </c>
      <c r="AK1527" s="11">
        <v>1</v>
      </c>
      <c r="AL1527" s="11">
        <v>0.5</v>
      </c>
      <c r="AM1527" s="11">
        <v>0.5</v>
      </c>
      <c r="AN1527" s="11">
        <v>0</v>
      </c>
      <c r="AO1527" s="11">
        <v>0</v>
      </c>
      <c r="AP1527" s="11">
        <v>0</v>
      </c>
      <c r="AQ1527" s="11">
        <v>0.01</v>
      </c>
      <c r="AR1527" s="11">
        <v>0.01</v>
      </c>
      <c r="AS1527" s="11">
        <v>0</v>
      </c>
      <c r="AT1527" s="11">
        <v>0</v>
      </c>
      <c r="AU1527" s="11">
        <v>0</v>
      </c>
      <c r="AV1527" s="11">
        <v>0</v>
      </c>
      <c r="AW1527" s="11">
        <v>0.2</v>
      </c>
      <c r="AX1527" s="11">
        <v>0</v>
      </c>
      <c r="AY1527" s="11">
        <v>0</v>
      </c>
      <c r="AZ1527" s="11">
        <v>0</v>
      </c>
      <c r="BA1527" s="11">
        <v>0.02</v>
      </c>
      <c r="BB1527" s="11">
        <v>0</v>
      </c>
      <c r="BC1527" s="2">
        <v>0.05</v>
      </c>
      <c r="BD1527" s="2">
        <v>0.05</v>
      </c>
      <c r="BE1527" s="11">
        <v>7.4999999999999997E-2</v>
      </c>
      <c r="BF1527" s="11">
        <v>5.0000000000000001E-3</v>
      </c>
      <c r="BG1527" s="11">
        <v>0</v>
      </c>
      <c r="BH1527" s="11">
        <v>0</v>
      </c>
      <c r="BI1527" s="11">
        <v>0</v>
      </c>
      <c r="BJ1527" s="11">
        <f>BE1527/4</f>
        <v>1.8749999999999999E-2</v>
      </c>
      <c r="BK1527" s="11">
        <f>BF1527/4</f>
        <v>1.25E-3</v>
      </c>
      <c r="BL1527" s="11">
        <v>0</v>
      </c>
      <c r="BM1527" s="11">
        <v>0</v>
      </c>
      <c r="BN1527" s="11">
        <v>0</v>
      </c>
      <c r="BO1527" s="11">
        <v>0.1</v>
      </c>
      <c r="BP1527" s="11">
        <v>0.1</v>
      </c>
      <c r="BQ1527" s="11">
        <v>0</v>
      </c>
      <c r="BR1527" s="11">
        <v>0</v>
      </c>
      <c r="BS1527" s="11">
        <v>0</v>
      </c>
      <c r="BT1527" s="11">
        <v>0.04</v>
      </c>
      <c r="BU1527" s="16">
        <v>4</v>
      </c>
      <c r="BV1527" s="6">
        <f>BT1527/(BT1527+BU1527)</f>
        <v>9.9009900990099011E-3</v>
      </c>
      <c r="BW1527" s="6">
        <f>SQRT((BT1527*BU1527)/((BT1527+BU1527)^2*(BT1527+BU1527+1)))</f>
        <v>4.410251516706673E-2</v>
      </c>
      <c r="BX1527" s="17">
        <v>0.1</v>
      </c>
      <c r="BY1527" s="17">
        <v>0.7</v>
      </c>
      <c r="BZ1527" s="17">
        <v>0.1</v>
      </c>
      <c r="CA1527" s="17">
        <v>0.1</v>
      </c>
      <c r="CB1527" s="15" t="s">
        <v>83</v>
      </c>
      <c r="CC1527" s="11">
        <v>600</v>
      </c>
    </row>
    <row r="1528" spans="1:81" s="11" customFormat="1" x14ac:dyDescent="0.2">
      <c r="A1528" s="17">
        <f t="shared" si="23"/>
        <v>1527</v>
      </c>
      <c r="B1528" s="17">
        <v>100</v>
      </c>
      <c r="C1528" s="17">
        <v>100</v>
      </c>
      <c r="D1528" s="17">
        <v>5</v>
      </c>
      <c r="E1528" s="17">
        <v>5</v>
      </c>
      <c r="F1528" s="3" t="s">
        <v>80</v>
      </c>
      <c r="G1528" s="3">
        <f>IF(F1528="rectangle",B1528*C1528,IF(F1528="hook",B1528*C1528-(D1528*E1528),IF(F1528="eight",B1528*C1528-2*(D1528*E1528),IF(F1528="tee",B1528*C1528-2*(D1528*E1528),IF(F1528="cross",B1528*C1528-4*(D1528*E1528),"ERROR")))))</f>
        <v>10000</v>
      </c>
      <c r="H1528" s="3" t="s">
        <v>85</v>
      </c>
      <c r="I1528" s="3">
        <f>IF(F1528="rectangle",B1528/C1528,"NA")</f>
        <v>1</v>
      </c>
      <c r="J1528" s="2">
        <v>1</v>
      </c>
      <c r="K1528" s="11">
        <v>125</v>
      </c>
      <c r="L1528" s="11">
        <v>4</v>
      </c>
      <c r="M1528" s="12">
        <v>8</v>
      </c>
      <c r="N1528" s="2">
        <f>M1528/4</f>
        <v>2</v>
      </c>
      <c r="O1528" s="3">
        <f>M1528/N1528</f>
        <v>4</v>
      </c>
      <c r="P1528" s="13">
        <v>5</v>
      </c>
      <c r="Q1528" s="11">
        <f>P1528</f>
        <v>5</v>
      </c>
      <c r="R1528" s="4">
        <f>AA1528/V1528</f>
        <v>100</v>
      </c>
      <c r="S1528" s="14">
        <v>45</v>
      </c>
      <c r="T1528" s="11">
        <f>S1528</f>
        <v>45</v>
      </c>
      <c r="U1528" s="4">
        <f>AB1528/W1528</f>
        <v>100</v>
      </c>
      <c r="V1528" s="3">
        <f>ROUND((Q1528/100)*G1528,0)</f>
        <v>500</v>
      </c>
      <c r="W1528" s="3">
        <f>ROUND(((T1528/100)*G1528)/J1528,0)</f>
        <v>4500</v>
      </c>
      <c r="X1528" s="3">
        <f>ROUND(IF(J1528&gt;=2,((T1528/100)*G1528)/J1528,0),0)</f>
        <v>0</v>
      </c>
      <c r="Y1528" s="3">
        <f>ROUND(IF(J1528&gt;=3,((T1528/100)*G1528)/J1528,0),0)</f>
        <v>0</v>
      </c>
      <c r="Z1528" s="3">
        <f>ROUND(IF(J1528&gt;=4,((T1528/100)*G1528)/J1528,0),0)</f>
        <v>0</v>
      </c>
      <c r="AA1528" s="4">
        <f>G1528*P1528</f>
        <v>50000</v>
      </c>
      <c r="AB1528" s="4">
        <f>(G1528*S1528)/J1528</f>
        <v>450000</v>
      </c>
      <c r="AC1528" s="4">
        <f>IF(J1528&gt;=2,(G1528*S1528)/J1528,0)</f>
        <v>0</v>
      </c>
      <c r="AD1528" s="4">
        <f>IF(J1528&gt;=3,(G1528*S1528)/J1528,0)</f>
        <v>0</v>
      </c>
      <c r="AE1528" s="4">
        <f>IF(J1528&gt;=4,(G1528*S1528)/J1528,0)</f>
        <v>0</v>
      </c>
      <c r="AF1528" s="11">
        <v>100</v>
      </c>
      <c r="AG1528" s="11">
        <v>0</v>
      </c>
      <c r="AH1528" s="11">
        <v>1</v>
      </c>
      <c r="AI1528" s="11">
        <v>100</v>
      </c>
      <c r="AJ1528" s="11">
        <v>0</v>
      </c>
      <c r="AK1528" s="11">
        <v>1</v>
      </c>
      <c r="AL1528" s="11">
        <v>0.5</v>
      </c>
      <c r="AM1528" s="11">
        <v>0.5</v>
      </c>
      <c r="AN1528" s="11">
        <v>0</v>
      </c>
      <c r="AO1528" s="11">
        <v>0</v>
      </c>
      <c r="AP1528" s="11">
        <v>0</v>
      </c>
      <c r="AQ1528" s="11">
        <v>0.01</v>
      </c>
      <c r="AR1528" s="11">
        <v>0.01</v>
      </c>
      <c r="AS1528" s="11">
        <v>0</v>
      </c>
      <c r="AT1528" s="11">
        <v>0</v>
      </c>
      <c r="AU1528" s="11">
        <v>0</v>
      </c>
      <c r="AV1528" s="11">
        <v>0</v>
      </c>
      <c r="AW1528" s="11">
        <v>0.2</v>
      </c>
      <c r="AX1528" s="11">
        <v>0</v>
      </c>
      <c r="AY1528" s="11">
        <v>0</v>
      </c>
      <c r="AZ1528" s="11">
        <v>0</v>
      </c>
      <c r="BA1528" s="11">
        <v>0.02</v>
      </c>
      <c r="BB1528" s="11">
        <v>0</v>
      </c>
      <c r="BC1528" s="2">
        <v>0.05</v>
      </c>
      <c r="BD1528" s="2">
        <v>0.05</v>
      </c>
      <c r="BE1528" s="11">
        <v>7.4999999999999997E-2</v>
      </c>
      <c r="BF1528" s="11">
        <v>5.0000000000000001E-3</v>
      </c>
      <c r="BG1528" s="11">
        <v>0</v>
      </c>
      <c r="BH1528" s="11">
        <v>0</v>
      </c>
      <c r="BI1528" s="11">
        <v>0</v>
      </c>
      <c r="BJ1528" s="11">
        <f>BE1528/4</f>
        <v>1.8749999999999999E-2</v>
      </c>
      <c r="BK1528" s="11">
        <f>BF1528/4</f>
        <v>1.25E-3</v>
      </c>
      <c r="BL1528" s="11">
        <v>0</v>
      </c>
      <c r="BM1528" s="11">
        <v>0</v>
      </c>
      <c r="BN1528" s="11">
        <v>0</v>
      </c>
      <c r="BO1528" s="11">
        <v>0.1</v>
      </c>
      <c r="BP1528" s="11">
        <v>0.1</v>
      </c>
      <c r="BQ1528" s="11">
        <v>0</v>
      </c>
      <c r="BR1528" s="11">
        <v>0</v>
      </c>
      <c r="BS1528" s="11">
        <v>0</v>
      </c>
      <c r="BT1528" s="11">
        <v>0.04</v>
      </c>
      <c r="BU1528" s="16">
        <v>4</v>
      </c>
      <c r="BV1528" s="6">
        <f>BT1528/(BT1528+BU1528)</f>
        <v>9.9009900990099011E-3</v>
      </c>
      <c r="BW1528" s="6">
        <f>SQRT((BT1528*BU1528)/((BT1528+BU1528)^2*(BT1528+BU1528+1)))</f>
        <v>4.410251516706673E-2</v>
      </c>
      <c r="BX1528" s="17">
        <v>0.1</v>
      </c>
      <c r="BY1528" s="17">
        <v>0.7</v>
      </c>
      <c r="BZ1528" s="17">
        <v>0.1</v>
      </c>
      <c r="CA1528" s="17">
        <v>0.1</v>
      </c>
      <c r="CB1528" s="15" t="s">
        <v>83</v>
      </c>
      <c r="CC1528" s="11">
        <v>600</v>
      </c>
    </row>
    <row r="1529" spans="1:81" s="11" customFormat="1" x14ac:dyDescent="0.2">
      <c r="A1529" s="17">
        <f t="shared" si="23"/>
        <v>1528</v>
      </c>
      <c r="B1529" s="17">
        <v>20</v>
      </c>
      <c r="C1529" s="17">
        <v>20</v>
      </c>
      <c r="D1529" s="17">
        <v>5</v>
      </c>
      <c r="E1529" s="17">
        <v>5</v>
      </c>
      <c r="F1529" s="3" t="s">
        <v>80</v>
      </c>
      <c r="G1529" s="3">
        <f>IF(F1529="rectangle",B1529*C1529,IF(F1529="hook",B1529*C1529-(D1529*E1529),IF(F1529="eight",B1529*C1529-2*(D1529*E1529),IF(F1529="tee",B1529*C1529-2*(D1529*E1529),IF(F1529="cross",B1529*C1529-4*(D1529*E1529),"ERROR")))))</f>
        <v>400</v>
      </c>
      <c r="H1529" s="3" t="s">
        <v>84</v>
      </c>
      <c r="I1529" s="3">
        <f>IF(F1529="rectangle",B1529/C1529,"NA")</f>
        <v>1</v>
      </c>
      <c r="J1529" s="2">
        <v>1</v>
      </c>
      <c r="K1529" s="11">
        <v>125</v>
      </c>
      <c r="L1529" s="11">
        <v>4</v>
      </c>
      <c r="M1529" s="12">
        <v>8</v>
      </c>
      <c r="N1529" s="2">
        <f>M1529/4</f>
        <v>2</v>
      </c>
      <c r="O1529" s="3">
        <f>M1529/N1529</f>
        <v>4</v>
      </c>
      <c r="P1529" s="13">
        <v>5</v>
      </c>
      <c r="Q1529" s="11">
        <f>P1529</f>
        <v>5</v>
      </c>
      <c r="R1529" s="4">
        <f>AA1529/V1529</f>
        <v>100</v>
      </c>
      <c r="S1529" s="14">
        <v>45</v>
      </c>
      <c r="T1529" s="11">
        <f>S1529</f>
        <v>45</v>
      </c>
      <c r="U1529" s="4">
        <f>AB1529/W1529</f>
        <v>100</v>
      </c>
      <c r="V1529" s="3">
        <f>ROUND((Q1529/100)*G1529,0)</f>
        <v>20</v>
      </c>
      <c r="W1529" s="3">
        <f>ROUND(((T1529/100)*G1529)/J1529,0)</f>
        <v>180</v>
      </c>
      <c r="X1529" s="3">
        <f>ROUND(IF(J1529&gt;=2,((T1529/100)*G1529)/J1529,0),0)</f>
        <v>0</v>
      </c>
      <c r="Y1529" s="3">
        <f>ROUND(IF(J1529&gt;=3,((T1529/100)*G1529)/J1529,0),0)</f>
        <v>0</v>
      </c>
      <c r="Z1529" s="3">
        <f>ROUND(IF(J1529&gt;=4,((T1529/100)*G1529)/J1529,0),0)</f>
        <v>0</v>
      </c>
      <c r="AA1529" s="4">
        <f>G1529*P1529</f>
        <v>2000</v>
      </c>
      <c r="AB1529" s="4">
        <f>(G1529*S1529)/J1529</f>
        <v>18000</v>
      </c>
      <c r="AC1529" s="4">
        <f>IF(J1529&gt;=2,(G1529*S1529)/J1529,0)</f>
        <v>0</v>
      </c>
      <c r="AD1529" s="4">
        <f>IF(J1529&gt;=3,(G1529*S1529)/J1529,0)</f>
        <v>0</v>
      </c>
      <c r="AE1529" s="4">
        <f>IF(J1529&gt;=4,(G1529*S1529)/J1529,0)</f>
        <v>0</v>
      </c>
      <c r="AF1529" s="11">
        <v>100</v>
      </c>
      <c r="AG1529" s="11">
        <v>0</v>
      </c>
      <c r="AH1529" s="11">
        <v>1</v>
      </c>
      <c r="AI1529" s="11">
        <v>100</v>
      </c>
      <c r="AJ1529" s="11">
        <v>0</v>
      </c>
      <c r="AK1529" s="11">
        <v>1</v>
      </c>
      <c r="AL1529" s="11">
        <v>0.5</v>
      </c>
      <c r="AM1529" s="11">
        <v>0.5</v>
      </c>
      <c r="AN1529" s="11">
        <v>0</v>
      </c>
      <c r="AO1529" s="11">
        <v>0</v>
      </c>
      <c r="AP1529" s="11">
        <v>0</v>
      </c>
      <c r="AQ1529" s="11">
        <v>0.01</v>
      </c>
      <c r="AR1529" s="11">
        <v>0.01</v>
      </c>
      <c r="AS1529" s="11">
        <v>0</v>
      </c>
      <c r="AT1529" s="11">
        <v>0</v>
      </c>
      <c r="AU1529" s="11">
        <v>0</v>
      </c>
      <c r="AV1529" s="11">
        <v>0</v>
      </c>
      <c r="AW1529" s="11">
        <v>0.2</v>
      </c>
      <c r="AX1529" s="11">
        <v>0</v>
      </c>
      <c r="AY1529" s="11">
        <v>0</v>
      </c>
      <c r="AZ1529" s="11">
        <v>0</v>
      </c>
      <c r="BA1529" s="11">
        <v>0.02</v>
      </c>
      <c r="BB1529" s="11">
        <v>0</v>
      </c>
      <c r="BC1529" s="2">
        <v>0.05</v>
      </c>
      <c r="BD1529" s="2">
        <v>0.05</v>
      </c>
      <c r="BE1529" s="11">
        <v>7.4999999999999997E-2</v>
      </c>
      <c r="BF1529" s="11">
        <v>5.0000000000000001E-3</v>
      </c>
      <c r="BG1529" s="11">
        <v>0</v>
      </c>
      <c r="BH1529" s="11">
        <v>0</v>
      </c>
      <c r="BI1529" s="11">
        <v>0</v>
      </c>
      <c r="BJ1529" s="11">
        <f>BE1529/4</f>
        <v>1.8749999999999999E-2</v>
      </c>
      <c r="BK1529" s="11">
        <f>BF1529/4</f>
        <v>1.25E-3</v>
      </c>
      <c r="BL1529" s="11">
        <v>0</v>
      </c>
      <c r="BM1529" s="11">
        <v>0</v>
      </c>
      <c r="BN1529" s="11">
        <v>0</v>
      </c>
      <c r="BO1529" s="11">
        <v>0.1</v>
      </c>
      <c r="BP1529" s="11">
        <v>0.1</v>
      </c>
      <c r="BQ1529" s="11">
        <v>0</v>
      </c>
      <c r="BR1529" s="11">
        <v>0</v>
      </c>
      <c r="BS1529" s="11">
        <v>0</v>
      </c>
      <c r="BT1529" s="11">
        <v>0.04</v>
      </c>
      <c r="BU1529" s="16">
        <v>4</v>
      </c>
      <c r="BV1529" s="6">
        <f>BT1529/(BT1529+BU1529)</f>
        <v>9.9009900990099011E-3</v>
      </c>
      <c r="BW1529" s="6">
        <f>SQRT((BT1529*BU1529)/((BT1529+BU1529)^2*(BT1529+BU1529+1)))</f>
        <v>4.410251516706673E-2</v>
      </c>
      <c r="BX1529" s="17">
        <v>0.1</v>
      </c>
      <c r="BY1529" s="17">
        <v>0.7</v>
      </c>
      <c r="BZ1529" s="17">
        <v>0.1</v>
      </c>
      <c r="CA1529" s="17">
        <v>0.1</v>
      </c>
      <c r="CB1529" s="15" t="s">
        <v>83</v>
      </c>
      <c r="CC1529" s="11">
        <v>600</v>
      </c>
    </row>
    <row r="1530" spans="1:81" s="11" customFormat="1" x14ac:dyDescent="0.2">
      <c r="A1530" s="17">
        <f t="shared" si="23"/>
        <v>1529</v>
      </c>
      <c r="B1530" s="17">
        <v>100</v>
      </c>
      <c r="C1530" s="17">
        <v>100</v>
      </c>
      <c r="D1530" s="17">
        <v>5</v>
      </c>
      <c r="E1530" s="17">
        <v>5</v>
      </c>
      <c r="F1530" s="3" t="s">
        <v>80</v>
      </c>
      <c r="G1530" s="3">
        <f>IF(F1530="rectangle",B1530*C1530,IF(F1530="hook",B1530*C1530-(D1530*E1530),IF(F1530="eight",B1530*C1530-2*(D1530*E1530),IF(F1530="tee",B1530*C1530-2*(D1530*E1530),IF(F1530="cross",B1530*C1530-4*(D1530*E1530),"ERROR")))))</f>
        <v>10000</v>
      </c>
      <c r="H1530" s="3" t="s">
        <v>85</v>
      </c>
      <c r="I1530" s="3">
        <f>IF(F1530="rectangle",B1530/C1530,"NA")</f>
        <v>1</v>
      </c>
      <c r="J1530" s="2">
        <v>1</v>
      </c>
      <c r="K1530" s="11">
        <v>125</v>
      </c>
      <c r="L1530" s="11">
        <v>4</v>
      </c>
      <c r="M1530" s="12">
        <v>9</v>
      </c>
      <c r="N1530" s="2">
        <f>M1530/4</f>
        <v>2.25</v>
      </c>
      <c r="O1530" s="3">
        <f>M1530/N1530</f>
        <v>4</v>
      </c>
      <c r="P1530" s="13">
        <v>5</v>
      </c>
      <c r="Q1530" s="11">
        <f>P1530</f>
        <v>5</v>
      </c>
      <c r="R1530" s="4">
        <f>AA1530/V1530</f>
        <v>100</v>
      </c>
      <c r="S1530" s="14">
        <v>45</v>
      </c>
      <c r="T1530" s="11">
        <f>S1530</f>
        <v>45</v>
      </c>
      <c r="U1530" s="4">
        <f>AB1530/W1530</f>
        <v>100</v>
      </c>
      <c r="V1530" s="3">
        <f>ROUND((Q1530/100)*G1530,0)</f>
        <v>500</v>
      </c>
      <c r="W1530" s="3">
        <f>ROUND(((T1530/100)*G1530)/J1530,0)</f>
        <v>4500</v>
      </c>
      <c r="X1530" s="3">
        <f>ROUND(IF(J1530&gt;=2,((T1530/100)*G1530)/J1530,0),0)</f>
        <v>0</v>
      </c>
      <c r="Y1530" s="3">
        <f>ROUND(IF(J1530&gt;=3,((T1530/100)*G1530)/J1530,0),0)</f>
        <v>0</v>
      </c>
      <c r="Z1530" s="3">
        <f>ROUND(IF(J1530&gt;=4,((T1530/100)*G1530)/J1530,0),0)</f>
        <v>0</v>
      </c>
      <c r="AA1530" s="4">
        <f>G1530*P1530</f>
        <v>50000</v>
      </c>
      <c r="AB1530" s="4">
        <f>(G1530*S1530)/J1530</f>
        <v>450000</v>
      </c>
      <c r="AC1530" s="4">
        <f>IF(J1530&gt;=2,(G1530*S1530)/J1530,0)</f>
        <v>0</v>
      </c>
      <c r="AD1530" s="4">
        <f>IF(J1530&gt;=3,(G1530*S1530)/J1530,0)</f>
        <v>0</v>
      </c>
      <c r="AE1530" s="4">
        <f>IF(J1530&gt;=4,(G1530*S1530)/J1530,0)</f>
        <v>0</v>
      </c>
      <c r="AF1530" s="11">
        <v>100</v>
      </c>
      <c r="AG1530" s="11">
        <v>0</v>
      </c>
      <c r="AH1530" s="11">
        <v>1</v>
      </c>
      <c r="AI1530" s="11">
        <v>100</v>
      </c>
      <c r="AJ1530" s="11">
        <v>0</v>
      </c>
      <c r="AK1530" s="11">
        <v>1</v>
      </c>
      <c r="AL1530" s="11">
        <v>0.5</v>
      </c>
      <c r="AM1530" s="11">
        <v>0.5</v>
      </c>
      <c r="AN1530" s="11">
        <v>0</v>
      </c>
      <c r="AO1530" s="11">
        <v>0</v>
      </c>
      <c r="AP1530" s="11">
        <v>0</v>
      </c>
      <c r="AQ1530" s="11">
        <v>0.01</v>
      </c>
      <c r="AR1530" s="11">
        <v>0.01</v>
      </c>
      <c r="AS1530" s="11">
        <v>0</v>
      </c>
      <c r="AT1530" s="11">
        <v>0</v>
      </c>
      <c r="AU1530" s="11">
        <v>0</v>
      </c>
      <c r="AV1530" s="11">
        <v>0</v>
      </c>
      <c r="AW1530" s="11">
        <v>0.2</v>
      </c>
      <c r="AX1530" s="11">
        <v>0</v>
      </c>
      <c r="AY1530" s="11">
        <v>0</v>
      </c>
      <c r="AZ1530" s="11">
        <v>0</v>
      </c>
      <c r="BA1530" s="11">
        <v>0.02</v>
      </c>
      <c r="BB1530" s="11">
        <v>0</v>
      </c>
      <c r="BC1530" s="2">
        <v>0.05</v>
      </c>
      <c r="BD1530" s="2">
        <v>0.05</v>
      </c>
      <c r="BE1530" s="11">
        <v>7.4999999999999997E-2</v>
      </c>
      <c r="BF1530" s="11">
        <v>5.0000000000000001E-3</v>
      </c>
      <c r="BG1530" s="11">
        <v>0</v>
      </c>
      <c r="BH1530" s="11">
        <v>0</v>
      </c>
      <c r="BI1530" s="11">
        <v>0</v>
      </c>
      <c r="BJ1530" s="11">
        <f>BE1530/4</f>
        <v>1.8749999999999999E-2</v>
      </c>
      <c r="BK1530" s="11">
        <f>BF1530/4</f>
        <v>1.25E-3</v>
      </c>
      <c r="BL1530" s="11">
        <v>0</v>
      </c>
      <c r="BM1530" s="11">
        <v>0</v>
      </c>
      <c r="BN1530" s="11">
        <v>0</v>
      </c>
      <c r="BO1530" s="11">
        <v>0.1</v>
      </c>
      <c r="BP1530" s="11">
        <v>0.1</v>
      </c>
      <c r="BQ1530" s="11">
        <v>0</v>
      </c>
      <c r="BR1530" s="11">
        <v>0</v>
      </c>
      <c r="BS1530" s="11">
        <v>0</v>
      </c>
      <c r="BT1530" s="11">
        <v>0.04</v>
      </c>
      <c r="BU1530" s="16">
        <v>4</v>
      </c>
      <c r="BV1530" s="6">
        <f>BT1530/(BT1530+BU1530)</f>
        <v>9.9009900990099011E-3</v>
      </c>
      <c r="BW1530" s="6">
        <f>SQRT((BT1530*BU1530)/((BT1530+BU1530)^2*(BT1530+BU1530+1)))</f>
        <v>4.410251516706673E-2</v>
      </c>
      <c r="BX1530" s="17">
        <v>0.1</v>
      </c>
      <c r="BY1530" s="17">
        <v>0.7</v>
      </c>
      <c r="BZ1530" s="17">
        <v>0.1</v>
      </c>
      <c r="CA1530" s="17">
        <v>0.1</v>
      </c>
      <c r="CB1530" s="15" t="s">
        <v>83</v>
      </c>
      <c r="CC1530" s="11">
        <v>600</v>
      </c>
    </row>
    <row r="1531" spans="1:81" s="11" customFormat="1" x14ac:dyDescent="0.2">
      <c r="A1531" s="17">
        <f t="shared" si="23"/>
        <v>1530</v>
      </c>
      <c r="B1531" s="17">
        <v>20</v>
      </c>
      <c r="C1531" s="17">
        <v>20</v>
      </c>
      <c r="D1531" s="17">
        <v>5</v>
      </c>
      <c r="E1531" s="17">
        <v>5</v>
      </c>
      <c r="F1531" s="3" t="s">
        <v>80</v>
      </c>
      <c r="G1531" s="3">
        <f>IF(F1531="rectangle",B1531*C1531,IF(F1531="hook",B1531*C1531-(D1531*E1531),IF(F1531="eight",B1531*C1531-2*(D1531*E1531),IF(F1531="tee",B1531*C1531-2*(D1531*E1531),IF(F1531="cross",B1531*C1531-4*(D1531*E1531),"ERROR")))))</f>
        <v>400</v>
      </c>
      <c r="H1531" s="3" t="s">
        <v>84</v>
      </c>
      <c r="I1531" s="3">
        <f>IF(F1531="rectangle",B1531/C1531,"NA")</f>
        <v>1</v>
      </c>
      <c r="J1531" s="2">
        <v>1</v>
      </c>
      <c r="K1531" s="11">
        <v>125</v>
      </c>
      <c r="L1531" s="11">
        <v>4</v>
      </c>
      <c r="M1531" s="12">
        <v>9</v>
      </c>
      <c r="N1531" s="2">
        <f>M1531/4</f>
        <v>2.25</v>
      </c>
      <c r="O1531" s="3">
        <f>M1531/N1531</f>
        <v>4</v>
      </c>
      <c r="P1531" s="13">
        <v>5</v>
      </c>
      <c r="Q1531" s="11">
        <f>P1531</f>
        <v>5</v>
      </c>
      <c r="R1531" s="4">
        <f>AA1531/V1531</f>
        <v>100</v>
      </c>
      <c r="S1531" s="14">
        <v>45</v>
      </c>
      <c r="T1531" s="11">
        <f>S1531</f>
        <v>45</v>
      </c>
      <c r="U1531" s="4">
        <f>AB1531/W1531</f>
        <v>100</v>
      </c>
      <c r="V1531" s="3">
        <f>ROUND((Q1531/100)*G1531,0)</f>
        <v>20</v>
      </c>
      <c r="W1531" s="3">
        <f>ROUND(((T1531/100)*G1531)/J1531,0)</f>
        <v>180</v>
      </c>
      <c r="X1531" s="3">
        <f>ROUND(IF(J1531&gt;=2,((T1531/100)*G1531)/J1531,0),0)</f>
        <v>0</v>
      </c>
      <c r="Y1531" s="3">
        <f>ROUND(IF(J1531&gt;=3,((T1531/100)*G1531)/J1531,0),0)</f>
        <v>0</v>
      </c>
      <c r="Z1531" s="3">
        <f>ROUND(IF(J1531&gt;=4,((T1531/100)*G1531)/J1531,0),0)</f>
        <v>0</v>
      </c>
      <c r="AA1531" s="4">
        <f>G1531*P1531</f>
        <v>2000</v>
      </c>
      <c r="AB1531" s="4">
        <f>(G1531*S1531)/J1531</f>
        <v>18000</v>
      </c>
      <c r="AC1531" s="4">
        <f>IF(J1531&gt;=2,(G1531*S1531)/J1531,0)</f>
        <v>0</v>
      </c>
      <c r="AD1531" s="4">
        <f>IF(J1531&gt;=3,(G1531*S1531)/J1531,0)</f>
        <v>0</v>
      </c>
      <c r="AE1531" s="4">
        <f>IF(J1531&gt;=4,(G1531*S1531)/J1531,0)</f>
        <v>0</v>
      </c>
      <c r="AF1531" s="11">
        <v>100</v>
      </c>
      <c r="AG1531" s="11">
        <v>0</v>
      </c>
      <c r="AH1531" s="11">
        <v>1</v>
      </c>
      <c r="AI1531" s="11">
        <v>100</v>
      </c>
      <c r="AJ1531" s="11">
        <v>0</v>
      </c>
      <c r="AK1531" s="11">
        <v>1</v>
      </c>
      <c r="AL1531" s="11">
        <v>0.5</v>
      </c>
      <c r="AM1531" s="11">
        <v>0.5</v>
      </c>
      <c r="AN1531" s="11">
        <v>0</v>
      </c>
      <c r="AO1531" s="11">
        <v>0</v>
      </c>
      <c r="AP1531" s="11">
        <v>0</v>
      </c>
      <c r="AQ1531" s="11">
        <v>0.01</v>
      </c>
      <c r="AR1531" s="11">
        <v>0.01</v>
      </c>
      <c r="AS1531" s="11">
        <v>0</v>
      </c>
      <c r="AT1531" s="11">
        <v>0</v>
      </c>
      <c r="AU1531" s="11">
        <v>0</v>
      </c>
      <c r="AV1531" s="11">
        <v>0</v>
      </c>
      <c r="AW1531" s="11">
        <v>0.2</v>
      </c>
      <c r="AX1531" s="11">
        <v>0</v>
      </c>
      <c r="AY1531" s="11">
        <v>0</v>
      </c>
      <c r="AZ1531" s="11">
        <v>0</v>
      </c>
      <c r="BA1531" s="11">
        <v>0.02</v>
      </c>
      <c r="BB1531" s="11">
        <v>0</v>
      </c>
      <c r="BC1531" s="2">
        <v>0.05</v>
      </c>
      <c r="BD1531" s="2">
        <v>0.05</v>
      </c>
      <c r="BE1531" s="11">
        <v>7.4999999999999997E-2</v>
      </c>
      <c r="BF1531" s="11">
        <v>5.0000000000000001E-3</v>
      </c>
      <c r="BG1531" s="11">
        <v>0</v>
      </c>
      <c r="BH1531" s="11">
        <v>0</v>
      </c>
      <c r="BI1531" s="11">
        <v>0</v>
      </c>
      <c r="BJ1531" s="11">
        <f>BE1531/4</f>
        <v>1.8749999999999999E-2</v>
      </c>
      <c r="BK1531" s="11">
        <f>BF1531/4</f>
        <v>1.25E-3</v>
      </c>
      <c r="BL1531" s="11">
        <v>0</v>
      </c>
      <c r="BM1531" s="11">
        <v>0</v>
      </c>
      <c r="BN1531" s="11">
        <v>0</v>
      </c>
      <c r="BO1531" s="11">
        <v>0.1</v>
      </c>
      <c r="BP1531" s="11">
        <v>0.1</v>
      </c>
      <c r="BQ1531" s="11">
        <v>0</v>
      </c>
      <c r="BR1531" s="11">
        <v>0</v>
      </c>
      <c r="BS1531" s="11">
        <v>0</v>
      </c>
      <c r="BT1531" s="11">
        <v>0.04</v>
      </c>
      <c r="BU1531" s="16">
        <v>4</v>
      </c>
      <c r="BV1531" s="6">
        <f>BT1531/(BT1531+BU1531)</f>
        <v>9.9009900990099011E-3</v>
      </c>
      <c r="BW1531" s="6">
        <f>SQRT((BT1531*BU1531)/((BT1531+BU1531)^2*(BT1531+BU1531+1)))</f>
        <v>4.410251516706673E-2</v>
      </c>
      <c r="BX1531" s="17">
        <v>0.1</v>
      </c>
      <c r="BY1531" s="17">
        <v>0.7</v>
      </c>
      <c r="BZ1531" s="17">
        <v>0.1</v>
      </c>
      <c r="CA1531" s="17">
        <v>0.1</v>
      </c>
      <c r="CB1531" s="15" t="s">
        <v>83</v>
      </c>
      <c r="CC1531" s="11">
        <v>600</v>
      </c>
    </row>
    <row r="1532" spans="1:81" s="11" customFormat="1" x14ac:dyDescent="0.2">
      <c r="A1532" s="17">
        <f t="shared" si="23"/>
        <v>1531</v>
      </c>
      <c r="B1532" s="17">
        <v>100</v>
      </c>
      <c r="C1532" s="17">
        <v>100</v>
      </c>
      <c r="D1532" s="17">
        <v>5</v>
      </c>
      <c r="E1532" s="17">
        <v>5</v>
      </c>
      <c r="F1532" s="3" t="s">
        <v>80</v>
      </c>
      <c r="G1532" s="3">
        <f>IF(F1532="rectangle",B1532*C1532,IF(F1532="hook",B1532*C1532-(D1532*E1532),IF(F1532="eight",B1532*C1532-2*(D1532*E1532),IF(F1532="tee",B1532*C1532-2*(D1532*E1532),IF(F1532="cross",B1532*C1532-4*(D1532*E1532),"ERROR")))))</f>
        <v>10000</v>
      </c>
      <c r="H1532" s="3" t="s">
        <v>85</v>
      </c>
      <c r="I1532" s="3">
        <f>IF(F1532="rectangle",B1532/C1532,"NA")</f>
        <v>1</v>
      </c>
      <c r="J1532" s="2">
        <v>1</v>
      </c>
      <c r="K1532" s="11">
        <v>125</v>
      </c>
      <c r="L1532" s="11">
        <v>4</v>
      </c>
      <c r="M1532" s="12">
        <v>1</v>
      </c>
      <c r="N1532" s="2">
        <f>M1532/4</f>
        <v>0.25</v>
      </c>
      <c r="O1532" s="3">
        <f>M1532/N1532</f>
        <v>4</v>
      </c>
      <c r="P1532" s="13">
        <v>15</v>
      </c>
      <c r="Q1532" s="11">
        <f>P1532</f>
        <v>15</v>
      </c>
      <c r="R1532" s="4">
        <f>AA1532/V1532</f>
        <v>100</v>
      </c>
      <c r="S1532" s="14">
        <v>1</v>
      </c>
      <c r="T1532" s="11">
        <f>S1532</f>
        <v>1</v>
      </c>
      <c r="U1532" s="4">
        <f>AB1532/W1532</f>
        <v>100</v>
      </c>
      <c r="V1532" s="3">
        <f>ROUND((Q1532/100)*G1532,0)</f>
        <v>1500</v>
      </c>
      <c r="W1532" s="3">
        <f>ROUND(((T1532/100)*G1532)/J1532,0)</f>
        <v>100</v>
      </c>
      <c r="X1532" s="3">
        <f>ROUND(IF(J1532&gt;=2,((T1532/100)*G1532)/J1532,0),0)</f>
        <v>0</v>
      </c>
      <c r="Y1532" s="3">
        <f>ROUND(IF(J1532&gt;=3,((T1532/100)*G1532)/J1532,0),0)</f>
        <v>0</v>
      </c>
      <c r="Z1532" s="3">
        <f>ROUND(IF(J1532&gt;=4,((T1532/100)*G1532)/J1532,0),0)</f>
        <v>0</v>
      </c>
      <c r="AA1532" s="4">
        <f>G1532*P1532</f>
        <v>150000</v>
      </c>
      <c r="AB1532" s="4">
        <f>(G1532*S1532)/J1532</f>
        <v>10000</v>
      </c>
      <c r="AC1532" s="4">
        <f>IF(J1532&gt;=2,(G1532*S1532)/J1532,0)</f>
        <v>0</v>
      </c>
      <c r="AD1532" s="4">
        <f>IF(J1532&gt;=3,(G1532*S1532)/J1532,0)</f>
        <v>0</v>
      </c>
      <c r="AE1532" s="4">
        <f>IF(J1532&gt;=4,(G1532*S1532)/J1532,0)</f>
        <v>0</v>
      </c>
      <c r="AF1532" s="11">
        <v>100</v>
      </c>
      <c r="AG1532" s="11">
        <v>0</v>
      </c>
      <c r="AH1532" s="11">
        <v>1</v>
      </c>
      <c r="AI1532" s="11">
        <v>100</v>
      </c>
      <c r="AJ1532" s="11">
        <v>0</v>
      </c>
      <c r="AK1532" s="11">
        <v>1</v>
      </c>
      <c r="AL1532" s="11">
        <v>0.5</v>
      </c>
      <c r="AM1532" s="11">
        <v>0.5</v>
      </c>
      <c r="AN1532" s="11">
        <v>0</v>
      </c>
      <c r="AO1532" s="11">
        <v>0</v>
      </c>
      <c r="AP1532" s="11">
        <v>0</v>
      </c>
      <c r="AQ1532" s="11">
        <v>0.01</v>
      </c>
      <c r="AR1532" s="11">
        <v>0.01</v>
      </c>
      <c r="AS1532" s="11">
        <v>0</v>
      </c>
      <c r="AT1532" s="11">
        <v>0</v>
      </c>
      <c r="AU1532" s="11">
        <v>0</v>
      </c>
      <c r="AV1532" s="11">
        <v>0</v>
      </c>
      <c r="AW1532" s="11">
        <v>0.2</v>
      </c>
      <c r="AX1532" s="11">
        <v>0</v>
      </c>
      <c r="AY1532" s="11">
        <v>0</v>
      </c>
      <c r="AZ1532" s="11">
        <v>0</v>
      </c>
      <c r="BA1532" s="11">
        <v>0.02</v>
      </c>
      <c r="BB1532" s="11">
        <v>0</v>
      </c>
      <c r="BC1532" s="2">
        <v>0.05</v>
      </c>
      <c r="BD1532" s="2">
        <v>0.05</v>
      </c>
      <c r="BE1532" s="11">
        <v>7.4999999999999997E-2</v>
      </c>
      <c r="BF1532" s="11">
        <v>5.0000000000000001E-3</v>
      </c>
      <c r="BG1532" s="11">
        <v>0</v>
      </c>
      <c r="BH1532" s="11">
        <v>0</v>
      </c>
      <c r="BI1532" s="11">
        <v>0</v>
      </c>
      <c r="BJ1532" s="11">
        <f>BE1532/4</f>
        <v>1.8749999999999999E-2</v>
      </c>
      <c r="BK1532" s="11">
        <f>BF1532/4</f>
        <v>1.25E-3</v>
      </c>
      <c r="BL1532" s="11">
        <v>0</v>
      </c>
      <c r="BM1532" s="11">
        <v>0</v>
      </c>
      <c r="BN1532" s="11">
        <v>0</v>
      </c>
      <c r="BO1532" s="11">
        <v>0.1</v>
      </c>
      <c r="BP1532" s="11">
        <v>0.1</v>
      </c>
      <c r="BQ1532" s="11">
        <v>0</v>
      </c>
      <c r="BR1532" s="11">
        <v>0</v>
      </c>
      <c r="BS1532" s="11">
        <v>0</v>
      </c>
      <c r="BT1532" s="11">
        <v>0.04</v>
      </c>
      <c r="BU1532" s="16">
        <v>4</v>
      </c>
      <c r="BV1532" s="6">
        <f>BT1532/(BT1532+BU1532)</f>
        <v>9.9009900990099011E-3</v>
      </c>
      <c r="BW1532" s="6">
        <f>SQRT((BT1532*BU1532)/((BT1532+BU1532)^2*(BT1532+BU1532+1)))</f>
        <v>4.410251516706673E-2</v>
      </c>
      <c r="BX1532" s="17">
        <v>0.1</v>
      </c>
      <c r="BY1532" s="17">
        <v>0.7</v>
      </c>
      <c r="BZ1532" s="17">
        <v>0.1</v>
      </c>
      <c r="CA1532" s="17">
        <v>0.1</v>
      </c>
      <c r="CB1532" s="15" t="s">
        <v>83</v>
      </c>
      <c r="CC1532" s="11">
        <v>600</v>
      </c>
    </row>
    <row r="1533" spans="1:81" s="11" customFormat="1" x14ac:dyDescent="0.2">
      <c r="A1533" s="17">
        <f t="shared" si="23"/>
        <v>1532</v>
      </c>
      <c r="B1533" s="17">
        <v>20</v>
      </c>
      <c r="C1533" s="17">
        <v>20</v>
      </c>
      <c r="D1533" s="17">
        <v>5</v>
      </c>
      <c r="E1533" s="17">
        <v>5</v>
      </c>
      <c r="F1533" s="3" t="s">
        <v>80</v>
      </c>
      <c r="G1533" s="3">
        <f>IF(F1533="rectangle",B1533*C1533,IF(F1533="hook",B1533*C1533-(D1533*E1533),IF(F1533="eight",B1533*C1533-2*(D1533*E1533),IF(F1533="tee",B1533*C1533-2*(D1533*E1533),IF(F1533="cross",B1533*C1533-4*(D1533*E1533),"ERROR")))))</f>
        <v>400</v>
      </c>
      <c r="H1533" s="3" t="s">
        <v>84</v>
      </c>
      <c r="I1533" s="3">
        <f>IF(F1533="rectangle",B1533/C1533,"NA")</f>
        <v>1</v>
      </c>
      <c r="J1533" s="2">
        <v>1</v>
      </c>
      <c r="K1533" s="11">
        <v>125</v>
      </c>
      <c r="L1533" s="11">
        <v>4</v>
      </c>
      <c r="M1533" s="12">
        <v>1</v>
      </c>
      <c r="N1533" s="2">
        <f>M1533/4</f>
        <v>0.25</v>
      </c>
      <c r="O1533" s="3">
        <f>M1533/N1533</f>
        <v>4</v>
      </c>
      <c r="P1533" s="13">
        <v>15</v>
      </c>
      <c r="Q1533" s="11">
        <f>P1533</f>
        <v>15</v>
      </c>
      <c r="R1533" s="4">
        <f>AA1533/V1533</f>
        <v>100</v>
      </c>
      <c r="S1533" s="14">
        <v>1</v>
      </c>
      <c r="T1533" s="11">
        <f>S1533</f>
        <v>1</v>
      </c>
      <c r="U1533" s="4">
        <f>AB1533/W1533</f>
        <v>100</v>
      </c>
      <c r="V1533" s="3">
        <f>ROUND((Q1533/100)*G1533,0)</f>
        <v>60</v>
      </c>
      <c r="W1533" s="3">
        <f>ROUND(((T1533/100)*G1533)/J1533,0)</f>
        <v>4</v>
      </c>
      <c r="X1533" s="3">
        <f>ROUND(IF(J1533&gt;=2,((T1533/100)*G1533)/J1533,0),0)</f>
        <v>0</v>
      </c>
      <c r="Y1533" s="3">
        <f>ROUND(IF(J1533&gt;=3,((T1533/100)*G1533)/J1533,0),0)</f>
        <v>0</v>
      </c>
      <c r="Z1533" s="3">
        <f>ROUND(IF(J1533&gt;=4,((T1533/100)*G1533)/J1533,0),0)</f>
        <v>0</v>
      </c>
      <c r="AA1533" s="4">
        <f>G1533*P1533</f>
        <v>6000</v>
      </c>
      <c r="AB1533" s="4">
        <f>(G1533*S1533)/J1533</f>
        <v>400</v>
      </c>
      <c r="AC1533" s="4">
        <f>IF(J1533&gt;=2,(G1533*S1533)/J1533,0)</f>
        <v>0</v>
      </c>
      <c r="AD1533" s="4">
        <f>IF(J1533&gt;=3,(G1533*S1533)/J1533,0)</f>
        <v>0</v>
      </c>
      <c r="AE1533" s="4">
        <f>IF(J1533&gt;=4,(G1533*S1533)/J1533,0)</f>
        <v>0</v>
      </c>
      <c r="AF1533" s="11">
        <v>100</v>
      </c>
      <c r="AG1533" s="11">
        <v>0</v>
      </c>
      <c r="AH1533" s="11">
        <v>1</v>
      </c>
      <c r="AI1533" s="11">
        <v>100</v>
      </c>
      <c r="AJ1533" s="11">
        <v>0</v>
      </c>
      <c r="AK1533" s="11">
        <v>1</v>
      </c>
      <c r="AL1533" s="11">
        <v>0.5</v>
      </c>
      <c r="AM1533" s="11">
        <v>0.5</v>
      </c>
      <c r="AN1533" s="11">
        <v>0</v>
      </c>
      <c r="AO1533" s="11">
        <v>0</v>
      </c>
      <c r="AP1533" s="11">
        <v>0</v>
      </c>
      <c r="AQ1533" s="11">
        <v>0.01</v>
      </c>
      <c r="AR1533" s="11">
        <v>0.01</v>
      </c>
      <c r="AS1533" s="11">
        <v>0</v>
      </c>
      <c r="AT1533" s="11">
        <v>0</v>
      </c>
      <c r="AU1533" s="11">
        <v>0</v>
      </c>
      <c r="AV1533" s="11">
        <v>0</v>
      </c>
      <c r="AW1533" s="11">
        <v>0.2</v>
      </c>
      <c r="AX1533" s="11">
        <v>0</v>
      </c>
      <c r="AY1533" s="11">
        <v>0</v>
      </c>
      <c r="AZ1533" s="11">
        <v>0</v>
      </c>
      <c r="BA1533" s="11">
        <v>0.02</v>
      </c>
      <c r="BB1533" s="11">
        <v>0</v>
      </c>
      <c r="BC1533" s="2">
        <v>0.05</v>
      </c>
      <c r="BD1533" s="2">
        <v>0.05</v>
      </c>
      <c r="BE1533" s="11">
        <v>7.4999999999999997E-2</v>
      </c>
      <c r="BF1533" s="11">
        <v>5.0000000000000001E-3</v>
      </c>
      <c r="BG1533" s="11">
        <v>0</v>
      </c>
      <c r="BH1533" s="11">
        <v>0</v>
      </c>
      <c r="BI1533" s="11">
        <v>0</v>
      </c>
      <c r="BJ1533" s="11">
        <f>BE1533/4</f>
        <v>1.8749999999999999E-2</v>
      </c>
      <c r="BK1533" s="11">
        <f>BF1533/4</f>
        <v>1.25E-3</v>
      </c>
      <c r="BL1533" s="11">
        <v>0</v>
      </c>
      <c r="BM1533" s="11">
        <v>0</v>
      </c>
      <c r="BN1533" s="11">
        <v>0</v>
      </c>
      <c r="BO1533" s="11">
        <v>0.1</v>
      </c>
      <c r="BP1533" s="11">
        <v>0.1</v>
      </c>
      <c r="BQ1533" s="11">
        <v>0</v>
      </c>
      <c r="BR1533" s="11">
        <v>0</v>
      </c>
      <c r="BS1533" s="11">
        <v>0</v>
      </c>
      <c r="BT1533" s="11">
        <v>0.04</v>
      </c>
      <c r="BU1533" s="16">
        <v>4</v>
      </c>
      <c r="BV1533" s="6">
        <f>BT1533/(BT1533+BU1533)</f>
        <v>9.9009900990099011E-3</v>
      </c>
      <c r="BW1533" s="6">
        <f>SQRT((BT1533*BU1533)/((BT1533+BU1533)^2*(BT1533+BU1533+1)))</f>
        <v>4.410251516706673E-2</v>
      </c>
      <c r="BX1533" s="17">
        <v>0.1</v>
      </c>
      <c r="BY1533" s="17">
        <v>0.7</v>
      </c>
      <c r="BZ1533" s="17">
        <v>0.1</v>
      </c>
      <c r="CA1533" s="17">
        <v>0.1</v>
      </c>
      <c r="CB1533" s="15" t="s">
        <v>83</v>
      </c>
      <c r="CC1533" s="11">
        <v>600</v>
      </c>
    </row>
    <row r="1534" spans="1:81" s="11" customFormat="1" x14ac:dyDescent="0.2">
      <c r="A1534" s="17">
        <f t="shared" si="23"/>
        <v>1533</v>
      </c>
      <c r="B1534" s="17">
        <v>100</v>
      </c>
      <c r="C1534" s="17">
        <v>100</v>
      </c>
      <c r="D1534" s="17">
        <v>5</v>
      </c>
      <c r="E1534" s="17">
        <v>5</v>
      </c>
      <c r="F1534" s="3" t="s">
        <v>80</v>
      </c>
      <c r="G1534" s="3">
        <f>IF(F1534="rectangle",B1534*C1534,IF(F1534="hook",B1534*C1534-(D1534*E1534),IF(F1534="eight",B1534*C1534-2*(D1534*E1534),IF(F1534="tee",B1534*C1534-2*(D1534*E1534),IF(F1534="cross",B1534*C1534-4*(D1534*E1534),"ERROR")))))</f>
        <v>10000</v>
      </c>
      <c r="H1534" s="3" t="s">
        <v>85</v>
      </c>
      <c r="I1534" s="3">
        <f>IF(F1534="rectangle",B1534/C1534,"NA")</f>
        <v>1</v>
      </c>
      <c r="J1534" s="2">
        <v>1</v>
      </c>
      <c r="K1534" s="11">
        <v>125</v>
      </c>
      <c r="L1534" s="11">
        <v>4</v>
      </c>
      <c r="M1534" s="12">
        <v>2</v>
      </c>
      <c r="N1534" s="2">
        <f>M1534/4</f>
        <v>0.5</v>
      </c>
      <c r="O1534" s="3">
        <f>M1534/N1534</f>
        <v>4</v>
      </c>
      <c r="P1534" s="13">
        <v>15</v>
      </c>
      <c r="Q1534" s="11">
        <f>P1534</f>
        <v>15</v>
      </c>
      <c r="R1534" s="4">
        <f>AA1534/V1534</f>
        <v>100</v>
      </c>
      <c r="S1534" s="14">
        <v>1</v>
      </c>
      <c r="T1534" s="11">
        <f>S1534</f>
        <v>1</v>
      </c>
      <c r="U1534" s="4">
        <f>AB1534/W1534</f>
        <v>100</v>
      </c>
      <c r="V1534" s="3">
        <f>ROUND((Q1534/100)*G1534,0)</f>
        <v>1500</v>
      </c>
      <c r="W1534" s="3">
        <f>ROUND(((T1534/100)*G1534)/J1534,0)</f>
        <v>100</v>
      </c>
      <c r="X1534" s="3">
        <f>ROUND(IF(J1534&gt;=2,((T1534/100)*G1534)/J1534,0),0)</f>
        <v>0</v>
      </c>
      <c r="Y1534" s="3">
        <f>ROUND(IF(J1534&gt;=3,((T1534/100)*G1534)/J1534,0),0)</f>
        <v>0</v>
      </c>
      <c r="Z1534" s="3">
        <f>ROUND(IF(J1534&gt;=4,((T1534/100)*G1534)/J1534,0),0)</f>
        <v>0</v>
      </c>
      <c r="AA1534" s="4">
        <f>G1534*P1534</f>
        <v>150000</v>
      </c>
      <c r="AB1534" s="4">
        <f>(G1534*S1534)/J1534</f>
        <v>10000</v>
      </c>
      <c r="AC1534" s="4">
        <f>IF(J1534&gt;=2,(G1534*S1534)/J1534,0)</f>
        <v>0</v>
      </c>
      <c r="AD1534" s="4">
        <f>IF(J1534&gt;=3,(G1534*S1534)/J1534,0)</f>
        <v>0</v>
      </c>
      <c r="AE1534" s="4">
        <f>IF(J1534&gt;=4,(G1534*S1534)/J1534,0)</f>
        <v>0</v>
      </c>
      <c r="AF1534" s="11">
        <v>100</v>
      </c>
      <c r="AG1534" s="11">
        <v>0</v>
      </c>
      <c r="AH1534" s="11">
        <v>1</v>
      </c>
      <c r="AI1534" s="11">
        <v>100</v>
      </c>
      <c r="AJ1534" s="11">
        <v>0</v>
      </c>
      <c r="AK1534" s="11">
        <v>1</v>
      </c>
      <c r="AL1534" s="11">
        <v>0.5</v>
      </c>
      <c r="AM1534" s="11">
        <v>0.5</v>
      </c>
      <c r="AN1534" s="11">
        <v>0</v>
      </c>
      <c r="AO1534" s="11">
        <v>0</v>
      </c>
      <c r="AP1534" s="11">
        <v>0</v>
      </c>
      <c r="AQ1534" s="11">
        <v>0.01</v>
      </c>
      <c r="AR1534" s="11">
        <v>0.01</v>
      </c>
      <c r="AS1534" s="11">
        <v>0</v>
      </c>
      <c r="AT1534" s="11">
        <v>0</v>
      </c>
      <c r="AU1534" s="11">
        <v>0</v>
      </c>
      <c r="AV1534" s="11">
        <v>0</v>
      </c>
      <c r="AW1534" s="11">
        <v>0.2</v>
      </c>
      <c r="AX1534" s="11">
        <v>0</v>
      </c>
      <c r="AY1534" s="11">
        <v>0</v>
      </c>
      <c r="AZ1534" s="11">
        <v>0</v>
      </c>
      <c r="BA1534" s="11">
        <v>0.02</v>
      </c>
      <c r="BB1534" s="11">
        <v>0</v>
      </c>
      <c r="BC1534" s="2">
        <v>0.05</v>
      </c>
      <c r="BD1534" s="2">
        <v>0.05</v>
      </c>
      <c r="BE1534" s="11">
        <v>7.4999999999999997E-2</v>
      </c>
      <c r="BF1534" s="11">
        <v>5.0000000000000001E-3</v>
      </c>
      <c r="BG1534" s="11">
        <v>0</v>
      </c>
      <c r="BH1534" s="11">
        <v>0</v>
      </c>
      <c r="BI1534" s="11">
        <v>0</v>
      </c>
      <c r="BJ1534" s="11">
        <f>BE1534/4</f>
        <v>1.8749999999999999E-2</v>
      </c>
      <c r="BK1534" s="11">
        <f>BF1534/4</f>
        <v>1.25E-3</v>
      </c>
      <c r="BL1534" s="11">
        <v>0</v>
      </c>
      <c r="BM1534" s="11">
        <v>0</v>
      </c>
      <c r="BN1534" s="11">
        <v>0</v>
      </c>
      <c r="BO1534" s="11">
        <v>0.1</v>
      </c>
      <c r="BP1534" s="11">
        <v>0.1</v>
      </c>
      <c r="BQ1534" s="11">
        <v>0</v>
      </c>
      <c r="BR1534" s="11">
        <v>0</v>
      </c>
      <c r="BS1534" s="11">
        <v>0</v>
      </c>
      <c r="BT1534" s="11">
        <v>0.04</v>
      </c>
      <c r="BU1534" s="16">
        <v>4</v>
      </c>
      <c r="BV1534" s="6">
        <f>BT1534/(BT1534+BU1534)</f>
        <v>9.9009900990099011E-3</v>
      </c>
      <c r="BW1534" s="6">
        <f>SQRT((BT1534*BU1534)/((BT1534+BU1534)^2*(BT1534+BU1534+1)))</f>
        <v>4.410251516706673E-2</v>
      </c>
      <c r="BX1534" s="17">
        <v>0.1</v>
      </c>
      <c r="BY1534" s="17">
        <v>0.7</v>
      </c>
      <c r="BZ1534" s="17">
        <v>0.1</v>
      </c>
      <c r="CA1534" s="17">
        <v>0.1</v>
      </c>
      <c r="CB1534" s="15" t="s">
        <v>83</v>
      </c>
      <c r="CC1534" s="11">
        <v>600</v>
      </c>
    </row>
    <row r="1535" spans="1:81" s="11" customFormat="1" x14ac:dyDescent="0.2">
      <c r="A1535" s="17">
        <f t="shared" si="23"/>
        <v>1534</v>
      </c>
      <c r="B1535" s="17">
        <v>20</v>
      </c>
      <c r="C1535" s="17">
        <v>20</v>
      </c>
      <c r="D1535" s="17">
        <v>5</v>
      </c>
      <c r="E1535" s="17">
        <v>5</v>
      </c>
      <c r="F1535" s="3" t="s">
        <v>80</v>
      </c>
      <c r="G1535" s="3">
        <f>IF(F1535="rectangle",B1535*C1535,IF(F1535="hook",B1535*C1535-(D1535*E1535),IF(F1535="eight",B1535*C1535-2*(D1535*E1535),IF(F1535="tee",B1535*C1535-2*(D1535*E1535),IF(F1535="cross",B1535*C1535-4*(D1535*E1535),"ERROR")))))</f>
        <v>400</v>
      </c>
      <c r="H1535" s="3" t="s">
        <v>84</v>
      </c>
      <c r="I1535" s="3">
        <f>IF(F1535="rectangle",B1535/C1535,"NA")</f>
        <v>1</v>
      </c>
      <c r="J1535" s="2">
        <v>1</v>
      </c>
      <c r="K1535" s="11">
        <v>125</v>
      </c>
      <c r="L1535" s="11">
        <v>4</v>
      </c>
      <c r="M1535" s="12">
        <v>2</v>
      </c>
      <c r="N1535" s="2">
        <f>M1535/4</f>
        <v>0.5</v>
      </c>
      <c r="O1535" s="3">
        <f>M1535/N1535</f>
        <v>4</v>
      </c>
      <c r="P1535" s="13">
        <v>15</v>
      </c>
      <c r="Q1535" s="11">
        <f>P1535</f>
        <v>15</v>
      </c>
      <c r="R1535" s="4">
        <f>AA1535/V1535</f>
        <v>100</v>
      </c>
      <c r="S1535" s="14">
        <v>1</v>
      </c>
      <c r="T1535" s="11">
        <f>S1535</f>
        <v>1</v>
      </c>
      <c r="U1535" s="4">
        <f>AB1535/W1535</f>
        <v>100</v>
      </c>
      <c r="V1535" s="3">
        <f>ROUND((Q1535/100)*G1535,0)</f>
        <v>60</v>
      </c>
      <c r="W1535" s="3">
        <f>ROUND(((T1535/100)*G1535)/J1535,0)</f>
        <v>4</v>
      </c>
      <c r="X1535" s="3">
        <f>ROUND(IF(J1535&gt;=2,((T1535/100)*G1535)/J1535,0),0)</f>
        <v>0</v>
      </c>
      <c r="Y1535" s="3">
        <f>ROUND(IF(J1535&gt;=3,((T1535/100)*G1535)/J1535,0),0)</f>
        <v>0</v>
      </c>
      <c r="Z1535" s="3">
        <f>ROUND(IF(J1535&gt;=4,((T1535/100)*G1535)/J1535,0),0)</f>
        <v>0</v>
      </c>
      <c r="AA1535" s="4">
        <f>G1535*P1535</f>
        <v>6000</v>
      </c>
      <c r="AB1535" s="4">
        <f>(G1535*S1535)/J1535</f>
        <v>400</v>
      </c>
      <c r="AC1535" s="4">
        <f>IF(J1535&gt;=2,(G1535*S1535)/J1535,0)</f>
        <v>0</v>
      </c>
      <c r="AD1535" s="4">
        <f>IF(J1535&gt;=3,(G1535*S1535)/J1535,0)</f>
        <v>0</v>
      </c>
      <c r="AE1535" s="4">
        <f>IF(J1535&gt;=4,(G1535*S1535)/J1535,0)</f>
        <v>0</v>
      </c>
      <c r="AF1535" s="11">
        <v>100</v>
      </c>
      <c r="AG1535" s="11">
        <v>0</v>
      </c>
      <c r="AH1535" s="11">
        <v>1</v>
      </c>
      <c r="AI1535" s="11">
        <v>100</v>
      </c>
      <c r="AJ1535" s="11">
        <v>0</v>
      </c>
      <c r="AK1535" s="11">
        <v>1</v>
      </c>
      <c r="AL1535" s="11">
        <v>0.5</v>
      </c>
      <c r="AM1535" s="11">
        <v>0.5</v>
      </c>
      <c r="AN1535" s="11">
        <v>0</v>
      </c>
      <c r="AO1535" s="11">
        <v>0</v>
      </c>
      <c r="AP1535" s="11">
        <v>0</v>
      </c>
      <c r="AQ1535" s="11">
        <v>0.01</v>
      </c>
      <c r="AR1535" s="11">
        <v>0.01</v>
      </c>
      <c r="AS1535" s="11">
        <v>0</v>
      </c>
      <c r="AT1535" s="11">
        <v>0</v>
      </c>
      <c r="AU1535" s="11">
        <v>0</v>
      </c>
      <c r="AV1535" s="11">
        <v>0</v>
      </c>
      <c r="AW1535" s="11">
        <v>0.2</v>
      </c>
      <c r="AX1535" s="11">
        <v>0</v>
      </c>
      <c r="AY1535" s="11">
        <v>0</v>
      </c>
      <c r="AZ1535" s="11">
        <v>0</v>
      </c>
      <c r="BA1535" s="11">
        <v>0.02</v>
      </c>
      <c r="BB1535" s="11">
        <v>0</v>
      </c>
      <c r="BC1535" s="2">
        <v>0.05</v>
      </c>
      <c r="BD1535" s="2">
        <v>0.05</v>
      </c>
      <c r="BE1535" s="11">
        <v>7.4999999999999997E-2</v>
      </c>
      <c r="BF1535" s="11">
        <v>5.0000000000000001E-3</v>
      </c>
      <c r="BG1535" s="11">
        <v>0</v>
      </c>
      <c r="BH1535" s="11">
        <v>0</v>
      </c>
      <c r="BI1535" s="11">
        <v>0</v>
      </c>
      <c r="BJ1535" s="11">
        <f>BE1535/4</f>
        <v>1.8749999999999999E-2</v>
      </c>
      <c r="BK1535" s="11">
        <f>BF1535/4</f>
        <v>1.25E-3</v>
      </c>
      <c r="BL1535" s="11">
        <v>0</v>
      </c>
      <c r="BM1535" s="11">
        <v>0</v>
      </c>
      <c r="BN1535" s="11">
        <v>0</v>
      </c>
      <c r="BO1535" s="11">
        <v>0.1</v>
      </c>
      <c r="BP1535" s="11">
        <v>0.1</v>
      </c>
      <c r="BQ1535" s="11">
        <v>0</v>
      </c>
      <c r="BR1535" s="11">
        <v>0</v>
      </c>
      <c r="BS1535" s="11">
        <v>0</v>
      </c>
      <c r="BT1535" s="11">
        <v>0.04</v>
      </c>
      <c r="BU1535" s="16">
        <v>4</v>
      </c>
      <c r="BV1535" s="6">
        <f>BT1535/(BT1535+BU1535)</f>
        <v>9.9009900990099011E-3</v>
      </c>
      <c r="BW1535" s="6">
        <f>SQRT((BT1535*BU1535)/((BT1535+BU1535)^2*(BT1535+BU1535+1)))</f>
        <v>4.410251516706673E-2</v>
      </c>
      <c r="BX1535" s="17">
        <v>0.1</v>
      </c>
      <c r="BY1535" s="17">
        <v>0.7</v>
      </c>
      <c r="BZ1535" s="17">
        <v>0.1</v>
      </c>
      <c r="CA1535" s="17">
        <v>0.1</v>
      </c>
      <c r="CB1535" s="15" t="s">
        <v>83</v>
      </c>
      <c r="CC1535" s="11">
        <v>600</v>
      </c>
    </row>
    <row r="1536" spans="1:81" s="11" customFormat="1" x14ac:dyDescent="0.2">
      <c r="A1536" s="17">
        <f t="shared" si="23"/>
        <v>1535</v>
      </c>
      <c r="B1536" s="17">
        <v>100</v>
      </c>
      <c r="C1536" s="17">
        <v>100</v>
      </c>
      <c r="D1536" s="17">
        <v>5</v>
      </c>
      <c r="E1536" s="17">
        <v>5</v>
      </c>
      <c r="F1536" s="3" t="s">
        <v>80</v>
      </c>
      <c r="G1536" s="3">
        <f>IF(F1536="rectangle",B1536*C1536,IF(F1536="hook",B1536*C1536-(D1536*E1536),IF(F1536="eight",B1536*C1536-2*(D1536*E1536),IF(F1536="tee",B1536*C1536-2*(D1536*E1536),IF(F1536="cross",B1536*C1536-4*(D1536*E1536),"ERROR")))))</f>
        <v>10000</v>
      </c>
      <c r="H1536" s="3" t="s">
        <v>85</v>
      </c>
      <c r="I1536" s="3">
        <f>IF(F1536="rectangle",B1536/C1536,"NA")</f>
        <v>1</v>
      </c>
      <c r="J1536" s="2">
        <v>1</v>
      </c>
      <c r="K1536" s="11">
        <v>125</v>
      </c>
      <c r="L1536" s="11">
        <v>4</v>
      </c>
      <c r="M1536" s="12">
        <v>3</v>
      </c>
      <c r="N1536" s="2">
        <f>M1536/4</f>
        <v>0.75</v>
      </c>
      <c r="O1536" s="3">
        <f>M1536/N1536</f>
        <v>4</v>
      </c>
      <c r="P1536" s="13">
        <v>15</v>
      </c>
      <c r="Q1536" s="11">
        <f>P1536</f>
        <v>15</v>
      </c>
      <c r="R1536" s="4">
        <f>AA1536/V1536</f>
        <v>100</v>
      </c>
      <c r="S1536" s="14">
        <v>1</v>
      </c>
      <c r="T1536" s="11">
        <f>S1536</f>
        <v>1</v>
      </c>
      <c r="U1536" s="4">
        <f>AB1536/W1536</f>
        <v>100</v>
      </c>
      <c r="V1536" s="3">
        <f>ROUND((Q1536/100)*G1536,0)</f>
        <v>1500</v>
      </c>
      <c r="W1536" s="3">
        <f>ROUND(((T1536/100)*G1536)/J1536,0)</f>
        <v>100</v>
      </c>
      <c r="X1536" s="3">
        <f>ROUND(IF(J1536&gt;=2,((T1536/100)*G1536)/J1536,0),0)</f>
        <v>0</v>
      </c>
      <c r="Y1536" s="3">
        <f>ROUND(IF(J1536&gt;=3,((T1536/100)*G1536)/J1536,0),0)</f>
        <v>0</v>
      </c>
      <c r="Z1536" s="3">
        <f>ROUND(IF(J1536&gt;=4,((T1536/100)*G1536)/J1536,0),0)</f>
        <v>0</v>
      </c>
      <c r="AA1536" s="4">
        <f>G1536*P1536</f>
        <v>150000</v>
      </c>
      <c r="AB1536" s="4">
        <f>(G1536*S1536)/J1536</f>
        <v>10000</v>
      </c>
      <c r="AC1536" s="4">
        <f>IF(J1536&gt;=2,(G1536*S1536)/J1536,0)</f>
        <v>0</v>
      </c>
      <c r="AD1536" s="4">
        <f>IF(J1536&gt;=3,(G1536*S1536)/J1536,0)</f>
        <v>0</v>
      </c>
      <c r="AE1536" s="4">
        <f>IF(J1536&gt;=4,(G1536*S1536)/J1536,0)</f>
        <v>0</v>
      </c>
      <c r="AF1536" s="11">
        <v>100</v>
      </c>
      <c r="AG1536" s="11">
        <v>0</v>
      </c>
      <c r="AH1536" s="11">
        <v>1</v>
      </c>
      <c r="AI1536" s="11">
        <v>100</v>
      </c>
      <c r="AJ1536" s="11">
        <v>0</v>
      </c>
      <c r="AK1536" s="11">
        <v>1</v>
      </c>
      <c r="AL1536" s="11">
        <v>0.5</v>
      </c>
      <c r="AM1536" s="11">
        <v>0.5</v>
      </c>
      <c r="AN1536" s="11">
        <v>0</v>
      </c>
      <c r="AO1536" s="11">
        <v>0</v>
      </c>
      <c r="AP1536" s="11">
        <v>0</v>
      </c>
      <c r="AQ1536" s="11">
        <v>0.01</v>
      </c>
      <c r="AR1536" s="11">
        <v>0.01</v>
      </c>
      <c r="AS1536" s="11">
        <v>0</v>
      </c>
      <c r="AT1536" s="11">
        <v>0</v>
      </c>
      <c r="AU1536" s="11">
        <v>0</v>
      </c>
      <c r="AV1536" s="11">
        <v>0</v>
      </c>
      <c r="AW1536" s="11">
        <v>0.2</v>
      </c>
      <c r="AX1536" s="11">
        <v>0</v>
      </c>
      <c r="AY1536" s="11">
        <v>0</v>
      </c>
      <c r="AZ1536" s="11">
        <v>0</v>
      </c>
      <c r="BA1536" s="11">
        <v>0.02</v>
      </c>
      <c r="BB1536" s="11">
        <v>0</v>
      </c>
      <c r="BC1536" s="2">
        <v>0.05</v>
      </c>
      <c r="BD1536" s="2">
        <v>0.05</v>
      </c>
      <c r="BE1536" s="11">
        <v>7.4999999999999997E-2</v>
      </c>
      <c r="BF1536" s="11">
        <v>5.0000000000000001E-3</v>
      </c>
      <c r="BG1536" s="11">
        <v>0</v>
      </c>
      <c r="BH1536" s="11">
        <v>0</v>
      </c>
      <c r="BI1536" s="11">
        <v>0</v>
      </c>
      <c r="BJ1536" s="11">
        <f>BE1536/4</f>
        <v>1.8749999999999999E-2</v>
      </c>
      <c r="BK1536" s="11">
        <f>BF1536/4</f>
        <v>1.25E-3</v>
      </c>
      <c r="BL1536" s="11">
        <v>0</v>
      </c>
      <c r="BM1536" s="11">
        <v>0</v>
      </c>
      <c r="BN1536" s="11">
        <v>0</v>
      </c>
      <c r="BO1536" s="11">
        <v>0.1</v>
      </c>
      <c r="BP1536" s="11">
        <v>0.1</v>
      </c>
      <c r="BQ1536" s="11">
        <v>0</v>
      </c>
      <c r="BR1536" s="11">
        <v>0</v>
      </c>
      <c r="BS1536" s="11">
        <v>0</v>
      </c>
      <c r="BT1536" s="11">
        <v>0.04</v>
      </c>
      <c r="BU1536" s="16">
        <v>4</v>
      </c>
      <c r="BV1536" s="6">
        <f>BT1536/(BT1536+BU1536)</f>
        <v>9.9009900990099011E-3</v>
      </c>
      <c r="BW1536" s="6">
        <f>SQRT((BT1536*BU1536)/((BT1536+BU1536)^2*(BT1536+BU1536+1)))</f>
        <v>4.410251516706673E-2</v>
      </c>
      <c r="BX1536" s="17">
        <v>0.1</v>
      </c>
      <c r="BY1536" s="17">
        <v>0.7</v>
      </c>
      <c r="BZ1536" s="17">
        <v>0.1</v>
      </c>
      <c r="CA1536" s="17">
        <v>0.1</v>
      </c>
      <c r="CB1536" s="15" t="s">
        <v>83</v>
      </c>
      <c r="CC1536" s="11">
        <v>600</v>
      </c>
    </row>
    <row r="1537" spans="1:81" s="11" customFormat="1" x14ac:dyDescent="0.2">
      <c r="A1537" s="17">
        <f t="shared" si="23"/>
        <v>1536</v>
      </c>
      <c r="B1537" s="17">
        <v>20</v>
      </c>
      <c r="C1537" s="17">
        <v>20</v>
      </c>
      <c r="D1537" s="17">
        <v>5</v>
      </c>
      <c r="E1537" s="17">
        <v>5</v>
      </c>
      <c r="F1537" s="3" t="s">
        <v>80</v>
      </c>
      <c r="G1537" s="3">
        <f>IF(F1537="rectangle",B1537*C1537,IF(F1537="hook",B1537*C1537-(D1537*E1537),IF(F1537="eight",B1537*C1537-2*(D1537*E1537),IF(F1537="tee",B1537*C1537-2*(D1537*E1537),IF(F1537="cross",B1537*C1537-4*(D1537*E1537),"ERROR")))))</f>
        <v>400</v>
      </c>
      <c r="H1537" s="3" t="s">
        <v>84</v>
      </c>
      <c r="I1537" s="3">
        <f>IF(F1537="rectangle",B1537/C1537,"NA")</f>
        <v>1</v>
      </c>
      <c r="J1537" s="2">
        <v>1</v>
      </c>
      <c r="K1537" s="11">
        <v>125</v>
      </c>
      <c r="L1537" s="11">
        <v>4</v>
      </c>
      <c r="M1537" s="12">
        <v>3</v>
      </c>
      <c r="N1537" s="2">
        <f>M1537/4</f>
        <v>0.75</v>
      </c>
      <c r="O1537" s="3">
        <f>M1537/N1537</f>
        <v>4</v>
      </c>
      <c r="P1537" s="13">
        <v>15</v>
      </c>
      <c r="Q1537" s="11">
        <f>P1537</f>
        <v>15</v>
      </c>
      <c r="R1537" s="4">
        <f>AA1537/V1537</f>
        <v>100</v>
      </c>
      <c r="S1537" s="14">
        <v>1</v>
      </c>
      <c r="T1537" s="11">
        <f>S1537</f>
        <v>1</v>
      </c>
      <c r="U1537" s="4">
        <f>AB1537/W1537</f>
        <v>100</v>
      </c>
      <c r="V1537" s="3">
        <f>ROUND((Q1537/100)*G1537,0)</f>
        <v>60</v>
      </c>
      <c r="W1537" s="3">
        <f>ROUND(((T1537/100)*G1537)/J1537,0)</f>
        <v>4</v>
      </c>
      <c r="X1537" s="3">
        <f>ROUND(IF(J1537&gt;=2,((T1537/100)*G1537)/J1537,0),0)</f>
        <v>0</v>
      </c>
      <c r="Y1537" s="3">
        <f>ROUND(IF(J1537&gt;=3,((T1537/100)*G1537)/J1537,0),0)</f>
        <v>0</v>
      </c>
      <c r="Z1537" s="3">
        <f>ROUND(IF(J1537&gt;=4,((T1537/100)*G1537)/J1537,0),0)</f>
        <v>0</v>
      </c>
      <c r="AA1537" s="4">
        <f>G1537*P1537</f>
        <v>6000</v>
      </c>
      <c r="AB1537" s="4">
        <f>(G1537*S1537)/J1537</f>
        <v>400</v>
      </c>
      <c r="AC1537" s="4">
        <f>IF(J1537&gt;=2,(G1537*S1537)/J1537,0)</f>
        <v>0</v>
      </c>
      <c r="AD1537" s="4">
        <f>IF(J1537&gt;=3,(G1537*S1537)/J1537,0)</f>
        <v>0</v>
      </c>
      <c r="AE1537" s="4">
        <f>IF(J1537&gt;=4,(G1537*S1537)/J1537,0)</f>
        <v>0</v>
      </c>
      <c r="AF1537" s="11">
        <v>100</v>
      </c>
      <c r="AG1537" s="11">
        <v>0</v>
      </c>
      <c r="AH1537" s="11">
        <v>1</v>
      </c>
      <c r="AI1537" s="11">
        <v>100</v>
      </c>
      <c r="AJ1537" s="11">
        <v>0</v>
      </c>
      <c r="AK1537" s="11">
        <v>1</v>
      </c>
      <c r="AL1537" s="11">
        <v>0.5</v>
      </c>
      <c r="AM1537" s="11">
        <v>0.5</v>
      </c>
      <c r="AN1537" s="11">
        <v>0</v>
      </c>
      <c r="AO1537" s="11">
        <v>0</v>
      </c>
      <c r="AP1537" s="11">
        <v>0</v>
      </c>
      <c r="AQ1537" s="11">
        <v>0.01</v>
      </c>
      <c r="AR1537" s="11">
        <v>0.01</v>
      </c>
      <c r="AS1537" s="11">
        <v>0</v>
      </c>
      <c r="AT1537" s="11">
        <v>0</v>
      </c>
      <c r="AU1537" s="11">
        <v>0</v>
      </c>
      <c r="AV1537" s="11">
        <v>0</v>
      </c>
      <c r="AW1537" s="11">
        <v>0.2</v>
      </c>
      <c r="AX1537" s="11">
        <v>0</v>
      </c>
      <c r="AY1537" s="11">
        <v>0</v>
      </c>
      <c r="AZ1537" s="11">
        <v>0</v>
      </c>
      <c r="BA1537" s="11">
        <v>0.02</v>
      </c>
      <c r="BB1537" s="11">
        <v>0</v>
      </c>
      <c r="BC1537" s="2">
        <v>0.05</v>
      </c>
      <c r="BD1537" s="2">
        <v>0.05</v>
      </c>
      <c r="BE1537" s="11">
        <v>7.4999999999999997E-2</v>
      </c>
      <c r="BF1537" s="11">
        <v>5.0000000000000001E-3</v>
      </c>
      <c r="BG1537" s="11">
        <v>0</v>
      </c>
      <c r="BH1537" s="11">
        <v>0</v>
      </c>
      <c r="BI1537" s="11">
        <v>0</v>
      </c>
      <c r="BJ1537" s="11">
        <f>BE1537/4</f>
        <v>1.8749999999999999E-2</v>
      </c>
      <c r="BK1537" s="11">
        <f>BF1537/4</f>
        <v>1.25E-3</v>
      </c>
      <c r="BL1537" s="11">
        <v>0</v>
      </c>
      <c r="BM1537" s="11">
        <v>0</v>
      </c>
      <c r="BN1537" s="11">
        <v>0</v>
      </c>
      <c r="BO1537" s="11">
        <v>0.1</v>
      </c>
      <c r="BP1537" s="11">
        <v>0.1</v>
      </c>
      <c r="BQ1537" s="11">
        <v>0</v>
      </c>
      <c r="BR1537" s="11">
        <v>0</v>
      </c>
      <c r="BS1537" s="11">
        <v>0</v>
      </c>
      <c r="BT1537" s="11">
        <v>0.04</v>
      </c>
      <c r="BU1537" s="16">
        <v>4</v>
      </c>
      <c r="BV1537" s="6">
        <f>BT1537/(BT1537+BU1537)</f>
        <v>9.9009900990099011E-3</v>
      </c>
      <c r="BW1537" s="6">
        <f>SQRT((BT1537*BU1537)/((BT1537+BU1537)^2*(BT1537+BU1537+1)))</f>
        <v>4.410251516706673E-2</v>
      </c>
      <c r="BX1537" s="17">
        <v>0.1</v>
      </c>
      <c r="BY1537" s="17">
        <v>0.7</v>
      </c>
      <c r="BZ1537" s="17">
        <v>0.1</v>
      </c>
      <c r="CA1537" s="17">
        <v>0.1</v>
      </c>
      <c r="CB1537" s="15" t="s">
        <v>83</v>
      </c>
      <c r="CC1537" s="11">
        <v>600</v>
      </c>
    </row>
    <row r="1538" spans="1:81" s="11" customFormat="1" x14ac:dyDescent="0.2">
      <c r="A1538" s="17">
        <f t="shared" si="23"/>
        <v>1537</v>
      </c>
      <c r="B1538" s="17">
        <v>100</v>
      </c>
      <c r="C1538" s="17">
        <v>100</v>
      </c>
      <c r="D1538" s="17">
        <v>5</v>
      </c>
      <c r="E1538" s="17">
        <v>5</v>
      </c>
      <c r="F1538" s="3" t="s">
        <v>80</v>
      </c>
      <c r="G1538" s="3">
        <f>IF(F1538="rectangle",B1538*C1538,IF(F1538="hook",B1538*C1538-(D1538*E1538),IF(F1538="eight",B1538*C1538-2*(D1538*E1538),IF(F1538="tee",B1538*C1538-2*(D1538*E1538),IF(F1538="cross",B1538*C1538-4*(D1538*E1538),"ERROR")))))</f>
        <v>10000</v>
      </c>
      <c r="H1538" s="3" t="s">
        <v>85</v>
      </c>
      <c r="I1538" s="3">
        <f>IF(F1538="rectangle",B1538/C1538,"NA")</f>
        <v>1</v>
      </c>
      <c r="J1538" s="2">
        <v>1</v>
      </c>
      <c r="K1538" s="11">
        <v>125</v>
      </c>
      <c r="L1538" s="11">
        <v>4</v>
      </c>
      <c r="M1538" s="12">
        <v>4</v>
      </c>
      <c r="N1538" s="2">
        <f>M1538/4</f>
        <v>1</v>
      </c>
      <c r="O1538" s="3">
        <f>M1538/N1538</f>
        <v>4</v>
      </c>
      <c r="P1538" s="13">
        <v>15</v>
      </c>
      <c r="Q1538" s="11">
        <f>P1538</f>
        <v>15</v>
      </c>
      <c r="R1538" s="4">
        <f>AA1538/V1538</f>
        <v>100</v>
      </c>
      <c r="S1538" s="14">
        <v>1</v>
      </c>
      <c r="T1538" s="11">
        <f>S1538</f>
        <v>1</v>
      </c>
      <c r="U1538" s="4">
        <f>AB1538/W1538</f>
        <v>100</v>
      </c>
      <c r="V1538" s="3">
        <f>ROUND((Q1538/100)*G1538,0)</f>
        <v>1500</v>
      </c>
      <c r="W1538" s="3">
        <f>ROUND(((T1538/100)*G1538)/J1538,0)</f>
        <v>100</v>
      </c>
      <c r="X1538" s="3">
        <f>ROUND(IF(J1538&gt;=2,((T1538/100)*G1538)/J1538,0),0)</f>
        <v>0</v>
      </c>
      <c r="Y1538" s="3">
        <f>ROUND(IF(J1538&gt;=3,((T1538/100)*G1538)/J1538,0),0)</f>
        <v>0</v>
      </c>
      <c r="Z1538" s="3">
        <f>ROUND(IF(J1538&gt;=4,((T1538/100)*G1538)/J1538,0),0)</f>
        <v>0</v>
      </c>
      <c r="AA1538" s="4">
        <f>G1538*P1538</f>
        <v>150000</v>
      </c>
      <c r="AB1538" s="4">
        <f>(G1538*S1538)/J1538</f>
        <v>10000</v>
      </c>
      <c r="AC1538" s="4">
        <f>IF(J1538&gt;=2,(G1538*S1538)/J1538,0)</f>
        <v>0</v>
      </c>
      <c r="AD1538" s="4">
        <f>IF(J1538&gt;=3,(G1538*S1538)/J1538,0)</f>
        <v>0</v>
      </c>
      <c r="AE1538" s="4">
        <f>IF(J1538&gt;=4,(G1538*S1538)/J1538,0)</f>
        <v>0</v>
      </c>
      <c r="AF1538" s="11">
        <v>100</v>
      </c>
      <c r="AG1538" s="11">
        <v>0</v>
      </c>
      <c r="AH1538" s="11">
        <v>1</v>
      </c>
      <c r="AI1538" s="11">
        <v>100</v>
      </c>
      <c r="AJ1538" s="11">
        <v>0</v>
      </c>
      <c r="AK1538" s="11">
        <v>1</v>
      </c>
      <c r="AL1538" s="11">
        <v>0.5</v>
      </c>
      <c r="AM1538" s="11">
        <v>0.5</v>
      </c>
      <c r="AN1538" s="11">
        <v>0</v>
      </c>
      <c r="AO1538" s="11">
        <v>0</v>
      </c>
      <c r="AP1538" s="11">
        <v>0</v>
      </c>
      <c r="AQ1538" s="11">
        <v>0.01</v>
      </c>
      <c r="AR1538" s="11">
        <v>0.01</v>
      </c>
      <c r="AS1538" s="11">
        <v>0</v>
      </c>
      <c r="AT1538" s="11">
        <v>0</v>
      </c>
      <c r="AU1538" s="11">
        <v>0</v>
      </c>
      <c r="AV1538" s="11">
        <v>0</v>
      </c>
      <c r="AW1538" s="11">
        <v>0.2</v>
      </c>
      <c r="AX1538" s="11">
        <v>0</v>
      </c>
      <c r="AY1538" s="11">
        <v>0</v>
      </c>
      <c r="AZ1538" s="11">
        <v>0</v>
      </c>
      <c r="BA1538" s="11">
        <v>0.02</v>
      </c>
      <c r="BB1538" s="11">
        <v>0</v>
      </c>
      <c r="BC1538" s="2">
        <v>0.05</v>
      </c>
      <c r="BD1538" s="2">
        <v>0.05</v>
      </c>
      <c r="BE1538" s="11">
        <v>7.4999999999999997E-2</v>
      </c>
      <c r="BF1538" s="11">
        <v>5.0000000000000001E-3</v>
      </c>
      <c r="BG1538" s="11">
        <v>0</v>
      </c>
      <c r="BH1538" s="11">
        <v>0</v>
      </c>
      <c r="BI1538" s="11">
        <v>0</v>
      </c>
      <c r="BJ1538" s="11">
        <f>BE1538/4</f>
        <v>1.8749999999999999E-2</v>
      </c>
      <c r="BK1538" s="11">
        <f>BF1538/4</f>
        <v>1.25E-3</v>
      </c>
      <c r="BL1538" s="11">
        <v>0</v>
      </c>
      <c r="BM1538" s="11">
        <v>0</v>
      </c>
      <c r="BN1538" s="11">
        <v>0</v>
      </c>
      <c r="BO1538" s="11">
        <v>0.1</v>
      </c>
      <c r="BP1538" s="11">
        <v>0.1</v>
      </c>
      <c r="BQ1538" s="11">
        <v>0</v>
      </c>
      <c r="BR1538" s="11">
        <v>0</v>
      </c>
      <c r="BS1538" s="11">
        <v>0</v>
      </c>
      <c r="BT1538" s="11">
        <v>0.04</v>
      </c>
      <c r="BU1538" s="16">
        <v>4</v>
      </c>
      <c r="BV1538" s="6">
        <f>BT1538/(BT1538+BU1538)</f>
        <v>9.9009900990099011E-3</v>
      </c>
      <c r="BW1538" s="6">
        <f>SQRT((BT1538*BU1538)/((BT1538+BU1538)^2*(BT1538+BU1538+1)))</f>
        <v>4.410251516706673E-2</v>
      </c>
      <c r="BX1538" s="17">
        <v>0.1</v>
      </c>
      <c r="BY1538" s="17">
        <v>0.7</v>
      </c>
      <c r="BZ1538" s="17">
        <v>0.1</v>
      </c>
      <c r="CA1538" s="17">
        <v>0.1</v>
      </c>
      <c r="CB1538" s="15" t="s">
        <v>83</v>
      </c>
      <c r="CC1538" s="11">
        <v>600</v>
      </c>
    </row>
    <row r="1539" spans="1:81" s="11" customFormat="1" x14ac:dyDescent="0.2">
      <c r="A1539" s="17">
        <f t="shared" si="23"/>
        <v>1538</v>
      </c>
      <c r="B1539" s="17">
        <v>20</v>
      </c>
      <c r="C1539" s="17">
        <v>20</v>
      </c>
      <c r="D1539" s="17">
        <v>5</v>
      </c>
      <c r="E1539" s="17">
        <v>5</v>
      </c>
      <c r="F1539" s="3" t="s">
        <v>80</v>
      </c>
      <c r="G1539" s="3">
        <f>IF(F1539="rectangle",B1539*C1539,IF(F1539="hook",B1539*C1539-(D1539*E1539),IF(F1539="eight",B1539*C1539-2*(D1539*E1539),IF(F1539="tee",B1539*C1539-2*(D1539*E1539),IF(F1539="cross",B1539*C1539-4*(D1539*E1539),"ERROR")))))</f>
        <v>400</v>
      </c>
      <c r="H1539" s="3" t="s">
        <v>84</v>
      </c>
      <c r="I1539" s="3">
        <f>IF(F1539="rectangle",B1539/C1539,"NA")</f>
        <v>1</v>
      </c>
      <c r="J1539" s="2">
        <v>1</v>
      </c>
      <c r="K1539" s="11">
        <v>125</v>
      </c>
      <c r="L1539" s="11">
        <v>4</v>
      </c>
      <c r="M1539" s="12">
        <v>4</v>
      </c>
      <c r="N1539" s="2">
        <f>M1539/4</f>
        <v>1</v>
      </c>
      <c r="O1539" s="3">
        <f>M1539/N1539</f>
        <v>4</v>
      </c>
      <c r="P1539" s="13">
        <v>15</v>
      </c>
      <c r="Q1539" s="11">
        <f>P1539</f>
        <v>15</v>
      </c>
      <c r="R1539" s="4">
        <f>AA1539/V1539</f>
        <v>100</v>
      </c>
      <c r="S1539" s="14">
        <v>1</v>
      </c>
      <c r="T1539" s="11">
        <f>S1539</f>
        <v>1</v>
      </c>
      <c r="U1539" s="4">
        <f>AB1539/W1539</f>
        <v>100</v>
      </c>
      <c r="V1539" s="3">
        <f>ROUND((Q1539/100)*G1539,0)</f>
        <v>60</v>
      </c>
      <c r="W1539" s="3">
        <f>ROUND(((T1539/100)*G1539)/J1539,0)</f>
        <v>4</v>
      </c>
      <c r="X1539" s="3">
        <f>ROUND(IF(J1539&gt;=2,((T1539/100)*G1539)/J1539,0),0)</f>
        <v>0</v>
      </c>
      <c r="Y1539" s="3">
        <f>ROUND(IF(J1539&gt;=3,((T1539/100)*G1539)/J1539,0),0)</f>
        <v>0</v>
      </c>
      <c r="Z1539" s="3">
        <f>ROUND(IF(J1539&gt;=4,((T1539/100)*G1539)/J1539,0),0)</f>
        <v>0</v>
      </c>
      <c r="AA1539" s="4">
        <f>G1539*P1539</f>
        <v>6000</v>
      </c>
      <c r="AB1539" s="4">
        <f>(G1539*S1539)/J1539</f>
        <v>400</v>
      </c>
      <c r="AC1539" s="4">
        <f>IF(J1539&gt;=2,(G1539*S1539)/J1539,0)</f>
        <v>0</v>
      </c>
      <c r="AD1539" s="4">
        <f>IF(J1539&gt;=3,(G1539*S1539)/J1539,0)</f>
        <v>0</v>
      </c>
      <c r="AE1539" s="4">
        <f>IF(J1539&gt;=4,(G1539*S1539)/J1539,0)</f>
        <v>0</v>
      </c>
      <c r="AF1539" s="11">
        <v>100</v>
      </c>
      <c r="AG1539" s="11">
        <v>0</v>
      </c>
      <c r="AH1539" s="11">
        <v>1</v>
      </c>
      <c r="AI1539" s="11">
        <v>100</v>
      </c>
      <c r="AJ1539" s="11">
        <v>0</v>
      </c>
      <c r="AK1539" s="11">
        <v>1</v>
      </c>
      <c r="AL1539" s="11">
        <v>0.5</v>
      </c>
      <c r="AM1539" s="11">
        <v>0.5</v>
      </c>
      <c r="AN1539" s="11">
        <v>0</v>
      </c>
      <c r="AO1539" s="11">
        <v>0</v>
      </c>
      <c r="AP1539" s="11">
        <v>0</v>
      </c>
      <c r="AQ1539" s="11">
        <v>0.01</v>
      </c>
      <c r="AR1539" s="11">
        <v>0.01</v>
      </c>
      <c r="AS1539" s="11">
        <v>0</v>
      </c>
      <c r="AT1539" s="11">
        <v>0</v>
      </c>
      <c r="AU1539" s="11">
        <v>0</v>
      </c>
      <c r="AV1539" s="11">
        <v>0</v>
      </c>
      <c r="AW1539" s="11">
        <v>0.2</v>
      </c>
      <c r="AX1539" s="11">
        <v>0</v>
      </c>
      <c r="AY1539" s="11">
        <v>0</v>
      </c>
      <c r="AZ1539" s="11">
        <v>0</v>
      </c>
      <c r="BA1539" s="11">
        <v>0.02</v>
      </c>
      <c r="BB1539" s="11">
        <v>0</v>
      </c>
      <c r="BC1539" s="2">
        <v>0.05</v>
      </c>
      <c r="BD1539" s="2">
        <v>0.05</v>
      </c>
      <c r="BE1539" s="11">
        <v>7.4999999999999997E-2</v>
      </c>
      <c r="BF1539" s="11">
        <v>5.0000000000000001E-3</v>
      </c>
      <c r="BG1539" s="11">
        <v>0</v>
      </c>
      <c r="BH1539" s="11">
        <v>0</v>
      </c>
      <c r="BI1539" s="11">
        <v>0</v>
      </c>
      <c r="BJ1539" s="11">
        <f>BE1539/4</f>
        <v>1.8749999999999999E-2</v>
      </c>
      <c r="BK1539" s="11">
        <f>BF1539/4</f>
        <v>1.25E-3</v>
      </c>
      <c r="BL1539" s="11">
        <v>0</v>
      </c>
      <c r="BM1539" s="11">
        <v>0</v>
      </c>
      <c r="BN1539" s="11">
        <v>0</v>
      </c>
      <c r="BO1539" s="11">
        <v>0.1</v>
      </c>
      <c r="BP1539" s="11">
        <v>0.1</v>
      </c>
      <c r="BQ1539" s="11">
        <v>0</v>
      </c>
      <c r="BR1539" s="11">
        <v>0</v>
      </c>
      <c r="BS1539" s="11">
        <v>0</v>
      </c>
      <c r="BT1539" s="11">
        <v>0.04</v>
      </c>
      <c r="BU1539" s="16">
        <v>4</v>
      </c>
      <c r="BV1539" s="6">
        <f>BT1539/(BT1539+BU1539)</f>
        <v>9.9009900990099011E-3</v>
      </c>
      <c r="BW1539" s="6">
        <f>SQRT((BT1539*BU1539)/((BT1539+BU1539)^2*(BT1539+BU1539+1)))</f>
        <v>4.410251516706673E-2</v>
      </c>
      <c r="BX1539" s="17">
        <v>0.1</v>
      </c>
      <c r="BY1539" s="17">
        <v>0.7</v>
      </c>
      <c r="BZ1539" s="17">
        <v>0.1</v>
      </c>
      <c r="CA1539" s="17">
        <v>0.1</v>
      </c>
      <c r="CB1539" s="15" t="s">
        <v>83</v>
      </c>
      <c r="CC1539" s="11">
        <v>600</v>
      </c>
    </row>
    <row r="1540" spans="1:81" s="11" customFormat="1" x14ac:dyDescent="0.2">
      <c r="A1540" s="17">
        <f t="shared" ref="A1540:A1603" si="24">A1539+1</f>
        <v>1539</v>
      </c>
      <c r="B1540" s="17">
        <v>100</v>
      </c>
      <c r="C1540" s="17">
        <v>100</v>
      </c>
      <c r="D1540" s="17">
        <v>5</v>
      </c>
      <c r="E1540" s="17">
        <v>5</v>
      </c>
      <c r="F1540" s="3" t="s">
        <v>80</v>
      </c>
      <c r="G1540" s="3">
        <f>IF(F1540="rectangle",B1540*C1540,IF(F1540="hook",B1540*C1540-(D1540*E1540),IF(F1540="eight",B1540*C1540-2*(D1540*E1540),IF(F1540="tee",B1540*C1540-2*(D1540*E1540),IF(F1540="cross",B1540*C1540-4*(D1540*E1540),"ERROR")))))</f>
        <v>10000</v>
      </c>
      <c r="H1540" s="3" t="s">
        <v>85</v>
      </c>
      <c r="I1540" s="3">
        <f>IF(F1540="rectangle",B1540/C1540,"NA")</f>
        <v>1</v>
      </c>
      <c r="J1540" s="2">
        <v>1</v>
      </c>
      <c r="K1540" s="11">
        <v>125</v>
      </c>
      <c r="L1540" s="11">
        <v>4</v>
      </c>
      <c r="M1540" s="12">
        <v>5</v>
      </c>
      <c r="N1540" s="2">
        <f>M1540/4</f>
        <v>1.25</v>
      </c>
      <c r="O1540" s="3">
        <f>M1540/N1540</f>
        <v>4</v>
      </c>
      <c r="P1540" s="13">
        <v>15</v>
      </c>
      <c r="Q1540" s="11">
        <f>P1540</f>
        <v>15</v>
      </c>
      <c r="R1540" s="4">
        <f>AA1540/V1540</f>
        <v>100</v>
      </c>
      <c r="S1540" s="14">
        <v>1</v>
      </c>
      <c r="T1540" s="11">
        <f>S1540</f>
        <v>1</v>
      </c>
      <c r="U1540" s="4">
        <f>AB1540/W1540</f>
        <v>100</v>
      </c>
      <c r="V1540" s="3">
        <f>ROUND((Q1540/100)*G1540,0)</f>
        <v>1500</v>
      </c>
      <c r="W1540" s="3">
        <f>ROUND(((T1540/100)*G1540)/J1540,0)</f>
        <v>100</v>
      </c>
      <c r="X1540" s="3">
        <f>ROUND(IF(J1540&gt;=2,((T1540/100)*G1540)/J1540,0),0)</f>
        <v>0</v>
      </c>
      <c r="Y1540" s="3">
        <f>ROUND(IF(J1540&gt;=3,((T1540/100)*G1540)/J1540,0),0)</f>
        <v>0</v>
      </c>
      <c r="Z1540" s="3">
        <f>ROUND(IF(J1540&gt;=4,((T1540/100)*G1540)/J1540,0),0)</f>
        <v>0</v>
      </c>
      <c r="AA1540" s="4">
        <f>G1540*P1540</f>
        <v>150000</v>
      </c>
      <c r="AB1540" s="4">
        <f>(G1540*S1540)/J1540</f>
        <v>10000</v>
      </c>
      <c r="AC1540" s="4">
        <f>IF(J1540&gt;=2,(G1540*S1540)/J1540,0)</f>
        <v>0</v>
      </c>
      <c r="AD1540" s="4">
        <f>IF(J1540&gt;=3,(G1540*S1540)/J1540,0)</f>
        <v>0</v>
      </c>
      <c r="AE1540" s="4">
        <f>IF(J1540&gt;=4,(G1540*S1540)/J1540,0)</f>
        <v>0</v>
      </c>
      <c r="AF1540" s="11">
        <v>100</v>
      </c>
      <c r="AG1540" s="11">
        <v>0</v>
      </c>
      <c r="AH1540" s="11">
        <v>1</v>
      </c>
      <c r="AI1540" s="11">
        <v>100</v>
      </c>
      <c r="AJ1540" s="11">
        <v>0</v>
      </c>
      <c r="AK1540" s="11">
        <v>1</v>
      </c>
      <c r="AL1540" s="11">
        <v>0.5</v>
      </c>
      <c r="AM1540" s="11">
        <v>0.5</v>
      </c>
      <c r="AN1540" s="11">
        <v>0</v>
      </c>
      <c r="AO1540" s="11">
        <v>0</v>
      </c>
      <c r="AP1540" s="11">
        <v>0</v>
      </c>
      <c r="AQ1540" s="11">
        <v>0.01</v>
      </c>
      <c r="AR1540" s="11">
        <v>0.01</v>
      </c>
      <c r="AS1540" s="11">
        <v>0</v>
      </c>
      <c r="AT1540" s="11">
        <v>0</v>
      </c>
      <c r="AU1540" s="11">
        <v>0</v>
      </c>
      <c r="AV1540" s="11">
        <v>0</v>
      </c>
      <c r="AW1540" s="11">
        <v>0.2</v>
      </c>
      <c r="AX1540" s="11">
        <v>0</v>
      </c>
      <c r="AY1540" s="11">
        <v>0</v>
      </c>
      <c r="AZ1540" s="11">
        <v>0</v>
      </c>
      <c r="BA1540" s="11">
        <v>0.02</v>
      </c>
      <c r="BB1540" s="11">
        <v>0</v>
      </c>
      <c r="BC1540" s="2">
        <v>0.05</v>
      </c>
      <c r="BD1540" s="2">
        <v>0.05</v>
      </c>
      <c r="BE1540" s="11">
        <v>7.4999999999999997E-2</v>
      </c>
      <c r="BF1540" s="11">
        <v>5.0000000000000001E-3</v>
      </c>
      <c r="BG1540" s="11">
        <v>0</v>
      </c>
      <c r="BH1540" s="11">
        <v>0</v>
      </c>
      <c r="BI1540" s="11">
        <v>0</v>
      </c>
      <c r="BJ1540" s="11">
        <f>BE1540/4</f>
        <v>1.8749999999999999E-2</v>
      </c>
      <c r="BK1540" s="11">
        <f>BF1540/4</f>
        <v>1.25E-3</v>
      </c>
      <c r="BL1540" s="11">
        <v>0</v>
      </c>
      <c r="BM1540" s="11">
        <v>0</v>
      </c>
      <c r="BN1540" s="11">
        <v>0</v>
      </c>
      <c r="BO1540" s="11">
        <v>0.1</v>
      </c>
      <c r="BP1540" s="11">
        <v>0.1</v>
      </c>
      <c r="BQ1540" s="11">
        <v>0</v>
      </c>
      <c r="BR1540" s="11">
        <v>0</v>
      </c>
      <c r="BS1540" s="11">
        <v>0</v>
      </c>
      <c r="BT1540" s="11">
        <v>0.04</v>
      </c>
      <c r="BU1540" s="16">
        <v>4</v>
      </c>
      <c r="BV1540" s="6">
        <f>BT1540/(BT1540+BU1540)</f>
        <v>9.9009900990099011E-3</v>
      </c>
      <c r="BW1540" s="6">
        <f>SQRT((BT1540*BU1540)/((BT1540+BU1540)^2*(BT1540+BU1540+1)))</f>
        <v>4.410251516706673E-2</v>
      </c>
      <c r="BX1540" s="17">
        <v>0.1</v>
      </c>
      <c r="BY1540" s="17">
        <v>0.7</v>
      </c>
      <c r="BZ1540" s="17">
        <v>0.1</v>
      </c>
      <c r="CA1540" s="17">
        <v>0.1</v>
      </c>
      <c r="CB1540" s="15" t="s">
        <v>83</v>
      </c>
      <c r="CC1540" s="11">
        <v>600</v>
      </c>
    </row>
    <row r="1541" spans="1:81" s="11" customFormat="1" x14ac:dyDescent="0.2">
      <c r="A1541" s="17">
        <f t="shared" si="24"/>
        <v>1540</v>
      </c>
      <c r="B1541" s="17">
        <v>20</v>
      </c>
      <c r="C1541" s="17">
        <v>20</v>
      </c>
      <c r="D1541" s="17">
        <v>5</v>
      </c>
      <c r="E1541" s="17">
        <v>5</v>
      </c>
      <c r="F1541" s="3" t="s">
        <v>80</v>
      </c>
      <c r="G1541" s="3">
        <f>IF(F1541="rectangle",B1541*C1541,IF(F1541="hook",B1541*C1541-(D1541*E1541),IF(F1541="eight",B1541*C1541-2*(D1541*E1541),IF(F1541="tee",B1541*C1541-2*(D1541*E1541),IF(F1541="cross",B1541*C1541-4*(D1541*E1541),"ERROR")))))</f>
        <v>400</v>
      </c>
      <c r="H1541" s="3" t="s">
        <v>84</v>
      </c>
      <c r="I1541" s="3">
        <f>IF(F1541="rectangle",B1541/C1541,"NA")</f>
        <v>1</v>
      </c>
      <c r="J1541" s="2">
        <v>1</v>
      </c>
      <c r="K1541" s="11">
        <v>125</v>
      </c>
      <c r="L1541" s="11">
        <v>4</v>
      </c>
      <c r="M1541" s="12">
        <v>5</v>
      </c>
      <c r="N1541" s="2">
        <f>M1541/4</f>
        <v>1.25</v>
      </c>
      <c r="O1541" s="3">
        <f>M1541/N1541</f>
        <v>4</v>
      </c>
      <c r="P1541" s="13">
        <v>15</v>
      </c>
      <c r="Q1541" s="11">
        <f>P1541</f>
        <v>15</v>
      </c>
      <c r="R1541" s="4">
        <f>AA1541/V1541</f>
        <v>100</v>
      </c>
      <c r="S1541" s="14">
        <v>1</v>
      </c>
      <c r="T1541" s="11">
        <f>S1541</f>
        <v>1</v>
      </c>
      <c r="U1541" s="4">
        <f>AB1541/W1541</f>
        <v>100</v>
      </c>
      <c r="V1541" s="3">
        <f>ROUND((Q1541/100)*G1541,0)</f>
        <v>60</v>
      </c>
      <c r="W1541" s="3">
        <f>ROUND(((T1541/100)*G1541)/J1541,0)</f>
        <v>4</v>
      </c>
      <c r="X1541" s="3">
        <f>ROUND(IF(J1541&gt;=2,((T1541/100)*G1541)/J1541,0),0)</f>
        <v>0</v>
      </c>
      <c r="Y1541" s="3">
        <f>ROUND(IF(J1541&gt;=3,((T1541/100)*G1541)/J1541,0),0)</f>
        <v>0</v>
      </c>
      <c r="Z1541" s="3">
        <f>ROUND(IF(J1541&gt;=4,((T1541/100)*G1541)/J1541,0),0)</f>
        <v>0</v>
      </c>
      <c r="AA1541" s="4">
        <f>G1541*P1541</f>
        <v>6000</v>
      </c>
      <c r="AB1541" s="4">
        <f>(G1541*S1541)/J1541</f>
        <v>400</v>
      </c>
      <c r="AC1541" s="4">
        <f>IF(J1541&gt;=2,(G1541*S1541)/J1541,0)</f>
        <v>0</v>
      </c>
      <c r="AD1541" s="4">
        <f>IF(J1541&gt;=3,(G1541*S1541)/J1541,0)</f>
        <v>0</v>
      </c>
      <c r="AE1541" s="4">
        <f>IF(J1541&gt;=4,(G1541*S1541)/J1541,0)</f>
        <v>0</v>
      </c>
      <c r="AF1541" s="11">
        <v>100</v>
      </c>
      <c r="AG1541" s="11">
        <v>0</v>
      </c>
      <c r="AH1541" s="11">
        <v>1</v>
      </c>
      <c r="AI1541" s="11">
        <v>100</v>
      </c>
      <c r="AJ1541" s="11">
        <v>0</v>
      </c>
      <c r="AK1541" s="11">
        <v>1</v>
      </c>
      <c r="AL1541" s="11">
        <v>0.5</v>
      </c>
      <c r="AM1541" s="11">
        <v>0.5</v>
      </c>
      <c r="AN1541" s="11">
        <v>0</v>
      </c>
      <c r="AO1541" s="11">
        <v>0</v>
      </c>
      <c r="AP1541" s="11">
        <v>0</v>
      </c>
      <c r="AQ1541" s="11">
        <v>0.01</v>
      </c>
      <c r="AR1541" s="11">
        <v>0.01</v>
      </c>
      <c r="AS1541" s="11">
        <v>0</v>
      </c>
      <c r="AT1541" s="11">
        <v>0</v>
      </c>
      <c r="AU1541" s="11">
        <v>0</v>
      </c>
      <c r="AV1541" s="11">
        <v>0</v>
      </c>
      <c r="AW1541" s="11">
        <v>0.2</v>
      </c>
      <c r="AX1541" s="11">
        <v>0</v>
      </c>
      <c r="AY1541" s="11">
        <v>0</v>
      </c>
      <c r="AZ1541" s="11">
        <v>0</v>
      </c>
      <c r="BA1541" s="11">
        <v>0.02</v>
      </c>
      <c r="BB1541" s="11">
        <v>0</v>
      </c>
      <c r="BC1541" s="2">
        <v>0.05</v>
      </c>
      <c r="BD1541" s="2">
        <v>0.05</v>
      </c>
      <c r="BE1541" s="11">
        <v>7.4999999999999997E-2</v>
      </c>
      <c r="BF1541" s="11">
        <v>5.0000000000000001E-3</v>
      </c>
      <c r="BG1541" s="11">
        <v>0</v>
      </c>
      <c r="BH1541" s="11">
        <v>0</v>
      </c>
      <c r="BI1541" s="11">
        <v>0</v>
      </c>
      <c r="BJ1541" s="11">
        <f>BE1541/4</f>
        <v>1.8749999999999999E-2</v>
      </c>
      <c r="BK1541" s="11">
        <f>BF1541/4</f>
        <v>1.25E-3</v>
      </c>
      <c r="BL1541" s="11">
        <v>0</v>
      </c>
      <c r="BM1541" s="11">
        <v>0</v>
      </c>
      <c r="BN1541" s="11">
        <v>0</v>
      </c>
      <c r="BO1541" s="11">
        <v>0.1</v>
      </c>
      <c r="BP1541" s="11">
        <v>0.1</v>
      </c>
      <c r="BQ1541" s="11">
        <v>0</v>
      </c>
      <c r="BR1541" s="11">
        <v>0</v>
      </c>
      <c r="BS1541" s="11">
        <v>0</v>
      </c>
      <c r="BT1541" s="11">
        <v>0.04</v>
      </c>
      <c r="BU1541" s="16">
        <v>4</v>
      </c>
      <c r="BV1541" s="6">
        <f>BT1541/(BT1541+BU1541)</f>
        <v>9.9009900990099011E-3</v>
      </c>
      <c r="BW1541" s="6">
        <f>SQRT((BT1541*BU1541)/((BT1541+BU1541)^2*(BT1541+BU1541+1)))</f>
        <v>4.410251516706673E-2</v>
      </c>
      <c r="BX1541" s="17">
        <v>0.1</v>
      </c>
      <c r="BY1541" s="17">
        <v>0.7</v>
      </c>
      <c r="BZ1541" s="17">
        <v>0.1</v>
      </c>
      <c r="CA1541" s="17">
        <v>0.1</v>
      </c>
      <c r="CB1541" s="15" t="s">
        <v>83</v>
      </c>
      <c r="CC1541" s="11">
        <v>600</v>
      </c>
    </row>
    <row r="1542" spans="1:81" s="11" customFormat="1" x14ac:dyDescent="0.2">
      <c r="A1542" s="17">
        <f t="shared" si="24"/>
        <v>1541</v>
      </c>
      <c r="B1542" s="17">
        <v>100</v>
      </c>
      <c r="C1542" s="17">
        <v>100</v>
      </c>
      <c r="D1542" s="17">
        <v>5</v>
      </c>
      <c r="E1542" s="17">
        <v>5</v>
      </c>
      <c r="F1542" s="3" t="s">
        <v>80</v>
      </c>
      <c r="G1542" s="3">
        <f>IF(F1542="rectangle",B1542*C1542,IF(F1542="hook",B1542*C1542-(D1542*E1542),IF(F1542="eight",B1542*C1542-2*(D1542*E1542),IF(F1542="tee",B1542*C1542-2*(D1542*E1542),IF(F1542="cross",B1542*C1542-4*(D1542*E1542),"ERROR")))))</f>
        <v>10000</v>
      </c>
      <c r="H1542" s="3" t="s">
        <v>85</v>
      </c>
      <c r="I1542" s="3">
        <f>IF(F1542="rectangle",B1542/C1542,"NA")</f>
        <v>1</v>
      </c>
      <c r="J1542" s="2">
        <v>1</v>
      </c>
      <c r="K1542" s="11">
        <v>125</v>
      </c>
      <c r="L1542" s="11">
        <v>4</v>
      </c>
      <c r="M1542" s="12">
        <v>6</v>
      </c>
      <c r="N1542" s="2">
        <f>M1542/4</f>
        <v>1.5</v>
      </c>
      <c r="O1542" s="3">
        <f>M1542/N1542</f>
        <v>4</v>
      </c>
      <c r="P1542" s="13">
        <v>15</v>
      </c>
      <c r="Q1542" s="11">
        <f>P1542</f>
        <v>15</v>
      </c>
      <c r="R1542" s="4">
        <f>AA1542/V1542</f>
        <v>100</v>
      </c>
      <c r="S1542" s="14">
        <v>1</v>
      </c>
      <c r="T1542" s="11">
        <f>S1542</f>
        <v>1</v>
      </c>
      <c r="U1542" s="4">
        <f>AB1542/W1542</f>
        <v>100</v>
      </c>
      <c r="V1542" s="3">
        <f>ROUND((Q1542/100)*G1542,0)</f>
        <v>1500</v>
      </c>
      <c r="W1542" s="3">
        <f>ROUND(((T1542/100)*G1542)/J1542,0)</f>
        <v>100</v>
      </c>
      <c r="X1542" s="3">
        <f>ROUND(IF(J1542&gt;=2,((T1542/100)*G1542)/J1542,0),0)</f>
        <v>0</v>
      </c>
      <c r="Y1542" s="3">
        <f>ROUND(IF(J1542&gt;=3,((T1542/100)*G1542)/J1542,0),0)</f>
        <v>0</v>
      </c>
      <c r="Z1542" s="3">
        <f>ROUND(IF(J1542&gt;=4,((T1542/100)*G1542)/J1542,0),0)</f>
        <v>0</v>
      </c>
      <c r="AA1542" s="4">
        <f>G1542*P1542</f>
        <v>150000</v>
      </c>
      <c r="AB1542" s="4">
        <f>(G1542*S1542)/J1542</f>
        <v>10000</v>
      </c>
      <c r="AC1542" s="4">
        <f>IF(J1542&gt;=2,(G1542*S1542)/J1542,0)</f>
        <v>0</v>
      </c>
      <c r="AD1542" s="4">
        <f>IF(J1542&gt;=3,(G1542*S1542)/J1542,0)</f>
        <v>0</v>
      </c>
      <c r="AE1542" s="4">
        <f>IF(J1542&gt;=4,(G1542*S1542)/J1542,0)</f>
        <v>0</v>
      </c>
      <c r="AF1542" s="11">
        <v>100</v>
      </c>
      <c r="AG1542" s="11">
        <v>0</v>
      </c>
      <c r="AH1542" s="11">
        <v>1</v>
      </c>
      <c r="AI1542" s="11">
        <v>100</v>
      </c>
      <c r="AJ1542" s="11">
        <v>0</v>
      </c>
      <c r="AK1542" s="11">
        <v>1</v>
      </c>
      <c r="AL1542" s="11">
        <v>0.5</v>
      </c>
      <c r="AM1542" s="11">
        <v>0.5</v>
      </c>
      <c r="AN1542" s="11">
        <v>0</v>
      </c>
      <c r="AO1542" s="11">
        <v>0</v>
      </c>
      <c r="AP1542" s="11">
        <v>0</v>
      </c>
      <c r="AQ1542" s="11">
        <v>0.01</v>
      </c>
      <c r="AR1542" s="11">
        <v>0.01</v>
      </c>
      <c r="AS1542" s="11">
        <v>0</v>
      </c>
      <c r="AT1542" s="11">
        <v>0</v>
      </c>
      <c r="AU1542" s="11">
        <v>0</v>
      </c>
      <c r="AV1542" s="11">
        <v>0</v>
      </c>
      <c r="AW1542" s="11">
        <v>0.2</v>
      </c>
      <c r="AX1542" s="11">
        <v>0</v>
      </c>
      <c r="AY1542" s="11">
        <v>0</v>
      </c>
      <c r="AZ1542" s="11">
        <v>0</v>
      </c>
      <c r="BA1542" s="11">
        <v>0.02</v>
      </c>
      <c r="BB1542" s="11">
        <v>0</v>
      </c>
      <c r="BC1542" s="2">
        <v>0.05</v>
      </c>
      <c r="BD1542" s="2">
        <v>0.05</v>
      </c>
      <c r="BE1542" s="11">
        <v>7.4999999999999997E-2</v>
      </c>
      <c r="BF1542" s="11">
        <v>5.0000000000000001E-3</v>
      </c>
      <c r="BG1542" s="11">
        <v>0</v>
      </c>
      <c r="BH1542" s="11">
        <v>0</v>
      </c>
      <c r="BI1542" s="11">
        <v>0</v>
      </c>
      <c r="BJ1542" s="11">
        <f>BE1542/4</f>
        <v>1.8749999999999999E-2</v>
      </c>
      <c r="BK1542" s="11">
        <f>BF1542/4</f>
        <v>1.25E-3</v>
      </c>
      <c r="BL1542" s="11">
        <v>0</v>
      </c>
      <c r="BM1542" s="11">
        <v>0</v>
      </c>
      <c r="BN1542" s="11">
        <v>0</v>
      </c>
      <c r="BO1542" s="11">
        <v>0.1</v>
      </c>
      <c r="BP1542" s="11">
        <v>0.1</v>
      </c>
      <c r="BQ1542" s="11">
        <v>0</v>
      </c>
      <c r="BR1542" s="11">
        <v>0</v>
      </c>
      <c r="BS1542" s="11">
        <v>0</v>
      </c>
      <c r="BT1542" s="11">
        <v>0.04</v>
      </c>
      <c r="BU1542" s="16">
        <v>4</v>
      </c>
      <c r="BV1542" s="6">
        <f>BT1542/(BT1542+BU1542)</f>
        <v>9.9009900990099011E-3</v>
      </c>
      <c r="BW1542" s="6">
        <f>SQRT((BT1542*BU1542)/((BT1542+BU1542)^2*(BT1542+BU1542+1)))</f>
        <v>4.410251516706673E-2</v>
      </c>
      <c r="BX1542" s="17">
        <v>0.1</v>
      </c>
      <c r="BY1542" s="17">
        <v>0.7</v>
      </c>
      <c r="BZ1542" s="17">
        <v>0.1</v>
      </c>
      <c r="CA1542" s="17">
        <v>0.1</v>
      </c>
      <c r="CB1542" s="15" t="s">
        <v>83</v>
      </c>
      <c r="CC1542" s="11">
        <v>600</v>
      </c>
    </row>
    <row r="1543" spans="1:81" s="11" customFormat="1" x14ac:dyDescent="0.2">
      <c r="A1543" s="17">
        <f t="shared" si="24"/>
        <v>1542</v>
      </c>
      <c r="B1543" s="17">
        <v>20</v>
      </c>
      <c r="C1543" s="17">
        <v>20</v>
      </c>
      <c r="D1543" s="17">
        <v>5</v>
      </c>
      <c r="E1543" s="17">
        <v>5</v>
      </c>
      <c r="F1543" s="3" t="s">
        <v>80</v>
      </c>
      <c r="G1543" s="3">
        <f>IF(F1543="rectangle",B1543*C1543,IF(F1543="hook",B1543*C1543-(D1543*E1543),IF(F1543="eight",B1543*C1543-2*(D1543*E1543),IF(F1543="tee",B1543*C1543-2*(D1543*E1543),IF(F1543="cross",B1543*C1543-4*(D1543*E1543),"ERROR")))))</f>
        <v>400</v>
      </c>
      <c r="H1543" s="3" t="s">
        <v>84</v>
      </c>
      <c r="I1543" s="3">
        <f>IF(F1543="rectangle",B1543/C1543,"NA")</f>
        <v>1</v>
      </c>
      <c r="J1543" s="2">
        <v>1</v>
      </c>
      <c r="K1543" s="11">
        <v>125</v>
      </c>
      <c r="L1543" s="11">
        <v>4</v>
      </c>
      <c r="M1543" s="12">
        <v>6</v>
      </c>
      <c r="N1543" s="2">
        <f>M1543/4</f>
        <v>1.5</v>
      </c>
      <c r="O1543" s="3">
        <f>M1543/N1543</f>
        <v>4</v>
      </c>
      <c r="P1543" s="13">
        <v>15</v>
      </c>
      <c r="Q1543" s="11">
        <f>P1543</f>
        <v>15</v>
      </c>
      <c r="R1543" s="4">
        <f>AA1543/V1543</f>
        <v>100</v>
      </c>
      <c r="S1543" s="14">
        <v>1</v>
      </c>
      <c r="T1543" s="11">
        <f>S1543</f>
        <v>1</v>
      </c>
      <c r="U1543" s="4">
        <f>AB1543/W1543</f>
        <v>100</v>
      </c>
      <c r="V1543" s="3">
        <f>ROUND((Q1543/100)*G1543,0)</f>
        <v>60</v>
      </c>
      <c r="W1543" s="3">
        <f>ROUND(((T1543/100)*G1543)/J1543,0)</f>
        <v>4</v>
      </c>
      <c r="X1543" s="3">
        <f>ROUND(IF(J1543&gt;=2,((T1543/100)*G1543)/J1543,0),0)</f>
        <v>0</v>
      </c>
      <c r="Y1543" s="3">
        <f>ROUND(IF(J1543&gt;=3,((T1543/100)*G1543)/J1543,0),0)</f>
        <v>0</v>
      </c>
      <c r="Z1543" s="3">
        <f>ROUND(IF(J1543&gt;=4,((T1543/100)*G1543)/J1543,0),0)</f>
        <v>0</v>
      </c>
      <c r="AA1543" s="4">
        <f>G1543*P1543</f>
        <v>6000</v>
      </c>
      <c r="AB1543" s="4">
        <f>(G1543*S1543)/J1543</f>
        <v>400</v>
      </c>
      <c r="AC1543" s="4">
        <f>IF(J1543&gt;=2,(G1543*S1543)/J1543,0)</f>
        <v>0</v>
      </c>
      <c r="AD1543" s="4">
        <f>IF(J1543&gt;=3,(G1543*S1543)/J1543,0)</f>
        <v>0</v>
      </c>
      <c r="AE1543" s="4">
        <f>IF(J1543&gt;=4,(G1543*S1543)/J1543,0)</f>
        <v>0</v>
      </c>
      <c r="AF1543" s="11">
        <v>100</v>
      </c>
      <c r="AG1543" s="11">
        <v>0</v>
      </c>
      <c r="AH1543" s="11">
        <v>1</v>
      </c>
      <c r="AI1543" s="11">
        <v>100</v>
      </c>
      <c r="AJ1543" s="11">
        <v>0</v>
      </c>
      <c r="AK1543" s="11">
        <v>1</v>
      </c>
      <c r="AL1543" s="11">
        <v>0.5</v>
      </c>
      <c r="AM1543" s="11">
        <v>0.5</v>
      </c>
      <c r="AN1543" s="11">
        <v>0</v>
      </c>
      <c r="AO1543" s="11">
        <v>0</v>
      </c>
      <c r="AP1543" s="11">
        <v>0</v>
      </c>
      <c r="AQ1543" s="11">
        <v>0.01</v>
      </c>
      <c r="AR1543" s="11">
        <v>0.01</v>
      </c>
      <c r="AS1543" s="11">
        <v>0</v>
      </c>
      <c r="AT1543" s="11">
        <v>0</v>
      </c>
      <c r="AU1543" s="11">
        <v>0</v>
      </c>
      <c r="AV1543" s="11">
        <v>0</v>
      </c>
      <c r="AW1543" s="11">
        <v>0.2</v>
      </c>
      <c r="AX1543" s="11">
        <v>0</v>
      </c>
      <c r="AY1543" s="11">
        <v>0</v>
      </c>
      <c r="AZ1543" s="11">
        <v>0</v>
      </c>
      <c r="BA1543" s="11">
        <v>0.02</v>
      </c>
      <c r="BB1543" s="11">
        <v>0</v>
      </c>
      <c r="BC1543" s="2">
        <v>0.05</v>
      </c>
      <c r="BD1543" s="2">
        <v>0.05</v>
      </c>
      <c r="BE1543" s="11">
        <v>7.4999999999999997E-2</v>
      </c>
      <c r="BF1543" s="11">
        <v>5.0000000000000001E-3</v>
      </c>
      <c r="BG1543" s="11">
        <v>0</v>
      </c>
      <c r="BH1543" s="11">
        <v>0</v>
      </c>
      <c r="BI1543" s="11">
        <v>0</v>
      </c>
      <c r="BJ1543" s="11">
        <f>BE1543/4</f>
        <v>1.8749999999999999E-2</v>
      </c>
      <c r="BK1543" s="11">
        <f>BF1543/4</f>
        <v>1.25E-3</v>
      </c>
      <c r="BL1543" s="11">
        <v>0</v>
      </c>
      <c r="BM1543" s="11">
        <v>0</v>
      </c>
      <c r="BN1543" s="11">
        <v>0</v>
      </c>
      <c r="BO1543" s="11">
        <v>0.1</v>
      </c>
      <c r="BP1543" s="11">
        <v>0.1</v>
      </c>
      <c r="BQ1543" s="11">
        <v>0</v>
      </c>
      <c r="BR1543" s="11">
        <v>0</v>
      </c>
      <c r="BS1543" s="11">
        <v>0</v>
      </c>
      <c r="BT1543" s="11">
        <v>0.04</v>
      </c>
      <c r="BU1543" s="16">
        <v>4</v>
      </c>
      <c r="BV1543" s="6">
        <f>BT1543/(BT1543+BU1543)</f>
        <v>9.9009900990099011E-3</v>
      </c>
      <c r="BW1543" s="6">
        <f>SQRT((BT1543*BU1543)/((BT1543+BU1543)^2*(BT1543+BU1543+1)))</f>
        <v>4.410251516706673E-2</v>
      </c>
      <c r="BX1543" s="17">
        <v>0.1</v>
      </c>
      <c r="BY1543" s="17">
        <v>0.7</v>
      </c>
      <c r="BZ1543" s="17">
        <v>0.1</v>
      </c>
      <c r="CA1543" s="17">
        <v>0.1</v>
      </c>
      <c r="CB1543" s="15" t="s">
        <v>83</v>
      </c>
      <c r="CC1543" s="11">
        <v>600</v>
      </c>
    </row>
    <row r="1544" spans="1:81" s="11" customFormat="1" x14ac:dyDescent="0.2">
      <c r="A1544" s="17">
        <f t="shared" si="24"/>
        <v>1543</v>
      </c>
      <c r="B1544" s="17">
        <v>100</v>
      </c>
      <c r="C1544" s="17">
        <v>100</v>
      </c>
      <c r="D1544" s="17">
        <v>5</v>
      </c>
      <c r="E1544" s="17">
        <v>5</v>
      </c>
      <c r="F1544" s="3" t="s">
        <v>80</v>
      </c>
      <c r="G1544" s="3">
        <f>IF(F1544="rectangle",B1544*C1544,IF(F1544="hook",B1544*C1544-(D1544*E1544),IF(F1544="eight",B1544*C1544-2*(D1544*E1544),IF(F1544="tee",B1544*C1544-2*(D1544*E1544),IF(F1544="cross",B1544*C1544-4*(D1544*E1544),"ERROR")))))</f>
        <v>10000</v>
      </c>
      <c r="H1544" s="3" t="s">
        <v>85</v>
      </c>
      <c r="I1544" s="3">
        <f>IF(F1544="rectangle",B1544/C1544,"NA")</f>
        <v>1</v>
      </c>
      <c r="J1544" s="2">
        <v>1</v>
      </c>
      <c r="K1544" s="11">
        <v>125</v>
      </c>
      <c r="L1544" s="11">
        <v>4</v>
      </c>
      <c r="M1544" s="12">
        <v>7</v>
      </c>
      <c r="N1544" s="2">
        <f>M1544/4</f>
        <v>1.75</v>
      </c>
      <c r="O1544" s="3">
        <f>M1544/N1544</f>
        <v>4</v>
      </c>
      <c r="P1544" s="13">
        <v>15</v>
      </c>
      <c r="Q1544" s="11">
        <f>P1544</f>
        <v>15</v>
      </c>
      <c r="R1544" s="4">
        <f>AA1544/V1544</f>
        <v>100</v>
      </c>
      <c r="S1544" s="14">
        <v>1</v>
      </c>
      <c r="T1544" s="11">
        <f>S1544</f>
        <v>1</v>
      </c>
      <c r="U1544" s="4">
        <f>AB1544/W1544</f>
        <v>100</v>
      </c>
      <c r="V1544" s="3">
        <f>ROUND((Q1544/100)*G1544,0)</f>
        <v>1500</v>
      </c>
      <c r="W1544" s="3">
        <f>ROUND(((T1544/100)*G1544)/J1544,0)</f>
        <v>100</v>
      </c>
      <c r="X1544" s="3">
        <f>ROUND(IF(J1544&gt;=2,((T1544/100)*G1544)/J1544,0),0)</f>
        <v>0</v>
      </c>
      <c r="Y1544" s="3">
        <f>ROUND(IF(J1544&gt;=3,((T1544/100)*G1544)/J1544,0),0)</f>
        <v>0</v>
      </c>
      <c r="Z1544" s="3">
        <f>ROUND(IF(J1544&gt;=4,((T1544/100)*G1544)/J1544,0),0)</f>
        <v>0</v>
      </c>
      <c r="AA1544" s="4">
        <f>G1544*P1544</f>
        <v>150000</v>
      </c>
      <c r="AB1544" s="4">
        <f>(G1544*S1544)/J1544</f>
        <v>10000</v>
      </c>
      <c r="AC1544" s="4">
        <f>IF(J1544&gt;=2,(G1544*S1544)/J1544,0)</f>
        <v>0</v>
      </c>
      <c r="AD1544" s="4">
        <f>IF(J1544&gt;=3,(G1544*S1544)/J1544,0)</f>
        <v>0</v>
      </c>
      <c r="AE1544" s="4">
        <f>IF(J1544&gt;=4,(G1544*S1544)/J1544,0)</f>
        <v>0</v>
      </c>
      <c r="AF1544" s="11">
        <v>100</v>
      </c>
      <c r="AG1544" s="11">
        <v>0</v>
      </c>
      <c r="AH1544" s="11">
        <v>1</v>
      </c>
      <c r="AI1544" s="11">
        <v>100</v>
      </c>
      <c r="AJ1544" s="11">
        <v>0</v>
      </c>
      <c r="AK1544" s="11">
        <v>1</v>
      </c>
      <c r="AL1544" s="11">
        <v>0.5</v>
      </c>
      <c r="AM1544" s="11">
        <v>0.5</v>
      </c>
      <c r="AN1544" s="11">
        <v>0</v>
      </c>
      <c r="AO1544" s="11">
        <v>0</v>
      </c>
      <c r="AP1544" s="11">
        <v>0</v>
      </c>
      <c r="AQ1544" s="11">
        <v>0.01</v>
      </c>
      <c r="AR1544" s="11">
        <v>0.01</v>
      </c>
      <c r="AS1544" s="11">
        <v>0</v>
      </c>
      <c r="AT1544" s="11">
        <v>0</v>
      </c>
      <c r="AU1544" s="11">
        <v>0</v>
      </c>
      <c r="AV1544" s="11">
        <v>0</v>
      </c>
      <c r="AW1544" s="11">
        <v>0.2</v>
      </c>
      <c r="AX1544" s="11">
        <v>0</v>
      </c>
      <c r="AY1544" s="11">
        <v>0</v>
      </c>
      <c r="AZ1544" s="11">
        <v>0</v>
      </c>
      <c r="BA1544" s="11">
        <v>0.02</v>
      </c>
      <c r="BB1544" s="11">
        <v>0</v>
      </c>
      <c r="BC1544" s="2">
        <v>0.05</v>
      </c>
      <c r="BD1544" s="2">
        <v>0.05</v>
      </c>
      <c r="BE1544" s="11">
        <v>7.4999999999999997E-2</v>
      </c>
      <c r="BF1544" s="11">
        <v>5.0000000000000001E-3</v>
      </c>
      <c r="BG1544" s="11">
        <v>0</v>
      </c>
      <c r="BH1544" s="11">
        <v>0</v>
      </c>
      <c r="BI1544" s="11">
        <v>0</v>
      </c>
      <c r="BJ1544" s="11">
        <f>BE1544/4</f>
        <v>1.8749999999999999E-2</v>
      </c>
      <c r="BK1544" s="11">
        <f>BF1544/4</f>
        <v>1.25E-3</v>
      </c>
      <c r="BL1544" s="11">
        <v>0</v>
      </c>
      <c r="BM1544" s="11">
        <v>0</v>
      </c>
      <c r="BN1544" s="11">
        <v>0</v>
      </c>
      <c r="BO1544" s="11">
        <v>0.1</v>
      </c>
      <c r="BP1544" s="11">
        <v>0.1</v>
      </c>
      <c r="BQ1544" s="11">
        <v>0</v>
      </c>
      <c r="BR1544" s="11">
        <v>0</v>
      </c>
      <c r="BS1544" s="11">
        <v>0</v>
      </c>
      <c r="BT1544" s="11">
        <v>0.04</v>
      </c>
      <c r="BU1544" s="16">
        <v>4</v>
      </c>
      <c r="BV1544" s="6">
        <f>BT1544/(BT1544+BU1544)</f>
        <v>9.9009900990099011E-3</v>
      </c>
      <c r="BW1544" s="6">
        <f>SQRT((BT1544*BU1544)/((BT1544+BU1544)^2*(BT1544+BU1544+1)))</f>
        <v>4.410251516706673E-2</v>
      </c>
      <c r="BX1544" s="17">
        <v>0.1</v>
      </c>
      <c r="BY1544" s="17">
        <v>0.7</v>
      </c>
      <c r="BZ1544" s="17">
        <v>0.1</v>
      </c>
      <c r="CA1544" s="17">
        <v>0.1</v>
      </c>
      <c r="CB1544" s="15" t="s">
        <v>83</v>
      </c>
      <c r="CC1544" s="11">
        <v>600</v>
      </c>
    </row>
    <row r="1545" spans="1:81" s="11" customFormat="1" x14ac:dyDescent="0.2">
      <c r="A1545" s="17">
        <f t="shared" si="24"/>
        <v>1544</v>
      </c>
      <c r="B1545" s="17">
        <v>20</v>
      </c>
      <c r="C1545" s="17">
        <v>20</v>
      </c>
      <c r="D1545" s="17">
        <v>5</v>
      </c>
      <c r="E1545" s="17">
        <v>5</v>
      </c>
      <c r="F1545" s="3" t="s">
        <v>80</v>
      </c>
      <c r="G1545" s="3">
        <f>IF(F1545="rectangle",B1545*C1545,IF(F1545="hook",B1545*C1545-(D1545*E1545),IF(F1545="eight",B1545*C1545-2*(D1545*E1545),IF(F1545="tee",B1545*C1545-2*(D1545*E1545),IF(F1545="cross",B1545*C1545-4*(D1545*E1545),"ERROR")))))</f>
        <v>400</v>
      </c>
      <c r="H1545" s="3" t="s">
        <v>84</v>
      </c>
      <c r="I1545" s="3">
        <f>IF(F1545="rectangle",B1545/C1545,"NA")</f>
        <v>1</v>
      </c>
      <c r="J1545" s="2">
        <v>1</v>
      </c>
      <c r="K1545" s="11">
        <v>125</v>
      </c>
      <c r="L1545" s="11">
        <v>4</v>
      </c>
      <c r="M1545" s="12">
        <v>7</v>
      </c>
      <c r="N1545" s="2">
        <f>M1545/4</f>
        <v>1.75</v>
      </c>
      <c r="O1545" s="3">
        <f>M1545/N1545</f>
        <v>4</v>
      </c>
      <c r="P1545" s="13">
        <v>15</v>
      </c>
      <c r="Q1545" s="11">
        <f>P1545</f>
        <v>15</v>
      </c>
      <c r="R1545" s="4">
        <f>AA1545/V1545</f>
        <v>100</v>
      </c>
      <c r="S1545" s="14">
        <v>1</v>
      </c>
      <c r="T1545" s="11">
        <f>S1545</f>
        <v>1</v>
      </c>
      <c r="U1545" s="4">
        <f>AB1545/W1545</f>
        <v>100</v>
      </c>
      <c r="V1545" s="3">
        <f>ROUND((Q1545/100)*G1545,0)</f>
        <v>60</v>
      </c>
      <c r="W1545" s="3">
        <f>ROUND(((T1545/100)*G1545)/J1545,0)</f>
        <v>4</v>
      </c>
      <c r="X1545" s="3">
        <f>ROUND(IF(J1545&gt;=2,((T1545/100)*G1545)/J1545,0),0)</f>
        <v>0</v>
      </c>
      <c r="Y1545" s="3">
        <f>ROUND(IF(J1545&gt;=3,((T1545/100)*G1545)/J1545,0),0)</f>
        <v>0</v>
      </c>
      <c r="Z1545" s="3">
        <f>ROUND(IF(J1545&gt;=4,((T1545/100)*G1545)/J1545,0),0)</f>
        <v>0</v>
      </c>
      <c r="AA1545" s="4">
        <f>G1545*P1545</f>
        <v>6000</v>
      </c>
      <c r="AB1545" s="4">
        <f>(G1545*S1545)/J1545</f>
        <v>400</v>
      </c>
      <c r="AC1545" s="4">
        <f>IF(J1545&gt;=2,(G1545*S1545)/J1545,0)</f>
        <v>0</v>
      </c>
      <c r="AD1545" s="4">
        <f>IF(J1545&gt;=3,(G1545*S1545)/J1545,0)</f>
        <v>0</v>
      </c>
      <c r="AE1545" s="4">
        <f>IF(J1545&gt;=4,(G1545*S1545)/J1545,0)</f>
        <v>0</v>
      </c>
      <c r="AF1545" s="11">
        <v>100</v>
      </c>
      <c r="AG1545" s="11">
        <v>0</v>
      </c>
      <c r="AH1545" s="11">
        <v>1</v>
      </c>
      <c r="AI1545" s="11">
        <v>100</v>
      </c>
      <c r="AJ1545" s="11">
        <v>0</v>
      </c>
      <c r="AK1545" s="11">
        <v>1</v>
      </c>
      <c r="AL1545" s="11">
        <v>0.5</v>
      </c>
      <c r="AM1545" s="11">
        <v>0.5</v>
      </c>
      <c r="AN1545" s="11">
        <v>0</v>
      </c>
      <c r="AO1545" s="11">
        <v>0</v>
      </c>
      <c r="AP1545" s="11">
        <v>0</v>
      </c>
      <c r="AQ1545" s="11">
        <v>0.01</v>
      </c>
      <c r="AR1545" s="11">
        <v>0.01</v>
      </c>
      <c r="AS1545" s="11">
        <v>0</v>
      </c>
      <c r="AT1545" s="11">
        <v>0</v>
      </c>
      <c r="AU1545" s="11">
        <v>0</v>
      </c>
      <c r="AV1545" s="11">
        <v>0</v>
      </c>
      <c r="AW1545" s="11">
        <v>0.2</v>
      </c>
      <c r="AX1545" s="11">
        <v>0</v>
      </c>
      <c r="AY1545" s="11">
        <v>0</v>
      </c>
      <c r="AZ1545" s="11">
        <v>0</v>
      </c>
      <c r="BA1545" s="11">
        <v>0.02</v>
      </c>
      <c r="BB1545" s="11">
        <v>0</v>
      </c>
      <c r="BC1545" s="2">
        <v>0.05</v>
      </c>
      <c r="BD1545" s="2">
        <v>0.05</v>
      </c>
      <c r="BE1545" s="11">
        <v>7.4999999999999997E-2</v>
      </c>
      <c r="BF1545" s="11">
        <v>5.0000000000000001E-3</v>
      </c>
      <c r="BG1545" s="11">
        <v>0</v>
      </c>
      <c r="BH1545" s="11">
        <v>0</v>
      </c>
      <c r="BI1545" s="11">
        <v>0</v>
      </c>
      <c r="BJ1545" s="11">
        <f>BE1545/4</f>
        <v>1.8749999999999999E-2</v>
      </c>
      <c r="BK1545" s="11">
        <f>BF1545/4</f>
        <v>1.25E-3</v>
      </c>
      <c r="BL1545" s="11">
        <v>0</v>
      </c>
      <c r="BM1545" s="11">
        <v>0</v>
      </c>
      <c r="BN1545" s="11">
        <v>0</v>
      </c>
      <c r="BO1545" s="11">
        <v>0.1</v>
      </c>
      <c r="BP1545" s="11">
        <v>0.1</v>
      </c>
      <c r="BQ1545" s="11">
        <v>0</v>
      </c>
      <c r="BR1545" s="11">
        <v>0</v>
      </c>
      <c r="BS1545" s="11">
        <v>0</v>
      </c>
      <c r="BT1545" s="11">
        <v>0.04</v>
      </c>
      <c r="BU1545" s="16">
        <v>4</v>
      </c>
      <c r="BV1545" s="6">
        <f>BT1545/(BT1545+BU1545)</f>
        <v>9.9009900990099011E-3</v>
      </c>
      <c r="BW1545" s="6">
        <f>SQRT((BT1545*BU1545)/((BT1545+BU1545)^2*(BT1545+BU1545+1)))</f>
        <v>4.410251516706673E-2</v>
      </c>
      <c r="BX1545" s="17">
        <v>0.1</v>
      </c>
      <c r="BY1545" s="17">
        <v>0.7</v>
      </c>
      <c r="BZ1545" s="17">
        <v>0.1</v>
      </c>
      <c r="CA1545" s="17">
        <v>0.1</v>
      </c>
      <c r="CB1545" s="15" t="s">
        <v>83</v>
      </c>
      <c r="CC1545" s="11">
        <v>600</v>
      </c>
    </row>
    <row r="1546" spans="1:81" s="11" customFormat="1" x14ac:dyDescent="0.2">
      <c r="A1546" s="17">
        <f t="shared" si="24"/>
        <v>1545</v>
      </c>
      <c r="B1546" s="17">
        <v>100</v>
      </c>
      <c r="C1546" s="17">
        <v>100</v>
      </c>
      <c r="D1546" s="17">
        <v>5</v>
      </c>
      <c r="E1546" s="17">
        <v>5</v>
      </c>
      <c r="F1546" s="3" t="s">
        <v>80</v>
      </c>
      <c r="G1546" s="3">
        <f>IF(F1546="rectangle",B1546*C1546,IF(F1546="hook",B1546*C1546-(D1546*E1546),IF(F1546="eight",B1546*C1546-2*(D1546*E1546),IF(F1546="tee",B1546*C1546-2*(D1546*E1546),IF(F1546="cross",B1546*C1546-4*(D1546*E1546),"ERROR")))))</f>
        <v>10000</v>
      </c>
      <c r="H1546" s="3" t="s">
        <v>85</v>
      </c>
      <c r="I1546" s="3">
        <f>IF(F1546="rectangle",B1546/C1546,"NA")</f>
        <v>1</v>
      </c>
      <c r="J1546" s="2">
        <v>1</v>
      </c>
      <c r="K1546" s="11">
        <v>125</v>
      </c>
      <c r="L1546" s="11">
        <v>4</v>
      </c>
      <c r="M1546" s="12">
        <v>8</v>
      </c>
      <c r="N1546" s="2">
        <f>M1546/4</f>
        <v>2</v>
      </c>
      <c r="O1546" s="3">
        <f>M1546/N1546</f>
        <v>4</v>
      </c>
      <c r="P1546" s="13">
        <v>15</v>
      </c>
      <c r="Q1546" s="11">
        <f>P1546</f>
        <v>15</v>
      </c>
      <c r="R1546" s="4">
        <f>AA1546/V1546</f>
        <v>100</v>
      </c>
      <c r="S1546" s="14">
        <v>1</v>
      </c>
      <c r="T1546" s="11">
        <f>S1546</f>
        <v>1</v>
      </c>
      <c r="U1546" s="4">
        <f>AB1546/W1546</f>
        <v>100</v>
      </c>
      <c r="V1546" s="3">
        <f>ROUND((Q1546/100)*G1546,0)</f>
        <v>1500</v>
      </c>
      <c r="W1546" s="3">
        <f>ROUND(((T1546/100)*G1546)/J1546,0)</f>
        <v>100</v>
      </c>
      <c r="X1546" s="3">
        <f>ROUND(IF(J1546&gt;=2,((T1546/100)*G1546)/J1546,0),0)</f>
        <v>0</v>
      </c>
      <c r="Y1546" s="3">
        <f>ROUND(IF(J1546&gt;=3,((T1546/100)*G1546)/J1546,0),0)</f>
        <v>0</v>
      </c>
      <c r="Z1546" s="3">
        <f>ROUND(IF(J1546&gt;=4,((T1546/100)*G1546)/J1546,0),0)</f>
        <v>0</v>
      </c>
      <c r="AA1546" s="4">
        <f>G1546*P1546</f>
        <v>150000</v>
      </c>
      <c r="AB1546" s="4">
        <f>(G1546*S1546)/J1546</f>
        <v>10000</v>
      </c>
      <c r="AC1546" s="4">
        <f>IF(J1546&gt;=2,(G1546*S1546)/J1546,0)</f>
        <v>0</v>
      </c>
      <c r="AD1546" s="4">
        <f>IF(J1546&gt;=3,(G1546*S1546)/J1546,0)</f>
        <v>0</v>
      </c>
      <c r="AE1546" s="4">
        <f>IF(J1546&gt;=4,(G1546*S1546)/J1546,0)</f>
        <v>0</v>
      </c>
      <c r="AF1546" s="11">
        <v>100</v>
      </c>
      <c r="AG1546" s="11">
        <v>0</v>
      </c>
      <c r="AH1546" s="11">
        <v>1</v>
      </c>
      <c r="AI1546" s="11">
        <v>100</v>
      </c>
      <c r="AJ1546" s="11">
        <v>0</v>
      </c>
      <c r="AK1546" s="11">
        <v>1</v>
      </c>
      <c r="AL1546" s="11">
        <v>0.5</v>
      </c>
      <c r="AM1546" s="11">
        <v>0.5</v>
      </c>
      <c r="AN1546" s="11">
        <v>0</v>
      </c>
      <c r="AO1546" s="11">
        <v>0</v>
      </c>
      <c r="AP1546" s="11">
        <v>0</v>
      </c>
      <c r="AQ1546" s="11">
        <v>0.01</v>
      </c>
      <c r="AR1546" s="11">
        <v>0.01</v>
      </c>
      <c r="AS1546" s="11">
        <v>0</v>
      </c>
      <c r="AT1546" s="11">
        <v>0</v>
      </c>
      <c r="AU1546" s="11">
        <v>0</v>
      </c>
      <c r="AV1546" s="11">
        <v>0</v>
      </c>
      <c r="AW1546" s="11">
        <v>0.2</v>
      </c>
      <c r="AX1546" s="11">
        <v>0</v>
      </c>
      <c r="AY1546" s="11">
        <v>0</v>
      </c>
      <c r="AZ1546" s="11">
        <v>0</v>
      </c>
      <c r="BA1546" s="11">
        <v>0.02</v>
      </c>
      <c r="BB1546" s="11">
        <v>0</v>
      </c>
      <c r="BC1546" s="2">
        <v>0.05</v>
      </c>
      <c r="BD1546" s="2">
        <v>0.05</v>
      </c>
      <c r="BE1546" s="11">
        <v>7.4999999999999997E-2</v>
      </c>
      <c r="BF1546" s="11">
        <v>5.0000000000000001E-3</v>
      </c>
      <c r="BG1546" s="11">
        <v>0</v>
      </c>
      <c r="BH1546" s="11">
        <v>0</v>
      </c>
      <c r="BI1546" s="11">
        <v>0</v>
      </c>
      <c r="BJ1546" s="11">
        <f>BE1546/4</f>
        <v>1.8749999999999999E-2</v>
      </c>
      <c r="BK1546" s="11">
        <f>BF1546/4</f>
        <v>1.25E-3</v>
      </c>
      <c r="BL1546" s="11">
        <v>0</v>
      </c>
      <c r="BM1546" s="11">
        <v>0</v>
      </c>
      <c r="BN1546" s="11">
        <v>0</v>
      </c>
      <c r="BO1546" s="11">
        <v>0.1</v>
      </c>
      <c r="BP1546" s="11">
        <v>0.1</v>
      </c>
      <c r="BQ1546" s="11">
        <v>0</v>
      </c>
      <c r="BR1546" s="11">
        <v>0</v>
      </c>
      <c r="BS1546" s="11">
        <v>0</v>
      </c>
      <c r="BT1546" s="11">
        <v>0.04</v>
      </c>
      <c r="BU1546" s="16">
        <v>4</v>
      </c>
      <c r="BV1546" s="6">
        <f>BT1546/(BT1546+BU1546)</f>
        <v>9.9009900990099011E-3</v>
      </c>
      <c r="BW1546" s="6">
        <f>SQRT((BT1546*BU1546)/((BT1546+BU1546)^2*(BT1546+BU1546+1)))</f>
        <v>4.410251516706673E-2</v>
      </c>
      <c r="BX1546" s="17">
        <v>0.1</v>
      </c>
      <c r="BY1546" s="17">
        <v>0.7</v>
      </c>
      <c r="BZ1546" s="17">
        <v>0.1</v>
      </c>
      <c r="CA1546" s="17">
        <v>0.1</v>
      </c>
      <c r="CB1546" s="15" t="s">
        <v>83</v>
      </c>
      <c r="CC1546" s="11">
        <v>600</v>
      </c>
    </row>
    <row r="1547" spans="1:81" s="11" customFormat="1" x14ac:dyDescent="0.2">
      <c r="A1547" s="17">
        <f t="shared" si="24"/>
        <v>1546</v>
      </c>
      <c r="B1547" s="17">
        <v>20</v>
      </c>
      <c r="C1547" s="17">
        <v>20</v>
      </c>
      <c r="D1547" s="17">
        <v>5</v>
      </c>
      <c r="E1547" s="17">
        <v>5</v>
      </c>
      <c r="F1547" s="3" t="s">
        <v>80</v>
      </c>
      <c r="G1547" s="3">
        <f>IF(F1547="rectangle",B1547*C1547,IF(F1547="hook",B1547*C1547-(D1547*E1547),IF(F1547="eight",B1547*C1547-2*(D1547*E1547),IF(F1547="tee",B1547*C1547-2*(D1547*E1547),IF(F1547="cross",B1547*C1547-4*(D1547*E1547),"ERROR")))))</f>
        <v>400</v>
      </c>
      <c r="H1547" s="3" t="s">
        <v>84</v>
      </c>
      <c r="I1547" s="3">
        <f>IF(F1547="rectangle",B1547/C1547,"NA")</f>
        <v>1</v>
      </c>
      <c r="J1547" s="2">
        <v>1</v>
      </c>
      <c r="K1547" s="11">
        <v>125</v>
      </c>
      <c r="L1547" s="11">
        <v>4</v>
      </c>
      <c r="M1547" s="12">
        <v>8</v>
      </c>
      <c r="N1547" s="2">
        <f>M1547/4</f>
        <v>2</v>
      </c>
      <c r="O1547" s="3">
        <f>M1547/N1547</f>
        <v>4</v>
      </c>
      <c r="P1547" s="13">
        <v>15</v>
      </c>
      <c r="Q1547" s="11">
        <f>P1547</f>
        <v>15</v>
      </c>
      <c r="R1547" s="4">
        <f>AA1547/V1547</f>
        <v>100</v>
      </c>
      <c r="S1547" s="14">
        <v>1</v>
      </c>
      <c r="T1547" s="11">
        <f>S1547</f>
        <v>1</v>
      </c>
      <c r="U1547" s="4">
        <f>AB1547/W1547</f>
        <v>100</v>
      </c>
      <c r="V1547" s="3">
        <f>ROUND((Q1547/100)*G1547,0)</f>
        <v>60</v>
      </c>
      <c r="W1547" s="3">
        <f>ROUND(((T1547/100)*G1547)/J1547,0)</f>
        <v>4</v>
      </c>
      <c r="X1547" s="3">
        <f>ROUND(IF(J1547&gt;=2,((T1547/100)*G1547)/J1547,0),0)</f>
        <v>0</v>
      </c>
      <c r="Y1547" s="3">
        <f>ROUND(IF(J1547&gt;=3,((T1547/100)*G1547)/J1547,0),0)</f>
        <v>0</v>
      </c>
      <c r="Z1547" s="3">
        <f>ROUND(IF(J1547&gt;=4,((T1547/100)*G1547)/J1547,0),0)</f>
        <v>0</v>
      </c>
      <c r="AA1547" s="4">
        <f>G1547*P1547</f>
        <v>6000</v>
      </c>
      <c r="AB1547" s="4">
        <f>(G1547*S1547)/J1547</f>
        <v>400</v>
      </c>
      <c r="AC1547" s="4">
        <f>IF(J1547&gt;=2,(G1547*S1547)/J1547,0)</f>
        <v>0</v>
      </c>
      <c r="AD1547" s="4">
        <f>IF(J1547&gt;=3,(G1547*S1547)/J1547,0)</f>
        <v>0</v>
      </c>
      <c r="AE1547" s="4">
        <f>IF(J1547&gt;=4,(G1547*S1547)/J1547,0)</f>
        <v>0</v>
      </c>
      <c r="AF1547" s="11">
        <v>100</v>
      </c>
      <c r="AG1547" s="11">
        <v>0</v>
      </c>
      <c r="AH1547" s="11">
        <v>1</v>
      </c>
      <c r="AI1547" s="11">
        <v>100</v>
      </c>
      <c r="AJ1547" s="11">
        <v>0</v>
      </c>
      <c r="AK1547" s="11">
        <v>1</v>
      </c>
      <c r="AL1547" s="11">
        <v>0.5</v>
      </c>
      <c r="AM1547" s="11">
        <v>0.5</v>
      </c>
      <c r="AN1547" s="11">
        <v>0</v>
      </c>
      <c r="AO1547" s="11">
        <v>0</v>
      </c>
      <c r="AP1547" s="11">
        <v>0</v>
      </c>
      <c r="AQ1547" s="11">
        <v>0.01</v>
      </c>
      <c r="AR1547" s="11">
        <v>0.01</v>
      </c>
      <c r="AS1547" s="11">
        <v>0</v>
      </c>
      <c r="AT1547" s="11">
        <v>0</v>
      </c>
      <c r="AU1547" s="11">
        <v>0</v>
      </c>
      <c r="AV1547" s="11">
        <v>0</v>
      </c>
      <c r="AW1547" s="11">
        <v>0.2</v>
      </c>
      <c r="AX1547" s="11">
        <v>0</v>
      </c>
      <c r="AY1547" s="11">
        <v>0</v>
      </c>
      <c r="AZ1547" s="11">
        <v>0</v>
      </c>
      <c r="BA1547" s="11">
        <v>0.02</v>
      </c>
      <c r="BB1547" s="11">
        <v>0</v>
      </c>
      <c r="BC1547" s="2">
        <v>0.05</v>
      </c>
      <c r="BD1547" s="2">
        <v>0.05</v>
      </c>
      <c r="BE1547" s="11">
        <v>7.4999999999999997E-2</v>
      </c>
      <c r="BF1547" s="11">
        <v>5.0000000000000001E-3</v>
      </c>
      <c r="BG1547" s="11">
        <v>0</v>
      </c>
      <c r="BH1547" s="11">
        <v>0</v>
      </c>
      <c r="BI1547" s="11">
        <v>0</v>
      </c>
      <c r="BJ1547" s="11">
        <f>BE1547/4</f>
        <v>1.8749999999999999E-2</v>
      </c>
      <c r="BK1547" s="11">
        <f>BF1547/4</f>
        <v>1.25E-3</v>
      </c>
      <c r="BL1547" s="11">
        <v>0</v>
      </c>
      <c r="BM1547" s="11">
        <v>0</v>
      </c>
      <c r="BN1547" s="11">
        <v>0</v>
      </c>
      <c r="BO1547" s="11">
        <v>0.1</v>
      </c>
      <c r="BP1547" s="11">
        <v>0.1</v>
      </c>
      <c r="BQ1547" s="11">
        <v>0</v>
      </c>
      <c r="BR1547" s="11">
        <v>0</v>
      </c>
      <c r="BS1547" s="11">
        <v>0</v>
      </c>
      <c r="BT1547" s="11">
        <v>0.04</v>
      </c>
      <c r="BU1547" s="16">
        <v>4</v>
      </c>
      <c r="BV1547" s="6">
        <f>BT1547/(BT1547+BU1547)</f>
        <v>9.9009900990099011E-3</v>
      </c>
      <c r="BW1547" s="6">
        <f>SQRT((BT1547*BU1547)/((BT1547+BU1547)^2*(BT1547+BU1547+1)))</f>
        <v>4.410251516706673E-2</v>
      </c>
      <c r="BX1547" s="17">
        <v>0.1</v>
      </c>
      <c r="BY1547" s="17">
        <v>0.7</v>
      </c>
      <c r="BZ1547" s="17">
        <v>0.1</v>
      </c>
      <c r="CA1547" s="17">
        <v>0.1</v>
      </c>
      <c r="CB1547" s="15" t="s">
        <v>83</v>
      </c>
      <c r="CC1547" s="11">
        <v>600</v>
      </c>
    </row>
    <row r="1548" spans="1:81" s="11" customFormat="1" x14ac:dyDescent="0.2">
      <c r="A1548" s="17">
        <f t="shared" si="24"/>
        <v>1547</v>
      </c>
      <c r="B1548" s="17">
        <v>100</v>
      </c>
      <c r="C1548" s="17">
        <v>100</v>
      </c>
      <c r="D1548" s="17">
        <v>5</v>
      </c>
      <c r="E1548" s="17">
        <v>5</v>
      </c>
      <c r="F1548" s="3" t="s">
        <v>80</v>
      </c>
      <c r="G1548" s="3">
        <f>IF(F1548="rectangle",B1548*C1548,IF(F1548="hook",B1548*C1548-(D1548*E1548),IF(F1548="eight",B1548*C1548-2*(D1548*E1548),IF(F1548="tee",B1548*C1548-2*(D1548*E1548),IF(F1548="cross",B1548*C1548-4*(D1548*E1548),"ERROR")))))</f>
        <v>10000</v>
      </c>
      <c r="H1548" s="3" t="s">
        <v>85</v>
      </c>
      <c r="I1548" s="3">
        <f>IF(F1548="rectangle",B1548/C1548,"NA")</f>
        <v>1</v>
      </c>
      <c r="J1548" s="2">
        <v>1</v>
      </c>
      <c r="K1548" s="11">
        <v>125</v>
      </c>
      <c r="L1548" s="11">
        <v>4</v>
      </c>
      <c r="M1548" s="12">
        <v>9</v>
      </c>
      <c r="N1548" s="2">
        <f>M1548/4</f>
        <v>2.25</v>
      </c>
      <c r="O1548" s="3">
        <f>M1548/N1548</f>
        <v>4</v>
      </c>
      <c r="P1548" s="13">
        <v>15</v>
      </c>
      <c r="Q1548" s="11">
        <f>P1548</f>
        <v>15</v>
      </c>
      <c r="R1548" s="4">
        <f>AA1548/V1548</f>
        <v>100</v>
      </c>
      <c r="S1548" s="14">
        <v>1</v>
      </c>
      <c r="T1548" s="11">
        <f>S1548</f>
        <v>1</v>
      </c>
      <c r="U1548" s="4">
        <f>AB1548/W1548</f>
        <v>100</v>
      </c>
      <c r="V1548" s="3">
        <f>ROUND((Q1548/100)*G1548,0)</f>
        <v>1500</v>
      </c>
      <c r="W1548" s="3">
        <f>ROUND(((T1548/100)*G1548)/J1548,0)</f>
        <v>100</v>
      </c>
      <c r="X1548" s="3">
        <f>ROUND(IF(J1548&gt;=2,((T1548/100)*G1548)/J1548,0),0)</f>
        <v>0</v>
      </c>
      <c r="Y1548" s="3">
        <f>ROUND(IF(J1548&gt;=3,((T1548/100)*G1548)/J1548,0),0)</f>
        <v>0</v>
      </c>
      <c r="Z1548" s="3">
        <f>ROUND(IF(J1548&gt;=4,((T1548/100)*G1548)/J1548,0),0)</f>
        <v>0</v>
      </c>
      <c r="AA1548" s="4">
        <f>G1548*P1548</f>
        <v>150000</v>
      </c>
      <c r="AB1548" s="4">
        <f>(G1548*S1548)/J1548</f>
        <v>10000</v>
      </c>
      <c r="AC1548" s="4">
        <f>IF(J1548&gt;=2,(G1548*S1548)/J1548,0)</f>
        <v>0</v>
      </c>
      <c r="AD1548" s="4">
        <f>IF(J1548&gt;=3,(G1548*S1548)/J1548,0)</f>
        <v>0</v>
      </c>
      <c r="AE1548" s="4">
        <f>IF(J1548&gt;=4,(G1548*S1548)/J1548,0)</f>
        <v>0</v>
      </c>
      <c r="AF1548" s="11">
        <v>100</v>
      </c>
      <c r="AG1548" s="11">
        <v>0</v>
      </c>
      <c r="AH1548" s="11">
        <v>1</v>
      </c>
      <c r="AI1548" s="11">
        <v>100</v>
      </c>
      <c r="AJ1548" s="11">
        <v>0</v>
      </c>
      <c r="AK1548" s="11">
        <v>1</v>
      </c>
      <c r="AL1548" s="11">
        <v>0.5</v>
      </c>
      <c r="AM1548" s="11">
        <v>0.5</v>
      </c>
      <c r="AN1548" s="11">
        <v>0</v>
      </c>
      <c r="AO1548" s="11">
        <v>0</v>
      </c>
      <c r="AP1548" s="11">
        <v>0</v>
      </c>
      <c r="AQ1548" s="11">
        <v>0.01</v>
      </c>
      <c r="AR1548" s="11">
        <v>0.01</v>
      </c>
      <c r="AS1548" s="11">
        <v>0</v>
      </c>
      <c r="AT1548" s="11">
        <v>0</v>
      </c>
      <c r="AU1548" s="11">
        <v>0</v>
      </c>
      <c r="AV1548" s="11">
        <v>0</v>
      </c>
      <c r="AW1548" s="11">
        <v>0.2</v>
      </c>
      <c r="AX1548" s="11">
        <v>0</v>
      </c>
      <c r="AY1548" s="11">
        <v>0</v>
      </c>
      <c r="AZ1548" s="11">
        <v>0</v>
      </c>
      <c r="BA1548" s="11">
        <v>0.02</v>
      </c>
      <c r="BB1548" s="11">
        <v>0</v>
      </c>
      <c r="BC1548" s="2">
        <v>0.05</v>
      </c>
      <c r="BD1548" s="2">
        <v>0.05</v>
      </c>
      <c r="BE1548" s="11">
        <v>7.4999999999999997E-2</v>
      </c>
      <c r="BF1548" s="11">
        <v>5.0000000000000001E-3</v>
      </c>
      <c r="BG1548" s="11">
        <v>0</v>
      </c>
      <c r="BH1548" s="11">
        <v>0</v>
      </c>
      <c r="BI1548" s="11">
        <v>0</v>
      </c>
      <c r="BJ1548" s="11">
        <f>BE1548/4</f>
        <v>1.8749999999999999E-2</v>
      </c>
      <c r="BK1548" s="11">
        <f>BF1548/4</f>
        <v>1.25E-3</v>
      </c>
      <c r="BL1548" s="11">
        <v>0</v>
      </c>
      <c r="BM1548" s="11">
        <v>0</v>
      </c>
      <c r="BN1548" s="11">
        <v>0</v>
      </c>
      <c r="BO1548" s="11">
        <v>0.1</v>
      </c>
      <c r="BP1548" s="11">
        <v>0.1</v>
      </c>
      <c r="BQ1548" s="11">
        <v>0</v>
      </c>
      <c r="BR1548" s="11">
        <v>0</v>
      </c>
      <c r="BS1548" s="11">
        <v>0</v>
      </c>
      <c r="BT1548" s="11">
        <v>0.04</v>
      </c>
      <c r="BU1548" s="16">
        <v>4</v>
      </c>
      <c r="BV1548" s="6">
        <f>BT1548/(BT1548+BU1548)</f>
        <v>9.9009900990099011E-3</v>
      </c>
      <c r="BW1548" s="6">
        <f>SQRT((BT1548*BU1548)/((BT1548+BU1548)^2*(BT1548+BU1548+1)))</f>
        <v>4.410251516706673E-2</v>
      </c>
      <c r="BX1548" s="17">
        <v>0.1</v>
      </c>
      <c r="BY1548" s="17">
        <v>0.7</v>
      </c>
      <c r="BZ1548" s="17">
        <v>0.1</v>
      </c>
      <c r="CA1548" s="17">
        <v>0.1</v>
      </c>
      <c r="CB1548" s="15" t="s">
        <v>83</v>
      </c>
      <c r="CC1548" s="11">
        <v>600</v>
      </c>
    </row>
    <row r="1549" spans="1:81" s="11" customFormat="1" x14ac:dyDescent="0.2">
      <c r="A1549" s="17">
        <f t="shared" si="24"/>
        <v>1548</v>
      </c>
      <c r="B1549" s="17">
        <v>20</v>
      </c>
      <c r="C1549" s="17">
        <v>20</v>
      </c>
      <c r="D1549" s="17">
        <v>5</v>
      </c>
      <c r="E1549" s="17">
        <v>5</v>
      </c>
      <c r="F1549" s="3" t="s">
        <v>80</v>
      </c>
      <c r="G1549" s="3">
        <f>IF(F1549="rectangle",B1549*C1549,IF(F1549="hook",B1549*C1549-(D1549*E1549),IF(F1549="eight",B1549*C1549-2*(D1549*E1549),IF(F1549="tee",B1549*C1549-2*(D1549*E1549),IF(F1549="cross",B1549*C1549-4*(D1549*E1549),"ERROR")))))</f>
        <v>400</v>
      </c>
      <c r="H1549" s="3" t="s">
        <v>84</v>
      </c>
      <c r="I1549" s="3">
        <f>IF(F1549="rectangle",B1549/C1549,"NA")</f>
        <v>1</v>
      </c>
      <c r="J1549" s="2">
        <v>1</v>
      </c>
      <c r="K1549" s="11">
        <v>125</v>
      </c>
      <c r="L1549" s="11">
        <v>4</v>
      </c>
      <c r="M1549" s="12">
        <v>9</v>
      </c>
      <c r="N1549" s="2">
        <f>M1549/4</f>
        <v>2.25</v>
      </c>
      <c r="O1549" s="3">
        <f>M1549/N1549</f>
        <v>4</v>
      </c>
      <c r="P1549" s="13">
        <v>15</v>
      </c>
      <c r="Q1549" s="11">
        <f>P1549</f>
        <v>15</v>
      </c>
      <c r="R1549" s="4">
        <f>AA1549/V1549</f>
        <v>100</v>
      </c>
      <c r="S1549" s="14">
        <v>1</v>
      </c>
      <c r="T1549" s="11">
        <f>S1549</f>
        <v>1</v>
      </c>
      <c r="U1549" s="4">
        <f>AB1549/W1549</f>
        <v>100</v>
      </c>
      <c r="V1549" s="3">
        <f>ROUND((Q1549/100)*G1549,0)</f>
        <v>60</v>
      </c>
      <c r="W1549" s="3">
        <f>ROUND(((T1549/100)*G1549)/J1549,0)</f>
        <v>4</v>
      </c>
      <c r="X1549" s="3">
        <f>ROUND(IF(J1549&gt;=2,((T1549/100)*G1549)/J1549,0),0)</f>
        <v>0</v>
      </c>
      <c r="Y1549" s="3">
        <f>ROUND(IF(J1549&gt;=3,((T1549/100)*G1549)/J1549,0),0)</f>
        <v>0</v>
      </c>
      <c r="Z1549" s="3">
        <f>ROUND(IF(J1549&gt;=4,((T1549/100)*G1549)/J1549,0),0)</f>
        <v>0</v>
      </c>
      <c r="AA1549" s="4">
        <f>G1549*P1549</f>
        <v>6000</v>
      </c>
      <c r="AB1549" s="4">
        <f>(G1549*S1549)/J1549</f>
        <v>400</v>
      </c>
      <c r="AC1549" s="4">
        <f>IF(J1549&gt;=2,(G1549*S1549)/J1549,0)</f>
        <v>0</v>
      </c>
      <c r="AD1549" s="4">
        <f>IF(J1549&gt;=3,(G1549*S1549)/J1549,0)</f>
        <v>0</v>
      </c>
      <c r="AE1549" s="4">
        <f>IF(J1549&gt;=4,(G1549*S1549)/J1549,0)</f>
        <v>0</v>
      </c>
      <c r="AF1549" s="11">
        <v>100</v>
      </c>
      <c r="AG1549" s="11">
        <v>0</v>
      </c>
      <c r="AH1549" s="11">
        <v>1</v>
      </c>
      <c r="AI1549" s="11">
        <v>100</v>
      </c>
      <c r="AJ1549" s="11">
        <v>0</v>
      </c>
      <c r="AK1549" s="11">
        <v>1</v>
      </c>
      <c r="AL1549" s="11">
        <v>0.5</v>
      </c>
      <c r="AM1549" s="11">
        <v>0.5</v>
      </c>
      <c r="AN1549" s="11">
        <v>0</v>
      </c>
      <c r="AO1549" s="11">
        <v>0</v>
      </c>
      <c r="AP1549" s="11">
        <v>0</v>
      </c>
      <c r="AQ1549" s="11">
        <v>0.01</v>
      </c>
      <c r="AR1549" s="11">
        <v>0.01</v>
      </c>
      <c r="AS1549" s="11">
        <v>0</v>
      </c>
      <c r="AT1549" s="11">
        <v>0</v>
      </c>
      <c r="AU1549" s="11">
        <v>0</v>
      </c>
      <c r="AV1549" s="11">
        <v>0</v>
      </c>
      <c r="AW1549" s="11">
        <v>0.2</v>
      </c>
      <c r="AX1549" s="11">
        <v>0</v>
      </c>
      <c r="AY1549" s="11">
        <v>0</v>
      </c>
      <c r="AZ1549" s="11">
        <v>0</v>
      </c>
      <c r="BA1549" s="11">
        <v>0.02</v>
      </c>
      <c r="BB1549" s="11">
        <v>0</v>
      </c>
      <c r="BC1549" s="2">
        <v>0.05</v>
      </c>
      <c r="BD1549" s="2">
        <v>0.05</v>
      </c>
      <c r="BE1549" s="11">
        <v>7.4999999999999997E-2</v>
      </c>
      <c r="BF1549" s="11">
        <v>5.0000000000000001E-3</v>
      </c>
      <c r="BG1549" s="11">
        <v>0</v>
      </c>
      <c r="BH1549" s="11">
        <v>0</v>
      </c>
      <c r="BI1549" s="11">
        <v>0</v>
      </c>
      <c r="BJ1549" s="11">
        <f>BE1549/4</f>
        <v>1.8749999999999999E-2</v>
      </c>
      <c r="BK1549" s="11">
        <f>BF1549/4</f>
        <v>1.25E-3</v>
      </c>
      <c r="BL1549" s="11">
        <v>0</v>
      </c>
      <c r="BM1549" s="11">
        <v>0</v>
      </c>
      <c r="BN1549" s="11">
        <v>0</v>
      </c>
      <c r="BO1549" s="11">
        <v>0.1</v>
      </c>
      <c r="BP1549" s="11">
        <v>0.1</v>
      </c>
      <c r="BQ1549" s="11">
        <v>0</v>
      </c>
      <c r="BR1549" s="11">
        <v>0</v>
      </c>
      <c r="BS1549" s="11">
        <v>0</v>
      </c>
      <c r="BT1549" s="11">
        <v>0.04</v>
      </c>
      <c r="BU1549" s="16">
        <v>4</v>
      </c>
      <c r="BV1549" s="6">
        <f>BT1549/(BT1549+BU1549)</f>
        <v>9.9009900990099011E-3</v>
      </c>
      <c r="BW1549" s="6">
        <f>SQRT((BT1549*BU1549)/((BT1549+BU1549)^2*(BT1549+BU1549+1)))</f>
        <v>4.410251516706673E-2</v>
      </c>
      <c r="BX1549" s="17">
        <v>0.1</v>
      </c>
      <c r="BY1549" s="17">
        <v>0.7</v>
      </c>
      <c r="BZ1549" s="17">
        <v>0.1</v>
      </c>
      <c r="CA1549" s="17">
        <v>0.1</v>
      </c>
      <c r="CB1549" s="15" t="s">
        <v>83</v>
      </c>
      <c r="CC1549" s="11">
        <v>600</v>
      </c>
    </row>
    <row r="1550" spans="1:81" s="11" customFormat="1" x14ac:dyDescent="0.2">
      <c r="A1550" s="17">
        <f t="shared" si="24"/>
        <v>1549</v>
      </c>
      <c r="B1550" s="17">
        <v>100</v>
      </c>
      <c r="C1550" s="17">
        <v>100</v>
      </c>
      <c r="D1550" s="17">
        <v>5</v>
      </c>
      <c r="E1550" s="17">
        <v>5</v>
      </c>
      <c r="F1550" s="3" t="s">
        <v>80</v>
      </c>
      <c r="G1550" s="3">
        <f>IF(F1550="rectangle",B1550*C1550,IF(F1550="hook",B1550*C1550-(D1550*E1550),IF(F1550="eight",B1550*C1550-2*(D1550*E1550),IF(F1550="tee",B1550*C1550-2*(D1550*E1550),IF(F1550="cross",B1550*C1550-4*(D1550*E1550),"ERROR")))))</f>
        <v>10000</v>
      </c>
      <c r="H1550" s="3" t="s">
        <v>85</v>
      </c>
      <c r="I1550" s="3">
        <f>IF(F1550="rectangle",B1550/C1550,"NA")</f>
        <v>1</v>
      </c>
      <c r="J1550" s="2">
        <v>1</v>
      </c>
      <c r="K1550" s="11">
        <v>125</v>
      </c>
      <c r="L1550" s="11">
        <v>4</v>
      </c>
      <c r="M1550" s="12">
        <v>1</v>
      </c>
      <c r="N1550" s="2">
        <f>M1550/4</f>
        <v>0.25</v>
      </c>
      <c r="O1550" s="3">
        <f>M1550/N1550</f>
        <v>4</v>
      </c>
      <c r="P1550" s="13">
        <v>15</v>
      </c>
      <c r="Q1550" s="11">
        <f>P1550</f>
        <v>15</v>
      </c>
      <c r="R1550" s="4">
        <f>AA1550/V1550</f>
        <v>100</v>
      </c>
      <c r="S1550" s="14">
        <v>5</v>
      </c>
      <c r="T1550" s="11">
        <f>S1550</f>
        <v>5</v>
      </c>
      <c r="U1550" s="4">
        <f>AB1550/W1550</f>
        <v>100</v>
      </c>
      <c r="V1550" s="3">
        <f>ROUND((Q1550/100)*G1550,0)</f>
        <v>1500</v>
      </c>
      <c r="W1550" s="3">
        <f>ROUND(((T1550/100)*G1550)/J1550,0)</f>
        <v>500</v>
      </c>
      <c r="X1550" s="3">
        <f>ROUND(IF(J1550&gt;=2,((T1550/100)*G1550)/J1550,0),0)</f>
        <v>0</v>
      </c>
      <c r="Y1550" s="3">
        <f>ROUND(IF(J1550&gt;=3,((T1550/100)*G1550)/J1550,0),0)</f>
        <v>0</v>
      </c>
      <c r="Z1550" s="3">
        <f>ROUND(IF(J1550&gt;=4,((T1550/100)*G1550)/J1550,0),0)</f>
        <v>0</v>
      </c>
      <c r="AA1550" s="4">
        <f>G1550*P1550</f>
        <v>150000</v>
      </c>
      <c r="AB1550" s="4">
        <f>(G1550*S1550)/J1550</f>
        <v>50000</v>
      </c>
      <c r="AC1550" s="4">
        <f>IF(J1550&gt;=2,(G1550*S1550)/J1550,0)</f>
        <v>0</v>
      </c>
      <c r="AD1550" s="4">
        <f>IF(J1550&gt;=3,(G1550*S1550)/J1550,0)</f>
        <v>0</v>
      </c>
      <c r="AE1550" s="4">
        <f>IF(J1550&gt;=4,(G1550*S1550)/J1550,0)</f>
        <v>0</v>
      </c>
      <c r="AF1550" s="11">
        <v>100</v>
      </c>
      <c r="AG1550" s="11">
        <v>0</v>
      </c>
      <c r="AH1550" s="11">
        <v>1</v>
      </c>
      <c r="AI1550" s="11">
        <v>100</v>
      </c>
      <c r="AJ1550" s="11">
        <v>0</v>
      </c>
      <c r="AK1550" s="11">
        <v>1</v>
      </c>
      <c r="AL1550" s="11">
        <v>0.5</v>
      </c>
      <c r="AM1550" s="11">
        <v>0.5</v>
      </c>
      <c r="AN1550" s="11">
        <v>0</v>
      </c>
      <c r="AO1550" s="11">
        <v>0</v>
      </c>
      <c r="AP1550" s="11">
        <v>0</v>
      </c>
      <c r="AQ1550" s="11">
        <v>0.01</v>
      </c>
      <c r="AR1550" s="11">
        <v>0.01</v>
      </c>
      <c r="AS1550" s="11">
        <v>0</v>
      </c>
      <c r="AT1550" s="11">
        <v>0</v>
      </c>
      <c r="AU1550" s="11">
        <v>0</v>
      </c>
      <c r="AV1550" s="11">
        <v>0</v>
      </c>
      <c r="AW1550" s="11">
        <v>0.2</v>
      </c>
      <c r="AX1550" s="11">
        <v>0</v>
      </c>
      <c r="AY1550" s="11">
        <v>0</v>
      </c>
      <c r="AZ1550" s="11">
        <v>0</v>
      </c>
      <c r="BA1550" s="11">
        <v>0.02</v>
      </c>
      <c r="BB1550" s="11">
        <v>0</v>
      </c>
      <c r="BC1550" s="2">
        <v>0.05</v>
      </c>
      <c r="BD1550" s="2">
        <v>0.05</v>
      </c>
      <c r="BE1550" s="11">
        <v>7.4999999999999997E-2</v>
      </c>
      <c r="BF1550" s="11">
        <v>5.0000000000000001E-3</v>
      </c>
      <c r="BG1550" s="11">
        <v>0</v>
      </c>
      <c r="BH1550" s="11">
        <v>0</v>
      </c>
      <c r="BI1550" s="11">
        <v>0</v>
      </c>
      <c r="BJ1550" s="11">
        <f>BE1550/4</f>
        <v>1.8749999999999999E-2</v>
      </c>
      <c r="BK1550" s="11">
        <f>BF1550/4</f>
        <v>1.25E-3</v>
      </c>
      <c r="BL1550" s="11">
        <v>0</v>
      </c>
      <c r="BM1550" s="11">
        <v>0</v>
      </c>
      <c r="BN1550" s="11">
        <v>0</v>
      </c>
      <c r="BO1550" s="11">
        <v>0.1</v>
      </c>
      <c r="BP1550" s="11">
        <v>0.1</v>
      </c>
      <c r="BQ1550" s="11">
        <v>0</v>
      </c>
      <c r="BR1550" s="11">
        <v>0</v>
      </c>
      <c r="BS1550" s="11">
        <v>0</v>
      </c>
      <c r="BT1550" s="11">
        <v>0.04</v>
      </c>
      <c r="BU1550" s="16">
        <v>4</v>
      </c>
      <c r="BV1550" s="6">
        <f>BT1550/(BT1550+BU1550)</f>
        <v>9.9009900990099011E-3</v>
      </c>
      <c r="BW1550" s="6">
        <f>SQRT((BT1550*BU1550)/((BT1550+BU1550)^2*(BT1550+BU1550+1)))</f>
        <v>4.410251516706673E-2</v>
      </c>
      <c r="BX1550" s="17">
        <v>0.1</v>
      </c>
      <c r="BY1550" s="17">
        <v>0.7</v>
      </c>
      <c r="BZ1550" s="17">
        <v>0.1</v>
      </c>
      <c r="CA1550" s="17">
        <v>0.1</v>
      </c>
      <c r="CB1550" s="15" t="s">
        <v>83</v>
      </c>
      <c r="CC1550" s="11">
        <v>600</v>
      </c>
    </row>
    <row r="1551" spans="1:81" s="11" customFormat="1" x14ac:dyDescent="0.2">
      <c r="A1551" s="17">
        <f t="shared" si="24"/>
        <v>1550</v>
      </c>
      <c r="B1551" s="17">
        <v>20</v>
      </c>
      <c r="C1551" s="17">
        <v>20</v>
      </c>
      <c r="D1551" s="17">
        <v>5</v>
      </c>
      <c r="E1551" s="17">
        <v>5</v>
      </c>
      <c r="F1551" s="3" t="s">
        <v>80</v>
      </c>
      <c r="G1551" s="3">
        <f>IF(F1551="rectangle",B1551*C1551,IF(F1551="hook",B1551*C1551-(D1551*E1551),IF(F1551="eight",B1551*C1551-2*(D1551*E1551),IF(F1551="tee",B1551*C1551-2*(D1551*E1551),IF(F1551="cross",B1551*C1551-4*(D1551*E1551),"ERROR")))))</f>
        <v>400</v>
      </c>
      <c r="H1551" s="3" t="s">
        <v>84</v>
      </c>
      <c r="I1551" s="3">
        <f>IF(F1551="rectangle",B1551/C1551,"NA")</f>
        <v>1</v>
      </c>
      <c r="J1551" s="2">
        <v>1</v>
      </c>
      <c r="K1551" s="11">
        <v>125</v>
      </c>
      <c r="L1551" s="11">
        <v>4</v>
      </c>
      <c r="M1551" s="12">
        <v>1</v>
      </c>
      <c r="N1551" s="2">
        <f>M1551/4</f>
        <v>0.25</v>
      </c>
      <c r="O1551" s="3">
        <f>M1551/N1551</f>
        <v>4</v>
      </c>
      <c r="P1551" s="13">
        <v>15</v>
      </c>
      <c r="Q1551" s="11">
        <f>P1551</f>
        <v>15</v>
      </c>
      <c r="R1551" s="4">
        <f>AA1551/V1551</f>
        <v>100</v>
      </c>
      <c r="S1551" s="14">
        <v>5</v>
      </c>
      <c r="T1551" s="11">
        <f>S1551</f>
        <v>5</v>
      </c>
      <c r="U1551" s="4">
        <f>AB1551/W1551</f>
        <v>100</v>
      </c>
      <c r="V1551" s="3">
        <f>ROUND((Q1551/100)*G1551,0)</f>
        <v>60</v>
      </c>
      <c r="W1551" s="3">
        <f>ROUND(((T1551/100)*G1551)/J1551,0)</f>
        <v>20</v>
      </c>
      <c r="X1551" s="3">
        <f>ROUND(IF(J1551&gt;=2,((T1551/100)*G1551)/J1551,0),0)</f>
        <v>0</v>
      </c>
      <c r="Y1551" s="3">
        <f>ROUND(IF(J1551&gt;=3,((T1551/100)*G1551)/J1551,0),0)</f>
        <v>0</v>
      </c>
      <c r="Z1551" s="3">
        <f>ROUND(IF(J1551&gt;=4,((T1551/100)*G1551)/J1551,0),0)</f>
        <v>0</v>
      </c>
      <c r="AA1551" s="4">
        <f>G1551*P1551</f>
        <v>6000</v>
      </c>
      <c r="AB1551" s="4">
        <f>(G1551*S1551)/J1551</f>
        <v>2000</v>
      </c>
      <c r="AC1551" s="4">
        <f>IF(J1551&gt;=2,(G1551*S1551)/J1551,0)</f>
        <v>0</v>
      </c>
      <c r="AD1551" s="4">
        <f>IF(J1551&gt;=3,(G1551*S1551)/J1551,0)</f>
        <v>0</v>
      </c>
      <c r="AE1551" s="4">
        <f>IF(J1551&gt;=4,(G1551*S1551)/J1551,0)</f>
        <v>0</v>
      </c>
      <c r="AF1551" s="11">
        <v>100</v>
      </c>
      <c r="AG1551" s="11">
        <v>0</v>
      </c>
      <c r="AH1551" s="11">
        <v>1</v>
      </c>
      <c r="AI1551" s="11">
        <v>100</v>
      </c>
      <c r="AJ1551" s="11">
        <v>0</v>
      </c>
      <c r="AK1551" s="11">
        <v>1</v>
      </c>
      <c r="AL1551" s="11">
        <v>0.5</v>
      </c>
      <c r="AM1551" s="11">
        <v>0.5</v>
      </c>
      <c r="AN1551" s="11">
        <v>0</v>
      </c>
      <c r="AO1551" s="11">
        <v>0</v>
      </c>
      <c r="AP1551" s="11">
        <v>0</v>
      </c>
      <c r="AQ1551" s="11">
        <v>0.01</v>
      </c>
      <c r="AR1551" s="11">
        <v>0.01</v>
      </c>
      <c r="AS1551" s="11">
        <v>0</v>
      </c>
      <c r="AT1551" s="11">
        <v>0</v>
      </c>
      <c r="AU1551" s="11">
        <v>0</v>
      </c>
      <c r="AV1551" s="11">
        <v>0</v>
      </c>
      <c r="AW1551" s="11">
        <v>0.2</v>
      </c>
      <c r="AX1551" s="11">
        <v>0</v>
      </c>
      <c r="AY1551" s="11">
        <v>0</v>
      </c>
      <c r="AZ1551" s="11">
        <v>0</v>
      </c>
      <c r="BA1551" s="11">
        <v>0.02</v>
      </c>
      <c r="BB1551" s="11">
        <v>0</v>
      </c>
      <c r="BC1551" s="2">
        <v>0.05</v>
      </c>
      <c r="BD1551" s="2">
        <v>0.05</v>
      </c>
      <c r="BE1551" s="11">
        <v>7.4999999999999997E-2</v>
      </c>
      <c r="BF1551" s="11">
        <v>5.0000000000000001E-3</v>
      </c>
      <c r="BG1551" s="11">
        <v>0</v>
      </c>
      <c r="BH1551" s="11">
        <v>0</v>
      </c>
      <c r="BI1551" s="11">
        <v>0</v>
      </c>
      <c r="BJ1551" s="11">
        <f>BE1551/4</f>
        <v>1.8749999999999999E-2</v>
      </c>
      <c r="BK1551" s="11">
        <f>BF1551/4</f>
        <v>1.25E-3</v>
      </c>
      <c r="BL1551" s="11">
        <v>0</v>
      </c>
      <c r="BM1551" s="11">
        <v>0</v>
      </c>
      <c r="BN1551" s="11">
        <v>0</v>
      </c>
      <c r="BO1551" s="11">
        <v>0.1</v>
      </c>
      <c r="BP1551" s="11">
        <v>0.1</v>
      </c>
      <c r="BQ1551" s="11">
        <v>0</v>
      </c>
      <c r="BR1551" s="11">
        <v>0</v>
      </c>
      <c r="BS1551" s="11">
        <v>0</v>
      </c>
      <c r="BT1551" s="11">
        <v>0.04</v>
      </c>
      <c r="BU1551" s="16">
        <v>4</v>
      </c>
      <c r="BV1551" s="6">
        <f>BT1551/(BT1551+BU1551)</f>
        <v>9.9009900990099011E-3</v>
      </c>
      <c r="BW1551" s="6">
        <f>SQRT((BT1551*BU1551)/((BT1551+BU1551)^2*(BT1551+BU1551+1)))</f>
        <v>4.410251516706673E-2</v>
      </c>
      <c r="BX1551" s="17">
        <v>0.1</v>
      </c>
      <c r="BY1551" s="17">
        <v>0.7</v>
      </c>
      <c r="BZ1551" s="17">
        <v>0.1</v>
      </c>
      <c r="CA1551" s="17">
        <v>0.1</v>
      </c>
      <c r="CB1551" s="15" t="s">
        <v>83</v>
      </c>
      <c r="CC1551" s="11">
        <v>600</v>
      </c>
    </row>
    <row r="1552" spans="1:81" s="11" customFormat="1" x14ac:dyDescent="0.2">
      <c r="A1552" s="17">
        <f t="shared" si="24"/>
        <v>1551</v>
      </c>
      <c r="B1552" s="17">
        <v>100</v>
      </c>
      <c r="C1552" s="17">
        <v>100</v>
      </c>
      <c r="D1552" s="17">
        <v>5</v>
      </c>
      <c r="E1552" s="17">
        <v>5</v>
      </c>
      <c r="F1552" s="3" t="s">
        <v>80</v>
      </c>
      <c r="G1552" s="3">
        <f>IF(F1552="rectangle",B1552*C1552,IF(F1552="hook",B1552*C1552-(D1552*E1552),IF(F1552="eight",B1552*C1552-2*(D1552*E1552),IF(F1552="tee",B1552*C1552-2*(D1552*E1552),IF(F1552="cross",B1552*C1552-4*(D1552*E1552),"ERROR")))))</f>
        <v>10000</v>
      </c>
      <c r="H1552" s="3" t="s">
        <v>85</v>
      </c>
      <c r="I1552" s="3">
        <f>IF(F1552="rectangle",B1552/C1552,"NA")</f>
        <v>1</v>
      </c>
      <c r="J1552" s="2">
        <v>1</v>
      </c>
      <c r="K1552" s="11">
        <v>125</v>
      </c>
      <c r="L1552" s="11">
        <v>4</v>
      </c>
      <c r="M1552" s="12">
        <v>2</v>
      </c>
      <c r="N1552" s="2">
        <f>M1552/4</f>
        <v>0.5</v>
      </c>
      <c r="O1552" s="3">
        <f>M1552/N1552</f>
        <v>4</v>
      </c>
      <c r="P1552" s="13">
        <v>15</v>
      </c>
      <c r="Q1552" s="11">
        <f>P1552</f>
        <v>15</v>
      </c>
      <c r="R1552" s="4">
        <f>AA1552/V1552</f>
        <v>100</v>
      </c>
      <c r="S1552" s="14">
        <v>5</v>
      </c>
      <c r="T1552" s="11">
        <f>S1552</f>
        <v>5</v>
      </c>
      <c r="U1552" s="4">
        <f>AB1552/W1552</f>
        <v>100</v>
      </c>
      <c r="V1552" s="3">
        <f>ROUND((Q1552/100)*G1552,0)</f>
        <v>1500</v>
      </c>
      <c r="W1552" s="3">
        <f>ROUND(((T1552/100)*G1552)/J1552,0)</f>
        <v>500</v>
      </c>
      <c r="X1552" s="3">
        <f>ROUND(IF(J1552&gt;=2,((T1552/100)*G1552)/J1552,0),0)</f>
        <v>0</v>
      </c>
      <c r="Y1552" s="3">
        <f>ROUND(IF(J1552&gt;=3,((T1552/100)*G1552)/J1552,0),0)</f>
        <v>0</v>
      </c>
      <c r="Z1552" s="3">
        <f>ROUND(IF(J1552&gt;=4,((T1552/100)*G1552)/J1552,0),0)</f>
        <v>0</v>
      </c>
      <c r="AA1552" s="4">
        <f>G1552*P1552</f>
        <v>150000</v>
      </c>
      <c r="AB1552" s="4">
        <f>(G1552*S1552)/J1552</f>
        <v>50000</v>
      </c>
      <c r="AC1552" s="4">
        <f>IF(J1552&gt;=2,(G1552*S1552)/J1552,0)</f>
        <v>0</v>
      </c>
      <c r="AD1552" s="4">
        <f>IF(J1552&gt;=3,(G1552*S1552)/J1552,0)</f>
        <v>0</v>
      </c>
      <c r="AE1552" s="4">
        <f>IF(J1552&gt;=4,(G1552*S1552)/J1552,0)</f>
        <v>0</v>
      </c>
      <c r="AF1552" s="11">
        <v>100</v>
      </c>
      <c r="AG1552" s="11">
        <v>0</v>
      </c>
      <c r="AH1552" s="11">
        <v>1</v>
      </c>
      <c r="AI1552" s="11">
        <v>100</v>
      </c>
      <c r="AJ1552" s="11">
        <v>0</v>
      </c>
      <c r="AK1552" s="11">
        <v>1</v>
      </c>
      <c r="AL1552" s="11">
        <v>0.5</v>
      </c>
      <c r="AM1552" s="11">
        <v>0.5</v>
      </c>
      <c r="AN1552" s="11">
        <v>0</v>
      </c>
      <c r="AO1552" s="11">
        <v>0</v>
      </c>
      <c r="AP1552" s="11">
        <v>0</v>
      </c>
      <c r="AQ1552" s="11">
        <v>0.01</v>
      </c>
      <c r="AR1552" s="11">
        <v>0.01</v>
      </c>
      <c r="AS1552" s="11">
        <v>0</v>
      </c>
      <c r="AT1552" s="11">
        <v>0</v>
      </c>
      <c r="AU1552" s="11">
        <v>0</v>
      </c>
      <c r="AV1552" s="11">
        <v>0</v>
      </c>
      <c r="AW1552" s="11">
        <v>0.2</v>
      </c>
      <c r="AX1552" s="11">
        <v>0</v>
      </c>
      <c r="AY1552" s="11">
        <v>0</v>
      </c>
      <c r="AZ1552" s="11">
        <v>0</v>
      </c>
      <c r="BA1552" s="11">
        <v>0.02</v>
      </c>
      <c r="BB1552" s="11">
        <v>0</v>
      </c>
      <c r="BC1552" s="2">
        <v>0.05</v>
      </c>
      <c r="BD1552" s="2">
        <v>0.05</v>
      </c>
      <c r="BE1552" s="11">
        <v>7.4999999999999997E-2</v>
      </c>
      <c r="BF1552" s="11">
        <v>5.0000000000000001E-3</v>
      </c>
      <c r="BG1552" s="11">
        <v>0</v>
      </c>
      <c r="BH1552" s="11">
        <v>0</v>
      </c>
      <c r="BI1552" s="11">
        <v>0</v>
      </c>
      <c r="BJ1552" s="11">
        <f>BE1552/4</f>
        <v>1.8749999999999999E-2</v>
      </c>
      <c r="BK1552" s="11">
        <f>BF1552/4</f>
        <v>1.25E-3</v>
      </c>
      <c r="BL1552" s="11">
        <v>0</v>
      </c>
      <c r="BM1552" s="11">
        <v>0</v>
      </c>
      <c r="BN1552" s="11">
        <v>0</v>
      </c>
      <c r="BO1552" s="11">
        <v>0.1</v>
      </c>
      <c r="BP1552" s="11">
        <v>0.1</v>
      </c>
      <c r="BQ1552" s="11">
        <v>0</v>
      </c>
      <c r="BR1552" s="11">
        <v>0</v>
      </c>
      <c r="BS1552" s="11">
        <v>0</v>
      </c>
      <c r="BT1552" s="11">
        <v>0.04</v>
      </c>
      <c r="BU1552" s="16">
        <v>4</v>
      </c>
      <c r="BV1552" s="6">
        <f>BT1552/(BT1552+BU1552)</f>
        <v>9.9009900990099011E-3</v>
      </c>
      <c r="BW1552" s="6">
        <f>SQRT((BT1552*BU1552)/((BT1552+BU1552)^2*(BT1552+BU1552+1)))</f>
        <v>4.410251516706673E-2</v>
      </c>
      <c r="BX1552" s="17">
        <v>0.1</v>
      </c>
      <c r="BY1552" s="17">
        <v>0.7</v>
      </c>
      <c r="BZ1552" s="17">
        <v>0.1</v>
      </c>
      <c r="CA1552" s="17">
        <v>0.1</v>
      </c>
      <c r="CB1552" s="15" t="s">
        <v>83</v>
      </c>
      <c r="CC1552" s="11">
        <v>600</v>
      </c>
    </row>
    <row r="1553" spans="1:81" s="11" customFormat="1" x14ac:dyDescent="0.2">
      <c r="A1553" s="17">
        <f t="shared" si="24"/>
        <v>1552</v>
      </c>
      <c r="B1553" s="17">
        <v>20</v>
      </c>
      <c r="C1553" s="17">
        <v>20</v>
      </c>
      <c r="D1553" s="17">
        <v>5</v>
      </c>
      <c r="E1553" s="17">
        <v>5</v>
      </c>
      <c r="F1553" s="3" t="s">
        <v>80</v>
      </c>
      <c r="G1553" s="3">
        <f>IF(F1553="rectangle",B1553*C1553,IF(F1553="hook",B1553*C1553-(D1553*E1553),IF(F1553="eight",B1553*C1553-2*(D1553*E1553),IF(F1553="tee",B1553*C1553-2*(D1553*E1553),IF(F1553="cross",B1553*C1553-4*(D1553*E1553),"ERROR")))))</f>
        <v>400</v>
      </c>
      <c r="H1553" s="3" t="s">
        <v>84</v>
      </c>
      <c r="I1553" s="3">
        <f>IF(F1553="rectangle",B1553/C1553,"NA")</f>
        <v>1</v>
      </c>
      <c r="J1553" s="2">
        <v>1</v>
      </c>
      <c r="K1553" s="11">
        <v>125</v>
      </c>
      <c r="L1553" s="11">
        <v>4</v>
      </c>
      <c r="M1553" s="12">
        <v>2</v>
      </c>
      <c r="N1553" s="2">
        <f>M1553/4</f>
        <v>0.5</v>
      </c>
      <c r="O1553" s="3">
        <f>M1553/N1553</f>
        <v>4</v>
      </c>
      <c r="P1553" s="13">
        <v>15</v>
      </c>
      <c r="Q1553" s="11">
        <f>P1553</f>
        <v>15</v>
      </c>
      <c r="R1553" s="4">
        <f>AA1553/V1553</f>
        <v>100</v>
      </c>
      <c r="S1553" s="14">
        <v>5</v>
      </c>
      <c r="T1553" s="11">
        <f>S1553</f>
        <v>5</v>
      </c>
      <c r="U1553" s="4">
        <f>AB1553/W1553</f>
        <v>100</v>
      </c>
      <c r="V1553" s="3">
        <f>ROUND((Q1553/100)*G1553,0)</f>
        <v>60</v>
      </c>
      <c r="W1553" s="3">
        <f>ROUND(((T1553/100)*G1553)/J1553,0)</f>
        <v>20</v>
      </c>
      <c r="X1553" s="3">
        <f>ROUND(IF(J1553&gt;=2,((T1553/100)*G1553)/J1553,0),0)</f>
        <v>0</v>
      </c>
      <c r="Y1553" s="3">
        <f>ROUND(IF(J1553&gt;=3,((T1553/100)*G1553)/J1553,0),0)</f>
        <v>0</v>
      </c>
      <c r="Z1553" s="3">
        <f>ROUND(IF(J1553&gt;=4,((T1553/100)*G1553)/J1553,0),0)</f>
        <v>0</v>
      </c>
      <c r="AA1553" s="4">
        <f>G1553*P1553</f>
        <v>6000</v>
      </c>
      <c r="AB1553" s="4">
        <f>(G1553*S1553)/J1553</f>
        <v>2000</v>
      </c>
      <c r="AC1553" s="4">
        <f>IF(J1553&gt;=2,(G1553*S1553)/J1553,0)</f>
        <v>0</v>
      </c>
      <c r="AD1553" s="4">
        <f>IF(J1553&gt;=3,(G1553*S1553)/J1553,0)</f>
        <v>0</v>
      </c>
      <c r="AE1553" s="4">
        <f>IF(J1553&gt;=4,(G1553*S1553)/J1553,0)</f>
        <v>0</v>
      </c>
      <c r="AF1553" s="11">
        <v>100</v>
      </c>
      <c r="AG1553" s="11">
        <v>0</v>
      </c>
      <c r="AH1553" s="11">
        <v>1</v>
      </c>
      <c r="AI1553" s="11">
        <v>100</v>
      </c>
      <c r="AJ1553" s="11">
        <v>0</v>
      </c>
      <c r="AK1553" s="11">
        <v>1</v>
      </c>
      <c r="AL1553" s="11">
        <v>0.5</v>
      </c>
      <c r="AM1553" s="11">
        <v>0.5</v>
      </c>
      <c r="AN1553" s="11">
        <v>0</v>
      </c>
      <c r="AO1553" s="11">
        <v>0</v>
      </c>
      <c r="AP1553" s="11">
        <v>0</v>
      </c>
      <c r="AQ1553" s="11">
        <v>0.01</v>
      </c>
      <c r="AR1553" s="11">
        <v>0.01</v>
      </c>
      <c r="AS1553" s="11">
        <v>0</v>
      </c>
      <c r="AT1553" s="11">
        <v>0</v>
      </c>
      <c r="AU1553" s="11">
        <v>0</v>
      </c>
      <c r="AV1553" s="11">
        <v>0</v>
      </c>
      <c r="AW1553" s="11">
        <v>0.2</v>
      </c>
      <c r="AX1553" s="11">
        <v>0</v>
      </c>
      <c r="AY1553" s="11">
        <v>0</v>
      </c>
      <c r="AZ1553" s="11">
        <v>0</v>
      </c>
      <c r="BA1553" s="11">
        <v>0.02</v>
      </c>
      <c r="BB1553" s="11">
        <v>0</v>
      </c>
      <c r="BC1553" s="2">
        <v>0.05</v>
      </c>
      <c r="BD1553" s="2">
        <v>0.05</v>
      </c>
      <c r="BE1553" s="11">
        <v>7.4999999999999997E-2</v>
      </c>
      <c r="BF1553" s="11">
        <v>5.0000000000000001E-3</v>
      </c>
      <c r="BG1553" s="11">
        <v>0</v>
      </c>
      <c r="BH1553" s="11">
        <v>0</v>
      </c>
      <c r="BI1553" s="11">
        <v>0</v>
      </c>
      <c r="BJ1553" s="11">
        <f>BE1553/4</f>
        <v>1.8749999999999999E-2</v>
      </c>
      <c r="BK1553" s="11">
        <f>BF1553/4</f>
        <v>1.25E-3</v>
      </c>
      <c r="BL1553" s="11">
        <v>0</v>
      </c>
      <c r="BM1553" s="11">
        <v>0</v>
      </c>
      <c r="BN1553" s="11">
        <v>0</v>
      </c>
      <c r="BO1553" s="11">
        <v>0.1</v>
      </c>
      <c r="BP1553" s="11">
        <v>0.1</v>
      </c>
      <c r="BQ1553" s="11">
        <v>0</v>
      </c>
      <c r="BR1553" s="11">
        <v>0</v>
      </c>
      <c r="BS1553" s="11">
        <v>0</v>
      </c>
      <c r="BT1553" s="11">
        <v>0.04</v>
      </c>
      <c r="BU1553" s="16">
        <v>4</v>
      </c>
      <c r="BV1553" s="6">
        <f>BT1553/(BT1553+BU1553)</f>
        <v>9.9009900990099011E-3</v>
      </c>
      <c r="BW1553" s="6">
        <f>SQRT((BT1553*BU1553)/((BT1553+BU1553)^2*(BT1553+BU1553+1)))</f>
        <v>4.410251516706673E-2</v>
      </c>
      <c r="BX1553" s="17">
        <v>0.1</v>
      </c>
      <c r="BY1553" s="17">
        <v>0.7</v>
      </c>
      <c r="BZ1553" s="17">
        <v>0.1</v>
      </c>
      <c r="CA1553" s="17">
        <v>0.1</v>
      </c>
      <c r="CB1553" s="15" t="s">
        <v>83</v>
      </c>
      <c r="CC1553" s="11">
        <v>600</v>
      </c>
    </row>
    <row r="1554" spans="1:81" s="11" customFormat="1" x14ac:dyDescent="0.2">
      <c r="A1554" s="17">
        <f t="shared" si="24"/>
        <v>1553</v>
      </c>
      <c r="B1554" s="17">
        <v>100</v>
      </c>
      <c r="C1554" s="17">
        <v>100</v>
      </c>
      <c r="D1554" s="17">
        <v>5</v>
      </c>
      <c r="E1554" s="17">
        <v>5</v>
      </c>
      <c r="F1554" s="3" t="s">
        <v>80</v>
      </c>
      <c r="G1554" s="3">
        <f>IF(F1554="rectangle",B1554*C1554,IF(F1554="hook",B1554*C1554-(D1554*E1554),IF(F1554="eight",B1554*C1554-2*(D1554*E1554),IF(F1554="tee",B1554*C1554-2*(D1554*E1554),IF(F1554="cross",B1554*C1554-4*(D1554*E1554),"ERROR")))))</f>
        <v>10000</v>
      </c>
      <c r="H1554" s="3" t="s">
        <v>85</v>
      </c>
      <c r="I1554" s="3">
        <f>IF(F1554="rectangle",B1554/C1554,"NA")</f>
        <v>1</v>
      </c>
      <c r="J1554" s="2">
        <v>1</v>
      </c>
      <c r="K1554" s="11">
        <v>125</v>
      </c>
      <c r="L1554" s="11">
        <v>4</v>
      </c>
      <c r="M1554" s="12">
        <v>3</v>
      </c>
      <c r="N1554" s="2">
        <f>M1554/4</f>
        <v>0.75</v>
      </c>
      <c r="O1554" s="3">
        <f>M1554/N1554</f>
        <v>4</v>
      </c>
      <c r="P1554" s="13">
        <v>15</v>
      </c>
      <c r="Q1554" s="11">
        <f>P1554</f>
        <v>15</v>
      </c>
      <c r="R1554" s="4">
        <f>AA1554/V1554</f>
        <v>100</v>
      </c>
      <c r="S1554" s="14">
        <v>5</v>
      </c>
      <c r="T1554" s="11">
        <f>S1554</f>
        <v>5</v>
      </c>
      <c r="U1554" s="4">
        <f>AB1554/W1554</f>
        <v>100</v>
      </c>
      <c r="V1554" s="3">
        <f>ROUND((Q1554/100)*G1554,0)</f>
        <v>1500</v>
      </c>
      <c r="W1554" s="3">
        <f>ROUND(((T1554/100)*G1554)/J1554,0)</f>
        <v>500</v>
      </c>
      <c r="X1554" s="3">
        <f>ROUND(IF(J1554&gt;=2,((T1554/100)*G1554)/J1554,0),0)</f>
        <v>0</v>
      </c>
      <c r="Y1554" s="3">
        <f>ROUND(IF(J1554&gt;=3,((T1554/100)*G1554)/J1554,0),0)</f>
        <v>0</v>
      </c>
      <c r="Z1554" s="3">
        <f>ROUND(IF(J1554&gt;=4,((T1554/100)*G1554)/J1554,0),0)</f>
        <v>0</v>
      </c>
      <c r="AA1554" s="4">
        <f>G1554*P1554</f>
        <v>150000</v>
      </c>
      <c r="AB1554" s="4">
        <f>(G1554*S1554)/J1554</f>
        <v>50000</v>
      </c>
      <c r="AC1554" s="4">
        <f>IF(J1554&gt;=2,(G1554*S1554)/J1554,0)</f>
        <v>0</v>
      </c>
      <c r="AD1554" s="4">
        <f>IF(J1554&gt;=3,(G1554*S1554)/J1554,0)</f>
        <v>0</v>
      </c>
      <c r="AE1554" s="4">
        <f>IF(J1554&gt;=4,(G1554*S1554)/J1554,0)</f>
        <v>0</v>
      </c>
      <c r="AF1554" s="11">
        <v>100</v>
      </c>
      <c r="AG1554" s="11">
        <v>0</v>
      </c>
      <c r="AH1554" s="11">
        <v>1</v>
      </c>
      <c r="AI1554" s="11">
        <v>100</v>
      </c>
      <c r="AJ1554" s="11">
        <v>0</v>
      </c>
      <c r="AK1554" s="11">
        <v>1</v>
      </c>
      <c r="AL1554" s="11">
        <v>0.5</v>
      </c>
      <c r="AM1554" s="11">
        <v>0.5</v>
      </c>
      <c r="AN1554" s="11">
        <v>0</v>
      </c>
      <c r="AO1554" s="11">
        <v>0</v>
      </c>
      <c r="AP1554" s="11">
        <v>0</v>
      </c>
      <c r="AQ1554" s="11">
        <v>0.01</v>
      </c>
      <c r="AR1554" s="11">
        <v>0.01</v>
      </c>
      <c r="AS1554" s="11">
        <v>0</v>
      </c>
      <c r="AT1554" s="11">
        <v>0</v>
      </c>
      <c r="AU1554" s="11">
        <v>0</v>
      </c>
      <c r="AV1554" s="11">
        <v>0</v>
      </c>
      <c r="AW1554" s="11">
        <v>0.2</v>
      </c>
      <c r="AX1554" s="11">
        <v>0</v>
      </c>
      <c r="AY1554" s="11">
        <v>0</v>
      </c>
      <c r="AZ1554" s="11">
        <v>0</v>
      </c>
      <c r="BA1554" s="11">
        <v>0.02</v>
      </c>
      <c r="BB1554" s="11">
        <v>0</v>
      </c>
      <c r="BC1554" s="2">
        <v>0.05</v>
      </c>
      <c r="BD1554" s="2">
        <v>0.05</v>
      </c>
      <c r="BE1554" s="11">
        <v>7.4999999999999997E-2</v>
      </c>
      <c r="BF1554" s="11">
        <v>5.0000000000000001E-3</v>
      </c>
      <c r="BG1554" s="11">
        <v>0</v>
      </c>
      <c r="BH1554" s="11">
        <v>0</v>
      </c>
      <c r="BI1554" s="11">
        <v>0</v>
      </c>
      <c r="BJ1554" s="11">
        <f>BE1554/4</f>
        <v>1.8749999999999999E-2</v>
      </c>
      <c r="BK1554" s="11">
        <f>BF1554/4</f>
        <v>1.25E-3</v>
      </c>
      <c r="BL1554" s="11">
        <v>0</v>
      </c>
      <c r="BM1554" s="11">
        <v>0</v>
      </c>
      <c r="BN1554" s="11">
        <v>0</v>
      </c>
      <c r="BO1554" s="11">
        <v>0.1</v>
      </c>
      <c r="BP1554" s="11">
        <v>0.1</v>
      </c>
      <c r="BQ1554" s="11">
        <v>0</v>
      </c>
      <c r="BR1554" s="11">
        <v>0</v>
      </c>
      <c r="BS1554" s="11">
        <v>0</v>
      </c>
      <c r="BT1554" s="11">
        <v>0.04</v>
      </c>
      <c r="BU1554" s="16">
        <v>4</v>
      </c>
      <c r="BV1554" s="6">
        <f>BT1554/(BT1554+BU1554)</f>
        <v>9.9009900990099011E-3</v>
      </c>
      <c r="BW1554" s="6">
        <f>SQRT((BT1554*BU1554)/((BT1554+BU1554)^2*(BT1554+BU1554+1)))</f>
        <v>4.410251516706673E-2</v>
      </c>
      <c r="BX1554" s="17">
        <v>0.1</v>
      </c>
      <c r="BY1554" s="17">
        <v>0.7</v>
      </c>
      <c r="BZ1554" s="17">
        <v>0.1</v>
      </c>
      <c r="CA1554" s="17">
        <v>0.1</v>
      </c>
      <c r="CB1554" s="15" t="s">
        <v>83</v>
      </c>
      <c r="CC1554" s="11">
        <v>600</v>
      </c>
    </row>
    <row r="1555" spans="1:81" s="11" customFormat="1" x14ac:dyDescent="0.2">
      <c r="A1555" s="17">
        <f t="shared" si="24"/>
        <v>1554</v>
      </c>
      <c r="B1555" s="17">
        <v>20</v>
      </c>
      <c r="C1555" s="17">
        <v>20</v>
      </c>
      <c r="D1555" s="17">
        <v>5</v>
      </c>
      <c r="E1555" s="17">
        <v>5</v>
      </c>
      <c r="F1555" s="3" t="s">
        <v>80</v>
      </c>
      <c r="G1555" s="3">
        <f>IF(F1555="rectangle",B1555*C1555,IF(F1555="hook",B1555*C1555-(D1555*E1555),IF(F1555="eight",B1555*C1555-2*(D1555*E1555),IF(F1555="tee",B1555*C1555-2*(D1555*E1555),IF(F1555="cross",B1555*C1555-4*(D1555*E1555),"ERROR")))))</f>
        <v>400</v>
      </c>
      <c r="H1555" s="3" t="s">
        <v>84</v>
      </c>
      <c r="I1555" s="3">
        <f>IF(F1555="rectangle",B1555/C1555,"NA")</f>
        <v>1</v>
      </c>
      <c r="J1555" s="2">
        <v>1</v>
      </c>
      <c r="K1555" s="11">
        <v>125</v>
      </c>
      <c r="L1555" s="11">
        <v>4</v>
      </c>
      <c r="M1555" s="12">
        <v>3</v>
      </c>
      <c r="N1555" s="2">
        <f>M1555/4</f>
        <v>0.75</v>
      </c>
      <c r="O1555" s="3">
        <f>M1555/N1555</f>
        <v>4</v>
      </c>
      <c r="P1555" s="13">
        <v>15</v>
      </c>
      <c r="Q1555" s="11">
        <f>P1555</f>
        <v>15</v>
      </c>
      <c r="R1555" s="4">
        <f>AA1555/V1555</f>
        <v>100</v>
      </c>
      <c r="S1555" s="14">
        <v>5</v>
      </c>
      <c r="T1555" s="11">
        <f>S1555</f>
        <v>5</v>
      </c>
      <c r="U1555" s="4">
        <f>AB1555/W1555</f>
        <v>100</v>
      </c>
      <c r="V1555" s="3">
        <f>ROUND((Q1555/100)*G1555,0)</f>
        <v>60</v>
      </c>
      <c r="W1555" s="3">
        <f>ROUND(((T1555/100)*G1555)/J1555,0)</f>
        <v>20</v>
      </c>
      <c r="X1555" s="3">
        <f>ROUND(IF(J1555&gt;=2,((T1555/100)*G1555)/J1555,0),0)</f>
        <v>0</v>
      </c>
      <c r="Y1555" s="3">
        <f>ROUND(IF(J1555&gt;=3,((T1555/100)*G1555)/J1555,0),0)</f>
        <v>0</v>
      </c>
      <c r="Z1555" s="3">
        <f>ROUND(IF(J1555&gt;=4,((T1555/100)*G1555)/J1555,0),0)</f>
        <v>0</v>
      </c>
      <c r="AA1555" s="4">
        <f>G1555*P1555</f>
        <v>6000</v>
      </c>
      <c r="AB1555" s="4">
        <f>(G1555*S1555)/J1555</f>
        <v>2000</v>
      </c>
      <c r="AC1555" s="4">
        <f>IF(J1555&gt;=2,(G1555*S1555)/J1555,0)</f>
        <v>0</v>
      </c>
      <c r="AD1555" s="4">
        <f>IF(J1555&gt;=3,(G1555*S1555)/J1555,0)</f>
        <v>0</v>
      </c>
      <c r="AE1555" s="4">
        <f>IF(J1555&gt;=4,(G1555*S1555)/J1555,0)</f>
        <v>0</v>
      </c>
      <c r="AF1555" s="11">
        <v>100</v>
      </c>
      <c r="AG1555" s="11">
        <v>0</v>
      </c>
      <c r="AH1555" s="11">
        <v>1</v>
      </c>
      <c r="AI1555" s="11">
        <v>100</v>
      </c>
      <c r="AJ1555" s="11">
        <v>0</v>
      </c>
      <c r="AK1555" s="11">
        <v>1</v>
      </c>
      <c r="AL1555" s="11">
        <v>0.5</v>
      </c>
      <c r="AM1555" s="11">
        <v>0.5</v>
      </c>
      <c r="AN1555" s="11">
        <v>0</v>
      </c>
      <c r="AO1555" s="11">
        <v>0</v>
      </c>
      <c r="AP1555" s="11">
        <v>0</v>
      </c>
      <c r="AQ1555" s="11">
        <v>0.01</v>
      </c>
      <c r="AR1555" s="11">
        <v>0.01</v>
      </c>
      <c r="AS1555" s="11">
        <v>0</v>
      </c>
      <c r="AT1555" s="11">
        <v>0</v>
      </c>
      <c r="AU1555" s="11">
        <v>0</v>
      </c>
      <c r="AV1555" s="11">
        <v>0</v>
      </c>
      <c r="AW1555" s="11">
        <v>0.2</v>
      </c>
      <c r="AX1555" s="11">
        <v>0</v>
      </c>
      <c r="AY1555" s="11">
        <v>0</v>
      </c>
      <c r="AZ1555" s="11">
        <v>0</v>
      </c>
      <c r="BA1555" s="11">
        <v>0.02</v>
      </c>
      <c r="BB1555" s="11">
        <v>0</v>
      </c>
      <c r="BC1555" s="2">
        <v>0.05</v>
      </c>
      <c r="BD1555" s="2">
        <v>0.05</v>
      </c>
      <c r="BE1555" s="11">
        <v>7.4999999999999997E-2</v>
      </c>
      <c r="BF1555" s="11">
        <v>5.0000000000000001E-3</v>
      </c>
      <c r="BG1555" s="11">
        <v>0</v>
      </c>
      <c r="BH1555" s="11">
        <v>0</v>
      </c>
      <c r="BI1555" s="11">
        <v>0</v>
      </c>
      <c r="BJ1555" s="11">
        <f>BE1555/4</f>
        <v>1.8749999999999999E-2</v>
      </c>
      <c r="BK1555" s="11">
        <f>BF1555/4</f>
        <v>1.25E-3</v>
      </c>
      <c r="BL1555" s="11">
        <v>0</v>
      </c>
      <c r="BM1555" s="11">
        <v>0</v>
      </c>
      <c r="BN1555" s="11">
        <v>0</v>
      </c>
      <c r="BO1555" s="11">
        <v>0.1</v>
      </c>
      <c r="BP1555" s="11">
        <v>0.1</v>
      </c>
      <c r="BQ1555" s="11">
        <v>0</v>
      </c>
      <c r="BR1555" s="11">
        <v>0</v>
      </c>
      <c r="BS1555" s="11">
        <v>0</v>
      </c>
      <c r="BT1555" s="11">
        <v>0.04</v>
      </c>
      <c r="BU1555" s="16">
        <v>4</v>
      </c>
      <c r="BV1555" s="6">
        <f>BT1555/(BT1555+BU1555)</f>
        <v>9.9009900990099011E-3</v>
      </c>
      <c r="BW1555" s="6">
        <f>SQRT((BT1555*BU1555)/((BT1555+BU1555)^2*(BT1555+BU1555+1)))</f>
        <v>4.410251516706673E-2</v>
      </c>
      <c r="BX1555" s="17">
        <v>0.1</v>
      </c>
      <c r="BY1555" s="17">
        <v>0.7</v>
      </c>
      <c r="BZ1555" s="17">
        <v>0.1</v>
      </c>
      <c r="CA1555" s="17">
        <v>0.1</v>
      </c>
      <c r="CB1555" s="15" t="s">
        <v>83</v>
      </c>
      <c r="CC1555" s="11">
        <v>600</v>
      </c>
    </row>
    <row r="1556" spans="1:81" s="11" customFormat="1" x14ac:dyDescent="0.2">
      <c r="A1556" s="17">
        <f t="shared" si="24"/>
        <v>1555</v>
      </c>
      <c r="B1556" s="17">
        <v>100</v>
      </c>
      <c r="C1556" s="17">
        <v>100</v>
      </c>
      <c r="D1556" s="17">
        <v>5</v>
      </c>
      <c r="E1556" s="17">
        <v>5</v>
      </c>
      <c r="F1556" s="3" t="s">
        <v>80</v>
      </c>
      <c r="G1556" s="3">
        <f>IF(F1556="rectangle",B1556*C1556,IF(F1556="hook",B1556*C1556-(D1556*E1556),IF(F1556="eight",B1556*C1556-2*(D1556*E1556),IF(F1556="tee",B1556*C1556-2*(D1556*E1556),IF(F1556="cross",B1556*C1556-4*(D1556*E1556),"ERROR")))))</f>
        <v>10000</v>
      </c>
      <c r="H1556" s="3" t="s">
        <v>85</v>
      </c>
      <c r="I1556" s="3">
        <f>IF(F1556="rectangle",B1556/C1556,"NA")</f>
        <v>1</v>
      </c>
      <c r="J1556" s="2">
        <v>1</v>
      </c>
      <c r="K1556" s="11">
        <v>125</v>
      </c>
      <c r="L1556" s="11">
        <v>4</v>
      </c>
      <c r="M1556" s="12">
        <v>4</v>
      </c>
      <c r="N1556" s="2">
        <f>M1556/4</f>
        <v>1</v>
      </c>
      <c r="O1556" s="3">
        <f>M1556/N1556</f>
        <v>4</v>
      </c>
      <c r="P1556" s="13">
        <v>15</v>
      </c>
      <c r="Q1556" s="11">
        <f>P1556</f>
        <v>15</v>
      </c>
      <c r="R1556" s="4">
        <f>AA1556/V1556</f>
        <v>100</v>
      </c>
      <c r="S1556" s="14">
        <v>5</v>
      </c>
      <c r="T1556" s="11">
        <f>S1556</f>
        <v>5</v>
      </c>
      <c r="U1556" s="4">
        <f>AB1556/W1556</f>
        <v>100</v>
      </c>
      <c r="V1556" s="3">
        <f>ROUND((Q1556/100)*G1556,0)</f>
        <v>1500</v>
      </c>
      <c r="W1556" s="3">
        <f>ROUND(((T1556/100)*G1556)/J1556,0)</f>
        <v>500</v>
      </c>
      <c r="X1556" s="3">
        <f>ROUND(IF(J1556&gt;=2,((T1556/100)*G1556)/J1556,0),0)</f>
        <v>0</v>
      </c>
      <c r="Y1556" s="3">
        <f>ROUND(IF(J1556&gt;=3,((T1556/100)*G1556)/J1556,0),0)</f>
        <v>0</v>
      </c>
      <c r="Z1556" s="3">
        <f>ROUND(IF(J1556&gt;=4,((T1556/100)*G1556)/J1556,0),0)</f>
        <v>0</v>
      </c>
      <c r="AA1556" s="4">
        <f>G1556*P1556</f>
        <v>150000</v>
      </c>
      <c r="AB1556" s="4">
        <f>(G1556*S1556)/J1556</f>
        <v>50000</v>
      </c>
      <c r="AC1556" s="4">
        <f>IF(J1556&gt;=2,(G1556*S1556)/J1556,0)</f>
        <v>0</v>
      </c>
      <c r="AD1556" s="4">
        <f>IF(J1556&gt;=3,(G1556*S1556)/J1556,0)</f>
        <v>0</v>
      </c>
      <c r="AE1556" s="4">
        <f>IF(J1556&gt;=4,(G1556*S1556)/J1556,0)</f>
        <v>0</v>
      </c>
      <c r="AF1556" s="11">
        <v>100</v>
      </c>
      <c r="AG1556" s="11">
        <v>0</v>
      </c>
      <c r="AH1556" s="11">
        <v>1</v>
      </c>
      <c r="AI1556" s="11">
        <v>100</v>
      </c>
      <c r="AJ1556" s="11">
        <v>0</v>
      </c>
      <c r="AK1556" s="11">
        <v>1</v>
      </c>
      <c r="AL1556" s="11">
        <v>0.5</v>
      </c>
      <c r="AM1556" s="11">
        <v>0.5</v>
      </c>
      <c r="AN1556" s="11">
        <v>0</v>
      </c>
      <c r="AO1556" s="11">
        <v>0</v>
      </c>
      <c r="AP1556" s="11">
        <v>0</v>
      </c>
      <c r="AQ1556" s="11">
        <v>0.01</v>
      </c>
      <c r="AR1556" s="11">
        <v>0.01</v>
      </c>
      <c r="AS1556" s="11">
        <v>0</v>
      </c>
      <c r="AT1556" s="11">
        <v>0</v>
      </c>
      <c r="AU1556" s="11">
        <v>0</v>
      </c>
      <c r="AV1556" s="11">
        <v>0</v>
      </c>
      <c r="AW1556" s="11">
        <v>0.2</v>
      </c>
      <c r="AX1556" s="11">
        <v>0</v>
      </c>
      <c r="AY1556" s="11">
        <v>0</v>
      </c>
      <c r="AZ1556" s="11">
        <v>0</v>
      </c>
      <c r="BA1556" s="11">
        <v>0.02</v>
      </c>
      <c r="BB1556" s="11">
        <v>0</v>
      </c>
      <c r="BC1556" s="2">
        <v>0.05</v>
      </c>
      <c r="BD1556" s="2">
        <v>0.05</v>
      </c>
      <c r="BE1556" s="11">
        <v>7.4999999999999997E-2</v>
      </c>
      <c r="BF1556" s="11">
        <v>5.0000000000000001E-3</v>
      </c>
      <c r="BG1556" s="11">
        <v>0</v>
      </c>
      <c r="BH1556" s="11">
        <v>0</v>
      </c>
      <c r="BI1556" s="11">
        <v>0</v>
      </c>
      <c r="BJ1556" s="11">
        <f>BE1556/4</f>
        <v>1.8749999999999999E-2</v>
      </c>
      <c r="BK1556" s="11">
        <f>BF1556/4</f>
        <v>1.25E-3</v>
      </c>
      <c r="BL1556" s="11">
        <v>0</v>
      </c>
      <c r="BM1556" s="11">
        <v>0</v>
      </c>
      <c r="BN1556" s="11">
        <v>0</v>
      </c>
      <c r="BO1556" s="11">
        <v>0.1</v>
      </c>
      <c r="BP1556" s="11">
        <v>0.1</v>
      </c>
      <c r="BQ1556" s="11">
        <v>0</v>
      </c>
      <c r="BR1556" s="11">
        <v>0</v>
      </c>
      <c r="BS1556" s="11">
        <v>0</v>
      </c>
      <c r="BT1556" s="11">
        <v>0.04</v>
      </c>
      <c r="BU1556" s="16">
        <v>4</v>
      </c>
      <c r="BV1556" s="6">
        <f>BT1556/(BT1556+BU1556)</f>
        <v>9.9009900990099011E-3</v>
      </c>
      <c r="BW1556" s="6">
        <f>SQRT((BT1556*BU1556)/((BT1556+BU1556)^2*(BT1556+BU1556+1)))</f>
        <v>4.410251516706673E-2</v>
      </c>
      <c r="BX1556" s="17">
        <v>0.1</v>
      </c>
      <c r="BY1556" s="17">
        <v>0.7</v>
      </c>
      <c r="BZ1556" s="17">
        <v>0.1</v>
      </c>
      <c r="CA1556" s="17">
        <v>0.1</v>
      </c>
      <c r="CB1556" s="15" t="s">
        <v>83</v>
      </c>
      <c r="CC1556" s="11">
        <v>600</v>
      </c>
    </row>
    <row r="1557" spans="1:81" s="11" customFormat="1" x14ac:dyDescent="0.2">
      <c r="A1557" s="17">
        <f t="shared" si="24"/>
        <v>1556</v>
      </c>
      <c r="B1557" s="17">
        <v>20</v>
      </c>
      <c r="C1557" s="17">
        <v>20</v>
      </c>
      <c r="D1557" s="17">
        <v>5</v>
      </c>
      <c r="E1557" s="17">
        <v>5</v>
      </c>
      <c r="F1557" s="3" t="s">
        <v>80</v>
      </c>
      <c r="G1557" s="3">
        <f>IF(F1557="rectangle",B1557*C1557,IF(F1557="hook",B1557*C1557-(D1557*E1557),IF(F1557="eight",B1557*C1557-2*(D1557*E1557),IF(F1557="tee",B1557*C1557-2*(D1557*E1557),IF(F1557="cross",B1557*C1557-4*(D1557*E1557),"ERROR")))))</f>
        <v>400</v>
      </c>
      <c r="H1557" s="3" t="s">
        <v>84</v>
      </c>
      <c r="I1557" s="3">
        <f>IF(F1557="rectangle",B1557/C1557,"NA")</f>
        <v>1</v>
      </c>
      <c r="J1557" s="2">
        <v>1</v>
      </c>
      <c r="K1557" s="11">
        <v>125</v>
      </c>
      <c r="L1557" s="11">
        <v>4</v>
      </c>
      <c r="M1557" s="12">
        <v>4</v>
      </c>
      <c r="N1557" s="2">
        <f>M1557/4</f>
        <v>1</v>
      </c>
      <c r="O1557" s="3">
        <f>M1557/N1557</f>
        <v>4</v>
      </c>
      <c r="P1557" s="13">
        <v>15</v>
      </c>
      <c r="Q1557" s="11">
        <f>P1557</f>
        <v>15</v>
      </c>
      <c r="R1557" s="4">
        <f>AA1557/V1557</f>
        <v>100</v>
      </c>
      <c r="S1557" s="14">
        <v>5</v>
      </c>
      <c r="T1557" s="11">
        <f>S1557</f>
        <v>5</v>
      </c>
      <c r="U1557" s="4">
        <f>AB1557/W1557</f>
        <v>100</v>
      </c>
      <c r="V1557" s="3">
        <f>ROUND((Q1557/100)*G1557,0)</f>
        <v>60</v>
      </c>
      <c r="W1557" s="3">
        <f>ROUND(((T1557/100)*G1557)/J1557,0)</f>
        <v>20</v>
      </c>
      <c r="X1557" s="3">
        <f>ROUND(IF(J1557&gt;=2,((T1557/100)*G1557)/J1557,0),0)</f>
        <v>0</v>
      </c>
      <c r="Y1557" s="3">
        <f>ROUND(IF(J1557&gt;=3,((T1557/100)*G1557)/J1557,0),0)</f>
        <v>0</v>
      </c>
      <c r="Z1557" s="3">
        <f>ROUND(IF(J1557&gt;=4,((T1557/100)*G1557)/J1557,0),0)</f>
        <v>0</v>
      </c>
      <c r="AA1557" s="4">
        <f>G1557*P1557</f>
        <v>6000</v>
      </c>
      <c r="AB1557" s="4">
        <f>(G1557*S1557)/J1557</f>
        <v>2000</v>
      </c>
      <c r="AC1557" s="4">
        <f>IF(J1557&gt;=2,(G1557*S1557)/J1557,0)</f>
        <v>0</v>
      </c>
      <c r="AD1557" s="4">
        <f>IF(J1557&gt;=3,(G1557*S1557)/J1557,0)</f>
        <v>0</v>
      </c>
      <c r="AE1557" s="4">
        <f>IF(J1557&gt;=4,(G1557*S1557)/J1557,0)</f>
        <v>0</v>
      </c>
      <c r="AF1557" s="11">
        <v>100</v>
      </c>
      <c r="AG1557" s="11">
        <v>0</v>
      </c>
      <c r="AH1557" s="11">
        <v>1</v>
      </c>
      <c r="AI1557" s="11">
        <v>100</v>
      </c>
      <c r="AJ1557" s="11">
        <v>0</v>
      </c>
      <c r="AK1557" s="11">
        <v>1</v>
      </c>
      <c r="AL1557" s="11">
        <v>0.5</v>
      </c>
      <c r="AM1557" s="11">
        <v>0.5</v>
      </c>
      <c r="AN1557" s="11">
        <v>0</v>
      </c>
      <c r="AO1557" s="11">
        <v>0</v>
      </c>
      <c r="AP1557" s="11">
        <v>0</v>
      </c>
      <c r="AQ1557" s="11">
        <v>0.01</v>
      </c>
      <c r="AR1557" s="11">
        <v>0.01</v>
      </c>
      <c r="AS1557" s="11">
        <v>0</v>
      </c>
      <c r="AT1557" s="11">
        <v>0</v>
      </c>
      <c r="AU1557" s="11">
        <v>0</v>
      </c>
      <c r="AV1557" s="11">
        <v>0</v>
      </c>
      <c r="AW1557" s="11">
        <v>0.2</v>
      </c>
      <c r="AX1557" s="11">
        <v>0</v>
      </c>
      <c r="AY1557" s="11">
        <v>0</v>
      </c>
      <c r="AZ1557" s="11">
        <v>0</v>
      </c>
      <c r="BA1557" s="11">
        <v>0.02</v>
      </c>
      <c r="BB1557" s="11">
        <v>0</v>
      </c>
      <c r="BC1557" s="2">
        <v>0.05</v>
      </c>
      <c r="BD1557" s="2">
        <v>0.05</v>
      </c>
      <c r="BE1557" s="11">
        <v>7.4999999999999997E-2</v>
      </c>
      <c r="BF1557" s="11">
        <v>5.0000000000000001E-3</v>
      </c>
      <c r="BG1557" s="11">
        <v>0</v>
      </c>
      <c r="BH1557" s="11">
        <v>0</v>
      </c>
      <c r="BI1557" s="11">
        <v>0</v>
      </c>
      <c r="BJ1557" s="11">
        <f>BE1557/4</f>
        <v>1.8749999999999999E-2</v>
      </c>
      <c r="BK1557" s="11">
        <f>BF1557/4</f>
        <v>1.25E-3</v>
      </c>
      <c r="BL1557" s="11">
        <v>0</v>
      </c>
      <c r="BM1557" s="11">
        <v>0</v>
      </c>
      <c r="BN1557" s="11">
        <v>0</v>
      </c>
      <c r="BO1557" s="11">
        <v>0.1</v>
      </c>
      <c r="BP1557" s="11">
        <v>0.1</v>
      </c>
      <c r="BQ1557" s="11">
        <v>0</v>
      </c>
      <c r="BR1557" s="11">
        <v>0</v>
      </c>
      <c r="BS1557" s="11">
        <v>0</v>
      </c>
      <c r="BT1557" s="11">
        <v>0.04</v>
      </c>
      <c r="BU1557" s="16">
        <v>4</v>
      </c>
      <c r="BV1557" s="6">
        <f>BT1557/(BT1557+BU1557)</f>
        <v>9.9009900990099011E-3</v>
      </c>
      <c r="BW1557" s="6">
        <f>SQRT((BT1557*BU1557)/((BT1557+BU1557)^2*(BT1557+BU1557+1)))</f>
        <v>4.410251516706673E-2</v>
      </c>
      <c r="BX1557" s="17">
        <v>0.1</v>
      </c>
      <c r="BY1557" s="17">
        <v>0.7</v>
      </c>
      <c r="BZ1557" s="17">
        <v>0.1</v>
      </c>
      <c r="CA1557" s="17">
        <v>0.1</v>
      </c>
      <c r="CB1557" s="15" t="s">
        <v>83</v>
      </c>
      <c r="CC1557" s="11">
        <v>600</v>
      </c>
    </row>
    <row r="1558" spans="1:81" s="11" customFormat="1" x14ac:dyDescent="0.2">
      <c r="A1558" s="17">
        <f t="shared" si="24"/>
        <v>1557</v>
      </c>
      <c r="B1558" s="17">
        <v>100</v>
      </c>
      <c r="C1558" s="17">
        <v>100</v>
      </c>
      <c r="D1558" s="17">
        <v>5</v>
      </c>
      <c r="E1558" s="17">
        <v>5</v>
      </c>
      <c r="F1558" s="3" t="s">
        <v>80</v>
      </c>
      <c r="G1558" s="3">
        <f>IF(F1558="rectangle",B1558*C1558,IF(F1558="hook",B1558*C1558-(D1558*E1558),IF(F1558="eight",B1558*C1558-2*(D1558*E1558),IF(F1558="tee",B1558*C1558-2*(D1558*E1558),IF(F1558="cross",B1558*C1558-4*(D1558*E1558),"ERROR")))))</f>
        <v>10000</v>
      </c>
      <c r="H1558" s="3" t="s">
        <v>85</v>
      </c>
      <c r="I1558" s="3">
        <f>IF(F1558="rectangle",B1558/C1558,"NA")</f>
        <v>1</v>
      </c>
      <c r="J1558" s="2">
        <v>1</v>
      </c>
      <c r="K1558" s="11">
        <v>125</v>
      </c>
      <c r="L1558" s="11">
        <v>4</v>
      </c>
      <c r="M1558" s="12">
        <v>5</v>
      </c>
      <c r="N1558" s="2">
        <f>M1558/4</f>
        <v>1.25</v>
      </c>
      <c r="O1558" s="3">
        <f>M1558/N1558</f>
        <v>4</v>
      </c>
      <c r="P1558" s="13">
        <v>15</v>
      </c>
      <c r="Q1558" s="11">
        <f>P1558</f>
        <v>15</v>
      </c>
      <c r="R1558" s="4">
        <f>AA1558/V1558</f>
        <v>100</v>
      </c>
      <c r="S1558" s="14">
        <v>5</v>
      </c>
      <c r="T1558" s="11">
        <f>S1558</f>
        <v>5</v>
      </c>
      <c r="U1558" s="4">
        <f>AB1558/W1558</f>
        <v>100</v>
      </c>
      <c r="V1558" s="3">
        <f>ROUND((Q1558/100)*G1558,0)</f>
        <v>1500</v>
      </c>
      <c r="W1558" s="3">
        <f>ROUND(((T1558/100)*G1558)/J1558,0)</f>
        <v>500</v>
      </c>
      <c r="X1558" s="3">
        <f>ROUND(IF(J1558&gt;=2,((T1558/100)*G1558)/J1558,0),0)</f>
        <v>0</v>
      </c>
      <c r="Y1558" s="3">
        <f>ROUND(IF(J1558&gt;=3,((T1558/100)*G1558)/J1558,0),0)</f>
        <v>0</v>
      </c>
      <c r="Z1558" s="3">
        <f>ROUND(IF(J1558&gt;=4,((T1558/100)*G1558)/J1558,0),0)</f>
        <v>0</v>
      </c>
      <c r="AA1558" s="4">
        <f>G1558*P1558</f>
        <v>150000</v>
      </c>
      <c r="AB1558" s="4">
        <f>(G1558*S1558)/J1558</f>
        <v>50000</v>
      </c>
      <c r="AC1558" s="4">
        <f>IF(J1558&gt;=2,(G1558*S1558)/J1558,0)</f>
        <v>0</v>
      </c>
      <c r="AD1558" s="4">
        <f>IF(J1558&gt;=3,(G1558*S1558)/J1558,0)</f>
        <v>0</v>
      </c>
      <c r="AE1558" s="4">
        <f>IF(J1558&gt;=4,(G1558*S1558)/J1558,0)</f>
        <v>0</v>
      </c>
      <c r="AF1558" s="11">
        <v>100</v>
      </c>
      <c r="AG1558" s="11">
        <v>0</v>
      </c>
      <c r="AH1558" s="11">
        <v>1</v>
      </c>
      <c r="AI1558" s="11">
        <v>100</v>
      </c>
      <c r="AJ1558" s="11">
        <v>0</v>
      </c>
      <c r="AK1558" s="11">
        <v>1</v>
      </c>
      <c r="AL1558" s="11">
        <v>0.5</v>
      </c>
      <c r="AM1558" s="11">
        <v>0.5</v>
      </c>
      <c r="AN1558" s="11">
        <v>0</v>
      </c>
      <c r="AO1558" s="11">
        <v>0</v>
      </c>
      <c r="AP1558" s="11">
        <v>0</v>
      </c>
      <c r="AQ1558" s="11">
        <v>0.01</v>
      </c>
      <c r="AR1558" s="11">
        <v>0.01</v>
      </c>
      <c r="AS1558" s="11">
        <v>0</v>
      </c>
      <c r="AT1558" s="11">
        <v>0</v>
      </c>
      <c r="AU1558" s="11">
        <v>0</v>
      </c>
      <c r="AV1558" s="11">
        <v>0</v>
      </c>
      <c r="AW1558" s="11">
        <v>0.2</v>
      </c>
      <c r="AX1558" s="11">
        <v>0</v>
      </c>
      <c r="AY1558" s="11">
        <v>0</v>
      </c>
      <c r="AZ1558" s="11">
        <v>0</v>
      </c>
      <c r="BA1558" s="11">
        <v>0.02</v>
      </c>
      <c r="BB1558" s="11">
        <v>0</v>
      </c>
      <c r="BC1558" s="2">
        <v>0.05</v>
      </c>
      <c r="BD1558" s="2">
        <v>0.05</v>
      </c>
      <c r="BE1558" s="11">
        <v>7.4999999999999997E-2</v>
      </c>
      <c r="BF1558" s="11">
        <v>5.0000000000000001E-3</v>
      </c>
      <c r="BG1558" s="11">
        <v>0</v>
      </c>
      <c r="BH1558" s="11">
        <v>0</v>
      </c>
      <c r="BI1558" s="11">
        <v>0</v>
      </c>
      <c r="BJ1558" s="11">
        <f>BE1558/4</f>
        <v>1.8749999999999999E-2</v>
      </c>
      <c r="BK1558" s="11">
        <f>BF1558/4</f>
        <v>1.25E-3</v>
      </c>
      <c r="BL1558" s="11">
        <v>0</v>
      </c>
      <c r="BM1558" s="11">
        <v>0</v>
      </c>
      <c r="BN1558" s="11">
        <v>0</v>
      </c>
      <c r="BO1558" s="11">
        <v>0.1</v>
      </c>
      <c r="BP1558" s="11">
        <v>0.1</v>
      </c>
      <c r="BQ1558" s="11">
        <v>0</v>
      </c>
      <c r="BR1558" s="11">
        <v>0</v>
      </c>
      <c r="BS1558" s="11">
        <v>0</v>
      </c>
      <c r="BT1558" s="11">
        <v>0.04</v>
      </c>
      <c r="BU1558" s="16">
        <v>4</v>
      </c>
      <c r="BV1558" s="6">
        <f>BT1558/(BT1558+BU1558)</f>
        <v>9.9009900990099011E-3</v>
      </c>
      <c r="BW1558" s="6">
        <f>SQRT((BT1558*BU1558)/((BT1558+BU1558)^2*(BT1558+BU1558+1)))</f>
        <v>4.410251516706673E-2</v>
      </c>
      <c r="BX1558" s="17">
        <v>0.1</v>
      </c>
      <c r="BY1558" s="17">
        <v>0.7</v>
      </c>
      <c r="BZ1558" s="17">
        <v>0.1</v>
      </c>
      <c r="CA1558" s="17">
        <v>0.1</v>
      </c>
      <c r="CB1558" s="15" t="s">
        <v>83</v>
      </c>
      <c r="CC1558" s="11">
        <v>600</v>
      </c>
    </row>
    <row r="1559" spans="1:81" s="11" customFormat="1" x14ac:dyDescent="0.2">
      <c r="A1559" s="17">
        <f t="shared" si="24"/>
        <v>1558</v>
      </c>
      <c r="B1559" s="17">
        <v>20</v>
      </c>
      <c r="C1559" s="17">
        <v>20</v>
      </c>
      <c r="D1559" s="17">
        <v>5</v>
      </c>
      <c r="E1559" s="17">
        <v>5</v>
      </c>
      <c r="F1559" s="3" t="s">
        <v>80</v>
      </c>
      <c r="G1559" s="3">
        <f>IF(F1559="rectangle",B1559*C1559,IF(F1559="hook",B1559*C1559-(D1559*E1559),IF(F1559="eight",B1559*C1559-2*(D1559*E1559),IF(F1559="tee",B1559*C1559-2*(D1559*E1559),IF(F1559="cross",B1559*C1559-4*(D1559*E1559),"ERROR")))))</f>
        <v>400</v>
      </c>
      <c r="H1559" s="3" t="s">
        <v>84</v>
      </c>
      <c r="I1559" s="3">
        <f>IF(F1559="rectangle",B1559/C1559,"NA")</f>
        <v>1</v>
      </c>
      <c r="J1559" s="2">
        <v>1</v>
      </c>
      <c r="K1559" s="11">
        <v>125</v>
      </c>
      <c r="L1559" s="11">
        <v>4</v>
      </c>
      <c r="M1559" s="12">
        <v>5</v>
      </c>
      <c r="N1559" s="2">
        <f>M1559/4</f>
        <v>1.25</v>
      </c>
      <c r="O1559" s="3">
        <f>M1559/N1559</f>
        <v>4</v>
      </c>
      <c r="P1559" s="13">
        <v>15</v>
      </c>
      <c r="Q1559" s="11">
        <f>P1559</f>
        <v>15</v>
      </c>
      <c r="R1559" s="4">
        <f>AA1559/V1559</f>
        <v>100</v>
      </c>
      <c r="S1559" s="14">
        <v>5</v>
      </c>
      <c r="T1559" s="11">
        <f>S1559</f>
        <v>5</v>
      </c>
      <c r="U1559" s="4">
        <f>AB1559/W1559</f>
        <v>100</v>
      </c>
      <c r="V1559" s="3">
        <f>ROUND((Q1559/100)*G1559,0)</f>
        <v>60</v>
      </c>
      <c r="W1559" s="3">
        <f>ROUND(((T1559/100)*G1559)/J1559,0)</f>
        <v>20</v>
      </c>
      <c r="X1559" s="3">
        <f>ROUND(IF(J1559&gt;=2,((T1559/100)*G1559)/J1559,0),0)</f>
        <v>0</v>
      </c>
      <c r="Y1559" s="3">
        <f>ROUND(IF(J1559&gt;=3,((T1559/100)*G1559)/J1559,0),0)</f>
        <v>0</v>
      </c>
      <c r="Z1559" s="3">
        <f>ROUND(IF(J1559&gt;=4,((T1559/100)*G1559)/J1559,0),0)</f>
        <v>0</v>
      </c>
      <c r="AA1559" s="4">
        <f>G1559*P1559</f>
        <v>6000</v>
      </c>
      <c r="AB1559" s="4">
        <f>(G1559*S1559)/J1559</f>
        <v>2000</v>
      </c>
      <c r="AC1559" s="4">
        <f>IF(J1559&gt;=2,(G1559*S1559)/J1559,0)</f>
        <v>0</v>
      </c>
      <c r="AD1559" s="4">
        <f>IF(J1559&gt;=3,(G1559*S1559)/J1559,0)</f>
        <v>0</v>
      </c>
      <c r="AE1559" s="4">
        <f>IF(J1559&gt;=4,(G1559*S1559)/J1559,0)</f>
        <v>0</v>
      </c>
      <c r="AF1559" s="11">
        <v>100</v>
      </c>
      <c r="AG1559" s="11">
        <v>0</v>
      </c>
      <c r="AH1559" s="11">
        <v>1</v>
      </c>
      <c r="AI1559" s="11">
        <v>100</v>
      </c>
      <c r="AJ1559" s="11">
        <v>0</v>
      </c>
      <c r="AK1559" s="11">
        <v>1</v>
      </c>
      <c r="AL1559" s="11">
        <v>0.5</v>
      </c>
      <c r="AM1559" s="11">
        <v>0.5</v>
      </c>
      <c r="AN1559" s="11">
        <v>0</v>
      </c>
      <c r="AO1559" s="11">
        <v>0</v>
      </c>
      <c r="AP1559" s="11">
        <v>0</v>
      </c>
      <c r="AQ1559" s="11">
        <v>0.01</v>
      </c>
      <c r="AR1559" s="11">
        <v>0.01</v>
      </c>
      <c r="AS1559" s="11">
        <v>0</v>
      </c>
      <c r="AT1559" s="11">
        <v>0</v>
      </c>
      <c r="AU1559" s="11">
        <v>0</v>
      </c>
      <c r="AV1559" s="11">
        <v>0</v>
      </c>
      <c r="AW1559" s="11">
        <v>0.2</v>
      </c>
      <c r="AX1559" s="11">
        <v>0</v>
      </c>
      <c r="AY1559" s="11">
        <v>0</v>
      </c>
      <c r="AZ1559" s="11">
        <v>0</v>
      </c>
      <c r="BA1559" s="11">
        <v>0.02</v>
      </c>
      <c r="BB1559" s="11">
        <v>0</v>
      </c>
      <c r="BC1559" s="2">
        <v>0.05</v>
      </c>
      <c r="BD1559" s="2">
        <v>0.05</v>
      </c>
      <c r="BE1559" s="11">
        <v>7.4999999999999997E-2</v>
      </c>
      <c r="BF1559" s="11">
        <v>5.0000000000000001E-3</v>
      </c>
      <c r="BG1559" s="11">
        <v>0</v>
      </c>
      <c r="BH1559" s="11">
        <v>0</v>
      </c>
      <c r="BI1559" s="11">
        <v>0</v>
      </c>
      <c r="BJ1559" s="11">
        <f>BE1559/4</f>
        <v>1.8749999999999999E-2</v>
      </c>
      <c r="BK1559" s="11">
        <f>BF1559/4</f>
        <v>1.25E-3</v>
      </c>
      <c r="BL1559" s="11">
        <v>0</v>
      </c>
      <c r="BM1559" s="11">
        <v>0</v>
      </c>
      <c r="BN1559" s="11">
        <v>0</v>
      </c>
      <c r="BO1559" s="11">
        <v>0.1</v>
      </c>
      <c r="BP1559" s="11">
        <v>0.1</v>
      </c>
      <c r="BQ1559" s="11">
        <v>0</v>
      </c>
      <c r="BR1559" s="11">
        <v>0</v>
      </c>
      <c r="BS1559" s="11">
        <v>0</v>
      </c>
      <c r="BT1559" s="11">
        <v>0.04</v>
      </c>
      <c r="BU1559" s="16">
        <v>4</v>
      </c>
      <c r="BV1559" s="6">
        <f>BT1559/(BT1559+BU1559)</f>
        <v>9.9009900990099011E-3</v>
      </c>
      <c r="BW1559" s="6">
        <f>SQRT((BT1559*BU1559)/((BT1559+BU1559)^2*(BT1559+BU1559+1)))</f>
        <v>4.410251516706673E-2</v>
      </c>
      <c r="BX1559" s="17">
        <v>0.1</v>
      </c>
      <c r="BY1559" s="17">
        <v>0.7</v>
      </c>
      <c r="BZ1559" s="17">
        <v>0.1</v>
      </c>
      <c r="CA1559" s="17">
        <v>0.1</v>
      </c>
      <c r="CB1559" s="15" t="s">
        <v>83</v>
      </c>
      <c r="CC1559" s="11">
        <v>600</v>
      </c>
    </row>
    <row r="1560" spans="1:81" s="11" customFormat="1" x14ac:dyDescent="0.2">
      <c r="A1560" s="17">
        <f t="shared" si="24"/>
        <v>1559</v>
      </c>
      <c r="B1560" s="17">
        <v>100</v>
      </c>
      <c r="C1560" s="17">
        <v>100</v>
      </c>
      <c r="D1560" s="17">
        <v>5</v>
      </c>
      <c r="E1560" s="17">
        <v>5</v>
      </c>
      <c r="F1560" s="3" t="s">
        <v>80</v>
      </c>
      <c r="G1560" s="3">
        <f>IF(F1560="rectangle",B1560*C1560,IF(F1560="hook",B1560*C1560-(D1560*E1560),IF(F1560="eight",B1560*C1560-2*(D1560*E1560),IF(F1560="tee",B1560*C1560-2*(D1560*E1560),IF(F1560="cross",B1560*C1560-4*(D1560*E1560),"ERROR")))))</f>
        <v>10000</v>
      </c>
      <c r="H1560" s="3" t="s">
        <v>85</v>
      </c>
      <c r="I1560" s="3">
        <f>IF(F1560="rectangle",B1560/C1560,"NA")</f>
        <v>1</v>
      </c>
      <c r="J1560" s="2">
        <v>1</v>
      </c>
      <c r="K1560" s="11">
        <v>125</v>
      </c>
      <c r="L1560" s="11">
        <v>4</v>
      </c>
      <c r="M1560" s="12">
        <v>6</v>
      </c>
      <c r="N1560" s="2">
        <f>M1560/4</f>
        <v>1.5</v>
      </c>
      <c r="O1560" s="3">
        <f>M1560/N1560</f>
        <v>4</v>
      </c>
      <c r="P1560" s="13">
        <v>15</v>
      </c>
      <c r="Q1560" s="11">
        <f>P1560</f>
        <v>15</v>
      </c>
      <c r="R1560" s="4">
        <f>AA1560/V1560</f>
        <v>100</v>
      </c>
      <c r="S1560" s="14">
        <v>5</v>
      </c>
      <c r="T1560" s="11">
        <f>S1560</f>
        <v>5</v>
      </c>
      <c r="U1560" s="4">
        <f>AB1560/W1560</f>
        <v>100</v>
      </c>
      <c r="V1560" s="3">
        <f>ROUND((Q1560/100)*G1560,0)</f>
        <v>1500</v>
      </c>
      <c r="W1560" s="3">
        <f>ROUND(((T1560/100)*G1560)/J1560,0)</f>
        <v>500</v>
      </c>
      <c r="X1560" s="3">
        <f>ROUND(IF(J1560&gt;=2,((T1560/100)*G1560)/J1560,0),0)</f>
        <v>0</v>
      </c>
      <c r="Y1560" s="3">
        <f>ROUND(IF(J1560&gt;=3,((T1560/100)*G1560)/J1560,0),0)</f>
        <v>0</v>
      </c>
      <c r="Z1560" s="3">
        <f>ROUND(IF(J1560&gt;=4,((T1560/100)*G1560)/J1560,0),0)</f>
        <v>0</v>
      </c>
      <c r="AA1560" s="4">
        <f>G1560*P1560</f>
        <v>150000</v>
      </c>
      <c r="AB1560" s="4">
        <f>(G1560*S1560)/J1560</f>
        <v>50000</v>
      </c>
      <c r="AC1560" s="4">
        <f>IF(J1560&gt;=2,(G1560*S1560)/J1560,0)</f>
        <v>0</v>
      </c>
      <c r="AD1560" s="4">
        <f>IF(J1560&gt;=3,(G1560*S1560)/J1560,0)</f>
        <v>0</v>
      </c>
      <c r="AE1560" s="4">
        <f>IF(J1560&gt;=4,(G1560*S1560)/J1560,0)</f>
        <v>0</v>
      </c>
      <c r="AF1560" s="11">
        <v>100</v>
      </c>
      <c r="AG1560" s="11">
        <v>0</v>
      </c>
      <c r="AH1560" s="11">
        <v>1</v>
      </c>
      <c r="AI1560" s="11">
        <v>100</v>
      </c>
      <c r="AJ1560" s="11">
        <v>0</v>
      </c>
      <c r="AK1560" s="11">
        <v>1</v>
      </c>
      <c r="AL1560" s="11">
        <v>0.5</v>
      </c>
      <c r="AM1560" s="11">
        <v>0.5</v>
      </c>
      <c r="AN1560" s="11">
        <v>0</v>
      </c>
      <c r="AO1560" s="11">
        <v>0</v>
      </c>
      <c r="AP1560" s="11">
        <v>0</v>
      </c>
      <c r="AQ1560" s="11">
        <v>0.01</v>
      </c>
      <c r="AR1560" s="11">
        <v>0.01</v>
      </c>
      <c r="AS1560" s="11">
        <v>0</v>
      </c>
      <c r="AT1560" s="11">
        <v>0</v>
      </c>
      <c r="AU1560" s="11">
        <v>0</v>
      </c>
      <c r="AV1560" s="11">
        <v>0</v>
      </c>
      <c r="AW1560" s="11">
        <v>0.2</v>
      </c>
      <c r="AX1560" s="11">
        <v>0</v>
      </c>
      <c r="AY1560" s="11">
        <v>0</v>
      </c>
      <c r="AZ1560" s="11">
        <v>0</v>
      </c>
      <c r="BA1560" s="11">
        <v>0.02</v>
      </c>
      <c r="BB1560" s="11">
        <v>0</v>
      </c>
      <c r="BC1560" s="2">
        <v>0.05</v>
      </c>
      <c r="BD1560" s="2">
        <v>0.05</v>
      </c>
      <c r="BE1560" s="11">
        <v>7.4999999999999997E-2</v>
      </c>
      <c r="BF1560" s="11">
        <v>5.0000000000000001E-3</v>
      </c>
      <c r="BG1560" s="11">
        <v>0</v>
      </c>
      <c r="BH1560" s="11">
        <v>0</v>
      </c>
      <c r="BI1560" s="11">
        <v>0</v>
      </c>
      <c r="BJ1560" s="11">
        <f>BE1560/4</f>
        <v>1.8749999999999999E-2</v>
      </c>
      <c r="BK1560" s="11">
        <f>BF1560/4</f>
        <v>1.25E-3</v>
      </c>
      <c r="BL1560" s="11">
        <v>0</v>
      </c>
      <c r="BM1560" s="11">
        <v>0</v>
      </c>
      <c r="BN1560" s="11">
        <v>0</v>
      </c>
      <c r="BO1560" s="11">
        <v>0.1</v>
      </c>
      <c r="BP1560" s="11">
        <v>0.1</v>
      </c>
      <c r="BQ1560" s="11">
        <v>0</v>
      </c>
      <c r="BR1560" s="11">
        <v>0</v>
      </c>
      <c r="BS1560" s="11">
        <v>0</v>
      </c>
      <c r="BT1560" s="11">
        <v>0.04</v>
      </c>
      <c r="BU1560" s="16">
        <v>4</v>
      </c>
      <c r="BV1560" s="6">
        <f>BT1560/(BT1560+BU1560)</f>
        <v>9.9009900990099011E-3</v>
      </c>
      <c r="BW1560" s="6">
        <f>SQRT((BT1560*BU1560)/((BT1560+BU1560)^2*(BT1560+BU1560+1)))</f>
        <v>4.410251516706673E-2</v>
      </c>
      <c r="BX1560" s="17">
        <v>0.1</v>
      </c>
      <c r="BY1560" s="17">
        <v>0.7</v>
      </c>
      <c r="BZ1560" s="17">
        <v>0.1</v>
      </c>
      <c r="CA1560" s="17">
        <v>0.1</v>
      </c>
      <c r="CB1560" s="15" t="s">
        <v>83</v>
      </c>
      <c r="CC1560" s="11">
        <v>600</v>
      </c>
    </row>
    <row r="1561" spans="1:81" s="11" customFormat="1" x14ac:dyDescent="0.2">
      <c r="A1561" s="17">
        <f t="shared" si="24"/>
        <v>1560</v>
      </c>
      <c r="B1561" s="17">
        <v>20</v>
      </c>
      <c r="C1561" s="17">
        <v>20</v>
      </c>
      <c r="D1561" s="17">
        <v>5</v>
      </c>
      <c r="E1561" s="17">
        <v>5</v>
      </c>
      <c r="F1561" s="3" t="s">
        <v>80</v>
      </c>
      <c r="G1561" s="3">
        <f>IF(F1561="rectangle",B1561*C1561,IF(F1561="hook",B1561*C1561-(D1561*E1561),IF(F1561="eight",B1561*C1561-2*(D1561*E1561),IF(F1561="tee",B1561*C1561-2*(D1561*E1561),IF(F1561="cross",B1561*C1561-4*(D1561*E1561),"ERROR")))))</f>
        <v>400</v>
      </c>
      <c r="H1561" s="3" t="s">
        <v>84</v>
      </c>
      <c r="I1561" s="3">
        <f>IF(F1561="rectangle",B1561/C1561,"NA")</f>
        <v>1</v>
      </c>
      <c r="J1561" s="2">
        <v>1</v>
      </c>
      <c r="K1561" s="11">
        <v>125</v>
      </c>
      <c r="L1561" s="11">
        <v>4</v>
      </c>
      <c r="M1561" s="12">
        <v>6</v>
      </c>
      <c r="N1561" s="2">
        <f>M1561/4</f>
        <v>1.5</v>
      </c>
      <c r="O1561" s="3">
        <f>M1561/N1561</f>
        <v>4</v>
      </c>
      <c r="P1561" s="13">
        <v>15</v>
      </c>
      <c r="Q1561" s="11">
        <f>P1561</f>
        <v>15</v>
      </c>
      <c r="R1561" s="4">
        <f>AA1561/V1561</f>
        <v>100</v>
      </c>
      <c r="S1561" s="14">
        <v>5</v>
      </c>
      <c r="T1561" s="11">
        <f>S1561</f>
        <v>5</v>
      </c>
      <c r="U1561" s="4">
        <f>AB1561/W1561</f>
        <v>100</v>
      </c>
      <c r="V1561" s="3">
        <f>ROUND((Q1561/100)*G1561,0)</f>
        <v>60</v>
      </c>
      <c r="W1561" s="3">
        <f>ROUND(((T1561/100)*G1561)/J1561,0)</f>
        <v>20</v>
      </c>
      <c r="X1561" s="3">
        <f>ROUND(IF(J1561&gt;=2,((T1561/100)*G1561)/J1561,0),0)</f>
        <v>0</v>
      </c>
      <c r="Y1561" s="3">
        <f>ROUND(IF(J1561&gt;=3,((T1561/100)*G1561)/J1561,0),0)</f>
        <v>0</v>
      </c>
      <c r="Z1561" s="3">
        <f>ROUND(IF(J1561&gt;=4,((T1561/100)*G1561)/J1561,0),0)</f>
        <v>0</v>
      </c>
      <c r="AA1561" s="4">
        <f>G1561*P1561</f>
        <v>6000</v>
      </c>
      <c r="AB1561" s="4">
        <f>(G1561*S1561)/J1561</f>
        <v>2000</v>
      </c>
      <c r="AC1561" s="4">
        <f>IF(J1561&gt;=2,(G1561*S1561)/J1561,0)</f>
        <v>0</v>
      </c>
      <c r="AD1561" s="4">
        <f>IF(J1561&gt;=3,(G1561*S1561)/J1561,0)</f>
        <v>0</v>
      </c>
      <c r="AE1561" s="4">
        <f>IF(J1561&gt;=4,(G1561*S1561)/J1561,0)</f>
        <v>0</v>
      </c>
      <c r="AF1561" s="11">
        <v>100</v>
      </c>
      <c r="AG1561" s="11">
        <v>0</v>
      </c>
      <c r="AH1561" s="11">
        <v>1</v>
      </c>
      <c r="AI1561" s="11">
        <v>100</v>
      </c>
      <c r="AJ1561" s="11">
        <v>0</v>
      </c>
      <c r="AK1561" s="11">
        <v>1</v>
      </c>
      <c r="AL1561" s="11">
        <v>0.5</v>
      </c>
      <c r="AM1561" s="11">
        <v>0.5</v>
      </c>
      <c r="AN1561" s="11">
        <v>0</v>
      </c>
      <c r="AO1561" s="11">
        <v>0</v>
      </c>
      <c r="AP1561" s="11">
        <v>0</v>
      </c>
      <c r="AQ1561" s="11">
        <v>0.01</v>
      </c>
      <c r="AR1561" s="11">
        <v>0.01</v>
      </c>
      <c r="AS1561" s="11">
        <v>0</v>
      </c>
      <c r="AT1561" s="11">
        <v>0</v>
      </c>
      <c r="AU1561" s="11">
        <v>0</v>
      </c>
      <c r="AV1561" s="11">
        <v>0</v>
      </c>
      <c r="AW1561" s="11">
        <v>0.2</v>
      </c>
      <c r="AX1561" s="11">
        <v>0</v>
      </c>
      <c r="AY1561" s="11">
        <v>0</v>
      </c>
      <c r="AZ1561" s="11">
        <v>0</v>
      </c>
      <c r="BA1561" s="11">
        <v>0.02</v>
      </c>
      <c r="BB1561" s="11">
        <v>0</v>
      </c>
      <c r="BC1561" s="2">
        <v>0.05</v>
      </c>
      <c r="BD1561" s="2">
        <v>0.05</v>
      </c>
      <c r="BE1561" s="11">
        <v>7.4999999999999997E-2</v>
      </c>
      <c r="BF1561" s="11">
        <v>5.0000000000000001E-3</v>
      </c>
      <c r="BG1561" s="11">
        <v>0</v>
      </c>
      <c r="BH1561" s="11">
        <v>0</v>
      </c>
      <c r="BI1561" s="11">
        <v>0</v>
      </c>
      <c r="BJ1561" s="11">
        <f>BE1561/4</f>
        <v>1.8749999999999999E-2</v>
      </c>
      <c r="BK1561" s="11">
        <f>BF1561/4</f>
        <v>1.25E-3</v>
      </c>
      <c r="BL1561" s="11">
        <v>0</v>
      </c>
      <c r="BM1561" s="11">
        <v>0</v>
      </c>
      <c r="BN1561" s="11">
        <v>0</v>
      </c>
      <c r="BO1561" s="11">
        <v>0.1</v>
      </c>
      <c r="BP1561" s="11">
        <v>0.1</v>
      </c>
      <c r="BQ1561" s="11">
        <v>0</v>
      </c>
      <c r="BR1561" s="11">
        <v>0</v>
      </c>
      <c r="BS1561" s="11">
        <v>0</v>
      </c>
      <c r="BT1561" s="11">
        <v>0.04</v>
      </c>
      <c r="BU1561" s="16">
        <v>4</v>
      </c>
      <c r="BV1561" s="6">
        <f>BT1561/(BT1561+BU1561)</f>
        <v>9.9009900990099011E-3</v>
      </c>
      <c r="BW1561" s="6">
        <f>SQRT((BT1561*BU1561)/((BT1561+BU1561)^2*(BT1561+BU1561+1)))</f>
        <v>4.410251516706673E-2</v>
      </c>
      <c r="BX1561" s="17">
        <v>0.1</v>
      </c>
      <c r="BY1561" s="17">
        <v>0.7</v>
      </c>
      <c r="BZ1561" s="17">
        <v>0.1</v>
      </c>
      <c r="CA1561" s="17">
        <v>0.1</v>
      </c>
      <c r="CB1561" s="15" t="s">
        <v>83</v>
      </c>
      <c r="CC1561" s="11">
        <v>600</v>
      </c>
    </row>
    <row r="1562" spans="1:81" s="11" customFormat="1" x14ac:dyDescent="0.2">
      <c r="A1562" s="17">
        <f t="shared" si="24"/>
        <v>1561</v>
      </c>
      <c r="B1562" s="17">
        <v>100</v>
      </c>
      <c r="C1562" s="17">
        <v>100</v>
      </c>
      <c r="D1562" s="17">
        <v>5</v>
      </c>
      <c r="E1562" s="17">
        <v>5</v>
      </c>
      <c r="F1562" s="3" t="s">
        <v>80</v>
      </c>
      <c r="G1562" s="3">
        <f>IF(F1562="rectangle",B1562*C1562,IF(F1562="hook",B1562*C1562-(D1562*E1562),IF(F1562="eight",B1562*C1562-2*(D1562*E1562),IF(F1562="tee",B1562*C1562-2*(D1562*E1562),IF(F1562="cross",B1562*C1562-4*(D1562*E1562),"ERROR")))))</f>
        <v>10000</v>
      </c>
      <c r="H1562" s="3" t="s">
        <v>85</v>
      </c>
      <c r="I1562" s="3">
        <f>IF(F1562="rectangle",B1562/C1562,"NA")</f>
        <v>1</v>
      </c>
      <c r="J1562" s="2">
        <v>1</v>
      </c>
      <c r="K1562" s="11">
        <v>125</v>
      </c>
      <c r="L1562" s="11">
        <v>4</v>
      </c>
      <c r="M1562" s="12">
        <v>7</v>
      </c>
      <c r="N1562" s="2">
        <f>M1562/4</f>
        <v>1.75</v>
      </c>
      <c r="O1562" s="3">
        <f>M1562/N1562</f>
        <v>4</v>
      </c>
      <c r="P1562" s="13">
        <v>15</v>
      </c>
      <c r="Q1562" s="11">
        <f>P1562</f>
        <v>15</v>
      </c>
      <c r="R1562" s="4">
        <f>AA1562/V1562</f>
        <v>100</v>
      </c>
      <c r="S1562" s="14">
        <v>5</v>
      </c>
      <c r="T1562" s="11">
        <f>S1562</f>
        <v>5</v>
      </c>
      <c r="U1562" s="4">
        <f>AB1562/W1562</f>
        <v>100</v>
      </c>
      <c r="V1562" s="3">
        <f>ROUND((Q1562/100)*G1562,0)</f>
        <v>1500</v>
      </c>
      <c r="W1562" s="3">
        <f>ROUND(((T1562/100)*G1562)/J1562,0)</f>
        <v>500</v>
      </c>
      <c r="X1562" s="3">
        <f>ROUND(IF(J1562&gt;=2,((T1562/100)*G1562)/J1562,0),0)</f>
        <v>0</v>
      </c>
      <c r="Y1562" s="3">
        <f>ROUND(IF(J1562&gt;=3,((T1562/100)*G1562)/J1562,0),0)</f>
        <v>0</v>
      </c>
      <c r="Z1562" s="3">
        <f>ROUND(IF(J1562&gt;=4,((T1562/100)*G1562)/J1562,0),0)</f>
        <v>0</v>
      </c>
      <c r="AA1562" s="4">
        <f>G1562*P1562</f>
        <v>150000</v>
      </c>
      <c r="AB1562" s="4">
        <f>(G1562*S1562)/J1562</f>
        <v>50000</v>
      </c>
      <c r="AC1562" s="4">
        <f>IF(J1562&gt;=2,(G1562*S1562)/J1562,0)</f>
        <v>0</v>
      </c>
      <c r="AD1562" s="4">
        <f>IF(J1562&gt;=3,(G1562*S1562)/J1562,0)</f>
        <v>0</v>
      </c>
      <c r="AE1562" s="4">
        <f>IF(J1562&gt;=4,(G1562*S1562)/J1562,0)</f>
        <v>0</v>
      </c>
      <c r="AF1562" s="11">
        <v>100</v>
      </c>
      <c r="AG1562" s="11">
        <v>0</v>
      </c>
      <c r="AH1562" s="11">
        <v>1</v>
      </c>
      <c r="AI1562" s="11">
        <v>100</v>
      </c>
      <c r="AJ1562" s="11">
        <v>0</v>
      </c>
      <c r="AK1562" s="11">
        <v>1</v>
      </c>
      <c r="AL1562" s="11">
        <v>0.5</v>
      </c>
      <c r="AM1562" s="11">
        <v>0.5</v>
      </c>
      <c r="AN1562" s="11">
        <v>0</v>
      </c>
      <c r="AO1562" s="11">
        <v>0</v>
      </c>
      <c r="AP1562" s="11">
        <v>0</v>
      </c>
      <c r="AQ1562" s="11">
        <v>0.01</v>
      </c>
      <c r="AR1562" s="11">
        <v>0.01</v>
      </c>
      <c r="AS1562" s="11">
        <v>0</v>
      </c>
      <c r="AT1562" s="11">
        <v>0</v>
      </c>
      <c r="AU1562" s="11">
        <v>0</v>
      </c>
      <c r="AV1562" s="11">
        <v>0</v>
      </c>
      <c r="AW1562" s="11">
        <v>0.2</v>
      </c>
      <c r="AX1562" s="11">
        <v>0</v>
      </c>
      <c r="AY1562" s="11">
        <v>0</v>
      </c>
      <c r="AZ1562" s="11">
        <v>0</v>
      </c>
      <c r="BA1562" s="11">
        <v>0.02</v>
      </c>
      <c r="BB1562" s="11">
        <v>0</v>
      </c>
      <c r="BC1562" s="2">
        <v>0.05</v>
      </c>
      <c r="BD1562" s="2">
        <v>0.05</v>
      </c>
      <c r="BE1562" s="11">
        <v>7.4999999999999997E-2</v>
      </c>
      <c r="BF1562" s="11">
        <v>5.0000000000000001E-3</v>
      </c>
      <c r="BG1562" s="11">
        <v>0</v>
      </c>
      <c r="BH1562" s="11">
        <v>0</v>
      </c>
      <c r="BI1562" s="11">
        <v>0</v>
      </c>
      <c r="BJ1562" s="11">
        <f>BE1562/4</f>
        <v>1.8749999999999999E-2</v>
      </c>
      <c r="BK1562" s="11">
        <f>BF1562/4</f>
        <v>1.25E-3</v>
      </c>
      <c r="BL1562" s="11">
        <v>0</v>
      </c>
      <c r="BM1562" s="11">
        <v>0</v>
      </c>
      <c r="BN1562" s="11">
        <v>0</v>
      </c>
      <c r="BO1562" s="11">
        <v>0.1</v>
      </c>
      <c r="BP1562" s="11">
        <v>0.1</v>
      </c>
      <c r="BQ1562" s="11">
        <v>0</v>
      </c>
      <c r="BR1562" s="11">
        <v>0</v>
      </c>
      <c r="BS1562" s="11">
        <v>0</v>
      </c>
      <c r="BT1562" s="11">
        <v>0.04</v>
      </c>
      <c r="BU1562" s="16">
        <v>4</v>
      </c>
      <c r="BV1562" s="6">
        <f>BT1562/(BT1562+BU1562)</f>
        <v>9.9009900990099011E-3</v>
      </c>
      <c r="BW1562" s="6">
        <f>SQRT((BT1562*BU1562)/((BT1562+BU1562)^2*(BT1562+BU1562+1)))</f>
        <v>4.410251516706673E-2</v>
      </c>
      <c r="BX1562" s="17">
        <v>0.1</v>
      </c>
      <c r="BY1562" s="17">
        <v>0.7</v>
      </c>
      <c r="BZ1562" s="17">
        <v>0.1</v>
      </c>
      <c r="CA1562" s="17">
        <v>0.1</v>
      </c>
      <c r="CB1562" s="15" t="s">
        <v>83</v>
      </c>
      <c r="CC1562" s="11">
        <v>600</v>
      </c>
    </row>
    <row r="1563" spans="1:81" s="11" customFormat="1" x14ac:dyDescent="0.2">
      <c r="A1563" s="17">
        <f t="shared" si="24"/>
        <v>1562</v>
      </c>
      <c r="B1563" s="17">
        <v>20</v>
      </c>
      <c r="C1563" s="17">
        <v>20</v>
      </c>
      <c r="D1563" s="17">
        <v>5</v>
      </c>
      <c r="E1563" s="17">
        <v>5</v>
      </c>
      <c r="F1563" s="3" t="s">
        <v>80</v>
      </c>
      <c r="G1563" s="3">
        <f>IF(F1563="rectangle",B1563*C1563,IF(F1563="hook",B1563*C1563-(D1563*E1563),IF(F1563="eight",B1563*C1563-2*(D1563*E1563),IF(F1563="tee",B1563*C1563-2*(D1563*E1563),IF(F1563="cross",B1563*C1563-4*(D1563*E1563),"ERROR")))))</f>
        <v>400</v>
      </c>
      <c r="H1563" s="3" t="s">
        <v>84</v>
      </c>
      <c r="I1563" s="3">
        <f>IF(F1563="rectangle",B1563/C1563,"NA")</f>
        <v>1</v>
      </c>
      <c r="J1563" s="2">
        <v>1</v>
      </c>
      <c r="K1563" s="11">
        <v>125</v>
      </c>
      <c r="L1563" s="11">
        <v>4</v>
      </c>
      <c r="M1563" s="12">
        <v>7</v>
      </c>
      <c r="N1563" s="2">
        <f>M1563/4</f>
        <v>1.75</v>
      </c>
      <c r="O1563" s="3">
        <f>M1563/N1563</f>
        <v>4</v>
      </c>
      <c r="P1563" s="13">
        <v>15</v>
      </c>
      <c r="Q1563" s="11">
        <f>P1563</f>
        <v>15</v>
      </c>
      <c r="R1563" s="4">
        <f>AA1563/V1563</f>
        <v>100</v>
      </c>
      <c r="S1563" s="14">
        <v>5</v>
      </c>
      <c r="T1563" s="11">
        <f>S1563</f>
        <v>5</v>
      </c>
      <c r="U1563" s="4">
        <f>AB1563/W1563</f>
        <v>100</v>
      </c>
      <c r="V1563" s="3">
        <f>ROUND((Q1563/100)*G1563,0)</f>
        <v>60</v>
      </c>
      <c r="W1563" s="3">
        <f>ROUND(((T1563/100)*G1563)/J1563,0)</f>
        <v>20</v>
      </c>
      <c r="X1563" s="3">
        <f>ROUND(IF(J1563&gt;=2,((T1563/100)*G1563)/J1563,0),0)</f>
        <v>0</v>
      </c>
      <c r="Y1563" s="3">
        <f>ROUND(IF(J1563&gt;=3,((T1563/100)*G1563)/J1563,0),0)</f>
        <v>0</v>
      </c>
      <c r="Z1563" s="3">
        <f>ROUND(IF(J1563&gt;=4,((T1563/100)*G1563)/J1563,0),0)</f>
        <v>0</v>
      </c>
      <c r="AA1563" s="4">
        <f>G1563*P1563</f>
        <v>6000</v>
      </c>
      <c r="AB1563" s="4">
        <f>(G1563*S1563)/J1563</f>
        <v>2000</v>
      </c>
      <c r="AC1563" s="4">
        <f>IF(J1563&gt;=2,(G1563*S1563)/J1563,0)</f>
        <v>0</v>
      </c>
      <c r="AD1563" s="4">
        <f>IF(J1563&gt;=3,(G1563*S1563)/J1563,0)</f>
        <v>0</v>
      </c>
      <c r="AE1563" s="4">
        <f>IF(J1563&gt;=4,(G1563*S1563)/J1563,0)</f>
        <v>0</v>
      </c>
      <c r="AF1563" s="11">
        <v>100</v>
      </c>
      <c r="AG1563" s="11">
        <v>0</v>
      </c>
      <c r="AH1563" s="11">
        <v>1</v>
      </c>
      <c r="AI1563" s="11">
        <v>100</v>
      </c>
      <c r="AJ1563" s="11">
        <v>0</v>
      </c>
      <c r="AK1563" s="11">
        <v>1</v>
      </c>
      <c r="AL1563" s="11">
        <v>0.5</v>
      </c>
      <c r="AM1563" s="11">
        <v>0.5</v>
      </c>
      <c r="AN1563" s="11">
        <v>0</v>
      </c>
      <c r="AO1563" s="11">
        <v>0</v>
      </c>
      <c r="AP1563" s="11">
        <v>0</v>
      </c>
      <c r="AQ1563" s="11">
        <v>0.01</v>
      </c>
      <c r="AR1563" s="11">
        <v>0.01</v>
      </c>
      <c r="AS1563" s="11">
        <v>0</v>
      </c>
      <c r="AT1563" s="11">
        <v>0</v>
      </c>
      <c r="AU1563" s="11">
        <v>0</v>
      </c>
      <c r="AV1563" s="11">
        <v>0</v>
      </c>
      <c r="AW1563" s="11">
        <v>0.2</v>
      </c>
      <c r="AX1563" s="11">
        <v>0</v>
      </c>
      <c r="AY1563" s="11">
        <v>0</v>
      </c>
      <c r="AZ1563" s="11">
        <v>0</v>
      </c>
      <c r="BA1563" s="11">
        <v>0.02</v>
      </c>
      <c r="BB1563" s="11">
        <v>0</v>
      </c>
      <c r="BC1563" s="2">
        <v>0.05</v>
      </c>
      <c r="BD1563" s="2">
        <v>0.05</v>
      </c>
      <c r="BE1563" s="11">
        <v>7.4999999999999997E-2</v>
      </c>
      <c r="BF1563" s="11">
        <v>5.0000000000000001E-3</v>
      </c>
      <c r="BG1563" s="11">
        <v>0</v>
      </c>
      <c r="BH1563" s="11">
        <v>0</v>
      </c>
      <c r="BI1563" s="11">
        <v>0</v>
      </c>
      <c r="BJ1563" s="11">
        <f>BE1563/4</f>
        <v>1.8749999999999999E-2</v>
      </c>
      <c r="BK1563" s="11">
        <f>BF1563/4</f>
        <v>1.25E-3</v>
      </c>
      <c r="BL1563" s="11">
        <v>0</v>
      </c>
      <c r="BM1563" s="11">
        <v>0</v>
      </c>
      <c r="BN1563" s="11">
        <v>0</v>
      </c>
      <c r="BO1563" s="11">
        <v>0.1</v>
      </c>
      <c r="BP1563" s="11">
        <v>0.1</v>
      </c>
      <c r="BQ1563" s="11">
        <v>0</v>
      </c>
      <c r="BR1563" s="11">
        <v>0</v>
      </c>
      <c r="BS1563" s="11">
        <v>0</v>
      </c>
      <c r="BT1563" s="11">
        <v>0.04</v>
      </c>
      <c r="BU1563" s="16">
        <v>4</v>
      </c>
      <c r="BV1563" s="6">
        <f>BT1563/(BT1563+BU1563)</f>
        <v>9.9009900990099011E-3</v>
      </c>
      <c r="BW1563" s="6">
        <f>SQRT((BT1563*BU1563)/((BT1563+BU1563)^2*(BT1563+BU1563+1)))</f>
        <v>4.410251516706673E-2</v>
      </c>
      <c r="BX1563" s="17">
        <v>0.1</v>
      </c>
      <c r="BY1563" s="17">
        <v>0.7</v>
      </c>
      <c r="BZ1563" s="17">
        <v>0.1</v>
      </c>
      <c r="CA1563" s="17">
        <v>0.1</v>
      </c>
      <c r="CB1563" s="15" t="s">
        <v>83</v>
      </c>
      <c r="CC1563" s="11">
        <v>600</v>
      </c>
    </row>
    <row r="1564" spans="1:81" s="11" customFormat="1" x14ac:dyDescent="0.2">
      <c r="A1564" s="17">
        <f t="shared" si="24"/>
        <v>1563</v>
      </c>
      <c r="B1564" s="17">
        <v>100</v>
      </c>
      <c r="C1564" s="17">
        <v>100</v>
      </c>
      <c r="D1564" s="17">
        <v>5</v>
      </c>
      <c r="E1564" s="17">
        <v>5</v>
      </c>
      <c r="F1564" s="3" t="s">
        <v>80</v>
      </c>
      <c r="G1564" s="3">
        <f>IF(F1564="rectangle",B1564*C1564,IF(F1564="hook",B1564*C1564-(D1564*E1564),IF(F1564="eight",B1564*C1564-2*(D1564*E1564),IF(F1564="tee",B1564*C1564-2*(D1564*E1564),IF(F1564="cross",B1564*C1564-4*(D1564*E1564),"ERROR")))))</f>
        <v>10000</v>
      </c>
      <c r="H1564" s="3" t="s">
        <v>85</v>
      </c>
      <c r="I1564" s="3">
        <f>IF(F1564="rectangle",B1564/C1564,"NA")</f>
        <v>1</v>
      </c>
      <c r="J1564" s="2">
        <v>1</v>
      </c>
      <c r="K1564" s="11">
        <v>125</v>
      </c>
      <c r="L1564" s="11">
        <v>4</v>
      </c>
      <c r="M1564" s="12">
        <v>8</v>
      </c>
      <c r="N1564" s="2">
        <f>M1564/4</f>
        <v>2</v>
      </c>
      <c r="O1564" s="3">
        <f>M1564/N1564</f>
        <v>4</v>
      </c>
      <c r="P1564" s="13">
        <v>15</v>
      </c>
      <c r="Q1564" s="11">
        <f>P1564</f>
        <v>15</v>
      </c>
      <c r="R1564" s="4">
        <f>AA1564/V1564</f>
        <v>100</v>
      </c>
      <c r="S1564" s="14">
        <v>5</v>
      </c>
      <c r="T1564" s="11">
        <f>S1564</f>
        <v>5</v>
      </c>
      <c r="U1564" s="4">
        <f>AB1564/W1564</f>
        <v>100</v>
      </c>
      <c r="V1564" s="3">
        <f>ROUND((Q1564/100)*G1564,0)</f>
        <v>1500</v>
      </c>
      <c r="W1564" s="3">
        <f>ROUND(((T1564/100)*G1564)/J1564,0)</f>
        <v>500</v>
      </c>
      <c r="X1564" s="3">
        <f>ROUND(IF(J1564&gt;=2,((T1564/100)*G1564)/J1564,0),0)</f>
        <v>0</v>
      </c>
      <c r="Y1564" s="3">
        <f>ROUND(IF(J1564&gt;=3,((T1564/100)*G1564)/J1564,0),0)</f>
        <v>0</v>
      </c>
      <c r="Z1564" s="3">
        <f>ROUND(IF(J1564&gt;=4,((T1564/100)*G1564)/J1564,0),0)</f>
        <v>0</v>
      </c>
      <c r="AA1564" s="4">
        <f>G1564*P1564</f>
        <v>150000</v>
      </c>
      <c r="AB1564" s="4">
        <f>(G1564*S1564)/J1564</f>
        <v>50000</v>
      </c>
      <c r="AC1564" s="4">
        <f>IF(J1564&gt;=2,(G1564*S1564)/J1564,0)</f>
        <v>0</v>
      </c>
      <c r="AD1564" s="4">
        <f>IF(J1564&gt;=3,(G1564*S1564)/J1564,0)</f>
        <v>0</v>
      </c>
      <c r="AE1564" s="4">
        <f>IF(J1564&gt;=4,(G1564*S1564)/J1564,0)</f>
        <v>0</v>
      </c>
      <c r="AF1564" s="11">
        <v>100</v>
      </c>
      <c r="AG1564" s="11">
        <v>0</v>
      </c>
      <c r="AH1564" s="11">
        <v>1</v>
      </c>
      <c r="AI1564" s="11">
        <v>100</v>
      </c>
      <c r="AJ1564" s="11">
        <v>0</v>
      </c>
      <c r="AK1564" s="11">
        <v>1</v>
      </c>
      <c r="AL1564" s="11">
        <v>0.5</v>
      </c>
      <c r="AM1564" s="11">
        <v>0.5</v>
      </c>
      <c r="AN1564" s="11">
        <v>0</v>
      </c>
      <c r="AO1564" s="11">
        <v>0</v>
      </c>
      <c r="AP1564" s="11">
        <v>0</v>
      </c>
      <c r="AQ1564" s="11">
        <v>0.01</v>
      </c>
      <c r="AR1564" s="11">
        <v>0.01</v>
      </c>
      <c r="AS1564" s="11">
        <v>0</v>
      </c>
      <c r="AT1564" s="11">
        <v>0</v>
      </c>
      <c r="AU1564" s="11">
        <v>0</v>
      </c>
      <c r="AV1564" s="11">
        <v>0</v>
      </c>
      <c r="AW1564" s="11">
        <v>0.2</v>
      </c>
      <c r="AX1564" s="11">
        <v>0</v>
      </c>
      <c r="AY1564" s="11">
        <v>0</v>
      </c>
      <c r="AZ1564" s="11">
        <v>0</v>
      </c>
      <c r="BA1564" s="11">
        <v>0.02</v>
      </c>
      <c r="BB1564" s="11">
        <v>0</v>
      </c>
      <c r="BC1564" s="2">
        <v>0.05</v>
      </c>
      <c r="BD1564" s="2">
        <v>0.05</v>
      </c>
      <c r="BE1564" s="11">
        <v>7.4999999999999997E-2</v>
      </c>
      <c r="BF1564" s="11">
        <v>5.0000000000000001E-3</v>
      </c>
      <c r="BG1564" s="11">
        <v>0</v>
      </c>
      <c r="BH1564" s="11">
        <v>0</v>
      </c>
      <c r="BI1564" s="11">
        <v>0</v>
      </c>
      <c r="BJ1564" s="11">
        <f>BE1564/4</f>
        <v>1.8749999999999999E-2</v>
      </c>
      <c r="BK1564" s="11">
        <f>BF1564/4</f>
        <v>1.25E-3</v>
      </c>
      <c r="BL1564" s="11">
        <v>0</v>
      </c>
      <c r="BM1564" s="11">
        <v>0</v>
      </c>
      <c r="BN1564" s="11">
        <v>0</v>
      </c>
      <c r="BO1564" s="11">
        <v>0.1</v>
      </c>
      <c r="BP1564" s="11">
        <v>0.1</v>
      </c>
      <c r="BQ1564" s="11">
        <v>0</v>
      </c>
      <c r="BR1564" s="11">
        <v>0</v>
      </c>
      <c r="BS1564" s="11">
        <v>0</v>
      </c>
      <c r="BT1564" s="11">
        <v>0.04</v>
      </c>
      <c r="BU1564" s="16">
        <v>4</v>
      </c>
      <c r="BV1564" s="6">
        <f>BT1564/(BT1564+BU1564)</f>
        <v>9.9009900990099011E-3</v>
      </c>
      <c r="BW1564" s="6">
        <f>SQRT((BT1564*BU1564)/((BT1564+BU1564)^2*(BT1564+BU1564+1)))</f>
        <v>4.410251516706673E-2</v>
      </c>
      <c r="BX1564" s="17">
        <v>0.1</v>
      </c>
      <c r="BY1564" s="17">
        <v>0.7</v>
      </c>
      <c r="BZ1564" s="17">
        <v>0.1</v>
      </c>
      <c r="CA1564" s="17">
        <v>0.1</v>
      </c>
      <c r="CB1564" s="15" t="s">
        <v>83</v>
      </c>
      <c r="CC1564" s="11">
        <v>600</v>
      </c>
    </row>
    <row r="1565" spans="1:81" s="11" customFormat="1" x14ac:dyDescent="0.2">
      <c r="A1565" s="17">
        <f t="shared" si="24"/>
        <v>1564</v>
      </c>
      <c r="B1565" s="17">
        <v>20</v>
      </c>
      <c r="C1565" s="17">
        <v>20</v>
      </c>
      <c r="D1565" s="17">
        <v>5</v>
      </c>
      <c r="E1565" s="17">
        <v>5</v>
      </c>
      <c r="F1565" s="3" t="s">
        <v>80</v>
      </c>
      <c r="G1565" s="3">
        <f>IF(F1565="rectangle",B1565*C1565,IF(F1565="hook",B1565*C1565-(D1565*E1565),IF(F1565="eight",B1565*C1565-2*(D1565*E1565),IF(F1565="tee",B1565*C1565-2*(D1565*E1565),IF(F1565="cross",B1565*C1565-4*(D1565*E1565),"ERROR")))))</f>
        <v>400</v>
      </c>
      <c r="H1565" s="3" t="s">
        <v>84</v>
      </c>
      <c r="I1565" s="3">
        <f>IF(F1565="rectangle",B1565/C1565,"NA")</f>
        <v>1</v>
      </c>
      <c r="J1565" s="2">
        <v>1</v>
      </c>
      <c r="K1565" s="11">
        <v>125</v>
      </c>
      <c r="L1565" s="11">
        <v>4</v>
      </c>
      <c r="M1565" s="12">
        <v>8</v>
      </c>
      <c r="N1565" s="2">
        <f>M1565/4</f>
        <v>2</v>
      </c>
      <c r="O1565" s="3">
        <f>M1565/N1565</f>
        <v>4</v>
      </c>
      <c r="P1565" s="13">
        <v>15</v>
      </c>
      <c r="Q1565" s="11">
        <f>P1565</f>
        <v>15</v>
      </c>
      <c r="R1565" s="4">
        <f>AA1565/V1565</f>
        <v>100</v>
      </c>
      <c r="S1565" s="14">
        <v>5</v>
      </c>
      <c r="T1565" s="11">
        <f>S1565</f>
        <v>5</v>
      </c>
      <c r="U1565" s="4">
        <f>AB1565/W1565</f>
        <v>100</v>
      </c>
      <c r="V1565" s="3">
        <f>ROUND((Q1565/100)*G1565,0)</f>
        <v>60</v>
      </c>
      <c r="W1565" s="3">
        <f>ROUND(((T1565/100)*G1565)/J1565,0)</f>
        <v>20</v>
      </c>
      <c r="X1565" s="3">
        <f>ROUND(IF(J1565&gt;=2,((T1565/100)*G1565)/J1565,0),0)</f>
        <v>0</v>
      </c>
      <c r="Y1565" s="3">
        <f>ROUND(IF(J1565&gt;=3,((T1565/100)*G1565)/J1565,0),0)</f>
        <v>0</v>
      </c>
      <c r="Z1565" s="3">
        <f>ROUND(IF(J1565&gt;=4,((T1565/100)*G1565)/J1565,0),0)</f>
        <v>0</v>
      </c>
      <c r="AA1565" s="4">
        <f>G1565*P1565</f>
        <v>6000</v>
      </c>
      <c r="AB1565" s="4">
        <f>(G1565*S1565)/J1565</f>
        <v>2000</v>
      </c>
      <c r="AC1565" s="4">
        <f>IF(J1565&gt;=2,(G1565*S1565)/J1565,0)</f>
        <v>0</v>
      </c>
      <c r="AD1565" s="4">
        <f>IF(J1565&gt;=3,(G1565*S1565)/J1565,0)</f>
        <v>0</v>
      </c>
      <c r="AE1565" s="4">
        <f>IF(J1565&gt;=4,(G1565*S1565)/J1565,0)</f>
        <v>0</v>
      </c>
      <c r="AF1565" s="11">
        <v>100</v>
      </c>
      <c r="AG1565" s="11">
        <v>0</v>
      </c>
      <c r="AH1565" s="11">
        <v>1</v>
      </c>
      <c r="AI1565" s="11">
        <v>100</v>
      </c>
      <c r="AJ1565" s="11">
        <v>0</v>
      </c>
      <c r="AK1565" s="11">
        <v>1</v>
      </c>
      <c r="AL1565" s="11">
        <v>0.5</v>
      </c>
      <c r="AM1565" s="11">
        <v>0.5</v>
      </c>
      <c r="AN1565" s="11">
        <v>0</v>
      </c>
      <c r="AO1565" s="11">
        <v>0</v>
      </c>
      <c r="AP1565" s="11">
        <v>0</v>
      </c>
      <c r="AQ1565" s="11">
        <v>0.01</v>
      </c>
      <c r="AR1565" s="11">
        <v>0.01</v>
      </c>
      <c r="AS1565" s="11">
        <v>0</v>
      </c>
      <c r="AT1565" s="11">
        <v>0</v>
      </c>
      <c r="AU1565" s="11">
        <v>0</v>
      </c>
      <c r="AV1565" s="11">
        <v>0</v>
      </c>
      <c r="AW1565" s="11">
        <v>0.2</v>
      </c>
      <c r="AX1565" s="11">
        <v>0</v>
      </c>
      <c r="AY1565" s="11">
        <v>0</v>
      </c>
      <c r="AZ1565" s="11">
        <v>0</v>
      </c>
      <c r="BA1565" s="11">
        <v>0.02</v>
      </c>
      <c r="BB1565" s="11">
        <v>0</v>
      </c>
      <c r="BC1565" s="2">
        <v>0.05</v>
      </c>
      <c r="BD1565" s="2">
        <v>0.05</v>
      </c>
      <c r="BE1565" s="11">
        <v>7.4999999999999997E-2</v>
      </c>
      <c r="BF1565" s="11">
        <v>5.0000000000000001E-3</v>
      </c>
      <c r="BG1565" s="11">
        <v>0</v>
      </c>
      <c r="BH1565" s="11">
        <v>0</v>
      </c>
      <c r="BI1565" s="11">
        <v>0</v>
      </c>
      <c r="BJ1565" s="11">
        <f>BE1565/4</f>
        <v>1.8749999999999999E-2</v>
      </c>
      <c r="BK1565" s="11">
        <f>BF1565/4</f>
        <v>1.25E-3</v>
      </c>
      <c r="BL1565" s="11">
        <v>0</v>
      </c>
      <c r="BM1565" s="11">
        <v>0</v>
      </c>
      <c r="BN1565" s="11">
        <v>0</v>
      </c>
      <c r="BO1565" s="11">
        <v>0.1</v>
      </c>
      <c r="BP1565" s="11">
        <v>0.1</v>
      </c>
      <c r="BQ1565" s="11">
        <v>0</v>
      </c>
      <c r="BR1565" s="11">
        <v>0</v>
      </c>
      <c r="BS1565" s="11">
        <v>0</v>
      </c>
      <c r="BT1565" s="11">
        <v>0.04</v>
      </c>
      <c r="BU1565" s="16">
        <v>4</v>
      </c>
      <c r="BV1565" s="6">
        <f>BT1565/(BT1565+BU1565)</f>
        <v>9.9009900990099011E-3</v>
      </c>
      <c r="BW1565" s="6">
        <f>SQRT((BT1565*BU1565)/((BT1565+BU1565)^2*(BT1565+BU1565+1)))</f>
        <v>4.410251516706673E-2</v>
      </c>
      <c r="BX1565" s="17">
        <v>0.1</v>
      </c>
      <c r="BY1565" s="17">
        <v>0.7</v>
      </c>
      <c r="BZ1565" s="17">
        <v>0.1</v>
      </c>
      <c r="CA1565" s="17">
        <v>0.1</v>
      </c>
      <c r="CB1565" s="15" t="s">
        <v>83</v>
      </c>
      <c r="CC1565" s="11">
        <v>600</v>
      </c>
    </row>
    <row r="1566" spans="1:81" s="11" customFormat="1" x14ac:dyDescent="0.2">
      <c r="A1566" s="17">
        <f t="shared" si="24"/>
        <v>1565</v>
      </c>
      <c r="B1566" s="17">
        <v>100</v>
      </c>
      <c r="C1566" s="17">
        <v>100</v>
      </c>
      <c r="D1566" s="17">
        <v>5</v>
      </c>
      <c r="E1566" s="17">
        <v>5</v>
      </c>
      <c r="F1566" s="3" t="s">
        <v>80</v>
      </c>
      <c r="G1566" s="3">
        <f>IF(F1566="rectangle",B1566*C1566,IF(F1566="hook",B1566*C1566-(D1566*E1566),IF(F1566="eight",B1566*C1566-2*(D1566*E1566),IF(F1566="tee",B1566*C1566-2*(D1566*E1566),IF(F1566="cross",B1566*C1566-4*(D1566*E1566),"ERROR")))))</f>
        <v>10000</v>
      </c>
      <c r="H1566" s="3" t="s">
        <v>85</v>
      </c>
      <c r="I1566" s="3">
        <f>IF(F1566="rectangle",B1566/C1566,"NA")</f>
        <v>1</v>
      </c>
      <c r="J1566" s="2">
        <v>1</v>
      </c>
      <c r="K1566" s="11">
        <v>125</v>
      </c>
      <c r="L1566" s="11">
        <v>4</v>
      </c>
      <c r="M1566" s="12">
        <v>9</v>
      </c>
      <c r="N1566" s="2">
        <f>M1566/4</f>
        <v>2.25</v>
      </c>
      <c r="O1566" s="3">
        <f>M1566/N1566</f>
        <v>4</v>
      </c>
      <c r="P1566" s="13">
        <v>15</v>
      </c>
      <c r="Q1566" s="11">
        <f>P1566</f>
        <v>15</v>
      </c>
      <c r="R1566" s="4">
        <f>AA1566/V1566</f>
        <v>100</v>
      </c>
      <c r="S1566" s="14">
        <v>5</v>
      </c>
      <c r="T1566" s="11">
        <f>S1566</f>
        <v>5</v>
      </c>
      <c r="U1566" s="4">
        <f>AB1566/W1566</f>
        <v>100</v>
      </c>
      <c r="V1566" s="3">
        <f>ROUND((Q1566/100)*G1566,0)</f>
        <v>1500</v>
      </c>
      <c r="W1566" s="3">
        <f>ROUND(((T1566/100)*G1566)/J1566,0)</f>
        <v>500</v>
      </c>
      <c r="X1566" s="3">
        <f>ROUND(IF(J1566&gt;=2,((T1566/100)*G1566)/J1566,0),0)</f>
        <v>0</v>
      </c>
      <c r="Y1566" s="3">
        <f>ROUND(IF(J1566&gt;=3,((T1566/100)*G1566)/J1566,0),0)</f>
        <v>0</v>
      </c>
      <c r="Z1566" s="3">
        <f>ROUND(IF(J1566&gt;=4,((T1566/100)*G1566)/J1566,0),0)</f>
        <v>0</v>
      </c>
      <c r="AA1566" s="4">
        <f>G1566*P1566</f>
        <v>150000</v>
      </c>
      <c r="AB1566" s="4">
        <f>(G1566*S1566)/J1566</f>
        <v>50000</v>
      </c>
      <c r="AC1566" s="4">
        <f>IF(J1566&gt;=2,(G1566*S1566)/J1566,0)</f>
        <v>0</v>
      </c>
      <c r="AD1566" s="4">
        <f>IF(J1566&gt;=3,(G1566*S1566)/J1566,0)</f>
        <v>0</v>
      </c>
      <c r="AE1566" s="4">
        <f>IF(J1566&gt;=4,(G1566*S1566)/J1566,0)</f>
        <v>0</v>
      </c>
      <c r="AF1566" s="11">
        <v>100</v>
      </c>
      <c r="AG1566" s="11">
        <v>0</v>
      </c>
      <c r="AH1566" s="11">
        <v>1</v>
      </c>
      <c r="AI1566" s="11">
        <v>100</v>
      </c>
      <c r="AJ1566" s="11">
        <v>0</v>
      </c>
      <c r="AK1566" s="11">
        <v>1</v>
      </c>
      <c r="AL1566" s="11">
        <v>0.5</v>
      </c>
      <c r="AM1566" s="11">
        <v>0.5</v>
      </c>
      <c r="AN1566" s="11">
        <v>0</v>
      </c>
      <c r="AO1566" s="11">
        <v>0</v>
      </c>
      <c r="AP1566" s="11">
        <v>0</v>
      </c>
      <c r="AQ1566" s="11">
        <v>0.01</v>
      </c>
      <c r="AR1566" s="11">
        <v>0.01</v>
      </c>
      <c r="AS1566" s="11">
        <v>0</v>
      </c>
      <c r="AT1566" s="11">
        <v>0</v>
      </c>
      <c r="AU1566" s="11">
        <v>0</v>
      </c>
      <c r="AV1566" s="11">
        <v>0</v>
      </c>
      <c r="AW1566" s="11">
        <v>0.2</v>
      </c>
      <c r="AX1566" s="11">
        <v>0</v>
      </c>
      <c r="AY1566" s="11">
        <v>0</v>
      </c>
      <c r="AZ1566" s="11">
        <v>0</v>
      </c>
      <c r="BA1566" s="11">
        <v>0.02</v>
      </c>
      <c r="BB1566" s="11">
        <v>0</v>
      </c>
      <c r="BC1566" s="2">
        <v>0.05</v>
      </c>
      <c r="BD1566" s="2">
        <v>0.05</v>
      </c>
      <c r="BE1566" s="11">
        <v>7.4999999999999997E-2</v>
      </c>
      <c r="BF1566" s="11">
        <v>5.0000000000000001E-3</v>
      </c>
      <c r="BG1566" s="11">
        <v>0</v>
      </c>
      <c r="BH1566" s="11">
        <v>0</v>
      </c>
      <c r="BI1566" s="11">
        <v>0</v>
      </c>
      <c r="BJ1566" s="11">
        <f>BE1566/4</f>
        <v>1.8749999999999999E-2</v>
      </c>
      <c r="BK1566" s="11">
        <f>BF1566/4</f>
        <v>1.25E-3</v>
      </c>
      <c r="BL1566" s="11">
        <v>0</v>
      </c>
      <c r="BM1566" s="11">
        <v>0</v>
      </c>
      <c r="BN1566" s="11">
        <v>0</v>
      </c>
      <c r="BO1566" s="11">
        <v>0.1</v>
      </c>
      <c r="BP1566" s="11">
        <v>0.1</v>
      </c>
      <c r="BQ1566" s="11">
        <v>0</v>
      </c>
      <c r="BR1566" s="11">
        <v>0</v>
      </c>
      <c r="BS1566" s="11">
        <v>0</v>
      </c>
      <c r="BT1566" s="11">
        <v>0.04</v>
      </c>
      <c r="BU1566" s="16">
        <v>4</v>
      </c>
      <c r="BV1566" s="6">
        <f>BT1566/(BT1566+BU1566)</f>
        <v>9.9009900990099011E-3</v>
      </c>
      <c r="BW1566" s="6">
        <f>SQRT((BT1566*BU1566)/((BT1566+BU1566)^2*(BT1566+BU1566+1)))</f>
        <v>4.410251516706673E-2</v>
      </c>
      <c r="BX1566" s="17">
        <v>0.1</v>
      </c>
      <c r="BY1566" s="17">
        <v>0.7</v>
      </c>
      <c r="BZ1566" s="17">
        <v>0.1</v>
      </c>
      <c r="CA1566" s="17">
        <v>0.1</v>
      </c>
      <c r="CB1566" s="15" t="s">
        <v>83</v>
      </c>
      <c r="CC1566" s="11">
        <v>600</v>
      </c>
    </row>
    <row r="1567" spans="1:81" s="11" customFormat="1" x14ac:dyDescent="0.2">
      <c r="A1567" s="17">
        <f t="shared" si="24"/>
        <v>1566</v>
      </c>
      <c r="B1567" s="17">
        <v>20</v>
      </c>
      <c r="C1567" s="17">
        <v>20</v>
      </c>
      <c r="D1567" s="17">
        <v>5</v>
      </c>
      <c r="E1567" s="17">
        <v>5</v>
      </c>
      <c r="F1567" s="3" t="s">
        <v>80</v>
      </c>
      <c r="G1567" s="3">
        <f>IF(F1567="rectangle",B1567*C1567,IF(F1567="hook",B1567*C1567-(D1567*E1567),IF(F1567="eight",B1567*C1567-2*(D1567*E1567),IF(F1567="tee",B1567*C1567-2*(D1567*E1567),IF(F1567="cross",B1567*C1567-4*(D1567*E1567),"ERROR")))))</f>
        <v>400</v>
      </c>
      <c r="H1567" s="3" t="s">
        <v>84</v>
      </c>
      <c r="I1567" s="3">
        <f>IF(F1567="rectangle",B1567/C1567,"NA")</f>
        <v>1</v>
      </c>
      <c r="J1567" s="2">
        <v>1</v>
      </c>
      <c r="K1567" s="11">
        <v>125</v>
      </c>
      <c r="L1567" s="11">
        <v>4</v>
      </c>
      <c r="M1567" s="12">
        <v>9</v>
      </c>
      <c r="N1567" s="2">
        <f>M1567/4</f>
        <v>2.25</v>
      </c>
      <c r="O1567" s="3">
        <f>M1567/N1567</f>
        <v>4</v>
      </c>
      <c r="P1567" s="13">
        <v>15</v>
      </c>
      <c r="Q1567" s="11">
        <f>P1567</f>
        <v>15</v>
      </c>
      <c r="R1567" s="4">
        <f>AA1567/V1567</f>
        <v>100</v>
      </c>
      <c r="S1567" s="14">
        <v>5</v>
      </c>
      <c r="T1567" s="11">
        <f>S1567</f>
        <v>5</v>
      </c>
      <c r="U1567" s="4">
        <f>AB1567/W1567</f>
        <v>100</v>
      </c>
      <c r="V1567" s="3">
        <f>ROUND((Q1567/100)*G1567,0)</f>
        <v>60</v>
      </c>
      <c r="W1567" s="3">
        <f>ROUND(((T1567/100)*G1567)/J1567,0)</f>
        <v>20</v>
      </c>
      <c r="X1567" s="3">
        <f>ROUND(IF(J1567&gt;=2,((T1567/100)*G1567)/J1567,0),0)</f>
        <v>0</v>
      </c>
      <c r="Y1567" s="3">
        <f>ROUND(IF(J1567&gt;=3,((T1567/100)*G1567)/J1567,0),0)</f>
        <v>0</v>
      </c>
      <c r="Z1567" s="3">
        <f>ROUND(IF(J1567&gt;=4,((T1567/100)*G1567)/J1567,0),0)</f>
        <v>0</v>
      </c>
      <c r="AA1567" s="4">
        <f>G1567*P1567</f>
        <v>6000</v>
      </c>
      <c r="AB1567" s="4">
        <f>(G1567*S1567)/J1567</f>
        <v>2000</v>
      </c>
      <c r="AC1567" s="4">
        <f>IF(J1567&gt;=2,(G1567*S1567)/J1567,0)</f>
        <v>0</v>
      </c>
      <c r="AD1567" s="4">
        <f>IF(J1567&gt;=3,(G1567*S1567)/J1567,0)</f>
        <v>0</v>
      </c>
      <c r="AE1567" s="4">
        <f>IF(J1567&gt;=4,(G1567*S1567)/J1567,0)</f>
        <v>0</v>
      </c>
      <c r="AF1567" s="11">
        <v>100</v>
      </c>
      <c r="AG1567" s="11">
        <v>0</v>
      </c>
      <c r="AH1567" s="11">
        <v>1</v>
      </c>
      <c r="AI1567" s="11">
        <v>100</v>
      </c>
      <c r="AJ1567" s="11">
        <v>0</v>
      </c>
      <c r="AK1567" s="11">
        <v>1</v>
      </c>
      <c r="AL1567" s="11">
        <v>0.5</v>
      </c>
      <c r="AM1567" s="11">
        <v>0.5</v>
      </c>
      <c r="AN1567" s="11">
        <v>0</v>
      </c>
      <c r="AO1567" s="11">
        <v>0</v>
      </c>
      <c r="AP1567" s="11">
        <v>0</v>
      </c>
      <c r="AQ1567" s="11">
        <v>0.01</v>
      </c>
      <c r="AR1567" s="11">
        <v>0.01</v>
      </c>
      <c r="AS1567" s="11">
        <v>0</v>
      </c>
      <c r="AT1567" s="11">
        <v>0</v>
      </c>
      <c r="AU1567" s="11">
        <v>0</v>
      </c>
      <c r="AV1567" s="11">
        <v>0</v>
      </c>
      <c r="AW1567" s="11">
        <v>0.2</v>
      </c>
      <c r="AX1567" s="11">
        <v>0</v>
      </c>
      <c r="AY1567" s="11">
        <v>0</v>
      </c>
      <c r="AZ1567" s="11">
        <v>0</v>
      </c>
      <c r="BA1567" s="11">
        <v>0.02</v>
      </c>
      <c r="BB1567" s="11">
        <v>0</v>
      </c>
      <c r="BC1567" s="2">
        <v>0.05</v>
      </c>
      <c r="BD1567" s="2">
        <v>0.05</v>
      </c>
      <c r="BE1567" s="11">
        <v>7.4999999999999997E-2</v>
      </c>
      <c r="BF1567" s="11">
        <v>5.0000000000000001E-3</v>
      </c>
      <c r="BG1567" s="11">
        <v>0</v>
      </c>
      <c r="BH1567" s="11">
        <v>0</v>
      </c>
      <c r="BI1567" s="11">
        <v>0</v>
      </c>
      <c r="BJ1567" s="11">
        <f>BE1567/4</f>
        <v>1.8749999999999999E-2</v>
      </c>
      <c r="BK1567" s="11">
        <f>BF1567/4</f>
        <v>1.25E-3</v>
      </c>
      <c r="BL1567" s="11">
        <v>0</v>
      </c>
      <c r="BM1567" s="11">
        <v>0</v>
      </c>
      <c r="BN1567" s="11">
        <v>0</v>
      </c>
      <c r="BO1567" s="11">
        <v>0.1</v>
      </c>
      <c r="BP1567" s="11">
        <v>0.1</v>
      </c>
      <c r="BQ1567" s="11">
        <v>0</v>
      </c>
      <c r="BR1567" s="11">
        <v>0</v>
      </c>
      <c r="BS1567" s="11">
        <v>0</v>
      </c>
      <c r="BT1567" s="11">
        <v>0.04</v>
      </c>
      <c r="BU1567" s="16">
        <v>4</v>
      </c>
      <c r="BV1567" s="6">
        <f>BT1567/(BT1567+BU1567)</f>
        <v>9.9009900990099011E-3</v>
      </c>
      <c r="BW1567" s="6">
        <f>SQRT((BT1567*BU1567)/((BT1567+BU1567)^2*(BT1567+BU1567+1)))</f>
        <v>4.410251516706673E-2</v>
      </c>
      <c r="BX1567" s="17">
        <v>0.1</v>
      </c>
      <c r="BY1567" s="17">
        <v>0.7</v>
      </c>
      <c r="BZ1567" s="17">
        <v>0.1</v>
      </c>
      <c r="CA1567" s="17">
        <v>0.1</v>
      </c>
      <c r="CB1567" s="15" t="s">
        <v>83</v>
      </c>
      <c r="CC1567" s="11">
        <v>600</v>
      </c>
    </row>
    <row r="1568" spans="1:81" s="11" customFormat="1" x14ac:dyDescent="0.2">
      <c r="A1568" s="17">
        <f t="shared" si="24"/>
        <v>1567</v>
      </c>
      <c r="B1568" s="17">
        <v>100</v>
      </c>
      <c r="C1568" s="17">
        <v>100</v>
      </c>
      <c r="D1568" s="17">
        <v>5</v>
      </c>
      <c r="E1568" s="17">
        <v>5</v>
      </c>
      <c r="F1568" s="3" t="s">
        <v>80</v>
      </c>
      <c r="G1568" s="3">
        <f>IF(F1568="rectangle",B1568*C1568,IF(F1568="hook",B1568*C1568-(D1568*E1568),IF(F1568="eight",B1568*C1568-2*(D1568*E1568),IF(F1568="tee",B1568*C1568-2*(D1568*E1568),IF(F1568="cross",B1568*C1568-4*(D1568*E1568),"ERROR")))))</f>
        <v>10000</v>
      </c>
      <c r="H1568" s="3" t="s">
        <v>85</v>
      </c>
      <c r="I1568" s="3">
        <f>IF(F1568="rectangle",B1568/C1568,"NA")</f>
        <v>1</v>
      </c>
      <c r="J1568" s="2">
        <v>1</v>
      </c>
      <c r="K1568" s="11">
        <v>125</v>
      </c>
      <c r="L1568" s="11">
        <v>4</v>
      </c>
      <c r="M1568" s="12">
        <v>1</v>
      </c>
      <c r="N1568" s="2">
        <f>M1568/4</f>
        <v>0.25</v>
      </c>
      <c r="O1568" s="3">
        <f>M1568/N1568</f>
        <v>4</v>
      </c>
      <c r="P1568" s="13">
        <v>15</v>
      </c>
      <c r="Q1568" s="11">
        <f>P1568</f>
        <v>15</v>
      </c>
      <c r="R1568" s="4">
        <f>AA1568/V1568</f>
        <v>100</v>
      </c>
      <c r="S1568" s="14">
        <v>15</v>
      </c>
      <c r="T1568" s="11">
        <f>S1568</f>
        <v>15</v>
      </c>
      <c r="U1568" s="4">
        <f>AB1568/W1568</f>
        <v>100</v>
      </c>
      <c r="V1568" s="3">
        <f>ROUND((Q1568/100)*G1568,0)</f>
        <v>1500</v>
      </c>
      <c r="W1568" s="3">
        <f>ROUND(((T1568/100)*G1568)/J1568,0)</f>
        <v>1500</v>
      </c>
      <c r="X1568" s="3">
        <f>ROUND(IF(J1568&gt;=2,((T1568/100)*G1568)/J1568,0),0)</f>
        <v>0</v>
      </c>
      <c r="Y1568" s="3">
        <f>ROUND(IF(J1568&gt;=3,((T1568/100)*G1568)/J1568,0),0)</f>
        <v>0</v>
      </c>
      <c r="Z1568" s="3">
        <f>ROUND(IF(J1568&gt;=4,((T1568/100)*G1568)/J1568,0),0)</f>
        <v>0</v>
      </c>
      <c r="AA1568" s="4">
        <f>G1568*P1568</f>
        <v>150000</v>
      </c>
      <c r="AB1568" s="4">
        <f>(G1568*S1568)/J1568</f>
        <v>150000</v>
      </c>
      <c r="AC1568" s="4">
        <f>IF(J1568&gt;=2,(G1568*S1568)/J1568,0)</f>
        <v>0</v>
      </c>
      <c r="AD1568" s="4">
        <f>IF(J1568&gt;=3,(G1568*S1568)/J1568,0)</f>
        <v>0</v>
      </c>
      <c r="AE1568" s="4">
        <f>IF(J1568&gt;=4,(G1568*S1568)/J1568,0)</f>
        <v>0</v>
      </c>
      <c r="AF1568" s="11">
        <v>100</v>
      </c>
      <c r="AG1568" s="11">
        <v>0</v>
      </c>
      <c r="AH1568" s="11">
        <v>1</v>
      </c>
      <c r="AI1568" s="11">
        <v>100</v>
      </c>
      <c r="AJ1568" s="11">
        <v>0</v>
      </c>
      <c r="AK1568" s="11">
        <v>1</v>
      </c>
      <c r="AL1568" s="11">
        <v>0.5</v>
      </c>
      <c r="AM1568" s="11">
        <v>0.5</v>
      </c>
      <c r="AN1568" s="11">
        <v>0</v>
      </c>
      <c r="AO1568" s="11">
        <v>0</v>
      </c>
      <c r="AP1568" s="11">
        <v>0</v>
      </c>
      <c r="AQ1568" s="11">
        <v>0.01</v>
      </c>
      <c r="AR1568" s="11">
        <v>0.01</v>
      </c>
      <c r="AS1568" s="11">
        <v>0</v>
      </c>
      <c r="AT1568" s="11">
        <v>0</v>
      </c>
      <c r="AU1568" s="11">
        <v>0</v>
      </c>
      <c r="AV1568" s="11">
        <v>0</v>
      </c>
      <c r="AW1568" s="11">
        <v>0.2</v>
      </c>
      <c r="AX1568" s="11">
        <v>0</v>
      </c>
      <c r="AY1568" s="11">
        <v>0</v>
      </c>
      <c r="AZ1568" s="11">
        <v>0</v>
      </c>
      <c r="BA1568" s="11">
        <v>0.02</v>
      </c>
      <c r="BB1568" s="11">
        <v>0</v>
      </c>
      <c r="BC1568" s="2">
        <v>0.05</v>
      </c>
      <c r="BD1568" s="2">
        <v>0.05</v>
      </c>
      <c r="BE1568" s="11">
        <v>7.4999999999999997E-2</v>
      </c>
      <c r="BF1568" s="11">
        <v>5.0000000000000001E-3</v>
      </c>
      <c r="BG1568" s="11">
        <v>0</v>
      </c>
      <c r="BH1568" s="11">
        <v>0</v>
      </c>
      <c r="BI1568" s="11">
        <v>0</v>
      </c>
      <c r="BJ1568" s="11">
        <f>BE1568/4</f>
        <v>1.8749999999999999E-2</v>
      </c>
      <c r="BK1568" s="11">
        <f>BF1568/4</f>
        <v>1.25E-3</v>
      </c>
      <c r="BL1568" s="11">
        <v>0</v>
      </c>
      <c r="BM1568" s="11">
        <v>0</v>
      </c>
      <c r="BN1568" s="11">
        <v>0</v>
      </c>
      <c r="BO1568" s="11">
        <v>0.1</v>
      </c>
      <c r="BP1568" s="11">
        <v>0.1</v>
      </c>
      <c r="BQ1568" s="11">
        <v>0</v>
      </c>
      <c r="BR1568" s="11">
        <v>0</v>
      </c>
      <c r="BS1568" s="11">
        <v>0</v>
      </c>
      <c r="BT1568" s="11">
        <v>0.04</v>
      </c>
      <c r="BU1568" s="16">
        <v>4</v>
      </c>
      <c r="BV1568" s="6">
        <f>BT1568/(BT1568+BU1568)</f>
        <v>9.9009900990099011E-3</v>
      </c>
      <c r="BW1568" s="6">
        <f>SQRT((BT1568*BU1568)/((BT1568+BU1568)^2*(BT1568+BU1568+1)))</f>
        <v>4.410251516706673E-2</v>
      </c>
      <c r="BX1568" s="17">
        <v>0.1</v>
      </c>
      <c r="BY1568" s="17">
        <v>0.7</v>
      </c>
      <c r="BZ1568" s="17">
        <v>0.1</v>
      </c>
      <c r="CA1568" s="17">
        <v>0.1</v>
      </c>
      <c r="CB1568" s="15" t="s">
        <v>83</v>
      </c>
      <c r="CC1568" s="11">
        <v>600</v>
      </c>
    </row>
    <row r="1569" spans="1:81" s="11" customFormat="1" x14ac:dyDescent="0.2">
      <c r="A1569" s="17">
        <f t="shared" si="24"/>
        <v>1568</v>
      </c>
      <c r="B1569" s="17">
        <v>20</v>
      </c>
      <c r="C1569" s="17">
        <v>20</v>
      </c>
      <c r="D1569" s="17">
        <v>5</v>
      </c>
      <c r="E1569" s="17">
        <v>5</v>
      </c>
      <c r="F1569" s="3" t="s">
        <v>80</v>
      </c>
      <c r="G1569" s="3">
        <f>IF(F1569="rectangle",B1569*C1569,IF(F1569="hook",B1569*C1569-(D1569*E1569),IF(F1569="eight",B1569*C1569-2*(D1569*E1569),IF(F1569="tee",B1569*C1569-2*(D1569*E1569),IF(F1569="cross",B1569*C1569-4*(D1569*E1569),"ERROR")))))</f>
        <v>400</v>
      </c>
      <c r="H1569" s="3" t="s">
        <v>84</v>
      </c>
      <c r="I1569" s="3">
        <f>IF(F1569="rectangle",B1569/C1569,"NA")</f>
        <v>1</v>
      </c>
      <c r="J1569" s="2">
        <v>1</v>
      </c>
      <c r="K1569" s="11">
        <v>125</v>
      </c>
      <c r="L1569" s="11">
        <v>4</v>
      </c>
      <c r="M1569" s="12">
        <v>1</v>
      </c>
      <c r="N1569" s="2">
        <f>M1569/4</f>
        <v>0.25</v>
      </c>
      <c r="O1569" s="3">
        <f>M1569/N1569</f>
        <v>4</v>
      </c>
      <c r="P1569" s="13">
        <v>15</v>
      </c>
      <c r="Q1569" s="11">
        <f>P1569</f>
        <v>15</v>
      </c>
      <c r="R1569" s="4">
        <f>AA1569/V1569</f>
        <v>100</v>
      </c>
      <c r="S1569" s="14">
        <v>15</v>
      </c>
      <c r="T1569" s="11">
        <f>S1569</f>
        <v>15</v>
      </c>
      <c r="U1569" s="4">
        <f>AB1569/W1569</f>
        <v>100</v>
      </c>
      <c r="V1569" s="3">
        <f>ROUND((Q1569/100)*G1569,0)</f>
        <v>60</v>
      </c>
      <c r="W1569" s="3">
        <f>ROUND(((T1569/100)*G1569)/J1569,0)</f>
        <v>60</v>
      </c>
      <c r="X1569" s="3">
        <f>ROUND(IF(J1569&gt;=2,((T1569/100)*G1569)/J1569,0),0)</f>
        <v>0</v>
      </c>
      <c r="Y1569" s="3">
        <f>ROUND(IF(J1569&gt;=3,((T1569/100)*G1569)/J1569,0),0)</f>
        <v>0</v>
      </c>
      <c r="Z1569" s="3">
        <f>ROUND(IF(J1569&gt;=4,((T1569/100)*G1569)/J1569,0),0)</f>
        <v>0</v>
      </c>
      <c r="AA1569" s="4">
        <f>G1569*P1569</f>
        <v>6000</v>
      </c>
      <c r="AB1569" s="4">
        <f>(G1569*S1569)/J1569</f>
        <v>6000</v>
      </c>
      <c r="AC1569" s="4">
        <f>IF(J1569&gt;=2,(G1569*S1569)/J1569,0)</f>
        <v>0</v>
      </c>
      <c r="AD1569" s="4">
        <f>IF(J1569&gt;=3,(G1569*S1569)/J1569,0)</f>
        <v>0</v>
      </c>
      <c r="AE1569" s="4">
        <f>IF(J1569&gt;=4,(G1569*S1569)/J1569,0)</f>
        <v>0</v>
      </c>
      <c r="AF1569" s="11">
        <v>100</v>
      </c>
      <c r="AG1569" s="11">
        <v>0</v>
      </c>
      <c r="AH1569" s="11">
        <v>1</v>
      </c>
      <c r="AI1569" s="11">
        <v>100</v>
      </c>
      <c r="AJ1569" s="11">
        <v>0</v>
      </c>
      <c r="AK1569" s="11">
        <v>1</v>
      </c>
      <c r="AL1569" s="11">
        <v>0.5</v>
      </c>
      <c r="AM1569" s="11">
        <v>0.5</v>
      </c>
      <c r="AN1569" s="11">
        <v>0</v>
      </c>
      <c r="AO1569" s="11">
        <v>0</v>
      </c>
      <c r="AP1569" s="11">
        <v>0</v>
      </c>
      <c r="AQ1569" s="11">
        <v>0.01</v>
      </c>
      <c r="AR1569" s="11">
        <v>0.01</v>
      </c>
      <c r="AS1569" s="11">
        <v>0</v>
      </c>
      <c r="AT1569" s="11">
        <v>0</v>
      </c>
      <c r="AU1569" s="11">
        <v>0</v>
      </c>
      <c r="AV1569" s="11">
        <v>0</v>
      </c>
      <c r="AW1569" s="11">
        <v>0.2</v>
      </c>
      <c r="AX1569" s="11">
        <v>0</v>
      </c>
      <c r="AY1569" s="11">
        <v>0</v>
      </c>
      <c r="AZ1569" s="11">
        <v>0</v>
      </c>
      <c r="BA1569" s="11">
        <v>0.02</v>
      </c>
      <c r="BB1569" s="11">
        <v>0</v>
      </c>
      <c r="BC1569" s="2">
        <v>0.05</v>
      </c>
      <c r="BD1569" s="2">
        <v>0.05</v>
      </c>
      <c r="BE1569" s="11">
        <v>7.4999999999999997E-2</v>
      </c>
      <c r="BF1569" s="11">
        <v>5.0000000000000001E-3</v>
      </c>
      <c r="BG1569" s="11">
        <v>0</v>
      </c>
      <c r="BH1569" s="11">
        <v>0</v>
      </c>
      <c r="BI1569" s="11">
        <v>0</v>
      </c>
      <c r="BJ1569" s="11">
        <f>BE1569/4</f>
        <v>1.8749999999999999E-2</v>
      </c>
      <c r="BK1569" s="11">
        <f>BF1569/4</f>
        <v>1.25E-3</v>
      </c>
      <c r="BL1569" s="11">
        <v>0</v>
      </c>
      <c r="BM1569" s="11">
        <v>0</v>
      </c>
      <c r="BN1569" s="11">
        <v>0</v>
      </c>
      <c r="BO1569" s="11">
        <v>0.1</v>
      </c>
      <c r="BP1569" s="11">
        <v>0.1</v>
      </c>
      <c r="BQ1569" s="11">
        <v>0</v>
      </c>
      <c r="BR1569" s="11">
        <v>0</v>
      </c>
      <c r="BS1569" s="11">
        <v>0</v>
      </c>
      <c r="BT1569" s="11">
        <v>0.04</v>
      </c>
      <c r="BU1569" s="16">
        <v>4</v>
      </c>
      <c r="BV1569" s="6">
        <f>BT1569/(BT1569+BU1569)</f>
        <v>9.9009900990099011E-3</v>
      </c>
      <c r="BW1569" s="6">
        <f>SQRT((BT1569*BU1569)/((BT1569+BU1569)^2*(BT1569+BU1569+1)))</f>
        <v>4.410251516706673E-2</v>
      </c>
      <c r="BX1569" s="17">
        <v>0.1</v>
      </c>
      <c r="BY1569" s="17">
        <v>0.7</v>
      </c>
      <c r="BZ1569" s="17">
        <v>0.1</v>
      </c>
      <c r="CA1569" s="17">
        <v>0.1</v>
      </c>
      <c r="CB1569" s="15" t="s">
        <v>83</v>
      </c>
      <c r="CC1569" s="11">
        <v>600</v>
      </c>
    </row>
    <row r="1570" spans="1:81" s="11" customFormat="1" x14ac:dyDescent="0.2">
      <c r="A1570" s="17">
        <f t="shared" si="24"/>
        <v>1569</v>
      </c>
      <c r="B1570" s="17">
        <v>100</v>
      </c>
      <c r="C1570" s="17">
        <v>100</v>
      </c>
      <c r="D1570" s="17">
        <v>5</v>
      </c>
      <c r="E1570" s="17">
        <v>5</v>
      </c>
      <c r="F1570" s="3" t="s">
        <v>80</v>
      </c>
      <c r="G1570" s="3">
        <f>IF(F1570="rectangle",B1570*C1570,IF(F1570="hook",B1570*C1570-(D1570*E1570),IF(F1570="eight",B1570*C1570-2*(D1570*E1570),IF(F1570="tee",B1570*C1570-2*(D1570*E1570),IF(F1570="cross",B1570*C1570-4*(D1570*E1570),"ERROR")))))</f>
        <v>10000</v>
      </c>
      <c r="H1570" s="3" t="s">
        <v>85</v>
      </c>
      <c r="I1570" s="3">
        <f>IF(F1570="rectangle",B1570/C1570,"NA")</f>
        <v>1</v>
      </c>
      <c r="J1570" s="2">
        <v>1</v>
      </c>
      <c r="K1570" s="11">
        <v>125</v>
      </c>
      <c r="L1570" s="11">
        <v>4</v>
      </c>
      <c r="M1570" s="12">
        <v>2</v>
      </c>
      <c r="N1570" s="2">
        <f>M1570/4</f>
        <v>0.5</v>
      </c>
      <c r="O1570" s="3">
        <f>M1570/N1570</f>
        <v>4</v>
      </c>
      <c r="P1570" s="13">
        <v>15</v>
      </c>
      <c r="Q1570" s="11">
        <f>P1570</f>
        <v>15</v>
      </c>
      <c r="R1570" s="4">
        <f>AA1570/V1570</f>
        <v>100</v>
      </c>
      <c r="S1570" s="14">
        <v>15</v>
      </c>
      <c r="T1570" s="11">
        <f>S1570</f>
        <v>15</v>
      </c>
      <c r="U1570" s="4">
        <f>AB1570/W1570</f>
        <v>100</v>
      </c>
      <c r="V1570" s="3">
        <f>ROUND((Q1570/100)*G1570,0)</f>
        <v>1500</v>
      </c>
      <c r="W1570" s="3">
        <f>ROUND(((T1570/100)*G1570)/J1570,0)</f>
        <v>1500</v>
      </c>
      <c r="X1570" s="3">
        <f>ROUND(IF(J1570&gt;=2,((T1570/100)*G1570)/J1570,0),0)</f>
        <v>0</v>
      </c>
      <c r="Y1570" s="3">
        <f>ROUND(IF(J1570&gt;=3,((T1570/100)*G1570)/J1570,0),0)</f>
        <v>0</v>
      </c>
      <c r="Z1570" s="3">
        <f>ROUND(IF(J1570&gt;=4,((T1570/100)*G1570)/J1570,0),0)</f>
        <v>0</v>
      </c>
      <c r="AA1570" s="4">
        <f>G1570*P1570</f>
        <v>150000</v>
      </c>
      <c r="AB1570" s="4">
        <f>(G1570*S1570)/J1570</f>
        <v>150000</v>
      </c>
      <c r="AC1570" s="4">
        <f>IF(J1570&gt;=2,(G1570*S1570)/J1570,0)</f>
        <v>0</v>
      </c>
      <c r="AD1570" s="4">
        <f>IF(J1570&gt;=3,(G1570*S1570)/J1570,0)</f>
        <v>0</v>
      </c>
      <c r="AE1570" s="4">
        <f>IF(J1570&gt;=4,(G1570*S1570)/J1570,0)</f>
        <v>0</v>
      </c>
      <c r="AF1570" s="11">
        <v>100</v>
      </c>
      <c r="AG1570" s="11">
        <v>0</v>
      </c>
      <c r="AH1570" s="11">
        <v>1</v>
      </c>
      <c r="AI1570" s="11">
        <v>100</v>
      </c>
      <c r="AJ1570" s="11">
        <v>0</v>
      </c>
      <c r="AK1570" s="11">
        <v>1</v>
      </c>
      <c r="AL1570" s="11">
        <v>0.5</v>
      </c>
      <c r="AM1570" s="11">
        <v>0.5</v>
      </c>
      <c r="AN1570" s="11">
        <v>0</v>
      </c>
      <c r="AO1570" s="11">
        <v>0</v>
      </c>
      <c r="AP1570" s="11">
        <v>0</v>
      </c>
      <c r="AQ1570" s="11">
        <v>0.01</v>
      </c>
      <c r="AR1570" s="11">
        <v>0.01</v>
      </c>
      <c r="AS1570" s="11">
        <v>0</v>
      </c>
      <c r="AT1570" s="11">
        <v>0</v>
      </c>
      <c r="AU1570" s="11">
        <v>0</v>
      </c>
      <c r="AV1570" s="11">
        <v>0</v>
      </c>
      <c r="AW1570" s="11">
        <v>0.2</v>
      </c>
      <c r="AX1570" s="11">
        <v>0</v>
      </c>
      <c r="AY1570" s="11">
        <v>0</v>
      </c>
      <c r="AZ1570" s="11">
        <v>0</v>
      </c>
      <c r="BA1570" s="11">
        <v>0.02</v>
      </c>
      <c r="BB1570" s="11">
        <v>0</v>
      </c>
      <c r="BC1570" s="2">
        <v>0.05</v>
      </c>
      <c r="BD1570" s="2">
        <v>0.05</v>
      </c>
      <c r="BE1570" s="11">
        <v>7.4999999999999997E-2</v>
      </c>
      <c r="BF1570" s="11">
        <v>5.0000000000000001E-3</v>
      </c>
      <c r="BG1570" s="11">
        <v>0</v>
      </c>
      <c r="BH1570" s="11">
        <v>0</v>
      </c>
      <c r="BI1570" s="11">
        <v>0</v>
      </c>
      <c r="BJ1570" s="11">
        <f>BE1570/4</f>
        <v>1.8749999999999999E-2</v>
      </c>
      <c r="BK1570" s="11">
        <f>BF1570/4</f>
        <v>1.25E-3</v>
      </c>
      <c r="BL1570" s="11">
        <v>0</v>
      </c>
      <c r="BM1570" s="11">
        <v>0</v>
      </c>
      <c r="BN1570" s="11">
        <v>0</v>
      </c>
      <c r="BO1570" s="11">
        <v>0.1</v>
      </c>
      <c r="BP1570" s="11">
        <v>0.1</v>
      </c>
      <c r="BQ1570" s="11">
        <v>0</v>
      </c>
      <c r="BR1570" s="11">
        <v>0</v>
      </c>
      <c r="BS1570" s="11">
        <v>0</v>
      </c>
      <c r="BT1570" s="11">
        <v>0.04</v>
      </c>
      <c r="BU1570" s="16">
        <v>4</v>
      </c>
      <c r="BV1570" s="6">
        <f>BT1570/(BT1570+BU1570)</f>
        <v>9.9009900990099011E-3</v>
      </c>
      <c r="BW1570" s="6">
        <f>SQRT((BT1570*BU1570)/((BT1570+BU1570)^2*(BT1570+BU1570+1)))</f>
        <v>4.410251516706673E-2</v>
      </c>
      <c r="BX1570" s="17">
        <v>0.1</v>
      </c>
      <c r="BY1570" s="17">
        <v>0.7</v>
      </c>
      <c r="BZ1570" s="17">
        <v>0.1</v>
      </c>
      <c r="CA1570" s="17">
        <v>0.1</v>
      </c>
      <c r="CB1570" s="15" t="s">
        <v>83</v>
      </c>
      <c r="CC1570" s="11">
        <v>600</v>
      </c>
    </row>
    <row r="1571" spans="1:81" s="11" customFormat="1" x14ac:dyDescent="0.2">
      <c r="A1571" s="17">
        <f t="shared" si="24"/>
        <v>1570</v>
      </c>
      <c r="B1571" s="17">
        <v>20</v>
      </c>
      <c r="C1571" s="17">
        <v>20</v>
      </c>
      <c r="D1571" s="17">
        <v>5</v>
      </c>
      <c r="E1571" s="17">
        <v>5</v>
      </c>
      <c r="F1571" s="3" t="s">
        <v>80</v>
      </c>
      <c r="G1571" s="3">
        <f>IF(F1571="rectangle",B1571*C1571,IF(F1571="hook",B1571*C1571-(D1571*E1571),IF(F1571="eight",B1571*C1571-2*(D1571*E1571),IF(F1571="tee",B1571*C1571-2*(D1571*E1571),IF(F1571="cross",B1571*C1571-4*(D1571*E1571),"ERROR")))))</f>
        <v>400</v>
      </c>
      <c r="H1571" s="3" t="s">
        <v>84</v>
      </c>
      <c r="I1571" s="3">
        <f>IF(F1571="rectangle",B1571/C1571,"NA")</f>
        <v>1</v>
      </c>
      <c r="J1571" s="2">
        <v>1</v>
      </c>
      <c r="K1571" s="11">
        <v>125</v>
      </c>
      <c r="L1571" s="11">
        <v>4</v>
      </c>
      <c r="M1571" s="12">
        <v>2</v>
      </c>
      <c r="N1571" s="2">
        <f>M1571/4</f>
        <v>0.5</v>
      </c>
      <c r="O1571" s="3">
        <f>M1571/N1571</f>
        <v>4</v>
      </c>
      <c r="P1571" s="13">
        <v>15</v>
      </c>
      <c r="Q1571" s="11">
        <f>P1571</f>
        <v>15</v>
      </c>
      <c r="R1571" s="4">
        <f>AA1571/V1571</f>
        <v>100</v>
      </c>
      <c r="S1571" s="14">
        <v>15</v>
      </c>
      <c r="T1571" s="11">
        <f>S1571</f>
        <v>15</v>
      </c>
      <c r="U1571" s="4">
        <f>AB1571/W1571</f>
        <v>100</v>
      </c>
      <c r="V1571" s="3">
        <f>ROUND((Q1571/100)*G1571,0)</f>
        <v>60</v>
      </c>
      <c r="W1571" s="3">
        <f>ROUND(((T1571/100)*G1571)/J1571,0)</f>
        <v>60</v>
      </c>
      <c r="X1571" s="3">
        <f>ROUND(IF(J1571&gt;=2,((T1571/100)*G1571)/J1571,0),0)</f>
        <v>0</v>
      </c>
      <c r="Y1571" s="3">
        <f>ROUND(IF(J1571&gt;=3,((T1571/100)*G1571)/J1571,0),0)</f>
        <v>0</v>
      </c>
      <c r="Z1571" s="3">
        <f>ROUND(IF(J1571&gt;=4,((T1571/100)*G1571)/J1571,0),0)</f>
        <v>0</v>
      </c>
      <c r="AA1571" s="4">
        <f>G1571*P1571</f>
        <v>6000</v>
      </c>
      <c r="AB1571" s="4">
        <f>(G1571*S1571)/J1571</f>
        <v>6000</v>
      </c>
      <c r="AC1571" s="4">
        <f>IF(J1571&gt;=2,(G1571*S1571)/J1571,0)</f>
        <v>0</v>
      </c>
      <c r="AD1571" s="4">
        <f>IF(J1571&gt;=3,(G1571*S1571)/J1571,0)</f>
        <v>0</v>
      </c>
      <c r="AE1571" s="4">
        <f>IF(J1571&gt;=4,(G1571*S1571)/J1571,0)</f>
        <v>0</v>
      </c>
      <c r="AF1571" s="11">
        <v>100</v>
      </c>
      <c r="AG1571" s="11">
        <v>0</v>
      </c>
      <c r="AH1571" s="11">
        <v>1</v>
      </c>
      <c r="AI1571" s="11">
        <v>100</v>
      </c>
      <c r="AJ1571" s="11">
        <v>0</v>
      </c>
      <c r="AK1571" s="11">
        <v>1</v>
      </c>
      <c r="AL1571" s="11">
        <v>0.5</v>
      </c>
      <c r="AM1571" s="11">
        <v>0.5</v>
      </c>
      <c r="AN1571" s="11">
        <v>0</v>
      </c>
      <c r="AO1571" s="11">
        <v>0</v>
      </c>
      <c r="AP1571" s="11">
        <v>0</v>
      </c>
      <c r="AQ1571" s="11">
        <v>0.01</v>
      </c>
      <c r="AR1571" s="11">
        <v>0.01</v>
      </c>
      <c r="AS1571" s="11">
        <v>0</v>
      </c>
      <c r="AT1571" s="11">
        <v>0</v>
      </c>
      <c r="AU1571" s="11">
        <v>0</v>
      </c>
      <c r="AV1571" s="11">
        <v>0</v>
      </c>
      <c r="AW1571" s="11">
        <v>0.2</v>
      </c>
      <c r="AX1571" s="11">
        <v>0</v>
      </c>
      <c r="AY1571" s="11">
        <v>0</v>
      </c>
      <c r="AZ1571" s="11">
        <v>0</v>
      </c>
      <c r="BA1571" s="11">
        <v>0.02</v>
      </c>
      <c r="BB1571" s="11">
        <v>0</v>
      </c>
      <c r="BC1571" s="2">
        <v>0.05</v>
      </c>
      <c r="BD1571" s="2">
        <v>0.05</v>
      </c>
      <c r="BE1571" s="11">
        <v>7.4999999999999997E-2</v>
      </c>
      <c r="BF1571" s="11">
        <v>5.0000000000000001E-3</v>
      </c>
      <c r="BG1571" s="11">
        <v>0</v>
      </c>
      <c r="BH1571" s="11">
        <v>0</v>
      </c>
      <c r="BI1571" s="11">
        <v>0</v>
      </c>
      <c r="BJ1571" s="11">
        <f>BE1571/4</f>
        <v>1.8749999999999999E-2</v>
      </c>
      <c r="BK1571" s="11">
        <f>BF1571/4</f>
        <v>1.25E-3</v>
      </c>
      <c r="BL1571" s="11">
        <v>0</v>
      </c>
      <c r="BM1571" s="11">
        <v>0</v>
      </c>
      <c r="BN1571" s="11">
        <v>0</v>
      </c>
      <c r="BO1571" s="11">
        <v>0.1</v>
      </c>
      <c r="BP1571" s="11">
        <v>0.1</v>
      </c>
      <c r="BQ1571" s="11">
        <v>0</v>
      </c>
      <c r="BR1571" s="11">
        <v>0</v>
      </c>
      <c r="BS1571" s="11">
        <v>0</v>
      </c>
      <c r="BT1571" s="11">
        <v>0.04</v>
      </c>
      <c r="BU1571" s="16">
        <v>4</v>
      </c>
      <c r="BV1571" s="6">
        <f>BT1571/(BT1571+BU1571)</f>
        <v>9.9009900990099011E-3</v>
      </c>
      <c r="BW1571" s="6">
        <f>SQRT((BT1571*BU1571)/((BT1571+BU1571)^2*(BT1571+BU1571+1)))</f>
        <v>4.410251516706673E-2</v>
      </c>
      <c r="BX1571" s="17">
        <v>0.1</v>
      </c>
      <c r="BY1571" s="17">
        <v>0.7</v>
      </c>
      <c r="BZ1571" s="17">
        <v>0.1</v>
      </c>
      <c r="CA1571" s="17">
        <v>0.1</v>
      </c>
      <c r="CB1571" s="15" t="s">
        <v>83</v>
      </c>
      <c r="CC1571" s="11">
        <v>600</v>
      </c>
    </row>
    <row r="1572" spans="1:81" s="11" customFormat="1" x14ac:dyDescent="0.2">
      <c r="A1572" s="17">
        <f t="shared" si="24"/>
        <v>1571</v>
      </c>
      <c r="B1572" s="17">
        <v>100</v>
      </c>
      <c r="C1572" s="17">
        <v>100</v>
      </c>
      <c r="D1572" s="17">
        <v>5</v>
      </c>
      <c r="E1572" s="17">
        <v>5</v>
      </c>
      <c r="F1572" s="3" t="s">
        <v>80</v>
      </c>
      <c r="G1572" s="3">
        <f>IF(F1572="rectangle",B1572*C1572,IF(F1572="hook",B1572*C1572-(D1572*E1572),IF(F1572="eight",B1572*C1572-2*(D1572*E1572),IF(F1572="tee",B1572*C1572-2*(D1572*E1572),IF(F1572="cross",B1572*C1572-4*(D1572*E1572),"ERROR")))))</f>
        <v>10000</v>
      </c>
      <c r="H1572" s="3" t="s">
        <v>85</v>
      </c>
      <c r="I1572" s="3">
        <f>IF(F1572="rectangle",B1572/C1572,"NA")</f>
        <v>1</v>
      </c>
      <c r="J1572" s="2">
        <v>1</v>
      </c>
      <c r="K1572" s="11">
        <v>125</v>
      </c>
      <c r="L1572" s="11">
        <v>4</v>
      </c>
      <c r="M1572" s="12">
        <v>3</v>
      </c>
      <c r="N1572" s="2">
        <f>M1572/4</f>
        <v>0.75</v>
      </c>
      <c r="O1572" s="3">
        <f>M1572/N1572</f>
        <v>4</v>
      </c>
      <c r="P1572" s="13">
        <v>15</v>
      </c>
      <c r="Q1572" s="11">
        <f>P1572</f>
        <v>15</v>
      </c>
      <c r="R1572" s="4">
        <f>AA1572/V1572</f>
        <v>100</v>
      </c>
      <c r="S1572" s="14">
        <v>15</v>
      </c>
      <c r="T1572" s="11">
        <f>S1572</f>
        <v>15</v>
      </c>
      <c r="U1572" s="4">
        <f>AB1572/W1572</f>
        <v>100</v>
      </c>
      <c r="V1572" s="3">
        <f>ROUND((Q1572/100)*G1572,0)</f>
        <v>1500</v>
      </c>
      <c r="W1572" s="3">
        <f>ROUND(((T1572/100)*G1572)/J1572,0)</f>
        <v>1500</v>
      </c>
      <c r="X1572" s="3">
        <f>ROUND(IF(J1572&gt;=2,((T1572/100)*G1572)/J1572,0),0)</f>
        <v>0</v>
      </c>
      <c r="Y1572" s="3">
        <f>ROUND(IF(J1572&gt;=3,((T1572/100)*G1572)/J1572,0),0)</f>
        <v>0</v>
      </c>
      <c r="Z1572" s="3">
        <f>ROUND(IF(J1572&gt;=4,((T1572/100)*G1572)/J1572,0),0)</f>
        <v>0</v>
      </c>
      <c r="AA1572" s="4">
        <f>G1572*P1572</f>
        <v>150000</v>
      </c>
      <c r="AB1572" s="4">
        <f>(G1572*S1572)/J1572</f>
        <v>150000</v>
      </c>
      <c r="AC1572" s="4">
        <f>IF(J1572&gt;=2,(G1572*S1572)/J1572,0)</f>
        <v>0</v>
      </c>
      <c r="AD1572" s="4">
        <f>IF(J1572&gt;=3,(G1572*S1572)/J1572,0)</f>
        <v>0</v>
      </c>
      <c r="AE1572" s="4">
        <f>IF(J1572&gt;=4,(G1572*S1572)/J1572,0)</f>
        <v>0</v>
      </c>
      <c r="AF1572" s="11">
        <v>100</v>
      </c>
      <c r="AG1572" s="11">
        <v>0</v>
      </c>
      <c r="AH1572" s="11">
        <v>1</v>
      </c>
      <c r="AI1572" s="11">
        <v>100</v>
      </c>
      <c r="AJ1572" s="11">
        <v>0</v>
      </c>
      <c r="AK1572" s="11">
        <v>1</v>
      </c>
      <c r="AL1572" s="11">
        <v>0.5</v>
      </c>
      <c r="AM1572" s="11">
        <v>0.5</v>
      </c>
      <c r="AN1572" s="11">
        <v>0</v>
      </c>
      <c r="AO1572" s="11">
        <v>0</v>
      </c>
      <c r="AP1572" s="11">
        <v>0</v>
      </c>
      <c r="AQ1572" s="11">
        <v>0.01</v>
      </c>
      <c r="AR1572" s="11">
        <v>0.01</v>
      </c>
      <c r="AS1572" s="11">
        <v>0</v>
      </c>
      <c r="AT1572" s="11">
        <v>0</v>
      </c>
      <c r="AU1572" s="11">
        <v>0</v>
      </c>
      <c r="AV1572" s="11">
        <v>0</v>
      </c>
      <c r="AW1572" s="11">
        <v>0.2</v>
      </c>
      <c r="AX1572" s="11">
        <v>0</v>
      </c>
      <c r="AY1572" s="11">
        <v>0</v>
      </c>
      <c r="AZ1572" s="11">
        <v>0</v>
      </c>
      <c r="BA1572" s="11">
        <v>0.02</v>
      </c>
      <c r="BB1572" s="11">
        <v>0</v>
      </c>
      <c r="BC1572" s="2">
        <v>0.05</v>
      </c>
      <c r="BD1572" s="2">
        <v>0.05</v>
      </c>
      <c r="BE1572" s="11">
        <v>7.4999999999999997E-2</v>
      </c>
      <c r="BF1572" s="11">
        <v>5.0000000000000001E-3</v>
      </c>
      <c r="BG1572" s="11">
        <v>0</v>
      </c>
      <c r="BH1572" s="11">
        <v>0</v>
      </c>
      <c r="BI1572" s="11">
        <v>0</v>
      </c>
      <c r="BJ1572" s="11">
        <f>BE1572/4</f>
        <v>1.8749999999999999E-2</v>
      </c>
      <c r="BK1572" s="11">
        <f>BF1572/4</f>
        <v>1.25E-3</v>
      </c>
      <c r="BL1572" s="11">
        <v>0</v>
      </c>
      <c r="BM1572" s="11">
        <v>0</v>
      </c>
      <c r="BN1572" s="11">
        <v>0</v>
      </c>
      <c r="BO1572" s="11">
        <v>0.1</v>
      </c>
      <c r="BP1572" s="11">
        <v>0.1</v>
      </c>
      <c r="BQ1572" s="11">
        <v>0</v>
      </c>
      <c r="BR1572" s="11">
        <v>0</v>
      </c>
      <c r="BS1572" s="11">
        <v>0</v>
      </c>
      <c r="BT1572" s="11">
        <v>0.04</v>
      </c>
      <c r="BU1572" s="16">
        <v>4</v>
      </c>
      <c r="BV1572" s="6">
        <f>BT1572/(BT1572+BU1572)</f>
        <v>9.9009900990099011E-3</v>
      </c>
      <c r="BW1572" s="6">
        <f>SQRT((BT1572*BU1572)/((BT1572+BU1572)^2*(BT1572+BU1572+1)))</f>
        <v>4.410251516706673E-2</v>
      </c>
      <c r="BX1572" s="17">
        <v>0.1</v>
      </c>
      <c r="BY1572" s="17">
        <v>0.7</v>
      </c>
      <c r="BZ1572" s="17">
        <v>0.1</v>
      </c>
      <c r="CA1572" s="17">
        <v>0.1</v>
      </c>
      <c r="CB1572" s="15" t="s">
        <v>83</v>
      </c>
      <c r="CC1572" s="11">
        <v>600</v>
      </c>
    </row>
    <row r="1573" spans="1:81" s="11" customFormat="1" x14ac:dyDescent="0.2">
      <c r="A1573" s="17">
        <f t="shared" si="24"/>
        <v>1572</v>
      </c>
      <c r="B1573" s="17">
        <v>20</v>
      </c>
      <c r="C1573" s="17">
        <v>20</v>
      </c>
      <c r="D1573" s="17">
        <v>5</v>
      </c>
      <c r="E1573" s="17">
        <v>5</v>
      </c>
      <c r="F1573" s="3" t="s">
        <v>80</v>
      </c>
      <c r="G1573" s="3">
        <f>IF(F1573="rectangle",B1573*C1573,IF(F1573="hook",B1573*C1573-(D1573*E1573),IF(F1573="eight",B1573*C1573-2*(D1573*E1573),IF(F1573="tee",B1573*C1573-2*(D1573*E1573),IF(F1573="cross",B1573*C1573-4*(D1573*E1573),"ERROR")))))</f>
        <v>400</v>
      </c>
      <c r="H1573" s="3" t="s">
        <v>84</v>
      </c>
      <c r="I1573" s="3">
        <f>IF(F1573="rectangle",B1573/C1573,"NA")</f>
        <v>1</v>
      </c>
      <c r="J1573" s="2">
        <v>1</v>
      </c>
      <c r="K1573" s="11">
        <v>125</v>
      </c>
      <c r="L1573" s="11">
        <v>4</v>
      </c>
      <c r="M1573" s="12">
        <v>3</v>
      </c>
      <c r="N1573" s="2">
        <f>M1573/4</f>
        <v>0.75</v>
      </c>
      <c r="O1573" s="3">
        <f>M1573/N1573</f>
        <v>4</v>
      </c>
      <c r="P1573" s="13">
        <v>15</v>
      </c>
      <c r="Q1573" s="11">
        <f>P1573</f>
        <v>15</v>
      </c>
      <c r="R1573" s="4">
        <f>AA1573/V1573</f>
        <v>100</v>
      </c>
      <c r="S1573" s="14">
        <v>15</v>
      </c>
      <c r="T1573" s="11">
        <f>S1573</f>
        <v>15</v>
      </c>
      <c r="U1573" s="4">
        <f>AB1573/W1573</f>
        <v>100</v>
      </c>
      <c r="V1573" s="3">
        <f>ROUND((Q1573/100)*G1573,0)</f>
        <v>60</v>
      </c>
      <c r="W1573" s="3">
        <f>ROUND(((T1573/100)*G1573)/J1573,0)</f>
        <v>60</v>
      </c>
      <c r="X1573" s="3">
        <f>ROUND(IF(J1573&gt;=2,((T1573/100)*G1573)/J1573,0),0)</f>
        <v>0</v>
      </c>
      <c r="Y1573" s="3">
        <f>ROUND(IF(J1573&gt;=3,((T1573/100)*G1573)/J1573,0),0)</f>
        <v>0</v>
      </c>
      <c r="Z1573" s="3">
        <f>ROUND(IF(J1573&gt;=4,((T1573/100)*G1573)/J1573,0),0)</f>
        <v>0</v>
      </c>
      <c r="AA1573" s="4">
        <f>G1573*P1573</f>
        <v>6000</v>
      </c>
      <c r="AB1573" s="4">
        <f>(G1573*S1573)/J1573</f>
        <v>6000</v>
      </c>
      <c r="AC1573" s="4">
        <f>IF(J1573&gt;=2,(G1573*S1573)/J1573,0)</f>
        <v>0</v>
      </c>
      <c r="AD1573" s="4">
        <f>IF(J1573&gt;=3,(G1573*S1573)/J1573,0)</f>
        <v>0</v>
      </c>
      <c r="AE1573" s="4">
        <f>IF(J1573&gt;=4,(G1573*S1573)/J1573,0)</f>
        <v>0</v>
      </c>
      <c r="AF1573" s="11">
        <v>100</v>
      </c>
      <c r="AG1573" s="11">
        <v>0</v>
      </c>
      <c r="AH1573" s="11">
        <v>1</v>
      </c>
      <c r="AI1573" s="11">
        <v>100</v>
      </c>
      <c r="AJ1573" s="11">
        <v>0</v>
      </c>
      <c r="AK1573" s="11">
        <v>1</v>
      </c>
      <c r="AL1573" s="11">
        <v>0.5</v>
      </c>
      <c r="AM1573" s="11">
        <v>0.5</v>
      </c>
      <c r="AN1573" s="11">
        <v>0</v>
      </c>
      <c r="AO1573" s="11">
        <v>0</v>
      </c>
      <c r="AP1573" s="11">
        <v>0</v>
      </c>
      <c r="AQ1573" s="11">
        <v>0.01</v>
      </c>
      <c r="AR1573" s="11">
        <v>0.01</v>
      </c>
      <c r="AS1573" s="11">
        <v>0</v>
      </c>
      <c r="AT1573" s="11">
        <v>0</v>
      </c>
      <c r="AU1573" s="11">
        <v>0</v>
      </c>
      <c r="AV1573" s="11">
        <v>0</v>
      </c>
      <c r="AW1573" s="11">
        <v>0.2</v>
      </c>
      <c r="AX1573" s="11">
        <v>0</v>
      </c>
      <c r="AY1573" s="11">
        <v>0</v>
      </c>
      <c r="AZ1573" s="11">
        <v>0</v>
      </c>
      <c r="BA1573" s="11">
        <v>0.02</v>
      </c>
      <c r="BB1573" s="11">
        <v>0</v>
      </c>
      <c r="BC1573" s="2">
        <v>0.05</v>
      </c>
      <c r="BD1573" s="2">
        <v>0.05</v>
      </c>
      <c r="BE1573" s="11">
        <v>7.4999999999999997E-2</v>
      </c>
      <c r="BF1573" s="11">
        <v>5.0000000000000001E-3</v>
      </c>
      <c r="BG1573" s="11">
        <v>0</v>
      </c>
      <c r="BH1573" s="11">
        <v>0</v>
      </c>
      <c r="BI1573" s="11">
        <v>0</v>
      </c>
      <c r="BJ1573" s="11">
        <f>BE1573/4</f>
        <v>1.8749999999999999E-2</v>
      </c>
      <c r="BK1573" s="11">
        <f>BF1573/4</f>
        <v>1.25E-3</v>
      </c>
      <c r="BL1573" s="11">
        <v>0</v>
      </c>
      <c r="BM1573" s="11">
        <v>0</v>
      </c>
      <c r="BN1573" s="11">
        <v>0</v>
      </c>
      <c r="BO1573" s="11">
        <v>0.1</v>
      </c>
      <c r="BP1573" s="11">
        <v>0.1</v>
      </c>
      <c r="BQ1573" s="11">
        <v>0</v>
      </c>
      <c r="BR1573" s="11">
        <v>0</v>
      </c>
      <c r="BS1573" s="11">
        <v>0</v>
      </c>
      <c r="BT1573" s="11">
        <v>0.04</v>
      </c>
      <c r="BU1573" s="16">
        <v>4</v>
      </c>
      <c r="BV1573" s="6">
        <f>BT1573/(BT1573+BU1573)</f>
        <v>9.9009900990099011E-3</v>
      </c>
      <c r="BW1573" s="6">
        <f>SQRT((BT1573*BU1573)/((BT1573+BU1573)^2*(BT1573+BU1573+1)))</f>
        <v>4.410251516706673E-2</v>
      </c>
      <c r="BX1573" s="17">
        <v>0.1</v>
      </c>
      <c r="BY1573" s="17">
        <v>0.7</v>
      </c>
      <c r="BZ1573" s="17">
        <v>0.1</v>
      </c>
      <c r="CA1573" s="17">
        <v>0.1</v>
      </c>
      <c r="CB1573" s="15" t="s">
        <v>83</v>
      </c>
      <c r="CC1573" s="11">
        <v>600</v>
      </c>
    </row>
    <row r="1574" spans="1:81" s="11" customFormat="1" x14ac:dyDescent="0.2">
      <c r="A1574" s="17">
        <f t="shared" si="24"/>
        <v>1573</v>
      </c>
      <c r="B1574" s="17">
        <v>100</v>
      </c>
      <c r="C1574" s="17">
        <v>100</v>
      </c>
      <c r="D1574" s="17">
        <v>5</v>
      </c>
      <c r="E1574" s="17">
        <v>5</v>
      </c>
      <c r="F1574" s="3" t="s">
        <v>80</v>
      </c>
      <c r="G1574" s="3">
        <f>IF(F1574="rectangle",B1574*C1574,IF(F1574="hook",B1574*C1574-(D1574*E1574),IF(F1574="eight",B1574*C1574-2*(D1574*E1574),IF(F1574="tee",B1574*C1574-2*(D1574*E1574),IF(F1574="cross",B1574*C1574-4*(D1574*E1574),"ERROR")))))</f>
        <v>10000</v>
      </c>
      <c r="H1574" s="3" t="s">
        <v>85</v>
      </c>
      <c r="I1574" s="3">
        <f>IF(F1574="rectangle",B1574/C1574,"NA")</f>
        <v>1</v>
      </c>
      <c r="J1574" s="2">
        <v>1</v>
      </c>
      <c r="K1574" s="11">
        <v>125</v>
      </c>
      <c r="L1574" s="11">
        <v>4</v>
      </c>
      <c r="M1574" s="12">
        <v>4</v>
      </c>
      <c r="N1574" s="2">
        <f>M1574/4</f>
        <v>1</v>
      </c>
      <c r="O1574" s="3">
        <f>M1574/N1574</f>
        <v>4</v>
      </c>
      <c r="P1574" s="13">
        <v>15</v>
      </c>
      <c r="Q1574" s="11">
        <f>P1574</f>
        <v>15</v>
      </c>
      <c r="R1574" s="4">
        <f>AA1574/V1574</f>
        <v>100</v>
      </c>
      <c r="S1574" s="14">
        <v>15</v>
      </c>
      <c r="T1574" s="11">
        <f>S1574</f>
        <v>15</v>
      </c>
      <c r="U1574" s="4">
        <f>AB1574/W1574</f>
        <v>100</v>
      </c>
      <c r="V1574" s="3">
        <f>ROUND((Q1574/100)*G1574,0)</f>
        <v>1500</v>
      </c>
      <c r="W1574" s="3">
        <f>ROUND(((T1574/100)*G1574)/J1574,0)</f>
        <v>1500</v>
      </c>
      <c r="X1574" s="3">
        <f>ROUND(IF(J1574&gt;=2,((T1574/100)*G1574)/J1574,0),0)</f>
        <v>0</v>
      </c>
      <c r="Y1574" s="3">
        <f>ROUND(IF(J1574&gt;=3,((T1574/100)*G1574)/J1574,0),0)</f>
        <v>0</v>
      </c>
      <c r="Z1574" s="3">
        <f>ROUND(IF(J1574&gt;=4,((T1574/100)*G1574)/J1574,0),0)</f>
        <v>0</v>
      </c>
      <c r="AA1574" s="4">
        <f>G1574*P1574</f>
        <v>150000</v>
      </c>
      <c r="AB1574" s="4">
        <f>(G1574*S1574)/J1574</f>
        <v>150000</v>
      </c>
      <c r="AC1574" s="4">
        <f>IF(J1574&gt;=2,(G1574*S1574)/J1574,0)</f>
        <v>0</v>
      </c>
      <c r="AD1574" s="4">
        <f>IF(J1574&gt;=3,(G1574*S1574)/J1574,0)</f>
        <v>0</v>
      </c>
      <c r="AE1574" s="4">
        <f>IF(J1574&gt;=4,(G1574*S1574)/J1574,0)</f>
        <v>0</v>
      </c>
      <c r="AF1574" s="11">
        <v>100</v>
      </c>
      <c r="AG1574" s="11">
        <v>0</v>
      </c>
      <c r="AH1574" s="11">
        <v>1</v>
      </c>
      <c r="AI1574" s="11">
        <v>100</v>
      </c>
      <c r="AJ1574" s="11">
        <v>0</v>
      </c>
      <c r="AK1574" s="11">
        <v>1</v>
      </c>
      <c r="AL1574" s="11">
        <v>0.5</v>
      </c>
      <c r="AM1574" s="11">
        <v>0.5</v>
      </c>
      <c r="AN1574" s="11">
        <v>0</v>
      </c>
      <c r="AO1574" s="11">
        <v>0</v>
      </c>
      <c r="AP1574" s="11">
        <v>0</v>
      </c>
      <c r="AQ1574" s="11">
        <v>0.01</v>
      </c>
      <c r="AR1574" s="11">
        <v>0.01</v>
      </c>
      <c r="AS1574" s="11">
        <v>0</v>
      </c>
      <c r="AT1574" s="11">
        <v>0</v>
      </c>
      <c r="AU1574" s="11">
        <v>0</v>
      </c>
      <c r="AV1574" s="11">
        <v>0</v>
      </c>
      <c r="AW1574" s="11">
        <v>0.2</v>
      </c>
      <c r="AX1574" s="11">
        <v>0</v>
      </c>
      <c r="AY1574" s="11">
        <v>0</v>
      </c>
      <c r="AZ1574" s="11">
        <v>0</v>
      </c>
      <c r="BA1574" s="11">
        <v>0.02</v>
      </c>
      <c r="BB1574" s="11">
        <v>0</v>
      </c>
      <c r="BC1574" s="2">
        <v>0.05</v>
      </c>
      <c r="BD1574" s="2">
        <v>0.05</v>
      </c>
      <c r="BE1574" s="11">
        <v>7.4999999999999997E-2</v>
      </c>
      <c r="BF1574" s="11">
        <v>5.0000000000000001E-3</v>
      </c>
      <c r="BG1574" s="11">
        <v>0</v>
      </c>
      <c r="BH1574" s="11">
        <v>0</v>
      </c>
      <c r="BI1574" s="11">
        <v>0</v>
      </c>
      <c r="BJ1574" s="11">
        <f>BE1574/4</f>
        <v>1.8749999999999999E-2</v>
      </c>
      <c r="BK1574" s="11">
        <f>BF1574/4</f>
        <v>1.25E-3</v>
      </c>
      <c r="BL1574" s="11">
        <v>0</v>
      </c>
      <c r="BM1574" s="11">
        <v>0</v>
      </c>
      <c r="BN1574" s="11">
        <v>0</v>
      </c>
      <c r="BO1574" s="11">
        <v>0.1</v>
      </c>
      <c r="BP1574" s="11">
        <v>0.1</v>
      </c>
      <c r="BQ1574" s="11">
        <v>0</v>
      </c>
      <c r="BR1574" s="11">
        <v>0</v>
      </c>
      <c r="BS1574" s="11">
        <v>0</v>
      </c>
      <c r="BT1574" s="11">
        <v>0.04</v>
      </c>
      <c r="BU1574" s="16">
        <v>4</v>
      </c>
      <c r="BV1574" s="6">
        <f>BT1574/(BT1574+BU1574)</f>
        <v>9.9009900990099011E-3</v>
      </c>
      <c r="BW1574" s="6">
        <f>SQRT((BT1574*BU1574)/((BT1574+BU1574)^2*(BT1574+BU1574+1)))</f>
        <v>4.410251516706673E-2</v>
      </c>
      <c r="BX1574" s="17">
        <v>0.1</v>
      </c>
      <c r="BY1574" s="17">
        <v>0.7</v>
      </c>
      <c r="BZ1574" s="17">
        <v>0.1</v>
      </c>
      <c r="CA1574" s="17">
        <v>0.1</v>
      </c>
      <c r="CB1574" s="15" t="s">
        <v>83</v>
      </c>
      <c r="CC1574" s="11">
        <v>600</v>
      </c>
    </row>
    <row r="1575" spans="1:81" s="11" customFormat="1" x14ac:dyDescent="0.2">
      <c r="A1575" s="17">
        <f t="shared" si="24"/>
        <v>1574</v>
      </c>
      <c r="B1575" s="17">
        <v>20</v>
      </c>
      <c r="C1575" s="17">
        <v>20</v>
      </c>
      <c r="D1575" s="17">
        <v>5</v>
      </c>
      <c r="E1575" s="17">
        <v>5</v>
      </c>
      <c r="F1575" s="3" t="s">
        <v>80</v>
      </c>
      <c r="G1575" s="3">
        <f>IF(F1575="rectangle",B1575*C1575,IF(F1575="hook",B1575*C1575-(D1575*E1575),IF(F1575="eight",B1575*C1575-2*(D1575*E1575),IF(F1575="tee",B1575*C1575-2*(D1575*E1575),IF(F1575="cross",B1575*C1575-4*(D1575*E1575),"ERROR")))))</f>
        <v>400</v>
      </c>
      <c r="H1575" s="3" t="s">
        <v>84</v>
      </c>
      <c r="I1575" s="3">
        <f>IF(F1575="rectangle",B1575/C1575,"NA")</f>
        <v>1</v>
      </c>
      <c r="J1575" s="2">
        <v>1</v>
      </c>
      <c r="K1575" s="11">
        <v>125</v>
      </c>
      <c r="L1575" s="11">
        <v>4</v>
      </c>
      <c r="M1575" s="12">
        <v>4</v>
      </c>
      <c r="N1575" s="2">
        <f>M1575/4</f>
        <v>1</v>
      </c>
      <c r="O1575" s="3">
        <f>M1575/N1575</f>
        <v>4</v>
      </c>
      <c r="P1575" s="13">
        <v>15</v>
      </c>
      <c r="Q1575" s="11">
        <f>P1575</f>
        <v>15</v>
      </c>
      <c r="R1575" s="4">
        <f>AA1575/V1575</f>
        <v>100</v>
      </c>
      <c r="S1575" s="14">
        <v>15</v>
      </c>
      <c r="T1575" s="11">
        <f>S1575</f>
        <v>15</v>
      </c>
      <c r="U1575" s="4">
        <f>AB1575/W1575</f>
        <v>100</v>
      </c>
      <c r="V1575" s="3">
        <f>ROUND((Q1575/100)*G1575,0)</f>
        <v>60</v>
      </c>
      <c r="W1575" s="3">
        <f>ROUND(((T1575/100)*G1575)/J1575,0)</f>
        <v>60</v>
      </c>
      <c r="X1575" s="3">
        <f>ROUND(IF(J1575&gt;=2,((T1575/100)*G1575)/J1575,0),0)</f>
        <v>0</v>
      </c>
      <c r="Y1575" s="3">
        <f>ROUND(IF(J1575&gt;=3,((T1575/100)*G1575)/J1575,0),0)</f>
        <v>0</v>
      </c>
      <c r="Z1575" s="3">
        <f>ROUND(IF(J1575&gt;=4,((T1575/100)*G1575)/J1575,0),0)</f>
        <v>0</v>
      </c>
      <c r="AA1575" s="4">
        <f>G1575*P1575</f>
        <v>6000</v>
      </c>
      <c r="AB1575" s="4">
        <f>(G1575*S1575)/J1575</f>
        <v>6000</v>
      </c>
      <c r="AC1575" s="4">
        <f>IF(J1575&gt;=2,(G1575*S1575)/J1575,0)</f>
        <v>0</v>
      </c>
      <c r="AD1575" s="4">
        <f>IF(J1575&gt;=3,(G1575*S1575)/J1575,0)</f>
        <v>0</v>
      </c>
      <c r="AE1575" s="4">
        <f>IF(J1575&gt;=4,(G1575*S1575)/J1575,0)</f>
        <v>0</v>
      </c>
      <c r="AF1575" s="11">
        <v>100</v>
      </c>
      <c r="AG1575" s="11">
        <v>0</v>
      </c>
      <c r="AH1575" s="11">
        <v>1</v>
      </c>
      <c r="AI1575" s="11">
        <v>100</v>
      </c>
      <c r="AJ1575" s="11">
        <v>0</v>
      </c>
      <c r="AK1575" s="11">
        <v>1</v>
      </c>
      <c r="AL1575" s="11">
        <v>0.5</v>
      </c>
      <c r="AM1575" s="11">
        <v>0.5</v>
      </c>
      <c r="AN1575" s="11">
        <v>0</v>
      </c>
      <c r="AO1575" s="11">
        <v>0</v>
      </c>
      <c r="AP1575" s="11">
        <v>0</v>
      </c>
      <c r="AQ1575" s="11">
        <v>0.01</v>
      </c>
      <c r="AR1575" s="11">
        <v>0.01</v>
      </c>
      <c r="AS1575" s="11">
        <v>0</v>
      </c>
      <c r="AT1575" s="11">
        <v>0</v>
      </c>
      <c r="AU1575" s="11">
        <v>0</v>
      </c>
      <c r="AV1575" s="11">
        <v>0</v>
      </c>
      <c r="AW1575" s="11">
        <v>0.2</v>
      </c>
      <c r="AX1575" s="11">
        <v>0</v>
      </c>
      <c r="AY1575" s="11">
        <v>0</v>
      </c>
      <c r="AZ1575" s="11">
        <v>0</v>
      </c>
      <c r="BA1575" s="11">
        <v>0.02</v>
      </c>
      <c r="BB1575" s="11">
        <v>0</v>
      </c>
      <c r="BC1575" s="2">
        <v>0.05</v>
      </c>
      <c r="BD1575" s="2">
        <v>0.05</v>
      </c>
      <c r="BE1575" s="11">
        <v>7.4999999999999997E-2</v>
      </c>
      <c r="BF1575" s="11">
        <v>5.0000000000000001E-3</v>
      </c>
      <c r="BG1575" s="11">
        <v>0</v>
      </c>
      <c r="BH1575" s="11">
        <v>0</v>
      </c>
      <c r="BI1575" s="11">
        <v>0</v>
      </c>
      <c r="BJ1575" s="11">
        <f>BE1575/4</f>
        <v>1.8749999999999999E-2</v>
      </c>
      <c r="BK1575" s="11">
        <f>BF1575/4</f>
        <v>1.25E-3</v>
      </c>
      <c r="BL1575" s="11">
        <v>0</v>
      </c>
      <c r="BM1575" s="11">
        <v>0</v>
      </c>
      <c r="BN1575" s="11">
        <v>0</v>
      </c>
      <c r="BO1575" s="11">
        <v>0.1</v>
      </c>
      <c r="BP1575" s="11">
        <v>0.1</v>
      </c>
      <c r="BQ1575" s="11">
        <v>0</v>
      </c>
      <c r="BR1575" s="11">
        <v>0</v>
      </c>
      <c r="BS1575" s="11">
        <v>0</v>
      </c>
      <c r="BT1575" s="11">
        <v>0.04</v>
      </c>
      <c r="BU1575" s="16">
        <v>4</v>
      </c>
      <c r="BV1575" s="6">
        <f>BT1575/(BT1575+BU1575)</f>
        <v>9.9009900990099011E-3</v>
      </c>
      <c r="BW1575" s="6">
        <f>SQRT((BT1575*BU1575)/((BT1575+BU1575)^2*(BT1575+BU1575+1)))</f>
        <v>4.410251516706673E-2</v>
      </c>
      <c r="BX1575" s="17">
        <v>0.1</v>
      </c>
      <c r="BY1575" s="17">
        <v>0.7</v>
      </c>
      <c r="BZ1575" s="17">
        <v>0.1</v>
      </c>
      <c r="CA1575" s="17">
        <v>0.1</v>
      </c>
      <c r="CB1575" s="15" t="s">
        <v>83</v>
      </c>
      <c r="CC1575" s="11">
        <v>600</v>
      </c>
    </row>
    <row r="1576" spans="1:81" s="11" customFormat="1" x14ac:dyDescent="0.2">
      <c r="A1576" s="17">
        <f t="shared" si="24"/>
        <v>1575</v>
      </c>
      <c r="B1576" s="17">
        <v>100</v>
      </c>
      <c r="C1576" s="17">
        <v>100</v>
      </c>
      <c r="D1576" s="17">
        <v>5</v>
      </c>
      <c r="E1576" s="17">
        <v>5</v>
      </c>
      <c r="F1576" s="3" t="s">
        <v>80</v>
      </c>
      <c r="G1576" s="3">
        <f>IF(F1576="rectangle",B1576*C1576,IF(F1576="hook",B1576*C1576-(D1576*E1576),IF(F1576="eight",B1576*C1576-2*(D1576*E1576),IF(F1576="tee",B1576*C1576-2*(D1576*E1576),IF(F1576="cross",B1576*C1576-4*(D1576*E1576),"ERROR")))))</f>
        <v>10000</v>
      </c>
      <c r="H1576" s="3" t="s">
        <v>85</v>
      </c>
      <c r="I1576" s="3">
        <f>IF(F1576="rectangle",B1576/C1576,"NA")</f>
        <v>1</v>
      </c>
      <c r="J1576" s="2">
        <v>1</v>
      </c>
      <c r="K1576" s="11">
        <v>125</v>
      </c>
      <c r="L1576" s="11">
        <v>4</v>
      </c>
      <c r="M1576" s="12">
        <v>5</v>
      </c>
      <c r="N1576" s="2">
        <f>M1576/4</f>
        <v>1.25</v>
      </c>
      <c r="O1576" s="3">
        <f>M1576/N1576</f>
        <v>4</v>
      </c>
      <c r="P1576" s="13">
        <v>15</v>
      </c>
      <c r="Q1576" s="11">
        <f>P1576</f>
        <v>15</v>
      </c>
      <c r="R1576" s="4">
        <f>AA1576/V1576</f>
        <v>100</v>
      </c>
      <c r="S1576" s="14">
        <v>15</v>
      </c>
      <c r="T1576" s="11">
        <f>S1576</f>
        <v>15</v>
      </c>
      <c r="U1576" s="4">
        <f>AB1576/W1576</f>
        <v>100</v>
      </c>
      <c r="V1576" s="3">
        <f>ROUND((Q1576/100)*G1576,0)</f>
        <v>1500</v>
      </c>
      <c r="W1576" s="3">
        <f>ROUND(((T1576/100)*G1576)/J1576,0)</f>
        <v>1500</v>
      </c>
      <c r="X1576" s="3">
        <f>ROUND(IF(J1576&gt;=2,((T1576/100)*G1576)/J1576,0),0)</f>
        <v>0</v>
      </c>
      <c r="Y1576" s="3">
        <f>ROUND(IF(J1576&gt;=3,((T1576/100)*G1576)/J1576,0),0)</f>
        <v>0</v>
      </c>
      <c r="Z1576" s="3">
        <f>ROUND(IF(J1576&gt;=4,((T1576/100)*G1576)/J1576,0),0)</f>
        <v>0</v>
      </c>
      <c r="AA1576" s="4">
        <f>G1576*P1576</f>
        <v>150000</v>
      </c>
      <c r="AB1576" s="4">
        <f>(G1576*S1576)/J1576</f>
        <v>150000</v>
      </c>
      <c r="AC1576" s="4">
        <f>IF(J1576&gt;=2,(G1576*S1576)/J1576,0)</f>
        <v>0</v>
      </c>
      <c r="AD1576" s="4">
        <f>IF(J1576&gt;=3,(G1576*S1576)/J1576,0)</f>
        <v>0</v>
      </c>
      <c r="AE1576" s="4">
        <f>IF(J1576&gt;=4,(G1576*S1576)/J1576,0)</f>
        <v>0</v>
      </c>
      <c r="AF1576" s="11">
        <v>100</v>
      </c>
      <c r="AG1576" s="11">
        <v>0</v>
      </c>
      <c r="AH1576" s="11">
        <v>1</v>
      </c>
      <c r="AI1576" s="11">
        <v>100</v>
      </c>
      <c r="AJ1576" s="11">
        <v>0</v>
      </c>
      <c r="AK1576" s="11">
        <v>1</v>
      </c>
      <c r="AL1576" s="11">
        <v>0.5</v>
      </c>
      <c r="AM1576" s="11">
        <v>0.5</v>
      </c>
      <c r="AN1576" s="11">
        <v>0</v>
      </c>
      <c r="AO1576" s="11">
        <v>0</v>
      </c>
      <c r="AP1576" s="11">
        <v>0</v>
      </c>
      <c r="AQ1576" s="11">
        <v>0.01</v>
      </c>
      <c r="AR1576" s="11">
        <v>0.01</v>
      </c>
      <c r="AS1576" s="11">
        <v>0</v>
      </c>
      <c r="AT1576" s="11">
        <v>0</v>
      </c>
      <c r="AU1576" s="11">
        <v>0</v>
      </c>
      <c r="AV1576" s="11">
        <v>0</v>
      </c>
      <c r="AW1576" s="11">
        <v>0.2</v>
      </c>
      <c r="AX1576" s="11">
        <v>0</v>
      </c>
      <c r="AY1576" s="11">
        <v>0</v>
      </c>
      <c r="AZ1576" s="11">
        <v>0</v>
      </c>
      <c r="BA1576" s="11">
        <v>0.02</v>
      </c>
      <c r="BB1576" s="11">
        <v>0</v>
      </c>
      <c r="BC1576" s="2">
        <v>0.05</v>
      </c>
      <c r="BD1576" s="2">
        <v>0.05</v>
      </c>
      <c r="BE1576" s="11">
        <v>7.4999999999999997E-2</v>
      </c>
      <c r="BF1576" s="11">
        <v>5.0000000000000001E-3</v>
      </c>
      <c r="BG1576" s="11">
        <v>0</v>
      </c>
      <c r="BH1576" s="11">
        <v>0</v>
      </c>
      <c r="BI1576" s="11">
        <v>0</v>
      </c>
      <c r="BJ1576" s="11">
        <f>BE1576/4</f>
        <v>1.8749999999999999E-2</v>
      </c>
      <c r="BK1576" s="11">
        <f>BF1576/4</f>
        <v>1.25E-3</v>
      </c>
      <c r="BL1576" s="11">
        <v>0</v>
      </c>
      <c r="BM1576" s="11">
        <v>0</v>
      </c>
      <c r="BN1576" s="11">
        <v>0</v>
      </c>
      <c r="BO1576" s="11">
        <v>0.1</v>
      </c>
      <c r="BP1576" s="11">
        <v>0.1</v>
      </c>
      <c r="BQ1576" s="11">
        <v>0</v>
      </c>
      <c r="BR1576" s="11">
        <v>0</v>
      </c>
      <c r="BS1576" s="11">
        <v>0</v>
      </c>
      <c r="BT1576" s="11">
        <v>0.04</v>
      </c>
      <c r="BU1576" s="16">
        <v>4</v>
      </c>
      <c r="BV1576" s="6">
        <f>BT1576/(BT1576+BU1576)</f>
        <v>9.9009900990099011E-3</v>
      </c>
      <c r="BW1576" s="6">
        <f>SQRT((BT1576*BU1576)/((BT1576+BU1576)^2*(BT1576+BU1576+1)))</f>
        <v>4.410251516706673E-2</v>
      </c>
      <c r="BX1576" s="17">
        <v>0.1</v>
      </c>
      <c r="BY1576" s="17">
        <v>0.7</v>
      </c>
      <c r="BZ1576" s="17">
        <v>0.1</v>
      </c>
      <c r="CA1576" s="17">
        <v>0.1</v>
      </c>
      <c r="CB1576" s="15" t="s">
        <v>83</v>
      </c>
      <c r="CC1576" s="11">
        <v>600</v>
      </c>
    </row>
    <row r="1577" spans="1:81" s="11" customFormat="1" x14ac:dyDescent="0.2">
      <c r="A1577" s="17">
        <f t="shared" si="24"/>
        <v>1576</v>
      </c>
      <c r="B1577" s="17">
        <v>20</v>
      </c>
      <c r="C1577" s="17">
        <v>20</v>
      </c>
      <c r="D1577" s="17">
        <v>5</v>
      </c>
      <c r="E1577" s="17">
        <v>5</v>
      </c>
      <c r="F1577" s="3" t="s">
        <v>80</v>
      </c>
      <c r="G1577" s="3">
        <f>IF(F1577="rectangle",B1577*C1577,IF(F1577="hook",B1577*C1577-(D1577*E1577),IF(F1577="eight",B1577*C1577-2*(D1577*E1577),IF(F1577="tee",B1577*C1577-2*(D1577*E1577),IF(F1577="cross",B1577*C1577-4*(D1577*E1577),"ERROR")))))</f>
        <v>400</v>
      </c>
      <c r="H1577" s="3" t="s">
        <v>84</v>
      </c>
      <c r="I1577" s="3">
        <f>IF(F1577="rectangle",B1577/C1577,"NA")</f>
        <v>1</v>
      </c>
      <c r="J1577" s="2">
        <v>1</v>
      </c>
      <c r="K1577" s="11">
        <v>125</v>
      </c>
      <c r="L1577" s="11">
        <v>4</v>
      </c>
      <c r="M1577" s="12">
        <v>5</v>
      </c>
      <c r="N1577" s="2">
        <f>M1577/4</f>
        <v>1.25</v>
      </c>
      <c r="O1577" s="3">
        <f>M1577/N1577</f>
        <v>4</v>
      </c>
      <c r="P1577" s="13">
        <v>15</v>
      </c>
      <c r="Q1577" s="11">
        <f>P1577</f>
        <v>15</v>
      </c>
      <c r="R1577" s="4">
        <f>AA1577/V1577</f>
        <v>100</v>
      </c>
      <c r="S1577" s="14">
        <v>15</v>
      </c>
      <c r="T1577" s="11">
        <f>S1577</f>
        <v>15</v>
      </c>
      <c r="U1577" s="4">
        <f>AB1577/W1577</f>
        <v>100</v>
      </c>
      <c r="V1577" s="3">
        <f>ROUND((Q1577/100)*G1577,0)</f>
        <v>60</v>
      </c>
      <c r="W1577" s="3">
        <f>ROUND(((T1577/100)*G1577)/J1577,0)</f>
        <v>60</v>
      </c>
      <c r="X1577" s="3">
        <f>ROUND(IF(J1577&gt;=2,((T1577/100)*G1577)/J1577,0),0)</f>
        <v>0</v>
      </c>
      <c r="Y1577" s="3">
        <f>ROUND(IF(J1577&gt;=3,((T1577/100)*G1577)/J1577,0),0)</f>
        <v>0</v>
      </c>
      <c r="Z1577" s="3">
        <f>ROUND(IF(J1577&gt;=4,((T1577/100)*G1577)/J1577,0),0)</f>
        <v>0</v>
      </c>
      <c r="AA1577" s="4">
        <f>G1577*P1577</f>
        <v>6000</v>
      </c>
      <c r="AB1577" s="4">
        <f>(G1577*S1577)/J1577</f>
        <v>6000</v>
      </c>
      <c r="AC1577" s="4">
        <f>IF(J1577&gt;=2,(G1577*S1577)/J1577,0)</f>
        <v>0</v>
      </c>
      <c r="AD1577" s="4">
        <f>IF(J1577&gt;=3,(G1577*S1577)/J1577,0)</f>
        <v>0</v>
      </c>
      <c r="AE1577" s="4">
        <f>IF(J1577&gt;=4,(G1577*S1577)/J1577,0)</f>
        <v>0</v>
      </c>
      <c r="AF1577" s="11">
        <v>100</v>
      </c>
      <c r="AG1577" s="11">
        <v>0</v>
      </c>
      <c r="AH1577" s="11">
        <v>1</v>
      </c>
      <c r="AI1577" s="11">
        <v>100</v>
      </c>
      <c r="AJ1577" s="11">
        <v>0</v>
      </c>
      <c r="AK1577" s="11">
        <v>1</v>
      </c>
      <c r="AL1577" s="11">
        <v>0.5</v>
      </c>
      <c r="AM1577" s="11">
        <v>0.5</v>
      </c>
      <c r="AN1577" s="11">
        <v>0</v>
      </c>
      <c r="AO1577" s="11">
        <v>0</v>
      </c>
      <c r="AP1577" s="11">
        <v>0</v>
      </c>
      <c r="AQ1577" s="11">
        <v>0.01</v>
      </c>
      <c r="AR1577" s="11">
        <v>0.01</v>
      </c>
      <c r="AS1577" s="11">
        <v>0</v>
      </c>
      <c r="AT1577" s="11">
        <v>0</v>
      </c>
      <c r="AU1577" s="11">
        <v>0</v>
      </c>
      <c r="AV1577" s="11">
        <v>0</v>
      </c>
      <c r="AW1577" s="11">
        <v>0.2</v>
      </c>
      <c r="AX1577" s="11">
        <v>0</v>
      </c>
      <c r="AY1577" s="11">
        <v>0</v>
      </c>
      <c r="AZ1577" s="11">
        <v>0</v>
      </c>
      <c r="BA1577" s="11">
        <v>0.02</v>
      </c>
      <c r="BB1577" s="11">
        <v>0</v>
      </c>
      <c r="BC1577" s="2">
        <v>0.05</v>
      </c>
      <c r="BD1577" s="2">
        <v>0.05</v>
      </c>
      <c r="BE1577" s="11">
        <v>7.4999999999999997E-2</v>
      </c>
      <c r="BF1577" s="11">
        <v>5.0000000000000001E-3</v>
      </c>
      <c r="BG1577" s="11">
        <v>0</v>
      </c>
      <c r="BH1577" s="11">
        <v>0</v>
      </c>
      <c r="BI1577" s="11">
        <v>0</v>
      </c>
      <c r="BJ1577" s="11">
        <f>BE1577/4</f>
        <v>1.8749999999999999E-2</v>
      </c>
      <c r="BK1577" s="11">
        <f>BF1577/4</f>
        <v>1.25E-3</v>
      </c>
      <c r="BL1577" s="11">
        <v>0</v>
      </c>
      <c r="BM1577" s="11">
        <v>0</v>
      </c>
      <c r="BN1577" s="11">
        <v>0</v>
      </c>
      <c r="BO1577" s="11">
        <v>0.1</v>
      </c>
      <c r="BP1577" s="11">
        <v>0.1</v>
      </c>
      <c r="BQ1577" s="11">
        <v>0</v>
      </c>
      <c r="BR1577" s="11">
        <v>0</v>
      </c>
      <c r="BS1577" s="11">
        <v>0</v>
      </c>
      <c r="BT1577" s="11">
        <v>0.04</v>
      </c>
      <c r="BU1577" s="16">
        <v>4</v>
      </c>
      <c r="BV1577" s="6">
        <f>BT1577/(BT1577+BU1577)</f>
        <v>9.9009900990099011E-3</v>
      </c>
      <c r="BW1577" s="6">
        <f>SQRT((BT1577*BU1577)/((BT1577+BU1577)^2*(BT1577+BU1577+1)))</f>
        <v>4.410251516706673E-2</v>
      </c>
      <c r="BX1577" s="17">
        <v>0.1</v>
      </c>
      <c r="BY1577" s="17">
        <v>0.7</v>
      </c>
      <c r="BZ1577" s="17">
        <v>0.1</v>
      </c>
      <c r="CA1577" s="17">
        <v>0.1</v>
      </c>
      <c r="CB1577" s="15" t="s">
        <v>83</v>
      </c>
      <c r="CC1577" s="11">
        <v>600</v>
      </c>
    </row>
    <row r="1578" spans="1:81" s="11" customFormat="1" x14ac:dyDescent="0.2">
      <c r="A1578" s="17">
        <f t="shared" si="24"/>
        <v>1577</v>
      </c>
      <c r="B1578" s="17">
        <v>100</v>
      </c>
      <c r="C1578" s="17">
        <v>100</v>
      </c>
      <c r="D1578" s="17">
        <v>5</v>
      </c>
      <c r="E1578" s="17">
        <v>5</v>
      </c>
      <c r="F1578" s="3" t="s">
        <v>80</v>
      </c>
      <c r="G1578" s="3">
        <f>IF(F1578="rectangle",B1578*C1578,IF(F1578="hook",B1578*C1578-(D1578*E1578),IF(F1578="eight",B1578*C1578-2*(D1578*E1578),IF(F1578="tee",B1578*C1578-2*(D1578*E1578),IF(F1578="cross",B1578*C1578-4*(D1578*E1578),"ERROR")))))</f>
        <v>10000</v>
      </c>
      <c r="H1578" s="3" t="s">
        <v>85</v>
      </c>
      <c r="I1578" s="3">
        <f>IF(F1578="rectangle",B1578/C1578,"NA")</f>
        <v>1</v>
      </c>
      <c r="J1578" s="2">
        <v>1</v>
      </c>
      <c r="K1578" s="11">
        <v>125</v>
      </c>
      <c r="L1578" s="11">
        <v>4</v>
      </c>
      <c r="M1578" s="12">
        <v>6</v>
      </c>
      <c r="N1578" s="2">
        <f>M1578/4</f>
        <v>1.5</v>
      </c>
      <c r="O1578" s="3">
        <f>M1578/N1578</f>
        <v>4</v>
      </c>
      <c r="P1578" s="13">
        <v>15</v>
      </c>
      <c r="Q1578" s="11">
        <f>P1578</f>
        <v>15</v>
      </c>
      <c r="R1578" s="4">
        <f>AA1578/V1578</f>
        <v>100</v>
      </c>
      <c r="S1578" s="14">
        <v>15</v>
      </c>
      <c r="T1578" s="11">
        <f>S1578</f>
        <v>15</v>
      </c>
      <c r="U1578" s="4">
        <f>AB1578/W1578</f>
        <v>100</v>
      </c>
      <c r="V1578" s="3">
        <f>ROUND((Q1578/100)*G1578,0)</f>
        <v>1500</v>
      </c>
      <c r="W1578" s="3">
        <f>ROUND(((T1578/100)*G1578)/J1578,0)</f>
        <v>1500</v>
      </c>
      <c r="X1578" s="3">
        <f>ROUND(IF(J1578&gt;=2,((T1578/100)*G1578)/J1578,0),0)</f>
        <v>0</v>
      </c>
      <c r="Y1578" s="3">
        <f>ROUND(IF(J1578&gt;=3,((T1578/100)*G1578)/J1578,0),0)</f>
        <v>0</v>
      </c>
      <c r="Z1578" s="3">
        <f>ROUND(IF(J1578&gt;=4,((T1578/100)*G1578)/J1578,0),0)</f>
        <v>0</v>
      </c>
      <c r="AA1578" s="4">
        <f>G1578*P1578</f>
        <v>150000</v>
      </c>
      <c r="AB1578" s="4">
        <f>(G1578*S1578)/J1578</f>
        <v>150000</v>
      </c>
      <c r="AC1578" s="4">
        <f>IF(J1578&gt;=2,(G1578*S1578)/J1578,0)</f>
        <v>0</v>
      </c>
      <c r="AD1578" s="4">
        <f>IF(J1578&gt;=3,(G1578*S1578)/J1578,0)</f>
        <v>0</v>
      </c>
      <c r="AE1578" s="4">
        <f>IF(J1578&gt;=4,(G1578*S1578)/J1578,0)</f>
        <v>0</v>
      </c>
      <c r="AF1578" s="11">
        <v>100</v>
      </c>
      <c r="AG1578" s="11">
        <v>0</v>
      </c>
      <c r="AH1578" s="11">
        <v>1</v>
      </c>
      <c r="AI1578" s="11">
        <v>100</v>
      </c>
      <c r="AJ1578" s="11">
        <v>0</v>
      </c>
      <c r="AK1578" s="11">
        <v>1</v>
      </c>
      <c r="AL1578" s="11">
        <v>0.5</v>
      </c>
      <c r="AM1578" s="11">
        <v>0.5</v>
      </c>
      <c r="AN1578" s="11">
        <v>0</v>
      </c>
      <c r="AO1578" s="11">
        <v>0</v>
      </c>
      <c r="AP1578" s="11">
        <v>0</v>
      </c>
      <c r="AQ1578" s="11">
        <v>0.01</v>
      </c>
      <c r="AR1578" s="11">
        <v>0.01</v>
      </c>
      <c r="AS1578" s="11">
        <v>0</v>
      </c>
      <c r="AT1578" s="11">
        <v>0</v>
      </c>
      <c r="AU1578" s="11">
        <v>0</v>
      </c>
      <c r="AV1578" s="11">
        <v>0</v>
      </c>
      <c r="AW1578" s="11">
        <v>0.2</v>
      </c>
      <c r="AX1578" s="11">
        <v>0</v>
      </c>
      <c r="AY1578" s="11">
        <v>0</v>
      </c>
      <c r="AZ1578" s="11">
        <v>0</v>
      </c>
      <c r="BA1578" s="11">
        <v>0.02</v>
      </c>
      <c r="BB1578" s="11">
        <v>0</v>
      </c>
      <c r="BC1578" s="2">
        <v>0.05</v>
      </c>
      <c r="BD1578" s="2">
        <v>0.05</v>
      </c>
      <c r="BE1578" s="11">
        <v>7.4999999999999997E-2</v>
      </c>
      <c r="BF1578" s="11">
        <v>5.0000000000000001E-3</v>
      </c>
      <c r="BG1578" s="11">
        <v>0</v>
      </c>
      <c r="BH1578" s="11">
        <v>0</v>
      </c>
      <c r="BI1578" s="11">
        <v>0</v>
      </c>
      <c r="BJ1578" s="11">
        <f>BE1578/4</f>
        <v>1.8749999999999999E-2</v>
      </c>
      <c r="BK1578" s="11">
        <f>BF1578/4</f>
        <v>1.25E-3</v>
      </c>
      <c r="BL1578" s="11">
        <v>0</v>
      </c>
      <c r="BM1578" s="11">
        <v>0</v>
      </c>
      <c r="BN1578" s="11">
        <v>0</v>
      </c>
      <c r="BO1578" s="11">
        <v>0.1</v>
      </c>
      <c r="BP1578" s="11">
        <v>0.1</v>
      </c>
      <c r="BQ1578" s="11">
        <v>0</v>
      </c>
      <c r="BR1578" s="11">
        <v>0</v>
      </c>
      <c r="BS1578" s="11">
        <v>0</v>
      </c>
      <c r="BT1578" s="11">
        <v>0.04</v>
      </c>
      <c r="BU1578" s="16">
        <v>4</v>
      </c>
      <c r="BV1578" s="6">
        <f>BT1578/(BT1578+BU1578)</f>
        <v>9.9009900990099011E-3</v>
      </c>
      <c r="BW1578" s="6">
        <f>SQRT((BT1578*BU1578)/((BT1578+BU1578)^2*(BT1578+BU1578+1)))</f>
        <v>4.410251516706673E-2</v>
      </c>
      <c r="BX1578" s="17">
        <v>0.1</v>
      </c>
      <c r="BY1578" s="17">
        <v>0.7</v>
      </c>
      <c r="BZ1578" s="17">
        <v>0.1</v>
      </c>
      <c r="CA1578" s="17">
        <v>0.1</v>
      </c>
      <c r="CB1578" s="15" t="s">
        <v>83</v>
      </c>
      <c r="CC1578" s="11">
        <v>600</v>
      </c>
    </row>
    <row r="1579" spans="1:81" s="11" customFormat="1" x14ac:dyDescent="0.2">
      <c r="A1579" s="17">
        <f t="shared" si="24"/>
        <v>1578</v>
      </c>
      <c r="B1579" s="17">
        <v>20</v>
      </c>
      <c r="C1579" s="17">
        <v>20</v>
      </c>
      <c r="D1579" s="17">
        <v>5</v>
      </c>
      <c r="E1579" s="17">
        <v>5</v>
      </c>
      <c r="F1579" s="3" t="s">
        <v>80</v>
      </c>
      <c r="G1579" s="3">
        <f>IF(F1579="rectangle",B1579*C1579,IF(F1579="hook",B1579*C1579-(D1579*E1579),IF(F1579="eight",B1579*C1579-2*(D1579*E1579),IF(F1579="tee",B1579*C1579-2*(D1579*E1579),IF(F1579="cross",B1579*C1579-4*(D1579*E1579),"ERROR")))))</f>
        <v>400</v>
      </c>
      <c r="H1579" s="3" t="s">
        <v>84</v>
      </c>
      <c r="I1579" s="3">
        <f>IF(F1579="rectangle",B1579/C1579,"NA")</f>
        <v>1</v>
      </c>
      <c r="J1579" s="2">
        <v>1</v>
      </c>
      <c r="K1579" s="11">
        <v>125</v>
      </c>
      <c r="L1579" s="11">
        <v>4</v>
      </c>
      <c r="M1579" s="12">
        <v>6</v>
      </c>
      <c r="N1579" s="2">
        <f>M1579/4</f>
        <v>1.5</v>
      </c>
      <c r="O1579" s="3">
        <f>M1579/N1579</f>
        <v>4</v>
      </c>
      <c r="P1579" s="13">
        <v>15</v>
      </c>
      <c r="Q1579" s="11">
        <f>P1579</f>
        <v>15</v>
      </c>
      <c r="R1579" s="4">
        <f>AA1579/V1579</f>
        <v>100</v>
      </c>
      <c r="S1579" s="14">
        <v>15</v>
      </c>
      <c r="T1579" s="11">
        <f>S1579</f>
        <v>15</v>
      </c>
      <c r="U1579" s="4">
        <f>AB1579/W1579</f>
        <v>100</v>
      </c>
      <c r="V1579" s="3">
        <f>ROUND((Q1579/100)*G1579,0)</f>
        <v>60</v>
      </c>
      <c r="W1579" s="3">
        <f>ROUND(((T1579/100)*G1579)/J1579,0)</f>
        <v>60</v>
      </c>
      <c r="X1579" s="3">
        <f>ROUND(IF(J1579&gt;=2,((T1579/100)*G1579)/J1579,0),0)</f>
        <v>0</v>
      </c>
      <c r="Y1579" s="3">
        <f>ROUND(IF(J1579&gt;=3,((T1579/100)*G1579)/J1579,0),0)</f>
        <v>0</v>
      </c>
      <c r="Z1579" s="3">
        <f>ROUND(IF(J1579&gt;=4,((T1579/100)*G1579)/J1579,0),0)</f>
        <v>0</v>
      </c>
      <c r="AA1579" s="4">
        <f>G1579*P1579</f>
        <v>6000</v>
      </c>
      <c r="AB1579" s="4">
        <f>(G1579*S1579)/J1579</f>
        <v>6000</v>
      </c>
      <c r="AC1579" s="4">
        <f>IF(J1579&gt;=2,(G1579*S1579)/J1579,0)</f>
        <v>0</v>
      </c>
      <c r="AD1579" s="4">
        <f>IF(J1579&gt;=3,(G1579*S1579)/J1579,0)</f>
        <v>0</v>
      </c>
      <c r="AE1579" s="4">
        <f>IF(J1579&gt;=4,(G1579*S1579)/J1579,0)</f>
        <v>0</v>
      </c>
      <c r="AF1579" s="11">
        <v>100</v>
      </c>
      <c r="AG1579" s="11">
        <v>0</v>
      </c>
      <c r="AH1579" s="11">
        <v>1</v>
      </c>
      <c r="AI1579" s="11">
        <v>100</v>
      </c>
      <c r="AJ1579" s="11">
        <v>0</v>
      </c>
      <c r="AK1579" s="11">
        <v>1</v>
      </c>
      <c r="AL1579" s="11">
        <v>0.5</v>
      </c>
      <c r="AM1579" s="11">
        <v>0.5</v>
      </c>
      <c r="AN1579" s="11">
        <v>0</v>
      </c>
      <c r="AO1579" s="11">
        <v>0</v>
      </c>
      <c r="AP1579" s="11">
        <v>0</v>
      </c>
      <c r="AQ1579" s="11">
        <v>0.01</v>
      </c>
      <c r="AR1579" s="11">
        <v>0.01</v>
      </c>
      <c r="AS1579" s="11">
        <v>0</v>
      </c>
      <c r="AT1579" s="11">
        <v>0</v>
      </c>
      <c r="AU1579" s="11">
        <v>0</v>
      </c>
      <c r="AV1579" s="11">
        <v>0</v>
      </c>
      <c r="AW1579" s="11">
        <v>0.2</v>
      </c>
      <c r="AX1579" s="11">
        <v>0</v>
      </c>
      <c r="AY1579" s="11">
        <v>0</v>
      </c>
      <c r="AZ1579" s="11">
        <v>0</v>
      </c>
      <c r="BA1579" s="11">
        <v>0.02</v>
      </c>
      <c r="BB1579" s="11">
        <v>0</v>
      </c>
      <c r="BC1579" s="2">
        <v>0.05</v>
      </c>
      <c r="BD1579" s="2">
        <v>0.05</v>
      </c>
      <c r="BE1579" s="11">
        <v>7.4999999999999997E-2</v>
      </c>
      <c r="BF1579" s="11">
        <v>5.0000000000000001E-3</v>
      </c>
      <c r="BG1579" s="11">
        <v>0</v>
      </c>
      <c r="BH1579" s="11">
        <v>0</v>
      </c>
      <c r="BI1579" s="11">
        <v>0</v>
      </c>
      <c r="BJ1579" s="11">
        <f>BE1579/4</f>
        <v>1.8749999999999999E-2</v>
      </c>
      <c r="BK1579" s="11">
        <f>BF1579/4</f>
        <v>1.25E-3</v>
      </c>
      <c r="BL1579" s="11">
        <v>0</v>
      </c>
      <c r="BM1579" s="11">
        <v>0</v>
      </c>
      <c r="BN1579" s="11">
        <v>0</v>
      </c>
      <c r="BO1579" s="11">
        <v>0.1</v>
      </c>
      <c r="BP1579" s="11">
        <v>0.1</v>
      </c>
      <c r="BQ1579" s="11">
        <v>0</v>
      </c>
      <c r="BR1579" s="11">
        <v>0</v>
      </c>
      <c r="BS1579" s="11">
        <v>0</v>
      </c>
      <c r="BT1579" s="11">
        <v>0.04</v>
      </c>
      <c r="BU1579" s="16">
        <v>4</v>
      </c>
      <c r="BV1579" s="6">
        <f>BT1579/(BT1579+BU1579)</f>
        <v>9.9009900990099011E-3</v>
      </c>
      <c r="BW1579" s="6">
        <f>SQRT((BT1579*BU1579)/((BT1579+BU1579)^2*(BT1579+BU1579+1)))</f>
        <v>4.410251516706673E-2</v>
      </c>
      <c r="BX1579" s="17">
        <v>0.1</v>
      </c>
      <c r="BY1579" s="17">
        <v>0.7</v>
      </c>
      <c r="BZ1579" s="17">
        <v>0.1</v>
      </c>
      <c r="CA1579" s="17">
        <v>0.1</v>
      </c>
      <c r="CB1579" s="15" t="s">
        <v>83</v>
      </c>
      <c r="CC1579" s="11">
        <v>600</v>
      </c>
    </row>
    <row r="1580" spans="1:81" s="11" customFormat="1" x14ac:dyDescent="0.2">
      <c r="A1580" s="17">
        <f t="shared" si="24"/>
        <v>1579</v>
      </c>
      <c r="B1580" s="17">
        <v>100</v>
      </c>
      <c r="C1580" s="17">
        <v>100</v>
      </c>
      <c r="D1580" s="17">
        <v>5</v>
      </c>
      <c r="E1580" s="17">
        <v>5</v>
      </c>
      <c r="F1580" s="3" t="s">
        <v>80</v>
      </c>
      <c r="G1580" s="3">
        <f>IF(F1580="rectangle",B1580*C1580,IF(F1580="hook",B1580*C1580-(D1580*E1580),IF(F1580="eight",B1580*C1580-2*(D1580*E1580),IF(F1580="tee",B1580*C1580-2*(D1580*E1580),IF(F1580="cross",B1580*C1580-4*(D1580*E1580),"ERROR")))))</f>
        <v>10000</v>
      </c>
      <c r="H1580" s="3" t="s">
        <v>85</v>
      </c>
      <c r="I1580" s="3">
        <f>IF(F1580="rectangle",B1580/C1580,"NA")</f>
        <v>1</v>
      </c>
      <c r="J1580" s="2">
        <v>1</v>
      </c>
      <c r="K1580" s="11">
        <v>125</v>
      </c>
      <c r="L1580" s="11">
        <v>4</v>
      </c>
      <c r="M1580" s="12">
        <v>7</v>
      </c>
      <c r="N1580" s="2">
        <f>M1580/4</f>
        <v>1.75</v>
      </c>
      <c r="O1580" s="3">
        <f>M1580/N1580</f>
        <v>4</v>
      </c>
      <c r="P1580" s="13">
        <v>15</v>
      </c>
      <c r="Q1580" s="11">
        <f>P1580</f>
        <v>15</v>
      </c>
      <c r="R1580" s="4">
        <f>AA1580/V1580</f>
        <v>100</v>
      </c>
      <c r="S1580" s="14">
        <v>15</v>
      </c>
      <c r="T1580" s="11">
        <f>S1580</f>
        <v>15</v>
      </c>
      <c r="U1580" s="4">
        <f>AB1580/W1580</f>
        <v>100</v>
      </c>
      <c r="V1580" s="3">
        <f>ROUND((Q1580/100)*G1580,0)</f>
        <v>1500</v>
      </c>
      <c r="W1580" s="3">
        <f>ROUND(((T1580/100)*G1580)/J1580,0)</f>
        <v>1500</v>
      </c>
      <c r="X1580" s="3">
        <f>ROUND(IF(J1580&gt;=2,((T1580/100)*G1580)/J1580,0),0)</f>
        <v>0</v>
      </c>
      <c r="Y1580" s="3">
        <f>ROUND(IF(J1580&gt;=3,((T1580/100)*G1580)/J1580,0),0)</f>
        <v>0</v>
      </c>
      <c r="Z1580" s="3">
        <f>ROUND(IF(J1580&gt;=4,((T1580/100)*G1580)/J1580,0),0)</f>
        <v>0</v>
      </c>
      <c r="AA1580" s="4">
        <f>G1580*P1580</f>
        <v>150000</v>
      </c>
      <c r="AB1580" s="4">
        <f>(G1580*S1580)/J1580</f>
        <v>150000</v>
      </c>
      <c r="AC1580" s="4">
        <f>IF(J1580&gt;=2,(G1580*S1580)/J1580,0)</f>
        <v>0</v>
      </c>
      <c r="AD1580" s="4">
        <f>IF(J1580&gt;=3,(G1580*S1580)/J1580,0)</f>
        <v>0</v>
      </c>
      <c r="AE1580" s="4">
        <f>IF(J1580&gt;=4,(G1580*S1580)/J1580,0)</f>
        <v>0</v>
      </c>
      <c r="AF1580" s="11">
        <v>100</v>
      </c>
      <c r="AG1580" s="11">
        <v>0</v>
      </c>
      <c r="AH1580" s="11">
        <v>1</v>
      </c>
      <c r="AI1580" s="11">
        <v>100</v>
      </c>
      <c r="AJ1580" s="11">
        <v>0</v>
      </c>
      <c r="AK1580" s="11">
        <v>1</v>
      </c>
      <c r="AL1580" s="11">
        <v>0.5</v>
      </c>
      <c r="AM1580" s="11">
        <v>0.5</v>
      </c>
      <c r="AN1580" s="11">
        <v>0</v>
      </c>
      <c r="AO1580" s="11">
        <v>0</v>
      </c>
      <c r="AP1580" s="11">
        <v>0</v>
      </c>
      <c r="AQ1580" s="11">
        <v>0.01</v>
      </c>
      <c r="AR1580" s="11">
        <v>0.01</v>
      </c>
      <c r="AS1580" s="11">
        <v>0</v>
      </c>
      <c r="AT1580" s="11">
        <v>0</v>
      </c>
      <c r="AU1580" s="11">
        <v>0</v>
      </c>
      <c r="AV1580" s="11">
        <v>0</v>
      </c>
      <c r="AW1580" s="11">
        <v>0.2</v>
      </c>
      <c r="AX1580" s="11">
        <v>0</v>
      </c>
      <c r="AY1580" s="11">
        <v>0</v>
      </c>
      <c r="AZ1580" s="11">
        <v>0</v>
      </c>
      <c r="BA1580" s="11">
        <v>0.02</v>
      </c>
      <c r="BB1580" s="11">
        <v>0</v>
      </c>
      <c r="BC1580" s="2">
        <v>0.05</v>
      </c>
      <c r="BD1580" s="2">
        <v>0.05</v>
      </c>
      <c r="BE1580" s="11">
        <v>7.4999999999999997E-2</v>
      </c>
      <c r="BF1580" s="11">
        <v>5.0000000000000001E-3</v>
      </c>
      <c r="BG1580" s="11">
        <v>0</v>
      </c>
      <c r="BH1580" s="11">
        <v>0</v>
      </c>
      <c r="BI1580" s="11">
        <v>0</v>
      </c>
      <c r="BJ1580" s="11">
        <f>BE1580/4</f>
        <v>1.8749999999999999E-2</v>
      </c>
      <c r="BK1580" s="11">
        <f>BF1580/4</f>
        <v>1.25E-3</v>
      </c>
      <c r="BL1580" s="11">
        <v>0</v>
      </c>
      <c r="BM1580" s="11">
        <v>0</v>
      </c>
      <c r="BN1580" s="11">
        <v>0</v>
      </c>
      <c r="BO1580" s="11">
        <v>0.1</v>
      </c>
      <c r="BP1580" s="11">
        <v>0.1</v>
      </c>
      <c r="BQ1580" s="11">
        <v>0</v>
      </c>
      <c r="BR1580" s="11">
        <v>0</v>
      </c>
      <c r="BS1580" s="11">
        <v>0</v>
      </c>
      <c r="BT1580" s="11">
        <v>0.04</v>
      </c>
      <c r="BU1580" s="16">
        <v>4</v>
      </c>
      <c r="BV1580" s="6">
        <f>BT1580/(BT1580+BU1580)</f>
        <v>9.9009900990099011E-3</v>
      </c>
      <c r="BW1580" s="6">
        <f>SQRT((BT1580*BU1580)/((BT1580+BU1580)^2*(BT1580+BU1580+1)))</f>
        <v>4.410251516706673E-2</v>
      </c>
      <c r="BX1580" s="17">
        <v>0.1</v>
      </c>
      <c r="BY1580" s="17">
        <v>0.7</v>
      </c>
      <c r="BZ1580" s="17">
        <v>0.1</v>
      </c>
      <c r="CA1580" s="17">
        <v>0.1</v>
      </c>
      <c r="CB1580" s="15" t="s">
        <v>83</v>
      </c>
      <c r="CC1580" s="11">
        <v>600</v>
      </c>
    </row>
    <row r="1581" spans="1:81" s="11" customFormat="1" x14ac:dyDescent="0.2">
      <c r="A1581" s="17">
        <f t="shared" si="24"/>
        <v>1580</v>
      </c>
      <c r="B1581" s="17">
        <v>20</v>
      </c>
      <c r="C1581" s="17">
        <v>20</v>
      </c>
      <c r="D1581" s="17">
        <v>5</v>
      </c>
      <c r="E1581" s="17">
        <v>5</v>
      </c>
      <c r="F1581" s="3" t="s">
        <v>80</v>
      </c>
      <c r="G1581" s="3">
        <f>IF(F1581="rectangle",B1581*C1581,IF(F1581="hook",B1581*C1581-(D1581*E1581),IF(F1581="eight",B1581*C1581-2*(D1581*E1581),IF(F1581="tee",B1581*C1581-2*(D1581*E1581),IF(F1581="cross",B1581*C1581-4*(D1581*E1581),"ERROR")))))</f>
        <v>400</v>
      </c>
      <c r="H1581" s="3" t="s">
        <v>84</v>
      </c>
      <c r="I1581" s="3">
        <f>IF(F1581="rectangle",B1581/C1581,"NA")</f>
        <v>1</v>
      </c>
      <c r="J1581" s="2">
        <v>1</v>
      </c>
      <c r="K1581" s="11">
        <v>125</v>
      </c>
      <c r="L1581" s="11">
        <v>4</v>
      </c>
      <c r="M1581" s="12">
        <v>7</v>
      </c>
      <c r="N1581" s="2">
        <f>M1581/4</f>
        <v>1.75</v>
      </c>
      <c r="O1581" s="3">
        <f>M1581/N1581</f>
        <v>4</v>
      </c>
      <c r="P1581" s="13">
        <v>15</v>
      </c>
      <c r="Q1581" s="11">
        <f>P1581</f>
        <v>15</v>
      </c>
      <c r="R1581" s="4">
        <f>AA1581/V1581</f>
        <v>100</v>
      </c>
      <c r="S1581" s="14">
        <v>15</v>
      </c>
      <c r="T1581" s="11">
        <f>S1581</f>
        <v>15</v>
      </c>
      <c r="U1581" s="4">
        <f>AB1581/W1581</f>
        <v>100</v>
      </c>
      <c r="V1581" s="3">
        <f>ROUND((Q1581/100)*G1581,0)</f>
        <v>60</v>
      </c>
      <c r="W1581" s="3">
        <f>ROUND(((T1581/100)*G1581)/J1581,0)</f>
        <v>60</v>
      </c>
      <c r="X1581" s="3">
        <f>ROUND(IF(J1581&gt;=2,((T1581/100)*G1581)/J1581,0),0)</f>
        <v>0</v>
      </c>
      <c r="Y1581" s="3">
        <f>ROUND(IF(J1581&gt;=3,((T1581/100)*G1581)/J1581,0),0)</f>
        <v>0</v>
      </c>
      <c r="Z1581" s="3">
        <f>ROUND(IF(J1581&gt;=4,((T1581/100)*G1581)/J1581,0),0)</f>
        <v>0</v>
      </c>
      <c r="AA1581" s="4">
        <f>G1581*P1581</f>
        <v>6000</v>
      </c>
      <c r="AB1581" s="4">
        <f>(G1581*S1581)/J1581</f>
        <v>6000</v>
      </c>
      <c r="AC1581" s="4">
        <f>IF(J1581&gt;=2,(G1581*S1581)/J1581,0)</f>
        <v>0</v>
      </c>
      <c r="AD1581" s="4">
        <f>IF(J1581&gt;=3,(G1581*S1581)/J1581,0)</f>
        <v>0</v>
      </c>
      <c r="AE1581" s="4">
        <f>IF(J1581&gt;=4,(G1581*S1581)/J1581,0)</f>
        <v>0</v>
      </c>
      <c r="AF1581" s="11">
        <v>100</v>
      </c>
      <c r="AG1581" s="11">
        <v>0</v>
      </c>
      <c r="AH1581" s="11">
        <v>1</v>
      </c>
      <c r="AI1581" s="11">
        <v>100</v>
      </c>
      <c r="AJ1581" s="11">
        <v>0</v>
      </c>
      <c r="AK1581" s="11">
        <v>1</v>
      </c>
      <c r="AL1581" s="11">
        <v>0.5</v>
      </c>
      <c r="AM1581" s="11">
        <v>0.5</v>
      </c>
      <c r="AN1581" s="11">
        <v>0</v>
      </c>
      <c r="AO1581" s="11">
        <v>0</v>
      </c>
      <c r="AP1581" s="11">
        <v>0</v>
      </c>
      <c r="AQ1581" s="11">
        <v>0.01</v>
      </c>
      <c r="AR1581" s="11">
        <v>0.01</v>
      </c>
      <c r="AS1581" s="11">
        <v>0</v>
      </c>
      <c r="AT1581" s="11">
        <v>0</v>
      </c>
      <c r="AU1581" s="11">
        <v>0</v>
      </c>
      <c r="AV1581" s="11">
        <v>0</v>
      </c>
      <c r="AW1581" s="11">
        <v>0.2</v>
      </c>
      <c r="AX1581" s="11">
        <v>0</v>
      </c>
      <c r="AY1581" s="11">
        <v>0</v>
      </c>
      <c r="AZ1581" s="11">
        <v>0</v>
      </c>
      <c r="BA1581" s="11">
        <v>0.02</v>
      </c>
      <c r="BB1581" s="11">
        <v>0</v>
      </c>
      <c r="BC1581" s="2">
        <v>0.05</v>
      </c>
      <c r="BD1581" s="2">
        <v>0.05</v>
      </c>
      <c r="BE1581" s="11">
        <v>7.4999999999999997E-2</v>
      </c>
      <c r="BF1581" s="11">
        <v>5.0000000000000001E-3</v>
      </c>
      <c r="BG1581" s="11">
        <v>0</v>
      </c>
      <c r="BH1581" s="11">
        <v>0</v>
      </c>
      <c r="BI1581" s="11">
        <v>0</v>
      </c>
      <c r="BJ1581" s="11">
        <f>BE1581/4</f>
        <v>1.8749999999999999E-2</v>
      </c>
      <c r="BK1581" s="11">
        <f>BF1581/4</f>
        <v>1.25E-3</v>
      </c>
      <c r="BL1581" s="11">
        <v>0</v>
      </c>
      <c r="BM1581" s="11">
        <v>0</v>
      </c>
      <c r="BN1581" s="11">
        <v>0</v>
      </c>
      <c r="BO1581" s="11">
        <v>0.1</v>
      </c>
      <c r="BP1581" s="11">
        <v>0.1</v>
      </c>
      <c r="BQ1581" s="11">
        <v>0</v>
      </c>
      <c r="BR1581" s="11">
        <v>0</v>
      </c>
      <c r="BS1581" s="11">
        <v>0</v>
      </c>
      <c r="BT1581" s="11">
        <v>0.04</v>
      </c>
      <c r="BU1581" s="16">
        <v>4</v>
      </c>
      <c r="BV1581" s="6">
        <f>BT1581/(BT1581+BU1581)</f>
        <v>9.9009900990099011E-3</v>
      </c>
      <c r="BW1581" s="6">
        <f>SQRT((BT1581*BU1581)/((BT1581+BU1581)^2*(BT1581+BU1581+1)))</f>
        <v>4.410251516706673E-2</v>
      </c>
      <c r="BX1581" s="17">
        <v>0.1</v>
      </c>
      <c r="BY1581" s="17">
        <v>0.7</v>
      </c>
      <c r="BZ1581" s="17">
        <v>0.1</v>
      </c>
      <c r="CA1581" s="17">
        <v>0.1</v>
      </c>
      <c r="CB1581" s="15" t="s">
        <v>83</v>
      </c>
      <c r="CC1581" s="11">
        <v>600</v>
      </c>
    </row>
    <row r="1582" spans="1:81" s="11" customFormat="1" x14ac:dyDescent="0.2">
      <c r="A1582" s="17">
        <f t="shared" si="24"/>
        <v>1581</v>
      </c>
      <c r="B1582" s="17">
        <v>100</v>
      </c>
      <c r="C1582" s="17">
        <v>100</v>
      </c>
      <c r="D1582" s="17">
        <v>5</v>
      </c>
      <c r="E1582" s="17">
        <v>5</v>
      </c>
      <c r="F1582" s="3" t="s">
        <v>80</v>
      </c>
      <c r="G1582" s="3">
        <f>IF(F1582="rectangle",B1582*C1582,IF(F1582="hook",B1582*C1582-(D1582*E1582),IF(F1582="eight",B1582*C1582-2*(D1582*E1582),IF(F1582="tee",B1582*C1582-2*(D1582*E1582),IF(F1582="cross",B1582*C1582-4*(D1582*E1582),"ERROR")))))</f>
        <v>10000</v>
      </c>
      <c r="H1582" s="3" t="s">
        <v>85</v>
      </c>
      <c r="I1582" s="3">
        <f>IF(F1582="rectangle",B1582/C1582,"NA")</f>
        <v>1</v>
      </c>
      <c r="J1582" s="2">
        <v>1</v>
      </c>
      <c r="K1582" s="11">
        <v>125</v>
      </c>
      <c r="L1582" s="11">
        <v>4</v>
      </c>
      <c r="M1582" s="12">
        <v>8</v>
      </c>
      <c r="N1582" s="2">
        <f>M1582/4</f>
        <v>2</v>
      </c>
      <c r="O1582" s="3">
        <f>M1582/N1582</f>
        <v>4</v>
      </c>
      <c r="P1582" s="13">
        <v>15</v>
      </c>
      <c r="Q1582" s="11">
        <f>P1582</f>
        <v>15</v>
      </c>
      <c r="R1582" s="4">
        <f>AA1582/V1582</f>
        <v>100</v>
      </c>
      <c r="S1582" s="14">
        <v>15</v>
      </c>
      <c r="T1582" s="11">
        <f>S1582</f>
        <v>15</v>
      </c>
      <c r="U1582" s="4">
        <f>AB1582/W1582</f>
        <v>100</v>
      </c>
      <c r="V1582" s="3">
        <f>ROUND((Q1582/100)*G1582,0)</f>
        <v>1500</v>
      </c>
      <c r="W1582" s="3">
        <f>ROUND(((T1582/100)*G1582)/J1582,0)</f>
        <v>1500</v>
      </c>
      <c r="X1582" s="3">
        <f>ROUND(IF(J1582&gt;=2,((T1582/100)*G1582)/J1582,0),0)</f>
        <v>0</v>
      </c>
      <c r="Y1582" s="3">
        <f>ROUND(IF(J1582&gt;=3,((T1582/100)*G1582)/J1582,0),0)</f>
        <v>0</v>
      </c>
      <c r="Z1582" s="3">
        <f>ROUND(IF(J1582&gt;=4,((T1582/100)*G1582)/J1582,0),0)</f>
        <v>0</v>
      </c>
      <c r="AA1582" s="4">
        <f>G1582*P1582</f>
        <v>150000</v>
      </c>
      <c r="AB1582" s="4">
        <f>(G1582*S1582)/J1582</f>
        <v>150000</v>
      </c>
      <c r="AC1582" s="4">
        <f>IF(J1582&gt;=2,(G1582*S1582)/J1582,0)</f>
        <v>0</v>
      </c>
      <c r="AD1582" s="4">
        <f>IF(J1582&gt;=3,(G1582*S1582)/J1582,0)</f>
        <v>0</v>
      </c>
      <c r="AE1582" s="4">
        <f>IF(J1582&gt;=4,(G1582*S1582)/J1582,0)</f>
        <v>0</v>
      </c>
      <c r="AF1582" s="11">
        <v>100</v>
      </c>
      <c r="AG1582" s="11">
        <v>0</v>
      </c>
      <c r="AH1582" s="11">
        <v>1</v>
      </c>
      <c r="AI1582" s="11">
        <v>100</v>
      </c>
      <c r="AJ1582" s="11">
        <v>0</v>
      </c>
      <c r="AK1582" s="11">
        <v>1</v>
      </c>
      <c r="AL1582" s="11">
        <v>0.5</v>
      </c>
      <c r="AM1582" s="11">
        <v>0.5</v>
      </c>
      <c r="AN1582" s="11">
        <v>0</v>
      </c>
      <c r="AO1582" s="11">
        <v>0</v>
      </c>
      <c r="AP1582" s="11">
        <v>0</v>
      </c>
      <c r="AQ1582" s="11">
        <v>0.01</v>
      </c>
      <c r="AR1582" s="11">
        <v>0.01</v>
      </c>
      <c r="AS1582" s="11">
        <v>0</v>
      </c>
      <c r="AT1582" s="11">
        <v>0</v>
      </c>
      <c r="AU1582" s="11">
        <v>0</v>
      </c>
      <c r="AV1582" s="11">
        <v>0</v>
      </c>
      <c r="AW1582" s="11">
        <v>0.2</v>
      </c>
      <c r="AX1582" s="11">
        <v>0</v>
      </c>
      <c r="AY1582" s="11">
        <v>0</v>
      </c>
      <c r="AZ1582" s="11">
        <v>0</v>
      </c>
      <c r="BA1582" s="11">
        <v>0.02</v>
      </c>
      <c r="BB1582" s="11">
        <v>0</v>
      </c>
      <c r="BC1582" s="2">
        <v>0.05</v>
      </c>
      <c r="BD1582" s="2">
        <v>0.05</v>
      </c>
      <c r="BE1582" s="11">
        <v>7.4999999999999997E-2</v>
      </c>
      <c r="BF1582" s="11">
        <v>5.0000000000000001E-3</v>
      </c>
      <c r="BG1582" s="11">
        <v>0</v>
      </c>
      <c r="BH1582" s="11">
        <v>0</v>
      </c>
      <c r="BI1582" s="11">
        <v>0</v>
      </c>
      <c r="BJ1582" s="11">
        <f>BE1582/4</f>
        <v>1.8749999999999999E-2</v>
      </c>
      <c r="BK1582" s="11">
        <f>BF1582/4</f>
        <v>1.25E-3</v>
      </c>
      <c r="BL1582" s="11">
        <v>0</v>
      </c>
      <c r="BM1582" s="11">
        <v>0</v>
      </c>
      <c r="BN1582" s="11">
        <v>0</v>
      </c>
      <c r="BO1582" s="11">
        <v>0.1</v>
      </c>
      <c r="BP1582" s="11">
        <v>0.1</v>
      </c>
      <c r="BQ1582" s="11">
        <v>0</v>
      </c>
      <c r="BR1582" s="11">
        <v>0</v>
      </c>
      <c r="BS1582" s="11">
        <v>0</v>
      </c>
      <c r="BT1582" s="11">
        <v>0.04</v>
      </c>
      <c r="BU1582" s="16">
        <v>4</v>
      </c>
      <c r="BV1582" s="6">
        <f>BT1582/(BT1582+BU1582)</f>
        <v>9.9009900990099011E-3</v>
      </c>
      <c r="BW1582" s="6">
        <f>SQRT((BT1582*BU1582)/((BT1582+BU1582)^2*(BT1582+BU1582+1)))</f>
        <v>4.410251516706673E-2</v>
      </c>
      <c r="BX1582" s="17">
        <v>0.1</v>
      </c>
      <c r="BY1582" s="17">
        <v>0.7</v>
      </c>
      <c r="BZ1582" s="17">
        <v>0.1</v>
      </c>
      <c r="CA1582" s="17">
        <v>0.1</v>
      </c>
      <c r="CB1582" s="15" t="s">
        <v>83</v>
      </c>
      <c r="CC1582" s="11">
        <v>600</v>
      </c>
    </row>
    <row r="1583" spans="1:81" s="11" customFormat="1" x14ac:dyDescent="0.2">
      <c r="A1583" s="17">
        <f t="shared" si="24"/>
        <v>1582</v>
      </c>
      <c r="B1583" s="17">
        <v>20</v>
      </c>
      <c r="C1583" s="17">
        <v>20</v>
      </c>
      <c r="D1583" s="17">
        <v>5</v>
      </c>
      <c r="E1583" s="17">
        <v>5</v>
      </c>
      <c r="F1583" s="3" t="s">
        <v>80</v>
      </c>
      <c r="G1583" s="3">
        <f>IF(F1583="rectangle",B1583*C1583,IF(F1583="hook",B1583*C1583-(D1583*E1583),IF(F1583="eight",B1583*C1583-2*(D1583*E1583),IF(F1583="tee",B1583*C1583-2*(D1583*E1583),IF(F1583="cross",B1583*C1583-4*(D1583*E1583),"ERROR")))))</f>
        <v>400</v>
      </c>
      <c r="H1583" s="3" t="s">
        <v>84</v>
      </c>
      <c r="I1583" s="3">
        <f>IF(F1583="rectangle",B1583/C1583,"NA")</f>
        <v>1</v>
      </c>
      <c r="J1583" s="2">
        <v>1</v>
      </c>
      <c r="K1583" s="11">
        <v>125</v>
      </c>
      <c r="L1583" s="11">
        <v>4</v>
      </c>
      <c r="M1583" s="12">
        <v>8</v>
      </c>
      <c r="N1583" s="2">
        <f>M1583/4</f>
        <v>2</v>
      </c>
      <c r="O1583" s="3">
        <f>M1583/N1583</f>
        <v>4</v>
      </c>
      <c r="P1583" s="13">
        <v>15</v>
      </c>
      <c r="Q1583" s="11">
        <f>P1583</f>
        <v>15</v>
      </c>
      <c r="R1583" s="4">
        <f>AA1583/V1583</f>
        <v>100</v>
      </c>
      <c r="S1583" s="14">
        <v>15</v>
      </c>
      <c r="T1583" s="11">
        <f>S1583</f>
        <v>15</v>
      </c>
      <c r="U1583" s="4">
        <f>AB1583/W1583</f>
        <v>100</v>
      </c>
      <c r="V1583" s="3">
        <f>ROUND((Q1583/100)*G1583,0)</f>
        <v>60</v>
      </c>
      <c r="W1583" s="3">
        <f>ROUND(((T1583/100)*G1583)/J1583,0)</f>
        <v>60</v>
      </c>
      <c r="X1583" s="3">
        <f>ROUND(IF(J1583&gt;=2,((T1583/100)*G1583)/J1583,0),0)</f>
        <v>0</v>
      </c>
      <c r="Y1583" s="3">
        <f>ROUND(IF(J1583&gt;=3,((T1583/100)*G1583)/J1583,0),0)</f>
        <v>0</v>
      </c>
      <c r="Z1583" s="3">
        <f>ROUND(IF(J1583&gt;=4,((T1583/100)*G1583)/J1583,0),0)</f>
        <v>0</v>
      </c>
      <c r="AA1583" s="4">
        <f>G1583*P1583</f>
        <v>6000</v>
      </c>
      <c r="AB1583" s="4">
        <f>(G1583*S1583)/J1583</f>
        <v>6000</v>
      </c>
      <c r="AC1583" s="4">
        <f>IF(J1583&gt;=2,(G1583*S1583)/J1583,0)</f>
        <v>0</v>
      </c>
      <c r="AD1583" s="4">
        <f>IF(J1583&gt;=3,(G1583*S1583)/J1583,0)</f>
        <v>0</v>
      </c>
      <c r="AE1583" s="4">
        <f>IF(J1583&gt;=4,(G1583*S1583)/J1583,0)</f>
        <v>0</v>
      </c>
      <c r="AF1583" s="11">
        <v>100</v>
      </c>
      <c r="AG1583" s="11">
        <v>0</v>
      </c>
      <c r="AH1583" s="11">
        <v>1</v>
      </c>
      <c r="AI1583" s="11">
        <v>100</v>
      </c>
      <c r="AJ1583" s="11">
        <v>0</v>
      </c>
      <c r="AK1583" s="11">
        <v>1</v>
      </c>
      <c r="AL1583" s="11">
        <v>0.5</v>
      </c>
      <c r="AM1583" s="11">
        <v>0.5</v>
      </c>
      <c r="AN1583" s="11">
        <v>0</v>
      </c>
      <c r="AO1583" s="11">
        <v>0</v>
      </c>
      <c r="AP1583" s="11">
        <v>0</v>
      </c>
      <c r="AQ1583" s="11">
        <v>0.01</v>
      </c>
      <c r="AR1583" s="11">
        <v>0.01</v>
      </c>
      <c r="AS1583" s="11">
        <v>0</v>
      </c>
      <c r="AT1583" s="11">
        <v>0</v>
      </c>
      <c r="AU1583" s="11">
        <v>0</v>
      </c>
      <c r="AV1583" s="11">
        <v>0</v>
      </c>
      <c r="AW1583" s="11">
        <v>0.2</v>
      </c>
      <c r="AX1583" s="11">
        <v>0</v>
      </c>
      <c r="AY1583" s="11">
        <v>0</v>
      </c>
      <c r="AZ1583" s="11">
        <v>0</v>
      </c>
      <c r="BA1583" s="11">
        <v>0.02</v>
      </c>
      <c r="BB1583" s="11">
        <v>0</v>
      </c>
      <c r="BC1583" s="2">
        <v>0.05</v>
      </c>
      <c r="BD1583" s="2">
        <v>0.05</v>
      </c>
      <c r="BE1583" s="11">
        <v>7.4999999999999997E-2</v>
      </c>
      <c r="BF1583" s="11">
        <v>5.0000000000000001E-3</v>
      </c>
      <c r="BG1583" s="11">
        <v>0</v>
      </c>
      <c r="BH1583" s="11">
        <v>0</v>
      </c>
      <c r="BI1583" s="11">
        <v>0</v>
      </c>
      <c r="BJ1583" s="11">
        <f>BE1583/4</f>
        <v>1.8749999999999999E-2</v>
      </c>
      <c r="BK1583" s="11">
        <f>BF1583/4</f>
        <v>1.25E-3</v>
      </c>
      <c r="BL1583" s="11">
        <v>0</v>
      </c>
      <c r="BM1583" s="11">
        <v>0</v>
      </c>
      <c r="BN1583" s="11">
        <v>0</v>
      </c>
      <c r="BO1583" s="11">
        <v>0.1</v>
      </c>
      <c r="BP1583" s="11">
        <v>0.1</v>
      </c>
      <c r="BQ1583" s="11">
        <v>0</v>
      </c>
      <c r="BR1583" s="11">
        <v>0</v>
      </c>
      <c r="BS1583" s="11">
        <v>0</v>
      </c>
      <c r="BT1583" s="11">
        <v>0.04</v>
      </c>
      <c r="BU1583" s="16">
        <v>4</v>
      </c>
      <c r="BV1583" s="6">
        <f>BT1583/(BT1583+BU1583)</f>
        <v>9.9009900990099011E-3</v>
      </c>
      <c r="BW1583" s="6">
        <f>SQRT((BT1583*BU1583)/((BT1583+BU1583)^2*(BT1583+BU1583+1)))</f>
        <v>4.410251516706673E-2</v>
      </c>
      <c r="BX1583" s="17">
        <v>0.1</v>
      </c>
      <c r="BY1583" s="17">
        <v>0.7</v>
      </c>
      <c r="BZ1583" s="17">
        <v>0.1</v>
      </c>
      <c r="CA1583" s="17">
        <v>0.1</v>
      </c>
      <c r="CB1583" s="15" t="s">
        <v>83</v>
      </c>
      <c r="CC1583" s="11">
        <v>600</v>
      </c>
    </row>
    <row r="1584" spans="1:81" s="11" customFormat="1" x14ac:dyDescent="0.2">
      <c r="A1584" s="17">
        <f t="shared" si="24"/>
        <v>1583</v>
      </c>
      <c r="B1584" s="17">
        <v>100</v>
      </c>
      <c r="C1584" s="17">
        <v>100</v>
      </c>
      <c r="D1584" s="17">
        <v>5</v>
      </c>
      <c r="E1584" s="17">
        <v>5</v>
      </c>
      <c r="F1584" s="3" t="s">
        <v>80</v>
      </c>
      <c r="G1584" s="3">
        <f>IF(F1584="rectangle",B1584*C1584,IF(F1584="hook",B1584*C1584-(D1584*E1584),IF(F1584="eight",B1584*C1584-2*(D1584*E1584),IF(F1584="tee",B1584*C1584-2*(D1584*E1584),IF(F1584="cross",B1584*C1584-4*(D1584*E1584),"ERROR")))))</f>
        <v>10000</v>
      </c>
      <c r="H1584" s="3" t="s">
        <v>85</v>
      </c>
      <c r="I1584" s="3">
        <f>IF(F1584="rectangle",B1584/C1584,"NA")</f>
        <v>1</v>
      </c>
      <c r="J1584" s="2">
        <v>1</v>
      </c>
      <c r="K1584" s="11">
        <v>125</v>
      </c>
      <c r="L1584" s="11">
        <v>4</v>
      </c>
      <c r="M1584" s="12">
        <v>9</v>
      </c>
      <c r="N1584" s="2">
        <f>M1584/4</f>
        <v>2.25</v>
      </c>
      <c r="O1584" s="3">
        <f>M1584/N1584</f>
        <v>4</v>
      </c>
      <c r="P1584" s="13">
        <v>15</v>
      </c>
      <c r="Q1584" s="11">
        <f>P1584</f>
        <v>15</v>
      </c>
      <c r="R1584" s="4">
        <f>AA1584/V1584</f>
        <v>100</v>
      </c>
      <c r="S1584" s="14">
        <v>15</v>
      </c>
      <c r="T1584" s="11">
        <f>S1584</f>
        <v>15</v>
      </c>
      <c r="U1584" s="4">
        <f>AB1584/W1584</f>
        <v>100</v>
      </c>
      <c r="V1584" s="3">
        <f>ROUND((Q1584/100)*G1584,0)</f>
        <v>1500</v>
      </c>
      <c r="W1584" s="3">
        <f>ROUND(((T1584/100)*G1584)/J1584,0)</f>
        <v>1500</v>
      </c>
      <c r="X1584" s="3">
        <f>ROUND(IF(J1584&gt;=2,((T1584/100)*G1584)/J1584,0),0)</f>
        <v>0</v>
      </c>
      <c r="Y1584" s="3">
        <f>ROUND(IF(J1584&gt;=3,((T1584/100)*G1584)/J1584,0),0)</f>
        <v>0</v>
      </c>
      <c r="Z1584" s="3">
        <f>ROUND(IF(J1584&gt;=4,((T1584/100)*G1584)/J1584,0),0)</f>
        <v>0</v>
      </c>
      <c r="AA1584" s="4">
        <f>G1584*P1584</f>
        <v>150000</v>
      </c>
      <c r="AB1584" s="4">
        <f>(G1584*S1584)/J1584</f>
        <v>150000</v>
      </c>
      <c r="AC1584" s="4">
        <f>IF(J1584&gt;=2,(G1584*S1584)/J1584,0)</f>
        <v>0</v>
      </c>
      <c r="AD1584" s="4">
        <f>IF(J1584&gt;=3,(G1584*S1584)/J1584,0)</f>
        <v>0</v>
      </c>
      <c r="AE1584" s="4">
        <f>IF(J1584&gt;=4,(G1584*S1584)/J1584,0)</f>
        <v>0</v>
      </c>
      <c r="AF1584" s="11">
        <v>100</v>
      </c>
      <c r="AG1584" s="11">
        <v>0</v>
      </c>
      <c r="AH1584" s="11">
        <v>1</v>
      </c>
      <c r="AI1584" s="11">
        <v>100</v>
      </c>
      <c r="AJ1584" s="11">
        <v>0</v>
      </c>
      <c r="AK1584" s="11">
        <v>1</v>
      </c>
      <c r="AL1584" s="11">
        <v>0.5</v>
      </c>
      <c r="AM1584" s="11">
        <v>0.5</v>
      </c>
      <c r="AN1584" s="11">
        <v>0</v>
      </c>
      <c r="AO1584" s="11">
        <v>0</v>
      </c>
      <c r="AP1584" s="11">
        <v>0</v>
      </c>
      <c r="AQ1584" s="11">
        <v>0.01</v>
      </c>
      <c r="AR1584" s="11">
        <v>0.01</v>
      </c>
      <c r="AS1584" s="11">
        <v>0</v>
      </c>
      <c r="AT1584" s="11">
        <v>0</v>
      </c>
      <c r="AU1584" s="11">
        <v>0</v>
      </c>
      <c r="AV1584" s="11">
        <v>0</v>
      </c>
      <c r="AW1584" s="11">
        <v>0.2</v>
      </c>
      <c r="AX1584" s="11">
        <v>0</v>
      </c>
      <c r="AY1584" s="11">
        <v>0</v>
      </c>
      <c r="AZ1584" s="11">
        <v>0</v>
      </c>
      <c r="BA1584" s="11">
        <v>0.02</v>
      </c>
      <c r="BB1584" s="11">
        <v>0</v>
      </c>
      <c r="BC1584" s="2">
        <v>0.05</v>
      </c>
      <c r="BD1584" s="2">
        <v>0.05</v>
      </c>
      <c r="BE1584" s="11">
        <v>7.4999999999999997E-2</v>
      </c>
      <c r="BF1584" s="11">
        <v>5.0000000000000001E-3</v>
      </c>
      <c r="BG1584" s="11">
        <v>0</v>
      </c>
      <c r="BH1584" s="11">
        <v>0</v>
      </c>
      <c r="BI1584" s="11">
        <v>0</v>
      </c>
      <c r="BJ1584" s="11">
        <f>BE1584/4</f>
        <v>1.8749999999999999E-2</v>
      </c>
      <c r="BK1584" s="11">
        <f>BF1584/4</f>
        <v>1.25E-3</v>
      </c>
      <c r="BL1584" s="11">
        <v>0</v>
      </c>
      <c r="BM1584" s="11">
        <v>0</v>
      </c>
      <c r="BN1584" s="11">
        <v>0</v>
      </c>
      <c r="BO1584" s="11">
        <v>0.1</v>
      </c>
      <c r="BP1584" s="11">
        <v>0.1</v>
      </c>
      <c r="BQ1584" s="11">
        <v>0</v>
      </c>
      <c r="BR1584" s="11">
        <v>0</v>
      </c>
      <c r="BS1584" s="11">
        <v>0</v>
      </c>
      <c r="BT1584" s="11">
        <v>0.04</v>
      </c>
      <c r="BU1584" s="16">
        <v>4</v>
      </c>
      <c r="BV1584" s="6">
        <f>BT1584/(BT1584+BU1584)</f>
        <v>9.9009900990099011E-3</v>
      </c>
      <c r="BW1584" s="6">
        <f>SQRT((BT1584*BU1584)/((BT1584+BU1584)^2*(BT1584+BU1584+1)))</f>
        <v>4.410251516706673E-2</v>
      </c>
      <c r="BX1584" s="17">
        <v>0.1</v>
      </c>
      <c r="BY1584" s="17">
        <v>0.7</v>
      </c>
      <c r="BZ1584" s="17">
        <v>0.1</v>
      </c>
      <c r="CA1584" s="17">
        <v>0.1</v>
      </c>
      <c r="CB1584" s="15" t="s">
        <v>83</v>
      </c>
      <c r="CC1584" s="11">
        <v>600</v>
      </c>
    </row>
    <row r="1585" spans="1:81" s="11" customFormat="1" x14ac:dyDescent="0.2">
      <c r="A1585" s="17">
        <f t="shared" si="24"/>
        <v>1584</v>
      </c>
      <c r="B1585" s="17">
        <v>20</v>
      </c>
      <c r="C1585" s="17">
        <v>20</v>
      </c>
      <c r="D1585" s="17">
        <v>5</v>
      </c>
      <c r="E1585" s="17">
        <v>5</v>
      </c>
      <c r="F1585" s="3" t="s">
        <v>80</v>
      </c>
      <c r="G1585" s="3">
        <f>IF(F1585="rectangle",B1585*C1585,IF(F1585="hook",B1585*C1585-(D1585*E1585),IF(F1585="eight",B1585*C1585-2*(D1585*E1585),IF(F1585="tee",B1585*C1585-2*(D1585*E1585),IF(F1585="cross",B1585*C1585-4*(D1585*E1585),"ERROR")))))</f>
        <v>400</v>
      </c>
      <c r="H1585" s="3" t="s">
        <v>84</v>
      </c>
      <c r="I1585" s="3">
        <f>IF(F1585="rectangle",B1585/C1585,"NA")</f>
        <v>1</v>
      </c>
      <c r="J1585" s="2">
        <v>1</v>
      </c>
      <c r="K1585" s="11">
        <v>125</v>
      </c>
      <c r="L1585" s="11">
        <v>4</v>
      </c>
      <c r="M1585" s="12">
        <v>9</v>
      </c>
      <c r="N1585" s="2">
        <f>M1585/4</f>
        <v>2.25</v>
      </c>
      <c r="O1585" s="3">
        <f>M1585/N1585</f>
        <v>4</v>
      </c>
      <c r="P1585" s="13">
        <v>15</v>
      </c>
      <c r="Q1585" s="11">
        <f>P1585</f>
        <v>15</v>
      </c>
      <c r="R1585" s="4">
        <f>AA1585/V1585</f>
        <v>100</v>
      </c>
      <c r="S1585" s="14">
        <v>15</v>
      </c>
      <c r="T1585" s="11">
        <f>S1585</f>
        <v>15</v>
      </c>
      <c r="U1585" s="4">
        <f>AB1585/W1585</f>
        <v>100</v>
      </c>
      <c r="V1585" s="3">
        <f>ROUND((Q1585/100)*G1585,0)</f>
        <v>60</v>
      </c>
      <c r="W1585" s="3">
        <f>ROUND(((T1585/100)*G1585)/J1585,0)</f>
        <v>60</v>
      </c>
      <c r="X1585" s="3">
        <f>ROUND(IF(J1585&gt;=2,((T1585/100)*G1585)/J1585,0),0)</f>
        <v>0</v>
      </c>
      <c r="Y1585" s="3">
        <f>ROUND(IF(J1585&gt;=3,((T1585/100)*G1585)/J1585,0),0)</f>
        <v>0</v>
      </c>
      <c r="Z1585" s="3">
        <f>ROUND(IF(J1585&gt;=4,((T1585/100)*G1585)/J1585,0),0)</f>
        <v>0</v>
      </c>
      <c r="AA1585" s="4">
        <f>G1585*P1585</f>
        <v>6000</v>
      </c>
      <c r="AB1585" s="4">
        <f>(G1585*S1585)/J1585</f>
        <v>6000</v>
      </c>
      <c r="AC1585" s="4">
        <f>IF(J1585&gt;=2,(G1585*S1585)/J1585,0)</f>
        <v>0</v>
      </c>
      <c r="AD1585" s="4">
        <f>IF(J1585&gt;=3,(G1585*S1585)/J1585,0)</f>
        <v>0</v>
      </c>
      <c r="AE1585" s="4">
        <f>IF(J1585&gt;=4,(G1585*S1585)/J1585,0)</f>
        <v>0</v>
      </c>
      <c r="AF1585" s="11">
        <v>100</v>
      </c>
      <c r="AG1585" s="11">
        <v>0</v>
      </c>
      <c r="AH1585" s="11">
        <v>1</v>
      </c>
      <c r="AI1585" s="11">
        <v>100</v>
      </c>
      <c r="AJ1585" s="11">
        <v>0</v>
      </c>
      <c r="AK1585" s="11">
        <v>1</v>
      </c>
      <c r="AL1585" s="11">
        <v>0.5</v>
      </c>
      <c r="AM1585" s="11">
        <v>0.5</v>
      </c>
      <c r="AN1585" s="11">
        <v>0</v>
      </c>
      <c r="AO1585" s="11">
        <v>0</v>
      </c>
      <c r="AP1585" s="11">
        <v>0</v>
      </c>
      <c r="AQ1585" s="11">
        <v>0.01</v>
      </c>
      <c r="AR1585" s="11">
        <v>0.01</v>
      </c>
      <c r="AS1585" s="11">
        <v>0</v>
      </c>
      <c r="AT1585" s="11">
        <v>0</v>
      </c>
      <c r="AU1585" s="11">
        <v>0</v>
      </c>
      <c r="AV1585" s="11">
        <v>0</v>
      </c>
      <c r="AW1585" s="11">
        <v>0.2</v>
      </c>
      <c r="AX1585" s="11">
        <v>0</v>
      </c>
      <c r="AY1585" s="11">
        <v>0</v>
      </c>
      <c r="AZ1585" s="11">
        <v>0</v>
      </c>
      <c r="BA1585" s="11">
        <v>0.02</v>
      </c>
      <c r="BB1585" s="11">
        <v>0</v>
      </c>
      <c r="BC1585" s="2">
        <v>0.05</v>
      </c>
      <c r="BD1585" s="2">
        <v>0.05</v>
      </c>
      <c r="BE1585" s="11">
        <v>7.4999999999999997E-2</v>
      </c>
      <c r="BF1585" s="11">
        <v>5.0000000000000001E-3</v>
      </c>
      <c r="BG1585" s="11">
        <v>0</v>
      </c>
      <c r="BH1585" s="11">
        <v>0</v>
      </c>
      <c r="BI1585" s="11">
        <v>0</v>
      </c>
      <c r="BJ1585" s="11">
        <f>BE1585/4</f>
        <v>1.8749999999999999E-2</v>
      </c>
      <c r="BK1585" s="11">
        <f>BF1585/4</f>
        <v>1.25E-3</v>
      </c>
      <c r="BL1585" s="11">
        <v>0</v>
      </c>
      <c r="BM1585" s="11">
        <v>0</v>
      </c>
      <c r="BN1585" s="11">
        <v>0</v>
      </c>
      <c r="BO1585" s="11">
        <v>0.1</v>
      </c>
      <c r="BP1585" s="11">
        <v>0.1</v>
      </c>
      <c r="BQ1585" s="11">
        <v>0</v>
      </c>
      <c r="BR1585" s="11">
        <v>0</v>
      </c>
      <c r="BS1585" s="11">
        <v>0</v>
      </c>
      <c r="BT1585" s="11">
        <v>0.04</v>
      </c>
      <c r="BU1585" s="16">
        <v>4</v>
      </c>
      <c r="BV1585" s="6">
        <f>BT1585/(BT1585+BU1585)</f>
        <v>9.9009900990099011E-3</v>
      </c>
      <c r="BW1585" s="6">
        <f>SQRT((BT1585*BU1585)/((BT1585+BU1585)^2*(BT1585+BU1585+1)))</f>
        <v>4.410251516706673E-2</v>
      </c>
      <c r="BX1585" s="17">
        <v>0.1</v>
      </c>
      <c r="BY1585" s="17">
        <v>0.7</v>
      </c>
      <c r="BZ1585" s="17">
        <v>0.1</v>
      </c>
      <c r="CA1585" s="17">
        <v>0.1</v>
      </c>
      <c r="CB1585" s="15" t="s">
        <v>83</v>
      </c>
      <c r="CC1585" s="11">
        <v>600</v>
      </c>
    </row>
    <row r="1586" spans="1:81" s="11" customFormat="1" x14ac:dyDescent="0.2">
      <c r="A1586" s="17">
        <f t="shared" si="24"/>
        <v>1585</v>
      </c>
      <c r="B1586" s="17">
        <v>100</v>
      </c>
      <c r="C1586" s="17">
        <v>100</v>
      </c>
      <c r="D1586" s="17">
        <v>5</v>
      </c>
      <c r="E1586" s="17">
        <v>5</v>
      </c>
      <c r="F1586" s="3" t="s">
        <v>80</v>
      </c>
      <c r="G1586" s="3">
        <f>IF(F1586="rectangle",B1586*C1586,IF(F1586="hook",B1586*C1586-(D1586*E1586),IF(F1586="eight",B1586*C1586-2*(D1586*E1586),IF(F1586="tee",B1586*C1586-2*(D1586*E1586),IF(F1586="cross",B1586*C1586-4*(D1586*E1586),"ERROR")))))</f>
        <v>10000</v>
      </c>
      <c r="H1586" s="3" t="s">
        <v>85</v>
      </c>
      <c r="I1586" s="3">
        <f>IF(F1586="rectangle",B1586/C1586,"NA")</f>
        <v>1</v>
      </c>
      <c r="J1586" s="2">
        <v>1</v>
      </c>
      <c r="K1586" s="11">
        <v>125</v>
      </c>
      <c r="L1586" s="11">
        <v>4</v>
      </c>
      <c r="M1586" s="12">
        <v>1</v>
      </c>
      <c r="N1586" s="2">
        <f>M1586/4</f>
        <v>0.25</v>
      </c>
      <c r="O1586" s="3">
        <f>M1586/N1586</f>
        <v>4</v>
      </c>
      <c r="P1586" s="13">
        <v>15</v>
      </c>
      <c r="Q1586" s="11">
        <f>P1586</f>
        <v>15</v>
      </c>
      <c r="R1586" s="4">
        <f>AA1586/V1586</f>
        <v>100</v>
      </c>
      <c r="S1586" s="14">
        <v>30</v>
      </c>
      <c r="T1586" s="11">
        <f>S1586</f>
        <v>30</v>
      </c>
      <c r="U1586" s="4">
        <f>AB1586/W1586</f>
        <v>100</v>
      </c>
      <c r="V1586" s="3">
        <f>ROUND((Q1586/100)*G1586,0)</f>
        <v>1500</v>
      </c>
      <c r="W1586" s="3">
        <f>ROUND(((T1586/100)*G1586)/J1586,0)</f>
        <v>3000</v>
      </c>
      <c r="X1586" s="3">
        <f>ROUND(IF(J1586&gt;=2,((T1586/100)*G1586)/J1586,0),0)</f>
        <v>0</v>
      </c>
      <c r="Y1586" s="3">
        <f>ROUND(IF(J1586&gt;=3,((T1586/100)*G1586)/J1586,0),0)</f>
        <v>0</v>
      </c>
      <c r="Z1586" s="3">
        <f>ROUND(IF(J1586&gt;=4,((T1586/100)*G1586)/J1586,0),0)</f>
        <v>0</v>
      </c>
      <c r="AA1586" s="4">
        <f>G1586*P1586</f>
        <v>150000</v>
      </c>
      <c r="AB1586" s="4">
        <f>(G1586*S1586)/J1586</f>
        <v>300000</v>
      </c>
      <c r="AC1586" s="4">
        <f>IF(J1586&gt;=2,(G1586*S1586)/J1586,0)</f>
        <v>0</v>
      </c>
      <c r="AD1586" s="4">
        <f>IF(J1586&gt;=3,(G1586*S1586)/J1586,0)</f>
        <v>0</v>
      </c>
      <c r="AE1586" s="4">
        <f>IF(J1586&gt;=4,(G1586*S1586)/J1586,0)</f>
        <v>0</v>
      </c>
      <c r="AF1586" s="11">
        <v>100</v>
      </c>
      <c r="AG1586" s="11">
        <v>0</v>
      </c>
      <c r="AH1586" s="11">
        <v>1</v>
      </c>
      <c r="AI1586" s="11">
        <v>100</v>
      </c>
      <c r="AJ1586" s="11">
        <v>0</v>
      </c>
      <c r="AK1586" s="11">
        <v>1</v>
      </c>
      <c r="AL1586" s="11">
        <v>0.5</v>
      </c>
      <c r="AM1586" s="11">
        <v>0.5</v>
      </c>
      <c r="AN1586" s="11">
        <v>0</v>
      </c>
      <c r="AO1586" s="11">
        <v>0</v>
      </c>
      <c r="AP1586" s="11">
        <v>0</v>
      </c>
      <c r="AQ1586" s="11">
        <v>0.01</v>
      </c>
      <c r="AR1586" s="11">
        <v>0.01</v>
      </c>
      <c r="AS1586" s="11">
        <v>0</v>
      </c>
      <c r="AT1586" s="11">
        <v>0</v>
      </c>
      <c r="AU1586" s="11">
        <v>0</v>
      </c>
      <c r="AV1586" s="11">
        <v>0</v>
      </c>
      <c r="AW1586" s="11">
        <v>0.2</v>
      </c>
      <c r="AX1586" s="11">
        <v>0</v>
      </c>
      <c r="AY1586" s="11">
        <v>0</v>
      </c>
      <c r="AZ1586" s="11">
        <v>0</v>
      </c>
      <c r="BA1586" s="11">
        <v>0.02</v>
      </c>
      <c r="BB1586" s="11">
        <v>0</v>
      </c>
      <c r="BC1586" s="2">
        <v>0.05</v>
      </c>
      <c r="BD1586" s="2">
        <v>0.05</v>
      </c>
      <c r="BE1586" s="11">
        <v>7.4999999999999997E-2</v>
      </c>
      <c r="BF1586" s="11">
        <v>5.0000000000000001E-3</v>
      </c>
      <c r="BG1586" s="11">
        <v>0</v>
      </c>
      <c r="BH1586" s="11">
        <v>0</v>
      </c>
      <c r="BI1586" s="11">
        <v>0</v>
      </c>
      <c r="BJ1586" s="11">
        <f>BE1586/4</f>
        <v>1.8749999999999999E-2</v>
      </c>
      <c r="BK1586" s="11">
        <f>BF1586/4</f>
        <v>1.25E-3</v>
      </c>
      <c r="BL1586" s="11">
        <v>0</v>
      </c>
      <c r="BM1586" s="11">
        <v>0</v>
      </c>
      <c r="BN1586" s="11">
        <v>0</v>
      </c>
      <c r="BO1586" s="11">
        <v>0.1</v>
      </c>
      <c r="BP1586" s="11">
        <v>0.1</v>
      </c>
      <c r="BQ1586" s="11">
        <v>0</v>
      </c>
      <c r="BR1586" s="11">
        <v>0</v>
      </c>
      <c r="BS1586" s="11">
        <v>0</v>
      </c>
      <c r="BT1586" s="11">
        <v>0.04</v>
      </c>
      <c r="BU1586" s="16">
        <v>4</v>
      </c>
      <c r="BV1586" s="6">
        <f>BT1586/(BT1586+BU1586)</f>
        <v>9.9009900990099011E-3</v>
      </c>
      <c r="BW1586" s="6">
        <f>SQRT((BT1586*BU1586)/((BT1586+BU1586)^2*(BT1586+BU1586+1)))</f>
        <v>4.410251516706673E-2</v>
      </c>
      <c r="BX1586" s="17">
        <v>0.1</v>
      </c>
      <c r="BY1586" s="17">
        <v>0.7</v>
      </c>
      <c r="BZ1586" s="17">
        <v>0.1</v>
      </c>
      <c r="CA1586" s="17">
        <v>0.1</v>
      </c>
      <c r="CB1586" s="15" t="s">
        <v>83</v>
      </c>
      <c r="CC1586" s="11">
        <v>600</v>
      </c>
    </row>
    <row r="1587" spans="1:81" s="11" customFormat="1" x14ac:dyDescent="0.2">
      <c r="A1587" s="17">
        <f t="shared" si="24"/>
        <v>1586</v>
      </c>
      <c r="B1587" s="17">
        <v>20</v>
      </c>
      <c r="C1587" s="17">
        <v>20</v>
      </c>
      <c r="D1587" s="17">
        <v>5</v>
      </c>
      <c r="E1587" s="17">
        <v>5</v>
      </c>
      <c r="F1587" s="3" t="s">
        <v>80</v>
      </c>
      <c r="G1587" s="3">
        <f>IF(F1587="rectangle",B1587*C1587,IF(F1587="hook",B1587*C1587-(D1587*E1587),IF(F1587="eight",B1587*C1587-2*(D1587*E1587),IF(F1587="tee",B1587*C1587-2*(D1587*E1587),IF(F1587="cross",B1587*C1587-4*(D1587*E1587),"ERROR")))))</f>
        <v>400</v>
      </c>
      <c r="H1587" s="3" t="s">
        <v>84</v>
      </c>
      <c r="I1587" s="3">
        <f>IF(F1587="rectangle",B1587/C1587,"NA")</f>
        <v>1</v>
      </c>
      <c r="J1587" s="2">
        <v>1</v>
      </c>
      <c r="K1587" s="11">
        <v>125</v>
      </c>
      <c r="L1587" s="11">
        <v>4</v>
      </c>
      <c r="M1587" s="12">
        <v>1</v>
      </c>
      <c r="N1587" s="2">
        <f>M1587/4</f>
        <v>0.25</v>
      </c>
      <c r="O1587" s="3">
        <f>M1587/N1587</f>
        <v>4</v>
      </c>
      <c r="P1587" s="13">
        <v>15</v>
      </c>
      <c r="Q1587" s="11">
        <f>P1587</f>
        <v>15</v>
      </c>
      <c r="R1587" s="4">
        <f>AA1587/V1587</f>
        <v>100</v>
      </c>
      <c r="S1587" s="14">
        <v>30</v>
      </c>
      <c r="T1587" s="11">
        <f>S1587</f>
        <v>30</v>
      </c>
      <c r="U1587" s="4">
        <f>AB1587/W1587</f>
        <v>100</v>
      </c>
      <c r="V1587" s="3">
        <f>ROUND((Q1587/100)*G1587,0)</f>
        <v>60</v>
      </c>
      <c r="W1587" s="3">
        <f>ROUND(((T1587/100)*G1587)/J1587,0)</f>
        <v>120</v>
      </c>
      <c r="X1587" s="3">
        <f>ROUND(IF(J1587&gt;=2,((T1587/100)*G1587)/J1587,0),0)</f>
        <v>0</v>
      </c>
      <c r="Y1587" s="3">
        <f>ROUND(IF(J1587&gt;=3,((T1587/100)*G1587)/J1587,0),0)</f>
        <v>0</v>
      </c>
      <c r="Z1587" s="3">
        <f>ROUND(IF(J1587&gt;=4,((T1587/100)*G1587)/J1587,0),0)</f>
        <v>0</v>
      </c>
      <c r="AA1587" s="4">
        <f>G1587*P1587</f>
        <v>6000</v>
      </c>
      <c r="AB1587" s="4">
        <f>(G1587*S1587)/J1587</f>
        <v>12000</v>
      </c>
      <c r="AC1587" s="4">
        <f>IF(J1587&gt;=2,(G1587*S1587)/J1587,0)</f>
        <v>0</v>
      </c>
      <c r="AD1587" s="4">
        <f>IF(J1587&gt;=3,(G1587*S1587)/J1587,0)</f>
        <v>0</v>
      </c>
      <c r="AE1587" s="4">
        <f>IF(J1587&gt;=4,(G1587*S1587)/J1587,0)</f>
        <v>0</v>
      </c>
      <c r="AF1587" s="11">
        <v>100</v>
      </c>
      <c r="AG1587" s="11">
        <v>0</v>
      </c>
      <c r="AH1587" s="11">
        <v>1</v>
      </c>
      <c r="AI1587" s="11">
        <v>100</v>
      </c>
      <c r="AJ1587" s="11">
        <v>0</v>
      </c>
      <c r="AK1587" s="11">
        <v>1</v>
      </c>
      <c r="AL1587" s="11">
        <v>0.5</v>
      </c>
      <c r="AM1587" s="11">
        <v>0.5</v>
      </c>
      <c r="AN1587" s="11">
        <v>0</v>
      </c>
      <c r="AO1587" s="11">
        <v>0</v>
      </c>
      <c r="AP1587" s="11">
        <v>0</v>
      </c>
      <c r="AQ1587" s="11">
        <v>0.01</v>
      </c>
      <c r="AR1587" s="11">
        <v>0.01</v>
      </c>
      <c r="AS1587" s="11">
        <v>0</v>
      </c>
      <c r="AT1587" s="11">
        <v>0</v>
      </c>
      <c r="AU1587" s="11">
        <v>0</v>
      </c>
      <c r="AV1587" s="11">
        <v>0</v>
      </c>
      <c r="AW1587" s="11">
        <v>0.2</v>
      </c>
      <c r="AX1587" s="11">
        <v>0</v>
      </c>
      <c r="AY1587" s="11">
        <v>0</v>
      </c>
      <c r="AZ1587" s="11">
        <v>0</v>
      </c>
      <c r="BA1587" s="11">
        <v>0.02</v>
      </c>
      <c r="BB1587" s="11">
        <v>0</v>
      </c>
      <c r="BC1587" s="2">
        <v>0.05</v>
      </c>
      <c r="BD1587" s="2">
        <v>0.05</v>
      </c>
      <c r="BE1587" s="11">
        <v>7.4999999999999997E-2</v>
      </c>
      <c r="BF1587" s="11">
        <v>5.0000000000000001E-3</v>
      </c>
      <c r="BG1587" s="11">
        <v>0</v>
      </c>
      <c r="BH1587" s="11">
        <v>0</v>
      </c>
      <c r="BI1587" s="11">
        <v>0</v>
      </c>
      <c r="BJ1587" s="11">
        <f>BE1587/4</f>
        <v>1.8749999999999999E-2</v>
      </c>
      <c r="BK1587" s="11">
        <f>BF1587/4</f>
        <v>1.25E-3</v>
      </c>
      <c r="BL1587" s="11">
        <v>0</v>
      </c>
      <c r="BM1587" s="11">
        <v>0</v>
      </c>
      <c r="BN1587" s="11">
        <v>0</v>
      </c>
      <c r="BO1587" s="11">
        <v>0.1</v>
      </c>
      <c r="BP1587" s="11">
        <v>0.1</v>
      </c>
      <c r="BQ1587" s="11">
        <v>0</v>
      </c>
      <c r="BR1587" s="11">
        <v>0</v>
      </c>
      <c r="BS1587" s="11">
        <v>0</v>
      </c>
      <c r="BT1587" s="11">
        <v>0.04</v>
      </c>
      <c r="BU1587" s="16">
        <v>4</v>
      </c>
      <c r="BV1587" s="6">
        <f>BT1587/(BT1587+BU1587)</f>
        <v>9.9009900990099011E-3</v>
      </c>
      <c r="BW1587" s="6">
        <f>SQRT((BT1587*BU1587)/((BT1587+BU1587)^2*(BT1587+BU1587+1)))</f>
        <v>4.410251516706673E-2</v>
      </c>
      <c r="BX1587" s="17">
        <v>0.1</v>
      </c>
      <c r="BY1587" s="17">
        <v>0.7</v>
      </c>
      <c r="BZ1587" s="17">
        <v>0.1</v>
      </c>
      <c r="CA1587" s="17">
        <v>0.1</v>
      </c>
      <c r="CB1587" s="15" t="s">
        <v>83</v>
      </c>
      <c r="CC1587" s="11">
        <v>600</v>
      </c>
    </row>
    <row r="1588" spans="1:81" s="11" customFormat="1" x14ac:dyDescent="0.2">
      <c r="A1588" s="17">
        <f t="shared" si="24"/>
        <v>1587</v>
      </c>
      <c r="B1588" s="17">
        <v>100</v>
      </c>
      <c r="C1588" s="17">
        <v>100</v>
      </c>
      <c r="D1588" s="17">
        <v>5</v>
      </c>
      <c r="E1588" s="17">
        <v>5</v>
      </c>
      <c r="F1588" s="3" t="s">
        <v>80</v>
      </c>
      <c r="G1588" s="3">
        <f>IF(F1588="rectangle",B1588*C1588,IF(F1588="hook",B1588*C1588-(D1588*E1588),IF(F1588="eight",B1588*C1588-2*(D1588*E1588),IF(F1588="tee",B1588*C1588-2*(D1588*E1588),IF(F1588="cross",B1588*C1588-4*(D1588*E1588),"ERROR")))))</f>
        <v>10000</v>
      </c>
      <c r="H1588" s="3" t="s">
        <v>85</v>
      </c>
      <c r="I1588" s="3">
        <f>IF(F1588="rectangle",B1588/C1588,"NA")</f>
        <v>1</v>
      </c>
      <c r="J1588" s="2">
        <v>1</v>
      </c>
      <c r="K1588" s="11">
        <v>125</v>
      </c>
      <c r="L1588" s="11">
        <v>4</v>
      </c>
      <c r="M1588" s="12">
        <v>2</v>
      </c>
      <c r="N1588" s="2">
        <f>M1588/4</f>
        <v>0.5</v>
      </c>
      <c r="O1588" s="3">
        <f>M1588/N1588</f>
        <v>4</v>
      </c>
      <c r="P1588" s="13">
        <v>15</v>
      </c>
      <c r="Q1588" s="11">
        <f>P1588</f>
        <v>15</v>
      </c>
      <c r="R1588" s="4">
        <f>AA1588/V1588</f>
        <v>100</v>
      </c>
      <c r="S1588" s="14">
        <v>30</v>
      </c>
      <c r="T1588" s="11">
        <f>S1588</f>
        <v>30</v>
      </c>
      <c r="U1588" s="4">
        <f>AB1588/W1588</f>
        <v>100</v>
      </c>
      <c r="V1588" s="3">
        <f>ROUND((Q1588/100)*G1588,0)</f>
        <v>1500</v>
      </c>
      <c r="W1588" s="3">
        <f>ROUND(((T1588/100)*G1588)/J1588,0)</f>
        <v>3000</v>
      </c>
      <c r="X1588" s="3">
        <f>ROUND(IF(J1588&gt;=2,((T1588/100)*G1588)/J1588,0),0)</f>
        <v>0</v>
      </c>
      <c r="Y1588" s="3">
        <f>ROUND(IF(J1588&gt;=3,((T1588/100)*G1588)/J1588,0),0)</f>
        <v>0</v>
      </c>
      <c r="Z1588" s="3">
        <f>ROUND(IF(J1588&gt;=4,((T1588/100)*G1588)/J1588,0),0)</f>
        <v>0</v>
      </c>
      <c r="AA1588" s="4">
        <f>G1588*P1588</f>
        <v>150000</v>
      </c>
      <c r="AB1588" s="4">
        <f>(G1588*S1588)/J1588</f>
        <v>300000</v>
      </c>
      <c r="AC1588" s="4">
        <f>IF(J1588&gt;=2,(G1588*S1588)/J1588,0)</f>
        <v>0</v>
      </c>
      <c r="AD1588" s="4">
        <f>IF(J1588&gt;=3,(G1588*S1588)/J1588,0)</f>
        <v>0</v>
      </c>
      <c r="AE1588" s="4">
        <f>IF(J1588&gt;=4,(G1588*S1588)/J1588,0)</f>
        <v>0</v>
      </c>
      <c r="AF1588" s="11">
        <v>100</v>
      </c>
      <c r="AG1588" s="11">
        <v>0</v>
      </c>
      <c r="AH1588" s="11">
        <v>1</v>
      </c>
      <c r="AI1588" s="11">
        <v>100</v>
      </c>
      <c r="AJ1588" s="11">
        <v>0</v>
      </c>
      <c r="AK1588" s="11">
        <v>1</v>
      </c>
      <c r="AL1588" s="11">
        <v>0.5</v>
      </c>
      <c r="AM1588" s="11">
        <v>0.5</v>
      </c>
      <c r="AN1588" s="11">
        <v>0</v>
      </c>
      <c r="AO1588" s="11">
        <v>0</v>
      </c>
      <c r="AP1588" s="11">
        <v>0</v>
      </c>
      <c r="AQ1588" s="11">
        <v>0.01</v>
      </c>
      <c r="AR1588" s="11">
        <v>0.01</v>
      </c>
      <c r="AS1588" s="11">
        <v>0</v>
      </c>
      <c r="AT1588" s="11">
        <v>0</v>
      </c>
      <c r="AU1588" s="11">
        <v>0</v>
      </c>
      <c r="AV1588" s="11">
        <v>0</v>
      </c>
      <c r="AW1588" s="11">
        <v>0.2</v>
      </c>
      <c r="AX1588" s="11">
        <v>0</v>
      </c>
      <c r="AY1588" s="11">
        <v>0</v>
      </c>
      <c r="AZ1588" s="11">
        <v>0</v>
      </c>
      <c r="BA1588" s="11">
        <v>0.02</v>
      </c>
      <c r="BB1588" s="11">
        <v>0</v>
      </c>
      <c r="BC1588" s="2">
        <v>0.05</v>
      </c>
      <c r="BD1588" s="2">
        <v>0.05</v>
      </c>
      <c r="BE1588" s="11">
        <v>7.4999999999999997E-2</v>
      </c>
      <c r="BF1588" s="11">
        <v>5.0000000000000001E-3</v>
      </c>
      <c r="BG1588" s="11">
        <v>0</v>
      </c>
      <c r="BH1588" s="11">
        <v>0</v>
      </c>
      <c r="BI1588" s="11">
        <v>0</v>
      </c>
      <c r="BJ1588" s="11">
        <f>BE1588/4</f>
        <v>1.8749999999999999E-2</v>
      </c>
      <c r="BK1588" s="11">
        <f>BF1588/4</f>
        <v>1.25E-3</v>
      </c>
      <c r="BL1588" s="11">
        <v>0</v>
      </c>
      <c r="BM1588" s="11">
        <v>0</v>
      </c>
      <c r="BN1588" s="11">
        <v>0</v>
      </c>
      <c r="BO1588" s="11">
        <v>0.1</v>
      </c>
      <c r="BP1588" s="11">
        <v>0.1</v>
      </c>
      <c r="BQ1588" s="11">
        <v>0</v>
      </c>
      <c r="BR1588" s="11">
        <v>0</v>
      </c>
      <c r="BS1588" s="11">
        <v>0</v>
      </c>
      <c r="BT1588" s="11">
        <v>0.04</v>
      </c>
      <c r="BU1588" s="16">
        <v>4</v>
      </c>
      <c r="BV1588" s="6">
        <f>BT1588/(BT1588+BU1588)</f>
        <v>9.9009900990099011E-3</v>
      </c>
      <c r="BW1588" s="6">
        <f>SQRT((BT1588*BU1588)/((BT1588+BU1588)^2*(BT1588+BU1588+1)))</f>
        <v>4.410251516706673E-2</v>
      </c>
      <c r="BX1588" s="17">
        <v>0.1</v>
      </c>
      <c r="BY1588" s="17">
        <v>0.7</v>
      </c>
      <c r="BZ1588" s="17">
        <v>0.1</v>
      </c>
      <c r="CA1588" s="17">
        <v>0.1</v>
      </c>
      <c r="CB1588" s="15" t="s">
        <v>83</v>
      </c>
      <c r="CC1588" s="11">
        <v>600</v>
      </c>
    </row>
    <row r="1589" spans="1:81" s="11" customFormat="1" x14ac:dyDescent="0.2">
      <c r="A1589" s="17">
        <f t="shared" si="24"/>
        <v>1588</v>
      </c>
      <c r="B1589" s="17">
        <v>20</v>
      </c>
      <c r="C1589" s="17">
        <v>20</v>
      </c>
      <c r="D1589" s="17">
        <v>5</v>
      </c>
      <c r="E1589" s="17">
        <v>5</v>
      </c>
      <c r="F1589" s="3" t="s">
        <v>80</v>
      </c>
      <c r="G1589" s="3">
        <f>IF(F1589="rectangle",B1589*C1589,IF(F1589="hook",B1589*C1589-(D1589*E1589),IF(F1589="eight",B1589*C1589-2*(D1589*E1589),IF(F1589="tee",B1589*C1589-2*(D1589*E1589),IF(F1589="cross",B1589*C1589-4*(D1589*E1589),"ERROR")))))</f>
        <v>400</v>
      </c>
      <c r="H1589" s="3" t="s">
        <v>84</v>
      </c>
      <c r="I1589" s="3">
        <f>IF(F1589="rectangle",B1589/C1589,"NA")</f>
        <v>1</v>
      </c>
      <c r="J1589" s="2">
        <v>1</v>
      </c>
      <c r="K1589" s="11">
        <v>125</v>
      </c>
      <c r="L1589" s="11">
        <v>4</v>
      </c>
      <c r="M1589" s="12">
        <v>2</v>
      </c>
      <c r="N1589" s="2">
        <f>M1589/4</f>
        <v>0.5</v>
      </c>
      <c r="O1589" s="3">
        <f>M1589/N1589</f>
        <v>4</v>
      </c>
      <c r="P1589" s="13">
        <v>15</v>
      </c>
      <c r="Q1589" s="11">
        <f>P1589</f>
        <v>15</v>
      </c>
      <c r="R1589" s="4">
        <f>AA1589/V1589</f>
        <v>100</v>
      </c>
      <c r="S1589" s="14">
        <v>30</v>
      </c>
      <c r="T1589" s="11">
        <f>S1589</f>
        <v>30</v>
      </c>
      <c r="U1589" s="4">
        <f>AB1589/W1589</f>
        <v>100</v>
      </c>
      <c r="V1589" s="3">
        <f>ROUND((Q1589/100)*G1589,0)</f>
        <v>60</v>
      </c>
      <c r="W1589" s="3">
        <f>ROUND(((T1589/100)*G1589)/J1589,0)</f>
        <v>120</v>
      </c>
      <c r="X1589" s="3">
        <f>ROUND(IF(J1589&gt;=2,((T1589/100)*G1589)/J1589,0),0)</f>
        <v>0</v>
      </c>
      <c r="Y1589" s="3">
        <f>ROUND(IF(J1589&gt;=3,((T1589/100)*G1589)/J1589,0),0)</f>
        <v>0</v>
      </c>
      <c r="Z1589" s="3">
        <f>ROUND(IF(J1589&gt;=4,((T1589/100)*G1589)/J1589,0),0)</f>
        <v>0</v>
      </c>
      <c r="AA1589" s="4">
        <f>G1589*P1589</f>
        <v>6000</v>
      </c>
      <c r="AB1589" s="4">
        <f>(G1589*S1589)/J1589</f>
        <v>12000</v>
      </c>
      <c r="AC1589" s="4">
        <f>IF(J1589&gt;=2,(G1589*S1589)/J1589,0)</f>
        <v>0</v>
      </c>
      <c r="AD1589" s="4">
        <f>IF(J1589&gt;=3,(G1589*S1589)/J1589,0)</f>
        <v>0</v>
      </c>
      <c r="AE1589" s="4">
        <f>IF(J1589&gt;=4,(G1589*S1589)/J1589,0)</f>
        <v>0</v>
      </c>
      <c r="AF1589" s="11">
        <v>100</v>
      </c>
      <c r="AG1589" s="11">
        <v>0</v>
      </c>
      <c r="AH1589" s="11">
        <v>1</v>
      </c>
      <c r="AI1589" s="11">
        <v>100</v>
      </c>
      <c r="AJ1589" s="11">
        <v>0</v>
      </c>
      <c r="AK1589" s="11">
        <v>1</v>
      </c>
      <c r="AL1589" s="11">
        <v>0.5</v>
      </c>
      <c r="AM1589" s="11">
        <v>0.5</v>
      </c>
      <c r="AN1589" s="11">
        <v>0</v>
      </c>
      <c r="AO1589" s="11">
        <v>0</v>
      </c>
      <c r="AP1589" s="11">
        <v>0</v>
      </c>
      <c r="AQ1589" s="11">
        <v>0.01</v>
      </c>
      <c r="AR1589" s="11">
        <v>0.01</v>
      </c>
      <c r="AS1589" s="11">
        <v>0</v>
      </c>
      <c r="AT1589" s="11">
        <v>0</v>
      </c>
      <c r="AU1589" s="11">
        <v>0</v>
      </c>
      <c r="AV1589" s="11">
        <v>0</v>
      </c>
      <c r="AW1589" s="11">
        <v>0.2</v>
      </c>
      <c r="AX1589" s="11">
        <v>0</v>
      </c>
      <c r="AY1589" s="11">
        <v>0</v>
      </c>
      <c r="AZ1589" s="11">
        <v>0</v>
      </c>
      <c r="BA1589" s="11">
        <v>0.02</v>
      </c>
      <c r="BB1589" s="11">
        <v>0</v>
      </c>
      <c r="BC1589" s="2">
        <v>0.05</v>
      </c>
      <c r="BD1589" s="2">
        <v>0.05</v>
      </c>
      <c r="BE1589" s="11">
        <v>7.4999999999999997E-2</v>
      </c>
      <c r="BF1589" s="11">
        <v>5.0000000000000001E-3</v>
      </c>
      <c r="BG1589" s="11">
        <v>0</v>
      </c>
      <c r="BH1589" s="11">
        <v>0</v>
      </c>
      <c r="BI1589" s="11">
        <v>0</v>
      </c>
      <c r="BJ1589" s="11">
        <f>BE1589/4</f>
        <v>1.8749999999999999E-2</v>
      </c>
      <c r="BK1589" s="11">
        <f>BF1589/4</f>
        <v>1.25E-3</v>
      </c>
      <c r="BL1589" s="11">
        <v>0</v>
      </c>
      <c r="BM1589" s="11">
        <v>0</v>
      </c>
      <c r="BN1589" s="11">
        <v>0</v>
      </c>
      <c r="BO1589" s="11">
        <v>0.1</v>
      </c>
      <c r="BP1589" s="11">
        <v>0.1</v>
      </c>
      <c r="BQ1589" s="11">
        <v>0</v>
      </c>
      <c r="BR1589" s="11">
        <v>0</v>
      </c>
      <c r="BS1589" s="11">
        <v>0</v>
      </c>
      <c r="BT1589" s="11">
        <v>0.04</v>
      </c>
      <c r="BU1589" s="16">
        <v>4</v>
      </c>
      <c r="BV1589" s="6">
        <f>BT1589/(BT1589+BU1589)</f>
        <v>9.9009900990099011E-3</v>
      </c>
      <c r="BW1589" s="6">
        <f>SQRT((BT1589*BU1589)/((BT1589+BU1589)^2*(BT1589+BU1589+1)))</f>
        <v>4.410251516706673E-2</v>
      </c>
      <c r="BX1589" s="17">
        <v>0.1</v>
      </c>
      <c r="BY1589" s="17">
        <v>0.7</v>
      </c>
      <c r="BZ1589" s="17">
        <v>0.1</v>
      </c>
      <c r="CA1589" s="17">
        <v>0.1</v>
      </c>
      <c r="CB1589" s="15" t="s">
        <v>83</v>
      </c>
      <c r="CC1589" s="11">
        <v>600</v>
      </c>
    </row>
    <row r="1590" spans="1:81" s="11" customFormat="1" x14ac:dyDescent="0.2">
      <c r="A1590" s="17">
        <f t="shared" si="24"/>
        <v>1589</v>
      </c>
      <c r="B1590" s="17">
        <v>100</v>
      </c>
      <c r="C1590" s="17">
        <v>100</v>
      </c>
      <c r="D1590" s="17">
        <v>5</v>
      </c>
      <c r="E1590" s="17">
        <v>5</v>
      </c>
      <c r="F1590" s="3" t="s">
        <v>80</v>
      </c>
      <c r="G1590" s="3">
        <f>IF(F1590="rectangle",B1590*C1590,IF(F1590="hook",B1590*C1590-(D1590*E1590),IF(F1590="eight",B1590*C1590-2*(D1590*E1590),IF(F1590="tee",B1590*C1590-2*(D1590*E1590),IF(F1590="cross",B1590*C1590-4*(D1590*E1590),"ERROR")))))</f>
        <v>10000</v>
      </c>
      <c r="H1590" s="3" t="s">
        <v>85</v>
      </c>
      <c r="I1590" s="3">
        <f>IF(F1590="rectangle",B1590/C1590,"NA")</f>
        <v>1</v>
      </c>
      <c r="J1590" s="2">
        <v>1</v>
      </c>
      <c r="K1590" s="11">
        <v>125</v>
      </c>
      <c r="L1590" s="11">
        <v>4</v>
      </c>
      <c r="M1590" s="12">
        <v>3</v>
      </c>
      <c r="N1590" s="2">
        <f>M1590/4</f>
        <v>0.75</v>
      </c>
      <c r="O1590" s="3">
        <f>M1590/N1590</f>
        <v>4</v>
      </c>
      <c r="P1590" s="13">
        <v>15</v>
      </c>
      <c r="Q1590" s="11">
        <f>P1590</f>
        <v>15</v>
      </c>
      <c r="R1590" s="4">
        <f>AA1590/V1590</f>
        <v>100</v>
      </c>
      <c r="S1590" s="14">
        <v>30</v>
      </c>
      <c r="T1590" s="11">
        <f>S1590</f>
        <v>30</v>
      </c>
      <c r="U1590" s="4">
        <f>AB1590/W1590</f>
        <v>100</v>
      </c>
      <c r="V1590" s="3">
        <f>ROUND((Q1590/100)*G1590,0)</f>
        <v>1500</v>
      </c>
      <c r="W1590" s="3">
        <f>ROUND(((T1590/100)*G1590)/J1590,0)</f>
        <v>3000</v>
      </c>
      <c r="X1590" s="3">
        <f>ROUND(IF(J1590&gt;=2,((T1590/100)*G1590)/J1590,0),0)</f>
        <v>0</v>
      </c>
      <c r="Y1590" s="3">
        <f>ROUND(IF(J1590&gt;=3,((T1590/100)*G1590)/J1590,0),0)</f>
        <v>0</v>
      </c>
      <c r="Z1590" s="3">
        <f>ROUND(IF(J1590&gt;=4,((T1590/100)*G1590)/J1590,0),0)</f>
        <v>0</v>
      </c>
      <c r="AA1590" s="4">
        <f>G1590*P1590</f>
        <v>150000</v>
      </c>
      <c r="AB1590" s="4">
        <f>(G1590*S1590)/J1590</f>
        <v>300000</v>
      </c>
      <c r="AC1590" s="4">
        <f>IF(J1590&gt;=2,(G1590*S1590)/J1590,0)</f>
        <v>0</v>
      </c>
      <c r="AD1590" s="4">
        <f>IF(J1590&gt;=3,(G1590*S1590)/J1590,0)</f>
        <v>0</v>
      </c>
      <c r="AE1590" s="4">
        <f>IF(J1590&gt;=4,(G1590*S1590)/J1590,0)</f>
        <v>0</v>
      </c>
      <c r="AF1590" s="11">
        <v>100</v>
      </c>
      <c r="AG1590" s="11">
        <v>0</v>
      </c>
      <c r="AH1590" s="11">
        <v>1</v>
      </c>
      <c r="AI1590" s="11">
        <v>100</v>
      </c>
      <c r="AJ1590" s="11">
        <v>0</v>
      </c>
      <c r="AK1590" s="11">
        <v>1</v>
      </c>
      <c r="AL1590" s="11">
        <v>0.5</v>
      </c>
      <c r="AM1590" s="11">
        <v>0.5</v>
      </c>
      <c r="AN1590" s="11">
        <v>0</v>
      </c>
      <c r="AO1590" s="11">
        <v>0</v>
      </c>
      <c r="AP1590" s="11">
        <v>0</v>
      </c>
      <c r="AQ1590" s="11">
        <v>0.01</v>
      </c>
      <c r="AR1590" s="11">
        <v>0.01</v>
      </c>
      <c r="AS1590" s="11">
        <v>0</v>
      </c>
      <c r="AT1590" s="11">
        <v>0</v>
      </c>
      <c r="AU1590" s="11">
        <v>0</v>
      </c>
      <c r="AV1590" s="11">
        <v>0</v>
      </c>
      <c r="AW1590" s="11">
        <v>0.2</v>
      </c>
      <c r="AX1590" s="11">
        <v>0</v>
      </c>
      <c r="AY1590" s="11">
        <v>0</v>
      </c>
      <c r="AZ1590" s="11">
        <v>0</v>
      </c>
      <c r="BA1590" s="11">
        <v>0.02</v>
      </c>
      <c r="BB1590" s="11">
        <v>0</v>
      </c>
      <c r="BC1590" s="2">
        <v>0.05</v>
      </c>
      <c r="BD1590" s="2">
        <v>0.05</v>
      </c>
      <c r="BE1590" s="11">
        <v>7.4999999999999997E-2</v>
      </c>
      <c r="BF1590" s="11">
        <v>5.0000000000000001E-3</v>
      </c>
      <c r="BG1590" s="11">
        <v>0</v>
      </c>
      <c r="BH1590" s="11">
        <v>0</v>
      </c>
      <c r="BI1590" s="11">
        <v>0</v>
      </c>
      <c r="BJ1590" s="11">
        <f>BE1590/4</f>
        <v>1.8749999999999999E-2</v>
      </c>
      <c r="BK1590" s="11">
        <f>BF1590/4</f>
        <v>1.25E-3</v>
      </c>
      <c r="BL1590" s="11">
        <v>0</v>
      </c>
      <c r="BM1590" s="11">
        <v>0</v>
      </c>
      <c r="BN1590" s="11">
        <v>0</v>
      </c>
      <c r="BO1590" s="11">
        <v>0.1</v>
      </c>
      <c r="BP1590" s="11">
        <v>0.1</v>
      </c>
      <c r="BQ1590" s="11">
        <v>0</v>
      </c>
      <c r="BR1590" s="11">
        <v>0</v>
      </c>
      <c r="BS1590" s="11">
        <v>0</v>
      </c>
      <c r="BT1590" s="11">
        <v>0.04</v>
      </c>
      <c r="BU1590" s="16">
        <v>4</v>
      </c>
      <c r="BV1590" s="6">
        <f>BT1590/(BT1590+BU1590)</f>
        <v>9.9009900990099011E-3</v>
      </c>
      <c r="BW1590" s="6">
        <f>SQRT((BT1590*BU1590)/((BT1590+BU1590)^2*(BT1590+BU1590+1)))</f>
        <v>4.410251516706673E-2</v>
      </c>
      <c r="BX1590" s="17">
        <v>0.1</v>
      </c>
      <c r="BY1590" s="17">
        <v>0.7</v>
      </c>
      <c r="BZ1590" s="17">
        <v>0.1</v>
      </c>
      <c r="CA1590" s="17">
        <v>0.1</v>
      </c>
      <c r="CB1590" s="15" t="s">
        <v>83</v>
      </c>
      <c r="CC1590" s="11">
        <v>600</v>
      </c>
    </row>
    <row r="1591" spans="1:81" s="11" customFormat="1" x14ac:dyDescent="0.2">
      <c r="A1591" s="17">
        <f t="shared" si="24"/>
        <v>1590</v>
      </c>
      <c r="B1591" s="17">
        <v>20</v>
      </c>
      <c r="C1591" s="17">
        <v>20</v>
      </c>
      <c r="D1591" s="17">
        <v>5</v>
      </c>
      <c r="E1591" s="17">
        <v>5</v>
      </c>
      <c r="F1591" s="3" t="s">
        <v>80</v>
      </c>
      <c r="G1591" s="3">
        <f>IF(F1591="rectangle",B1591*C1591,IF(F1591="hook",B1591*C1591-(D1591*E1591),IF(F1591="eight",B1591*C1591-2*(D1591*E1591),IF(F1591="tee",B1591*C1591-2*(D1591*E1591),IF(F1591="cross",B1591*C1591-4*(D1591*E1591),"ERROR")))))</f>
        <v>400</v>
      </c>
      <c r="H1591" s="3" t="s">
        <v>84</v>
      </c>
      <c r="I1591" s="3">
        <f>IF(F1591="rectangle",B1591/C1591,"NA")</f>
        <v>1</v>
      </c>
      <c r="J1591" s="2">
        <v>1</v>
      </c>
      <c r="K1591" s="11">
        <v>125</v>
      </c>
      <c r="L1591" s="11">
        <v>4</v>
      </c>
      <c r="M1591" s="12">
        <v>3</v>
      </c>
      <c r="N1591" s="2">
        <f>M1591/4</f>
        <v>0.75</v>
      </c>
      <c r="O1591" s="3">
        <f>M1591/N1591</f>
        <v>4</v>
      </c>
      <c r="P1591" s="13">
        <v>15</v>
      </c>
      <c r="Q1591" s="11">
        <f>P1591</f>
        <v>15</v>
      </c>
      <c r="R1591" s="4">
        <f>AA1591/V1591</f>
        <v>100</v>
      </c>
      <c r="S1591" s="14">
        <v>30</v>
      </c>
      <c r="T1591" s="11">
        <f>S1591</f>
        <v>30</v>
      </c>
      <c r="U1591" s="4">
        <f>AB1591/W1591</f>
        <v>100</v>
      </c>
      <c r="V1591" s="3">
        <f>ROUND((Q1591/100)*G1591,0)</f>
        <v>60</v>
      </c>
      <c r="W1591" s="3">
        <f>ROUND(((T1591/100)*G1591)/J1591,0)</f>
        <v>120</v>
      </c>
      <c r="X1591" s="3">
        <f>ROUND(IF(J1591&gt;=2,((T1591/100)*G1591)/J1591,0),0)</f>
        <v>0</v>
      </c>
      <c r="Y1591" s="3">
        <f>ROUND(IF(J1591&gt;=3,((T1591/100)*G1591)/J1591,0),0)</f>
        <v>0</v>
      </c>
      <c r="Z1591" s="3">
        <f>ROUND(IF(J1591&gt;=4,((T1591/100)*G1591)/J1591,0),0)</f>
        <v>0</v>
      </c>
      <c r="AA1591" s="4">
        <f>G1591*P1591</f>
        <v>6000</v>
      </c>
      <c r="AB1591" s="4">
        <f>(G1591*S1591)/J1591</f>
        <v>12000</v>
      </c>
      <c r="AC1591" s="4">
        <f>IF(J1591&gt;=2,(G1591*S1591)/J1591,0)</f>
        <v>0</v>
      </c>
      <c r="AD1591" s="4">
        <f>IF(J1591&gt;=3,(G1591*S1591)/J1591,0)</f>
        <v>0</v>
      </c>
      <c r="AE1591" s="4">
        <f>IF(J1591&gt;=4,(G1591*S1591)/J1591,0)</f>
        <v>0</v>
      </c>
      <c r="AF1591" s="11">
        <v>100</v>
      </c>
      <c r="AG1591" s="11">
        <v>0</v>
      </c>
      <c r="AH1591" s="11">
        <v>1</v>
      </c>
      <c r="AI1591" s="11">
        <v>100</v>
      </c>
      <c r="AJ1591" s="11">
        <v>0</v>
      </c>
      <c r="AK1591" s="11">
        <v>1</v>
      </c>
      <c r="AL1591" s="11">
        <v>0.5</v>
      </c>
      <c r="AM1591" s="11">
        <v>0.5</v>
      </c>
      <c r="AN1591" s="11">
        <v>0</v>
      </c>
      <c r="AO1591" s="11">
        <v>0</v>
      </c>
      <c r="AP1591" s="11">
        <v>0</v>
      </c>
      <c r="AQ1591" s="11">
        <v>0.01</v>
      </c>
      <c r="AR1591" s="11">
        <v>0.01</v>
      </c>
      <c r="AS1591" s="11">
        <v>0</v>
      </c>
      <c r="AT1591" s="11">
        <v>0</v>
      </c>
      <c r="AU1591" s="11">
        <v>0</v>
      </c>
      <c r="AV1591" s="11">
        <v>0</v>
      </c>
      <c r="AW1591" s="11">
        <v>0.2</v>
      </c>
      <c r="AX1591" s="11">
        <v>0</v>
      </c>
      <c r="AY1591" s="11">
        <v>0</v>
      </c>
      <c r="AZ1591" s="11">
        <v>0</v>
      </c>
      <c r="BA1591" s="11">
        <v>0.02</v>
      </c>
      <c r="BB1591" s="11">
        <v>0</v>
      </c>
      <c r="BC1591" s="2">
        <v>0.05</v>
      </c>
      <c r="BD1591" s="2">
        <v>0.05</v>
      </c>
      <c r="BE1591" s="11">
        <v>7.4999999999999997E-2</v>
      </c>
      <c r="BF1591" s="11">
        <v>5.0000000000000001E-3</v>
      </c>
      <c r="BG1591" s="11">
        <v>0</v>
      </c>
      <c r="BH1591" s="11">
        <v>0</v>
      </c>
      <c r="BI1591" s="11">
        <v>0</v>
      </c>
      <c r="BJ1591" s="11">
        <f>BE1591/4</f>
        <v>1.8749999999999999E-2</v>
      </c>
      <c r="BK1591" s="11">
        <f>BF1591/4</f>
        <v>1.25E-3</v>
      </c>
      <c r="BL1591" s="11">
        <v>0</v>
      </c>
      <c r="BM1591" s="11">
        <v>0</v>
      </c>
      <c r="BN1591" s="11">
        <v>0</v>
      </c>
      <c r="BO1591" s="11">
        <v>0.1</v>
      </c>
      <c r="BP1591" s="11">
        <v>0.1</v>
      </c>
      <c r="BQ1591" s="11">
        <v>0</v>
      </c>
      <c r="BR1591" s="11">
        <v>0</v>
      </c>
      <c r="BS1591" s="11">
        <v>0</v>
      </c>
      <c r="BT1591" s="11">
        <v>0.04</v>
      </c>
      <c r="BU1591" s="16">
        <v>4</v>
      </c>
      <c r="BV1591" s="6">
        <f>BT1591/(BT1591+BU1591)</f>
        <v>9.9009900990099011E-3</v>
      </c>
      <c r="BW1591" s="6">
        <f>SQRT((BT1591*BU1591)/((BT1591+BU1591)^2*(BT1591+BU1591+1)))</f>
        <v>4.410251516706673E-2</v>
      </c>
      <c r="BX1591" s="17">
        <v>0.1</v>
      </c>
      <c r="BY1591" s="17">
        <v>0.7</v>
      </c>
      <c r="BZ1591" s="17">
        <v>0.1</v>
      </c>
      <c r="CA1591" s="17">
        <v>0.1</v>
      </c>
      <c r="CB1591" s="15" t="s">
        <v>83</v>
      </c>
      <c r="CC1591" s="11">
        <v>600</v>
      </c>
    </row>
    <row r="1592" spans="1:81" s="11" customFormat="1" x14ac:dyDescent="0.2">
      <c r="A1592" s="17">
        <f t="shared" si="24"/>
        <v>1591</v>
      </c>
      <c r="B1592" s="17">
        <v>100</v>
      </c>
      <c r="C1592" s="17">
        <v>100</v>
      </c>
      <c r="D1592" s="17">
        <v>5</v>
      </c>
      <c r="E1592" s="17">
        <v>5</v>
      </c>
      <c r="F1592" s="3" t="s">
        <v>80</v>
      </c>
      <c r="G1592" s="3">
        <f>IF(F1592="rectangle",B1592*C1592,IF(F1592="hook",B1592*C1592-(D1592*E1592),IF(F1592="eight",B1592*C1592-2*(D1592*E1592),IF(F1592="tee",B1592*C1592-2*(D1592*E1592),IF(F1592="cross",B1592*C1592-4*(D1592*E1592),"ERROR")))))</f>
        <v>10000</v>
      </c>
      <c r="H1592" s="3" t="s">
        <v>85</v>
      </c>
      <c r="I1592" s="3">
        <f>IF(F1592="rectangle",B1592/C1592,"NA")</f>
        <v>1</v>
      </c>
      <c r="J1592" s="2">
        <v>1</v>
      </c>
      <c r="K1592" s="11">
        <v>125</v>
      </c>
      <c r="L1592" s="11">
        <v>4</v>
      </c>
      <c r="M1592" s="12">
        <v>4</v>
      </c>
      <c r="N1592" s="2">
        <f>M1592/4</f>
        <v>1</v>
      </c>
      <c r="O1592" s="3">
        <f>M1592/N1592</f>
        <v>4</v>
      </c>
      <c r="P1592" s="13">
        <v>15</v>
      </c>
      <c r="Q1592" s="11">
        <f>P1592</f>
        <v>15</v>
      </c>
      <c r="R1592" s="4">
        <f>AA1592/V1592</f>
        <v>100</v>
      </c>
      <c r="S1592" s="14">
        <v>30</v>
      </c>
      <c r="T1592" s="11">
        <f>S1592</f>
        <v>30</v>
      </c>
      <c r="U1592" s="4">
        <f>AB1592/W1592</f>
        <v>100</v>
      </c>
      <c r="V1592" s="3">
        <f>ROUND((Q1592/100)*G1592,0)</f>
        <v>1500</v>
      </c>
      <c r="W1592" s="3">
        <f>ROUND(((T1592/100)*G1592)/J1592,0)</f>
        <v>3000</v>
      </c>
      <c r="X1592" s="3">
        <f>ROUND(IF(J1592&gt;=2,((T1592/100)*G1592)/J1592,0),0)</f>
        <v>0</v>
      </c>
      <c r="Y1592" s="3">
        <f>ROUND(IF(J1592&gt;=3,((T1592/100)*G1592)/J1592,0),0)</f>
        <v>0</v>
      </c>
      <c r="Z1592" s="3">
        <f>ROUND(IF(J1592&gt;=4,((T1592/100)*G1592)/J1592,0),0)</f>
        <v>0</v>
      </c>
      <c r="AA1592" s="4">
        <f>G1592*P1592</f>
        <v>150000</v>
      </c>
      <c r="AB1592" s="4">
        <f>(G1592*S1592)/J1592</f>
        <v>300000</v>
      </c>
      <c r="AC1592" s="4">
        <f>IF(J1592&gt;=2,(G1592*S1592)/J1592,0)</f>
        <v>0</v>
      </c>
      <c r="AD1592" s="4">
        <f>IF(J1592&gt;=3,(G1592*S1592)/J1592,0)</f>
        <v>0</v>
      </c>
      <c r="AE1592" s="4">
        <f>IF(J1592&gt;=4,(G1592*S1592)/J1592,0)</f>
        <v>0</v>
      </c>
      <c r="AF1592" s="11">
        <v>100</v>
      </c>
      <c r="AG1592" s="11">
        <v>0</v>
      </c>
      <c r="AH1592" s="11">
        <v>1</v>
      </c>
      <c r="AI1592" s="11">
        <v>100</v>
      </c>
      <c r="AJ1592" s="11">
        <v>0</v>
      </c>
      <c r="AK1592" s="11">
        <v>1</v>
      </c>
      <c r="AL1592" s="11">
        <v>0.5</v>
      </c>
      <c r="AM1592" s="11">
        <v>0.5</v>
      </c>
      <c r="AN1592" s="11">
        <v>0</v>
      </c>
      <c r="AO1592" s="11">
        <v>0</v>
      </c>
      <c r="AP1592" s="11">
        <v>0</v>
      </c>
      <c r="AQ1592" s="11">
        <v>0.01</v>
      </c>
      <c r="AR1592" s="11">
        <v>0.01</v>
      </c>
      <c r="AS1592" s="11">
        <v>0</v>
      </c>
      <c r="AT1592" s="11">
        <v>0</v>
      </c>
      <c r="AU1592" s="11">
        <v>0</v>
      </c>
      <c r="AV1592" s="11">
        <v>0</v>
      </c>
      <c r="AW1592" s="11">
        <v>0.2</v>
      </c>
      <c r="AX1592" s="11">
        <v>0</v>
      </c>
      <c r="AY1592" s="11">
        <v>0</v>
      </c>
      <c r="AZ1592" s="11">
        <v>0</v>
      </c>
      <c r="BA1592" s="11">
        <v>0.02</v>
      </c>
      <c r="BB1592" s="11">
        <v>0</v>
      </c>
      <c r="BC1592" s="2">
        <v>0.05</v>
      </c>
      <c r="BD1592" s="2">
        <v>0.05</v>
      </c>
      <c r="BE1592" s="11">
        <v>7.4999999999999997E-2</v>
      </c>
      <c r="BF1592" s="11">
        <v>5.0000000000000001E-3</v>
      </c>
      <c r="BG1592" s="11">
        <v>0</v>
      </c>
      <c r="BH1592" s="11">
        <v>0</v>
      </c>
      <c r="BI1592" s="11">
        <v>0</v>
      </c>
      <c r="BJ1592" s="11">
        <f>BE1592/4</f>
        <v>1.8749999999999999E-2</v>
      </c>
      <c r="BK1592" s="11">
        <f>BF1592/4</f>
        <v>1.25E-3</v>
      </c>
      <c r="BL1592" s="11">
        <v>0</v>
      </c>
      <c r="BM1592" s="11">
        <v>0</v>
      </c>
      <c r="BN1592" s="11">
        <v>0</v>
      </c>
      <c r="BO1592" s="11">
        <v>0.1</v>
      </c>
      <c r="BP1592" s="11">
        <v>0.1</v>
      </c>
      <c r="BQ1592" s="11">
        <v>0</v>
      </c>
      <c r="BR1592" s="11">
        <v>0</v>
      </c>
      <c r="BS1592" s="11">
        <v>0</v>
      </c>
      <c r="BT1592" s="11">
        <v>0.04</v>
      </c>
      <c r="BU1592" s="16">
        <v>4</v>
      </c>
      <c r="BV1592" s="6">
        <f>BT1592/(BT1592+BU1592)</f>
        <v>9.9009900990099011E-3</v>
      </c>
      <c r="BW1592" s="6">
        <f>SQRT((BT1592*BU1592)/((BT1592+BU1592)^2*(BT1592+BU1592+1)))</f>
        <v>4.410251516706673E-2</v>
      </c>
      <c r="BX1592" s="17">
        <v>0.1</v>
      </c>
      <c r="BY1592" s="17">
        <v>0.7</v>
      </c>
      <c r="BZ1592" s="17">
        <v>0.1</v>
      </c>
      <c r="CA1592" s="17">
        <v>0.1</v>
      </c>
      <c r="CB1592" s="15" t="s">
        <v>83</v>
      </c>
      <c r="CC1592" s="11">
        <v>600</v>
      </c>
    </row>
    <row r="1593" spans="1:81" s="11" customFormat="1" x14ac:dyDescent="0.2">
      <c r="A1593" s="17">
        <f t="shared" si="24"/>
        <v>1592</v>
      </c>
      <c r="B1593" s="17">
        <v>20</v>
      </c>
      <c r="C1593" s="17">
        <v>20</v>
      </c>
      <c r="D1593" s="17">
        <v>5</v>
      </c>
      <c r="E1593" s="17">
        <v>5</v>
      </c>
      <c r="F1593" s="3" t="s">
        <v>80</v>
      </c>
      <c r="G1593" s="3">
        <f>IF(F1593="rectangle",B1593*C1593,IF(F1593="hook",B1593*C1593-(D1593*E1593),IF(F1593="eight",B1593*C1593-2*(D1593*E1593),IF(F1593="tee",B1593*C1593-2*(D1593*E1593),IF(F1593="cross",B1593*C1593-4*(D1593*E1593),"ERROR")))))</f>
        <v>400</v>
      </c>
      <c r="H1593" s="3" t="s">
        <v>84</v>
      </c>
      <c r="I1593" s="3">
        <f>IF(F1593="rectangle",B1593/C1593,"NA")</f>
        <v>1</v>
      </c>
      <c r="J1593" s="2">
        <v>1</v>
      </c>
      <c r="K1593" s="11">
        <v>125</v>
      </c>
      <c r="L1593" s="11">
        <v>4</v>
      </c>
      <c r="M1593" s="12">
        <v>4</v>
      </c>
      <c r="N1593" s="2">
        <f>M1593/4</f>
        <v>1</v>
      </c>
      <c r="O1593" s="3">
        <f>M1593/N1593</f>
        <v>4</v>
      </c>
      <c r="P1593" s="13">
        <v>15</v>
      </c>
      <c r="Q1593" s="11">
        <f>P1593</f>
        <v>15</v>
      </c>
      <c r="R1593" s="4">
        <f>AA1593/V1593</f>
        <v>100</v>
      </c>
      <c r="S1593" s="14">
        <v>30</v>
      </c>
      <c r="T1593" s="11">
        <f>S1593</f>
        <v>30</v>
      </c>
      <c r="U1593" s="4">
        <f>AB1593/W1593</f>
        <v>100</v>
      </c>
      <c r="V1593" s="3">
        <f>ROUND((Q1593/100)*G1593,0)</f>
        <v>60</v>
      </c>
      <c r="W1593" s="3">
        <f>ROUND(((T1593/100)*G1593)/J1593,0)</f>
        <v>120</v>
      </c>
      <c r="X1593" s="3">
        <f>ROUND(IF(J1593&gt;=2,((T1593/100)*G1593)/J1593,0),0)</f>
        <v>0</v>
      </c>
      <c r="Y1593" s="3">
        <f>ROUND(IF(J1593&gt;=3,((T1593/100)*G1593)/J1593,0),0)</f>
        <v>0</v>
      </c>
      <c r="Z1593" s="3">
        <f>ROUND(IF(J1593&gt;=4,((T1593/100)*G1593)/J1593,0),0)</f>
        <v>0</v>
      </c>
      <c r="AA1593" s="4">
        <f>G1593*P1593</f>
        <v>6000</v>
      </c>
      <c r="AB1593" s="4">
        <f>(G1593*S1593)/J1593</f>
        <v>12000</v>
      </c>
      <c r="AC1593" s="4">
        <f>IF(J1593&gt;=2,(G1593*S1593)/J1593,0)</f>
        <v>0</v>
      </c>
      <c r="AD1593" s="4">
        <f>IF(J1593&gt;=3,(G1593*S1593)/J1593,0)</f>
        <v>0</v>
      </c>
      <c r="AE1593" s="4">
        <f>IF(J1593&gt;=4,(G1593*S1593)/J1593,0)</f>
        <v>0</v>
      </c>
      <c r="AF1593" s="11">
        <v>100</v>
      </c>
      <c r="AG1593" s="11">
        <v>0</v>
      </c>
      <c r="AH1593" s="11">
        <v>1</v>
      </c>
      <c r="AI1593" s="11">
        <v>100</v>
      </c>
      <c r="AJ1593" s="11">
        <v>0</v>
      </c>
      <c r="AK1593" s="11">
        <v>1</v>
      </c>
      <c r="AL1593" s="11">
        <v>0.5</v>
      </c>
      <c r="AM1593" s="11">
        <v>0.5</v>
      </c>
      <c r="AN1593" s="11">
        <v>0</v>
      </c>
      <c r="AO1593" s="11">
        <v>0</v>
      </c>
      <c r="AP1593" s="11">
        <v>0</v>
      </c>
      <c r="AQ1593" s="11">
        <v>0.01</v>
      </c>
      <c r="AR1593" s="11">
        <v>0.01</v>
      </c>
      <c r="AS1593" s="11">
        <v>0</v>
      </c>
      <c r="AT1593" s="11">
        <v>0</v>
      </c>
      <c r="AU1593" s="11">
        <v>0</v>
      </c>
      <c r="AV1593" s="11">
        <v>0</v>
      </c>
      <c r="AW1593" s="11">
        <v>0.2</v>
      </c>
      <c r="AX1593" s="11">
        <v>0</v>
      </c>
      <c r="AY1593" s="11">
        <v>0</v>
      </c>
      <c r="AZ1593" s="11">
        <v>0</v>
      </c>
      <c r="BA1593" s="11">
        <v>0.02</v>
      </c>
      <c r="BB1593" s="11">
        <v>0</v>
      </c>
      <c r="BC1593" s="2">
        <v>0.05</v>
      </c>
      <c r="BD1593" s="2">
        <v>0.05</v>
      </c>
      <c r="BE1593" s="11">
        <v>7.4999999999999997E-2</v>
      </c>
      <c r="BF1593" s="11">
        <v>5.0000000000000001E-3</v>
      </c>
      <c r="BG1593" s="11">
        <v>0</v>
      </c>
      <c r="BH1593" s="11">
        <v>0</v>
      </c>
      <c r="BI1593" s="11">
        <v>0</v>
      </c>
      <c r="BJ1593" s="11">
        <f>BE1593/4</f>
        <v>1.8749999999999999E-2</v>
      </c>
      <c r="BK1593" s="11">
        <f>BF1593/4</f>
        <v>1.25E-3</v>
      </c>
      <c r="BL1593" s="11">
        <v>0</v>
      </c>
      <c r="BM1593" s="11">
        <v>0</v>
      </c>
      <c r="BN1593" s="11">
        <v>0</v>
      </c>
      <c r="BO1593" s="11">
        <v>0.1</v>
      </c>
      <c r="BP1593" s="11">
        <v>0.1</v>
      </c>
      <c r="BQ1593" s="11">
        <v>0</v>
      </c>
      <c r="BR1593" s="11">
        <v>0</v>
      </c>
      <c r="BS1593" s="11">
        <v>0</v>
      </c>
      <c r="BT1593" s="11">
        <v>0.04</v>
      </c>
      <c r="BU1593" s="16">
        <v>4</v>
      </c>
      <c r="BV1593" s="6">
        <f>BT1593/(BT1593+BU1593)</f>
        <v>9.9009900990099011E-3</v>
      </c>
      <c r="BW1593" s="6">
        <f>SQRT((BT1593*BU1593)/((BT1593+BU1593)^2*(BT1593+BU1593+1)))</f>
        <v>4.410251516706673E-2</v>
      </c>
      <c r="BX1593" s="17">
        <v>0.1</v>
      </c>
      <c r="BY1593" s="17">
        <v>0.7</v>
      </c>
      <c r="BZ1593" s="17">
        <v>0.1</v>
      </c>
      <c r="CA1593" s="17">
        <v>0.1</v>
      </c>
      <c r="CB1593" s="15" t="s">
        <v>83</v>
      </c>
      <c r="CC1593" s="11">
        <v>600</v>
      </c>
    </row>
    <row r="1594" spans="1:81" s="11" customFormat="1" x14ac:dyDescent="0.2">
      <c r="A1594" s="17">
        <f t="shared" si="24"/>
        <v>1593</v>
      </c>
      <c r="B1594" s="17">
        <v>100</v>
      </c>
      <c r="C1594" s="17">
        <v>100</v>
      </c>
      <c r="D1594" s="17">
        <v>5</v>
      </c>
      <c r="E1594" s="17">
        <v>5</v>
      </c>
      <c r="F1594" s="3" t="s">
        <v>80</v>
      </c>
      <c r="G1594" s="3">
        <f>IF(F1594="rectangle",B1594*C1594,IF(F1594="hook",B1594*C1594-(D1594*E1594),IF(F1594="eight",B1594*C1594-2*(D1594*E1594),IF(F1594="tee",B1594*C1594-2*(D1594*E1594),IF(F1594="cross",B1594*C1594-4*(D1594*E1594),"ERROR")))))</f>
        <v>10000</v>
      </c>
      <c r="H1594" s="3" t="s">
        <v>85</v>
      </c>
      <c r="I1594" s="3">
        <f>IF(F1594="rectangle",B1594/C1594,"NA")</f>
        <v>1</v>
      </c>
      <c r="J1594" s="2">
        <v>1</v>
      </c>
      <c r="K1594" s="11">
        <v>125</v>
      </c>
      <c r="L1594" s="11">
        <v>4</v>
      </c>
      <c r="M1594" s="12">
        <v>5</v>
      </c>
      <c r="N1594" s="2">
        <f>M1594/4</f>
        <v>1.25</v>
      </c>
      <c r="O1594" s="3">
        <f>M1594/N1594</f>
        <v>4</v>
      </c>
      <c r="P1594" s="13">
        <v>15</v>
      </c>
      <c r="Q1594" s="11">
        <f>P1594</f>
        <v>15</v>
      </c>
      <c r="R1594" s="4">
        <f>AA1594/V1594</f>
        <v>100</v>
      </c>
      <c r="S1594" s="14">
        <v>30</v>
      </c>
      <c r="T1594" s="11">
        <f>S1594</f>
        <v>30</v>
      </c>
      <c r="U1594" s="4">
        <f>AB1594/W1594</f>
        <v>100</v>
      </c>
      <c r="V1594" s="3">
        <f>ROUND((Q1594/100)*G1594,0)</f>
        <v>1500</v>
      </c>
      <c r="W1594" s="3">
        <f>ROUND(((T1594/100)*G1594)/J1594,0)</f>
        <v>3000</v>
      </c>
      <c r="X1594" s="3">
        <f>ROUND(IF(J1594&gt;=2,((T1594/100)*G1594)/J1594,0),0)</f>
        <v>0</v>
      </c>
      <c r="Y1594" s="3">
        <f>ROUND(IF(J1594&gt;=3,((T1594/100)*G1594)/J1594,0),0)</f>
        <v>0</v>
      </c>
      <c r="Z1594" s="3">
        <f>ROUND(IF(J1594&gt;=4,((T1594/100)*G1594)/J1594,0),0)</f>
        <v>0</v>
      </c>
      <c r="AA1594" s="4">
        <f>G1594*P1594</f>
        <v>150000</v>
      </c>
      <c r="AB1594" s="4">
        <f>(G1594*S1594)/J1594</f>
        <v>300000</v>
      </c>
      <c r="AC1594" s="4">
        <f>IF(J1594&gt;=2,(G1594*S1594)/J1594,0)</f>
        <v>0</v>
      </c>
      <c r="AD1594" s="4">
        <f>IF(J1594&gt;=3,(G1594*S1594)/J1594,0)</f>
        <v>0</v>
      </c>
      <c r="AE1594" s="4">
        <f>IF(J1594&gt;=4,(G1594*S1594)/J1594,0)</f>
        <v>0</v>
      </c>
      <c r="AF1594" s="11">
        <v>100</v>
      </c>
      <c r="AG1594" s="11">
        <v>0</v>
      </c>
      <c r="AH1594" s="11">
        <v>1</v>
      </c>
      <c r="AI1594" s="11">
        <v>100</v>
      </c>
      <c r="AJ1594" s="11">
        <v>0</v>
      </c>
      <c r="AK1594" s="11">
        <v>1</v>
      </c>
      <c r="AL1594" s="11">
        <v>0.5</v>
      </c>
      <c r="AM1594" s="11">
        <v>0.5</v>
      </c>
      <c r="AN1594" s="11">
        <v>0</v>
      </c>
      <c r="AO1594" s="11">
        <v>0</v>
      </c>
      <c r="AP1594" s="11">
        <v>0</v>
      </c>
      <c r="AQ1594" s="11">
        <v>0.01</v>
      </c>
      <c r="AR1594" s="11">
        <v>0.01</v>
      </c>
      <c r="AS1594" s="11">
        <v>0</v>
      </c>
      <c r="AT1594" s="11">
        <v>0</v>
      </c>
      <c r="AU1594" s="11">
        <v>0</v>
      </c>
      <c r="AV1594" s="11">
        <v>0</v>
      </c>
      <c r="AW1594" s="11">
        <v>0.2</v>
      </c>
      <c r="AX1594" s="11">
        <v>0</v>
      </c>
      <c r="AY1594" s="11">
        <v>0</v>
      </c>
      <c r="AZ1594" s="11">
        <v>0</v>
      </c>
      <c r="BA1594" s="11">
        <v>0.02</v>
      </c>
      <c r="BB1594" s="11">
        <v>0</v>
      </c>
      <c r="BC1594" s="2">
        <v>0.05</v>
      </c>
      <c r="BD1594" s="2">
        <v>0.05</v>
      </c>
      <c r="BE1594" s="11">
        <v>7.4999999999999997E-2</v>
      </c>
      <c r="BF1594" s="11">
        <v>5.0000000000000001E-3</v>
      </c>
      <c r="BG1594" s="11">
        <v>0</v>
      </c>
      <c r="BH1594" s="11">
        <v>0</v>
      </c>
      <c r="BI1594" s="11">
        <v>0</v>
      </c>
      <c r="BJ1594" s="11">
        <f>BE1594/4</f>
        <v>1.8749999999999999E-2</v>
      </c>
      <c r="BK1594" s="11">
        <f>BF1594/4</f>
        <v>1.25E-3</v>
      </c>
      <c r="BL1594" s="11">
        <v>0</v>
      </c>
      <c r="BM1594" s="11">
        <v>0</v>
      </c>
      <c r="BN1594" s="11">
        <v>0</v>
      </c>
      <c r="BO1594" s="11">
        <v>0.1</v>
      </c>
      <c r="BP1594" s="11">
        <v>0.1</v>
      </c>
      <c r="BQ1594" s="11">
        <v>0</v>
      </c>
      <c r="BR1594" s="11">
        <v>0</v>
      </c>
      <c r="BS1594" s="11">
        <v>0</v>
      </c>
      <c r="BT1594" s="11">
        <v>0.04</v>
      </c>
      <c r="BU1594" s="16">
        <v>4</v>
      </c>
      <c r="BV1594" s="6">
        <f>BT1594/(BT1594+BU1594)</f>
        <v>9.9009900990099011E-3</v>
      </c>
      <c r="BW1594" s="6">
        <f>SQRT((BT1594*BU1594)/((BT1594+BU1594)^2*(BT1594+BU1594+1)))</f>
        <v>4.410251516706673E-2</v>
      </c>
      <c r="BX1594" s="17">
        <v>0.1</v>
      </c>
      <c r="BY1594" s="17">
        <v>0.7</v>
      </c>
      <c r="BZ1594" s="17">
        <v>0.1</v>
      </c>
      <c r="CA1594" s="17">
        <v>0.1</v>
      </c>
      <c r="CB1594" s="15" t="s">
        <v>83</v>
      </c>
      <c r="CC1594" s="11">
        <v>600</v>
      </c>
    </row>
    <row r="1595" spans="1:81" s="11" customFormat="1" x14ac:dyDescent="0.2">
      <c r="A1595" s="17">
        <f t="shared" si="24"/>
        <v>1594</v>
      </c>
      <c r="B1595" s="17">
        <v>20</v>
      </c>
      <c r="C1595" s="17">
        <v>20</v>
      </c>
      <c r="D1595" s="17">
        <v>5</v>
      </c>
      <c r="E1595" s="17">
        <v>5</v>
      </c>
      <c r="F1595" s="3" t="s">
        <v>80</v>
      </c>
      <c r="G1595" s="3">
        <f>IF(F1595="rectangle",B1595*C1595,IF(F1595="hook",B1595*C1595-(D1595*E1595),IF(F1595="eight",B1595*C1595-2*(D1595*E1595),IF(F1595="tee",B1595*C1595-2*(D1595*E1595),IF(F1595="cross",B1595*C1595-4*(D1595*E1595),"ERROR")))))</f>
        <v>400</v>
      </c>
      <c r="H1595" s="3" t="s">
        <v>84</v>
      </c>
      <c r="I1595" s="3">
        <f>IF(F1595="rectangle",B1595/C1595,"NA")</f>
        <v>1</v>
      </c>
      <c r="J1595" s="2">
        <v>1</v>
      </c>
      <c r="K1595" s="11">
        <v>125</v>
      </c>
      <c r="L1595" s="11">
        <v>4</v>
      </c>
      <c r="M1595" s="12">
        <v>5</v>
      </c>
      <c r="N1595" s="2">
        <f>M1595/4</f>
        <v>1.25</v>
      </c>
      <c r="O1595" s="3">
        <f>M1595/N1595</f>
        <v>4</v>
      </c>
      <c r="P1595" s="13">
        <v>15</v>
      </c>
      <c r="Q1595" s="11">
        <f>P1595</f>
        <v>15</v>
      </c>
      <c r="R1595" s="4">
        <f>AA1595/V1595</f>
        <v>100</v>
      </c>
      <c r="S1595" s="14">
        <v>30</v>
      </c>
      <c r="T1595" s="11">
        <f>S1595</f>
        <v>30</v>
      </c>
      <c r="U1595" s="4">
        <f>AB1595/W1595</f>
        <v>100</v>
      </c>
      <c r="V1595" s="3">
        <f>ROUND((Q1595/100)*G1595,0)</f>
        <v>60</v>
      </c>
      <c r="W1595" s="3">
        <f>ROUND(((T1595/100)*G1595)/J1595,0)</f>
        <v>120</v>
      </c>
      <c r="X1595" s="3">
        <f>ROUND(IF(J1595&gt;=2,((T1595/100)*G1595)/J1595,0),0)</f>
        <v>0</v>
      </c>
      <c r="Y1595" s="3">
        <f>ROUND(IF(J1595&gt;=3,((T1595/100)*G1595)/J1595,0),0)</f>
        <v>0</v>
      </c>
      <c r="Z1595" s="3">
        <f>ROUND(IF(J1595&gt;=4,((T1595/100)*G1595)/J1595,0),0)</f>
        <v>0</v>
      </c>
      <c r="AA1595" s="4">
        <f>G1595*P1595</f>
        <v>6000</v>
      </c>
      <c r="AB1595" s="4">
        <f>(G1595*S1595)/J1595</f>
        <v>12000</v>
      </c>
      <c r="AC1595" s="4">
        <f>IF(J1595&gt;=2,(G1595*S1595)/J1595,0)</f>
        <v>0</v>
      </c>
      <c r="AD1595" s="4">
        <f>IF(J1595&gt;=3,(G1595*S1595)/J1595,0)</f>
        <v>0</v>
      </c>
      <c r="AE1595" s="4">
        <f>IF(J1595&gt;=4,(G1595*S1595)/J1595,0)</f>
        <v>0</v>
      </c>
      <c r="AF1595" s="11">
        <v>100</v>
      </c>
      <c r="AG1595" s="11">
        <v>0</v>
      </c>
      <c r="AH1595" s="11">
        <v>1</v>
      </c>
      <c r="AI1595" s="11">
        <v>100</v>
      </c>
      <c r="AJ1595" s="11">
        <v>0</v>
      </c>
      <c r="AK1595" s="11">
        <v>1</v>
      </c>
      <c r="AL1595" s="11">
        <v>0.5</v>
      </c>
      <c r="AM1595" s="11">
        <v>0.5</v>
      </c>
      <c r="AN1595" s="11">
        <v>0</v>
      </c>
      <c r="AO1595" s="11">
        <v>0</v>
      </c>
      <c r="AP1595" s="11">
        <v>0</v>
      </c>
      <c r="AQ1595" s="11">
        <v>0.01</v>
      </c>
      <c r="AR1595" s="11">
        <v>0.01</v>
      </c>
      <c r="AS1595" s="11">
        <v>0</v>
      </c>
      <c r="AT1595" s="11">
        <v>0</v>
      </c>
      <c r="AU1595" s="11">
        <v>0</v>
      </c>
      <c r="AV1595" s="11">
        <v>0</v>
      </c>
      <c r="AW1595" s="11">
        <v>0.2</v>
      </c>
      <c r="AX1595" s="11">
        <v>0</v>
      </c>
      <c r="AY1595" s="11">
        <v>0</v>
      </c>
      <c r="AZ1595" s="11">
        <v>0</v>
      </c>
      <c r="BA1595" s="11">
        <v>0.02</v>
      </c>
      <c r="BB1595" s="11">
        <v>0</v>
      </c>
      <c r="BC1595" s="2">
        <v>0.05</v>
      </c>
      <c r="BD1595" s="2">
        <v>0.05</v>
      </c>
      <c r="BE1595" s="11">
        <v>7.4999999999999997E-2</v>
      </c>
      <c r="BF1595" s="11">
        <v>5.0000000000000001E-3</v>
      </c>
      <c r="BG1595" s="11">
        <v>0</v>
      </c>
      <c r="BH1595" s="11">
        <v>0</v>
      </c>
      <c r="BI1595" s="11">
        <v>0</v>
      </c>
      <c r="BJ1595" s="11">
        <f>BE1595/4</f>
        <v>1.8749999999999999E-2</v>
      </c>
      <c r="BK1595" s="11">
        <f>BF1595/4</f>
        <v>1.25E-3</v>
      </c>
      <c r="BL1595" s="11">
        <v>0</v>
      </c>
      <c r="BM1595" s="11">
        <v>0</v>
      </c>
      <c r="BN1595" s="11">
        <v>0</v>
      </c>
      <c r="BO1595" s="11">
        <v>0.1</v>
      </c>
      <c r="BP1595" s="11">
        <v>0.1</v>
      </c>
      <c r="BQ1595" s="11">
        <v>0</v>
      </c>
      <c r="BR1595" s="11">
        <v>0</v>
      </c>
      <c r="BS1595" s="11">
        <v>0</v>
      </c>
      <c r="BT1595" s="11">
        <v>0.04</v>
      </c>
      <c r="BU1595" s="16">
        <v>4</v>
      </c>
      <c r="BV1595" s="6">
        <f>BT1595/(BT1595+BU1595)</f>
        <v>9.9009900990099011E-3</v>
      </c>
      <c r="BW1595" s="6">
        <f>SQRT((BT1595*BU1595)/((BT1595+BU1595)^2*(BT1595+BU1595+1)))</f>
        <v>4.410251516706673E-2</v>
      </c>
      <c r="BX1595" s="17">
        <v>0.1</v>
      </c>
      <c r="BY1595" s="17">
        <v>0.7</v>
      </c>
      <c r="BZ1595" s="17">
        <v>0.1</v>
      </c>
      <c r="CA1595" s="17">
        <v>0.1</v>
      </c>
      <c r="CB1595" s="15" t="s">
        <v>83</v>
      </c>
      <c r="CC1595" s="11">
        <v>600</v>
      </c>
    </row>
    <row r="1596" spans="1:81" s="11" customFormat="1" x14ac:dyDescent="0.2">
      <c r="A1596" s="17">
        <f t="shared" si="24"/>
        <v>1595</v>
      </c>
      <c r="B1596" s="17">
        <v>100</v>
      </c>
      <c r="C1596" s="17">
        <v>100</v>
      </c>
      <c r="D1596" s="17">
        <v>5</v>
      </c>
      <c r="E1596" s="17">
        <v>5</v>
      </c>
      <c r="F1596" s="3" t="s">
        <v>80</v>
      </c>
      <c r="G1596" s="3">
        <f>IF(F1596="rectangle",B1596*C1596,IF(F1596="hook",B1596*C1596-(D1596*E1596),IF(F1596="eight",B1596*C1596-2*(D1596*E1596),IF(F1596="tee",B1596*C1596-2*(D1596*E1596),IF(F1596="cross",B1596*C1596-4*(D1596*E1596),"ERROR")))))</f>
        <v>10000</v>
      </c>
      <c r="H1596" s="3" t="s">
        <v>85</v>
      </c>
      <c r="I1596" s="3">
        <f>IF(F1596="rectangle",B1596/C1596,"NA")</f>
        <v>1</v>
      </c>
      <c r="J1596" s="2">
        <v>1</v>
      </c>
      <c r="K1596" s="11">
        <v>125</v>
      </c>
      <c r="L1596" s="11">
        <v>4</v>
      </c>
      <c r="M1596" s="12">
        <v>6</v>
      </c>
      <c r="N1596" s="2">
        <f>M1596/4</f>
        <v>1.5</v>
      </c>
      <c r="O1596" s="3">
        <f>M1596/N1596</f>
        <v>4</v>
      </c>
      <c r="P1596" s="13">
        <v>15</v>
      </c>
      <c r="Q1596" s="11">
        <f>P1596</f>
        <v>15</v>
      </c>
      <c r="R1596" s="4">
        <f>AA1596/V1596</f>
        <v>100</v>
      </c>
      <c r="S1596" s="14">
        <v>30</v>
      </c>
      <c r="T1596" s="11">
        <f>S1596</f>
        <v>30</v>
      </c>
      <c r="U1596" s="4">
        <f>AB1596/W1596</f>
        <v>100</v>
      </c>
      <c r="V1596" s="3">
        <f>ROUND((Q1596/100)*G1596,0)</f>
        <v>1500</v>
      </c>
      <c r="W1596" s="3">
        <f>ROUND(((T1596/100)*G1596)/J1596,0)</f>
        <v>3000</v>
      </c>
      <c r="X1596" s="3">
        <f>ROUND(IF(J1596&gt;=2,((T1596/100)*G1596)/J1596,0),0)</f>
        <v>0</v>
      </c>
      <c r="Y1596" s="3">
        <f>ROUND(IF(J1596&gt;=3,((T1596/100)*G1596)/J1596,0),0)</f>
        <v>0</v>
      </c>
      <c r="Z1596" s="3">
        <f>ROUND(IF(J1596&gt;=4,((T1596/100)*G1596)/J1596,0),0)</f>
        <v>0</v>
      </c>
      <c r="AA1596" s="4">
        <f>G1596*P1596</f>
        <v>150000</v>
      </c>
      <c r="AB1596" s="4">
        <f>(G1596*S1596)/J1596</f>
        <v>300000</v>
      </c>
      <c r="AC1596" s="4">
        <f>IF(J1596&gt;=2,(G1596*S1596)/J1596,0)</f>
        <v>0</v>
      </c>
      <c r="AD1596" s="4">
        <f>IF(J1596&gt;=3,(G1596*S1596)/J1596,0)</f>
        <v>0</v>
      </c>
      <c r="AE1596" s="4">
        <f>IF(J1596&gt;=4,(G1596*S1596)/J1596,0)</f>
        <v>0</v>
      </c>
      <c r="AF1596" s="11">
        <v>100</v>
      </c>
      <c r="AG1596" s="11">
        <v>0</v>
      </c>
      <c r="AH1596" s="11">
        <v>1</v>
      </c>
      <c r="AI1596" s="11">
        <v>100</v>
      </c>
      <c r="AJ1596" s="11">
        <v>0</v>
      </c>
      <c r="AK1596" s="11">
        <v>1</v>
      </c>
      <c r="AL1596" s="11">
        <v>0.5</v>
      </c>
      <c r="AM1596" s="11">
        <v>0.5</v>
      </c>
      <c r="AN1596" s="11">
        <v>0</v>
      </c>
      <c r="AO1596" s="11">
        <v>0</v>
      </c>
      <c r="AP1596" s="11">
        <v>0</v>
      </c>
      <c r="AQ1596" s="11">
        <v>0.01</v>
      </c>
      <c r="AR1596" s="11">
        <v>0.01</v>
      </c>
      <c r="AS1596" s="11">
        <v>0</v>
      </c>
      <c r="AT1596" s="11">
        <v>0</v>
      </c>
      <c r="AU1596" s="11">
        <v>0</v>
      </c>
      <c r="AV1596" s="11">
        <v>0</v>
      </c>
      <c r="AW1596" s="11">
        <v>0.2</v>
      </c>
      <c r="AX1596" s="11">
        <v>0</v>
      </c>
      <c r="AY1596" s="11">
        <v>0</v>
      </c>
      <c r="AZ1596" s="11">
        <v>0</v>
      </c>
      <c r="BA1596" s="11">
        <v>0.02</v>
      </c>
      <c r="BB1596" s="11">
        <v>0</v>
      </c>
      <c r="BC1596" s="2">
        <v>0.05</v>
      </c>
      <c r="BD1596" s="2">
        <v>0.05</v>
      </c>
      <c r="BE1596" s="11">
        <v>7.4999999999999997E-2</v>
      </c>
      <c r="BF1596" s="11">
        <v>5.0000000000000001E-3</v>
      </c>
      <c r="BG1596" s="11">
        <v>0</v>
      </c>
      <c r="BH1596" s="11">
        <v>0</v>
      </c>
      <c r="BI1596" s="11">
        <v>0</v>
      </c>
      <c r="BJ1596" s="11">
        <f>BE1596/4</f>
        <v>1.8749999999999999E-2</v>
      </c>
      <c r="BK1596" s="11">
        <f>BF1596/4</f>
        <v>1.25E-3</v>
      </c>
      <c r="BL1596" s="11">
        <v>0</v>
      </c>
      <c r="BM1596" s="11">
        <v>0</v>
      </c>
      <c r="BN1596" s="11">
        <v>0</v>
      </c>
      <c r="BO1596" s="11">
        <v>0.1</v>
      </c>
      <c r="BP1596" s="11">
        <v>0.1</v>
      </c>
      <c r="BQ1596" s="11">
        <v>0</v>
      </c>
      <c r="BR1596" s="11">
        <v>0</v>
      </c>
      <c r="BS1596" s="11">
        <v>0</v>
      </c>
      <c r="BT1596" s="11">
        <v>0.04</v>
      </c>
      <c r="BU1596" s="16">
        <v>4</v>
      </c>
      <c r="BV1596" s="6">
        <f>BT1596/(BT1596+BU1596)</f>
        <v>9.9009900990099011E-3</v>
      </c>
      <c r="BW1596" s="6">
        <f>SQRT((BT1596*BU1596)/((BT1596+BU1596)^2*(BT1596+BU1596+1)))</f>
        <v>4.410251516706673E-2</v>
      </c>
      <c r="BX1596" s="17">
        <v>0.1</v>
      </c>
      <c r="BY1596" s="17">
        <v>0.7</v>
      </c>
      <c r="BZ1596" s="17">
        <v>0.1</v>
      </c>
      <c r="CA1596" s="17">
        <v>0.1</v>
      </c>
      <c r="CB1596" s="15" t="s">
        <v>83</v>
      </c>
      <c r="CC1596" s="11">
        <v>600</v>
      </c>
    </row>
    <row r="1597" spans="1:81" s="11" customFormat="1" x14ac:dyDescent="0.2">
      <c r="A1597" s="17">
        <f t="shared" si="24"/>
        <v>1596</v>
      </c>
      <c r="B1597" s="17">
        <v>20</v>
      </c>
      <c r="C1597" s="17">
        <v>20</v>
      </c>
      <c r="D1597" s="17">
        <v>5</v>
      </c>
      <c r="E1597" s="17">
        <v>5</v>
      </c>
      <c r="F1597" s="3" t="s">
        <v>80</v>
      </c>
      <c r="G1597" s="3">
        <f>IF(F1597="rectangle",B1597*C1597,IF(F1597="hook",B1597*C1597-(D1597*E1597),IF(F1597="eight",B1597*C1597-2*(D1597*E1597),IF(F1597="tee",B1597*C1597-2*(D1597*E1597),IF(F1597="cross",B1597*C1597-4*(D1597*E1597),"ERROR")))))</f>
        <v>400</v>
      </c>
      <c r="H1597" s="3" t="s">
        <v>84</v>
      </c>
      <c r="I1597" s="3">
        <f>IF(F1597="rectangle",B1597/C1597,"NA")</f>
        <v>1</v>
      </c>
      <c r="J1597" s="2">
        <v>1</v>
      </c>
      <c r="K1597" s="11">
        <v>125</v>
      </c>
      <c r="L1597" s="11">
        <v>4</v>
      </c>
      <c r="M1597" s="12">
        <v>6</v>
      </c>
      <c r="N1597" s="2">
        <f>M1597/4</f>
        <v>1.5</v>
      </c>
      <c r="O1597" s="3">
        <f>M1597/N1597</f>
        <v>4</v>
      </c>
      <c r="P1597" s="13">
        <v>15</v>
      </c>
      <c r="Q1597" s="11">
        <f>P1597</f>
        <v>15</v>
      </c>
      <c r="R1597" s="4">
        <f>AA1597/V1597</f>
        <v>100</v>
      </c>
      <c r="S1597" s="14">
        <v>30</v>
      </c>
      <c r="T1597" s="11">
        <f>S1597</f>
        <v>30</v>
      </c>
      <c r="U1597" s="4">
        <f>AB1597/W1597</f>
        <v>100</v>
      </c>
      <c r="V1597" s="3">
        <f>ROUND((Q1597/100)*G1597,0)</f>
        <v>60</v>
      </c>
      <c r="W1597" s="3">
        <f>ROUND(((T1597/100)*G1597)/J1597,0)</f>
        <v>120</v>
      </c>
      <c r="X1597" s="3">
        <f>ROUND(IF(J1597&gt;=2,((T1597/100)*G1597)/J1597,0),0)</f>
        <v>0</v>
      </c>
      <c r="Y1597" s="3">
        <f>ROUND(IF(J1597&gt;=3,((T1597/100)*G1597)/J1597,0),0)</f>
        <v>0</v>
      </c>
      <c r="Z1597" s="3">
        <f>ROUND(IF(J1597&gt;=4,((T1597/100)*G1597)/J1597,0),0)</f>
        <v>0</v>
      </c>
      <c r="AA1597" s="4">
        <f>G1597*P1597</f>
        <v>6000</v>
      </c>
      <c r="AB1597" s="4">
        <f>(G1597*S1597)/J1597</f>
        <v>12000</v>
      </c>
      <c r="AC1597" s="4">
        <f>IF(J1597&gt;=2,(G1597*S1597)/J1597,0)</f>
        <v>0</v>
      </c>
      <c r="AD1597" s="4">
        <f>IF(J1597&gt;=3,(G1597*S1597)/J1597,0)</f>
        <v>0</v>
      </c>
      <c r="AE1597" s="4">
        <f>IF(J1597&gt;=4,(G1597*S1597)/J1597,0)</f>
        <v>0</v>
      </c>
      <c r="AF1597" s="11">
        <v>100</v>
      </c>
      <c r="AG1597" s="11">
        <v>0</v>
      </c>
      <c r="AH1597" s="11">
        <v>1</v>
      </c>
      <c r="AI1597" s="11">
        <v>100</v>
      </c>
      <c r="AJ1597" s="11">
        <v>0</v>
      </c>
      <c r="AK1597" s="11">
        <v>1</v>
      </c>
      <c r="AL1597" s="11">
        <v>0.5</v>
      </c>
      <c r="AM1597" s="11">
        <v>0.5</v>
      </c>
      <c r="AN1597" s="11">
        <v>0</v>
      </c>
      <c r="AO1597" s="11">
        <v>0</v>
      </c>
      <c r="AP1597" s="11">
        <v>0</v>
      </c>
      <c r="AQ1597" s="11">
        <v>0.01</v>
      </c>
      <c r="AR1597" s="11">
        <v>0.01</v>
      </c>
      <c r="AS1597" s="11">
        <v>0</v>
      </c>
      <c r="AT1597" s="11">
        <v>0</v>
      </c>
      <c r="AU1597" s="11">
        <v>0</v>
      </c>
      <c r="AV1597" s="11">
        <v>0</v>
      </c>
      <c r="AW1597" s="11">
        <v>0.2</v>
      </c>
      <c r="AX1597" s="11">
        <v>0</v>
      </c>
      <c r="AY1597" s="11">
        <v>0</v>
      </c>
      <c r="AZ1597" s="11">
        <v>0</v>
      </c>
      <c r="BA1597" s="11">
        <v>0.02</v>
      </c>
      <c r="BB1597" s="11">
        <v>0</v>
      </c>
      <c r="BC1597" s="2">
        <v>0.05</v>
      </c>
      <c r="BD1597" s="2">
        <v>0.05</v>
      </c>
      <c r="BE1597" s="11">
        <v>7.4999999999999997E-2</v>
      </c>
      <c r="BF1597" s="11">
        <v>5.0000000000000001E-3</v>
      </c>
      <c r="BG1597" s="11">
        <v>0</v>
      </c>
      <c r="BH1597" s="11">
        <v>0</v>
      </c>
      <c r="BI1597" s="11">
        <v>0</v>
      </c>
      <c r="BJ1597" s="11">
        <f>BE1597/4</f>
        <v>1.8749999999999999E-2</v>
      </c>
      <c r="BK1597" s="11">
        <f>BF1597/4</f>
        <v>1.25E-3</v>
      </c>
      <c r="BL1597" s="11">
        <v>0</v>
      </c>
      <c r="BM1597" s="11">
        <v>0</v>
      </c>
      <c r="BN1597" s="11">
        <v>0</v>
      </c>
      <c r="BO1597" s="11">
        <v>0.1</v>
      </c>
      <c r="BP1597" s="11">
        <v>0.1</v>
      </c>
      <c r="BQ1597" s="11">
        <v>0</v>
      </c>
      <c r="BR1597" s="11">
        <v>0</v>
      </c>
      <c r="BS1597" s="11">
        <v>0</v>
      </c>
      <c r="BT1597" s="11">
        <v>0.04</v>
      </c>
      <c r="BU1597" s="16">
        <v>4</v>
      </c>
      <c r="BV1597" s="6">
        <f>BT1597/(BT1597+BU1597)</f>
        <v>9.9009900990099011E-3</v>
      </c>
      <c r="BW1597" s="6">
        <f>SQRT((BT1597*BU1597)/((BT1597+BU1597)^2*(BT1597+BU1597+1)))</f>
        <v>4.410251516706673E-2</v>
      </c>
      <c r="BX1597" s="17">
        <v>0.1</v>
      </c>
      <c r="BY1597" s="17">
        <v>0.7</v>
      </c>
      <c r="BZ1597" s="17">
        <v>0.1</v>
      </c>
      <c r="CA1597" s="17">
        <v>0.1</v>
      </c>
      <c r="CB1597" s="15" t="s">
        <v>83</v>
      </c>
      <c r="CC1597" s="11">
        <v>600</v>
      </c>
    </row>
    <row r="1598" spans="1:81" s="11" customFormat="1" x14ac:dyDescent="0.2">
      <c r="A1598" s="17">
        <f t="shared" si="24"/>
        <v>1597</v>
      </c>
      <c r="B1598" s="17">
        <v>100</v>
      </c>
      <c r="C1598" s="17">
        <v>100</v>
      </c>
      <c r="D1598" s="17">
        <v>5</v>
      </c>
      <c r="E1598" s="17">
        <v>5</v>
      </c>
      <c r="F1598" s="3" t="s">
        <v>80</v>
      </c>
      <c r="G1598" s="3">
        <f>IF(F1598="rectangle",B1598*C1598,IF(F1598="hook",B1598*C1598-(D1598*E1598),IF(F1598="eight",B1598*C1598-2*(D1598*E1598),IF(F1598="tee",B1598*C1598-2*(D1598*E1598),IF(F1598="cross",B1598*C1598-4*(D1598*E1598),"ERROR")))))</f>
        <v>10000</v>
      </c>
      <c r="H1598" s="3" t="s">
        <v>85</v>
      </c>
      <c r="I1598" s="3">
        <f>IF(F1598="rectangle",B1598/C1598,"NA")</f>
        <v>1</v>
      </c>
      <c r="J1598" s="2">
        <v>1</v>
      </c>
      <c r="K1598" s="11">
        <v>125</v>
      </c>
      <c r="L1598" s="11">
        <v>4</v>
      </c>
      <c r="M1598" s="12">
        <v>7</v>
      </c>
      <c r="N1598" s="2">
        <f>M1598/4</f>
        <v>1.75</v>
      </c>
      <c r="O1598" s="3">
        <f>M1598/N1598</f>
        <v>4</v>
      </c>
      <c r="P1598" s="13">
        <v>15</v>
      </c>
      <c r="Q1598" s="11">
        <f>P1598</f>
        <v>15</v>
      </c>
      <c r="R1598" s="4">
        <f>AA1598/V1598</f>
        <v>100</v>
      </c>
      <c r="S1598" s="14">
        <v>30</v>
      </c>
      <c r="T1598" s="11">
        <f>S1598</f>
        <v>30</v>
      </c>
      <c r="U1598" s="4">
        <f>AB1598/W1598</f>
        <v>100</v>
      </c>
      <c r="V1598" s="3">
        <f>ROUND((Q1598/100)*G1598,0)</f>
        <v>1500</v>
      </c>
      <c r="W1598" s="3">
        <f>ROUND(((T1598/100)*G1598)/J1598,0)</f>
        <v>3000</v>
      </c>
      <c r="X1598" s="3">
        <f>ROUND(IF(J1598&gt;=2,((T1598/100)*G1598)/J1598,0),0)</f>
        <v>0</v>
      </c>
      <c r="Y1598" s="3">
        <f>ROUND(IF(J1598&gt;=3,((T1598/100)*G1598)/J1598,0),0)</f>
        <v>0</v>
      </c>
      <c r="Z1598" s="3">
        <f>ROUND(IF(J1598&gt;=4,((T1598/100)*G1598)/J1598,0),0)</f>
        <v>0</v>
      </c>
      <c r="AA1598" s="4">
        <f>G1598*P1598</f>
        <v>150000</v>
      </c>
      <c r="AB1598" s="4">
        <f>(G1598*S1598)/J1598</f>
        <v>300000</v>
      </c>
      <c r="AC1598" s="4">
        <f>IF(J1598&gt;=2,(G1598*S1598)/J1598,0)</f>
        <v>0</v>
      </c>
      <c r="AD1598" s="4">
        <f>IF(J1598&gt;=3,(G1598*S1598)/J1598,0)</f>
        <v>0</v>
      </c>
      <c r="AE1598" s="4">
        <f>IF(J1598&gt;=4,(G1598*S1598)/J1598,0)</f>
        <v>0</v>
      </c>
      <c r="AF1598" s="11">
        <v>100</v>
      </c>
      <c r="AG1598" s="11">
        <v>0</v>
      </c>
      <c r="AH1598" s="11">
        <v>1</v>
      </c>
      <c r="AI1598" s="11">
        <v>100</v>
      </c>
      <c r="AJ1598" s="11">
        <v>0</v>
      </c>
      <c r="AK1598" s="11">
        <v>1</v>
      </c>
      <c r="AL1598" s="11">
        <v>0.5</v>
      </c>
      <c r="AM1598" s="11">
        <v>0.5</v>
      </c>
      <c r="AN1598" s="11">
        <v>0</v>
      </c>
      <c r="AO1598" s="11">
        <v>0</v>
      </c>
      <c r="AP1598" s="11">
        <v>0</v>
      </c>
      <c r="AQ1598" s="11">
        <v>0.01</v>
      </c>
      <c r="AR1598" s="11">
        <v>0.01</v>
      </c>
      <c r="AS1598" s="11">
        <v>0</v>
      </c>
      <c r="AT1598" s="11">
        <v>0</v>
      </c>
      <c r="AU1598" s="11">
        <v>0</v>
      </c>
      <c r="AV1598" s="11">
        <v>0</v>
      </c>
      <c r="AW1598" s="11">
        <v>0.2</v>
      </c>
      <c r="AX1598" s="11">
        <v>0</v>
      </c>
      <c r="AY1598" s="11">
        <v>0</v>
      </c>
      <c r="AZ1598" s="11">
        <v>0</v>
      </c>
      <c r="BA1598" s="11">
        <v>0.02</v>
      </c>
      <c r="BB1598" s="11">
        <v>0</v>
      </c>
      <c r="BC1598" s="2">
        <v>0.05</v>
      </c>
      <c r="BD1598" s="2">
        <v>0.05</v>
      </c>
      <c r="BE1598" s="11">
        <v>7.4999999999999997E-2</v>
      </c>
      <c r="BF1598" s="11">
        <v>5.0000000000000001E-3</v>
      </c>
      <c r="BG1598" s="11">
        <v>0</v>
      </c>
      <c r="BH1598" s="11">
        <v>0</v>
      </c>
      <c r="BI1598" s="11">
        <v>0</v>
      </c>
      <c r="BJ1598" s="11">
        <f>BE1598/4</f>
        <v>1.8749999999999999E-2</v>
      </c>
      <c r="BK1598" s="11">
        <f>BF1598/4</f>
        <v>1.25E-3</v>
      </c>
      <c r="BL1598" s="11">
        <v>0</v>
      </c>
      <c r="BM1598" s="11">
        <v>0</v>
      </c>
      <c r="BN1598" s="11">
        <v>0</v>
      </c>
      <c r="BO1598" s="11">
        <v>0.1</v>
      </c>
      <c r="BP1598" s="11">
        <v>0.1</v>
      </c>
      <c r="BQ1598" s="11">
        <v>0</v>
      </c>
      <c r="BR1598" s="11">
        <v>0</v>
      </c>
      <c r="BS1598" s="11">
        <v>0</v>
      </c>
      <c r="BT1598" s="11">
        <v>0.04</v>
      </c>
      <c r="BU1598" s="16">
        <v>4</v>
      </c>
      <c r="BV1598" s="6">
        <f>BT1598/(BT1598+BU1598)</f>
        <v>9.9009900990099011E-3</v>
      </c>
      <c r="BW1598" s="6">
        <f>SQRT((BT1598*BU1598)/((BT1598+BU1598)^2*(BT1598+BU1598+1)))</f>
        <v>4.410251516706673E-2</v>
      </c>
      <c r="BX1598" s="17">
        <v>0.1</v>
      </c>
      <c r="BY1598" s="17">
        <v>0.7</v>
      </c>
      <c r="BZ1598" s="17">
        <v>0.1</v>
      </c>
      <c r="CA1598" s="17">
        <v>0.1</v>
      </c>
      <c r="CB1598" s="15" t="s">
        <v>83</v>
      </c>
      <c r="CC1598" s="11">
        <v>600</v>
      </c>
    </row>
    <row r="1599" spans="1:81" s="11" customFormat="1" x14ac:dyDescent="0.2">
      <c r="A1599" s="17">
        <f t="shared" si="24"/>
        <v>1598</v>
      </c>
      <c r="B1599" s="17">
        <v>20</v>
      </c>
      <c r="C1599" s="17">
        <v>20</v>
      </c>
      <c r="D1599" s="17">
        <v>5</v>
      </c>
      <c r="E1599" s="17">
        <v>5</v>
      </c>
      <c r="F1599" s="3" t="s">
        <v>80</v>
      </c>
      <c r="G1599" s="3">
        <f>IF(F1599="rectangle",B1599*C1599,IF(F1599="hook",B1599*C1599-(D1599*E1599),IF(F1599="eight",B1599*C1599-2*(D1599*E1599),IF(F1599="tee",B1599*C1599-2*(D1599*E1599),IF(F1599="cross",B1599*C1599-4*(D1599*E1599),"ERROR")))))</f>
        <v>400</v>
      </c>
      <c r="H1599" s="3" t="s">
        <v>84</v>
      </c>
      <c r="I1599" s="3">
        <f>IF(F1599="rectangle",B1599/C1599,"NA")</f>
        <v>1</v>
      </c>
      <c r="J1599" s="2">
        <v>1</v>
      </c>
      <c r="K1599" s="11">
        <v>125</v>
      </c>
      <c r="L1599" s="11">
        <v>4</v>
      </c>
      <c r="M1599" s="12">
        <v>7</v>
      </c>
      <c r="N1599" s="2">
        <f>M1599/4</f>
        <v>1.75</v>
      </c>
      <c r="O1599" s="3">
        <f>M1599/N1599</f>
        <v>4</v>
      </c>
      <c r="P1599" s="13">
        <v>15</v>
      </c>
      <c r="Q1599" s="11">
        <f>P1599</f>
        <v>15</v>
      </c>
      <c r="R1599" s="4">
        <f>AA1599/V1599</f>
        <v>100</v>
      </c>
      <c r="S1599" s="14">
        <v>30</v>
      </c>
      <c r="T1599" s="11">
        <f>S1599</f>
        <v>30</v>
      </c>
      <c r="U1599" s="4">
        <f>AB1599/W1599</f>
        <v>100</v>
      </c>
      <c r="V1599" s="3">
        <f>ROUND((Q1599/100)*G1599,0)</f>
        <v>60</v>
      </c>
      <c r="W1599" s="3">
        <f>ROUND(((T1599/100)*G1599)/J1599,0)</f>
        <v>120</v>
      </c>
      <c r="X1599" s="3">
        <f>ROUND(IF(J1599&gt;=2,((T1599/100)*G1599)/J1599,0),0)</f>
        <v>0</v>
      </c>
      <c r="Y1599" s="3">
        <f>ROUND(IF(J1599&gt;=3,((T1599/100)*G1599)/J1599,0),0)</f>
        <v>0</v>
      </c>
      <c r="Z1599" s="3">
        <f>ROUND(IF(J1599&gt;=4,((T1599/100)*G1599)/J1599,0),0)</f>
        <v>0</v>
      </c>
      <c r="AA1599" s="4">
        <f>G1599*P1599</f>
        <v>6000</v>
      </c>
      <c r="AB1599" s="4">
        <f>(G1599*S1599)/J1599</f>
        <v>12000</v>
      </c>
      <c r="AC1599" s="4">
        <f>IF(J1599&gt;=2,(G1599*S1599)/J1599,0)</f>
        <v>0</v>
      </c>
      <c r="AD1599" s="4">
        <f>IF(J1599&gt;=3,(G1599*S1599)/J1599,0)</f>
        <v>0</v>
      </c>
      <c r="AE1599" s="4">
        <f>IF(J1599&gt;=4,(G1599*S1599)/J1599,0)</f>
        <v>0</v>
      </c>
      <c r="AF1599" s="11">
        <v>100</v>
      </c>
      <c r="AG1599" s="11">
        <v>0</v>
      </c>
      <c r="AH1599" s="11">
        <v>1</v>
      </c>
      <c r="AI1599" s="11">
        <v>100</v>
      </c>
      <c r="AJ1599" s="11">
        <v>0</v>
      </c>
      <c r="AK1599" s="11">
        <v>1</v>
      </c>
      <c r="AL1599" s="11">
        <v>0.5</v>
      </c>
      <c r="AM1599" s="11">
        <v>0.5</v>
      </c>
      <c r="AN1599" s="11">
        <v>0</v>
      </c>
      <c r="AO1599" s="11">
        <v>0</v>
      </c>
      <c r="AP1599" s="11">
        <v>0</v>
      </c>
      <c r="AQ1599" s="11">
        <v>0.01</v>
      </c>
      <c r="AR1599" s="11">
        <v>0.01</v>
      </c>
      <c r="AS1599" s="11">
        <v>0</v>
      </c>
      <c r="AT1599" s="11">
        <v>0</v>
      </c>
      <c r="AU1599" s="11">
        <v>0</v>
      </c>
      <c r="AV1599" s="11">
        <v>0</v>
      </c>
      <c r="AW1599" s="11">
        <v>0.2</v>
      </c>
      <c r="AX1599" s="11">
        <v>0</v>
      </c>
      <c r="AY1599" s="11">
        <v>0</v>
      </c>
      <c r="AZ1599" s="11">
        <v>0</v>
      </c>
      <c r="BA1599" s="11">
        <v>0.02</v>
      </c>
      <c r="BB1599" s="11">
        <v>0</v>
      </c>
      <c r="BC1599" s="2">
        <v>0.05</v>
      </c>
      <c r="BD1599" s="2">
        <v>0.05</v>
      </c>
      <c r="BE1599" s="11">
        <v>7.4999999999999997E-2</v>
      </c>
      <c r="BF1599" s="11">
        <v>5.0000000000000001E-3</v>
      </c>
      <c r="BG1599" s="11">
        <v>0</v>
      </c>
      <c r="BH1599" s="11">
        <v>0</v>
      </c>
      <c r="BI1599" s="11">
        <v>0</v>
      </c>
      <c r="BJ1599" s="11">
        <f>BE1599/4</f>
        <v>1.8749999999999999E-2</v>
      </c>
      <c r="BK1599" s="11">
        <f>BF1599/4</f>
        <v>1.25E-3</v>
      </c>
      <c r="BL1599" s="11">
        <v>0</v>
      </c>
      <c r="BM1599" s="11">
        <v>0</v>
      </c>
      <c r="BN1599" s="11">
        <v>0</v>
      </c>
      <c r="BO1599" s="11">
        <v>0.1</v>
      </c>
      <c r="BP1599" s="11">
        <v>0.1</v>
      </c>
      <c r="BQ1599" s="11">
        <v>0</v>
      </c>
      <c r="BR1599" s="11">
        <v>0</v>
      </c>
      <c r="BS1599" s="11">
        <v>0</v>
      </c>
      <c r="BT1599" s="11">
        <v>0.04</v>
      </c>
      <c r="BU1599" s="16">
        <v>4</v>
      </c>
      <c r="BV1599" s="6">
        <f>BT1599/(BT1599+BU1599)</f>
        <v>9.9009900990099011E-3</v>
      </c>
      <c r="BW1599" s="6">
        <f>SQRT((BT1599*BU1599)/((BT1599+BU1599)^2*(BT1599+BU1599+1)))</f>
        <v>4.410251516706673E-2</v>
      </c>
      <c r="BX1599" s="17">
        <v>0.1</v>
      </c>
      <c r="BY1599" s="17">
        <v>0.7</v>
      </c>
      <c r="BZ1599" s="17">
        <v>0.1</v>
      </c>
      <c r="CA1599" s="17">
        <v>0.1</v>
      </c>
      <c r="CB1599" s="15" t="s">
        <v>83</v>
      </c>
      <c r="CC1599" s="11">
        <v>600</v>
      </c>
    </row>
    <row r="1600" spans="1:81" s="11" customFormat="1" x14ac:dyDescent="0.2">
      <c r="A1600" s="17">
        <f t="shared" si="24"/>
        <v>1599</v>
      </c>
      <c r="B1600" s="17">
        <v>100</v>
      </c>
      <c r="C1600" s="17">
        <v>100</v>
      </c>
      <c r="D1600" s="17">
        <v>5</v>
      </c>
      <c r="E1600" s="17">
        <v>5</v>
      </c>
      <c r="F1600" s="3" t="s">
        <v>80</v>
      </c>
      <c r="G1600" s="3">
        <f>IF(F1600="rectangle",B1600*C1600,IF(F1600="hook",B1600*C1600-(D1600*E1600),IF(F1600="eight",B1600*C1600-2*(D1600*E1600),IF(F1600="tee",B1600*C1600-2*(D1600*E1600),IF(F1600="cross",B1600*C1600-4*(D1600*E1600),"ERROR")))))</f>
        <v>10000</v>
      </c>
      <c r="H1600" s="3" t="s">
        <v>85</v>
      </c>
      <c r="I1600" s="3">
        <f>IF(F1600="rectangle",B1600/C1600,"NA")</f>
        <v>1</v>
      </c>
      <c r="J1600" s="2">
        <v>1</v>
      </c>
      <c r="K1600" s="11">
        <v>125</v>
      </c>
      <c r="L1600" s="11">
        <v>4</v>
      </c>
      <c r="M1600" s="12">
        <v>8</v>
      </c>
      <c r="N1600" s="2">
        <f>M1600/4</f>
        <v>2</v>
      </c>
      <c r="O1600" s="3">
        <f>M1600/N1600</f>
        <v>4</v>
      </c>
      <c r="P1600" s="13">
        <v>15</v>
      </c>
      <c r="Q1600" s="11">
        <f>P1600</f>
        <v>15</v>
      </c>
      <c r="R1600" s="4">
        <f>AA1600/V1600</f>
        <v>100</v>
      </c>
      <c r="S1600" s="14">
        <v>30</v>
      </c>
      <c r="T1600" s="11">
        <f>S1600</f>
        <v>30</v>
      </c>
      <c r="U1600" s="4">
        <f>AB1600/W1600</f>
        <v>100</v>
      </c>
      <c r="V1600" s="3">
        <f>ROUND((Q1600/100)*G1600,0)</f>
        <v>1500</v>
      </c>
      <c r="W1600" s="3">
        <f>ROUND(((T1600/100)*G1600)/J1600,0)</f>
        <v>3000</v>
      </c>
      <c r="X1600" s="3">
        <f>ROUND(IF(J1600&gt;=2,((T1600/100)*G1600)/J1600,0),0)</f>
        <v>0</v>
      </c>
      <c r="Y1600" s="3">
        <f>ROUND(IF(J1600&gt;=3,((T1600/100)*G1600)/J1600,0),0)</f>
        <v>0</v>
      </c>
      <c r="Z1600" s="3">
        <f>ROUND(IF(J1600&gt;=4,((T1600/100)*G1600)/J1600,0),0)</f>
        <v>0</v>
      </c>
      <c r="AA1600" s="4">
        <f>G1600*P1600</f>
        <v>150000</v>
      </c>
      <c r="AB1600" s="4">
        <f>(G1600*S1600)/J1600</f>
        <v>300000</v>
      </c>
      <c r="AC1600" s="4">
        <f>IF(J1600&gt;=2,(G1600*S1600)/J1600,0)</f>
        <v>0</v>
      </c>
      <c r="AD1600" s="4">
        <f>IF(J1600&gt;=3,(G1600*S1600)/J1600,0)</f>
        <v>0</v>
      </c>
      <c r="AE1600" s="4">
        <f>IF(J1600&gt;=4,(G1600*S1600)/J1600,0)</f>
        <v>0</v>
      </c>
      <c r="AF1600" s="11">
        <v>100</v>
      </c>
      <c r="AG1600" s="11">
        <v>0</v>
      </c>
      <c r="AH1600" s="11">
        <v>1</v>
      </c>
      <c r="AI1600" s="11">
        <v>100</v>
      </c>
      <c r="AJ1600" s="11">
        <v>0</v>
      </c>
      <c r="AK1600" s="11">
        <v>1</v>
      </c>
      <c r="AL1600" s="11">
        <v>0.5</v>
      </c>
      <c r="AM1600" s="11">
        <v>0.5</v>
      </c>
      <c r="AN1600" s="11">
        <v>0</v>
      </c>
      <c r="AO1600" s="11">
        <v>0</v>
      </c>
      <c r="AP1600" s="11">
        <v>0</v>
      </c>
      <c r="AQ1600" s="11">
        <v>0.01</v>
      </c>
      <c r="AR1600" s="11">
        <v>0.01</v>
      </c>
      <c r="AS1600" s="11">
        <v>0</v>
      </c>
      <c r="AT1600" s="11">
        <v>0</v>
      </c>
      <c r="AU1600" s="11">
        <v>0</v>
      </c>
      <c r="AV1600" s="11">
        <v>0</v>
      </c>
      <c r="AW1600" s="11">
        <v>0.2</v>
      </c>
      <c r="AX1600" s="11">
        <v>0</v>
      </c>
      <c r="AY1600" s="11">
        <v>0</v>
      </c>
      <c r="AZ1600" s="11">
        <v>0</v>
      </c>
      <c r="BA1600" s="11">
        <v>0.02</v>
      </c>
      <c r="BB1600" s="11">
        <v>0</v>
      </c>
      <c r="BC1600" s="2">
        <v>0.05</v>
      </c>
      <c r="BD1600" s="2">
        <v>0.05</v>
      </c>
      <c r="BE1600" s="11">
        <v>7.4999999999999997E-2</v>
      </c>
      <c r="BF1600" s="11">
        <v>5.0000000000000001E-3</v>
      </c>
      <c r="BG1600" s="11">
        <v>0</v>
      </c>
      <c r="BH1600" s="11">
        <v>0</v>
      </c>
      <c r="BI1600" s="11">
        <v>0</v>
      </c>
      <c r="BJ1600" s="11">
        <f>BE1600/4</f>
        <v>1.8749999999999999E-2</v>
      </c>
      <c r="BK1600" s="11">
        <f>BF1600/4</f>
        <v>1.25E-3</v>
      </c>
      <c r="BL1600" s="11">
        <v>0</v>
      </c>
      <c r="BM1600" s="11">
        <v>0</v>
      </c>
      <c r="BN1600" s="11">
        <v>0</v>
      </c>
      <c r="BO1600" s="11">
        <v>0.1</v>
      </c>
      <c r="BP1600" s="11">
        <v>0.1</v>
      </c>
      <c r="BQ1600" s="11">
        <v>0</v>
      </c>
      <c r="BR1600" s="11">
        <v>0</v>
      </c>
      <c r="BS1600" s="11">
        <v>0</v>
      </c>
      <c r="BT1600" s="11">
        <v>0.04</v>
      </c>
      <c r="BU1600" s="16">
        <v>4</v>
      </c>
      <c r="BV1600" s="6">
        <f>BT1600/(BT1600+BU1600)</f>
        <v>9.9009900990099011E-3</v>
      </c>
      <c r="BW1600" s="6">
        <f>SQRT((BT1600*BU1600)/((BT1600+BU1600)^2*(BT1600+BU1600+1)))</f>
        <v>4.410251516706673E-2</v>
      </c>
      <c r="BX1600" s="17">
        <v>0.1</v>
      </c>
      <c r="BY1600" s="17">
        <v>0.7</v>
      </c>
      <c r="BZ1600" s="17">
        <v>0.1</v>
      </c>
      <c r="CA1600" s="17">
        <v>0.1</v>
      </c>
      <c r="CB1600" s="15" t="s">
        <v>83</v>
      </c>
      <c r="CC1600" s="11">
        <v>600</v>
      </c>
    </row>
    <row r="1601" spans="1:81" s="11" customFormat="1" x14ac:dyDescent="0.2">
      <c r="A1601" s="17">
        <f t="shared" si="24"/>
        <v>1600</v>
      </c>
      <c r="B1601" s="17">
        <v>20</v>
      </c>
      <c r="C1601" s="17">
        <v>20</v>
      </c>
      <c r="D1601" s="17">
        <v>5</v>
      </c>
      <c r="E1601" s="17">
        <v>5</v>
      </c>
      <c r="F1601" s="3" t="s">
        <v>80</v>
      </c>
      <c r="G1601" s="3">
        <f>IF(F1601="rectangle",B1601*C1601,IF(F1601="hook",B1601*C1601-(D1601*E1601),IF(F1601="eight",B1601*C1601-2*(D1601*E1601),IF(F1601="tee",B1601*C1601-2*(D1601*E1601),IF(F1601="cross",B1601*C1601-4*(D1601*E1601),"ERROR")))))</f>
        <v>400</v>
      </c>
      <c r="H1601" s="3" t="s">
        <v>84</v>
      </c>
      <c r="I1601" s="3">
        <f>IF(F1601="rectangle",B1601/C1601,"NA")</f>
        <v>1</v>
      </c>
      <c r="J1601" s="2">
        <v>1</v>
      </c>
      <c r="K1601" s="11">
        <v>125</v>
      </c>
      <c r="L1601" s="11">
        <v>4</v>
      </c>
      <c r="M1601" s="12">
        <v>8</v>
      </c>
      <c r="N1601" s="2">
        <f>M1601/4</f>
        <v>2</v>
      </c>
      <c r="O1601" s="3">
        <f>M1601/N1601</f>
        <v>4</v>
      </c>
      <c r="P1601" s="13">
        <v>15</v>
      </c>
      <c r="Q1601" s="11">
        <f>P1601</f>
        <v>15</v>
      </c>
      <c r="R1601" s="4">
        <f>AA1601/V1601</f>
        <v>100</v>
      </c>
      <c r="S1601" s="14">
        <v>30</v>
      </c>
      <c r="T1601" s="11">
        <f>S1601</f>
        <v>30</v>
      </c>
      <c r="U1601" s="4">
        <f>AB1601/W1601</f>
        <v>100</v>
      </c>
      <c r="V1601" s="3">
        <f>ROUND((Q1601/100)*G1601,0)</f>
        <v>60</v>
      </c>
      <c r="W1601" s="3">
        <f>ROUND(((T1601/100)*G1601)/J1601,0)</f>
        <v>120</v>
      </c>
      <c r="X1601" s="3">
        <f>ROUND(IF(J1601&gt;=2,((T1601/100)*G1601)/J1601,0),0)</f>
        <v>0</v>
      </c>
      <c r="Y1601" s="3">
        <f>ROUND(IF(J1601&gt;=3,((T1601/100)*G1601)/J1601,0),0)</f>
        <v>0</v>
      </c>
      <c r="Z1601" s="3">
        <f>ROUND(IF(J1601&gt;=4,((T1601/100)*G1601)/J1601,0),0)</f>
        <v>0</v>
      </c>
      <c r="AA1601" s="4">
        <f>G1601*P1601</f>
        <v>6000</v>
      </c>
      <c r="AB1601" s="4">
        <f>(G1601*S1601)/J1601</f>
        <v>12000</v>
      </c>
      <c r="AC1601" s="4">
        <f>IF(J1601&gt;=2,(G1601*S1601)/J1601,0)</f>
        <v>0</v>
      </c>
      <c r="AD1601" s="4">
        <f>IF(J1601&gt;=3,(G1601*S1601)/J1601,0)</f>
        <v>0</v>
      </c>
      <c r="AE1601" s="4">
        <f>IF(J1601&gt;=4,(G1601*S1601)/J1601,0)</f>
        <v>0</v>
      </c>
      <c r="AF1601" s="11">
        <v>100</v>
      </c>
      <c r="AG1601" s="11">
        <v>0</v>
      </c>
      <c r="AH1601" s="11">
        <v>1</v>
      </c>
      <c r="AI1601" s="11">
        <v>100</v>
      </c>
      <c r="AJ1601" s="11">
        <v>0</v>
      </c>
      <c r="AK1601" s="11">
        <v>1</v>
      </c>
      <c r="AL1601" s="11">
        <v>0.5</v>
      </c>
      <c r="AM1601" s="11">
        <v>0.5</v>
      </c>
      <c r="AN1601" s="11">
        <v>0</v>
      </c>
      <c r="AO1601" s="11">
        <v>0</v>
      </c>
      <c r="AP1601" s="11">
        <v>0</v>
      </c>
      <c r="AQ1601" s="11">
        <v>0.01</v>
      </c>
      <c r="AR1601" s="11">
        <v>0.01</v>
      </c>
      <c r="AS1601" s="11">
        <v>0</v>
      </c>
      <c r="AT1601" s="11">
        <v>0</v>
      </c>
      <c r="AU1601" s="11">
        <v>0</v>
      </c>
      <c r="AV1601" s="11">
        <v>0</v>
      </c>
      <c r="AW1601" s="11">
        <v>0.2</v>
      </c>
      <c r="AX1601" s="11">
        <v>0</v>
      </c>
      <c r="AY1601" s="11">
        <v>0</v>
      </c>
      <c r="AZ1601" s="11">
        <v>0</v>
      </c>
      <c r="BA1601" s="11">
        <v>0.02</v>
      </c>
      <c r="BB1601" s="11">
        <v>0</v>
      </c>
      <c r="BC1601" s="2">
        <v>0.05</v>
      </c>
      <c r="BD1601" s="2">
        <v>0.05</v>
      </c>
      <c r="BE1601" s="11">
        <v>7.4999999999999997E-2</v>
      </c>
      <c r="BF1601" s="11">
        <v>5.0000000000000001E-3</v>
      </c>
      <c r="BG1601" s="11">
        <v>0</v>
      </c>
      <c r="BH1601" s="11">
        <v>0</v>
      </c>
      <c r="BI1601" s="11">
        <v>0</v>
      </c>
      <c r="BJ1601" s="11">
        <f>BE1601/4</f>
        <v>1.8749999999999999E-2</v>
      </c>
      <c r="BK1601" s="11">
        <f>BF1601/4</f>
        <v>1.25E-3</v>
      </c>
      <c r="BL1601" s="11">
        <v>0</v>
      </c>
      <c r="BM1601" s="11">
        <v>0</v>
      </c>
      <c r="BN1601" s="11">
        <v>0</v>
      </c>
      <c r="BO1601" s="11">
        <v>0.1</v>
      </c>
      <c r="BP1601" s="11">
        <v>0.1</v>
      </c>
      <c r="BQ1601" s="11">
        <v>0</v>
      </c>
      <c r="BR1601" s="11">
        <v>0</v>
      </c>
      <c r="BS1601" s="11">
        <v>0</v>
      </c>
      <c r="BT1601" s="11">
        <v>0.04</v>
      </c>
      <c r="BU1601" s="16">
        <v>4</v>
      </c>
      <c r="BV1601" s="6">
        <f>BT1601/(BT1601+BU1601)</f>
        <v>9.9009900990099011E-3</v>
      </c>
      <c r="BW1601" s="6">
        <f>SQRT((BT1601*BU1601)/((BT1601+BU1601)^2*(BT1601+BU1601+1)))</f>
        <v>4.410251516706673E-2</v>
      </c>
      <c r="BX1601" s="17">
        <v>0.1</v>
      </c>
      <c r="BY1601" s="17">
        <v>0.7</v>
      </c>
      <c r="BZ1601" s="17">
        <v>0.1</v>
      </c>
      <c r="CA1601" s="17">
        <v>0.1</v>
      </c>
      <c r="CB1601" s="15" t="s">
        <v>83</v>
      </c>
      <c r="CC1601" s="11">
        <v>600</v>
      </c>
    </row>
    <row r="1602" spans="1:81" s="11" customFormat="1" x14ac:dyDescent="0.2">
      <c r="A1602" s="17">
        <f t="shared" si="24"/>
        <v>1601</v>
      </c>
      <c r="B1602" s="17">
        <v>100</v>
      </c>
      <c r="C1602" s="17">
        <v>100</v>
      </c>
      <c r="D1602" s="17">
        <v>5</v>
      </c>
      <c r="E1602" s="17">
        <v>5</v>
      </c>
      <c r="F1602" s="3" t="s">
        <v>80</v>
      </c>
      <c r="G1602" s="3">
        <f>IF(F1602="rectangle",B1602*C1602,IF(F1602="hook",B1602*C1602-(D1602*E1602),IF(F1602="eight",B1602*C1602-2*(D1602*E1602),IF(F1602="tee",B1602*C1602-2*(D1602*E1602),IF(F1602="cross",B1602*C1602-4*(D1602*E1602),"ERROR")))))</f>
        <v>10000</v>
      </c>
      <c r="H1602" s="3" t="s">
        <v>85</v>
      </c>
      <c r="I1602" s="3">
        <f>IF(F1602="rectangle",B1602/C1602,"NA")</f>
        <v>1</v>
      </c>
      <c r="J1602" s="2">
        <v>1</v>
      </c>
      <c r="K1602" s="11">
        <v>125</v>
      </c>
      <c r="L1602" s="11">
        <v>4</v>
      </c>
      <c r="M1602" s="12">
        <v>9</v>
      </c>
      <c r="N1602" s="2">
        <f>M1602/4</f>
        <v>2.25</v>
      </c>
      <c r="O1602" s="3">
        <f>M1602/N1602</f>
        <v>4</v>
      </c>
      <c r="P1602" s="13">
        <v>15</v>
      </c>
      <c r="Q1602" s="11">
        <f>P1602</f>
        <v>15</v>
      </c>
      <c r="R1602" s="4">
        <f>AA1602/V1602</f>
        <v>100</v>
      </c>
      <c r="S1602" s="14">
        <v>30</v>
      </c>
      <c r="T1602" s="11">
        <f>S1602</f>
        <v>30</v>
      </c>
      <c r="U1602" s="4">
        <f>AB1602/W1602</f>
        <v>100</v>
      </c>
      <c r="V1602" s="3">
        <f>ROUND((Q1602/100)*G1602,0)</f>
        <v>1500</v>
      </c>
      <c r="W1602" s="3">
        <f>ROUND(((T1602/100)*G1602)/J1602,0)</f>
        <v>3000</v>
      </c>
      <c r="X1602" s="3">
        <f>ROUND(IF(J1602&gt;=2,((T1602/100)*G1602)/J1602,0),0)</f>
        <v>0</v>
      </c>
      <c r="Y1602" s="3">
        <f>ROUND(IF(J1602&gt;=3,((T1602/100)*G1602)/J1602,0),0)</f>
        <v>0</v>
      </c>
      <c r="Z1602" s="3">
        <f>ROUND(IF(J1602&gt;=4,((T1602/100)*G1602)/J1602,0),0)</f>
        <v>0</v>
      </c>
      <c r="AA1602" s="4">
        <f>G1602*P1602</f>
        <v>150000</v>
      </c>
      <c r="AB1602" s="4">
        <f>(G1602*S1602)/J1602</f>
        <v>300000</v>
      </c>
      <c r="AC1602" s="4">
        <f>IF(J1602&gt;=2,(G1602*S1602)/J1602,0)</f>
        <v>0</v>
      </c>
      <c r="AD1602" s="4">
        <f>IF(J1602&gt;=3,(G1602*S1602)/J1602,0)</f>
        <v>0</v>
      </c>
      <c r="AE1602" s="4">
        <f>IF(J1602&gt;=4,(G1602*S1602)/J1602,0)</f>
        <v>0</v>
      </c>
      <c r="AF1602" s="11">
        <v>100</v>
      </c>
      <c r="AG1602" s="11">
        <v>0</v>
      </c>
      <c r="AH1602" s="11">
        <v>1</v>
      </c>
      <c r="AI1602" s="11">
        <v>100</v>
      </c>
      <c r="AJ1602" s="11">
        <v>0</v>
      </c>
      <c r="AK1602" s="11">
        <v>1</v>
      </c>
      <c r="AL1602" s="11">
        <v>0.5</v>
      </c>
      <c r="AM1602" s="11">
        <v>0.5</v>
      </c>
      <c r="AN1602" s="11">
        <v>0</v>
      </c>
      <c r="AO1602" s="11">
        <v>0</v>
      </c>
      <c r="AP1602" s="11">
        <v>0</v>
      </c>
      <c r="AQ1602" s="11">
        <v>0.01</v>
      </c>
      <c r="AR1602" s="11">
        <v>0.01</v>
      </c>
      <c r="AS1602" s="11">
        <v>0</v>
      </c>
      <c r="AT1602" s="11">
        <v>0</v>
      </c>
      <c r="AU1602" s="11">
        <v>0</v>
      </c>
      <c r="AV1602" s="11">
        <v>0</v>
      </c>
      <c r="AW1602" s="11">
        <v>0.2</v>
      </c>
      <c r="AX1602" s="11">
        <v>0</v>
      </c>
      <c r="AY1602" s="11">
        <v>0</v>
      </c>
      <c r="AZ1602" s="11">
        <v>0</v>
      </c>
      <c r="BA1602" s="11">
        <v>0.02</v>
      </c>
      <c r="BB1602" s="11">
        <v>0</v>
      </c>
      <c r="BC1602" s="2">
        <v>0.05</v>
      </c>
      <c r="BD1602" s="2">
        <v>0.05</v>
      </c>
      <c r="BE1602" s="11">
        <v>7.4999999999999997E-2</v>
      </c>
      <c r="BF1602" s="11">
        <v>5.0000000000000001E-3</v>
      </c>
      <c r="BG1602" s="11">
        <v>0</v>
      </c>
      <c r="BH1602" s="11">
        <v>0</v>
      </c>
      <c r="BI1602" s="11">
        <v>0</v>
      </c>
      <c r="BJ1602" s="11">
        <f>BE1602/4</f>
        <v>1.8749999999999999E-2</v>
      </c>
      <c r="BK1602" s="11">
        <f>BF1602/4</f>
        <v>1.25E-3</v>
      </c>
      <c r="BL1602" s="11">
        <v>0</v>
      </c>
      <c r="BM1602" s="11">
        <v>0</v>
      </c>
      <c r="BN1602" s="11">
        <v>0</v>
      </c>
      <c r="BO1602" s="11">
        <v>0.1</v>
      </c>
      <c r="BP1602" s="11">
        <v>0.1</v>
      </c>
      <c r="BQ1602" s="11">
        <v>0</v>
      </c>
      <c r="BR1602" s="11">
        <v>0</v>
      </c>
      <c r="BS1602" s="11">
        <v>0</v>
      </c>
      <c r="BT1602" s="11">
        <v>0.04</v>
      </c>
      <c r="BU1602" s="16">
        <v>4</v>
      </c>
      <c r="BV1602" s="6">
        <f>BT1602/(BT1602+BU1602)</f>
        <v>9.9009900990099011E-3</v>
      </c>
      <c r="BW1602" s="6">
        <f>SQRT((BT1602*BU1602)/((BT1602+BU1602)^2*(BT1602+BU1602+1)))</f>
        <v>4.410251516706673E-2</v>
      </c>
      <c r="BX1602" s="17">
        <v>0.1</v>
      </c>
      <c r="BY1602" s="17">
        <v>0.7</v>
      </c>
      <c r="BZ1602" s="17">
        <v>0.1</v>
      </c>
      <c r="CA1602" s="17">
        <v>0.1</v>
      </c>
      <c r="CB1602" s="15" t="s">
        <v>83</v>
      </c>
      <c r="CC1602" s="11">
        <v>600</v>
      </c>
    </row>
    <row r="1603" spans="1:81" s="11" customFormat="1" x14ac:dyDescent="0.2">
      <c r="A1603" s="17">
        <f t="shared" si="24"/>
        <v>1602</v>
      </c>
      <c r="B1603" s="17">
        <v>20</v>
      </c>
      <c r="C1603" s="17">
        <v>20</v>
      </c>
      <c r="D1603" s="17">
        <v>5</v>
      </c>
      <c r="E1603" s="17">
        <v>5</v>
      </c>
      <c r="F1603" s="3" t="s">
        <v>80</v>
      </c>
      <c r="G1603" s="3">
        <f>IF(F1603="rectangle",B1603*C1603,IF(F1603="hook",B1603*C1603-(D1603*E1603),IF(F1603="eight",B1603*C1603-2*(D1603*E1603),IF(F1603="tee",B1603*C1603-2*(D1603*E1603),IF(F1603="cross",B1603*C1603-4*(D1603*E1603),"ERROR")))))</f>
        <v>400</v>
      </c>
      <c r="H1603" s="3" t="s">
        <v>84</v>
      </c>
      <c r="I1603" s="3">
        <f>IF(F1603="rectangle",B1603/C1603,"NA")</f>
        <v>1</v>
      </c>
      <c r="J1603" s="2">
        <v>1</v>
      </c>
      <c r="K1603" s="11">
        <v>125</v>
      </c>
      <c r="L1603" s="11">
        <v>4</v>
      </c>
      <c r="M1603" s="12">
        <v>9</v>
      </c>
      <c r="N1603" s="2">
        <f>M1603/4</f>
        <v>2.25</v>
      </c>
      <c r="O1603" s="3">
        <f>M1603/N1603</f>
        <v>4</v>
      </c>
      <c r="P1603" s="13">
        <v>15</v>
      </c>
      <c r="Q1603" s="11">
        <f>P1603</f>
        <v>15</v>
      </c>
      <c r="R1603" s="4">
        <f>AA1603/V1603</f>
        <v>100</v>
      </c>
      <c r="S1603" s="14">
        <v>30</v>
      </c>
      <c r="T1603" s="11">
        <f>S1603</f>
        <v>30</v>
      </c>
      <c r="U1603" s="4">
        <f>AB1603/W1603</f>
        <v>100</v>
      </c>
      <c r="V1603" s="3">
        <f>ROUND((Q1603/100)*G1603,0)</f>
        <v>60</v>
      </c>
      <c r="W1603" s="3">
        <f>ROUND(((T1603/100)*G1603)/J1603,0)</f>
        <v>120</v>
      </c>
      <c r="X1603" s="3">
        <f>ROUND(IF(J1603&gt;=2,((T1603/100)*G1603)/J1603,0),0)</f>
        <v>0</v>
      </c>
      <c r="Y1603" s="3">
        <f>ROUND(IF(J1603&gt;=3,((T1603/100)*G1603)/J1603,0),0)</f>
        <v>0</v>
      </c>
      <c r="Z1603" s="3">
        <f>ROUND(IF(J1603&gt;=4,((T1603/100)*G1603)/J1603,0),0)</f>
        <v>0</v>
      </c>
      <c r="AA1603" s="4">
        <f>G1603*P1603</f>
        <v>6000</v>
      </c>
      <c r="AB1603" s="4">
        <f>(G1603*S1603)/J1603</f>
        <v>12000</v>
      </c>
      <c r="AC1603" s="4">
        <f>IF(J1603&gt;=2,(G1603*S1603)/J1603,0)</f>
        <v>0</v>
      </c>
      <c r="AD1603" s="4">
        <f>IF(J1603&gt;=3,(G1603*S1603)/J1603,0)</f>
        <v>0</v>
      </c>
      <c r="AE1603" s="4">
        <f>IF(J1603&gt;=4,(G1603*S1603)/J1603,0)</f>
        <v>0</v>
      </c>
      <c r="AF1603" s="11">
        <v>100</v>
      </c>
      <c r="AG1603" s="11">
        <v>0</v>
      </c>
      <c r="AH1603" s="11">
        <v>1</v>
      </c>
      <c r="AI1603" s="11">
        <v>100</v>
      </c>
      <c r="AJ1603" s="11">
        <v>0</v>
      </c>
      <c r="AK1603" s="11">
        <v>1</v>
      </c>
      <c r="AL1603" s="11">
        <v>0.5</v>
      </c>
      <c r="AM1603" s="11">
        <v>0.5</v>
      </c>
      <c r="AN1603" s="11">
        <v>0</v>
      </c>
      <c r="AO1603" s="11">
        <v>0</v>
      </c>
      <c r="AP1603" s="11">
        <v>0</v>
      </c>
      <c r="AQ1603" s="11">
        <v>0.01</v>
      </c>
      <c r="AR1603" s="11">
        <v>0.01</v>
      </c>
      <c r="AS1603" s="11">
        <v>0</v>
      </c>
      <c r="AT1603" s="11">
        <v>0</v>
      </c>
      <c r="AU1603" s="11">
        <v>0</v>
      </c>
      <c r="AV1603" s="11">
        <v>0</v>
      </c>
      <c r="AW1603" s="11">
        <v>0.2</v>
      </c>
      <c r="AX1603" s="11">
        <v>0</v>
      </c>
      <c r="AY1603" s="11">
        <v>0</v>
      </c>
      <c r="AZ1603" s="11">
        <v>0</v>
      </c>
      <c r="BA1603" s="11">
        <v>0.02</v>
      </c>
      <c r="BB1603" s="11">
        <v>0</v>
      </c>
      <c r="BC1603" s="2">
        <v>0.05</v>
      </c>
      <c r="BD1603" s="2">
        <v>0.05</v>
      </c>
      <c r="BE1603" s="11">
        <v>7.4999999999999997E-2</v>
      </c>
      <c r="BF1603" s="11">
        <v>5.0000000000000001E-3</v>
      </c>
      <c r="BG1603" s="11">
        <v>0</v>
      </c>
      <c r="BH1603" s="11">
        <v>0</v>
      </c>
      <c r="BI1603" s="11">
        <v>0</v>
      </c>
      <c r="BJ1603" s="11">
        <f>BE1603/4</f>
        <v>1.8749999999999999E-2</v>
      </c>
      <c r="BK1603" s="11">
        <f>BF1603/4</f>
        <v>1.25E-3</v>
      </c>
      <c r="BL1603" s="11">
        <v>0</v>
      </c>
      <c r="BM1603" s="11">
        <v>0</v>
      </c>
      <c r="BN1603" s="11">
        <v>0</v>
      </c>
      <c r="BO1603" s="11">
        <v>0.1</v>
      </c>
      <c r="BP1603" s="11">
        <v>0.1</v>
      </c>
      <c r="BQ1603" s="11">
        <v>0</v>
      </c>
      <c r="BR1603" s="11">
        <v>0</v>
      </c>
      <c r="BS1603" s="11">
        <v>0</v>
      </c>
      <c r="BT1603" s="11">
        <v>0.04</v>
      </c>
      <c r="BU1603" s="16">
        <v>4</v>
      </c>
      <c r="BV1603" s="6">
        <f>BT1603/(BT1603+BU1603)</f>
        <v>9.9009900990099011E-3</v>
      </c>
      <c r="BW1603" s="6">
        <f>SQRT((BT1603*BU1603)/((BT1603+BU1603)^2*(BT1603+BU1603+1)))</f>
        <v>4.410251516706673E-2</v>
      </c>
      <c r="BX1603" s="17">
        <v>0.1</v>
      </c>
      <c r="BY1603" s="17">
        <v>0.7</v>
      </c>
      <c r="BZ1603" s="17">
        <v>0.1</v>
      </c>
      <c r="CA1603" s="17">
        <v>0.1</v>
      </c>
      <c r="CB1603" s="15" t="s">
        <v>83</v>
      </c>
      <c r="CC1603" s="11">
        <v>600</v>
      </c>
    </row>
    <row r="1604" spans="1:81" s="11" customFormat="1" x14ac:dyDescent="0.2">
      <c r="A1604" s="17">
        <f t="shared" ref="A1604:A1667" si="25">A1603+1</f>
        <v>1603</v>
      </c>
      <c r="B1604" s="17">
        <v>100</v>
      </c>
      <c r="C1604" s="17">
        <v>100</v>
      </c>
      <c r="D1604" s="17">
        <v>5</v>
      </c>
      <c r="E1604" s="17">
        <v>5</v>
      </c>
      <c r="F1604" s="3" t="s">
        <v>80</v>
      </c>
      <c r="G1604" s="3">
        <f>IF(F1604="rectangle",B1604*C1604,IF(F1604="hook",B1604*C1604-(D1604*E1604),IF(F1604="eight",B1604*C1604-2*(D1604*E1604),IF(F1604="tee",B1604*C1604-2*(D1604*E1604),IF(F1604="cross",B1604*C1604-4*(D1604*E1604),"ERROR")))))</f>
        <v>10000</v>
      </c>
      <c r="H1604" s="3" t="s">
        <v>85</v>
      </c>
      <c r="I1604" s="3">
        <f>IF(F1604="rectangle",B1604/C1604,"NA")</f>
        <v>1</v>
      </c>
      <c r="J1604" s="2">
        <v>1</v>
      </c>
      <c r="K1604" s="11">
        <v>125</v>
      </c>
      <c r="L1604" s="11">
        <v>4</v>
      </c>
      <c r="M1604" s="12">
        <v>1</v>
      </c>
      <c r="N1604" s="2">
        <f>M1604/4</f>
        <v>0.25</v>
      </c>
      <c r="O1604" s="3">
        <f>M1604/N1604</f>
        <v>4</v>
      </c>
      <c r="P1604" s="13">
        <v>15</v>
      </c>
      <c r="Q1604" s="11">
        <f>P1604</f>
        <v>15</v>
      </c>
      <c r="R1604" s="4">
        <f>AA1604/V1604</f>
        <v>100</v>
      </c>
      <c r="S1604" s="14">
        <v>45</v>
      </c>
      <c r="T1604" s="11">
        <f>S1604</f>
        <v>45</v>
      </c>
      <c r="U1604" s="4">
        <f>AB1604/W1604</f>
        <v>100</v>
      </c>
      <c r="V1604" s="3">
        <f>ROUND((Q1604/100)*G1604,0)</f>
        <v>1500</v>
      </c>
      <c r="W1604" s="3">
        <f>ROUND(((T1604/100)*G1604)/J1604,0)</f>
        <v>4500</v>
      </c>
      <c r="X1604" s="3">
        <f>ROUND(IF(J1604&gt;=2,((T1604/100)*G1604)/J1604,0),0)</f>
        <v>0</v>
      </c>
      <c r="Y1604" s="3">
        <f>ROUND(IF(J1604&gt;=3,((T1604/100)*G1604)/J1604,0),0)</f>
        <v>0</v>
      </c>
      <c r="Z1604" s="3">
        <f>ROUND(IF(J1604&gt;=4,((T1604/100)*G1604)/J1604,0),0)</f>
        <v>0</v>
      </c>
      <c r="AA1604" s="4">
        <f>G1604*P1604</f>
        <v>150000</v>
      </c>
      <c r="AB1604" s="4">
        <f>(G1604*S1604)/J1604</f>
        <v>450000</v>
      </c>
      <c r="AC1604" s="4">
        <f>IF(J1604&gt;=2,(G1604*S1604)/J1604,0)</f>
        <v>0</v>
      </c>
      <c r="AD1604" s="4">
        <f>IF(J1604&gt;=3,(G1604*S1604)/J1604,0)</f>
        <v>0</v>
      </c>
      <c r="AE1604" s="4">
        <f>IF(J1604&gt;=4,(G1604*S1604)/J1604,0)</f>
        <v>0</v>
      </c>
      <c r="AF1604" s="11">
        <v>100</v>
      </c>
      <c r="AG1604" s="11">
        <v>0</v>
      </c>
      <c r="AH1604" s="11">
        <v>1</v>
      </c>
      <c r="AI1604" s="11">
        <v>100</v>
      </c>
      <c r="AJ1604" s="11">
        <v>0</v>
      </c>
      <c r="AK1604" s="11">
        <v>1</v>
      </c>
      <c r="AL1604" s="11">
        <v>0.5</v>
      </c>
      <c r="AM1604" s="11">
        <v>0.5</v>
      </c>
      <c r="AN1604" s="11">
        <v>0</v>
      </c>
      <c r="AO1604" s="11">
        <v>0</v>
      </c>
      <c r="AP1604" s="11">
        <v>0</v>
      </c>
      <c r="AQ1604" s="11">
        <v>0.01</v>
      </c>
      <c r="AR1604" s="11">
        <v>0.01</v>
      </c>
      <c r="AS1604" s="11">
        <v>0</v>
      </c>
      <c r="AT1604" s="11">
        <v>0</v>
      </c>
      <c r="AU1604" s="11">
        <v>0</v>
      </c>
      <c r="AV1604" s="11">
        <v>0</v>
      </c>
      <c r="AW1604" s="11">
        <v>0.2</v>
      </c>
      <c r="AX1604" s="11">
        <v>0</v>
      </c>
      <c r="AY1604" s="11">
        <v>0</v>
      </c>
      <c r="AZ1604" s="11">
        <v>0</v>
      </c>
      <c r="BA1604" s="11">
        <v>0.02</v>
      </c>
      <c r="BB1604" s="11">
        <v>0</v>
      </c>
      <c r="BC1604" s="2">
        <v>0.05</v>
      </c>
      <c r="BD1604" s="2">
        <v>0.05</v>
      </c>
      <c r="BE1604" s="11">
        <v>7.4999999999999997E-2</v>
      </c>
      <c r="BF1604" s="11">
        <v>5.0000000000000001E-3</v>
      </c>
      <c r="BG1604" s="11">
        <v>0</v>
      </c>
      <c r="BH1604" s="11">
        <v>0</v>
      </c>
      <c r="BI1604" s="11">
        <v>0</v>
      </c>
      <c r="BJ1604" s="11">
        <f>BE1604/4</f>
        <v>1.8749999999999999E-2</v>
      </c>
      <c r="BK1604" s="11">
        <f>BF1604/4</f>
        <v>1.25E-3</v>
      </c>
      <c r="BL1604" s="11">
        <v>0</v>
      </c>
      <c r="BM1604" s="11">
        <v>0</v>
      </c>
      <c r="BN1604" s="11">
        <v>0</v>
      </c>
      <c r="BO1604" s="11">
        <v>0.1</v>
      </c>
      <c r="BP1604" s="11">
        <v>0.1</v>
      </c>
      <c r="BQ1604" s="11">
        <v>0</v>
      </c>
      <c r="BR1604" s="11">
        <v>0</v>
      </c>
      <c r="BS1604" s="11">
        <v>0</v>
      </c>
      <c r="BT1604" s="11">
        <v>0.04</v>
      </c>
      <c r="BU1604" s="16">
        <v>4</v>
      </c>
      <c r="BV1604" s="6">
        <f>BT1604/(BT1604+BU1604)</f>
        <v>9.9009900990099011E-3</v>
      </c>
      <c r="BW1604" s="6">
        <f>SQRT((BT1604*BU1604)/((BT1604+BU1604)^2*(BT1604+BU1604+1)))</f>
        <v>4.410251516706673E-2</v>
      </c>
      <c r="BX1604" s="17">
        <v>0.1</v>
      </c>
      <c r="BY1604" s="17">
        <v>0.7</v>
      </c>
      <c r="BZ1604" s="17">
        <v>0.1</v>
      </c>
      <c r="CA1604" s="17">
        <v>0.1</v>
      </c>
      <c r="CB1604" s="15" t="s">
        <v>83</v>
      </c>
      <c r="CC1604" s="11">
        <v>600</v>
      </c>
    </row>
    <row r="1605" spans="1:81" s="11" customFormat="1" x14ac:dyDescent="0.2">
      <c r="A1605" s="17">
        <f t="shared" si="25"/>
        <v>1604</v>
      </c>
      <c r="B1605" s="17">
        <v>20</v>
      </c>
      <c r="C1605" s="17">
        <v>20</v>
      </c>
      <c r="D1605" s="17">
        <v>5</v>
      </c>
      <c r="E1605" s="17">
        <v>5</v>
      </c>
      <c r="F1605" s="3" t="s">
        <v>80</v>
      </c>
      <c r="G1605" s="3">
        <f>IF(F1605="rectangle",B1605*C1605,IF(F1605="hook",B1605*C1605-(D1605*E1605),IF(F1605="eight",B1605*C1605-2*(D1605*E1605),IF(F1605="tee",B1605*C1605-2*(D1605*E1605),IF(F1605="cross",B1605*C1605-4*(D1605*E1605),"ERROR")))))</f>
        <v>400</v>
      </c>
      <c r="H1605" s="3" t="s">
        <v>84</v>
      </c>
      <c r="I1605" s="3">
        <f>IF(F1605="rectangle",B1605/C1605,"NA")</f>
        <v>1</v>
      </c>
      <c r="J1605" s="2">
        <v>1</v>
      </c>
      <c r="K1605" s="11">
        <v>125</v>
      </c>
      <c r="L1605" s="11">
        <v>4</v>
      </c>
      <c r="M1605" s="12">
        <v>1</v>
      </c>
      <c r="N1605" s="2">
        <f>M1605/4</f>
        <v>0.25</v>
      </c>
      <c r="O1605" s="3">
        <f>M1605/N1605</f>
        <v>4</v>
      </c>
      <c r="P1605" s="13">
        <v>15</v>
      </c>
      <c r="Q1605" s="11">
        <f>P1605</f>
        <v>15</v>
      </c>
      <c r="R1605" s="4">
        <f>AA1605/V1605</f>
        <v>100</v>
      </c>
      <c r="S1605" s="14">
        <v>45</v>
      </c>
      <c r="T1605" s="11">
        <f>S1605</f>
        <v>45</v>
      </c>
      <c r="U1605" s="4">
        <f>AB1605/W1605</f>
        <v>100</v>
      </c>
      <c r="V1605" s="3">
        <f>ROUND((Q1605/100)*G1605,0)</f>
        <v>60</v>
      </c>
      <c r="W1605" s="3">
        <f>ROUND(((T1605/100)*G1605)/J1605,0)</f>
        <v>180</v>
      </c>
      <c r="X1605" s="3">
        <f>ROUND(IF(J1605&gt;=2,((T1605/100)*G1605)/J1605,0),0)</f>
        <v>0</v>
      </c>
      <c r="Y1605" s="3">
        <f>ROUND(IF(J1605&gt;=3,((T1605/100)*G1605)/J1605,0),0)</f>
        <v>0</v>
      </c>
      <c r="Z1605" s="3">
        <f>ROUND(IF(J1605&gt;=4,((T1605/100)*G1605)/J1605,0),0)</f>
        <v>0</v>
      </c>
      <c r="AA1605" s="4">
        <f>G1605*P1605</f>
        <v>6000</v>
      </c>
      <c r="AB1605" s="4">
        <f>(G1605*S1605)/J1605</f>
        <v>18000</v>
      </c>
      <c r="AC1605" s="4">
        <f>IF(J1605&gt;=2,(G1605*S1605)/J1605,0)</f>
        <v>0</v>
      </c>
      <c r="AD1605" s="4">
        <f>IF(J1605&gt;=3,(G1605*S1605)/J1605,0)</f>
        <v>0</v>
      </c>
      <c r="AE1605" s="4">
        <f>IF(J1605&gt;=4,(G1605*S1605)/J1605,0)</f>
        <v>0</v>
      </c>
      <c r="AF1605" s="11">
        <v>100</v>
      </c>
      <c r="AG1605" s="11">
        <v>0</v>
      </c>
      <c r="AH1605" s="11">
        <v>1</v>
      </c>
      <c r="AI1605" s="11">
        <v>100</v>
      </c>
      <c r="AJ1605" s="11">
        <v>0</v>
      </c>
      <c r="AK1605" s="11">
        <v>1</v>
      </c>
      <c r="AL1605" s="11">
        <v>0.5</v>
      </c>
      <c r="AM1605" s="11">
        <v>0.5</v>
      </c>
      <c r="AN1605" s="11">
        <v>0</v>
      </c>
      <c r="AO1605" s="11">
        <v>0</v>
      </c>
      <c r="AP1605" s="11">
        <v>0</v>
      </c>
      <c r="AQ1605" s="11">
        <v>0.01</v>
      </c>
      <c r="AR1605" s="11">
        <v>0.01</v>
      </c>
      <c r="AS1605" s="11">
        <v>0</v>
      </c>
      <c r="AT1605" s="11">
        <v>0</v>
      </c>
      <c r="AU1605" s="11">
        <v>0</v>
      </c>
      <c r="AV1605" s="11">
        <v>0</v>
      </c>
      <c r="AW1605" s="11">
        <v>0.2</v>
      </c>
      <c r="AX1605" s="11">
        <v>0</v>
      </c>
      <c r="AY1605" s="11">
        <v>0</v>
      </c>
      <c r="AZ1605" s="11">
        <v>0</v>
      </c>
      <c r="BA1605" s="11">
        <v>0.02</v>
      </c>
      <c r="BB1605" s="11">
        <v>0</v>
      </c>
      <c r="BC1605" s="2">
        <v>0.05</v>
      </c>
      <c r="BD1605" s="2">
        <v>0.05</v>
      </c>
      <c r="BE1605" s="11">
        <v>7.4999999999999997E-2</v>
      </c>
      <c r="BF1605" s="11">
        <v>5.0000000000000001E-3</v>
      </c>
      <c r="BG1605" s="11">
        <v>0</v>
      </c>
      <c r="BH1605" s="11">
        <v>0</v>
      </c>
      <c r="BI1605" s="11">
        <v>0</v>
      </c>
      <c r="BJ1605" s="11">
        <f>BE1605/4</f>
        <v>1.8749999999999999E-2</v>
      </c>
      <c r="BK1605" s="11">
        <f>BF1605/4</f>
        <v>1.25E-3</v>
      </c>
      <c r="BL1605" s="11">
        <v>0</v>
      </c>
      <c r="BM1605" s="11">
        <v>0</v>
      </c>
      <c r="BN1605" s="11">
        <v>0</v>
      </c>
      <c r="BO1605" s="11">
        <v>0.1</v>
      </c>
      <c r="BP1605" s="11">
        <v>0.1</v>
      </c>
      <c r="BQ1605" s="11">
        <v>0</v>
      </c>
      <c r="BR1605" s="11">
        <v>0</v>
      </c>
      <c r="BS1605" s="11">
        <v>0</v>
      </c>
      <c r="BT1605" s="11">
        <v>0.04</v>
      </c>
      <c r="BU1605" s="16">
        <v>4</v>
      </c>
      <c r="BV1605" s="6">
        <f>BT1605/(BT1605+BU1605)</f>
        <v>9.9009900990099011E-3</v>
      </c>
      <c r="BW1605" s="6">
        <f>SQRT((BT1605*BU1605)/((BT1605+BU1605)^2*(BT1605+BU1605+1)))</f>
        <v>4.410251516706673E-2</v>
      </c>
      <c r="BX1605" s="17">
        <v>0.1</v>
      </c>
      <c r="BY1605" s="17">
        <v>0.7</v>
      </c>
      <c r="BZ1605" s="17">
        <v>0.1</v>
      </c>
      <c r="CA1605" s="17">
        <v>0.1</v>
      </c>
      <c r="CB1605" s="15" t="s">
        <v>83</v>
      </c>
      <c r="CC1605" s="11">
        <v>600</v>
      </c>
    </row>
    <row r="1606" spans="1:81" s="11" customFormat="1" x14ac:dyDescent="0.2">
      <c r="A1606" s="17">
        <f t="shared" si="25"/>
        <v>1605</v>
      </c>
      <c r="B1606" s="17">
        <v>100</v>
      </c>
      <c r="C1606" s="17">
        <v>100</v>
      </c>
      <c r="D1606" s="17">
        <v>5</v>
      </c>
      <c r="E1606" s="17">
        <v>5</v>
      </c>
      <c r="F1606" s="3" t="s">
        <v>80</v>
      </c>
      <c r="G1606" s="3">
        <f>IF(F1606="rectangle",B1606*C1606,IF(F1606="hook",B1606*C1606-(D1606*E1606),IF(F1606="eight",B1606*C1606-2*(D1606*E1606),IF(F1606="tee",B1606*C1606-2*(D1606*E1606),IF(F1606="cross",B1606*C1606-4*(D1606*E1606),"ERROR")))))</f>
        <v>10000</v>
      </c>
      <c r="H1606" s="3" t="s">
        <v>85</v>
      </c>
      <c r="I1606" s="3">
        <f>IF(F1606="rectangle",B1606/C1606,"NA")</f>
        <v>1</v>
      </c>
      <c r="J1606" s="2">
        <v>1</v>
      </c>
      <c r="K1606" s="11">
        <v>125</v>
      </c>
      <c r="L1606" s="11">
        <v>4</v>
      </c>
      <c r="M1606" s="12">
        <v>2</v>
      </c>
      <c r="N1606" s="2">
        <f>M1606/4</f>
        <v>0.5</v>
      </c>
      <c r="O1606" s="3">
        <f>M1606/N1606</f>
        <v>4</v>
      </c>
      <c r="P1606" s="13">
        <v>15</v>
      </c>
      <c r="Q1606" s="11">
        <f>P1606</f>
        <v>15</v>
      </c>
      <c r="R1606" s="4">
        <f>AA1606/V1606</f>
        <v>100</v>
      </c>
      <c r="S1606" s="14">
        <v>45</v>
      </c>
      <c r="T1606" s="11">
        <f>S1606</f>
        <v>45</v>
      </c>
      <c r="U1606" s="4">
        <f>AB1606/W1606</f>
        <v>100</v>
      </c>
      <c r="V1606" s="3">
        <f>ROUND((Q1606/100)*G1606,0)</f>
        <v>1500</v>
      </c>
      <c r="W1606" s="3">
        <f>ROUND(((T1606/100)*G1606)/J1606,0)</f>
        <v>4500</v>
      </c>
      <c r="X1606" s="3">
        <f>ROUND(IF(J1606&gt;=2,((T1606/100)*G1606)/J1606,0),0)</f>
        <v>0</v>
      </c>
      <c r="Y1606" s="3">
        <f>ROUND(IF(J1606&gt;=3,((T1606/100)*G1606)/J1606,0),0)</f>
        <v>0</v>
      </c>
      <c r="Z1606" s="3">
        <f>ROUND(IF(J1606&gt;=4,((T1606/100)*G1606)/J1606,0),0)</f>
        <v>0</v>
      </c>
      <c r="AA1606" s="4">
        <f>G1606*P1606</f>
        <v>150000</v>
      </c>
      <c r="AB1606" s="4">
        <f>(G1606*S1606)/J1606</f>
        <v>450000</v>
      </c>
      <c r="AC1606" s="4">
        <f>IF(J1606&gt;=2,(G1606*S1606)/J1606,0)</f>
        <v>0</v>
      </c>
      <c r="AD1606" s="4">
        <f>IF(J1606&gt;=3,(G1606*S1606)/J1606,0)</f>
        <v>0</v>
      </c>
      <c r="AE1606" s="4">
        <f>IF(J1606&gt;=4,(G1606*S1606)/J1606,0)</f>
        <v>0</v>
      </c>
      <c r="AF1606" s="11">
        <v>100</v>
      </c>
      <c r="AG1606" s="11">
        <v>0</v>
      </c>
      <c r="AH1606" s="11">
        <v>1</v>
      </c>
      <c r="AI1606" s="11">
        <v>100</v>
      </c>
      <c r="AJ1606" s="11">
        <v>0</v>
      </c>
      <c r="AK1606" s="11">
        <v>1</v>
      </c>
      <c r="AL1606" s="11">
        <v>0.5</v>
      </c>
      <c r="AM1606" s="11">
        <v>0.5</v>
      </c>
      <c r="AN1606" s="11">
        <v>0</v>
      </c>
      <c r="AO1606" s="11">
        <v>0</v>
      </c>
      <c r="AP1606" s="11">
        <v>0</v>
      </c>
      <c r="AQ1606" s="11">
        <v>0.01</v>
      </c>
      <c r="AR1606" s="11">
        <v>0.01</v>
      </c>
      <c r="AS1606" s="11">
        <v>0</v>
      </c>
      <c r="AT1606" s="11">
        <v>0</v>
      </c>
      <c r="AU1606" s="11">
        <v>0</v>
      </c>
      <c r="AV1606" s="11">
        <v>0</v>
      </c>
      <c r="AW1606" s="11">
        <v>0.2</v>
      </c>
      <c r="AX1606" s="11">
        <v>0</v>
      </c>
      <c r="AY1606" s="11">
        <v>0</v>
      </c>
      <c r="AZ1606" s="11">
        <v>0</v>
      </c>
      <c r="BA1606" s="11">
        <v>0.02</v>
      </c>
      <c r="BB1606" s="11">
        <v>0</v>
      </c>
      <c r="BC1606" s="2">
        <v>0.05</v>
      </c>
      <c r="BD1606" s="2">
        <v>0.05</v>
      </c>
      <c r="BE1606" s="11">
        <v>7.4999999999999997E-2</v>
      </c>
      <c r="BF1606" s="11">
        <v>5.0000000000000001E-3</v>
      </c>
      <c r="BG1606" s="11">
        <v>0</v>
      </c>
      <c r="BH1606" s="11">
        <v>0</v>
      </c>
      <c r="BI1606" s="11">
        <v>0</v>
      </c>
      <c r="BJ1606" s="11">
        <f>BE1606/4</f>
        <v>1.8749999999999999E-2</v>
      </c>
      <c r="BK1606" s="11">
        <f>BF1606/4</f>
        <v>1.25E-3</v>
      </c>
      <c r="BL1606" s="11">
        <v>0</v>
      </c>
      <c r="BM1606" s="11">
        <v>0</v>
      </c>
      <c r="BN1606" s="11">
        <v>0</v>
      </c>
      <c r="BO1606" s="11">
        <v>0.1</v>
      </c>
      <c r="BP1606" s="11">
        <v>0.1</v>
      </c>
      <c r="BQ1606" s="11">
        <v>0</v>
      </c>
      <c r="BR1606" s="11">
        <v>0</v>
      </c>
      <c r="BS1606" s="11">
        <v>0</v>
      </c>
      <c r="BT1606" s="11">
        <v>0.04</v>
      </c>
      <c r="BU1606" s="16">
        <v>4</v>
      </c>
      <c r="BV1606" s="6">
        <f>BT1606/(BT1606+BU1606)</f>
        <v>9.9009900990099011E-3</v>
      </c>
      <c r="BW1606" s="6">
        <f>SQRT((BT1606*BU1606)/((BT1606+BU1606)^2*(BT1606+BU1606+1)))</f>
        <v>4.410251516706673E-2</v>
      </c>
      <c r="BX1606" s="17">
        <v>0.1</v>
      </c>
      <c r="BY1606" s="17">
        <v>0.7</v>
      </c>
      <c r="BZ1606" s="17">
        <v>0.1</v>
      </c>
      <c r="CA1606" s="17">
        <v>0.1</v>
      </c>
      <c r="CB1606" s="15" t="s">
        <v>83</v>
      </c>
      <c r="CC1606" s="11">
        <v>600</v>
      </c>
    </row>
    <row r="1607" spans="1:81" s="11" customFormat="1" x14ac:dyDescent="0.2">
      <c r="A1607" s="17">
        <f t="shared" si="25"/>
        <v>1606</v>
      </c>
      <c r="B1607" s="17">
        <v>20</v>
      </c>
      <c r="C1607" s="17">
        <v>20</v>
      </c>
      <c r="D1607" s="17">
        <v>5</v>
      </c>
      <c r="E1607" s="17">
        <v>5</v>
      </c>
      <c r="F1607" s="3" t="s">
        <v>80</v>
      </c>
      <c r="G1607" s="3">
        <f>IF(F1607="rectangle",B1607*C1607,IF(F1607="hook",B1607*C1607-(D1607*E1607),IF(F1607="eight",B1607*C1607-2*(D1607*E1607),IF(F1607="tee",B1607*C1607-2*(D1607*E1607),IF(F1607="cross",B1607*C1607-4*(D1607*E1607),"ERROR")))))</f>
        <v>400</v>
      </c>
      <c r="H1607" s="3" t="s">
        <v>84</v>
      </c>
      <c r="I1607" s="3">
        <f>IF(F1607="rectangle",B1607/C1607,"NA")</f>
        <v>1</v>
      </c>
      <c r="J1607" s="2">
        <v>1</v>
      </c>
      <c r="K1607" s="11">
        <v>125</v>
      </c>
      <c r="L1607" s="11">
        <v>4</v>
      </c>
      <c r="M1607" s="12">
        <v>2</v>
      </c>
      <c r="N1607" s="2">
        <f>M1607/4</f>
        <v>0.5</v>
      </c>
      <c r="O1607" s="3">
        <f>M1607/N1607</f>
        <v>4</v>
      </c>
      <c r="P1607" s="13">
        <v>15</v>
      </c>
      <c r="Q1607" s="11">
        <f>P1607</f>
        <v>15</v>
      </c>
      <c r="R1607" s="4">
        <f>AA1607/V1607</f>
        <v>100</v>
      </c>
      <c r="S1607" s="14">
        <v>45</v>
      </c>
      <c r="T1607" s="11">
        <f>S1607</f>
        <v>45</v>
      </c>
      <c r="U1607" s="4">
        <f>AB1607/W1607</f>
        <v>100</v>
      </c>
      <c r="V1607" s="3">
        <f>ROUND((Q1607/100)*G1607,0)</f>
        <v>60</v>
      </c>
      <c r="W1607" s="3">
        <f>ROUND(((T1607/100)*G1607)/J1607,0)</f>
        <v>180</v>
      </c>
      <c r="X1607" s="3">
        <f>ROUND(IF(J1607&gt;=2,((T1607/100)*G1607)/J1607,0),0)</f>
        <v>0</v>
      </c>
      <c r="Y1607" s="3">
        <f>ROUND(IF(J1607&gt;=3,((T1607/100)*G1607)/J1607,0),0)</f>
        <v>0</v>
      </c>
      <c r="Z1607" s="3">
        <f>ROUND(IF(J1607&gt;=4,((T1607/100)*G1607)/J1607,0),0)</f>
        <v>0</v>
      </c>
      <c r="AA1607" s="4">
        <f>G1607*P1607</f>
        <v>6000</v>
      </c>
      <c r="AB1607" s="4">
        <f>(G1607*S1607)/J1607</f>
        <v>18000</v>
      </c>
      <c r="AC1607" s="4">
        <f>IF(J1607&gt;=2,(G1607*S1607)/J1607,0)</f>
        <v>0</v>
      </c>
      <c r="AD1607" s="4">
        <f>IF(J1607&gt;=3,(G1607*S1607)/J1607,0)</f>
        <v>0</v>
      </c>
      <c r="AE1607" s="4">
        <f>IF(J1607&gt;=4,(G1607*S1607)/J1607,0)</f>
        <v>0</v>
      </c>
      <c r="AF1607" s="11">
        <v>100</v>
      </c>
      <c r="AG1607" s="11">
        <v>0</v>
      </c>
      <c r="AH1607" s="11">
        <v>1</v>
      </c>
      <c r="AI1607" s="11">
        <v>100</v>
      </c>
      <c r="AJ1607" s="11">
        <v>0</v>
      </c>
      <c r="AK1607" s="11">
        <v>1</v>
      </c>
      <c r="AL1607" s="11">
        <v>0.5</v>
      </c>
      <c r="AM1607" s="11">
        <v>0.5</v>
      </c>
      <c r="AN1607" s="11">
        <v>0</v>
      </c>
      <c r="AO1607" s="11">
        <v>0</v>
      </c>
      <c r="AP1607" s="11">
        <v>0</v>
      </c>
      <c r="AQ1607" s="11">
        <v>0.01</v>
      </c>
      <c r="AR1607" s="11">
        <v>0.01</v>
      </c>
      <c r="AS1607" s="11">
        <v>0</v>
      </c>
      <c r="AT1607" s="11">
        <v>0</v>
      </c>
      <c r="AU1607" s="11">
        <v>0</v>
      </c>
      <c r="AV1607" s="11">
        <v>0</v>
      </c>
      <c r="AW1607" s="11">
        <v>0.2</v>
      </c>
      <c r="AX1607" s="11">
        <v>0</v>
      </c>
      <c r="AY1607" s="11">
        <v>0</v>
      </c>
      <c r="AZ1607" s="11">
        <v>0</v>
      </c>
      <c r="BA1607" s="11">
        <v>0.02</v>
      </c>
      <c r="BB1607" s="11">
        <v>0</v>
      </c>
      <c r="BC1607" s="2">
        <v>0.05</v>
      </c>
      <c r="BD1607" s="2">
        <v>0.05</v>
      </c>
      <c r="BE1607" s="11">
        <v>7.4999999999999997E-2</v>
      </c>
      <c r="BF1607" s="11">
        <v>5.0000000000000001E-3</v>
      </c>
      <c r="BG1607" s="11">
        <v>0</v>
      </c>
      <c r="BH1607" s="11">
        <v>0</v>
      </c>
      <c r="BI1607" s="11">
        <v>0</v>
      </c>
      <c r="BJ1607" s="11">
        <f>BE1607/4</f>
        <v>1.8749999999999999E-2</v>
      </c>
      <c r="BK1607" s="11">
        <f>BF1607/4</f>
        <v>1.25E-3</v>
      </c>
      <c r="BL1607" s="11">
        <v>0</v>
      </c>
      <c r="BM1607" s="11">
        <v>0</v>
      </c>
      <c r="BN1607" s="11">
        <v>0</v>
      </c>
      <c r="BO1607" s="11">
        <v>0.1</v>
      </c>
      <c r="BP1607" s="11">
        <v>0.1</v>
      </c>
      <c r="BQ1607" s="11">
        <v>0</v>
      </c>
      <c r="BR1607" s="11">
        <v>0</v>
      </c>
      <c r="BS1607" s="11">
        <v>0</v>
      </c>
      <c r="BT1607" s="11">
        <v>0.04</v>
      </c>
      <c r="BU1607" s="16">
        <v>4</v>
      </c>
      <c r="BV1607" s="6">
        <f>BT1607/(BT1607+BU1607)</f>
        <v>9.9009900990099011E-3</v>
      </c>
      <c r="BW1607" s="6">
        <f>SQRT((BT1607*BU1607)/((BT1607+BU1607)^2*(BT1607+BU1607+1)))</f>
        <v>4.410251516706673E-2</v>
      </c>
      <c r="BX1607" s="17">
        <v>0.1</v>
      </c>
      <c r="BY1607" s="17">
        <v>0.7</v>
      </c>
      <c r="BZ1607" s="17">
        <v>0.1</v>
      </c>
      <c r="CA1607" s="17">
        <v>0.1</v>
      </c>
      <c r="CB1607" s="15" t="s">
        <v>83</v>
      </c>
      <c r="CC1607" s="11">
        <v>600</v>
      </c>
    </row>
    <row r="1608" spans="1:81" s="11" customFormat="1" x14ac:dyDescent="0.2">
      <c r="A1608" s="17">
        <f t="shared" si="25"/>
        <v>1607</v>
      </c>
      <c r="B1608" s="17">
        <v>100</v>
      </c>
      <c r="C1608" s="17">
        <v>100</v>
      </c>
      <c r="D1608" s="17">
        <v>5</v>
      </c>
      <c r="E1608" s="17">
        <v>5</v>
      </c>
      <c r="F1608" s="3" t="s">
        <v>80</v>
      </c>
      <c r="G1608" s="3">
        <f>IF(F1608="rectangle",B1608*C1608,IF(F1608="hook",B1608*C1608-(D1608*E1608),IF(F1608="eight",B1608*C1608-2*(D1608*E1608),IF(F1608="tee",B1608*C1608-2*(D1608*E1608),IF(F1608="cross",B1608*C1608-4*(D1608*E1608),"ERROR")))))</f>
        <v>10000</v>
      </c>
      <c r="H1608" s="3" t="s">
        <v>85</v>
      </c>
      <c r="I1608" s="3">
        <f>IF(F1608="rectangle",B1608/C1608,"NA")</f>
        <v>1</v>
      </c>
      <c r="J1608" s="2">
        <v>1</v>
      </c>
      <c r="K1608" s="11">
        <v>125</v>
      </c>
      <c r="L1608" s="11">
        <v>4</v>
      </c>
      <c r="M1608" s="12">
        <v>3</v>
      </c>
      <c r="N1608" s="2">
        <f>M1608/4</f>
        <v>0.75</v>
      </c>
      <c r="O1608" s="3">
        <f>M1608/N1608</f>
        <v>4</v>
      </c>
      <c r="P1608" s="13">
        <v>15</v>
      </c>
      <c r="Q1608" s="11">
        <f>P1608</f>
        <v>15</v>
      </c>
      <c r="R1608" s="4">
        <f>AA1608/V1608</f>
        <v>100</v>
      </c>
      <c r="S1608" s="14">
        <v>45</v>
      </c>
      <c r="T1608" s="11">
        <f>S1608</f>
        <v>45</v>
      </c>
      <c r="U1608" s="4">
        <f>AB1608/W1608</f>
        <v>100</v>
      </c>
      <c r="V1608" s="3">
        <f>ROUND((Q1608/100)*G1608,0)</f>
        <v>1500</v>
      </c>
      <c r="W1608" s="3">
        <f>ROUND(((T1608/100)*G1608)/J1608,0)</f>
        <v>4500</v>
      </c>
      <c r="X1608" s="3">
        <f>ROUND(IF(J1608&gt;=2,((T1608/100)*G1608)/J1608,0),0)</f>
        <v>0</v>
      </c>
      <c r="Y1608" s="3">
        <f>ROUND(IF(J1608&gt;=3,((T1608/100)*G1608)/J1608,0),0)</f>
        <v>0</v>
      </c>
      <c r="Z1608" s="3">
        <f>ROUND(IF(J1608&gt;=4,((T1608/100)*G1608)/J1608,0),0)</f>
        <v>0</v>
      </c>
      <c r="AA1608" s="4">
        <f>G1608*P1608</f>
        <v>150000</v>
      </c>
      <c r="AB1608" s="4">
        <f>(G1608*S1608)/J1608</f>
        <v>450000</v>
      </c>
      <c r="AC1608" s="4">
        <f>IF(J1608&gt;=2,(G1608*S1608)/J1608,0)</f>
        <v>0</v>
      </c>
      <c r="AD1608" s="4">
        <f>IF(J1608&gt;=3,(G1608*S1608)/J1608,0)</f>
        <v>0</v>
      </c>
      <c r="AE1608" s="4">
        <f>IF(J1608&gt;=4,(G1608*S1608)/J1608,0)</f>
        <v>0</v>
      </c>
      <c r="AF1608" s="11">
        <v>100</v>
      </c>
      <c r="AG1608" s="11">
        <v>0</v>
      </c>
      <c r="AH1608" s="11">
        <v>1</v>
      </c>
      <c r="AI1608" s="11">
        <v>100</v>
      </c>
      <c r="AJ1608" s="11">
        <v>0</v>
      </c>
      <c r="AK1608" s="11">
        <v>1</v>
      </c>
      <c r="AL1608" s="11">
        <v>0.5</v>
      </c>
      <c r="AM1608" s="11">
        <v>0.5</v>
      </c>
      <c r="AN1608" s="11">
        <v>0</v>
      </c>
      <c r="AO1608" s="11">
        <v>0</v>
      </c>
      <c r="AP1608" s="11">
        <v>0</v>
      </c>
      <c r="AQ1608" s="11">
        <v>0.01</v>
      </c>
      <c r="AR1608" s="11">
        <v>0.01</v>
      </c>
      <c r="AS1608" s="11">
        <v>0</v>
      </c>
      <c r="AT1608" s="11">
        <v>0</v>
      </c>
      <c r="AU1608" s="11">
        <v>0</v>
      </c>
      <c r="AV1608" s="11">
        <v>0</v>
      </c>
      <c r="AW1608" s="11">
        <v>0.2</v>
      </c>
      <c r="AX1608" s="11">
        <v>0</v>
      </c>
      <c r="AY1608" s="11">
        <v>0</v>
      </c>
      <c r="AZ1608" s="11">
        <v>0</v>
      </c>
      <c r="BA1608" s="11">
        <v>0.02</v>
      </c>
      <c r="BB1608" s="11">
        <v>0</v>
      </c>
      <c r="BC1608" s="2">
        <v>0.05</v>
      </c>
      <c r="BD1608" s="2">
        <v>0.05</v>
      </c>
      <c r="BE1608" s="11">
        <v>7.4999999999999997E-2</v>
      </c>
      <c r="BF1608" s="11">
        <v>5.0000000000000001E-3</v>
      </c>
      <c r="BG1608" s="11">
        <v>0</v>
      </c>
      <c r="BH1608" s="11">
        <v>0</v>
      </c>
      <c r="BI1608" s="11">
        <v>0</v>
      </c>
      <c r="BJ1608" s="11">
        <f>BE1608/4</f>
        <v>1.8749999999999999E-2</v>
      </c>
      <c r="BK1608" s="11">
        <f>BF1608/4</f>
        <v>1.25E-3</v>
      </c>
      <c r="BL1608" s="11">
        <v>0</v>
      </c>
      <c r="BM1608" s="11">
        <v>0</v>
      </c>
      <c r="BN1608" s="11">
        <v>0</v>
      </c>
      <c r="BO1608" s="11">
        <v>0.1</v>
      </c>
      <c r="BP1608" s="11">
        <v>0.1</v>
      </c>
      <c r="BQ1608" s="11">
        <v>0</v>
      </c>
      <c r="BR1608" s="11">
        <v>0</v>
      </c>
      <c r="BS1608" s="11">
        <v>0</v>
      </c>
      <c r="BT1608" s="11">
        <v>0.04</v>
      </c>
      <c r="BU1608" s="16">
        <v>4</v>
      </c>
      <c r="BV1608" s="6">
        <f>BT1608/(BT1608+BU1608)</f>
        <v>9.9009900990099011E-3</v>
      </c>
      <c r="BW1608" s="6">
        <f>SQRT((BT1608*BU1608)/((BT1608+BU1608)^2*(BT1608+BU1608+1)))</f>
        <v>4.410251516706673E-2</v>
      </c>
      <c r="BX1608" s="17">
        <v>0.1</v>
      </c>
      <c r="BY1608" s="17">
        <v>0.7</v>
      </c>
      <c r="BZ1608" s="17">
        <v>0.1</v>
      </c>
      <c r="CA1608" s="17">
        <v>0.1</v>
      </c>
      <c r="CB1608" s="15" t="s">
        <v>83</v>
      </c>
      <c r="CC1608" s="11">
        <v>600</v>
      </c>
    </row>
    <row r="1609" spans="1:81" s="11" customFormat="1" x14ac:dyDescent="0.2">
      <c r="A1609" s="17">
        <f t="shared" si="25"/>
        <v>1608</v>
      </c>
      <c r="B1609" s="17">
        <v>20</v>
      </c>
      <c r="C1609" s="17">
        <v>20</v>
      </c>
      <c r="D1609" s="17">
        <v>5</v>
      </c>
      <c r="E1609" s="17">
        <v>5</v>
      </c>
      <c r="F1609" s="3" t="s">
        <v>80</v>
      </c>
      <c r="G1609" s="3">
        <f>IF(F1609="rectangle",B1609*C1609,IF(F1609="hook",B1609*C1609-(D1609*E1609),IF(F1609="eight",B1609*C1609-2*(D1609*E1609),IF(F1609="tee",B1609*C1609-2*(D1609*E1609),IF(F1609="cross",B1609*C1609-4*(D1609*E1609),"ERROR")))))</f>
        <v>400</v>
      </c>
      <c r="H1609" s="3" t="s">
        <v>84</v>
      </c>
      <c r="I1609" s="3">
        <f>IF(F1609="rectangle",B1609/C1609,"NA")</f>
        <v>1</v>
      </c>
      <c r="J1609" s="2">
        <v>1</v>
      </c>
      <c r="K1609" s="11">
        <v>125</v>
      </c>
      <c r="L1609" s="11">
        <v>4</v>
      </c>
      <c r="M1609" s="12">
        <v>3</v>
      </c>
      <c r="N1609" s="2">
        <f>M1609/4</f>
        <v>0.75</v>
      </c>
      <c r="O1609" s="3">
        <f>M1609/N1609</f>
        <v>4</v>
      </c>
      <c r="P1609" s="13">
        <v>15</v>
      </c>
      <c r="Q1609" s="11">
        <f>P1609</f>
        <v>15</v>
      </c>
      <c r="R1609" s="4">
        <f>AA1609/V1609</f>
        <v>100</v>
      </c>
      <c r="S1609" s="14">
        <v>45</v>
      </c>
      <c r="T1609" s="11">
        <f>S1609</f>
        <v>45</v>
      </c>
      <c r="U1609" s="4">
        <f>AB1609/W1609</f>
        <v>100</v>
      </c>
      <c r="V1609" s="3">
        <f>ROUND((Q1609/100)*G1609,0)</f>
        <v>60</v>
      </c>
      <c r="W1609" s="3">
        <f>ROUND(((T1609/100)*G1609)/J1609,0)</f>
        <v>180</v>
      </c>
      <c r="X1609" s="3">
        <f>ROUND(IF(J1609&gt;=2,((T1609/100)*G1609)/J1609,0),0)</f>
        <v>0</v>
      </c>
      <c r="Y1609" s="3">
        <f>ROUND(IF(J1609&gt;=3,((T1609/100)*G1609)/J1609,0),0)</f>
        <v>0</v>
      </c>
      <c r="Z1609" s="3">
        <f>ROUND(IF(J1609&gt;=4,((T1609/100)*G1609)/J1609,0),0)</f>
        <v>0</v>
      </c>
      <c r="AA1609" s="4">
        <f>G1609*P1609</f>
        <v>6000</v>
      </c>
      <c r="AB1609" s="4">
        <f>(G1609*S1609)/J1609</f>
        <v>18000</v>
      </c>
      <c r="AC1609" s="4">
        <f>IF(J1609&gt;=2,(G1609*S1609)/J1609,0)</f>
        <v>0</v>
      </c>
      <c r="AD1609" s="4">
        <f>IF(J1609&gt;=3,(G1609*S1609)/J1609,0)</f>
        <v>0</v>
      </c>
      <c r="AE1609" s="4">
        <f>IF(J1609&gt;=4,(G1609*S1609)/J1609,0)</f>
        <v>0</v>
      </c>
      <c r="AF1609" s="11">
        <v>100</v>
      </c>
      <c r="AG1609" s="11">
        <v>0</v>
      </c>
      <c r="AH1609" s="11">
        <v>1</v>
      </c>
      <c r="AI1609" s="11">
        <v>100</v>
      </c>
      <c r="AJ1609" s="11">
        <v>0</v>
      </c>
      <c r="AK1609" s="11">
        <v>1</v>
      </c>
      <c r="AL1609" s="11">
        <v>0.5</v>
      </c>
      <c r="AM1609" s="11">
        <v>0.5</v>
      </c>
      <c r="AN1609" s="11">
        <v>0</v>
      </c>
      <c r="AO1609" s="11">
        <v>0</v>
      </c>
      <c r="AP1609" s="11">
        <v>0</v>
      </c>
      <c r="AQ1609" s="11">
        <v>0.01</v>
      </c>
      <c r="AR1609" s="11">
        <v>0.01</v>
      </c>
      <c r="AS1609" s="11">
        <v>0</v>
      </c>
      <c r="AT1609" s="11">
        <v>0</v>
      </c>
      <c r="AU1609" s="11">
        <v>0</v>
      </c>
      <c r="AV1609" s="11">
        <v>0</v>
      </c>
      <c r="AW1609" s="11">
        <v>0.2</v>
      </c>
      <c r="AX1609" s="11">
        <v>0</v>
      </c>
      <c r="AY1609" s="11">
        <v>0</v>
      </c>
      <c r="AZ1609" s="11">
        <v>0</v>
      </c>
      <c r="BA1609" s="11">
        <v>0.02</v>
      </c>
      <c r="BB1609" s="11">
        <v>0</v>
      </c>
      <c r="BC1609" s="2">
        <v>0.05</v>
      </c>
      <c r="BD1609" s="2">
        <v>0.05</v>
      </c>
      <c r="BE1609" s="11">
        <v>7.4999999999999997E-2</v>
      </c>
      <c r="BF1609" s="11">
        <v>5.0000000000000001E-3</v>
      </c>
      <c r="BG1609" s="11">
        <v>0</v>
      </c>
      <c r="BH1609" s="11">
        <v>0</v>
      </c>
      <c r="BI1609" s="11">
        <v>0</v>
      </c>
      <c r="BJ1609" s="11">
        <f>BE1609/4</f>
        <v>1.8749999999999999E-2</v>
      </c>
      <c r="BK1609" s="11">
        <f>BF1609/4</f>
        <v>1.25E-3</v>
      </c>
      <c r="BL1609" s="11">
        <v>0</v>
      </c>
      <c r="BM1609" s="11">
        <v>0</v>
      </c>
      <c r="BN1609" s="11">
        <v>0</v>
      </c>
      <c r="BO1609" s="11">
        <v>0.1</v>
      </c>
      <c r="BP1609" s="11">
        <v>0.1</v>
      </c>
      <c r="BQ1609" s="11">
        <v>0</v>
      </c>
      <c r="BR1609" s="11">
        <v>0</v>
      </c>
      <c r="BS1609" s="11">
        <v>0</v>
      </c>
      <c r="BT1609" s="11">
        <v>0.04</v>
      </c>
      <c r="BU1609" s="16">
        <v>4</v>
      </c>
      <c r="BV1609" s="6">
        <f>BT1609/(BT1609+BU1609)</f>
        <v>9.9009900990099011E-3</v>
      </c>
      <c r="BW1609" s="6">
        <f>SQRT((BT1609*BU1609)/((BT1609+BU1609)^2*(BT1609+BU1609+1)))</f>
        <v>4.410251516706673E-2</v>
      </c>
      <c r="BX1609" s="17">
        <v>0.1</v>
      </c>
      <c r="BY1609" s="17">
        <v>0.7</v>
      </c>
      <c r="BZ1609" s="17">
        <v>0.1</v>
      </c>
      <c r="CA1609" s="17">
        <v>0.1</v>
      </c>
      <c r="CB1609" s="15" t="s">
        <v>83</v>
      </c>
      <c r="CC1609" s="11">
        <v>600</v>
      </c>
    </row>
    <row r="1610" spans="1:81" s="11" customFormat="1" x14ac:dyDescent="0.2">
      <c r="A1610" s="17">
        <f t="shared" si="25"/>
        <v>1609</v>
      </c>
      <c r="B1610" s="17">
        <v>100</v>
      </c>
      <c r="C1610" s="17">
        <v>100</v>
      </c>
      <c r="D1610" s="17">
        <v>5</v>
      </c>
      <c r="E1610" s="17">
        <v>5</v>
      </c>
      <c r="F1610" s="3" t="s">
        <v>80</v>
      </c>
      <c r="G1610" s="3">
        <f>IF(F1610="rectangle",B1610*C1610,IF(F1610="hook",B1610*C1610-(D1610*E1610),IF(F1610="eight",B1610*C1610-2*(D1610*E1610),IF(F1610="tee",B1610*C1610-2*(D1610*E1610),IF(F1610="cross",B1610*C1610-4*(D1610*E1610),"ERROR")))))</f>
        <v>10000</v>
      </c>
      <c r="H1610" s="3" t="s">
        <v>85</v>
      </c>
      <c r="I1610" s="3">
        <f>IF(F1610="rectangle",B1610/C1610,"NA")</f>
        <v>1</v>
      </c>
      <c r="J1610" s="2">
        <v>1</v>
      </c>
      <c r="K1610" s="11">
        <v>125</v>
      </c>
      <c r="L1610" s="11">
        <v>4</v>
      </c>
      <c r="M1610" s="12">
        <v>4</v>
      </c>
      <c r="N1610" s="2">
        <f>M1610/4</f>
        <v>1</v>
      </c>
      <c r="O1610" s="3">
        <f>M1610/N1610</f>
        <v>4</v>
      </c>
      <c r="P1610" s="13">
        <v>15</v>
      </c>
      <c r="Q1610" s="11">
        <f>P1610</f>
        <v>15</v>
      </c>
      <c r="R1610" s="4">
        <f>AA1610/V1610</f>
        <v>100</v>
      </c>
      <c r="S1610" s="14">
        <v>45</v>
      </c>
      <c r="T1610" s="11">
        <f>S1610</f>
        <v>45</v>
      </c>
      <c r="U1610" s="4">
        <f>AB1610/W1610</f>
        <v>100</v>
      </c>
      <c r="V1610" s="3">
        <f>ROUND((Q1610/100)*G1610,0)</f>
        <v>1500</v>
      </c>
      <c r="W1610" s="3">
        <f>ROUND(((T1610/100)*G1610)/J1610,0)</f>
        <v>4500</v>
      </c>
      <c r="X1610" s="3">
        <f>ROUND(IF(J1610&gt;=2,((T1610/100)*G1610)/J1610,0),0)</f>
        <v>0</v>
      </c>
      <c r="Y1610" s="3">
        <f>ROUND(IF(J1610&gt;=3,((T1610/100)*G1610)/J1610,0),0)</f>
        <v>0</v>
      </c>
      <c r="Z1610" s="3">
        <f>ROUND(IF(J1610&gt;=4,((T1610/100)*G1610)/J1610,0),0)</f>
        <v>0</v>
      </c>
      <c r="AA1610" s="4">
        <f>G1610*P1610</f>
        <v>150000</v>
      </c>
      <c r="AB1610" s="4">
        <f>(G1610*S1610)/J1610</f>
        <v>450000</v>
      </c>
      <c r="AC1610" s="4">
        <f>IF(J1610&gt;=2,(G1610*S1610)/J1610,0)</f>
        <v>0</v>
      </c>
      <c r="AD1610" s="4">
        <f>IF(J1610&gt;=3,(G1610*S1610)/J1610,0)</f>
        <v>0</v>
      </c>
      <c r="AE1610" s="4">
        <f>IF(J1610&gt;=4,(G1610*S1610)/J1610,0)</f>
        <v>0</v>
      </c>
      <c r="AF1610" s="11">
        <v>100</v>
      </c>
      <c r="AG1610" s="11">
        <v>0</v>
      </c>
      <c r="AH1610" s="11">
        <v>1</v>
      </c>
      <c r="AI1610" s="11">
        <v>100</v>
      </c>
      <c r="AJ1610" s="11">
        <v>0</v>
      </c>
      <c r="AK1610" s="11">
        <v>1</v>
      </c>
      <c r="AL1610" s="11">
        <v>0.5</v>
      </c>
      <c r="AM1610" s="11">
        <v>0.5</v>
      </c>
      <c r="AN1610" s="11">
        <v>0</v>
      </c>
      <c r="AO1610" s="11">
        <v>0</v>
      </c>
      <c r="AP1610" s="11">
        <v>0</v>
      </c>
      <c r="AQ1610" s="11">
        <v>0.01</v>
      </c>
      <c r="AR1610" s="11">
        <v>0.01</v>
      </c>
      <c r="AS1610" s="11">
        <v>0</v>
      </c>
      <c r="AT1610" s="11">
        <v>0</v>
      </c>
      <c r="AU1610" s="11">
        <v>0</v>
      </c>
      <c r="AV1610" s="11">
        <v>0</v>
      </c>
      <c r="AW1610" s="11">
        <v>0.2</v>
      </c>
      <c r="AX1610" s="11">
        <v>0</v>
      </c>
      <c r="AY1610" s="11">
        <v>0</v>
      </c>
      <c r="AZ1610" s="11">
        <v>0</v>
      </c>
      <c r="BA1610" s="11">
        <v>0.02</v>
      </c>
      <c r="BB1610" s="11">
        <v>0</v>
      </c>
      <c r="BC1610" s="2">
        <v>0.05</v>
      </c>
      <c r="BD1610" s="2">
        <v>0.05</v>
      </c>
      <c r="BE1610" s="11">
        <v>7.4999999999999997E-2</v>
      </c>
      <c r="BF1610" s="11">
        <v>5.0000000000000001E-3</v>
      </c>
      <c r="BG1610" s="11">
        <v>0</v>
      </c>
      <c r="BH1610" s="11">
        <v>0</v>
      </c>
      <c r="BI1610" s="11">
        <v>0</v>
      </c>
      <c r="BJ1610" s="11">
        <f>BE1610/4</f>
        <v>1.8749999999999999E-2</v>
      </c>
      <c r="BK1610" s="11">
        <f>BF1610/4</f>
        <v>1.25E-3</v>
      </c>
      <c r="BL1610" s="11">
        <v>0</v>
      </c>
      <c r="BM1610" s="11">
        <v>0</v>
      </c>
      <c r="BN1610" s="11">
        <v>0</v>
      </c>
      <c r="BO1610" s="11">
        <v>0.1</v>
      </c>
      <c r="BP1610" s="11">
        <v>0.1</v>
      </c>
      <c r="BQ1610" s="11">
        <v>0</v>
      </c>
      <c r="BR1610" s="11">
        <v>0</v>
      </c>
      <c r="BS1610" s="11">
        <v>0</v>
      </c>
      <c r="BT1610" s="11">
        <v>0.04</v>
      </c>
      <c r="BU1610" s="16">
        <v>4</v>
      </c>
      <c r="BV1610" s="6">
        <f>BT1610/(BT1610+BU1610)</f>
        <v>9.9009900990099011E-3</v>
      </c>
      <c r="BW1610" s="6">
        <f>SQRT((BT1610*BU1610)/((BT1610+BU1610)^2*(BT1610+BU1610+1)))</f>
        <v>4.410251516706673E-2</v>
      </c>
      <c r="BX1610" s="17">
        <v>0.1</v>
      </c>
      <c r="BY1610" s="17">
        <v>0.7</v>
      </c>
      <c r="BZ1610" s="17">
        <v>0.1</v>
      </c>
      <c r="CA1610" s="17">
        <v>0.1</v>
      </c>
      <c r="CB1610" s="15" t="s">
        <v>83</v>
      </c>
      <c r="CC1610" s="11">
        <v>600</v>
      </c>
    </row>
    <row r="1611" spans="1:81" s="11" customFormat="1" x14ac:dyDescent="0.2">
      <c r="A1611" s="17">
        <f t="shared" si="25"/>
        <v>1610</v>
      </c>
      <c r="B1611" s="17">
        <v>20</v>
      </c>
      <c r="C1611" s="17">
        <v>20</v>
      </c>
      <c r="D1611" s="17">
        <v>5</v>
      </c>
      <c r="E1611" s="17">
        <v>5</v>
      </c>
      <c r="F1611" s="3" t="s">
        <v>80</v>
      </c>
      <c r="G1611" s="3">
        <f>IF(F1611="rectangle",B1611*C1611,IF(F1611="hook",B1611*C1611-(D1611*E1611),IF(F1611="eight",B1611*C1611-2*(D1611*E1611),IF(F1611="tee",B1611*C1611-2*(D1611*E1611),IF(F1611="cross",B1611*C1611-4*(D1611*E1611),"ERROR")))))</f>
        <v>400</v>
      </c>
      <c r="H1611" s="3" t="s">
        <v>84</v>
      </c>
      <c r="I1611" s="3">
        <f>IF(F1611="rectangle",B1611/C1611,"NA")</f>
        <v>1</v>
      </c>
      <c r="J1611" s="2">
        <v>1</v>
      </c>
      <c r="K1611" s="11">
        <v>125</v>
      </c>
      <c r="L1611" s="11">
        <v>4</v>
      </c>
      <c r="M1611" s="12">
        <v>4</v>
      </c>
      <c r="N1611" s="2">
        <f>M1611/4</f>
        <v>1</v>
      </c>
      <c r="O1611" s="3">
        <f>M1611/N1611</f>
        <v>4</v>
      </c>
      <c r="P1611" s="13">
        <v>15</v>
      </c>
      <c r="Q1611" s="11">
        <f>P1611</f>
        <v>15</v>
      </c>
      <c r="R1611" s="4">
        <f>AA1611/V1611</f>
        <v>100</v>
      </c>
      <c r="S1611" s="14">
        <v>45</v>
      </c>
      <c r="T1611" s="11">
        <f>S1611</f>
        <v>45</v>
      </c>
      <c r="U1611" s="4">
        <f>AB1611/W1611</f>
        <v>100</v>
      </c>
      <c r="V1611" s="3">
        <f>ROUND((Q1611/100)*G1611,0)</f>
        <v>60</v>
      </c>
      <c r="W1611" s="3">
        <f>ROUND(((T1611/100)*G1611)/J1611,0)</f>
        <v>180</v>
      </c>
      <c r="X1611" s="3">
        <f>ROUND(IF(J1611&gt;=2,((T1611/100)*G1611)/J1611,0),0)</f>
        <v>0</v>
      </c>
      <c r="Y1611" s="3">
        <f>ROUND(IF(J1611&gt;=3,((T1611/100)*G1611)/J1611,0),0)</f>
        <v>0</v>
      </c>
      <c r="Z1611" s="3">
        <f>ROUND(IF(J1611&gt;=4,((T1611/100)*G1611)/J1611,0),0)</f>
        <v>0</v>
      </c>
      <c r="AA1611" s="4">
        <f>G1611*P1611</f>
        <v>6000</v>
      </c>
      <c r="AB1611" s="4">
        <f>(G1611*S1611)/J1611</f>
        <v>18000</v>
      </c>
      <c r="AC1611" s="4">
        <f>IF(J1611&gt;=2,(G1611*S1611)/J1611,0)</f>
        <v>0</v>
      </c>
      <c r="AD1611" s="4">
        <f>IF(J1611&gt;=3,(G1611*S1611)/J1611,0)</f>
        <v>0</v>
      </c>
      <c r="AE1611" s="4">
        <f>IF(J1611&gt;=4,(G1611*S1611)/J1611,0)</f>
        <v>0</v>
      </c>
      <c r="AF1611" s="11">
        <v>100</v>
      </c>
      <c r="AG1611" s="11">
        <v>0</v>
      </c>
      <c r="AH1611" s="11">
        <v>1</v>
      </c>
      <c r="AI1611" s="11">
        <v>100</v>
      </c>
      <c r="AJ1611" s="11">
        <v>0</v>
      </c>
      <c r="AK1611" s="11">
        <v>1</v>
      </c>
      <c r="AL1611" s="11">
        <v>0.5</v>
      </c>
      <c r="AM1611" s="11">
        <v>0.5</v>
      </c>
      <c r="AN1611" s="11">
        <v>0</v>
      </c>
      <c r="AO1611" s="11">
        <v>0</v>
      </c>
      <c r="AP1611" s="11">
        <v>0</v>
      </c>
      <c r="AQ1611" s="11">
        <v>0.01</v>
      </c>
      <c r="AR1611" s="11">
        <v>0.01</v>
      </c>
      <c r="AS1611" s="11">
        <v>0</v>
      </c>
      <c r="AT1611" s="11">
        <v>0</v>
      </c>
      <c r="AU1611" s="11">
        <v>0</v>
      </c>
      <c r="AV1611" s="11">
        <v>0</v>
      </c>
      <c r="AW1611" s="11">
        <v>0.2</v>
      </c>
      <c r="AX1611" s="11">
        <v>0</v>
      </c>
      <c r="AY1611" s="11">
        <v>0</v>
      </c>
      <c r="AZ1611" s="11">
        <v>0</v>
      </c>
      <c r="BA1611" s="11">
        <v>0.02</v>
      </c>
      <c r="BB1611" s="11">
        <v>0</v>
      </c>
      <c r="BC1611" s="2">
        <v>0.05</v>
      </c>
      <c r="BD1611" s="2">
        <v>0.05</v>
      </c>
      <c r="BE1611" s="11">
        <v>7.4999999999999997E-2</v>
      </c>
      <c r="BF1611" s="11">
        <v>5.0000000000000001E-3</v>
      </c>
      <c r="BG1611" s="11">
        <v>0</v>
      </c>
      <c r="BH1611" s="11">
        <v>0</v>
      </c>
      <c r="BI1611" s="11">
        <v>0</v>
      </c>
      <c r="BJ1611" s="11">
        <f>BE1611/4</f>
        <v>1.8749999999999999E-2</v>
      </c>
      <c r="BK1611" s="11">
        <f>BF1611/4</f>
        <v>1.25E-3</v>
      </c>
      <c r="BL1611" s="11">
        <v>0</v>
      </c>
      <c r="BM1611" s="11">
        <v>0</v>
      </c>
      <c r="BN1611" s="11">
        <v>0</v>
      </c>
      <c r="BO1611" s="11">
        <v>0.1</v>
      </c>
      <c r="BP1611" s="11">
        <v>0.1</v>
      </c>
      <c r="BQ1611" s="11">
        <v>0</v>
      </c>
      <c r="BR1611" s="11">
        <v>0</v>
      </c>
      <c r="BS1611" s="11">
        <v>0</v>
      </c>
      <c r="BT1611" s="11">
        <v>0.04</v>
      </c>
      <c r="BU1611" s="16">
        <v>4</v>
      </c>
      <c r="BV1611" s="6">
        <f>BT1611/(BT1611+BU1611)</f>
        <v>9.9009900990099011E-3</v>
      </c>
      <c r="BW1611" s="6">
        <f>SQRT((BT1611*BU1611)/((BT1611+BU1611)^2*(BT1611+BU1611+1)))</f>
        <v>4.410251516706673E-2</v>
      </c>
      <c r="BX1611" s="17">
        <v>0.1</v>
      </c>
      <c r="BY1611" s="17">
        <v>0.7</v>
      </c>
      <c r="BZ1611" s="17">
        <v>0.1</v>
      </c>
      <c r="CA1611" s="17">
        <v>0.1</v>
      </c>
      <c r="CB1611" s="15" t="s">
        <v>83</v>
      </c>
      <c r="CC1611" s="11">
        <v>600</v>
      </c>
    </row>
    <row r="1612" spans="1:81" s="11" customFormat="1" x14ac:dyDescent="0.2">
      <c r="A1612" s="17">
        <f t="shared" si="25"/>
        <v>1611</v>
      </c>
      <c r="B1612" s="17">
        <v>100</v>
      </c>
      <c r="C1612" s="17">
        <v>100</v>
      </c>
      <c r="D1612" s="17">
        <v>5</v>
      </c>
      <c r="E1612" s="17">
        <v>5</v>
      </c>
      <c r="F1612" s="3" t="s">
        <v>80</v>
      </c>
      <c r="G1612" s="3">
        <f>IF(F1612="rectangle",B1612*C1612,IF(F1612="hook",B1612*C1612-(D1612*E1612),IF(F1612="eight",B1612*C1612-2*(D1612*E1612),IF(F1612="tee",B1612*C1612-2*(D1612*E1612),IF(F1612="cross",B1612*C1612-4*(D1612*E1612),"ERROR")))))</f>
        <v>10000</v>
      </c>
      <c r="H1612" s="3" t="s">
        <v>85</v>
      </c>
      <c r="I1612" s="3">
        <f>IF(F1612="rectangle",B1612/C1612,"NA")</f>
        <v>1</v>
      </c>
      <c r="J1612" s="2">
        <v>1</v>
      </c>
      <c r="K1612" s="11">
        <v>125</v>
      </c>
      <c r="L1612" s="11">
        <v>4</v>
      </c>
      <c r="M1612" s="12">
        <v>5</v>
      </c>
      <c r="N1612" s="2">
        <f>M1612/4</f>
        <v>1.25</v>
      </c>
      <c r="O1612" s="3">
        <f>M1612/N1612</f>
        <v>4</v>
      </c>
      <c r="P1612" s="13">
        <v>15</v>
      </c>
      <c r="Q1612" s="11">
        <f>P1612</f>
        <v>15</v>
      </c>
      <c r="R1612" s="4">
        <f>AA1612/V1612</f>
        <v>100</v>
      </c>
      <c r="S1612" s="14">
        <v>45</v>
      </c>
      <c r="T1612" s="11">
        <f>S1612</f>
        <v>45</v>
      </c>
      <c r="U1612" s="4">
        <f>AB1612/W1612</f>
        <v>100</v>
      </c>
      <c r="V1612" s="3">
        <f>ROUND((Q1612/100)*G1612,0)</f>
        <v>1500</v>
      </c>
      <c r="W1612" s="3">
        <f>ROUND(((T1612/100)*G1612)/J1612,0)</f>
        <v>4500</v>
      </c>
      <c r="X1612" s="3">
        <f>ROUND(IF(J1612&gt;=2,((T1612/100)*G1612)/J1612,0),0)</f>
        <v>0</v>
      </c>
      <c r="Y1612" s="3">
        <f>ROUND(IF(J1612&gt;=3,((T1612/100)*G1612)/J1612,0),0)</f>
        <v>0</v>
      </c>
      <c r="Z1612" s="3">
        <f>ROUND(IF(J1612&gt;=4,((T1612/100)*G1612)/J1612,0),0)</f>
        <v>0</v>
      </c>
      <c r="AA1612" s="4">
        <f>G1612*P1612</f>
        <v>150000</v>
      </c>
      <c r="AB1612" s="4">
        <f>(G1612*S1612)/J1612</f>
        <v>450000</v>
      </c>
      <c r="AC1612" s="4">
        <f>IF(J1612&gt;=2,(G1612*S1612)/J1612,0)</f>
        <v>0</v>
      </c>
      <c r="AD1612" s="4">
        <f>IF(J1612&gt;=3,(G1612*S1612)/J1612,0)</f>
        <v>0</v>
      </c>
      <c r="AE1612" s="4">
        <f>IF(J1612&gt;=4,(G1612*S1612)/J1612,0)</f>
        <v>0</v>
      </c>
      <c r="AF1612" s="11">
        <v>100</v>
      </c>
      <c r="AG1612" s="11">
        <v>0</v>
      </c>
      <c r="AH1612" s="11">
        <v>1</v>
      </c>
      <c r="AI1612" s="11">
        <v>100</v>
      </c>
      <c r="AJ1612" s="11">
        <v>0</v>
      </c>
      <c r="AK1612" s="11">
        <v>1</v>
      </c>
      <c r="AL1612" s="11">
        <v>0.5</v>
      </c>
      <c r="AM1612" s="11">
        <v>0.5</v>
      </c>
      <c r="AN1612" s="11">
        <v>0</v>
      </c>
      <c r="AO1612" s="11">
        <v>0</v>
      </c>
      <c r="AP1612" s="11">
        <v>0</v>
      </c>
      <c r="AQ1612" s="11">
        <v>0.01</v>
      </c>
      <c r="AR1612" s="11">
        <v>0.01</v>
      </c>
      <c r="AS1612" s="11">
        <v>0</v>
      </c>
      <c r="AT1612" s="11">
        <v>0</v>
      </c>
      <c r="AU1612" s="11">
        <v>0</v>
      </c>
      <c r="AV1612" s="11">
        <v>0</v>
      </c>
      <c r="AW1612" s="11">
        <v>0.2</v>
      </c>
      <c r="AX1612" s="11">
        <v>0</v>
      </c>
      <c r="AY1612" s="11">
        <v>0</v>
      </c>
      <c r="AZ1612" s="11">
        <v>0</v>
      </c>
      <c r="BA1612" s="11">
        <v>0.02</v>
      </c>
      <c r="BB1612" s="11">
        <v>0</v>
      </c>
      <c r="BC1612" s="2">
        <v>0.05</v>
      </c>
      <c r="BD1612" s="2">
        <v>0.05</v>
      </c>
      <c r="BE1612" s="11">
        <v>7.4999999999999997E-2</v>
      </c>
      <c r="BF1612" s="11">
        <v>5.0000000000000001E-3</v>
      </c>
      <c r="BG1612" s="11">
        <v>0</v>
      </c>
      <c r="BH1612" s="11">
        <v>0</v>
      </c>
      <c r="BI1612" s="11">
        <v>0</v>
      </c>
      <c r="BJ1612" s="11">
        <f>BE1612/4</f>
        <v>1.8749999999999999E-2</v>
      </c>
      <c r="BK1612" s="11">
        <f>BF1612/4</f>
        <v>1.25E-3</v>
      </c>
      <c r="BL1612" s="11">
        <v>0</v>
      </c>
      <c r="BM1612" s="11">
        <v>0</v>
      </c>
      <c r="BN1612" s="11">
        <v>0</v>
      </c>
      <c r="BO1612" s="11">
        <v>0.1</v>
      </c>
      <c r="BP1612" s="11">
        <v>0.1</v>
      </c>
      <c r="BQ1612" s="11">
        <v>0</v>
      </c>
      <c r="BR1612" s="11">
        <v>0</v>
      </c>
      <c r="BS1612" s="11">
        <v>0</v>
      </c>
      <c r="BT1612" s="11">
        <v>0.04</v>
      </c>
      <c r="BU1612" s="16">
        <v>4</v>
      </c>
      <c r="BV1612" s="6">
        <f>BT1612/(BT1612+BU1612)</f>
        <v>9.9009900990099011E-3</v>
      </c>
      <c r="BW1612" s="6">
        <f>SQRT((BT1612*BU1612)/((BT1612+BU1612)^2*(BT1612+BU1612+1)))</f>
        <v>4.410251516706673E-2</v>
      </c>
      <c r="BX1612" s="17">
        <v>0.1</v>
      </c>
      <c r="BY1612" s="17">
        <v>0.7</v>
      </c>
      <c r="BZ1612" s="17">
        <v>0.1</v>
      </c>
      <c r="CA1612" s="17">
        <v>0.1</v>
      </c>
      <c r="CB1612" s="15" t="s">
        <v>83</v>
      </c>
      <c r="CC1612" s="11">
        <v>600</v>
      </c>
    </row>
    <row r="1613" spans="1:81" s="11" customFormat="1" x14ac:dyDescent="0.2">
      <c r="A1613" s="17">
        <f t="shared" si="25"/>
        <v>1612</v>
      </c>
      <c r="B1613" s="17">
        <v>20</v>
      </c>
      <c r="C1613" s="17">
        <v>20</v>
      </c>
      <c r="D1613" s="17">
        <v>5</v>
      </c>
      <c r="E1613" s="17">
        <v>5</v>
      </c>
      <c r="F1613" s="3" t="s">
        <v>80</v>
      </c>
      <c r="G1613" s="3">
        <f>IF(F1613="rectangle",B1613*C1613,IF(F1613="hook",B1613*C1613-(D1613*E1613),IF(F1613="eight",B1613*C1613-2*(D1613*E1613),IF(F1613="tee",B1613*C1613-2*(D1613*E1613),IF(F1613="cross",B1613*C1613-4*(D1613*E1613),"ERROR")))))</f>
        <v>400</v>
      </c>
      <c r="H1613" s="3" t="s">
        <v>84</v>
      </c>
      <c r="I1613" s="3">
        <f>IF(F1613="rectangle",B1613/C1613,"NA")</f>
        <v>1</v>
      </c>
      <c r="J1613" s="2">
        <v>1</v>
      </c>
      <c r="K1613" s="11">
        <v>125</v>
      </c>
      <c r="L1613" s="11">
        <v>4</v>
      </c>
      <c r="M1613" s="12">
        <v>5</v>
      </c>
      <c r="N1613" s="2">
        <f>M1613/4</f>
        <v>1.25</v>
      </c>
      <c r="O1613" s="3">
        <f>M1613/N1613</f>
        <v>4</v>
      </c>
      <c r="P1613" s="13">
        <v>15</v>
      </c>
      <c r="Q1613" s="11">
        <f>P1613</f>
        <v>15</v>
      </c>
      <c r="R1613" s="4">
        <f>AA1613/V1613</f>
        <v>100</v>
      </c>
      <c r="S1613" s="14">
        <v>45</v>
      </c>
      <c r="T1613" s="11">
        <f>S1613</f>
        <v>45</v>
      </c>
      <c r="U1613" s="4">
        <f>AB1613/W1613</f>
        <v>100</v>
      </c>
      <c r="V1613" s="3">
        <f>ROUND((Q1613/100)*G1613,0)</f>
        <v>60</v>
      </c>
      <c r="W1613" s="3">
        <f>ROUND(((T1613/100)*G1613)/J1613,0)</f>
        <v>180</v>
      </c>
      <c r="X1613" s="3">
        <f>ROUND(IF(J1613&gt;=2,((T1613/100)*G1613)/J1613,0),0)</f>
        <v>0</v>
      </c>
      <c r="Y1613" s="3">
        <f>ROUND(IF(J1613&gt;=3,((T1613/100)*G1613)/J1613,0),0)</f>
        <v>0</v>
      </c>
      <c r="Z1613" s="3">
        <f>ROUND(IF(J1613&gt;=4,((T1613/100)*G1613)/J1613,0),0)</f>
        <v>0</v>
      </c>
      <c r="AA1613" s="4">
        <f>G1613*P1613</f>
        <v>6000</v>
      </c>
      <c r="AB1613" s="4">
        <f>(G1613*S1613)/J1613</f>
        <v>18000</v>
      </c>
      <c r="AC1613" s="4">
        <f>IF(J1613&gt;=2,(G1613*S1613)/J1613,0)</f>
        <v>0</v>
      </c>
      <c r="AD1613" s="4">
        <f>IF(J1613&gt;=3,(G1613*S1613)/J1613,0)</f>
        <v>0</v>
      </c>
      <c r="AE1613" s="4">
        <f>IF(J1613&gt;=4,(G1613*S1613)/J1613,0)</f>
        <v>0</v>
      </c>
      <c r="AF1613" s="11">
        <v>100</v>
      </c>
      <c r="AG1613" s="11">
        <v>0</v>
      </c>
      <c r="AH1613" s="11">
        <v>1</v>
      </c>
      <c r="AI1613" s="11">
        <v>100</v>
      </c>
      <c r="AJ1613" s="11">
        <v>0</v>
      </c>
      <c r="AK1613" s="11">
        <v>1</v>
      </c>
      <c r="AL1613" s="11">
        <v>0.5</v>
      </c>
      <c r="AM1613" s="11">
        <v>0.5</v>
      </c>
      <c r="AN1613" s="11">
        <v>0</v>
      </c>
      <c r="AO1613" s="11">
        <v>0</v>
      </c>
      <c r="AP1613" s="11">
        <v>0</v>
      </c>
      <c r="AQ1613" s="11">
        <v>0.01</v>
      </c>
      <c r="AR1613" s="11">
        <v>0.01</v>
      </c>
      <c r="AS1613" s="11">
        <v>0</v>
      </c>
      <c r="AT1613" s="11">
        <v>0</v>
      </c>
      <c r="AU1613" s="11">
        <v>0</v>
      </c>
      <c r="AV1613" s="11">
        <v>0</v>
      </c>
      <c r="AW1613" s="11">
        <v>0.2</v>
      </c>
      <c r="AX1613" s="11">
        <v>0</v>
      </c>
      <c r="AY1613" s="11">
        <v>0</v>
      </c>
      <c r="AZ1613" s="11">
        <v>0</v>
      </c>
      <c r="BA1613" s="11">
        <v>0.02</v>
      </c>
      <c r="BB1613" s="11">
        <v>0</v>
      </c>
      <c r="BC1613" s="2">
        <v>0.05</v>
      </c>
      <c r="BD1613" s="2">
        <v>0.05</v>
      </c>
      <c r="BE1613" s="11">
        <v>7.4999999999999997E-2</v>
      </c>
      <c r="BF1613" s="11">
        <v>5.0000000000000001E-3</v>
      </c>
      <c r="BG1613" s="11">
        <v>0</v>
      </c>
      <c r="BH1613" s="11">
        <v>0</v>
      </c>
      <c r="BI1613" s="11">
        <v>0</v>
      </c>
      <c r="BJ1613" s="11">
        <f>BE1613/4</f>
        <v>1.8749999999999999E-2</v>
      </c>
      <c r="BK1613" s="11">
        <f>BF1613/4</f>
        <v>1.25E-3</v>
      </c>
      <c r="BL1613" s="11">
        <v>0</v>
      </c>
      <c r="BM1613" s="11">
        <v>0</v>
      </c>
      <c r="BN1613" s="11">
        <v>0</v>
      </c>
      <c r="BO1613" s="11">
        <v>0.1</v>
      </c>
      <c r="BP1613" s="11">
        <v>0.1</v>
      </c>
      <c r="BQ1613" s="11">
        <v>0</v>
      </c>
      <c r="BR1613" s="11">
        <v>0</v>
      </c>
      <c r="BS1613" s="11">
        <v>0</v>
      </c>
      <c r="BT1613" s="11">
        <v>0.04</v>
      </c>
      <c r="BU1613" s="16">
        <v>4</v>
      </c>
      <c r="BV1613" s="6">
        <f>BT1613/(BT1613+BU1613)</f>
        <v>9.9009900990099011E-3</v>
      </c>
      <c r="BW1613" s="6">
        <f>SQRT((BT1613*BU1613)/((BT1613+BU1613)^2*(BT1613+BU1613+1)))</f>
        <v>4.410251516706673E-2</v>
      </c>
      <c r="BX1613" s="17">
        <v>0.1</v>
      </c>
      <c r="BY1613" s="17">
        <v>0.7</v>
      </c>
      <c r="BZ1613" s="17">
        <v>0.1</v>
      </c>
      <c r="CA1613" s="17">
        <v>0.1</v>
      </c>
      <c r="CB1613" s="15" t="s">
        <v>83</v>
      </c>
      <c r="CC1613" s="11">
        <v>600</v>
      </c>
    </row>
    <row r="1614" spans="1:81" s="11" customFormat="1" x14ac:dyDescent="0.2">
      <c r="A1614" s="17">
        <f t="shared" si="25"/>
        <v>1613</v>
      </c>
      <c r="B1614" s="17">
        <v>100</v>
      </c>
      <c r="C1614" s="17">
        <v>100</v>
      </c>
      <c r="D1614" s="17">
        <v>5</v>
      </c>
      <c r="E1614" s="17">
        <v>5</v>
      </c>
      <c r="F1614" s="3" t="s">
        <v>80</v>
      </c>
      <c r="G1614" s="3">
        <f>IF(F1614="rectangle",B1614*C1614,IF(F1614="hook",B1614*C1614-(D1614*E1614),IF(F1614="eight",B1614*C1614-2*(D1614*E1614),IF(F1614="tee",B1614*C1614-2*(D1614*E1614),IF(F1614="cross",B1614*C1614-4*(D1614*E1614),"ERROR")))))</f>
        <v>10000</v>
      </c>
      <c r="H1614" s="3" t="s">
        <v>85</v>
      </c>
      <c r="I1614" s="3">
        <f>IF(F1614="rectangle",B1614/C1614,"NA")</f>
        <v>1</v>
      </c>
      <c r="J1614" s="2">
        <v>1</v>
      </c>
      <c r="K1614" s="11">
        <v>125</v>
      </c>
      <c r="L1614" s="11">
        <v>4</v>
      </c>
      <c r="M1614" s="12">
        <v>6</v>
      </c>
      <c r="N1614" s="2">
        <f>M1614/4</f>
        <v>1.5</v>
      </c>
      <c r="O1614" s="3">
        <f>M1614/N1614</f>
        <v>4</v>
      </c>
      <c r="P1614" s="13">
        <v>15</v>
      </c>
      <c r="Q1614" s="11">
        <f>P1614</f>
        <v>15</v>
      </c>
      <c r="R1614" s="4">
        <f>AA1614/V1614</f>
        <v>100</v>
      </c>
      <c r="S1614" s="14">
        <v>45</v>
      </c>
      <c r="T1614" s="11">
        <f>S1614</f>
        <v>45</v>
      </c>
      <c r="U1614" s="4">
        <f>AB1614/W1614</f>
        <v>100</v>
      </c>
      <c r="V1614" s="3">
        <f>ROUND((Q1614/100)*G1614,0)</f>
        <v>1500</v>
      </c>
      <c r="W1614" s="3">
        <f>ROUND(((T1614/100)*G1614)/J1614,0)</f>
        <v>4500</v>
      </c>
      <c r="X1614" s="3">
        <f>ROUND(IF(J1614&gt;=2,((T1614/100)*G1614)/J1614,0),0)</f>
        <v>0</v>
      </c>
      <c r="Y1614" s="3">
        <f>ROUND(IF(J1614&gt;=3,((T1614/100)*G1614)/J1614,0),0)</f>
        <v>0</v>
      </c>
      <c r="Z1614" s="3">
        <f>ROUND(IF(J1614&gt;=4,((T1614/100)*G1614)/J1614,0),0)</f>
        <v>0</v>
      </c>
      <c r="AA1614" s="4">
        <f>G1614*P1614</f>
        <v>150000</v>
      </c>
      <c r="AB1614" s="4">
        <f>(G1614*S1614)/J1614</f>
        <v>450000</v>
      </c>
      <c r="AC1614" s="4">
        <f>IF(J1614&gt;=2,(G1614*S1614)/J1614,0)</f>
        <v>0</v>
      </c>
      <c r="AD1614" s="4">
        <f>IF(J1614&gt;=3,(G1614*S1614)/J1614,0)</f>
        <v>0</v>
      </c>
      <c r="AE1614" s="4">
        <f>IF(J1614&gt;=4,(G1614*S1614)/J1614,0)</f>
        <v>0</v>
      </c>
      <c r="AF1614" s="11">
        <v>100</v>
      </c>
      <c r="AG1614" s="11">
        <v>0</v>
      </c>
      <c r="AH1614" s="11">
        <v>1</v>
      </c>
      <c r="AI1614" s="11">
        <v>100</v>
      </c>
      <c r="AJ1614" s="11">
        <v>0</v>
      </c>
      <c r="AK1614" s="11">
        <v>1</v>
      </c>
      <c r="AL1614" s="11">
        <v>0.5</v>
      </c>
      <c r="AM1614" s="11">
        <v>0.5</v>
      </c>
      <c r="AN1614" s="11">
        <v>0</v>
      </c>
      <c r="AO1614" s="11">
        <v>0</v>
      </c>
      <c r="AP1614" s="11">
        <v>0</v>
      </c>
      <c r="AQ1614" s="11">
        <v>0.01</v>
      </c>
      <c r="AR1614" s="11">
        <v>0.01</v>
      </c>
      <c r="AS1614" s="11">
        <v>0</v>
      </c>
      <c r="AT1614" s="11">
        <v>0</v>
      </c>
      <c r="AU1614" s="11">
        <v>0</v>
      </c>
      <c r="AV1614" s="11">
        <v>0</v>
      </c>
      <c r="AW1614" s="11">
        <v>0.2</v>
      </c>
      <c r="AX1614" s="11">
        <v>0</v>
      </c>
      <c r="AY1614" s="11">
        <v>0</v>
      </c>
      <c r="AZ1614" s="11">
        <v>0</v>
      </c>
      <c r="BA1614" s="11">
        <v>0.02</v>
      </c>
      <c r="BB1614" s="11">
        <v>0</v>
      </c>
      <c r="BC1614" s="2">
        <v>0.05</v>
      </c>
      <c r="BD1614" s="2">
        <v>0.05</v>
      </c>
      <c r="BE1614" s="11">
        <v>7.4999999999999997E-2</v>
      </c>
      <c r="BF1614" s="11">
        <v>5.0000000000000001E-3</v>
      </c>
      <c r="BG1614" s="11">
        <v>0</v>
      </c>
      <c r="BH1614" s="11">
        <v>0</v>
      </c>
      <c r="BI1614" s="11">
        <v>0</v>
      </c>
      <c r="BJ1614" s="11">
        <f>BE1614/4</f>
        <v>1.8749999999999999E-2</v>
      </c>
      <c r="BK1614" s="11">
        <f>BF1614/4</f>
        <v>1.25E-3</v>
      </c>
      <c r="BL1614" s="11">
        <v>0</v>
      </c>
      <c r="BM1614" s="11">
        <v>0</v>
      </c>
      <c r="BN1614" s="11">
        <v>0</v>
      </c>
      <c r="BO1614" s="11">
        <v>0.1</v>
      </c>
      <c r="BP1614" s="11">
        <v>0.1</v>
      </c>
      <c r="BQ1614" s="11">
        <v>0</v>
      </c>
      <c r="BR1614" s="11">
        <v>0</v>
      </c>
      <c r="BS1614" s="11">
        <v>0</v>
      </c>
      <c r="BT1614" s="11">
        <v>0.04</v>
      </c>
      <c r="BU1614" s="16">
        <v>4</v>
      </c>
      <c r="BV1614" s="6">
        <f>BT1614/(BT1614+BU1614)</f>
        <v>9.9009900990099011E-3</v>
      </c>
      <c r="BW1614" s="6">
        <f>SQRT((BT1614*BU1614)/((BT1614+BU1614)^2*(BT1614+BU1614+1)))</f>
        <v>4.410251516706673E-2</v>
      </c>
      <c r="BX1614" s="17">
        <v>0.1</v>
      </c>
      <c r="BY1614" s="17">
        <v>0.7</v>
      </c>
      <c r="BZ1614" s="17">
        <v>0.1</v>
      </c>
      <c r="CA1614" s="17">
        <v>0.1</v>
      </c>
      <c r="CB1614" s="15" t="s">
        <v>83</v>
      </c>
      <c r="CC1614" s="11">
        <v>600</v>
      </c>
    </row>
    <row r="1615" spans="1:81" s="11" customFormat="1" x14ac:dyDescent="0.2">
      <c r="A1615" s="17">
        <f t="shared" si="25"/>
        <v>1614</v>
      </c>
      <c r="B1615" s="17">
        <v>20</v>
      </c>
      <c r="C1615" s="17">
        <v>20</v>
      </c>
      <c r="D1615" s="17">
        <v>5</v>
      </c>
      <c r="E1615" s="17">
        <v>5</v>
      </c>
      <c r="F1615" s="3" t="s">
        <v>80</v>
      </c>
      <c r="G1615" s="3">
        <f>IF(F1615="rectangle",B1615*C1615,IF(F1615="hook",B1615*C1615-(D1615*E1615),IF(F1615="eight",B1615*C1615-2*(D1615*E1615),IF(F1615="tee",B1615*C1615-2*(D1615*E1615),IF(F1615="cross",B1615*C1615-4*(D1615*E1615),"ERROR")))))</f>
        <v>400</v>
      </c>
      <c r="H1615" s="3" t="s">
        <v>84</v>
      </c>
      <c r="I1615" s="3">
        <f>IF(F1615="rectangle",B1615/C1615,"NA")</f>
        <v>1</v>
      </c>
      <c r="J1615" s="2">
        <v>1</v>
      </c>
      <c r="K1615" s="11">
        <v>125</v>
      </c>
      <c r="L1615" s="11">
        <v>4</v>
      </c>
      <c r="M1615" s="12">
        <v>6</v>
      </c>
      <c r="N1615" s="2">
        <f>M1615/4</f>
        <v>1.5</v>
      </c>
      <c r="O1615" s="3">
        <f>M1615/N1615</f>
        <v>4</v>
      </c>
      <c r="P1615" s="13">
        <v>15</v>
      </c>
      <c r="Q1615" s="11">
        <f>P1615</f>
        <v>15</v>
      </c>
      <c r="R1615" s="4">
        <f>AA1615/V1615</f>
        <v>100</v>
      </c>
      <c r="S1615" s="14">
        <v>45</v>
      </c>
      <c r="T1615" s="11">
        <f>S1615</f>
        <v>45</v>
      </c>
      <c r="U1615" s="4">
        <f>AB1615/W1615</f>
        <v>100</v>
      </c>
      <c r="V1615" s="3">
        <f>ROUND((Q1615/100)*G1615,0)</f>
        <v>60</v>
      </c>
      <c r="W1615" s="3">
        <f>ROUND(((T1615/100)*G1615)/J1615,0)</f>
        <v>180</v>
      </c>
      <c r="X1615" s="3">
        <f>ROUND(IF(J1615&gt;=2,((T1615/100)*G1615)/J1615,0),0)</f>
        <v>0</v>
      </c>
      <c r="Y1615" s="3">
        <f>ROUND(IF(J1615&gt;=3,((T1615/100)*G1615)/J1615,0),0)</f>
        <v>0</v>
      </c>
      <c r="Z1615" s="3">
        <f>ROUND(IF(J1615&gt;=4,((T1615/100)*G1615)/J1615,0),0)</f>
        <v>0</v>
      </c>
      <c r="AA1615" s="4">
        <f>G1615*P1615</f>
        <v>6000</v>
      </c>
      <c r="AB1615" s="4">
        <f>(G1615*S1615)/J1615</f>
        <v>18000</v>
      </c>
      <c r="AC1615" s="4">
        <f>IF(J1615&gt;=2,(G1615*S1615)/J1615,0)</f>
        <v>0</v>
      </c>
      <c r="AD1615" s="4">
        <f>IF(J1615&gt;=3,(G1615*S1615)/J1615,0)</f>
        <v>0</v>
      </c>
      <c r="AE1615" s="4">
        <f>IF(J1615&gt;=4,(G1615*S1615)/J1615,0)</f>
        <v>0</v>
      </c>
      <c r="AF1615" s="11">
        <v>100</v>
      </c>
      <c r="AG1615" s="11">
        <v>0</v>
      </c>
      <c r="AH1615" s="11">
        <v>1</v>
      </c>
      <c r="AI1615" s="11">
        <v>100</v>
      </c>
      <c r="AJ1615" s="11">
        <v>0</v>
      </c>
      <c r="AK1615" s="11">
        <v>1</v>
      </c>
      <c r="AL1615" s="11">
        <v>0.5</v>
      </c>
      <c r="AM1615" s="11">
        <v>0.5</v>
      </c>
      <c r="AN1615" s="11">
        <v>0</v>
      </c>
      <c r="AO1615" s="11">
        <v>0</v>
      </c>
      <c r="AP1615" s="11">
        <v>0</v>
      </c>
      <c r="AQ1615" s="11">
        <v>0.01</v>
      </c>
      <c r="AR1615" s="11">
        <v>0.01</v>
      </c>
      <c r="AS1615" s="11">
        <v>0</v>
      </c>
      <c r="AT1615" s="11">
        <v>0</v>
      </c>
      <c r="AU1615" s="11">
        <v>0</v>
      </c>
      <c r="AV1615" s="11">
        <v>0</v>
      </c>
      <c r="AW1615" s="11">
        <v>0.2</v>
      </c>
      <c r="AX1615" s="11">
        <v>0</v>
      </c>
      <c r="AY1615" s="11">
        <v>0</v>
      </c>
      <c r="AZ1615" s="11">
        <v>0</v>
      </c>
      <c r="BA1615" s="11">
        <v>0.02</v>
      </c>
      <c r="BB1615" s="11">
        <v>0</v>
      </c>
      <c r="BC1615" s="2">
        <v>0.05</v>
      </c>
      <c r="BD1615" s="2">
        <v>0.05</v>
      </c>
      <c r="BE1615" s="11">
        <v>7.4999999999999997E-2</v>
      </c>
      <c r="BF1615" s="11">
        <v>5.0000000000000001E-3</v>
      </c>
      <c r="BG1615" s="11">
        <v>0</v>
      </c>
      <c r="BH1615" s="11">
        <v>0</v>
      </c>
      <c r="BI1615" s="11">
        <v>0</v>
      </c>
      <c r="BJ1615" s="11">
        <f>BE1615/4</f>
        <v>1.8749999999999999E-2</v>
      </c>
      <c r="BK1615" s="11">
        <f>BF1615/4</f>
        <v>1.25E-3</v>
      </c>
      <c r="BL1615" s="11">
        <v>0</v>
      </c>
      <c r="BM1615" s="11">
        <v>0</v>
      </c>
      <c r="BN1615" s="11">
        <v>0</v>
      </c>
      <c r="BO1615" s="11">
        <v>0.1</v>
      </c>
      <c r="BP1615" s="11">
        <v>0.1</v>
      </c>
      <c r="BQ1615" s="11">
        <v>0</v>
      </c>
      <c r="BR1615" s="11">
        <v>0</v>
      </c>
      <c r="BS1615" s="11">
        <v>0</v>
      </c>
      <c r="BT1615" s="11">
        <v>0.04</v>
      </c>
      <c r="BU1615" s="16">
        <v>4</v>
      </c>
      <c r="BV1615" s="6">
        <f>BT1615/(BT1615+BU1615)</f>
        <v>9.9009900990099011E-3</v>
      </c>
      <c r="BW1615" s="6">
        <f>SQRT((BT1615*BU1615)/((BT1615+BU1615)^2*(BT1615+BU1615+1)))</f>
        <v>4.410251516706673E-2</v>
      </c>
      <c r="BX1615" s="17">
        <v>0.1</v>
      </c>
      <c r="BY1615" s="17">
        <v>0.7</v>
      </c>
      <c r="BZ1615" s="17">
        <v>0.1</v>
      </c>
      <c r="CA1615" s="17">
        <v>0.1</v>
      </c>
      <c r="CB1615" s="15" t="s">
        <v>83</v>
      </c>
      <c r="CC1615" s="11">
        <v>600</v>
      </c>
    </row>
    <row r="1616" spans="1:81" s="11" customFormat="1" x14ac:dyDescent="0.2">
      <c r="A1616" s="17">
        <f t="shared" si="25"/>
        <v>1615</v>
      </c>
      <c r="B1616" s="17">
        <v>100</v>
      </c>
      <c r="C1616" s="17">
        <v>100</v>
      </c>
      <c r="D1616" s="17">
        <v>5</v>
      </c>
      <c r="E1616" s="17">
        <v>5</v>
      </c>
      <c r="F1616" s="3" t="s">
        <v>80</v>
      </c>
      <c r="G1616" s="3">
        <f>IF(F1616="rectangle",B1616*C1616,IF(F1616="hook",B1616*C1616-(D1616*E1616),IF(F1616="eight",B1616*C1616-2*(D1616*E1616),IF(F1616="tee",B1616*C1616-2*(D1616*E1616),IF(F1616="cross",B1616*C1616-4*(D1616*E1616),"ERROR")))))</f>
        <v>10000</v>
      </c>
      <c r="H1616" s="3" t="s">
        <v>85</v>
      </c>
      <c r="I1616" s="3">
        <f>IF(F1616="rectangle",B1616/C1616,"NA")</f>
        <v>1</v>
      </c>
      <c r="J1616" s="2">
        <v>1</v>
      </c>
      <c r="K1616" s="11">
        <v>125</v>
      </c>
      <c r="L1616" s="11">
        <v>4</v>
      </c>
      <c r="M1616" s="12">
        <v>7</v>
      </c>
      <c r="N1616" s="2">
        <f>M1616/4</f>
        <v>1.75</v>
      </c>
      <c r="O1616" s="3">
        <f>M1616/N1616</f>
        <v>4</v>
      </c>
      <c r="P1616" s="13">
        <v>15</v>
      </c>
      <c r="Q1616" s="11">
        <f>P1616</f>
        <v>15</v>
      </c>
      <c r="R1616" s="4">
        <f>AA1616/V1616</f>
        <v>100</v>
      </c>
      <c r="S1616" s="14">
        <v>45</v>
      </c>
      <c r="T1616" s="11">
        <f>S1616</f>
        <v>45</v>
      </c>
      <c r="U1616" s="4">
        <f>AB1616/W1616</f>
        <v>100</v>
      </c>
      <c r="V1616" s="3">
        <f>ROUND((Q1616/100)*G1616,0)</f>
        <v>1500</v>
      </c>
      <c r="W1616" s="3">
        <f>ROUND(((T1616/100)*G1616)/J1616,0)</f>
        <v>4500</v>
      </c>
      <c r="X1616" s="3">
        <f>ROUND(IF(J1616&gt;=2,((T1616/100)*G1616)/J1616,0),0)</f>
        <v>0</v>
      </c>
      <c r="Y1616" s="3">
        <f>ROUND(IF(J1616&gt;=3,((T1616/100)*G1616)/J1616,0),0)</f>
        <v>0</v>
      </c>
      <c r="Z1616" s="3">
        <f>ROUND(IF(J1616&gt;=4,((T1616/100)*G1616)/J1616,0),0)</f>
        <v>0</v>
      </c>
      <c r="AA1616" s="4">
        <f>G1616*P1616</f>
        <v>150000</v>
      </c>
      <c r="AB1616" s="4">
        <f>(G1616*S1616)/J1616</f>
        <v>450000</v>
      </c>
      <c r="AC1616" s="4">
        <f>IF(J1616&gt;=2,(G1616*S1616)/J1616,0)</f>
        <v>0</v>
      </c>
      <c r="AD1616" s="4">
        <f>IF(J1616&gt;=3,(G1616*S1616)/J1616,0)</f>
        <v>0</v>
      </c>
      <c r="AE1616" s="4">
        <f>IF(J1616&gt;=4,(G1616*S1616)/J1616,0)</f>
        <v>0</v>
      </c>
      <c r="AF1616" s="11">
        <v>100</v>
      </c>
      <c r="AG1616" s="11">
        <v>0</v>
      </c>
      <c r="AH1616" s="11">
        <v>1</v>
      </c>
      <c r="AI1616" s="11">
        <v>100</v>
      </c>
      <c r="AJ1616" s="11">
        <v>0</v>
      </c>
      <c r="AK1616" s="11">
        <v>1</v>
      </c>
      <c r="AL1616" s="11">
        <v>0.5</v>
      </c>
      <c r="AM1616" s="11">
        <v>0.5</v>
      </c>
      <c r="AN1616" s="11">
        <v>0</v>
      </c>
      <c r="AO1616" s="11">
        <v>0</v>
      </c>
      <c r="AP1616" s="11">
        <v>0</v>
      </c>
      <c r="AQ1616" s="11">
        <v>0.01</v>
      </c>
      <c r="AR1616" s="11">
        <v>0.01</v>
      </c>
      <c r="AS1616" s="11">
        <v>0</v>
      </c>
      <c r="AT1616" s="11">
        <v>0</v>
      </c>
      <c r="AU1616" s="11">
        <v>0</v>
      </c>
      <c r="AV1616" s="11">
        <v>0</v>
      </c>
      <c r="AW1616" s="11">
        <v>0.2</v>
      </c>
      <c r="AX1616" s="11">
        <v>0</v>
      </c>
      <c r="AY1616" s="11">
        <v>0</v>
      </c>
      <c r="AZ1616" s="11">
        <v>0</v>
      </c>
      <c r="BA1616" s="11">
        <v>0.02</v>
      </c>
      <c r="BB1616" s="11">
        <v>0</v>
      </c>
      <c r="BC1616" s="2">
        <v>0.05</v>
      </c>
      <c r="BD1616" s="2">
        <v>0.05</v>
      </c>
      <c r="BE1616" s="11">
        <v>7.4999999999999997E-2</v>
      </c>
      <c r="BF1616" s="11">
        <v>5.0000000000000001E-3</v>
      </c>
      <c r="BG1616" s="11">
        <v>0</v>
      </c>
      <c r="BH1616" s="11">
        <v>0</v>
      </c>
      <c r="BI1616" s="11">
        <v>0</v>
      </c>
      <c r="BJ1616" s="11">
        <f>BE1616/4</f>
        <v>1.8749999999999999E-2</v>
      </c>
      <c r="BK1616" s="11">
        <f>BF1616/4</f>
        <v>1.25E-3</v>
      </c>
      <c r="BL1616" s="11">
        <v>0</v>
      </c>
      <c r="BM1616" s="11">
        <v>0</v>
      </c>
      <c r="BN1616" s="11">
        <v>0</v>
      </c>
      <c r="BO1616" s="11">
        <v>0.1</v>
      </c>
      <c r="BP1616" s="11">
        <v>0.1</v>
      </c>
      <c r="BQ1616" s="11">
        <v>0</v>
      </c>
      <c r="BR1616" s="11">
        <v>0</v>
      </c>
      <c r="BS1616" s="11">
        <v>0</v>
      </c>
      <c r="BT1616" s="11">
        <v>0.04</v>
      </c>
      <c r="BU1616" s="16">
        <v>4</v>
      </c>
      <c r="BV1616" s="6">
        <f>BT1616/(BT1616+BU1616)</f>
        <v>9.9009900990099011E-3</v>
      </c>
      <c r="BW1616" s="6">
        <f>SQRT((BT1616*BU1616)/((BT1616+BU1616)^2*(BT1616+BU1616+1)))</f>
        <v>4.410251516706673E-2</v>
      </c>
      <c r="BX1616" s="17">
        <v>0.1</v>
      </c>
      <c r="BY1616" s="17">
        <v>0.7</v>
      </c>
      <c r="BZ1616" s="17">
        <v>0.1</v>
      </c>
      <c r="CA1616" s="17">
        <v>0.1</v>
      </c>
      <c r="CB1616" s="15" t="s">
        <v>83</v>
      </c>
      <c r="CC1616" s="11">
        <v>600</v>
      </c>
    </row>
    <row r="1617" spans="1:81" s="11" customFormat="1" x14ac:dyDescent="0.2">
      <c r="A1617" s="17">
        <f t="shared" si="25"/>
        <v>1616</v>
      </c>
      <c r="B1617" s="17">
        <v>20</v>
      </c>
      <c r="C1617" s="17">
        <v>20</v>
      </c>
      <c r="D1617" s="17">
        <v>5</v>
      </c>
      <c r="E1617" s="17">
        <v>5</v>
      </c>
      <c r="F1617" s="3" t="s">
        <v>80</v>
      </c>
      <c r="G1617" s="3">
        <f>IF(F1617="rectangle",B1617*C1617,IF(F1617="hook",B1617*C1617-(D1617*E1617),IF(F1617="eight",B1617*C1617-2*(D1617*E1617),IF(F1617="tee",B1617*C1617-2*(D1617*E1617),IF(F1617="cross",B1617*C1617-4*(D1617*E1617),"ERROR")))))</f>
        <v>400</v>
      </c>
      <c r="H1617" s="3" t="s">
        <v>84</v>
      </c>
      <c r="I1617" s="3">
        <f>IF(F1617="rectangle",B1617/C1617,"NA")</f>
        <v>1</v>
      </c>
      <c r="J1617" s="2">
        <v>1</v>
      </c>
      <c r="K1617" s="11">
        <v>125</v>
      </c>
      <c r="L1617" s="11">
        <v>4</v>
      </c>
      <c r="M1617" s="12">
        <v>7</v>
      </c>
      <c r="N1617" s="2">
        <f>M1617/4</f>
        <v>1.75</v>
      </c>
      <c r="O1617" s="3">
        <f>M1617/N1617</f>
        <v>4</v>
      </c>
      <c r="P1617" s="13">
        <v>15</v>
      </c>
      <c r="Q1617" s="11">
        <f>P1617</f>
        <v>15</v>
      </c>
      <c r="R1617" s="4">
        <f>AA1617/V1617</f>
        <v>100</v>
      </c>
      <c r="S1617" s="14">
        <v>45</v>
      </c>
      <c r="T1617" s="11">
        <f>S1617</f>
        <v>45</v>
      </c>
      <c r="U1617" s="4">
        <f>AB1617/W1617</f>
        <v>100</v>
      </c>
      <c r="V1617" s="3">
        <f>ROUND((Q1617/100)*G1617,0)</f>
        <v>60</v>
      </c>
      <c r="W1617" s="3">
        <f>ROUND(((T1617/100)*G1617)/J1617,0)</f>
        <v>180</v>
      </c>
      <c r="X1617" s="3">
        <f>ROUND(IF(J1617&gt;=2,((T1617/100)*G1617)/J1617,0),0)</f>
        <v>0</v>
      </c>
      <c r="Y1617" s="3">
        <f>ROUND(IF(J1617&gt;=3,((T1617/100)*G1617)/J1617,0),0)</f>
        <v>0</v>
      </c>
      <c r="Z1617" s="3">
        <f>ROUND(IF(J1617&gt;=4,((T1617/100)*G1617)/J1617,0),0)</f>
        <v>0</v>
      </c>
      <c r="AA1617" s="4">
        <f>G1617*P1617</f>
        <v>6000</v>
      </c>
      <c r="AB1617" s="4">
        <f>(G1617*S1617)/J1617</f>
        <v>18000</v>
      </c>
      <c r="AC1617" s="4">
        <f>IF(J1617&gt;=2,(G1617*S1617)/J1617,0)</f>
        <v>0</v>
      </c>
      <c r="AD1617" s="4">
        <f>IF(J1617&gt;=3,(G1617*S1617)/J1617,0)</f>
        <v>0</v>
      </c>
      <c r="AE1617" s="4">
        <f>IF(J1617&gt;=4,(G1617*S1617)/J1617,0)</f>
        <v>0</v>
      </c>
      <c r="AF1617" s="11">
        <v>100</v>
      </c>
      <c r="AG1617" s="11">
        <v>0</v>
      </c>
      <c r="AH1617" s="11">
        <v>1</v>
      </c>
      <c r="AI1617" s="11">
        <v>100</v>
      </c>
      <c r="AJ1617" s="11">
        <v>0</v>
      </c>
      <c r="AK1617" s="11">
        <v>1</v>
      </c>
      <c r="AL1617" s="11">
        <v>0.5</v>
      </c>
      <c r="AM1617" s="11">
        <v>0.5</v>
      </c>
      <c r="AN1617" s="11">
        <v>0</v>
      </c>
      <c r="AO1617" s="11">
        <v>0</v>
      </c>
      <c r="AP1617" s="11">
        <v>0</v>
      </c>
      <c r="AQ1617" s="11">
        <v>0.01</v>
      </c>
      <c r="AR1617" s="11">
        <v>0.01</v>
      </c>
      <c r="AS1617" s="11">
        <v>0</v>
      </c>
      <c r="AT1617" s="11">
        <v>0</v>
      </c>
      <c r="AU1617" s="11">
        <v>0</v>
      </c>
      <c r="AV1617" s="11">
        <v>0</v>
      </c>
      <c r="AW1617" s="11">
        <v>0.2</v>
      </c>
      <c r="AX1617" s="11">
        <v>0</v>
      </c>
      <c r="AY1617" s="11">
        <v>0</v>
      </c>
      <c r="AZ1617" s="11">
        <v>0</v>
      </c>
      <c r="BA1617" s="11">
        <v>0.02</v>
      </c>
      <c r="BB1617" s="11">
        <v>0</v>
      </c>
      <c r="BC1617" s="2">
        <v>0.05</v>
      </c>
      <c r="BD1617" s="2">
        <v>0.05</v>
      </c>
      <c r="BE1617" s="11">
        <v>7.4999999999999997E-2</v>
      </c>
      <c r="BF1617" s="11">
        <v>5.0000000000000001E-3</v>
      </c>
      <c r="BG1617" s="11">
        <v>0</v>
      </c>
      <c r="BH1617" s="11">
        <v>0</v>
      </c>
      <c r="BI1617" s="11">
        <v>0</v>
      </c>
      <c r="BJ1617" s="11">
        <f>BE1617/4</f>
        <v>1.8749999999999999E-2</v>
      </c>
      <c r="BK1617" s="11">
        <f>BF1617/4</f>
        <v>1.25E-3</v>
      </c>
      <c r="BL1617" s="11">
        <v>0</v>
      </c>
      <c r="BM1617" s="11">
        <v>0</v>
      </c>
      <c r="BN1617" s="11">
        <v>0</v>
      </c>
      <c r="BO1617" s="11">
        <v>0.1</v>
      </c>
      <c r="BP1617" s="11">
        <v>0.1</v>
      </c>
      <c r="BQ1617" s="11">
        <v>0</v>
      </c>
      <c r="BR1617" s="11">
        <v>0</v>
      </c>
      <c r="BS1617" s="11">
        <v>0</v>
      </c>
      <c r="BT1617" s="11">
        <v>0.04</v>
      </c>
      <c r="BU1617" s="16">
        <v>4</v>
      </c>
      <c r="BV1617" s="6">
        <f>BT1617/(BT1617+BU1617)</f>
        <v>9.9009900990099011E-3</v>
      </c>
      <c r="BW1617" s="6">
        <f>SQRT((BT1617*BU1617)/((BT1617+BU1617)^2*(BT1617+BU1617+1)))</f>
        <v>4.410251516706673E-2</v>
      </c>
      <c r="BX1617" s="17">
        <v>0.1</v>
      </c>
      <c r="BY1617" s="17">
        <v>0.7</v>
      </c>
      <c r="BZ1617" s="17">
        <v>0.1</v>
      </c>
      <c r="CA1617" s="17">
        <v>0.1</v>
      </c>
      <c r="CB1617" s="15" t="s">
        <v>83</v>
      </c>
      <c r="CC1617" s="11">
        <v>600</v>
      </c>
    </row>
    <row r="1618" spans="1:81" s="11" customFormat="1" x14ac:dyDescent="0.2">
      <c r="A1618" s="17">
        <f t="shared" si="25"/>
        <v>1617</v>
      </c>
      <c r="B1618" s="17">
        <v>100</v>
      </c>
      <c r="C1618" s="17">
        <v>100</v>
      </c>
      <c r="D1618" s="17">
        <v>5</v>
      </c>
      <c r="E1618" s="17">
        <v>5</v>
      </c>
      <c r="F1618" s="3" t="s">
        <v>80</v>
      </c>
      <c r="G1618" s="3">
        <f>IF(F1618="rectangle",B1618*C1618,IF(F1618="hook",B1618*C1618-(D1618*E1618),IF(F1618="eight",B1618*C1618-2*(D1618*E1618),IF(F1618="tee",B1618*C1618-2*(D1618*E1618),IF(F1618="cross",B1618*C1618-4*(D1618*E1618),"ERROR")))))</f>
        <v>10000</v>
      </c>
      <c r="H1618" s="3" t="s">
        <v>85</v>
      </c>
      <c r="I1618" s="3">
        <f>IF(F1618="rectangle",B1618/C1618,"NA")</f>
        <v>1</v>
      </c>
      <c r="J1618" s="2">
        <v>1</v>
      </c>
      <c r="K1618" s="11">
        <v>125</v>
      </c>
      <c r="L1618" s="11">
        <v>4</v>
      </c>
      <c r="M1618" s="12">
        <v>8</v>
      </c>
      <c r="N1618" s="2">
        <f>M1618/4</f>
        <v>2</v>
      </c>
      <c r="O1618" s="3">
        <f>M1618/N1618</f>
        <v>4</v>
      </c>
      <c r="P1618" s="13">
        <v>15</v>
      </c>
      <c r="Q1618" s="11">
        <f>P1618</f>
        <v>15</v>
      </c>
      <c r="R1618" s="4">
        <f>AA1618/V1618</f>
        <v>100</v>
      </c>
      <c r="S1618" s="14">
        <v>45</v>
      </c>
      <c r="T1618" s="11">
        <f>S1618</f>
        <v>45</v>
      </c>
      <c r="U1618" s="4">
        <f>AB1618/W1618</f>
        <v>100</v>
      </c>
      <c r="V1618" s="3">
        <f>ROUND((Q1618/100)*G1618,0)</f>
        <v>1500</v>
      </c>
      <c r="W1618" s="3">
        <f>ROUND(((T1618/100)*G1618)/J1618,0)</f>
        <v>4500</v>
      </c>
      <c r="X1618" s="3">
        <f>ROUND(IF(J1618&gt;=2,((T1618/100)*G1618)/J1618,0),0)</f>
        <v>0</v>
      </c>
      <c r="Y1618" s="3">
        <f>ROUND(IF(J1618&gt;=3,((T1618/100)*G1618)/J1618,0),0)</f>
        <v>0</v>
      </c>
      <c r="Z1618" s="3">
        <f>ROUND(IF(J1618&gt;=4,((T1618/100)*G1618)/J1618,0),0)</f>
        <v>0</v>
      </c>
      <c r="AA1618" s="4">
        <f>G1618*P1618</f>
        <v>150000</v>
      </c>
      <c r="AB1618" s="4">
        <f>(G1618*S1618)/J1618</f>
        <v>450000</v>
      </c>
      <c r="AC1618" s="4">
        <f>IF(J1618&gt;=2,(G1618*S1618)/J1618,0)</f>
        <v>0</v>
      </c>
      <c r="AD1618" s="4">
        <f>IF(J1618&gt;=3,(G1618*S1618)/J1618,0)</f>
        <v>0</v>
      </c>
      <c r="AE1618" s="4">
        <f>IF(J1618&gt;=4,(G1618*S1618)/J1618,0)</f>
        <v>0</v>
      </c>
      <c r="AF1618" s="11">
        <v>100</v>
      </c>
      <c r="AG1618" s="11">
        <v>0</v>
      </c>
      <c r="AH1618" s="11">
        <v>1</v>
      </c>
      <c r="AI1618" s="11">
        <v>100</v>
      </c>
      <c r="AJ1618" s="11">
        <v>0</v>
      </c>
      <c r="AK1618" s="11">
        <v>1</v>
      </c>
      <c r="AL1618" s="11">
        <v>0.5</v>
      </c>
      <c r="AM1618" s="11">
        <v>0.5</v>
      </c>
      <c r="AN1618" s="11">
        <v>0</v>
      </c>
      <c r="AO1618" s="11">
        <v>0</v>
      </c>
      <c r="AP1618" s="11">
        <v>0</v>
      </c>
      <c r="AQ1618" s="11">
        <v>0.01</v>
      </c>
      <c r="AR1618" s="11">
        <v>0.01</v>
      </c>
      <c r="AS1618" s="11">
        <v>0</v>
      </c>
      <c r="AT1618" s="11">
        <v>0</v>
      </c>
      <c r="AU1618" s="11">
        <v>0</v>
      </c>
      <c r="AV1618" s="11">
        <v>0</v>
      </c>
      <c r="AW1618" s="11">
        <v>0.2</v>
      </c>
      <c r="AX1618" s="11">
        <v>0</v>
      </c>
      <c r="AY1618" s="11">
        <v>0</v>
      </c>
      <c r="AZ1618" s="11">
        <v>0</v>
      </c>
      <c r="BA1618" s="11">
        <v>0.02</v>
      </c>
      <c r="BB1618" s="11">
        <v>0</v>
      </c>
      <c r="BC1618" s="2">
        <v>0.05</v>
      </c>
      <c r="BD1618" s="2">
        <v>0.05</v>
      </c>
      <c r="BE1618" s="11">
        <v>7.4999999999999997E-2</v>
      </c>
      <c r="BF1618" s="11">
        <v>5.0000000000000001E-3</v>
      </c>
      <c r="BG1618" s="11">
        <v>0</v>
      </c>
      <c r="BH1618" s="11">
        <v>0</v>
      </c>
      <c r="BI1618" s="11">
        <v>0</v>
      </c>
      <c r="BJ1618" s="11">
        <f>BE1618/4</f>
        <v>1.8749999999999999E-2</v>
      </c>
      <c r="BK1618" s="11">
        <f>BF1618/4</f>
        <v>1.25E-3</v>
      </c>
      <c r="BL1618" s="11">
        <v>0</v>
      </c>
      <c r="BM1618" s="11">
        <v>0</v>
      </c>
      <c r="BN1618" s="11">
        <v>0</v>
      </c>
      <c r="BO1618" s="11">
        <v>0.1</v>
      </c>
      <c r="BP1618" s="11">
        <v>0.1</v>
      </c>
      <c r="BQ1618" s="11">
        <v>0</v>
      </c>
      <c r="BR1618" s="11">
        <v>0</v>
      </c>
      <c r="BS1618" s="11">
        <v>0</v>
      </c>
      <c r="BT1618" s="11">
        <v>0.04</v>
      </c>
      <c r="BU1618" s="16">
        <v>4</v>
      </c>
      <c r="BV1618" s="6">
        <f>BT1618/(BT1618+BU1618)</f>
        <v>9.9009900990099011E-3</v>
      </c>
      <c r="BW1618" s="6">
        <f>SQRT((BT1618*BU1618)/((BT1618+BU1618)^2*(BT1618+BU1618+1)))</f>
        <v>4.410251516706673E-2</v>
      </c>
      <c r="BX1618" s="17">
        <v>0.1</v>
      </c>
      <c r="BY1618" s="17">
        <v>0.7</v>
      </c>
      <c r="BZ1618" s="17">
        <v>0.1</v>
      </c>
      <c r="CA1618" s="17">
        <v>0.1</v>
      </c>
      <c r="CB1618" s="15" t="s">
        <v>83</v>
      </c>
      <c r="CC1618" s="11">
        <v>600</v>
      </c>
    </row>
    <row r="1619" spans="1:81" s="11" customFormat="1" x14ac:dyDescent="0.2">
      <c r="A1619" s="17">
        <f t="shared" si="25"/>
        <v>1618</v>
      </c>
      <c r="B1619" s="17">
        <v>20</v>
      </c>
      <c r="C1619" s="17">
        <v>20</v>
      </c>
      <c r="D1619" s="17">
        <v>5</v>
      </c>
      <c r="E1619" s="17">
        <v>5</v>
      </c>
      <c r="F1619" s="3" t="s">
        <v>80</v>
      </c>
      <c r="G1619" s="3">
        <f>IF(F1619="rectangle",B1619*C1619,IF(F1619="hook",B1619*C1619-(D1619*E1619),IF(F1619="eight",B1619*C1619-2*(D1619*E1619),IF(F1619="tee",B1619*C1619-2*(D1619*E1619),IF(F1619="cross",B1619*C1619-4*(D1619*E1619),"ERROR")))))</f>
        <v>400</v>
      </c>
      <c r="H1619" s="3" t="s">
        <v>84</v>
      </c>
      <c r="I1619" s="3">
        <f>IF(F1619="rectangle",B1619/C1619,"NA")</f>
        <v>1</v>
      </c>
      <c r="J1619" s="2">
        <v>1</v>
      </c>
      <c r="K1619" s="11">
        <v>125</v>
      </c>
      <c r="L1619" s="11">
        <v>4</v>
      </c>
      <c r="M1619" s="12">
        <v>8</v>
      </c>
      <c r="N1619" s="2">
        <f>M1619/4</f>
        <v>2</v>
      </c>
      <c r="O1619" s="3">
        <f>M1619/N1619</f>
        <v>4</v>
      </c>
      <c r="P1619" s="13">
        <v>15</v>
      </c>
      <c r="Q1619" s="11">
        <f>P1619</f>
        <v>15</v>
      </c>
      <c r="R1619" s="4">
        <f>AA1619/V1619</f>
        <v>100</v>
      </c>
      <c r="S1619" s="14">
        <v>45</v>
      </c>
      <c r="T1619" s="11">
        <f>S1619</f>
        <v>45</v>
      </c>
      <c r="U1619" s="4">
        <f>AB1619/W1619</f>
        <v>100</v>
      </c>
      <c r="V1619" s="3">
        <f>ROUND((Q1619/100)*G1619,0)</f>
        <v>60</v>
      </c>
      <c r="W1619" s="3">
        <f>ROUND(((T1619/100)*G1619)/J1619,0)</f>
        <v>180</v>
      </c>
      <c r="X1619" s="3">
        <f>ROUND(IF(J1619&gt;=2,((T1619/100)*G1619)/J1619,0),0)</f>
        <v>0</v>
      </c>
      <c r="Y1619" s="3">
        <f>ROUND(IF(J1619&gt;=3,((T1619/100)*G1619)/J1619,0),0)</f>
        <v>0</v>
      </c>
      <c r="Z1619" s="3">
        <f>ROUND(IF(J1619&gt;=4,((T1619/100)*G1619)/J1619,0),0)</f>
        <v>0</v>
      </c>
      <c r="AA1619" s="4">
        <f>G1619*P1619</f>
        <v>6000</v>
      </c>
      <c r="AB1619" s="4">
        <f>(G1619*S1619)/J1619</f>
        <v>18000</v>
      </c>
      <c r="AC1619" s="4">
        <f>IF(J1619&gt;=2,(G1619*S1619)/J1619,0)</f>
        <v>0</v>
      </c>
      <c r="AD1619" s="4">
        <f>IF(J1619&gt;=3,(G1619*S1619)/J1619,0)</f>
        <v>0</v>
      </c>
      <c r="AE1619" s="4">
        <f>IF(J1619&gt;=4,(G1619*S1619)/J1619,0)</f>
        <v>0</v>
      </c>
      <c r="AF1619" s="11">
        <v>100</v>
      </c>
      <c r="AG1619" s="11">
        <v>0</v>
      </c>
      <c r="AH1619" s="11">
        <v>1</v>
      </c>
      <c r="AI1619" s="11">
        <v>100</v>
      </c>
      <c r="AJ1619" s="11">
        <v>0</v>
      </c>
      <c r="AK1619" s="11">
        <v>1</v>
      </c>
      <c r="AL1619" s="11">
        <v>0.5</v>
      </c>
      <c r="AM1619" s="11">
        <v>0.5</v>
      </c>
      <c r="AN1619" s="11">
        <v>0</v>
      </c>
      <c r="AO1619" s="11">
        <v>0</v>
      </c>
      <c r="AP1619" s="11">
        <v>0</v>
      </c>
      <c r="AQ1619" s="11">
        <v>0.01</v>
      </c>
      <c r="AR1619" s="11">
        <v>0.01</v>
      </c>
      <c r="AS1619" s="11">
        <v>0</v>
      </c>
      <c r="AT1619" s="11">
        <v>0</v>
      </c>
      <c r="AU1619" s="11">
        <v>0</v>
      </c>
      <c r="AV1619" s="11">
        <v>0</v>
      </c>
      <c r="AW1619" s="11">
        <v>0.2</v>
      </c>
      <c r="AX1619" s="11">
        <v>0</v>
      </c>
      <c r="AY1619" s="11">
        <v>0</v>
      </c>
      <c r="AZ1619" s="11">
        <v>0</v>
      </c>
      <c r="BA1619" s="11">
        <v>0.02</v>
      </c>
      <c r="BB1619" s="11">
        <v>0</v>
      </c>
      <c r="BC1619" s="2">
        <v>0.05</v>
      </c>
      <c r="BD1619" s="2">
        <v>0.05</v>
      </c>
      <c r="BE1619" s="11">
        <v>7.4999999999999997E-2</v>
      </c>
      <c r="BF1619" s="11">
        <v>5.0000000000000001E-3</v>
      </c>
      <c r="BG1619" s="11">
        <v>0</v>
      </c>
      <c r="BH1619" s="11">
        <v>0</v>
      </c>
      <c r="BI1619" s="11">
        <v>0</v>
      </c>
      <c r="BJ1619" s="11">
        <f>BE1619/4</f>
        <v>1.8749999999999999E-2</v>
      </c>
      <c r="BK1619" s="11">
        <f>BF1619/4</f>
        <v>1.25E-3</v>
      </c>
      <c r="BL1619" s="11">
        <v>0</v>
      </c>
      <c r="BM1619" s="11">
        <v>0</v>
      </c>
      <c r="BN1619" s="11">
        <v>0</v>
      </c>
      <c r="BO1619" s="11">
        <v>0.1</v>
      </c>
      <c r="BP1619" s="11">
        <v>0.1</v>
      </c>
      <c r="BQ1619" s="11">
        <v>0</v>
      </c>
      <c r="BR1619" s="11">
        <v>0</v>
      </c>
      <c r="BS1619" s="11">
        <v>0</v>
      </c>
      <c r="BT1619" s="11">
        <v>0.04</v>
      </c>
      <c r="BU1619" s="16">
        <v>4</v>
      </c>
      <c r="BV1619" s="6">
        <f>BT1619/(BT1619+BU1619)</f>
        <v>9.9009900990099011E-3</v>
      </c>
      <c r="BW1619" s="6">
        <f>SQRT((BT1619*BU1619)/((BT1619+BU1619)^2*(BT1619+BU1619+1)))</f>
        <v>4.410251516706673E-2</v>
      </c>
      <c r="BX1619" s="17">
        <v>0.1</v>
      </c>
      <c r="BY1619" s="17">
        <v>0.7</v>
      </c>
      <c r="BZ1619" s="17">
        <v>0.1</v>
      </c>
      <c r="CA1619" s="17">
        <v>0.1</v>
      </c>
      <c r="CB1619" s="15" t="s">
        <v>83</v>
      </c>
      <c r="CC1619" s="11">
        <v>600</v>
      </c>
    </row>
    <row r="1620" spans="1:81" s="11" customFormat="1" x14ac:dyDescent="0.2">
      <c r="A1620" s="17">
        <f t="shared" si="25"/>
        <v>1619</v>
      </c>
      <c r="B1620" s="17">
        <v>100</v>
      </c>
      <c r="C1620" s="17">
        <v>100</v>
      </c>
      <c r="D1620" s="17">
        <v>5</v>
      </c>
      <c r="E1620" s="17">
        <v>5</v>
      </c>
      <c r="F1620" s="3" t="s">
        <v>80</v>
      </c>
      <c r="G1620" s="3">
        <f>IF(F1620="rectangle",B1620*C1620,IF(F1620="hook",B1620*C1620-(D1620*E1620),IF(F1620="eight",B1620*C1620-2*(D1620*E1620),IF(F1620="tee",B1620*C1620-2*(D1620*E1620),IF(F1620="cross",B1620*C1620-4*(D1620*E1620),"ERROR")))))</f>
        <v>10000</v>
      </c>
      <c r="H1620" s="3" t="s">
        <v>85</v>
      </c>
      <c r="I1620" s="3">
        <f>IF(F1620="rectangle",B1620/C1620,"NA")</f>
        <v>1</v>
      </c>
      <c r="J1620" s="2">
        <v>1</v>
      </c>
      <c r="K1620" s="11">
        <v>125</v>
      </c>
      <c r="L1620" s="11">
        <v>4</v>
      </c>
      <c r="M1620" s="12">
        <v>9</v>
      </c>
      <c r="N1620" s="2">
        <f>M1620/4</f>
        <v>2.25</v>
      </c>
      <c r="O1620" s="3">
        <f>M1620/N1620</f>
        <v>4</v>
      </c>
      <c r="P1620" s="13">
        <v>15</v>
      </c>
      <c r="Q1620" s="11">
        <f>P1620</f>
        <v>15</v>
      </c>
      <c r="R1620" s="4">
        <f>AA1620/V1620</f>
        <v>100</v>
      </c>
      <c r="S1620" s="14">
        <v>45</v>
      </c>
      <c r="T1620" s="11">
        <f>S1620</f>
        <v>45</v>
      </c>
      <c r="U1620" s="4">
        <f>AB1620/W1620</f>
        <v>100</v>
      </c>
      <c r="V1620" s="3">
        <f>ROUND((Q1620/100)*G1620,0)</f>
        <v>1500</v>
      </c>
      <c r="W1620" s="3">
        <f>ROUND(((T1620/100)*G1620)/J1620,0)</f>
        <v>4500</v>
      </c>
      <c r="X1620" s="3">
        <f>ROUND(IF(J1620&gt;=2,((T1620/100)*G1620)/J1620,0),0)</f>
        <v>0</v>
      </c>
      <c r="Y1620" s="3">
        <f>ROUND(IF(J1620&gt;=3,((T1620/100)*G1620)/J1620,0),0)</f>
        <v>0</v>
      </c>
      <c r="Z1620" s="3">
        <f>ROUND(IF(J1620&gt;=4,((T1620/100)*G1620)/J1620,0),0)</f>
        <v>0</v>
      </c>
      <c r="AA1620" s="4">
        <f>G1620*P1620</f>
        <v>150000</v>
      </c>
      <c r="AB1620" s="4">
        <f>(G1620*S1620)/J1620</f>
        <v>450000</v>
      </c>
      <c r="AC1620" s="4">
        <f>IF(J1620&gt;=2,(G1620*S1620)/J1620,0)</f>
        <v>0</v>
      </c>
      <c r="AD1620" s="4">
        <f>IF(J1620&gt;=3,(G1620*S1620)/J1620,0)</f>
        <v>0</v>
      </c>
      <c r="AE1620" s="4">
        <f>IF(J1620&gt;=4,(G1620*S1620)/J1620,0)</f>
        <v>0</v>
      </c>
      <c r="AF1620" s="11">
        <v>100</v>
      </c>
      <c r="AG1620" s="11">
        <v>0</v>
      </c>
      <c r="AH1620" s="11">
        <v>1</v>
      </c>
      <c r="AI1620" s="11">
        <v>100</v>
      </c>
      <c r="AJ1620" s="11">
        <v>0</v>
      </c>
      <c r="AK1620" s="11">
        <v>1</v>
      </c>
      <c r="AL1620" s="11">
        <v>0.5</v>
      </c>
      <c r="AM1620" s="11">
        <v>0.5</v>
      </c>
      <c r="AN1620" s="11">
        <v>0</v>
      </c>
      <c r="AO1620" s="11">
        <v>0</v>
      </c>
      <c r="AP1620" s="11">
        <v>0</v>
      </c>
      <c r="AQ1620" s="11">
        <v>0.01</v>
      </c>
      <c r="AR1620" s="11">
        <v>0.01</v>
      </c>
      <c r="AS1620" s="11">
        <v>0</v>
      </c>
      <c r="AT1620" s="11">
        <v>0</v>
      </c>
      <c r="AU1620" s="11">
        <v>0</v>
      </c>
      <c r="AV1620" s="11">
        <v>0</v>
      </c>
      <c r="AW1620" s="11">
        <v>0.2</v>
      </c>
      <c r="AX1620" s="11">
        <v>0</v>
      </c>
      <c r="AY1620" s="11">
        <v>0</v>
      </c>
      <c r="AZ1620" s="11">
        <v>0</v>
      </c>
      <c r="BA1620" s="11">
        <v>0.02</v>
      </c>
      <c r="BB1620" s="11">
        <v>0</v>
      </c>
      <c r="BC1620" s="2">
        <v>0.05</v>
      </c>
      <c r="BD1620" s="2">
        <v>0.05</v>
      </c>
      <c r="BE1620" s="11">
        <v>7.4999999999999997E-2</v>
      </c>
      <c r="BF1620" s="11">
        <v>5.0000000000000001E-3</v>
      </c>
      <c r="BG1620" s="11">
        <v>0</v>
      </c>
      <c r="BH1620" s="11">
        <v>0</v>
      </c>
      <c r="BI1620" s="11">
        <v>0</v>
      </c>
      <c r="BJ1620" s="11">
        <f>BE1620/4</f>
        <v>1.8749999999999999E-2</v>
      </c>
      <c r="BK1620" s="11">
        <f>BF1620/4</f>
        <v>1.25E-3</v>
      </c>
      <c r="BL1620" s="11">
        <v>0</v>
      </c>
      <c r="BM1620" s="11">
        <v>0</v>
      </c>
      <c r="BN1620" s="11">
        <v>0</v>
      </c>
      <c r="BO1620" s="11">
        <v>0.1</v>
      </c>
      <c r="BP1620" s="11">
        <v>0.1</v>
      </c>
      <c r="BQ1620" s="11">
        <v>0</v>
      </c>
      <c r="BR1620" s="11">
        <v>0</v>
      </c>
      <c r="BS1620" s="11">
        <v>0</v>
      </c>
      <c r="BT1620" s="11">
        <v>0.04</v>
      </c>
      <c r="BU1620" s="16">
        <v>4</v>
      </c>
      <c r="BV1620" s="6">
        <f>BT1620/(BT1620+BU1620)</f>
        <v>9.9009900990099011E-3</v>
      </c>
      <c r="BW1620" s="6">
        <f>SQRT((BT1620*BU1620)/((BT1620+BU1620)^2*(BT1620+BU1620+1)))</f>
        <v>4.410251516706673E-2</v>
      </c>
      <c r="BX1620" s="17">
        <v>0.1</v>
      </c>
      <c r="BY1620" s="17">
        <v>0.7</v>
      </c>
      <c r="BZ1620" s="17">
        <v>0.1</v>
      </c>
      <c r="CA1620" s="17">
        <v>0.1</v>
      </c>
      <c r="CB1620" s="15" t="s">
        <v>83</v>
      </c>
      <c r="CC1620" s="11">
        <v>600</v>
      </c>
    </row>
    <row r="1621" spans="1:81" s="11" customFormat="1" x14ac:dyDescent="0.2">
      <c r="A1621" s="17">
        <f t="shared" si="25"/>
        <v>1620</v>
      </c>
      <c r="B1621" s="17">
        <v>20</v>
      </c>
      <c r="C1621" s="17">
        <v>20</v>
      </c>
      <c r="D1621" s="17">
        <v>5</v>
      </c>
      <c r="E1621" s="17">
        <v>5</v>
      </c>
      <c r="F1621" s="3" t="s">
        <v>80</v>
      </c>
      <c r="G1621" s="3">
        <f>IF(F1621="rectangle",B1621*C1621,IF(F1621="hook",B1621*C1621-(D1621*E1621),IF(F1621="eight",B1621*C1621-2*(D1621*E1621),IF(F1621="tee",B1621*C1621-2*(D1621*E1621),IF(F1621="cross",B1621*C1621-4*(D1621*E1621),"ERROR")))))</f>
        <v>400</v>
      </c>
      <c r="H1621" s="3" t="s">
        <v>84</v>
      </c>
      <c r="I1621" s="3">
        <f>IF(F1621="rectangle",B1621/C1621,"NA")</f>
        <v>1</v>
      </c>
      <c r="J1621" s="2">
        <v>1</v>
      </c>
      <c r="K1621" s="11">
        <v>125</v>
      </c>
      <c r="L1621" s="11">
        <v>4</v>
      </c>
      <c r="M1621" s="12">
        <v>9</v>
      </c>
      <c r="N1621" s="2">
        <f>M1621/4</f>
        <v>2.25</v>
      </c>
      <c r="O1621" s="3">
        <f>M1621/N1621</f>
        <v>4</v>
      </c>
      <c r="P1621" s="13">
        <v>15</v>
      </c>
      <c r="Q1621" s="11">
        <f>P1621</f>
        <v>15</v>
      </c>
      <c r="R1621" s="4">
        <f>AA1621/V1621</f>
        <v>100</v>
      </c>
      <c r="S1621" s="14">
        <v>45</v>
      </c>
      <c r="T1621" s="11">
        <f>S1621</f>
        <v>45</v>
      </c>
      <c r="U1621" s="4">
        <f>AB1621/W1621</f>
        <v>100</v>
      </c>
      <c r="V1621" s="3">
        <f>ROUND((Q1621/100)*G1621,0)</f>
        <v>60</v>
      </c>
      <c r="W1621" s="3">
        <f>ROUND(((T1621/100)*G1621)/J1621,0)</f>
        <v>180</v>
      </c>
      <c r="X1621" s="3">
        <f>ROUND(IF(J1621&gt;=2,((T1621/100)*G1621)/J1621,0),0)</f>
        <v>0</v>
      </c>
      <c r="Y1621" s="3">
        <f>ROUND(IF(J1621&gt;=3,((T1621/100)*G1621)/J1621,0),0)</f>
        <v>0</v>
      </c>
      <c r="Z1621" s="3">
        <f>ROUND(IF(J1621&gt;=4,((T1621/100)*G1621)/J1621,0),0)</f>
        <v>0</v>
      </c>
      <c r="AA1621" s="4">
        <f>G1621*P1621</f>
        <v>6000</v>
      </c>
      <c r="AB1621" s="4">
        <f>(G1621*S1621)/J1621</f>
        <v>18000</v>
      </c>
      <c r="AC1621" s="4">
        <f>IF(J1621&gt;=2,(G1621*S1621)/J1621,0)</f>
        <v>0</v>
      </c>
      <c r="AD1621" s="4">
        <f>IF(J1621&gt;=3,(G1621*S1621)/J1621,0)</f>
        <v>0</v>
      </c>
      <c r="AE1621" s="4">
        <f>IF(J1621&gt;=4,(G1621*S1621)/J1621,0)</f>
        <v>0</v>
      </c>
      <c r="AF1621" s="11">
        <v>100</v>
      </c>
      <c r="AG1621" s="11">
        <v>0</v>
      </c>
      <c r="AH1621" s="11">
        <v>1</v>
      </c>
      <c r="AI1621" s="11">
        <v>100</v>
      </c>
      <c r="AJ1621" s="11">
        <v>0</v>
      </c>
      <c r="AK1621" s="11">
        <v>1</v>
      </c>
      <c r="AL1621" s="11">
        <v>0.5</v>
      </c>
      <c r="AM1621" s="11">
        <v>0.5</v>
      </c>
      <c r="AN1621" s="11">
        <v>0</v>
      </c>
      <c r="AO1621" s="11">
        <v>0</v>
      </c>
      <c r="AP1621" s="11">
        <v>0</v>
      </c>
      <c r="AQ1621" s="11">
        <v>0.01</v>
      </c>
      <c r="AR1621" s="11">
        <v>0.01</v>
      </c>
      <c r="AS1621" s="11">
        <v>0</v>
      </c>
      <c r="AT1621" s="11">
        <v>0</v>
      </c>
      <c r="AU1621" s="11">
        <v>0</v>
      </c>
      <c r="AV1621" s="11">
        <v>0</v>
      </c>
      <c r="AW1621" s="11">
        <v>0.2</v>
      </c>
      <c r="AX1621" s="11">
        <v>0</v>
      </c>
      <c r="AY1621" s="11">
        <v>0</v>
      </c>
      <c r="AZ1621" s="11">
        <v>0</v>
      </c>
      <c r="BA1621" s="11">
        <v>0.02</v>
      </c>
      <c r="BB1621" s="11">
        <v>0</v>
      </c>
      <c r="BC1621" s="2">
        <v>0.05</v>
      </c>
      <c r="BD1621" s="2">
        <v>0.05</v>
      </c>
      <c r="BE1621" s="11">
        <v>7.4999999999999997E-2</v>
      </c>
      <c r="BF1621" s="11">
        <v>5.0000000000000001E-3</v>
      </c>
      <c r="BG1621" s="11">
        <v>0</v>
      </c>
      <c r="BH1621" s="11">
        <v>0</v>
      </c>
      <c r="BI1621" s="11">
        <v>0</v>
      </c>
      <c r="BJ1621" s="11">
        <f>BE1621/4</f>
        <v>1.8749999999999999E-2</v>
      </c>
      <c r="BK1621" s="11">
        <f>BF1621/4</f>
        <v>1.25E-3</v>
      </c>
      <c r="BL1621" s="11">
        <v>0</v>
      </c>
      <c r="BM1621" s="11">
        <v>0</v>
      </c>
      <c r="BN1621" s="11">
        <v>0</v>
      </c>
      <c r="BO1621" s="11">
        <v>0.1</v>
      </c>
      <c r="BP1621" s="11">
        <v>0.1</v>
      </c>
      <c r="BQ1621" s="11">
        <v>0</v>
      </c>
      <c r="BR1621" s="11">
        <v>0</v>
      </c>
      <c r="BS1621" s="11">
        <v>0</v>
      </c>
      <c r="BT1621" s="11">
        <v>0.04</v>
      </c>
      <c r="BU1621" s="16">
        <v>4</v>
      </c>
      <c r="BV1621" s="6">
        <f>BT1621/(BT1621+BU1621)</f>
        <v>9.9009900990099011E-3</v>
      </c>
      <c r="BW1621" s="6">
        <f>SQRT((BT1621*BU1621)/((BT1621+BU1621)^2*(BT1621+BU1621+1)))</f>
        <v>4.410251516706673E-2</v>
      </c>
      <c r="BX1621" s="17">
        <v>0.1</v>
      </c>
      <c r="BY1621" s="17">
        <v>0.7</v>
      </c>
      <c r="BZ1621" s="17">
        <v>0.1</v>
      </c>
      <c r="CA1621" s="17">
        <v>0.1</v>
      </c>
      <c r="CB1621" s="15" t="s">
        <v>83</v>
      </c>
      <c r="CC1621" s="11">
        <v>600</v>
      </c>
    </row>
    <row r="1622" spans="1:81" s="11" customFormat="1" x14ac:dyDescent="0.2">
      <c r="A1622" s="17">
        <f t="shared" si="25"/>
        <v>1621</v>
      </c>
      <c r="B1622" s="17">
        <v>100</v>
      </c>
      <c r="C1622" s="17">
        <v>100</v>
      </c>
      <c r="D1622" s="17">
        <v>5</v>
      </c>
      <c r="E1622" s="17">
        <v>5</v>
      </c>
      <c r="F1622" s="3" t="s">
        <v>80</v>
      </c>
      <c r="G1622" s="3">
        <f>IF(F1622="rectangle",B1622*C1622,IF(F1622="hook",B1622*C1622-(D1622*E1622),IF(F1622="eight",B1622*C1622-2*(D1622*E1622),IF(F1622="tee",B1622*C1622-2*(D1622*E1622),IF(F1622="cross",B1622*C1622-4*(D1622*E1622),"ERROR")))))</f>
        <v>10000</v>
      </c>
      <c r="H1622" s="3" t="s">
        <v>85</v>
      </c>
      <c r="I1622" s="3">
        <f>IF(F1622="rectangle",B1622/C1622,"NA")</f>
        <v>1</v>
      </c>
      <c r="J1622" s="2">
        <v>1</v>
      </c>
      <c r="K1622" s="11">
        <v>125</v>
      </c>
      <c r="L1622" s="11">
        <v>4</v>
      </c>
      <c r="M1622" s="12">
        <v>1</v>
      </c>
      <c r="N1622" s="2">
        <f>M1622/4</f>
        <v>0.25</v>
      </c>
      <c r="O1622" s="3">
        <f>M1622/N1622</f>
        <v>4</v>
      </c>
      <c r="P1622" s="13">
        <v>30</v>
      </c>
      <c r="Q1622" s="11">
        <f>P1622</f>
        <v>30</v>
      </c>
      <c r="R1622" s="4">
        <f>AA1622/V1622</f>
        <v>100</v>
      </c>
      <c r="S1622" s="14">
        <v>1</v>
      </c>
      <c r="T1622" s="11">
        <f>S1622</f>
        <v>1</v>
      </c>
      <c r="U1622" s="4">
        <f>AB1622/W1622</f>
        <v>100</v>
      </c>
      <c r="V1622" s="3">
        <f>ROUND((Q1622/100)*G1622,0)</f>
        <v>3000</v>
      </c>
      <c r="W1622" s="3">
        <f>ROUND(((T1622/100)*G1622)/J1622,0)</f>
        <v>100</v>
      </c>
      <c r="X1622" s="3">
        <f>ROUND(IF(J1622&gt;=2,((T1622/100)*G1622)/J1622,0),0)</f>
        <v>0</v>
      </c>
      <c r="Y1622" s="3">
        <f>ROUND(IF(J1622&gt;=3,((T1622/100)*G1622)/J1622,0),0)</f>
        <v>0</v>
      </c>
      <c r="Z1622" s="3">
        <f>ROUND(IF(J1622&gt;=4,((T1622/100)*G1622)/J1622,0),0)</f>
        <v>0</v>
      </c>
      <c r="AA1622" s="4">
        <f>G1622*P1622</f>
        <v>300000</v>
      </c>
      <c r="AB1622" s="4">
        <f>(G1622*S1622)/J1622</f>
        <v>10000</v>
      </c>
      <c r="AC1622" s="4">
        <f>IF(J1622&gt;=2,(G1622*S1622)/J1622,0)</f>
        <v>0</v>
      </c>
      <c r="AD1622" s="4">
        <f>IF(J1622&gt;=3,(G1622*S1622)/J1622,0)</f>
        <v>0</v>
      </c>
      <c r="AE1622" s="4">
        <f>IF(J1622&gt;=4,(G1622*S1622)/J1622,0)</f>
        <v>0</v>
      </c>
      <c r="AF1622" s="11">
        <v>100</v>
      </c>
      <c r="AG1622" s="11">
        <v>0</v>
      </c>
      <c r="AH1622" s="11">
        <v>1</v>
      </c>
      <c r="AI1622" s="11">
        <v>100</v>
      </c>
      <c r="AJ1622" s="11">
        <v>0</v>
      </c>
      <c r="AK1622" s="11">
        <v>1</v>
      </c>
      <c r="AL1622" s="11">
        <v>0.5</v>
      </c>
      <c r="AM1622" s="11">
        <v>0.5</v>
      </c>
      <c r="AN1622" s="11">
        <v>0</v>
      </c>
      <c r="AO1622" s="11">
        <v>0</v>
      </c>
      <c r="AP1622" s="11">
        <v>0</v>
      </c>
      <c r="AQ1622" s="11">
        <v>0.01</v>
      </c>
      <c r="AR1622" s="11">
        <v>0.01</v>
      </c>
      <c r="AS1622" s="11">
        <v>0</v>
      </c>
      <c r="AT1622" s="11">
        <v>0</v>
      </c>
      <c r="AU1622" s="11">
        <v>0</v>
      </c>
      <c r="AV1622" s="11">
        <v>0</v>
      </c>
      <c r="AW1622" s="11">
        <v>0.2</v>
      </c>
      <c r="AX1622" s="11">
        <v>0</v>
      </c>
      <c r="AY1622" s="11">
        <v>0</v>
      </c>
      <c r="AZ1622" s="11">
        <v>0</v>
      </c>
      <c r="BA1622" s="11">
        <v>0.02</v>
      </c>
      <c r="BB1622" s="11">
        <v>0</v>
      </c>
      <c r="BC1622" s="2">
        <v>0.05</v>
      </c>
      <c r="BD1622" s="2">
        <v>0.05</v>
      </c>
      <c r="BE1622" s="11">
        <v>7.4999999999999997E-2</v>
      </c>
      <c r="BF1622" s="11">
        <v>5.0000000000000001E-3</v>
      </c>
      <c r="BG1622" s="11">
        <v>0</v>
      </c>
      <c r="BH1622" s="11">
        <v>0</v>
      </c>
      <c r="BI1622" s="11">
        <v>0</v>
      </c>
      <c r="BJ1622" s="11">
        <f>BE1622/4</f>
        <v>1.8749999999999999E-2</v>
      </c>
      <c r="BK1622" s="11">
        <f>BF1622/4</f>
        <v>1.25E-3</v>
      </c>
      <c r="BL1622" s="11">
        <v>0</v>
      </c>
      <c r="BM1622" s="11">
        <v>0</v>
      </c>
      <c r="BN1622" s="11">
        <v>0</v>
      </c>
      <c r="BO1622" s="11">
        <v>0.1</v>
      </c>
      <c r="BP1622" s="11">
        <v>0.1</v>
      </c>
      <c r="BQ1622" s="11">
        <v>0</v>
      </c>
      <c r="BR1622" s="11">
        <v>0</v>
      </c>
      <c r="BS1622" s="11">
        <v>0</v>
      </c>
      <c r="BT1622" s="11">
        <v>0.04</v>
      </c>
      <c r="BU1622" s="16">
        <v>4</v>
      </c>
      <c r="BV1622" s="6">
        <f>BT1622/(BT1622+BU1622)</f>
        <v>9.9009900990099011E-3</v>
      </c>
      <c r="BW1622" s="6">
        <f>SQRT((BT1622*BU1622)/((BT1622+BU1622)^2*(BT1622+BU1622+1)))</f>
        <v>4.410251516706673E-2</v>
      </c>
      <c r="BX1622" s="17">
        <v>0.1</v>
      </c>
      <c r="BY1622" s="17">
        <v>0.7</v>
      </c>
      <c r="BZ1622" s="17">
        <v>0.1</v>
      </c>
      <c r="CA1622" s="17">
        <v>0.1</v>
      </c>
      <c r="CB1622" s="15" t="s">
        <v>83</v>
      </c>
      <c r="CC1622" s="11">
        <v>600</v>
      </c>
    </row>
    <row r="1623" spans="1:81" s="11" customFormat="1" x14ac:dyDescent="0.2">
      <c r="A1623" s="17">
        <f t="shared" si="25"/>
        <v>1622</v>
      </c>
      <c r="B1623" s="17">
        <v>20</v>
      </c>
      <c r="C1623" s="17">
        <v>20</v>
      </c>
      <c r="D1623" s="17">
        <v>5</v>
      </c>
      <c r="E1623" s="17">
        <v>5</v>
      </c>
      <c r="F1623" s="3" t="s">
        <v>80</v>
      </c>
      <c r="G1623" s="3">
        <f>IF(F1623="rectangle",B1623*C1623,IF(F1623="hook",B1623*C1623-(D1623*E1623),IF(F1623="eight",B1623*C1623-2*(D1623*E1623),IF(F1623="tee",B1623*C1623-2*(D1623*E1623),IF(F1623="cross",B1623*C1623-4*(D1623*E1623),"ERROR")))))</f>
        <v>400</v>
      </c>
      <c r="H1623" s="3" t="s">
        <v>84</v>
      </c>
      <c r="I1623" s="3">
        <f>IF(F1623="rectangle",B1623/C1623,"NA")</f>
        <v>1</v>
      </c>
      <c r="J1623" s="2">
        <v>1</v>
      </c>
      <c r="K1623" s="11">
        <v>125</v>
      </c>
      <c r="L1623" s="11">
        <v>4</v>
      </c>
      <c r="M1623" s="12">
        <v>1</v>
      </c>
      <c r="N1623" s="2">
        <f>M1623/4</f>
        <v>0.25</v>
      </c>
      <c r="O1623" s="3">
        <f>M1623/N1623</f>
        <v>4</v>
      </c>
      <c r="P1623" s="13">
        <v>30</v>
      </c>
      <c r="Q1623" s="11">
        <f>P1623</f>
        <v>30</v>
      </c>
      <c r="R1623" s="4">
        <f>AA1623/V1623</f>
        <v>100</v>
      </c>
      <c r="S1623" s="14">
        <v>1</v>
      </c>
      <c r="T1623" s="11">
        <f>S1623</f>
        <v>1</v>
      </c>
      <c r="U1623" s="4">
        <f>AB1623/W1623</f>
        <v>100</v>
      </c>
      <c r="V1623" s="3">
        <f>ROUND((Q1623/100)*G1623,0)</f>
        <v>120</v>
      </c>
      <c r="W1623" s="3">
        <f>ROUND(((T1623/100)*G1623)/J1623,0)</f>
        <v>4</v>
      </c>
      <c r="X1623" s="3">
        <f>ROUND(IF(J1623&gt;=2,((T1623/100)*G1623)/J1623,0),0)</f>
        <v>0</v>
      </c>
      <c r="Y1623" s="3">
        <f>ROUND(IF(J1623&gt;=3,((T1623/100)*G1623)/J1623,0),0)</f>
        <v>0</v>
      </c>
      <c r="Z1623" s="3">
        <f>ROUND(IF(J1623&gt;=4,((T1623/100)*G1623)/J1623,0),0)</f>
        <v>0</v>
      </c>
      <c r="AA1623" s="4">
        <f>G1623*P1623</f>
        <v>12000</v>
      </c>
      <c r="AB1623" s="4">
        <f>(G1623*S1623)/J1623</f>
        <v>400</v>
      </c>
      <c r="AC1623" s="4">
        <f>IF(J1623&gt;=2,(G1623*S1623)/J1623,0)</f>
        <v>0</v>
      </c>
      <c r="AD1623" s="4">
        <f>IF(J1623&gt;=3,(G1623*S1623)/J1623,0)</f>
        <v>0</v>
      </c>
      <c r="AE1623" s="4">
        <f>IF(J1623&gt;=4,(G1623*S1623)/J1623,0)</f>
        <v>0</v>
      </c>
      <c r="AF1623" s="11">
        <v>100</v>
      </c>
      <c r="AG1623" s="11">
        <v>0</v>
      </c>
      <c r="AH1623" s="11">
        <v>1</v>
      </c>
      <c r="AI1623" s="11">
        <v>100</v>
      </c>
      <c r="AJ1623" s="11">
        <v>0</v>
      </c>
      <c r="AK1623" s="11">
        <v>1</v>
      </c>
      <c r="AL1623" s="11">
        <v>0.5</v>
      </c>
      <c r="AM1623" s="11">
        <v>0.5</v>
      </c>
      <c r="AN1623" s="11">
        <v>0</v>
      </c>
      <c r="AO1623" s="11">
        <v>0</v>
      </c>
      <c r="AP1623" s="11">
        <v>0</v>
      </c>
      <c r="AQ1623" s="11">
        <v>0.01</v>
      </c>
      <c r="AR1623" s="11">
        <v>0.01</v>
      </c>
      <c r="AS1623" s="11">
        <v>0</v>
      </c>
      <c r="AT1623" s="11">
        <v>0</v>
      </c>
      <c r="AU1623" s="11">
        <v>0</v>
      </c>
      <c r="AV1623" s="11">
        <v>0</v>
      </c>
      <c r="AW1623" s="11">
        <v>0.2</v>
      </c>
      <c r="AX1623" s="11">
        <v>0</v>
      </c>
      <c r="AY1623" s="11">
        <v>0</v>
      </c>
      <c r="AZ1623" s="11">
        <v>0</v>
      </c>
      <c r="BA1623" s="11">
        <v>0.02</v>
      </c>
      <c r="BB1623" s="11">
        <v>0</v>
      </c>
      <c r="BC1623" s="2">
        <v>0.05</v>
      </c>
      <c r="BD1623" s="2">
        <v>0.05</v>
      </c>
      <c r="BE1623" s="11">
        <v>7.4999999999999997E-2</v>
      </c>
      <c r="BF1623" s="11">
        <v>5.0000000000000001E-3</v>
      </c>
      <c r="BG1623" s="11">
        <v>0</v>
      </c>
      <c r="BH1623" s="11">
        <v>0</v>
      </c>
      <c r="BI1623" s="11">
        <v>0</v>
      </c>
      <c r="BJ1623" s="11">
        <f>BE1623/4</f>
        <v>1.8749999999999999E-2</v>
      </c>
      <c r="BK1623" s="11">
        <f>BF1623/4</f>
        <v>1.25E-3</v>
      </c>
      <c r="BL1623" s="11">
        <v>0</v>
      </c>
      <c r="BM1623" s="11">
        <v>0</v>
      </c>
      <c r="BN1623" s="11">
        <v>0</v>
      </c>
      <c r="BO1623" s="11">
        <v>0.1</v>
      </c>
      <c r="BP1623" s="11">
        <v>0.1</v>
      </c>
      <c r="BQ1623" s="11">
        <v>0</v>
      </c>
      <c r="BR1623" s="11">
        <v>0</v>
      </c>
      <c r="BS1623" s="11">
        <v>0</v>
      </c>
      <c r="BT1623" s="11">
        <v>0.04</v>
      </c>
      <c r="BU1623" s="16">
        <v>4</v>
      </c>
      <c r="BV1623" s="6">
        <f>BT1623/(BT1623+BU1623)</f>
        <v>9.9009900990099011E-3</v>
      </c>
      <c r="BW1623" s="6">
        <f>SQRT((BT1623*BU1623)/((BT1623+BU1623)^2*(BT1623+BU1623+1)))</f>
        <v>4.410251516706673E-2</v>
      </c>
      <c r="BX1623" s="17">
        <v>0.1</v>
      </c>
      <c r="BY1623" s="17">
        <v>0.7</v>
      </c>
      <c r="BZ1623" s="17">
        <v>0.1</v>
      </c>
      <c r="CA1623" s="17">
        <v>0.1</v>
      </c>
      <c r="CB1623" s="15" t="s">
        <v>83</v>
      </c>
      <c r="CC1623" s="11">
        <v>600</v>
      </c>
    </row>
    <row r="1624" spans="1:81" s="11" customFormat="1" x14ac:dyDescent="0.2">
      <c r="A1624" s="17">
        <f t="shared" si="25"/>
        <v>1623</v>
      </c>
      <c r="B1624" s="17">
        <v>100</v>
      </c>
      <c r="C1624" s="17">
        <v>100</v>
      </c>
      <c r="D1624" s="17">
        <v>5</v>
      </c>
      <c r="E1624" s="17">
        <v>5</v>
      </c>
      <c r="F1624" s="3" t="s">
        <v>80</v>
      </c>
      <c r="G1624" s="3">
        <f>IF(F1624="rectangle",B1624*C1624,IF(F1624="hook",B1624*C1624-(D1624*E1624),IF(F1624="eight",B1624*C1624-2*(D1624*E1624),IF(F1624="tee",B1624*C1624-2*(D1624*E1624),IF(F1624="cross",B1624*C1624-4*(D1624*E1624),"ERROR")))))</f>
        <v>10000</v>
      </c>
      <c r="H1624" s="3" t="s">
        <v>85</v>
      </c>
      <c r="I1624" s="3">
        <f>IF(F1624="rectangle",B1624/C1624,"NA")</f>
        <v>1</v>
      </c>
      <c r="J1624" s="2">
        <v>1</v>
      </c>
      <c r="K1624" s="11">
        <v>125</v>
      </c>
      <c r="L1624" s="11">
        <v>4</v>
      </c>
      <c r="M1624" s="12">
        <v>2</v>
      </c>
      <c r="N1624" s="2">
        <f>M1624/4</f>
        <v>0.5</v>
      </c>
      <c r="O1624" s="3">
        <f>M1624/N1624</f>
        <v>4</v>
      </c>
      <c r="P1624" s="13">
        <v>30</v>
      </c>
      <c r="Q1624" s="11">
        <f>P1624</f>
        <v>30</v>
      </c>
      <c r="R1624" s="4">
        <f>AA1624/V1624</f>
        <v>100</v>
      </c>
      <c r="S1624" s="14">
        <v>1</v>
      </c>
      <c r="T1624" s="11">
        <f>S1624</f>
        <v>1</v>
      </c>
      <c r="U1624" s="4">
        <f>AB1624/W1624</f>
        <v>100</v>
      </c>
      <c r="V1624" s="3">
        <f>ROUND((Q1624/100)*G1624,0)</f>
        <v>3000</v>
      </c>
      <c r="W1624" s="3">
        <f>ROUND(((T1624/100)*G1624)/J1624,0)</f>
        <v>100</v>
      </c>
      <c r="X1624" s="3">
        <f>ROUND(IF(J1624&gt;=2,((T1624/100)*G1624)/J1624,0),0)</f>
        <v>0</v>
      </c>
      <c r="Y1624" s="3">
        <f>ROUND(IF(J1624&gt;=3,((T1624/100)*G1624)/J1624,0),0)</f>
        <v>0</v>
      </c>
      <c r="Z1624" s="3">
        <f>ROUND(IF(J1624&gt;=4,((T1624/100)*G1624)/J1624,0),0)</f>
        <v>0</v>
      </c>
      <c r="AA1624" s="4">
        <f>G1624*P1624</f>
        <v>300000</v>
      </c>
      <c r="AB1624" s="4">
        <f>(G1624*S1624)/J1624</f>
        <v>10000</v>
      </c>
      <c r="AC1624" s="4">
        <f>IF(J1624&gt;=2,(G1624*S1624)/J1624,0)</f>
        <v>0</v>
      </c>
      <c r="AD1624" s="4">
        <f>IF(J1624&gt;=3,(G1624*S1624)/J1624,0)</f>
        <v>0</v>
      </c>
      <c r="AE1624" s="4">
        <f>IF(J1624&gt;=4,(G1624*S1624)/J1624,0)</f>
        <v>0</v>
      </c>
      <c r="AF1624" s="11">
        <v>100</v>
      </c>
      <c r="AG1624" s="11">
        <v>0</v>
      </c>
      <c r="AH1624" s="11">
        <v>1</v>
      </c>
      <c r="AI1624" s="11">
        <v>100</v>
      </c>
      <c r="AJ1624" s="11">
        <v>0</v>
      </c>
      <c r="AK1624" s="11">
        <v>1</v>
      </c>
      <c r="AL1624" s="11">
        <v>0.5</v>
      </c>
      <c r="AM1624" s="11">
        <v>0.5</v>
      </c>
      <c r="AN1624" s="11">
        <v>0</v>
      </c>
      <c r="AO1624" s="11">
        <v>0</v>
      </c>
      <c r="AP1624" s="11">
        <v>0</v>
      </c>
      <c r="AQ1624" s="11">
        <v>0.01</v>
      </c>
      <c r="AR1624" s="11">
        <v>0.01</v>
      </c>
      <c r="AS1624" s="11">
        <v>0</v>
      </c>
      <c r="AT1624" s="11">
        <v>0</v>
      </c>
      <c r="AU1624" s="11">
        <v>0</v>
      </c>
      <c r="AV1624" s="11">
        <v>0</v>
      </c>
      <c r="AW1624" s="11">
        <v>0.2</v>
      </c>
      <c r="AX1624" s="11">
        <v>0</v>
      </c>
      <c r="AY1624" s="11">
        <v>0</v>
      </c>
      <c r="AZ1624" s="11">
        <v>0</v>
      </c>
      <c r="BA1624" s="11">
        <v>0.02</v>
      </c>
      <c r="BB1624" s="11">
        <v>0</v>
      </c>
      <c r="BC1624" s="2">
        <v>0.05</v>
      </c>
      <c r="BD1624" s="2">
        <v>0.05</v>
      </c>
      <c r="BE1624" s="11">
        <v>7.4999999999999997E-2</v>
      </c>
      <c r="BF1624" s="11">
        <v>5.0000000000000001E-3</v>
      </c>
      <c r="BG1624" s="11">
        <v>0</v>
      </c>
      <c r="BH1624" s="11">
        <v>0</v>
      </c>
      <c r="BI1624" s="11">
        <v>0</v>
      </c>
      <c r="BJ1624" s="11">
        <f>BE1624/4</f>
        <v>1.8749999999999999E-2</v>
      </c>
      <c r="BK1624" s="11">
        <f>BF1624/4</f>
        <v>1.25E-3</v>
      </c>
      <c r="BL1624" s="11">
        <v>0</v>
      </c>
      <c r="BM1624" s="11">
        <v>0</v>
      </c>
      <c r="BN1624" s="11">
        <v>0</v>
      </c>
      <c r="BO1624" s="11">
        <v>0.1</v>
      </c>
      <c r="BP1624" s="11">
        <v>0.1</v>
      </c>
      <c r="BQ1624" s="11">
        <v>0</v>
      </c>
      <c r="BR1624" s="11">
        <v>0</v>
      </c>
      <c r="BS1624" s="11">
        <v>0</v>
      </c>
      <c r="BT1624" s="11">
        <v>0.04</v>
      </c>
      <c r="BU1624" s="16">
        <v>4</v>
      </c>
      <c r="BV1624" s="6">
        <f>BT1624/(BT1624+BU1624)</f>
        <v>9.9009900990099011E-3</v>
      </c>
      <c r="BW1624" s="6">
        <f>SQRT((BT1624*BU1624)/((BT1624+BU1624)^2*(BT1624+BU1624+1)))</f>
        <v>4.410251516706673E-2</v>
      </c>
      <c r="BX1624" s="17">
        <v>0.1</v>
      </c>
      <c r="BY1624" s="17">
        <v>0.7</v>
      </c>
      <c r="BZ1624" s="17">
        <v>0.1</v>
      </c>
      <c r="CA1624" s="17">
        <v>0.1</v>
      </c>
      <c r="CB1624" s="15" t="s">
        <v>83</v>
      </c>
      <c r="CC1624" s="11">
        <v>600</v>
      </c>
    </row>
    <row r="1625" spans="1:81" s="11" customFormat="1" x14ac:dyDescent="0.2">
      <c r="A1625" s="17">
        <f t="shared" si="25"/>
        <v>1624</v>
      </c>
      <c r="B1625" s="17">
        <v>20</v>
      </c>
      <c r="C1625" s="17">
        <v>20</v>
      </c>
      <c r="D1625" s="17">
        <v>5</v>
      </c>
      <c r="E1625" s="17">
        <v>5</v>
      </c>
      <c r="F1625" s="3" t="s">
        <v>80</v>
      </c>
      <c r="G1625" s="3">
        <f>IF(F1625="rectangle",B1625*C1625,IF(F1625="hook",B1625*C1625-(D1625*E1625),IF(F1625="eight",B1625*C1625-2*(D1625*E1625),IF(F1625="tee",B1625*C1625-2*(D1625*E1625),IF(F1625="cross",B1625*C1625-4*(D1625*E1625),"ERROR")))))</f>
        <v>400</v>
      </c>
      <c r="H1625" s="3" t="s">
        <v>84</v>
      </c>
      <c r="I1625" s="3">
        <f>IF(F1625="rectangle",B1625/C1625,"NA")</f>
        <v>1</v>
      </c>
      <c r="J1625" s="2">
        <v>1</v>
      </c>
      <c r="K1625" s="11">
        <v>125</v>
      </c>
      <c r="L1625" s="11">
        <v>4</v>
      </c>
      <c r="M1625" s="12">
        <v>2</v>
      </c>
      <c r="N1625" s="2">
        <f>M1625/4</f>
        <v>0.5</v>
      </c>
      <c r="O1625" s="3">
        <f>M1625/N1625</f>
        <v>4</v>
      </c>
      <c r="P1625" s="13">
        <v>30</v>
      </c>
      <c r="Q1625" s="11">
        <f>P1625</f>
        <v>30</v>
      </c>
      <c r="R1625" s="4">
        <f>AA1625/V1625</f>
        <v>100</v>
      </c>
      <c r="S1625" s="14">
        <v>1</v>
      </c>
      <c r="T1625" s="11">
        <f>S1625</f>
        <v>1</v>
      </c>
      <c r="U1625" s="4">
        <f>AB1625/W1625</f>
        <v>100</v>
      </c>
      <c r="V1625" s="3">
        <f>ROUND((Q1625/100)*G1625,0)</f>
        <v>120</v>
      </c>
      <c r="W1625" s="3">
        <f>ROUND(((T1625/100)*G1625)/J1625,0)</f>
        <v>4</v>
      </c>
      <c r="X1625" s="3">
        <f>ROUND(IF(J1625&gt;=2,((T1625/100)*G1625)/J1625,0),0)</f>
        <v>0</v>
      </c>
      <c r="Y1625" s="3">
        <f>ROUND(IF(J1625&gt;=3,((T1625/100)*G1625)/J1625,0),0)</f>
        <v>0</v>
      </c>
      <c r="Z1625" s="3">
        <f>ROUND(IF(J1625&gt;=4,((T1625/100)*G1625)/J1625,0),0)</f>
        <v>0</v>
      </c>
      <c r="AA1625" s="4">
        <f>G1625*P1625</f>
        <v>12000</v>
      </c>
      <c r="AB1625" s="4">
        <f>(G1625*S1625)/J1625</f>
        <v>400</v>
      </c>
      <c r="AC1625" s="4">
        <f>IF(J1625&gt;=2,(G1625*S1625)/J1625,0)</f>
        <v>0</v>
      </c>
      <c r="AD1625" s="4">
        <f>IF(J1625&gt;=3,(G1625*S1625)/J1625,0)</f>
        <v>0</v>
      </c>
      <c r="AE1625" s="4">
        <f>IF(J1625&gt;=4,(G1625*S1625)/J1625,0)</f>
        <v>0</v>
      </c>
      <c r="AF1625" s="11">
        <v>100</v>
      </c>
      <c r="AG1625" s="11">
        <v>0</v>
      </c>
      <c r="AH1625" s="11">
        <v>1</v>
      </c>
      <c r="AI1625" s="11">
        <v>100</v>
      </c>
      <c r="AJ1625" s="11">
        <v>0</v>
      </c>
      <c r="AK1625" s="11">
        <v>1</v>
      </c>
      <c r="AL1625" s="11">
        <v>0.5</v>
      </c>
      <c r="AM1625" s="11">
        <v>0.5</v>
      </c>
      <c r="AN1625" s="11">
        <v>0</v>
      </c>
      <c r="AO1625" s="11">
        <v>0</v>
      </c>
      <c r="AP1625" s="11">
        <v>0</v>
      </c>
      <c r="AQ1625" s="11">
        <v>0.01</v>
      </c>
      <c r="AR1625" s="11">
        <v>0.01</v>
      </c>
      <c r="AS1625" s="11">
        <v>0</v>
      </c>
      <c r="AT1625" s="11">
        <v>0</v>
      </c>
      <c r="AU1625" s="11">
        <v>0</v>
      </c>
      <c r="AV1625" s="11">
        <v>0</v>
      </c>
      <c r="AW1625" s="11">
        <v>0.2</v>
      </c>
      <c r="AX1625" s="11">
        <v>0</v>
      </c>
      <c r="AY1625" s="11">
        <v>0</v>
      </c>
      <c r="AZ1625" s="11">
        <v>0</v>
      </c>
      <c r="BA1625" s="11">
        <v>0.02</v>
      </c>
      <c r="BB1625" s="11">
        <v>0</v>
      </c>
      <c r="BC1625" s="2">
        <v>0.05</v>
      </c>
      <c r="BD1625" s="2">
        <v>0.05</v>
      </c>
      <c r="BE1625" s="11">
        <v>7.4999999999999997E-2</v>
      </c>
      <c r="BF1625" s="11">
        <v>5.0000000000000001E-3</v>
      </c>
      <c r="BG1625" s="11">
        <v>0</v>
      </c>
      <c r="BH1625" s="11">
        <v>0</v>
      </c>
      <c r="BI1625" s="11">
        <v>0</v>
      </c>
      <c r="BJ1625" s="11">
        <f>BE1625/4</f>
        <v>1.8749999999999999E-2</v>
      </c>
      <c r="BK1625" s="11">
        <f>BF1625/4</f>
        <v>1.25E-3</v>
      </c>
      <c r="BL1625" s="11">
        <v>0</v>
      </c>
      <c r="BM1625" s="11">
        <v>0</v>
      </c>
      <c r="BN1625" s="11">
        <v>0</v>
      </c>
      <c r="BO1625" s="11">
        <v>0.1</v>
      </c>
      <c r="BP1625" s="11">
        <v>0.1</v>
      </c>
      <c r="BQ1625" s="11">
        <v>0</v>
      </c>
      <c r="BR1625" s="11">
        <v>0</v>
      </c>
      <c r="BS1625" s="11">
        <v>0</v>
      </c>
      <c r="BT1625" s="11">
        <v>0.04</v>
      </c>
      <c r="BU1625" s="16">
        <v>4</v>
      </c>
      <c r="BV1625" s="6">
        <f>BT1625/(BT1625+BU1625)</f>
        <v>9.9009900990099011E-3</v>
      </c>
      <c r="BW1625" s="6">
        <f>SQRT((BT1625*BU1625)/((BT1625+BU1625)^2*(BT1625+BU1625+1)))</f>
        <v>4.410251516706673E-2</v>
      </c>
      <c r="BX1625" s="17">
        <v>0.1</v>
      </c>
      <c r="BY1625" s="17">
        <v>0.7</v>
      </c>
      <c r="BZ1625" s="17">
        <v>0.1</v>
      </c>
      <c r="CA1625" s="17">
        <v>0.1</v>
      </c>
      <c r="CB1625" s="15" t="s">
        <v>83</v>
      </c>
      <c r="CC1625" s="11">
        <v>600</v>
      </c>
    </row>
    <row r="1626" spans="1:81" s="11" customFormat="1" x14ac:dyDescent="0.2">
      <c r="A1626" s="17">
        <f t="shared" si="25"/>
        <v>1625</v>
      </c>
      <c r="B1626" s="17">
        <v>100</v>
      </c>
      <c r="C1626" s="17">
        <v>100</v>
      </c>
      <c r="D1626" s="17">
        <v>5</v>
      </c>
      <c r="E1626" s="17">
        <v>5</v>
      </c>
      <c r="F1626" s="3" t="s">
        <v>80</v>
      </c>
      <c r="G1626" s="3">
        <f>IF(F1626="rectangle",B1626*C1626,IF(F1626="hook",B1626*C1626-(D1626*E1626),IF(F1626="eight",B1626*C1626-2*(D1626*E1626),IF(F1626="tee",B1626*C1626-2*(D1626*E1626),IF(F1626="cross",B1626*C1626-4*(D1626*E1626),"ERROR")))))</f>
        <v>10000</v>
      </c>
      <c r="H1626" s="3" t="s">
        <v>85</v>
      </c>
      <c r="I1626" s="3">
        <f>IF(F1626="rectangle",B1626/C1626,"NA")</f>
        <v>1</v>
      </c>
      <c r="J1626" s="2">
        <v>1</v>
      </c>
      <c r="K1626" s="11">
        <v>125</v>
      </c>
      <c r="L1626" s="11">
        <v>4</v>
      </c>
      <c r="M1626" s="12">
        <v>3</v>
      </c>
      <c r="N1626" s="2">
        <f>M1626/4</f>
        <v>0.75</v>
      </c>
      <c r="O1626" s="3">
        <f>M1626/N1626</f>
        <v>4</v>
      </c>
      <c r="P1626" s="13">
        <v>30</v>
      </c>
      <c r="Q1626" s="11">
        <f>P1626</f>
        <v>30</v>
      </c>
      <c r="R1626" s="4">
        <f>AA1626/V1626</f>
        <v>100</v>
      </c>
      <c r="S1626" s="14">
        <v>1</v>
      </c>
      <c r="T1626" s="11">
        <f>S1626</f>
        <v>1</v>
      </c>
      <c r="U1626" s="4">
        <f>AB1626/W1626</f>
        <v>100</v>
      </c>
      <c r="V1626" s="3">
        <f>ROUND((Q1626/100)*G1626,0)</f>
        <v>3000</v>
      </c>
      <c r="W1626" s="3">
        <f>ROUND(((T1626/100)*G1626)/J1626,0)</f>
        <v>100</v>
      </c>
      <c r="X1626" s="3">
        <f>ROUND(IF(J1626&gt;=2,((T1626/100)*G1626)/J1626,0),0)</f>
        <v>0</v>
      </c>
      <c r="Y1626" s="3">
        <f>ROUND(IF(J1626&gt;=3,((T1626/100)*G1626)/J1626,0),0)</f>
        <v>0</v>
      </c>
      <c r="Z1626" s="3">
        <f>ROUND(IF(J1626&gt;=4,((T1626/100)*G1626)/J1626,0),0)</f>
        <v>0</v>
      </c>
      <c r="AA1626" s="4">
        <f>G1626*P1626</f>
        <v>300000</v>
      </c>
      <c r="AB1626" s="4">
        <f>(G1626*S1626)/J1626</f>
        <v>10000</v>
      </c>
      <c r="AC1626" s="4">
        <f>IF(J1626&gt;=2,(G1626*S1626)/J1626,0)</f>
        <v>0</v>
      </c>
      <c r="AD1626" s="4">
        <f>IF(J1626&gt;=3,(G1626*S1626)/J1626,0)</f>
        <v>0</v>
      </c>
      <c r="AE1626" s="4">
        <f>IF(J1626&gt;=4,(G1626*S1626)/J1626,0)</f>
        <v>0</v>
      </c>
      <c r="AF1626" s="11">
        <v>100</v>
      </c>
      <c r="AG1626" s="11">
        <v>0</v>
      </c>
      <c r="AH1626" s="11">
        <v>1</v>
      </c>
      <c r="AI1626" s="11">
        <v>100</v>
      </c>
      <c r="AJ1626" s="11">
        <v>0</v>
      </c>
      <c r="AK1626" s="11">
        <v>1</v>
      </c>
      <c r="AL1626" s="11">
        <v>0.5</v>
      </c>
      <c r="AM1626" s="11">
        <v>0.5</v>
      </c>
      <c r="AN1626" s="11">
        <v>0</v>
      </c>
      <c r="AO1626" s="11">
        <v>0</v>
      </c>
      <c r="AP1626" s="11">
        <v>0</v>
      </c>
      <c r="AQ1626" s="11">
        <v>0.01</v>
      </c>
      <c r="AR1626" s="11">
        <v>0.01</v>
      </c>
      <c r="AS1626" s="11">
        <v>0</v>
      </c>
      <c r="AT1626" s="11">
        <v>0</v>
      </c>
      <c r="AU1626" s="11">
        <v>0</v>
      </c>
      <c r="AV1626" s="11">
        <v>0</v>
      </c>
      <c r="AW1626" s="11">
        <v>0.2</v>
      </c>
      <c r="AX1626" s="11">
        <v>0</v>
      </c>
      <c r="AY1626" s="11">
        <v>0</v>
      </c>
      <c r="AZ1626" s="11">
        <v>0</v>
      </c>
      <c r="BA1626" s="11">
        <v>0.02</v>
      </c>
      <c r="BB1626" s="11">
        <v>0</v>
      </c>
      <c r="BC1626" s="2">
        <v>0.05</v>
      </c>
      <c r="BD1626" s="2">
        <v>0.05</v>
      </c>
      <c r="BE1626" s="11">
        <v>7.4999999999999997E-2</v>
      </c>
      <c r="BF1626" s="11">
        <v>5.0000000000000001E-3</v>
      </c>
      <c r="BG1626" s="11">
        <v>0</v>
      </c>
      <c r="BH1626" s="11">
        <v>0</v>
      </c>
      <c r="BI1626" s="11">
        <v>0</v>
      </c>
      <c r="BJ1626" s="11">
        <f>BE1626/4</f>
        <v>1.8749999999999999E-2</v>
      </c>
      <c r="BK1626" s="11">
        <f>BF1626/4</f>
        <v>1.25E-3</v>
      </c>
      <c r="BL1626" s="11">
        <v>0</v>
      </c>
      <c r="BM1626" s="11">
        <v>0</v>
      </c>
      <c r="BN1626" s="11">
        <v>0</v>
      </c>
      <c r="BO1626" s="11">
        <v>0.1</v>
      </c>
      <c r="BP1626" s="11">
        <v>0.1</v>
      </c>
      <c r="BQ1626" s="11">
        <v>0</v>
      </c>
      <c r="BR1626" s="11">
        <v>0</v>
      </c>
      <c r="BS1626" s="11">
        <v>0</v>
      </c>
      <c r="BT1626" s="11">
        <v>0.04</v>
      </c>
      <c r="BU1626" s="16">
        <v>4</v>
      </c>
      <c r="BV1626" s="6">
        <f>BT1626/(BT1626+BU1626)</f>
        <v>9.9009900990099011E-3</v>
      </c>
      <c r="BW1626" s="6">
        <f>SQRT((BT1626*BU1626)/((BT1626+BU1626)^2*(BT1626+BU1626+1)))</f>
        <v>4.410251516706673E-2</v>
      </c>
      <c r="BX1626" s="17">
        <v>0.1</v>
      </c>
      <c r="BY1626" s="17">
        <v>0.7</v>
      </c>
      <c r="BZ1626" s="17">
        <v>0.1</v>
      </c>
      <c r="CA1626" s="17">
        <v>0.1</v>
      </c>
      <c r="CB1626" s="15" t="s">
        <v>83</v>
      </c>
      <c r="CC1626" s="11">
        <v>600</v>
      </c>
    </row>
    <row r="1627" spans="1:81" s="11" customFormat="1" x14ac:dyDescent="0.2">
      <c r="A1627" s="17">
        <f t="shared" si="25"/>
        <v>1626</v>
      </c>
      <c r="B1627" s="17">
        <v>20</v>
      </c>
      <c r="C1627" s="17">
        <v>20</v>
      </c>
      <c r="D1627" s="17">
        <v>5</v>
      </c>
      <c r="E1627" s="17">
        <v>5</v>
      </c>
      <c r="F1627" s="3" t="s">
        <v>80</v>
      </c>
      <c r="G1627" s="3">
        <f>IF(F1627="rectangle",B1627*C1627,IF(F1627="hook",B1627*C1627-(D1627*E1627),IF(F1627="eight",B1627*C1627-2*(D1627*E1627),IF(F1627="tee",B1627*C1627-2*(D1627*E1627),IF(F1627="cross",B1627*C1627-4*(D1627*E1627),"ERROR")))))</f>
        <v>400</v>
      </c>
      <c r="H1627" s="3" t="s">
        <v>84</v>
      </c>
      <c r="I1627" s="3">
        <f>IF(F1627="rectangle",B1627/C1627,"NA")</f>
        <v>1</v>
      </c>
      <c r="J1627" s="2">
        <v>1</v>
      </c>
      <c r="K1627" s="11">
        <v>125</v>
      </c>
      <c r="L1627" s="11">
        <v>4</v>
      </c>
      <c r="M1627" s="12">
        <v>3</v>
      </c>
      <c r="N1627" s="2">
        <f>M1627/4</f>
        <v>0.75</v>
      </c>
      <c r="O1627" s="3">
        <f>M1627/N1627</f>
        <v>4</v>
      </c>
      <c r="P1627" s="13">
        <v>30</v>
      </c>
      <c r="Q1627" s="11">
        <f>P1627</f>
        <v>30</v>
      </c>
      <c r="R1627" s="4">
        <f>AA1627/V1627</f>
        <v>100</v>
      </c>
      <c r="S1627" s="14">
        <v>1</v>
      </c>
      <c r="T1627" s="11">
        <f>S1627</f>
        <v>1</v>
      </c>
      <c r="U1627" s="4">
        <f>AB1627/W1627</f>
        <v>100</v>
      </c>
      <c r="V1627" s="3">
        <f>ROUND((Q1627/100)*G1627,0)</f>
        <v>120</v>
      </c>
      <c r="W1627" s="3">
        <f>ROUND(((T1627/100)*G1627)/J1627,0)</f>
        <v>4</v>
      </c>
      <c r="X1627" s="3">
        <f>ROUND(IF(J1627&gt;=2,((T1627/100)*G1627)/J1627,0),0)</f>
        <v>0</v>
      </c>
      <c r="Y1627" s="3">
        <f>ROUND(IF(J1627&gt;=3,((T1627/100)*G1627)/J1627,0),0)</f>
        <v>0</v>
      </c>
      <c r="Z1627" s="3">
        <f>ROUND(IF(J1627&gt;=4,((T1627/100)*G1627)/J1627,0),0)</f>
        <v>0</v>
      </c>
      <c r="AA1627" s="4">
        <f>G1627*P1627</f>
        <v>12000</v>
      </c>
      <c r="AB1627" s="4">
        <f>(G1627*S1627)/J1627</f>
        <v>400</v>
      </c>
      <c r="AC1627" s="4">
        <f>IF(J1627&gt;=2,(G1627*S1627)/J1627,0)</f>
        <v>0</v>
      </c>
      <c r="AD1627" s="4">
        <f>IF(J1627&gt;=3,(G1627*S1627)/J1627,0)</f>
        <v>0</v>
      </c>
      <c r="AE1627" s="4">
        <f>IF(J1627&gt;=4,(G1627*S1627)/J1627,0)</f>
        <v>0</v>
      </c>
      <c r="AF1627" s="11">
        <v>100</v>
      </c>
      <c r="AG1627" s="11">
        <v>0</v>
      </c>
      <c r="AH1627" s="11">
        <v>1</v>
      </c>
      <c r="AI1627" s="11">
        <v>100</v>
      </c>
      <c r="AJ1627" s="11">
        <v>0</v>
      </c>
      <c r="AK1627" s="11">
        <v>1</v>
      </c>
      <c r="AL1627" s="11">
        <v>0.5</v>
      </c>
      <c r="AM1627" s="11">
        <v>0.5</v>
      </c>
      <c r="AN1627" s="11">
        <v>0</v>
      </c>
      <c r="AO1627" s="11">
        <v>0</v>
      </c>
      <c r="AP1627" s="11">
        <v>0</v>
      </c>
      <c r="AQ1627" s="11">
        <v>0.01</v>
      </c>
      <c r="AR1627" s="11">
        <v>0.01</v>
      </c>
      <c r="AS1627" s="11">
        <v>0</v>
      </c>
      <c r="AT1627" s="11">
        <v>0</v>
      </c>
      <c r="AU1627" s="11">
        <v>0</v>
      </c>
      <c r="AV1627" s="11">
        <v>0</v>
      </c>
      <c r="AW1627" s="11">
        <v>0.2</v>
      </c>
      <c r="AX1627" s="11">
        <v>0</v>
      </c>
      <c r="AY1627" s="11">
        <v>0</v>
      </c>
      <c r="AZ1627" s="11">
        <v>0</v>
      </c>
      <c r="BA1627" s="11">
        <v>0.02</v>
      </c>
      <c r="BB1627" s="11">
        <v>0</v>
      </c>
      <c r="BC1627" s="2">
        <v>0.05</v>
      </c>
      <c r="BD1627" s="2">
        <v>0.05</v>
      </c>
      <c r="BE1627" s="11">
        <v>7.4999999999999997E-2</v>
      </c>
      <c r="BF1627" s="11">
        <v>5.0000000000000001E-3</v>
      </c>
      <c r="BG1627" s="11">
        <v>0</v>
      </c>
      <c r="BH1627" s="11">
        <v>0</v>
      </c>
      <c r="BI1627" s="11">
        <v>0</v>
      </c>
      <c r="BJ1627" s="11">
        <f>BE1627/4</f>
        <v>1.8749999999999999E-2</v>
      </c>
      <c r="BK1627" s="11">
        <f>BF1627/4</f>
        <v>1.25E-3</v>
      </c>
      <c r="BL1627" s="11">
        <v>0</v>
      </c>
      <c r="BM1627" s="11">
        <v>0</v>
      </c>
      <c r="BN1627" s="11">
        <v>0</v>
      </c>
      <c r="BO1627" s="11">
        <v>0.1</v>
      </c>
      <c r="BP1627" s="11">
        <v>0.1</v>
      </c>
      <c r="BQ1627" s="11">
        <v>0</v>
      </c>
      <c r="BR1627" s="11">
        <v>0</v>
      </c>
      <c r="BS1627" s="11">
        <v>0</v>
      </c>
      <c r="BT1627" s="11">
        <v>0.04</v>
      </c>
      <c r="BU1627" s="16">
        <v>4</v>
      </c>
      <c r="BV1627" s="6">
        <f>BT1627/(BT1627+BU1627)</f>
        <v>9.9009900990099011E-3</v>
      </c>
      <c r="BW1627" s="6">
        <f>SQRT((BT1627*BU1627)/((BT1627+BU1627)^2*(BT1627+BU1627+1)))</f>
        <v>4.410251516706673E-2</v>
      </c>
      <c r="BX1627" s="17">
        <v>0.1</v>
      </c>
      <c r="BY1627" s="17">
        <v>0.7</v>
      </c>
      <c r="BZ1627" s="17">
        <v>0.1</v>
      </c>
      <c r="CA1627" s="17">
        <v>0.1</v>
      </c>
      <c r="CB1627" s="15" t="s">
        <v>83</v>
      </c>
      <c r="CC1627" s="11">
        <v>600</v>
      </c>
    </row>
    <row r="1628" spans="1:81" s="11" customFormat="1" x14ac:dyDescent="0.2">
      <c r="A1628" s="17">
        <f t="shared" si="25"/>
        <v>1627</v>
      </c>
      <c r="B1628" s="17">
        <v>100</v>
      </c>
      <c r="C1628" s="17">
        <v>100</v>
      </c>
      <c r="D1628" s="17">
        <v>5</v>
      </c>
      <c r="E1628" s="17">
        <v>5</v>
      </c>
      <c r="F1628" s="3" t="s">
        <v>80</v>
      </c>
      <c r="G1628" s="3">
        <f>IF(F1628="rectangle",B1628*C1628,IF(F1628="hook",B1628*C1628-(D1628*E1628),IF(F1628="eight",B1628*C1628-2*(D1628*E1628),IF(F1628="tee",B1628*C1628-2*(D1628*E1628),IF(F1628="cross",B1628*C1628-4*(D1628*E1628),"ERROR")))))</f>
        <v>10000</v>
      </c>
      <c r="H1628" s="3" t="s">
        <v>85</v>
      </c>
      <c r="I1628" s="3">
        <f>IF(F1628="rectangle",B1628/C1628,"NA")</f>
        <v>1</v>
      </c>
      <c r="J1628" s="2">
        <v>1</v>
      </c>
      <c r="K1628" s="11">
        <v>125</v>
      </c>
      <c r="L1628" s="11">
        <v>4</v>
      </c>
      <c r="M1628" s="12">
        <v>4</v>
      </c>
      <c r="N1628" s="2">
        <f>M1628/4</f>
        <v>1</v>
      </c>
      <c r="O1628" s="3">
        <f>M1628/N1628</f>
        <v>4</v>
      </c>
      <c r="P1628" s="13">
        <v>30</v>
      </c>
      <c r="Q1628" s="11">
        <f>P1628</f>
        <v>30</v>
      </c>
      <c r="R1628" s="4">
        <f>AA1628/V1628</f>
        <v>100</v>
      </c>
      <c r="S1628" s="14">
        <v>1</v>
      </c>
      <c r="T1628" s="11">
        <f>S1628</f>
        <v>1</v>
      </c>
      <c r="U1628" s="4">
        <f>AB1628/W1628</f>
        <v>100</v>
      </c>
      <c r="V1628" s="3">
        <f>ROUND((Q1628/100)*G1628,0)</f>
        <v>3000</v>
      </c>
      <c r="W1628" s="3">
        <f>ROUND(((T1628/100)*G1628)/J1628,0)</f>
        <v>100</v>
      </c>
      <c r="X1628" s="3">
        <f>ROUND(IF(J1628&gt;=2,((T1628/100)*G1628)/J1628,0),0)</f>
        <v>0</v>
      </c>
      <c r="Y1628" s="3">
        <f>ROUND(IF(J1628&gt;=3,((T1628/100)*G1628)/J1628,0),0)</f>
        <v>0</v>
      </c>
      <c r="Z1628" s="3">
        <f>ROUND(IF(J1628&gt;=4,((T1628/100)*G1628)/J1628,0),0)</f>
        <v>0</v>
      </c>
      <c r="AA1628" s="4">
        <f>G1628*P1628</f>
        <v>300000</v>
      </c>
      <c r="AB1628" s="4">
        <f>(G1628*S1628)/J1628</f>
        <v>10000</v>
      </c>
      <c r="AC1628" s="4">
        <f>IF(J1628&gt;=2,(G1628*S1628)/J1628,0)</f>
        <v>0</v>
      </c>
      <c r="AD1628" s="4">
        <f>IF(J1628&gt;=3,(G1628*S1628)/J1628,0)</f>
        <v>0</v>
      </c>
      <c r="AE1628" s="4">
        <f>IF(J1628&gt;=4,(G1628*S1628)/J1628,0)</f>
        <v>0</v>
      </c>
      <c r="AF1628" s="11">
        <v>100</v>
      </c>
      <c r="AG1628" s="11">
        <v>0</v>
      </c>
      <c r="AH1628" s="11">
        <v>1</v>
      </c>
      <c r="AI1628" s="11">
        <v>100</v>
      </c>
      <c r="AJ1628" s="11">
        <v>0</v>
      </c>
      <c r="AK1628" s="11">
        <v>1</v>
      </c>
      <c r="AL1628" s="11">
        <v>0.5</v>
      </c>
      <c r="AM1628" s="11">
        <v>0.5</v>
      </c>
      <c r="AN1628" s="11">
        <v>0</v>
      </c>
      <c r="AO1628" s="11">
        <v>0</v>
      </c>
      <c r="AP1628" s="11">
        <v>0</v>
      </c>
      <c r="AQ1628" s="11">
        <v>0.01</v>
      </c>
      <c r="AR1628" s="11">
        <v>0.01</v>
      </c>
      <c r="AS1628" s="11">
        <v>0</v>
      </c>
      <c r="AT1628" s="11">
        <v>0</v>
      </c>
      <c r="AU1628" s="11">
        <v>0</v>
      </c>
      <c r="AV1628" s="11">
        <v>0</v>
      </c>
      <c r="AW1628" s="11">
        <v>0.2</v>
      </c>
      <c r="AX1628" s="11">
        <v>0</v>
      </c>
      <c r="AY1628" s="11">
        <v>0</v>
      </c>
      <c r="AZ1628" s="11">
        <v>0</v>
      </c>
      <c r="BA1628" s="11">
        <v>0.02</v>
      </c>
      <c r="BB1628" s="11">
        <v>0</v>
      </c>
      <c r="BC1628" s="2">
        <v>0.05</v>
      </c>
      <c r="BD1628" s="2">
        <v>0.05</v>
      </c>
      <c r="BE1628" s="11">
        <v>7.4999999999999997E-2</v>
      </c>
      <c r="BF1628" s="11">
        <v>5.0000000000000001E-3</v>
      </c>
      <c r="BG1628" s="11">
        <v>0</v>
      </c>
      <c r="BH1628" s="11">
        <v>0</v>
      </c>
      <c r="BI1628" s="11">
        <v>0</v>
      </c>
      <c r="BJ1628" s="11">
        <f>BE1628/4</f>
        <v>1.8749999999999999E-2</v>
      </c>
      <c r="BK1628" s="11">
        <f>BF1628/4</f>
        <v>1.25E-3</v>
      </c>
      <c r="BL1628" s="11">
        <v>0</v>
      </c>
      <c r="BM1628" s="11">
        <v>0</v>
      </c>
      <c r="BN1628" s="11">
        <v>0</v>
      </c>
      <c r="BO1628" s="11">
        <v>0.1</v>
      </c>
      <c r="BP1628" s="11">
        <v>0.1</v>
      </c>
      <c r="BQ1628" s="11">
        <v>0</v>
      </c>
      <c r="BR1628" s="11">
        <v>0</v>
      </c>
      <c r="BS1628" s="11">
        <v>0</v>
      </c>
      <c r="BT1628" s="11">
        <v>0.04</v>
      </c>
      <c r="BU1628" s="16">
        <v>4</v>
      </c>
      <c r="BV1628" s="6">
        <f>BT1628/(BT1628+BU1628)</f>
        <v>9.9009900990099011E-3</v>
      </c>
      <c r="BW1628" s="6">
        <f>SQRT((BT1628*BU1628)/((BT1628+BU1628)^2*(BT1628+BU1628+1)))</f>
        <v>4.410251516706673E-2</v>
      </c>
      <c r="BX1628" s="17">
        <v>0.1</v>
      </c>
      <c r="BY1628" s="17">
        <v>0.7</v>
      </c>
      <c r="BZ1628" s="17">
        <v>0.1</v>
      </c>
      <c r="CA1628" s="17">
        <v>0.1</v>
      </c>
      <c r="CB1628" s="15" t="s">
        <v>83</v>
      </c>
      <c r="CC1628" s="11">
        <v>600</v>
      </c>
    </row>
    <row r="1629" spans="1:81" s="11" customFormat="1" x14ac:dyDescent="0.2">
      <c r="A1629" s="17">
        <f t="shared" si="25"/>
        <v>1628</v>
      </c>
      <c r="B1629" s="17">
        <v>20</v>
      </c>
      <c r="C1629" s="17">
        <v>20</v>
      </c>
      <c r="D1629" s="17">
        <v>5</v>
      </c>
      <c r="E1629" s="17">
        <v>5</v>
      </c>
      <c r="F1629" s="3" t="s">
        <v>80</v>
      </c>
      <c r="G1629" s="3">
        <f>IF(F1629="rectangle",B1629*C1629,IF(F1629="hook",B1629*C1629-(D1629*E1629),IF(F1629="eight",B1629*C1629-2*(D1629*E1629),IF(F1629="tee",B1629*C1629-2*(D1629*E1629),IF(F1629="cross",B1629*C1629-4*(D1629*E1629),"ERROR")))))</f>
        <v>400</v>
      </c>
      <c r="H1629" s="3" t="s">
        <v>84</v>
      </c>
      <c r="I1629" s="3">
        <f>IF(F1629="rectangle",B1629/C1629,"NA")</f>
        <v>1</v>
      </c>
      <c r="J1629" s="2">
        <v>1</v>
      </c>
      <c r="K1629" s="11">
        <v>125</v>
      </c>
      <c r="L1629" s="11">
        <v>4</v>
      </c>
      <c r="M1629" s="12">
        <v>4</v>
      </c>
      <c r="N1629" s="2">
        <f>M1629/4</f>
        <v>1</v>
      </c>
      <c r="O1629" s="3">
        <f>M1629/N1629</f>
        <v>4</v>
      </c>
      <c r="P1629" s="13">
        <v>30</v>
      </c>
      <c r="Q1629" s="11">
        <f>P1629</f>
        <v>30</v>
      </c>
      <c r="R1629" s="4">
        <f>AA1629/V1629</f>
        <v>100</v>
      </c>
      <c r="S1629" s="14">
        <v>1</v>
      </c>
      <c r="T1629" s="11">
        <f>S1629</f>
        <v>1</v>
      </c>
      <c r="U1629" s="4">
        <f>AB1629/W1629</f>
        <v>100</v>
      </c>
      <c r="V1629" s="3">
        <f>ROUND((Q1629/100)*G1629,0)</f>
        <v>120</v>
      </c>
      <c r="W1629" s="3">
        <f>ROUND(((T1629/100)*G1629)/J1629,0)</f>
        <v>4</v>
      </c>
      <c r="X1629" s="3">
        <f>ROUND(IF(J1629&gt;=2,((T1629/100)*G1629)/J1629,0),0)</f>
        <v>0</v>
      </c>
      <c r="Y1629" s="3">
        <f>ROUND(IF(J1629&gt;=3,((T1629/100)*G1629)/J1629,0),0)</f>
        <v>0</v>
      </c>
      <c r="Z1629" s="3">
        <f>ROUND(IF(J1629&gt;=4,((T1629/100)*G1629)/J1629,0),0)</f>
        <v>0</v>
      </c>
      <c r="AA1629" s="4">
        <f>G1629*P1629</f>
        <v>12000</v>
      </c>
      <c r="AB1629" s="4">
        <f>(G1629*S1629)/J1629</f>
        <v>400</v>
      </c>
      <c r="AC1629" s="4">
        <f>IF(J1629&gt;=2,(G1629*S1629)/J1629,0)</f>
        <v>0</v>
      </c>
      <c r="AD1629" s="4">
        <f>IF(J1629&gt;=3,(G1629*S1629)/J1629,0)</f>
        <v>0</v>
      </c>
      <c r="AE1629" s="4">
        <f>IF(J1629&gt;=4,(G1629*S1629)/J1629,0)</f>
        <v>0</v>
      </c>
      <c r="AF1629" s="11">
        <v>100</v>
      </c>
      <c r="AG1629" s="11">
        <v>0</v>
      </c>
      <c r="AH1629" s="11">
        <v>1</v>
      </c>
      <c r="AI1629" s="11">
        <v>100</v>
      </c>
      <c r="AJ1629" s="11">
        <v>0</v>
      </c>
      <c r="AK1629" s="11">
        <v>1</v>
      </c>
      <c r="AL1629" s="11">
        <v>0.5</v>
      </c>
      <c r="AM1629" s="11">
        <v>0.5</v>
      </c>
      <c r="AN1629" s="11">
        <v>0</v>
      </c>
      <c r="AO1629" s="11">
        <v>0</v>
      </c>
      <c r="AP1629" s="11">
        <v>0</v>
      </c>
      <c r="AQ1629" s="11">
        <v>0.01</v>
      </c>
      <c r="AR1629" s="11">
        <v>0.01</v>
      </c>
      <c r="AS1629" s="11">
        <v>0</v>
      </c>
      <c r="AT1629" s="11">
        <v>0</v>
      </c>
      <c r="AU1629" s="11">
        <v>0</v>
      </c>
      <c r="AV1629" s="11">
        <v>0</v>
      </c>
      <c r="AW1629" s="11">
        <v>0.2</v>
      </c>
      <c r="AX1629" s="11">
        <v>0</v>
      </c>
      <c r="AY1629" s="11">
        <v>0</v>
      </c>
      <c r="AZ1629" s="11">
        <v>0</v>
      </c>
      <c r="BA1629" s="11">
        <v>0.02</v>
      </c>
      <c r="BB1629" s="11">
        <v>0</v>
      </c>
      <c r="BC1629" s="2">
        <v>0.05</v>
      </c>
      <c r="BD1629" s="2">
        <v>0.05</v>
      </c>
      <c r="BE1629" s="11">
        <v>7.4999999999999997E-2</v>
      </c>
      <c r="BF1629" s="11">
        <v>5.0000000000000001E-3</v>
      </c>
      <c r="BG1629" s="11">
        <v>0</v>
      </c>
      <c r="BH1629" s="11">
        <v>0</v>
      </c>
      <c r="BI1629" s="11">
        <v>0</v>
      </c>
      <c r="BJ1629" s="11">
        <f>BE1629/4</f>
        <v>1.8749999999999999E-2</v>
      </c>
      <c r="BK1629" s="11">
        <f>BF1629/4</f>
        <v>1.25E-3</v>
      </c>
      <c r="BL1629" s="11">
        <v>0</v>
      </c>
      <c r="BM1629" s="11">
        <v>0</v>
      </c>
      <c r="BN1629" s="11">
        <v>0</v>
      </c>
      <c r="BO1629" s="11">
        <v>0.1</v>
      </c>
      <c r="BP1629" s="11">
        <v>0.1</v>
      </c>
      <c r="BQ1629" s="11">
        <v>0</v>
      </c>
      <c r="BR1629" s="11">
        <v>0</v>
      </c>
      <c r="BS1629" s="11">
        <v>0</v>
      </c>
      <c r="BT1629" s="11">
        <v>0.04</v>
      </c>
      <c r="BU1629" s="16">
        <v>4</v>
      </c>
      <c r="BV1629" s="6">
        <f>BT1629/(BT1629+BU1629)</f>
        <v>9.9009900990099011E-3</v>
      </c>
      <c r="BW1629" s="6">
        <f>SQRT((BT1629*BU1629)/((BT1629+BU1629)^2*(BT1629+BU1629+1)))</f>
        <v>4.410251516706673E-2</v>
      </c>
      <c r="BX1629" s="17">
        <v>0.1</v>
      </c>
      <c r="BY1629" s="17">
        <v>0.7</v>
      </c>
      <c r="BZ1629" s="17">
        <v>0.1</v>
      </c>
      <c r="CA1629" s="17">
        <v>0.1</v>
      </c>
      <c r="CB1629" s="15" t="s">
        <v>83</v>
      </c>
      <c r="CC1629" s="11">
        <v>600</v>
      </c>
    </row>
    <row r="1630" spans="1:81" s="11" customFormat="1" x14ac:dyDescent="0.2">
      <c r="A1630" s="17">
        <f t="shared" si="25"/>
        <v>1629</v>
      </c>
      <c r="B1630" s="17">
        <v>100</v>
      </c>
      <c r="C1630" s="17">
        <v>100</v>
      </c>
      <c r="D1630" s="17">
        <v>5</v>
      </c>
      <c r="E1630" s="17">
        <v>5</v>
      </c>
      <c r="F1630" s="3" t="s">
        <v>80</v>
      </c>
      <c r="G1630" s="3">
        <f>IF(F1630="rectangle",B1630*C1630,IF(F1630="hook",B1630*C1630-(D1630*E1630),IF(F1630="eight",B1630*C1630-2*(D1630*E1630),IF(F1630="tee",B1630*C1630-2*(D1630*E1630),IF(F1630="cross",B1630*C1630-4*(D1630*E1630),"ERROR")))))</f>
        <v>10000</v>
      </c>
      <c r="H1630" s="3" t="s">
        <v>85</v>
      </c>
      <c r="I1630" s="3">
        <f>IF(F1630="rectangle",B1630/C1630,"NA")</f>
        <v>1</v>
      </c>
      <c r="J1630" s="2">
        <v>1</v>
      </c>
      <c r="K1630" s="11">
        <v>125</v>
      </c>
      <c r="L1630" s="11">
        <v>4</v>
      </c>
      <c r="M1630" s="12">
        <v>5</v>
      </c>
      <c r="N1630" s="2">
        <f>M1630/4</f>
        <v>1.25</v>
      </c>
      <c r="O1630" s="3">
        <f>M1630/N1630</f>
        <v>4</v>
      </c>
      <c r="P1630" s="13">
        <v>30</v>
      </c>
      <c r="Q1630" s="11">
        <f>P1630</f>
        <v>30</v>
      </c>
      <c r="R1630" s="4">
        <f>AA1630/V1630</f>
        <v>100</v>
      </c>
      <c r="S1630" s="14">
        <v>1</v>
      </c>
      <c r="T1630" s="11">
        <f>S1630</f>
        <v>1</v>
      </c>
      <c r="U1630" s="4">
        <f>AB1630/W1630</f>
        <v>100</v>
      </c>
      <c r="V1630" s="3">
        <f>ROUND((Q1630/100)*G1630,0)</f>
        <v>3000</v>
      </c>
      <c r="W1630" s="3">
        <f>ROUND(((T1630/100)*G1630)/J1630,0)</f>
        <v>100</v>
      </c>
      <c r="X1630" s="3">
        <f>ROUND(IF(J1630&gt;=2,((T1630/100)*G1630)/J1630,0),0)</f>
        <v>0</v>
      </c>
      <c r="Y1630" s="3">
        <f>ROUND(IF(J1630&gt;=3,((T1630/100)*G1630)/J1630,0),0)</f>
        <v>0</v>
      </c>
      <c r="Z1630" s="3">
        <f>ROUND(IF(J1630&gt;=4,((T1630/100)*G1630)/J1630,0),0)</f>
        <v>0</v>
      </c>
      <c r="AA1630" s="4">
        <f>G1630*P1630</f>
        <v>300000</v>
      </c>
      <c r="AB1630" s="4">
        <f>(G1630*S1630)/J1630</f>
        <v>10000</v>
      </c>
      <c r="AC1630" s="4">
        <f>IF(J1630&gt;=2,(G1630*S1630)/J1630,0)</f>
        <v>0</v>
      </c>
      <c r="AD1630" s="4">
        <f>IF(J1630&gt;=3,(G1630*S1630)/J1630,0)</f>
        <v>0</v>
      </c>
      <c r="AE1630" s="4">
        <f>IF(J1630&gt;=4,(G1630*S1630)/J1630,0)</f>
        <v>0</v>
      </c>
      <c r="AF1630" s="11">
        <v>100</v>
      </c>
      <c r="AG1630" s="11">
        <v>0</v>
      </c>
      <c r="AH1630" s="11">
        <v>1</v>
      </c>
      <c r="AI1630" s="11">
        <v>100</v>
      </c>
      <c r="AJ1630" s="11">
        <v>0</v>
      </c>
      <c r="AK1630" s="11">
        <v>1</v>
      </c>
      <c r="AL1630" s="11">
        <v>0.5</v>
      </c>
      <c r="AM1630" s="11">
        <v>0.5</v>
      </c>
      <c r="AN1630" s="11">
        <v>0</v>
      </c>
      <c r="AO1630" s="11">
        <v>0</v>
      </c>
      <c r="AP1630" s="11">
        <v>0</v>
      </c>
      <c r="AQ1630" s="11">
        <v>0.01</v>
      </c>
      <c r="AR1630" s="11">
        <v>0.01</v>
      </c>
      <c r="AS1630" s="11">
        <v>0</v>
      </c>
      <c r="AT1630" s="11">
        <v>0</v>
      </c>
      <c r="AU1630" s="11">
        <v>0</v>
      </c>
      <c r="AV1630" s="11">
        <v>0</v>
      </c>
      <c r="AW1630" s="11">
        <v>0.2</v>
      </c>
      <c r="AX1630" s="11">
        <v>0</v>
      </c>
      <c r="AY1630" s="11">
        <v>0</v>
      </c>
      <c r="AZ1630" s="11">
        <v>0</v>
      </c>
      <c r="BA1630" s="11">
        <v>0.02</v>
      </c>
      <c r="BB1630" s="11">
        <v>0</v>
      </c>
      <c r="BC1630" s="2">
        <v>0.05</v>
      </c>
      <c r="BD1630" s="2">
        <v>0.05</v>
      </c>
      <c r="BE1630" s="11">
        <v>7.4999999999999997E-2</v>
      </c>
      <c r="BF1630" s="11">
        <v>5.0000000000000001E-3</v>
      </c>
      <c r="BG1630" s="11">
        <v>0</v>
      </c>
      <c r="BH1630" s="11">
        <v>0</v>
      </c>
      <c r="BI1630" s="11">
        <v>0</v>
      </c>
      <c r="BJ1630" s="11">
        <f>BE1630/4</f>
        <v>1.8749999999999999E-2</v>
      </c>
      <c r="BK1630" s="11">
        <f>BF1630/4</f>
        <v>1.25E-3</v>
      </c>
      <c r="BL1630" s="11">
        <v>0</v>
      </c>
      <c r="BM1630" s="11">
        <v>0</v>
      </c>
      <c r="BN1630" s="11">
        <v>0</v>
      </c>
      <c r="BO1630" s="11">
        <v>0.1</v>
      </c>
      <c r="BP1630" s="11">
        <v>0.1</v>
      </c>
      <c r="BQ1630" s="11">
        <v>0</v>
      </c>
      <c r="BR1630" s="11">
        <v>0</v>
      </c>
      <c r="BS1630" s="11">
        <v>0</v>
      </c>
      <c r="BT1630" s="11">
        <v>0.04</v>
      </c>
      <c r="BU1630" s="16">
        <v>4</v>
      </c>
      <c r="BV1630" s="6">
        <f>BT1630/(BT1630+BU1630)</f>
        <v>9.9009900990099011E-3</v>
      </c>
      <c r="BW1630" s="6">
        <f>SQRT((BT1630*BU1630)/((BT1630+BU1630)^2*(BT1630+BU1630+1)))</f>
        <v>4.410251516706673E-2</v>
      </c>
      <c r="BX1630" s="17">
        <v>0.1</v>
      </c>
      <c r="BY1630" s="17">
        <v>0.7</v>
      </c>
      <c r="BZ1630" s="17">
        <v>0.1</v>
      </c>
      <c r="CA1630" s="17">
        <v>0.1</v>
      </c>
      <c r="CB1630" s="15" t="s">
        <v>83</v>
      </c>
      <c r="CC1630" s="11">
        <v>600</v>
      </c>
    </row>
    <row r="1631" spans="1:81" s="11" customFormat="1" x14ac:dyDescent="0.2">
      <c r="A1631" s="17">
        <f t="shared" si="25"/>
        <v>1630</v>
      </c>
      <c r="B1631" s="17">
        <v>20</v>
      </c>
      <c r="C1631" s="17">
        <v>20</v>
      </c>
      <c r="D1631" s="17">
        <v>5</v>
      </c>
      <c r="E1631" s="17">
        <v>5</v>
      </c>
      <c r="F1631" s="3" t="s">
        <v>80</v>
      </c>
      <c r="G1631" s="3">
        <f>IF(F1631="rectangle",B1631*C1631,IF(F1631="hook",B1631*C1631-(D1631*E1631),IF(F1631="eight",B1631*C1631-2*(D1631*E1631),IF(F1631="tee",B1631*C1631-2*(D1631*E1631),IF(F1631="cross",B1631*C1631-4*(D1631*E1631),"ERROR")))))</f>
        <v>400</v>
      </c>
      <c r="H1631" s="3" t="s">
        <v>84</v>
      </c>
      <c r="I1631" s="3">
        <f>IF(F1631="rectangle",B1631/C1631,"NA")</f>
        <v>1</v>
      </c>
      <c r="J1631" s="2">
        <v>1</v>
      </c>
      <c r="K1631" s="11">
        <v>125</v>
      </c>
      <c r="L1631" s="11">
        <v>4</v>
      </c>
      <c r="M1631" s="12">
        <v>5</v>
      </c>
      <c r="N1631" s="2">
        <f>M1631/4</f>
        <v>1.25</v>
      </c>
      <c r="O1631" s="3">
        <f>M1631/N1631</f>
        <v>4</v>
      </c>
      <c r="P1631" s="13">
        <v>30</v>
      </c>
      <c r="Q1631" s="11">
        <f>P1631</f>
        <v>30</v>
      </c>
      <c r="R1631" s="4">
        <f>AA1631/V1631</f>
        <v>100</v>
      </c>
      <c r="S1631" s="14">
        <v>1</v>
      </c>
      <c r="T1631" s="11">
        <f>S1631</f>
        <v>1</v>
      </c>
      <c r="U1631" s="4">
        <f>AB1631/W1631</f>
        <v>100</v>
      </c>
      <c r="V1631" s="3">
        <f>ROUND((Q1631/100)*G1631,0)</f>
        <v>120</v>
      </c>
      <c r="W1631" s="3">
        <f>ROUND(((T1631/100)*G1631)/J1631,0)</f>
        <v>4</v>
      </c>
      <c r="X1631" s="3">
        <f>ROUND(IF(J1631&gt;=2,((T1631/100)*G1631)/J1631,0),0)</f>
        <v>0</v>
      </c>
      <c r="Y1631" s="3">
        <f>ROUND(IF(J1631&gt;=3,((T1631/100)*G1631)/J1631,0),0)</f>
        <v>0</v>
      </c>
      <c r="Z1631" s="3">
        <f>ROUND(IF(J1631&gt;=4,((T1631/100)*G1631)/J1631,0),0)</f>
        <v>0</v>
      </c>
      <c r="AA1631" s="4">
        <f>G1631*P1631</f>
        <v>12000</v>
      </c>
      <c r="AB1631" s="4">
        <f>(G1631*S1631)/J1631</f>
        <v>400</v>
      </c>
      <c r="AC1631" s="4">
        <f>IF(J1631&gt;=2,(G1631*S1631)/J1631,0)</f>
        <v>0</v>
      </c>
      <c r="AD1631" s="4">
        <f>IF(J1631&gt;=3,(G1631*S1631)/J1631,0)</f>
        <v>0</v>
      </c>
      <c r="AE1631" s="4">
        <f>IF(J1631&gt;=4,(G1631*S1631)/J1631,0)</f>
        <v>0</v>
      </c>
      <c r="AF1631" s="11">
        <v>100</v>
      </c>
      <c r="AG1631" s="11">
        <v>0</v>
      </c>
      <c r="AH1631" s="11">
        <v>1</v>
      </c>
      <c r="AI1631" s="11">
        <v>100</v>
      </c>
      <c r="AJ1631" s="11">
        <v>0</v>
      </c>
      <c r="AK1631" s="11">
        <v>1</v>
      </c>
      <c r="AL1631" s="11">
        <v>0.5</v>
      </c>
      <c r="AM1631" s="11">
        <v>0.5</v>
      </c>
      <c r="AN1631" s="11">
        <v>0</v>
      </c>
      <c r="AO1631" s="11">
        <v>0</v>
      </c>
      <c r="AP1631" s="11">
        <v>0</v>
      </c>
      <c r="AQ1631" s="11">
        <v>0.01</v>
      </c>
      <c r="AR1631" s="11">
        <v>0.01</v>
      </c>
      <c r="AS1631" s="11">
        <v>0</v>
      </c>
      <c r="AT1631" s="11">
        <v>0</v>
      </c>
      <c r="AU1631" s="11">
        <v>0</v>
      </c>
      <c r="AV1631" s="11">
        <v>0</v>
      </c>
      <c r="AW1631" s="11">
        <v>0.2</v>
      </c>
      <c r="AX1631" s="11">
        <v>0</v>
      </c>
      <c r="AY1631" s="11">
        <v>0</v>
      </c>
      <c r="AZ1631" s="11">
        <v>0</v>
      </c>
      <c r="BA1631" s="11">
        <v>0.02</v>
      </c>
      <c r="BB1631" s="11">
        <v>0</v>
      </c>
      <c r="BC1631" s="2">
        <v>0.05</v>
      </c>
      <c r="BD1631" s="2">
        <v>0.05</v>
      </c>
      <c r="BE1631" s="11">
        <v>7.4999999999999997E-2</v>
      </c>
      <c r="BF1631" s="11">
        <v>5.0000000000000001E-3</v>
      </c>
      <c r="BG1631" s="11">
        <v>0</v>
      </c>
      <c r="BH1631" s="11">
        <v>0</v>
      </c>
      <c r="BI1631" s="11">
        <v>0</v>
      </c>
      <c r="BJ1631" s="11">
        <f>BE1631/4</f>
        <v>1.8749999999999999E-2</v>
      </c>
      <c r="BK1631" s="11">
        <f>BF1631/4</f>
        <v>1.25E-3</v>
      </c>
      <c r="BL1631" s="11">
        <v>0</v>
      </c>
      <c r="BM1631" s="11">
        <v>0</v>
      </c>
      <c r="BN1631" s="11">
        <v>0</v>
      </c>
      <c r="BO1631" s="11">
        <v>0.1</v>
      </c>
      <c r="BP1631" s="11">
        <v>0.1</v>
      </c>
      <c r="BQ1631" s="11">
        <v>0</v>
      </c>
      <c r="BR1631" s="11">
        <v>0</v>
      </c>
      <c r="BS1631" s="11">
        <v>0</v>
      </c>
      <c r="BT1631" s="11">
        <v>0.04</v>
      </c>
      <c r="BU1631" s="16">
        <v>4</v>
      </c>
      <c r="BV1631" s="6">
        <f>BT1631/(BT1631+BU1631)</f>
        <v>9.9009900990099011E-3</v>
      </c>
      <c r="BW1631" s="6">
        <f>SQRT((BT1631*BU1631)/((BT1631+BU1631)^2*(BT1631+BU1631+1)))</f>
        <v>4.410251516706673E-2</v>
      </c>
      <c r="BX1631" s="17">
        <v>0.1</v>
      </c>
      <c r="BY1631" s="17">
        <v>0.7</v>
      </c>
      <c r="BZ1631" s="17">
        <v>0.1</v>
      </c>
      <c r="CA1631" s="17">
        <v>0.1</v>
      </c>
      <c r="CB1631" s="15" t="s">
        <v>83</v>
      </c>
      <c r="CC1631" s="11">
        <v>600</v>
      </c>
    </row>
    <row r="1632" spans="1:81" s="11" customFormat="1" x14ac:dyDescent="0.2">
      <c r="A1632" s="17">
        <f t="shared" si="25"/>
        <v>1631</v>
      </c>
      <c r="B1632" s="17">
        <v>100</v>
      </c>
      <c r="C1632" s="17">
        <v>100</v>
      </c>
      <c r="D1632" s="17">
        <v>5</v>
      </c>
      <c r="E1632" s="17">
        <v>5</v>
      </c>
      <c r="F1632" s="3" t="s">
        <v>80</v>
      </c>
      <c r="G1632" s="3">
        <f>IF(F1632="rectangle",B1632*C1632,IF(F1632="hook",B1632*C1632-(D1632*E1632),IF(F1632="eight",B1632*C1632-2*(D1632*E1632),IF(F1632="tee",B1632*C1632-2*(D1632*E1632),IF(F1632="cross",B1632*C1632-4*(D1632*E1632),"ERROR")))))</f>
        <v>10000</v>
      </c>
      <c r="H1632" s="3" t="s">
        <v>85</v>
      </c>
      <c r="I1632" s="3">
        <f>IF(F1632="rectangle",B1632/C1632,"NA")</f>
        <v>1</v>
      </c>
      <c r="J1632" s="2">
        <v>1</v>
      </c>
      <c r="K1632" s="11">
        <v>125</v>
      </c>
      <c r="L1632" s="11">
        <v>4</v>
      </c>
      <c r="M1632" s="12">
        <v>6</v>
      </c>
      <c r="N1632" s="2">
        <f>M1632/4</f>
        <v>1.5</v>
      </c>
      <c r="O1632" s="3">
        <f>M1632/N1632</f>
        <v>4</v>
      </c>
      <c r="P1632" s="13">
        <v>30</v>
      </c>
      <c r="Q1632" s="11">
        <f>P1632</f>
        <v>30</v>
      </c>
      <c r="R1632" s="4">
        <f>AA1632/V1632</f>
        <v>100</v>
      </c>
      <c r="S1632" s="14">
        <v>1</v>
      </c>
      <c r="T1632" s="11">
        <f>S1632</f>
        <v>1</v>
      </c>
      <c r="U1632" s="4">
        <f>AB1632/W1632</f>
        <v>100</v>
      </c>
      <c r="V1632" s="3">
        <f>ROUND((Q1632/100)*G1632,0)</f>
        <v>3000</v>
      </c>
      <c r="W1632" s="3">
        <f>ROUND(((T1632/100)*G1632)/J1632,0)</f>
        <v>100</v>
      </c>
      <c r="X1632" s="3">
        <f>ROUND(IF(J1632&gt;=2,((T1632/100)*G1632)/J1632,0),0)</f>
        <v>0</v>
      </c>
      <c r="Y1632" s="3">
        <f>ROUND(IF(J1632&gt;=3,((T1632/100)*G1632)/J1632,0),0)</f>
        <v>0</v>
      </c>
      <c r="Z1632" s="3">
        <f>ROUND(IF(J1632&gt;=4,((T1632/100)*G1632)/J1632,0),0)</f>
        <v>0</v>
      </c>
      <c r="AA1632" s="4">
        <f>G1632*P1632</f>
        <v>300000</v>
      </c>
      <c r="AB1632" s="4">
        <f>(G1632*S1632)/J1632</f>
        <v>10000</v>
      </c>
      <c r="AC1632" s="4">
        <f>IF(J1632&gt;=2,(G1632*S1632)/J1632,0)</f>
        <v>0</v>
      </c>
      <c r="AD1632" s="4">
        <f>IF(J1632&gt;=3,(G1632*S1632)/J1632,0)</f>
        <v>0</v>
      </c>
      <c r="AE1632" s="4">
        <f>IF(J1632&gt;=4,(G1632*S1632)/J1632,0)</f>
        <v>0</v>
      </c>
      <c r="AF1632" s="11">
        <v>100</v>
      </c>
      <c r="AG1632" s="11">
        <v>0</v>
      </c>
      <c r="AH1632" s="11">
        <v>1</v>
      </c>
      <c r="AI1632" s="11">
        <v>100</v>
      </c>
      <c r="AJ1632" s="11">
        <v>0</v>
      </c>
      <c r="AK1632" s="11">
        <v>1</v>
      </c>
      <c r="AL1632" s="11">
        <v>0.5</v>
      </c>
      <c r="AM1632" s="11">
        <v>0.5</v>
      </c>
      <c r="AN1632" s="11">
        <v>0</v>
      </c>
      <c r="AO1632" s="11">
        <v>0</v>
      </c>
      <c r="AP1632" s="11">
        <v>0</v>
      </c>
      <c r="AQ1632" s="11">
        <v>0.01</v>
      </c>
      <c r="AR1632" s="11">
        <v>0.01</v>
      </c>
      <c r="AS1632" s="11">
        <v>0</v>
      </c>
      <c r="AT1632" s="11">
        <v>0</v>
      </c>
      <c r="AU1632" s="11">
        <v>0</v>
      </c>
      <c r="AV1632" s="11">
        <v>0</v>
      </c>
      <c r="AW1632" s="11">
        <v>0.2</v>
      </c>
      <c r="AX1632" s="11">
        <v>0</v>
      </c>
      <c r="AY1632" s="11">
        <v>0</v>
      </c>
      <c r="AZ1632" s="11">
        <v>0</v>
      </c>
      <c r="BA1632" s="11">
        <v>0.02</v>
      </c>
      <c r="BB1632" s="11">
        <v>0</v>
      </c>
      <c r="BC1632" s="2">
        <v>0.05</v>
      </c>
      <c r="BD1632" s="2">
        <v>0.05</v>
      </c>
      <c r="BE1632" s="11">
        <v>7.4999999999999997E-2</v>
      </c>
      <c r="BF1632" s="11">
        <v>5.0000000000000001E-3</v>
      </c>
      <c r="BG1632" s="11">
        <v>0</v>
      </c>
      <c r="BH1632" s="11">
        <v>0</v>
      </c>
      <c r="BI1632" s="11">
        <v>0</v>
      </c>
      <c r="BJ1632" s="11">
        <f>BE1632/4</f>
        <v>1.8749999999999999E-2</v>
      </c>
      <c r="BK1632" s="11">
        <f>BF1632/4</f>
        <v>1.25E-3</v>
      </c>
      <c r="BL1632" s="11">
        <v>0</v>
      </c>
      <c r="BM1632" s="11">
        <v>0</v>
      </c>
      <c r="BN1632" s="11">
        <v>0</v>
      </c>
      <c r="BO1632" s="11">
        <v>0.1</v>
      </c>
      <c r="BP1632" s="11">
        <v>0.1</v>
      </c>
      <c r="BQ1632" s="11">
        <v>0</v>
      </c>
      <c r="BR1632" s="11">
        <v>0</v>
      </c>
      <c r="BS1632" s="11">
        <v>0</v>
      </c>
      <c r="BT1632" s="11">
        <v>0.04</v>
      </c>
      <c r="BU1632" s="16">
        <v>4</v>
      </c>
      <c r="BV1632" s="6">
        <f>BT1632/(BT1632+BU1632)</f>
        <v>9.9009900990099011E-3</v>
      </c>
      <c r="BW1632" s="6">
        <f>SQRT((BT1632*BU1632)/((BT1632+BU1632)^2*(BT1632+BU1632+1)))</f>
        <v>4.410251516706673E-2</v>
      </c>
      <c r="BX1632" s="17">
        <v>0.1</v>
      </c>
      <c r="BY1632" s="17">
        <v>0.7</v>
      </c>
      <c r="BZ1632" s="17">
        <v>0.1</v>
      </c>
      <c r="CA1632" s="17">
        <v>0.1</v>
      </c>
      <c r="CB1632" s="15" t="s">
        <v>83</v>
      </c>
      <c r="CC1632" s="11">
        <v>600</v>
      </c>
    </row>
    <row r="1633" spans="1:81" s="11" customFormat="1" x14ac:dyDescent="0.2">
      <c r="A1633" s="17">
        <f t="shared" si="25"/>
        <v>1632</v>
      </c>
      <c r="B1633" s="17">
        <v>20</v>
      </c>
      <c r="C1633" s="17">
        <v>20</v>
      </c>
      <c r="D1633" s="17">
        <v>5</v>
      </c>
      <c r="E1633" s="17">
        <v>5</v>
      </c>
      <c r="F1633" s="3" t="s">
        <v>80</v>
      </c>
      <c r="G1633" s="3">
        <f>IF(F1633="rectangle",B1633*C1633,IF(F1633="hook",B1633*C1633-(D1633*E1633),IF(F1633="eight",B1633*C1633-2*(D1633*E1633),IF(F1633="tee",B1633*C1633-2*(D1633*E1633),IF(F1633="cross",B1633*C1633-4*(D1633*E1633),"ERROR")))))</f>
        <v>400</v>
      </c>
      <c r="H1633" s="3" t="s">
        <v>84</v>
      </c>
      <c r="I1633" s="3">
        <f>IF(F1633="rectangle",B1633/C1633,"NA")</f>
        <v>1</v>
      </c>
      <c r="J1633" s="2">
        <v>1</v>
      </c>
      <c r="K1633" s="11">
        <v>125</v>
      </c>
      <c r="L1633" s="11">
        <v>4</v>
      </c>
      <c r="M1633" s="12">
        <v>6</v>
      </c>
      <c r="N1633" s="2">
        <f>M1633/4</f>
        <v>1.5</v>
      </c>
      <c r="O1633" s="3">
        <f>M1633/N1633</f>
        <v>4</v>
      </c>
      <c r="P1633" s="13">
        <v>30</v>
      </c>
      <c r="Q1633" s="11">
        <f>P1633</f>
        <v>30</v>
      </c>
      <c r="R1633" s="4">
        <f>AA1633/V1633</f>
        <v>100</v>
      </c>
      <c r="S1633" s="14">
        <v>1</v>
      </c>
      <c r="T1633" s="11">
        <f>S1633</f>
        <v>1</v>
      </c>
      <c r="U1633" s="4">
        <f>AB1633/W1633</f>
        <v>100</v>
      </c>
      <c r="V1633" s="3">
        <f>ROUND((Q1633/100)*G1633,0)</f>
        <v>120</v>
      </c>
      <c r="W1633" s="3">
        <f>ROUND(((T1633/100)*G1633)/J1633,0)</f>
        <v>4</v>
      </c>
      <c r="X1633" s="3">
        <f>ROUND(IF(J1633&gt;=2,((T1633/100)*G1633)/J1633,0),0)</f>
        <v>0</v>
      </c>
      <c r="Y1633" s="3">
        <f>ROUND(IF(J1633&gt;=3,((T1633/100)*G1633)/J1633,0),0)</f>
        <v>0</v>
      </c>
      <c r="Z1633" s="3">
        <f>ROUND(IF(J1633&gt;=4,((T1633/100)*G1633)/J1633,0),0)</f>
        <v>0</v>
      </c>
      <c r="AA1633" s="4">
        <f>G1633*P1633</f>
        <v>12000</v>
      </c>
      <c r="AB1633" s="4">
        <f>(G1633*S1633)/J1633</f>
        <v>400</v>
      </c>
      <c r="AC1633" s="4">
        <f>IF(J1633&gt;=2,(G1633*S1633)/J1633,0)</f>
        <v>0</v>
      </c>
      <c r="AD1633" s="4">
        <f>IF(J1633&gt;=3,(G1633*S1633)/J1633,0)</f>
        <v>0</v>
      </c>
      <c r="AE1633" s="4">
        <f>IF(J1633&gt;=4,(G1633*S1633)/J1633,0)</f>
        <v>0</v>
      </c>
      <c r="AF1633" s="11">
        <v>100</v>
      </c>
      <c r="AG1633" s="11">
        <v>0</v>
      </c>
      <c r="AH1633" s="11">
        <v>1</v>
      </c>
      <c r="AI1633" s="11">
        <v>100</v>
      </c>
      <c r="AJ1633" s="11">
        <v>0</v>
      </c>
      <c r="AK1633" s="11">
        <v>1</v>
      </c>
      <c r="AL1633" s="11">
        <v>0.5</v>
      </c>
      <c r="AM1633" s="11">
        <v>0.5</v>
      </c>
      <c r="AN1633" s="11">
        <v>0</v>
      </c>
      <c r="AO1633" s="11">
        <v>0</v>
      </c>
      <c r="AP1633" s="11">
        <v>0</v>
      </c>
      <c r="AQ1633" s="11">
        <v>0.01</v>
      </c>
      <c r="AR1633" s="11">
        <v>0.01</v>
      </c>
      <c r="AS1633" s="11">
        <v>0</v>
      </c>
      <c r="AT1633" s="11">
        <v>0</v>
      </c>
      <c r="AU1633" s="11">
        <v>0</v>
      </c>
      <c r="AV1633" s="11">
        <v>0</v>
      </c>
      <c r="AW1633" s="11">
        <v>0.2</v>
      </c>
      <c r="AX1633" s="11">
        <v>0</v>
      </c>
      <c r="AY1633" s="11">
        <v>0</v>
      </c>
      <c r="AZ1633" s="11">
        <v>0</v>
      </c>
      <c r="BA1633" s="11">
        <v>0.02</v>
      </c>
      <c r="BB1633" s="11">
        <v>0</v>
      </c>
      <c r="BC1633" s="2">
        <v>0.05</v>
      </c>
      <c r="BD1633" s="2">
        <v>0.05</v>
      </c>
      <c r="BE1633" s="11">
        <v>7.4999999999999997E-2</v>
      </c>
      <c r="BF1633" s="11">
        <v>5.0000000000000001E-3</v>
      </c>
      <c r="BG1633" s="11">
        <v>0</v>
      </c>
      <c r="BH1633" s="11">
        <v>0</v>
      </c>
      <c r="BI1633" s="11">
        <v>0</v>
      </c>
      <c r="BJ1633" s="11">
        <f>BE1633/4</f>
        <v>1.8749999999999999E-2</v>
      </c>
      <c r="BK1633" s="11">
        <f>BF1633/4</f>
        <v>1.25E-3</v>
      </c>
      <c r="BL1633" s="11">
        <v>0</v>
      </c>
      <c r="BM1633" s="11">
        <v>0</v>
      </c>
      <c r="BN1633" s="11">
        <v>0</v>
      </c>
      <c r="BO1633" s="11">
        <v>0.1</v>
      </c>
      <c r="BP1633" s="11">
        <v>0.1</v>
      </c>
      <c r="BQ1633" s="11">
        <v>0</v>
      </c>
      <c r="BR1633" s="11">
        <v>0</v>
      </c>
      <c r="BS1633" s="11">
        <v>0</v>
      </c>
      <c r="BT1633" s="11">
        <v>0.04</v>
      </c>
      <c r="BU1633" s="16">
        <v>4</v>
      </c>
      <c r="BV1633" s="6">
        <f>BT1633/(BT1633+BU1633)</f>
        <v>9.9009900990099011E-3</v>
      </c>
      <c r="BW1633" s="6">
        <f>SQRT((BT1633*BU1633)/((BT1633+BU1633)^2*(BT1633+BU1633+1)))</f>
        <v>4.410251516706673E-2</v>
      </c>
      <c r="BX1633" s="17">
        <v>0.1</v>
      </c>
      <c r="BY1633" s="17">
        <v>0.7</v>
      </c>
      <c r="BZ1633" s="17">
        <v>0.1</v>
      </c>
      <c r="CA1633" s="17">
        <v>0.1</v>
      </c>
      <c r="CB1633" s="15" t="s">
        <v>83</v>
      </c>
      <c r="CC1633" s="11">
        <v>600</v>
      </c>
    </row>
    <row r="1634" spans="1:81" s="11" customFormat="1" x14ac:dyDescent="0.2">
      <c r="A1634" s="17">
        <f t="shared" si="25"/>
        <v>1633</v>
      </c>
      <c r="B1634" s="17">
        <v>100</v>
      </c>
      <c r="C1634" s="17">
        <v>100</v>
      </c>
      <c r="D1634" s="17">
        <v>5</v>
      </c>
      <c r="E1634" s="17">
        <v>5</v>
      </c>
      <c r="F1634" s="3" t="s">
        <v>80</v>
      </c>
      <c r="G1634" s="3">
        <f>IF(F1634="rectangle",B1634*C1634,IF(F1634="hook",B1634*C1634-(D1634*E1634),IF(F1634="eight",B1634*C1634-2*(D1634*E1634),IF(F1634="tee",B1634*C1634-2*(D1634*E1634),IF(F1634="cross",B1634*C1634-4*(D1634*E1634),"ERROR")))))</f>
        <v>10000</v>
      </c>
      <c r="H1634" s="3" t="s">
        <v>85</v>
      </c>
      <c r="I1634" s="3">
        <f>IF(F1634="rectangle",B1634/C1634,"NA")</f>
        <v>1</v>
      </c>
      <c r="J1634" s="2">
        <v>1</v>
      </c>
      <c r="K1634" s="11">
        <v>125</v>
      </c>
      <c r="L1634" s="11">
        <v>4</v>
      </c>
      <c r="M1634" s="12">
        <v>7</v>
      </c>
      <c r="N1634" s="2">
        <f>M1634/4</f>
        <v>1.75</v>
      </c>
      <c r="O1634" s="3">
        <f>M1634/N1634</f>
        <v>4</v>
      </c>
      <c r="P1634" s="13">
        <v>30</v>
      </c>
      <c r="Q1634" s="11">
        <f>P1634</f>
        <v>30</v>
      </c>
      <c r="R1634" s="4">
        <f>AA1634/V1634</f>
        <v>100</v>
      </c>
      <c r="S1634" s="14">
        <v>1</v>
      </c>
      <c r="T1634" s="11">
        <f>S1634</f>
        <v>1</v>
      </c>
      <c r="U1634" s="4">
        <f>AB1634/W1634</f>
        <v>100</v>
      </c>
      <c r="V1634" s="3">
        <f>ROUND((Q1634/100)*G1634,0)</f>
        <v>3000</v>
      </c>
      <c r="W1634" s="3">
        <f>ROUND(((T1634/100)*G1634)/J1634,0)</f>
        <v>100</v>
      </c>
      <c r="X1634" s="3">
        <f>ROUND(IF(J1634&gt;=2,((T1634/100)*G1634)/J1634,0),0)</f>
        <v>0</v>
      </c>
      <c r="Y1634" s="3">
        <f>ROUND(IF(J1634&gt;=3,((T1634/100)*G1634)/J1634,0),0)</f>
        <v>0</v>
      </c>
      <c r="Z1634" s="3">
        <f>ROUND(IF(J1634&gt;=4,((T1634/100)*G1634)/J1634,0),0)</f>
        <v>0</v>
      </c>
      <c r="AA1634" s="4">
        <f>G1634*P1634</f>
        <v>300000</v>
      </c>
      <c r="AB1634" s="4">
        <f>(G1634*S1634)/J1634</f>
        <v>10000</v>
      </c>
      <c r="AC1634" s="4">
        <f>IF(J1634&gt;=2,(G1634*S1634)/J1634,0)</f>
        <v>0</v>
      </c>
      <c r="AD1634" s="4">
        <f>IF(J1634&gt;=3,(G1634*S1634)/J1634,0)</f>
        <v>0</v>
      </c>
      <c r="AE1634" s="4">
        <f>IF(J1634&gt;=4,(G1634*S1634)/J1634,0)</f>
        <v>0</v>
      </c>
      <c r="AF1634" s="11">
        <v>100</v>
      </c>
      <c r="AG1634" s="11">
        <v>0</v>
      </c>
      <c r="AH1634" s="11">
        <v>1</v>
      </c>
      <c r="AI1634" s="11">
        <v>100</v>
      </c>
      <c r="AJ1634" s="11">
        <v>0</v>
      </c>
      <c r="AK1634" s="11">
        <v>1</v>
      </c>
      <c r="AL1634" s="11">
        <v>0.5</v>
      </c>
      <c r="AM1634" s="11">
        <v>0.5</v>
      </c>
      <c r="AN1634" s="11">
        <v>0</v>
      </c>
      <c r="AO1634" s="11">
        <v>0</v>
      </c>
      <c r="AP1634" s="11">
        <v>0</v>
      </c>
      <c r="AQ1634" s="11">
        <v>0.01</v>
      </c>
      <c r="AR1634" s="11">
        <v>0.01</v>
      </c>
      <c r="AS1634" s="11">
        <v>0</v>
      </c>
      <c r="AT1634" s="11">
        <v>0</v>
      </c>
      <c r="AU1634" s="11">
        <v>0</v>
      </c>
      <c r="AV1634" s="11">
        <v>0</v>
      </c>
      <c r="AW1634" s="11">
        <v>0.2</v>
      </c>
      <c r="AX1634" s="11">
        <v>0</v>
      </c>
      <c r="AY1634" s="11">
        <v>0</v>
      </c>
      <c r="AZ1634" s="11">
        <v>0</v>
      </c>
      <c r="BA1634" s="11">
        <v>0.02</v>
      </c>
      <c r="BB1634" s="11">
        <v>0</v>
      </c>
      <c r="BC1634" s="2">
        <v>0.05</v>
      </c>
      <c r="BD1634" s="2">
        <v>0.05</v>
      </c>
      <c r="BE1634" s="11">
        <v>7.4999999999999997E-2</v>
      </c>
      <c r="BF1634" s="11">
        <v>5.0000000000000001E-3</v>
      </c>
      <c r="BG1634" s="11">
        <v>0</v>
      </c>
      <c r="BH1634" s="11">
        <v>0</v>
      </c>
      <c r="BI1634" s="11">
        <v>0</v>
      </c>
      <c r="BJ1634" s="11">
        <f>BE1634/4</f>
        <v>1.8749999999999999E-2</v>
      </c>
      <c r="BK1634" s="11">
        <f>BF1634/4</f>
        <v>1.25E-3</v>
      </c>
      <c r="BL1634" s="11">
        <v>0</v>
      </c>
      <c r="BM1634" s="11">
        <v>0</v>
      </c>
      <c r="BN1634" s="11">
        <v>0</v>
      </c>
      <c r="BO1634" s="11">
        <v>0.1</v>
      </c>
      <c r="BP1634" s="11">
        <v>0.1</v>
      </c>
      <c r="BQ1634" s="11">
        <v>0</v>
      </c>
      <c r="BR1634" s="11">
        <v>0</v>
      </c>
      <c r="BS1634" s="11">
        <v>0</v>
      </c>
      <c r="BT1634" s="11">
        <v>0.04</v>
      </c>
      <c r="BU1634" s="16">
        <v>4</v>
      </c>
      <c r="BV1634" s="6">
        <f>BT1634/(BT1634+BU1634)</f>
        <v>9.9009900990099011E-3</v>
      </c>
      <c r="BW1634" s="6">
        <f>SQRT((BT1634*BU1634)/((BT1634+BU1634)^2*(BT1634+BU1634+1)))</f>
        <v>4.410251516706673E-2</v>
      </c>
      <c r="BX1634" s="17">
        <v>0.1</v>
      </c>
      <c r="BY1634" s="17">
        <v>0.7</v>
      </c>
      <c r="BZ1634" s="17">
        <v>0.1</v>
      </c>
      <c r="CA1634" s="17">
        <v>0.1</v>
      </c>
      <c r="CB1634" s="15" t="s">
        <v>83</v>
      </c>
      <c r="CC1634" s="11">
        <v>600</v>
      </c>
    </row>
    <row r="1635" spans="1:81" s="11" customFormat="1" x14ac:dyDescent="0.2">
      <c r="A1635" s="17">
        <f t="shared" si="25"/>
        <v>1634</v>
      </c>
      <c r="B1635" s="17">
        <v>20</v>
      </c>
      <c r="C1635" s="17">
        <v>20</v>
      </c>
      <c r="D1635" s="17">
        <v>5</v>
      </c>
      <c r="E1635" s="17">
        <v>5</v>
      </c>
      <c r="F1635" s="3" t="s">
        <v>80</v>
      </c>
      <c r="G1635" s="3">
        <f>IF(F1635="rectangle",B1635*C1635,IF(F1635="hook",B1635*C1635-(D1635*E1635),IF(F1635="eight",B1635*C1635-2*(D1635*E1635),IF(F1635="tee",B1635*C1635-2*(D1635*E1635),IF(F1635="cross",B1635*C1635-4*(D1635*E1635),"ERROR")))))</f>
        <v>400</v>
      </c>
      <c r="H1635" s="3" t="s">
        <v>84</v>
      </c>
      <c r="I1635" s="3">
        <f>IF(F1635="rectangle",B1635/C1635,"NA")</f>
        <v>1</v>
      </c>
      <c r="J1635" s="2">
        <v>1</v>
      </c>
      <c r="K1635" s="11">
        <v>125</v>
      </c>
      <c r="L1635" s="11">
        <v>4</v>
      </c>
      <c r="M1635" s="12">
        <v>7</v>
      </c>
      <c r="N1635" s="2">
        <f>M1635/4</f>
        <v>1.75</v>
      </c>
      <c r="O1635" s="3">
        <f>M1635/N1635</f>
        <v>4</v>
      </c>
      <c r="P1635" s="13">
        <v>30</v>
      </c>
      <c r="Q1635" s="11">
        <f>P1635</f>
        <v>30</v>
      </c>
      <c r="R1635" s="4">
        <f>AA1635/V1635</f>
        <v>100</v>
      </c>
      <c r="S1635" s="14">
        <v>1</v>
      </c>
      <c r="T1635" s="11">
        <f>S1635</f>
        <v>1</v>
      </c>
      <c r="U1635" s="4">
        <f>AB1635/W1635</f>
        <v>100</v>
      </c>
      <c r="V1635" s="3">
        <f>ROUND((Q1635/100)*G1635,0)</f>
        <v>120</v>
      </c>
      <c r="W1635" s="3">
        <f>ROUND(((T1635/100)*G1635)/J1635,0)</f>
        <v>4</v>
      </c>
      <c r="X1635" s="3">
        <f>ROUND(IF(J1635&gt;=2,((T1635/100)*G1635)/J1635,0),0)</f>
        <v>0</v>
      </c>
      <c r="Y1635" s="3">
        <f>ROUND(IF(J1635&gt;=3,((T1635/100)*G1635)/J1635,0),0)</f>
        <v>0</v>
      </c>
      <c r="Z1635" s="3">
        <f>ROUND(IF(J1635&gt;=4,((T1635/100)*G1635)/J1635,0),0)</f>
        <v>0</v>
      </c>
      <c r="AA1635" s="4">
        <f>G1635*P1635</f>
        <v>12000</v>
      </c>
      <c r="AB1635" s="4">
        <f>(G1635*S1635)/J1635</f>
        <v>400</v>
      </c>
      <c r="AC1635" s="4">
        <f>IF(J1635&gt;=2,(G1635*S1635)/J1635,0)</f>
        <v>0</v>
      </c>
      <c r="AD1635" s="4">
        <f>IF(J1635&gt;=3,(G1635*S1635)/J1635,0)</f>
        <v>0</v>
      </c>
      <c r="AE1635" s="4">
        <f>IF(J1635&gt;=4,(G1635*S1635)/J1635,0)</f>
        <v>0</v>
      </c>
      <c r="AF1635" s="11">
        <v>100</v>
      </c>
      <c r="AG1635" s="11">
        <v>0</v>
      </c>
      <c r="AH1635" s="11">
        <v>1</v>
      </c>
      <c r="AI1635" s="11">
        <v>100</v>
      </c>
      <c r="AJ1635" s="11">
        <v>0</v>
      </c>
      <c r="AK1635" s="11">
        <v>1</v>
      </c>
      <c r="AL1635" s="11">
        <v>0.5</v>
      </c>
      <c r="AM1635" s="11">
        <v>0.5</v>
      </c>
      <c r="AN1635" s="11">
        <v>0</v>
      </c>
      <c r="AO1635" s="11">
        <v>0</v>
      </c>
      <c r="AP1635" s="11">
        <v>0</v>
      </c>
      <c r="AQ1635" s="11">
        <v>0.01</v>
      </c>
      <c r="AR1635" s="11">
        <v>0.01</v>
      </c>
      <c r="AS1635" s="11">
        <v>0</v>
      </c>
      <c r="AT1635" s="11">
        <v>0</v>
      </c>
      <c r="AU1635" s="11">
        <v>0</v>
      </c>
      <c r="AV1635" s="11">
        <v>0</v>
      </c>
      <c r="AW1635" s="11">
        <v>0.2</v>
      </c>
      <c r="AX1635" s="11">
        <v>0</v>
      </c>
      <c r="AY1635" s="11">
        <v>0</v>
      </c>
      <c r="AZ1635" s="11">
        <v>0</v>
      </c>
      <c r="BA1635" s="11">
        <v>0.02</v>
      </c>
      <c r="BB1635" s="11">
        <v>0</v>
      </c>
      <c r="BC1635" s="2">
        <v>0.05</v>
      </c>
      <c r="BD1635" s="2">
        <v>0.05</v>
      </c>
      <c r="BE1635" s="11">
        <v>7.4999999999999997E-2</v>
      </c>
      <c r="BF1635" s="11">
        <v>5.0000000000000001E-3</v>
      </c>
      <c r="BG1635" s="11">
        <v>0</v>
      </c>
      <c r="BH1635" s="11">
        <v>0</v>
      </c>
      <c r="BI1635" s="11">
        <v>0</v>
      </c>
      <c r="BJ1635" s="11">
        <f>BE1635/4</f>
        <v>1.8749999999999999E-2</v>
      </c>
      <c r="BK1635" s="11">
        <f>BF1635/4</f>
        <v>1.25E-3</v>
      </c>
      <c r="BL1635" s="11">
        <v>0</v>
      </c>
      <c r="BM1635" s="11">
        <v>0</v>
      </c>
      <c r="BN1635" s="11">
        <v>0</v>
      </c>
      <c r="BO1635" s="11">
        <v>0.1</v>
      </c>
      <c r="BP1635" s="11">
        <v>0.1</v>
      </c>
      <c r="BQ1635" s="11">
        <v>0</v>
      </c>
      <c r="BR1635" s="11">
        <v>0</v>
      </c>
      <c r="BS1635" s="11">
        <v>0</v>
      </c>
      <c r="BT1635" s="11">
        <v>0.04</v>
      </c>
      <c r="BU1635" s="16">
        <v>4</v>
      </c>
      <c r="BV1635" s="6">
        <f>BT1635/(BT1635+BU1635)</f>
        <v>9.9009900990099011E-3</v>
      </c>
      <c r="BW1635" s="6">
        <f>SQRT((BT1635*BU1635)/((BT1635+BU1635)^2*(BT1635+BU1635+1)))</f>
        <v>4.410251516706673E-2</v>
      </c>
      <c r="BX1635" s="17">
        <v>0.1</v>
      </c>
      <c r="BY1635" s="17">
        <v>0.7</v>
      </c>
      <c r="BZ1635" s="17">
        <v>0.1</v>
      </c>
      <c r="CA1635" s="17">
        <v>0.1</v>
      </c>
      <c r="CB1635" s="15" t="s">
        <v>83</v>
      </c>
      <c r="CC1635" s="11">
        <v>600</v>
      </c>
    </row>
    <row r="1636" spans="1:81" s="11" customFormat="1" x14ac:dyDescent="0.2">
      <c r="A1636" s="17">
        <f t="shared" si="25"/>
        <v>1635</v>
      </c>
      <c r="B1636" s="17">
        <v>100</v>
      </c>
      <c r="C1636" s="17">
        <v>100</v>
      </c>
      <c r="D1636" s="17">
        <v>5</v>
      </c>
      <c r="E1636" s="17">
        <v>5</v>
      </c>
      <c r="F1636" s="3" t="s">
        <v>80</v>
      </c>
      <c r="G1636" s="3">
        <f>IF(F1636="rectangle",B1636*C1636,IF(F1636="hook",B1636*C1636-(D1636*E1636),IF(F1636="eight",B1636*C1636-2*(D1636*E1636),IF(F1636="tee",B1636*C1636-2*(D1636*E1636),IF(F1636="cross",B1636*C1636-4*(D1636*E1636),"ERROR")))))</f>
        <v>10000</v>
      </c>
      <c r="H1636" s="3" t="s">
        <v>85</v>
      </c>
      <c r="I1636" s="3">
        <f>IF(F1636="rectangle",B1636/C1636,"NA")</f>
        <v>1</v>
      </c>
      <c r="J1636" s="2">
        <v>1</v>
      </c>
      <c r="K1636" s="11">
        <v>125</v>
      </c>
      <c r="L1636" s="11">
        <v>4</v>
      </c>
      <c r="M1636" s="12">
        <v>8</v>
      </c>
      <c r="N1636" s="2">
        <f>M1636/4</f>
        <v>2</v>
      </c>
      <c r="O1636" s="3">
        <f>M1636/N1636</f>
        <v>4</v>
      </c>
      <c r="P1636" s="13">
        <v>30</v>
      </c>
      <c r="Q1636" s="11">
        <f>P1636</f>
        <v>30</v>
      </c>
      <c r="R1636" s="4">
        <f>AA1636/V1636</f>
        <v>100</v>
      </c>
      <c r="S1636" s="14">
        <v>1</v>
      </c>
      <c r="T1636" s="11">
        <f>S1636</f>
        <v>1</v>
      </c>
      <c r="U1636" s="4">
        <f>AB1636/W1636</f>
        <v>100</v>
      </c>
      <c r="V1636" s="3">
        <f>ROUND((Q1636/100)*G1636,0)</f>
        <v>3000</v>
      </c>
      <c r="W1636" s="3">
        <f>ROUND(((T1636/100)*G1636)/J1636,0)</f>
        <v>100</v>
      </c>
      <c r="X1636" s="3">
        <f>ROUND(IF(J1636&gt;=2,((T1636/100)*G1636)/J1636,0),0)</f>
        <v>0</v>
      </c>
      <c r="Y1636" s="3">
        <f>ROUND(IF(J1636&gt;=3,((T1636/100)*G1636)/J1636,0),0)</f>
        <v>0</v>
      </c>
      <c r="Z1636" s="3">
        <f>ROUND(IF(J1636&gt;=4,((T1636/100)*G1636)/J1636,0),0)</f>
        <v>0</v>
      </c>
      <c r="AA1636" s="4">
        <f>G1636*P1636</f>
        <v>300000</v>
      </c>
      <c r="AB1636" s="4">
        <f>(G1636*S1636)/J1636</f>
        <v>10000</v>
      </c>
      <c r="AC1636" s="4">
        <f>IF(J1636&gt;=2,(G1636*S1636)/J1636,0)</f>
        <v>0</v>
      </c>
      <c r="AD1636" s="4">
        <f>IF(J1636&gt;=3,(G1636*S1636)/J1636,0)</f>
        <v>0</v>
      </c>
      <c r="AE1636" s="4">
        <f>IF(J1636&gt;=4,(G1636*S1636)/J1636,0)</f>
        <v>0</v>
      </c>
      <c r="AF1636" s="11">
        <v>100</v>
      </c>
      <c r="AG1636" s="11">
        <v>0</v>
      </c>
      <c r="AH1636" s="11">
        <v>1</v>
      </c>
      <c r="AI1636" s="11">
        <v>100</v>
      </c>
      <c r="AJ1636" s="11">
        <v>0</v>
      </c>
      <c r="AK1636" s="11">
        <v>1</v>
      </c>
      <c r="AL1636" s="11">
        <v>0.5</v>
      </c>
      <c r="AM1636" s="11">
        <v>0.5</v>
      </c>
      <c r="AN1636" s="11">
        <v>0</v>
      </c>
      <c r="AO1636" s="11">
        <v>0</v>
      </c>
      <c r="AP1636" s="11">
        <v>0</v>
      </c>
      <c r="AQ1636" s="11">
        <v>0.01</v>
      </c>
      <c r="AR1636" s="11">
        <v>0.01</v>
      </c>
      <c r="AS1636" s="11">
        <v>0</v>
      </c>
      <c r="AT1636" s="11">
        <v>0</v>
      </c>
      <c r="AU1636" s="11">
        <v>0</v>
      </c>
      <c r="AV1636" s="11">
        <v>0</v>
      </c>
      <c r="AW1636" s="11">
        <v>0.2</v>
      </c>
      <c r="AX1636" s="11">
        <v>0</v>
      </c>
      <c r="AY1636" s="11">
        <v>0</v>
      </c>
      <c r="AZ1636" s="11">
        <v>0</v>
      </c>
      <c r="BA1636" s="11">
        <v>0.02</v>
      </c>
      <c r="BB1636" s="11">
        <v>0</v>
      </c>
      <c r="BC1636" s="2">
        <v>0.05</v>
      </c>
      <c r="BD1636" s="2">
        <v>0.05</v>
      </c>
      <c r="BE1636" s="11">
        <v>7.4999999999999997E-2</v>
      </c>
      <c r="BF1636" s="11">
        <v>5.0000000000000001E-3</v>
      </c>
      <c r="BG1636" s="11">
        <v>0</v>
      </c>
      <c r="BH1636" s="11">
        <v>0</v>
      </c>
      <c r="BI1636" s="11">
        <v>0</v>
      </c>
      <c r="BJ1636" s="11">
        <f>BE1636/4</f>
        <v>1.8749999999999999E-2</v>
      </c>
      <c r="BK1636" s="11">
        <f>BF1636/4</f>
        <v>1.25E-3</v>
      </c>
      <c r="BL1636" s="11">
        <v>0</v>
      </c>
      <c r="BM1636" s="11">
        <v>0</v>
      </c>
      <c r="BN1636" s="11">
        <v>0</v>
      </c>
      <c r="BO1636" s="11">
        <v>0.1</v>
      </c>
      <c r="BP1636" s="11">
        <v>0.1</v>
      </c>
      <c r="BQ1636" s="11">
        <v>0</v>
      </c>
      <c r="BR1636" s="11">
        <v>0</v>
      </c>
      <c r="BS1636" s="11">
        <v>0</v>
      </c>
      <c r="BT1636" s="11">
        <v>0.04</v>
      </c>
      <c r="BU1636" s="16">
        <v>4</v>
      </c>
      <c r="BV1636" s="6">
        <f>BT1636/(BT1636+BU1636)</f>
        <v>9.9009900990099011E-3</v>
      </c>
      <c r="BW1636" s="6">
        <f>SQRT((BT1636*BU1636)/((BT1636+BU1636)^2*(BT1636+BU1636+1)))</f>
        <v>4.410251516706673E-2</v>
      </c>
      <c r="BX1636" s="17">
        <v>0.1</v>
      </c>
      <c r="BY1636" s="17">
        <v>0.7</v>
      </c>
      <c r="BZ1636" s="17">
        <v>0.1</v>
      </c>
      <c r="CA1636" s="17">
        <v>0.1</v>
      </c>
      <c r="CB1636" s="15" t="s">
        <v>83</v>
      </c>
      <c r="CC1636" s="11">
        <v>600</v>
      </c>
    </row>
    <row r="1637" spans="1:81" s="11" customFormat="1" x14ac:dyDescent="0.2">
      <c r="A1637" s="17">
        <f t="shared" si="25"/>
        <v>1636</v>
      </c>
      <c r="B1637" s="17">
        <v>20</v>
      </c>
      <c r="C1637" s="17">
        <v>20</v>
      </c>
      <c r="D1637" s="17">
        <v>5</v>
      </c>
      <c r="E1637" s="17">
        <v>5</v>
      </c>
      <c r="F1637" s="3" t="s">
        <v>80</v>
      </c>
      <c r="G1637" s="3">
        <f>IF(F1637="rectangle",B1637*C1637,IF(F1637="hook",B1637*C1637-(D1637*E1637),IF(F1637="eight",B1637*C1637-2*(D1637*E1637),IF(F1637="tee",B1637*C1637-2*(D1637*E1637),IF(F1637="cross",B1637*C1637-4*(D1637*E1637),"ERROR")))))</f>
        <v>400</v>
      </c>
      <c r="H1637" s="3" t="s">
        <v>84</v>
      </c>
      <c r="I1637" s="3">
        <f>IF(F1637="rectangle",B1637/C1637,"NA")</f>
        <v>1</v>
      </c>
      <c r="J1637" s="2">
        <v>1</v>
      </c>
      <c r="K1637" s="11">
        <v>125</v>
      </c>
      <c r="L1637" s="11">
        <v>4</v>
      </c>
      <c r="M1637" s="12">
        <v>8</v>
      </c>
      <c r="N1637" s="2">
        <f>M1637/4</f>
        <v>2</v>
      </c>
      <c r="O1637" s="3">
        <f>M1637/N1637</f>
        <v>4</v>
      </c>
      <c r="P1637" s="13">
        <v>30</v>
      </c>
      <c r="Q1637" s="11">
        <f>P1637</f>
        <v>30</v>
      </c>
      <c r="R1637" s="4">
        <f>AA1637/V1637</f>
        <v>100</v>
      </c>
      <c r="S1637" s="14">
        <v>1</v>
      </c>
      <c r="T1637" s="11">
        <f>S1637</f>
        <v>1</v>
      </c>
      <c r="U1637" s="4">
        <f>AB1637/W1637</f>
        <v>100</v>
      </c>
      <c r="V1637" s="3">
        <f>ROUND((Q1637/100)*G1637,0)</f>
        <v>120</v>
      </c>
      <c r="W1637" s="3">
        <f>ROUND(((T1637/100)*G1637)/J1637,0)</f>
        <v>4</v>
      </c>
      <c r="X1637" s="3">
        <f>ROUND(IF(J1637&gt;=2,((T1637/100)*G1637)/J1637,0),0)</f>
        <v>0</v>
      </c>
      <c r="Y1637" s="3">
        <f>ROUND(IF(J1637&gt;=3,((T1637/100)*G1637)/J1637,0),0)</f>
        <v>0</v>
      </c>
      <c r="Z1637" s="3">
        <f>ROUND(IF(J1637&gt;=4,((T1637/100)*G1637)/J1637,0),0)</f>
        <v>0</v>
      </c>
      <c r="AA1637" s="4">
        <f>G1637*P1637</f>
        <v>12000</v>
      </c>
      <c r="AB1637" s="4">
        <f>(G1637*S1637)/J1637</f>
        <v>400</v>
      </c>
      <c r="AC1637" s="4">
        <f>IF(J1637&gt;=2,(G1637*S1637)/J1637,0)</f>
        <v>0</v>
      </c>
      <c r="AD1637" s="4">
        <f>IF(J1637&gt;=3,(G1637*S1637)/J1637,0)</f>
        <v>0</v>
      </c>
      <c r="AE1637" s="4">
        <f>IF(J1637&gt;=4,(G1637*S1637)/J1637,0)</f>
        <v>0</v>
      </c>
      <c r="AF1637" s="11">
        <v>100</v>
      </c>
      <c r="AG1637" s="11">
        <v>0</v>
      </c>
      <c r="AH1637" s="11">
        <v>1</v>
      </c>
      <c r="AI1637" s="11">
        <v>100</v>
      </c>
      <c r="AJ1637" s="11">
        <v>0</v>
      </c>
      <c r="AK1637" s="11">
        <v>1</v>
      </c>
      <c r="AL1637" s="11">
        <v>0.5</v>
      </c>
      <c r="AM1637" s="11">
        <v>0.5</v>
      </c>
      <c r="AN1637" s="11">
        <v>0</v>
      </c>
      <c r="AO1637" s="11">
        <v>0</v>
      </c>
      <c r="AP1637" s="11">
        <v>0</v>
      </c>
      <c r="AQ1637" s="11">
        <v>0.01</v>
      </c>
      <c r="AR1637" s="11">
        <v>0.01</v>
      </c>
      <c r="AS1637" s="11">
        <v>0</v>
      </c>
      <c r="AT1637" s="11">
        <v>0</v>
      </c>
      <c r="AU1637" s="11">
        <v>0</v>
      </c>
      <c r="AV1637" s="11">
        <v>0</v>
      </c>
      <c r="AW1637" s="11">
        <v>0.2</v>
      </c>
      <c r="AX1637" s="11">
        <v>0</v>
      </c>
      <c r="AY1637" s="11">
        <v>0</v>
      </c>
      <c r="AZ1637" s="11">
        <v>0</v>
      </c>
      <c r="BA1637" s="11">
        <v>0.02</v>
      </c>
      <c r="BB1637" s="11">
        <v>0</v>
      </c>
      <c r="BC1637" s="2">
        <v>0.05</v>
      </c>
      <c r="BD1637" s="2">
        <v>0.05</v>
      </c>
      <c r="BE1637" s="11">
        <v>7.4999999999999997E-2</v>
      </c>
      <c r="BF1637" s="11">
        <v>5.0000000000000001E-3</v>
      </c>
      <c r="BG1637" s="11">
        <v>0</v>
      </c>
      <c r="BH1637" s="11">
        <v>0</v>
      </c>
      <c r="BI1637" s="11">
        <v>0</v>
      </c>
      <c r="BJ1637" s="11">
        <f>BE1637/4</f>
        <v>1.8749999999999999E-2</v>
      </c>
      <c r="BK1637" s="11">
        <f>BF1637/4</f>
        <v>1.25E-3</v>
      </c>
      <c r="BL1637" s="11">
        <v>0</v>
      </c>
      <c r="BM1637" s="11">
        <v>0</v>
      </c>
      <c r="BN1637" s="11">
        <v>0</v>
      </c>
      <c r="BO1637" s="11">
        <v>0.1</v>
      </c>
      <c r="BP1637" s="11">
        <v>0.1</v>
      </c>
      <c r="BQ1637" s="11">
        <v>0</v>
      </c>
      <c r="BR1637" s="11">
        <v>0</v>
      </c>
      <c r="BS1637" s="11">
        <v>0</v>
      </c>
      <c r="BT1637" s="11">
        <v>0.04</v>
      </c>
      <c r="BU1637" s="16">
        <v>4</v>
      </c>
      <c r="BV1637" s="6">
        <f>BT1637/(BT1637+BU1637)</f>
        <v>9.9009900990099011E-3</v>
      </c>
      <c r="BW1637" s="6">
        <f>SQRT((BT1637*BU1637)/((BT1637+BU1637)^2*(BT1637+BU1637+1)))</f>
        <v>4.410251516706673E-2</v>
      </c>
      <c r="BX1637" s="17">
        <v>0.1</v>
      </c>
      <c r="BY1637" s="17">
        <v>0.7</v>
      </c>
      <c r="BZ1637" s="17">
        <v>0.1</v>
      </c>
      <c r="CA1637" s="17">
        <v>0.1</v>
      </c>
      <c r="CB1637" s="15" t="s">
        <v>83</v>
      </c>
      <c r="CC1637" s="11">
        <v>600</v>
      </c>
    </row>
    <row r="1638" spans="1:81" s="11" customFormat="1" x14ac:dyDescent="0.2">
      <c r="A1638" s="17">
        <f t="shared" si="25"/>
        <v>1637</v>
      </c>
      <c r="B1638" s="17">
        <v>100</v>
      </c>
      <c r="C1638" s="17">
        <v>100</v>
      </c>
      <c r="D1638" s="17">
        <v>5</v>
      </c>
      <c r="E1638" s="17">
        <v>5</v>
      </c>
      <c r="F1638" s="3" t="s">
        <v>80</v>
      </c>
      <c r="G1638" s="3">
        <f>IF(F1638="rectangle",B1638*C1638,IF(F1638="hook",B1638*C1638-(D1638*E1638),IF(F1638="eight",B1638*C1638-2*(D1638*E1638),IF(F1638="tee",B1638*C1638-2*(D1638*E1638),IF(F1638="cross",B1638*C1638-4*(D1638*E1638),"ERROR")))))</f>
        <v>10000</v>
      </c>
      <c r="H1638" s="3" t="s">
        <v>85</v>
      </c>
      <c r="I1638" s="3">
        <f>IF(F1638="rectangle",B1638/C1638,"NA")</f>
        <v>1</v>
      </c>
      <c r="J1638" s="2">
        <v>1</v>
      </c>
      <c r="K1638" s="11">
        <v>125</v>
      </c>
      <c r="L1638" s="11">
        <v>4</v>
      </c>
      <c r="M1638" s="12">
        <v>9</v>
      </c>
      <c r="N1638" s="2">
        <f>M1638/4</f>
        <v>2.25</v>
      </c>
      <c r="O1638" s="3">
        <f>M1638/N1638</f>
        <v>4</v>
      </c>
      <c r="P1638" s="13">
        <v>30</v>
      </c>
      <c r="Q1638" s="11">
        <f>P1638</f>
        <v>30</v>
      </c>
      <c r="R1638" s="4">
        <f>AA1638/V1638</f>
        <v>100</v>
      </c>
      <c r="S1638" s="14">
        <v>1</v>
      </c>
      <c r="T1638" s="11">
        <f>S1638</f>
        <v>1</v>
      </c>
      <c r="U1638" s="4">
        <f>AB1638/W1638</f>
        <v>100</v>
      </c>
      <c r="V1638" s="3">
        <f>ROUND((Q1638/100)*G1638,0)</f>
        <v>3000</v>
      </c>
      <c r="W1638" s="3">
        <f>ROUND(((T1638/100)*G1638)/J1638,0)</f>
        <v>100</v>
      </c>
      <c r="X1638" s="3">
        <f>ROUND(IF(J1638&gt;=2,((T1638/100)*G1638)/J1638,0),0)</f>
        <v>0</v>
      </c>
      <c r="Y1638" s="3">
        <f>ROUND(IF(J1638&gt;=3,((T1638/100)*G1638)/J1638,0),0)</f>
        <v>0</v>
      </c>
      <c r="Z1638" s="3">
        <f>ROUND(IF(J1638&gt;=4,((T1638/100)*G1638)/J1638,0),0)</f>
        <v>0</v>
      </c>
      <c r="AA1638" s="4">
        <f>G1638*P1638</f>
        <v>300000</v>
      </c>
      <c r="AB1638" s="4">
        <f>(G1638*S1638)/J1638</f>
        <v>10000</v>
      </c>
      <c r="AC1638" s="4">
        <f>IF(J1638&gt;=2,(G1638*S1638)/J1638,0)</f>
        <v>0</v>
      </c>
      <c r="AD1638" s="4">
        <f>IF(J1638&gt;=3,(G1638*S1638)/J1638,0)</f>
        <v>0</v>
      </c>
      <c r="AE1638" s="4">
        <f>IF(J1638&gt;=4,(G1638*S1638)/J1638,0)</f>
        <v>0</v>
      </c>
      <c r="AF1638" s="11">
        <v>100</v>
      </c>
      <c r="AG1638" s="11">
        <v>0</v>
      </c>
      <c r="AH1638" s="11">
        <v>1</v>
      </c>
      <c r="AI1638" s="11">
        <v>100</v>
      </c>
      <c r="AJ1638" s="11">
        <v>0</v>
      </c>
      <c r="AK1638" s="11">
        <v>1</v>
      </c>
      <c r="AL1638" s="11">
        <v>0.5</v>
      </c>
      <c r="AM1638" s="11">
        <v>0.5</v>
      </c>
      <c r="AN1638" s="11">
        <v>0</v>
      </c>
      <c r="AO1638" s="11">
        <v>0</v>
      </c>
      <c r="AP1638" s="11">
        <v>0</v>
      </c>
      <c r="AQ1638" s="11">
        <v>0.01</v>
      </c>
      <c r="AR1638" s="11">
        <v>0.01</v>
      </c>
      <c r="AS1638" s="11">
        <v>0</v>
      </c>
      <c r="AT1638" s="11">
        <v>0</v>
      </c>
      <c r="AU1638" s="11">
        <v>0</v>
      </c>
      <c r="AV1638" s="11">
        <v>0</v>
      </c>
      <c r="AW1638" s="11">
        <v>0.2</v>
      </c>
      <c r="AX1638" s="11">
        <v>0</v>
      </c>
      <c r="AY1638" s="11">
        <v>0</v>
      </c>
      <c r="AZ1638" s="11">
        <v>0</v>
      </c>
      <c r="BA1638" s="11">
        <v>0.02</v>
      </c>
      <c r="BB1638" s="11">
        <v>0</v>
      </c>
      <c r="BC1638" s="2">
        <v>0.05</v>
      </c>
      <c r="BD1638" s="2">
        <v>0.05</v>
      </c>
      <c r="BE1638" s="11">
        <v>7.4999999999999997E-2</v>
      </c>
      <c r="BF1638" s="11">
        <v>5.0000000000000001E-3</v>
      </c>
      <c r="BG1638" s="11">
        <v>0</v>
      </c>
      <c r="BH1638" s="11">
        <v>0</v>
      </c>
      <c r="BI1638" s="11">
        <v>0</v>
      </c>
      <c r="BJ1638" s="11">
        <f>BE1638/4</f>
        <v>1.8749999999999999E-2</v>
      </c>
      <c r="BK1638" s="11">
        <f>BF1638/4</f>
        <v>1.25E-3</v>
      </c>
      <c r="BL1638" s="11">
        <v>0</v>
      </c>
      <c r="BM1638" s="11">
        <v>0</v>
      </c>
      <c r="BN1638" s="11">
        <v>0</v>
      </c>
      <c r="BO1638" s="11">
        <v>0.1</v>
      </c>
      <c r="BP1638" s="11">
        <v>0.1</v>
      </c>
      <c r="BQ1638" s="11">
        <v>0</v>
      </c>
      <c r="BR1638" s="11">
        <v>0</v>
      </c>
      <c r="BS1638" s="11">
        <v>0</v>
      </c>
      <c r="BT1638" s="11">
        <v>0.04</v>
      </c>
      <c r="BU1638" s="16">
        <v>4</v>
      </c>
      <c r="BV1638" s="6">
        <f>BT1638/(BT1638+BU1638)</f>
        <v>9.9009900990099011E-3</v>
      </c>
      <c r="BW1638" s="6">
        <f>SQRT((BT1638*BU1638)/((BT1638+BU1638)^2*(BT1638+BU1638+1)))</f>
        <v>4.410251516706673E-2</v>
      </c>
      <c r="BX1638" s="17">
        <v>0.1</v>
      </c>
      <c r="BY1638" s="17">
        <v>0.7</v>
      </c>
      <c r="BZ1638" s="17">
        <v>0.1</v>
      </c>
      <c r="CA1638" s="17">
        <v>0.1</v>
      </c>
      <c r="CB1638" s="15" t="s">
        <v>83</v>
      </c>
      <c r="CC1638" s="11">
        <v>600</v>
      </c>
    </row>
    <row r="1639" spans="1:81" s="11" customFormat="1" x14ac:dyDescent="0.2">
      <c r="A1639" s="17">
        <f t="shared" si="25"/>
        <v>1638</v>
      </c>
      <c r="B1639" s="17">
        <v>20</v>
      </c>
      <c r="C1639" s="17">
        <v>20</v>
      </c>
      <c r="D1639" s="17">
        <v>5</v>
      </c>
      <c r="E1639" s="17">
        <v>5</v>
      </c>
      <c r="F1639" s="3" t="s">
        <v>80</v>
      </c>
      <c r="G1639" s="3">
        <f>IF(F1639="rectangle",B1639*C1639,IF(F1639="hook",B1639*C1639-(D1639*E1639),IF(F1639="eight",B1639*C1639-2*(D1639*E1639),IF(F1639="tee",B1639*C1639-2*(D1639*E1639),IF(F1639="cross",B1639*C1639-4*(D1639*E1639),"ERROR")))))</f>
        <v>400</v>
      </c>
      <c r="H1639" s="3" t="s">
        <v>84</v>
      </c>
      <c r="I1639" s="3">
        <f>IF(F1639="rectangle",B1639/C1639,"NA")</f>
        <v>1</v>
      </c>
      <c r="J1639" s="2">
        <v>1</v>
      </c>
      <c r="K1639" s="11">
        <v>125</v>
      </c>
      <c r="L1639" s="11">
        <v>4</v>
      </c>
      <c r="M1639" s="12">
        <v>9</v>
      </c>
      <c r="N1639" s="2">
        <f>M1639/4</f>
        <v>2.25</v>
      </c>
      <c r="O1639" s="3">
        <f>M1639/N1639</f>
        <v>4</v>
      </c>
      <c r="P1639" s="13">
        <v>30</v>
      </c>
      <c r="Q1639" s="11">
        <f>P1639</f>
        <v>30</v>
      </c>
      <c r="R1639" s="4">
        <f>AA1639/V1639</f>
        <v>100</v>
      </c>
      <c r="S1639" s="14">
        <v>1</v>
      </c>
      <c r="T1639" s="11">
        <f>S1639</f>
        <v>1</v>
      </c>
      <c r="U1639" s="4">
        <f>AB1639/W1639</f>
        <v>100</v>
      </c>
      <c r="V1639" s="3">
        <f>ROUND((Q1639/100)*G1639,0)</f>
        <v>120</v>
      </c>
      <c r="W1639" s="3">
        <f>ROUND(((T1639/100)*G1639)/J1639,0)</f>
        <v>4</v>
      </c>
      <c r="X1639" s="3">
        <f>ROUND(IF(J1639&gt;=2,((T1639/100)*G1639)/J1639,0),0)</f>
        <v>0</v>
      </c>
      <c r="Y1639" s="3">
        <f>ROUND(IF(J1639&gt;=3,((T1639/100)*G1639)/J1639,0),0)</f>
        <v>0</v>
      </c>
      <c r="Z1639" s="3">
        <f>ROUND(IF(J1639&gt;=4,((T1639/100)*G1639)/J1639,0),0)</f>
        <v>0</v>
      </c>
      <c r="AA1639" s="4">
        <f>G1639*P1639</f>
        <v>12000</v>
      </c>
      <c r="AB1639" s="4">
        <f>(G1639*S1639)/J1639</f>
        <v>400</v>
      </c>
      <c r="AC1639" s="4">
        <f>IF(J1639&gt;=2,(G1639*S1639)/J1639,0)</f>
        <v>0</v>
      </c>
      <c r="AD1639" s="4">
        <f>IF(J1639&gt;=3,(G1639*S1639)/J1639,0)</f>
        <v>0</v>
      </c>
      <c r="AE1639" s="4">
        <f>IF(J1639&gt;=4,(G1639*S1639)/J1639,0)</f>
        <v>0</v>
      </c>
      <c r="AF1639" s="11">
        <v>100</v>
      </c>
      <c r="AG1639" s="11">
        <v>0</v>
      </c>
      <c r="AH1639" s="11">
        <v>1</v>
      </c>
      <c r="AI1639" s="11">
        <v>100</v>
      </c>
      <c r="AJ1639" s="11">
        <v>0</v>
      </c>
      <c r="AK1639" s="11">
        <v>1</v>
      </c>
      <c r="AL1639" s="11">
        <v>0.5</v>
      </c>
      <c r="AM1639" s="11">
        <v>0.5</v>
      </c>
      <c r="AN1639" s="11">
        <v>0</v>
      </c>
      <c r="AO1639" s="11">
        <v>0</v>
      </c>
      <c r="AP1639" s="11">
        <v>0</v>
      </c>
      <c r="AQ1639" s="11">
        <v>0.01</v>
      </c>
      <c r="AR1639" s="11">
        <v>0.01</v>
      </c>
      <c r="AS1639" s="11">
        <v>0</v>
      </c>
      <c r="AT1639" s="11">
        <v>0</v>
      </c>
      <c r="AU1639" s="11">
        <v>0</v>
      </c>
      <c r="AV1639" s="11">
        <v>0</v>
      </c>
      <c r="AW1639" s="11">
        <v>0.2</v>
      </c>
      <c r="AX1639" s="11">
        <v>0</v>
      </c>
      <c r="AY1639" s="11">
        <v>0</v>
      </c>
      <c r="AZ1639" s="11">
        <v>0</v>
      </c>
      <c r="BA1639" s="11">
        <v>0.02</v>
      </c>
      <c r="BB1639" s="11">
        <v>0</v>
      </c>
      <c r="BC1639" s="2">
        <v>0.05</v>
      </c>
      <c r="BD1639" s="2">
        <v>0.05</v>
      </c>
      <c r="BE1639" s="11">
        <v>7.4999999999999997E-2</v>
      </c>
      <c r="BF1639" s="11">
        <v>5.0000000000000001E-3</v>
      </c>
      <c r="BG1639" s="11">
        <v>0</v>
      </c>
      <c r="BH1639" s="11">
        <v>0</v>
      </c>
      <c r="BI1639" s="11">
        <v>0</v>
      </c>
      <c r="BJ1639" s="11">
        <f>BE1639/4</f>
        <v>1.8749999999999999E-2</v>
      </c>
      <c r="BK1639" s="11">
        <f>BF1639/4</f>
        <v>1.25E-3</v>
      </c>
      <c r="BL1639" s="11">
        <v>0</v>
      </c>
      <c r="BM1639" s="11">
        <v>0</v>
      </c>
      <c r="BN1639" s="11">
        <v>0</v>
      </c>
      <c r="BO1639" s="11">
        <v>0.1</v>
      </c>
      <c r="BP1639" s="11">
        <v>0.1</v>
      </c>
      <c r="BQ1639" s="11">
        <v>0</v>
      </c>
      <c r="BR1639" s="11">
        <v>0</v>
      </c>
      <c r="BS1639" s="11">
        <v>0</v>
      </c>
      <c r="BT1639" s="11">
        <v>0.04</v>
      </c>
      <c r="BU1639" s="16">
        <v>4</v>
      </c>
      <c r="BV1639" s="6">
        <f>BT1639/(BT1639+BU1639)</f>
        <v>9.9009900990099011E-3</v>
      </c>
      <c r="BW1639" s="6">
        <f>SQRT((BT1639*BU1639)/((BT1639+BU1639)^2*(BT1639+BU1639+1)))</f>
        <v>4.410251516706673E-2</v>
      </c>
      <c r="BX1639" s="17">
        <v>0.1</v>
      </c>
      <c r="BY1639" s="17">
        <v>0.7</v>
      </c>
      <c r="BZ1639" s="17">
        <v>0.1</v>
      </c>
      <c r="CA1639" s="17">
        <v>0.1</v>
      </c>
      <c r="CB1639" s="15" t="s">
        <v>83</v>
      </c>
      <c r="CC1639" s="11">
        <v>600</v>
      </c>
    </row>
    <row r="1640" spans="1:81" s="11" customFormat="1" x14ac:dyDescent="0.2">
      <c r="A1640" s="17">
        <f t="shared" si="25"/>
        <v>1639</v>
      </c>
      <c r="B1640" s="17">
        <v>100</v>
      </c>
      <c r="C1640" s="17">
        <v>100</v>
      </c>
      <c r="D1640" s="17">
        <v>5</v>
      </c>
      <c r="E1640" s="17">
        <v>5</v>
      </c>
      <c r="F1640" s="3" t="s">
        <v>80</v>
      </c>
      <c r="G1640" s="3">
        <f>IF(F1640="rectangle",B1640*C1640,IF(F1640="hook",B1640*C1640-(D1640*E1640),IF(F1640="eight",B1640*C1640-2*(D1640*E1640),IF(F1640="tee",B1640*C1640-2*(D1640*E1640),IF(F1640="cross",B1640*C1640-4*(D1640*E1640),"ERROR")))))</f>
        <v>10000</v>
      </c>
      <c r="H1640" s="3" t="s">
        <v>85</v>
      </c>
      <c r="I1640" s="3">
        <f>IF(F1640="rectangle",B1640/C1640,"NA")</f>
        <v>1</v>
      </c>
      <c r="J1640" s="2">
        <v>1</v>
      </c>
      <c r="K1640" s="11">
        <v>125</v>
      </c>
      <c r="L1640" s="11">
        <v>4</v>
      </c>
      <c r="M1640" s="12">
        <v>1</v>
      </c>
      <c r="N1640" s="2">
        <f>M1640/4</f>
        <v>0.25</v>
      </c>
      <c r="O1640" s="3">
        <f>M1640/N1640</f>
        <v>4</v>
      </c>
      <c r="P1640" s="13">
        <v>30</v>
      </c>
      <c r="Q1640" s="11">
        <f>P1640</f>
        <v>30</v>
      </c>
      <c r="R1640" s="4">
        <f>AA1640/V1640</f>
        <v>100</v>
      </c>
      <c r="S1640" s="14">
        <v>5</v>
      </c>
      <c r="T1640" s="11">
        <f>S1640</f>
        <v>5</v>
      </c>
      <c r="U1640" s="4">
        <f>AB1640/W1640</f>
        <v>100</v>
      </c>
      <c r="V1640" s="3">
        <f>ROUND((Q1640/100)*G1640,0)</f>
        <v>3000</v>
      </c>
      <c r="W1640" s="3">
        <f>ROUND(((T1640/100)*G1640)/J1640,0)</f>
        <v>500</v>
      </c>
      <c r="X1640" s="3">
        <f>ROUND(IF(J1640&gt;=2,((T1640/100)*G1640)/J1640,0),0)</f>
        <v>0</v>
      </c>
      <c r="Y1640" s="3">
        <f>ROUND(IF(J1640&gt;=3,((T1640/100)*G1640)/J1640,0),0)</f>
        <v>0</v>
      </c>
      <c r="Z1640" s="3">
        <f>ROUND(IF(J1640&gt;=4,((T1640/100)*G1640)/J1640,0),0)</f>
        <v>0</v>
      </c>
      <c r="AA1640" s="4">
        <f>G1640*P1640</f>
        <v>300000</v>
      </c>
      <c r="AB1640" s="4">
        <f>(G1640*S1640)/J1640</f>
        <v>50000</v>
      </c>
      <c r="AC1640" s="4">
        <f>IF(J1640&gt;=2,(G1640*S1640)/J1640,0)</f>
        <v>0</v>
      </c>
      <c r="AD1640" s="4">
        <f>IF(J1640&gt;=3,(G1640*S1640)/J1640,0)</f>
        <v>0</v>
      </c>
      <c r="AE1640" s="4">
        <f>IF(J1640&gt;=4,(G1640*S1640)/J1640,0)</f>
        <v>0</v>
      </c>
      <c r="AF1640" s="11">
        <v>100</v>
      </c>
      <c r="AG1640" s="11">
        <v>0</v>
      </c>
      <c r="AH1640" s="11">
        <v>1</v>
      </c>
      <c r="AI1640" s="11">
        <v>100</v>
      </c>
      <c r="AJ1640" s="11">
        <v>0</v>
      </c>
      <c r="AK1640" s="11">
        <v>1</v>
      </c>
      <c r="AL1640" s="11">
        <v>0.5</v>
      </c>
      <c r="AM1640" s="11">
        <v>0.5</v>
      </c>
      <c r="AN1640" s="11">
        <v>0</v>
      </c>
      <c r="AO1640" s="11">
        <v>0</v>
      </c>
      <c r="AP1640" s="11">
        <v>0</v>
      </c>
      <c r="AQ1640" s="11">
        <v>0.01</v>
      </c>
      <c r="AR1640" s="11">
        <v>0.01</v>
      </c>
      <c r="AS1640" s="11">
        <v>0</v>
      </c>
      <c r="AT1640" s="11">
        <v>0</v>
      </c>
      <c r="AU1640" s="11">
        <v>0</v>
      </c>
      <c r="AV1640" s="11">
        <v>0</v>
      </c>
      <c r="AW1640" s="11">
        <v>0.2</v>
      </c>
      <c r="AX1640" s="11">
        <v>0</v>
      </c>
      <c r="AY1640" s="11">
        <v>0</v>
      </c>
      <c r="AZ1640" s="11">
        <v>0</v>
      </c>
      <c r="BA1640" s="11">
        <v>0.02</v>
      </c>
      <c r="BB1640" s="11">
        <v>0</v>
      </c>
      <c r="BC1640" s="2">
        <v>0.05</v>
      </c>
      <c r="BD1640" s="2">
        <v>0.05</v>
      </c>
      <c r="BE1640" s="11">
        <v>7.4999999999999997E-2</v>
      </c>
      <c r="BF1640" s="11">
        <v>5.0000000000000001E-3</v>
      </c>
      <c r="BG1640" s="11">
        <v>0</v>
      </c>
      <c r="BH1640" s="11">
        <v>0</v>
      </c>
      <c r="BI1640" s="11">
        <v>0</v>
      </c>
      <c r="BJ1640" s="11">
        <f>BE1640/4</f>
        <v>1.8749999999999999E-2</v>
      </c>
      <c r="BK1640" s="11">
        <f>BF1640/4</f>
        <v>1.25E-3</v>
      </c>
      <c r="BL1640" s="11">
        <v>0</v>
      </c>
      <c r="BM1640" s="11">
        <v>0</v>
      </c>
      <c r="BN1640" s="11">
        <v>0</v>
      </c>
      <c r="BO1640" s="11">
        <v>0.1</v>
      </c>
      <c r="BP1640" s="11">
        <v>0.1</v>
      </c>
      <c r="BQ1640" s="11">
        <v>0</v>
      </c>
      <c r="BR1640" s="11">
        <v>0</v>
      </c>
      <c r="BS1640" s="11">
        <v>0</v>
      </c>
      <c r="BT1640" s="11">
        <v>0.04</v>
      </c>
      <c r="BU1640" s="16">
        <v>4</v>
      </c>
      <c r="BV1640" s="6">
        <f>BT1640/(BT1640+BU1640)</f>
        <v>9.9009900990099011E-3</v>
      </c>
      <c r="BW1640" s="6">
        <f>SQRT((BT1640*BU1640)/((BT1640+BU1640)^2*(BT1640+BU1640+1)))</f>
        <v>4.410251516706673E-2</v>
      </c>
      <c r="BX1640" s="17">
        <v>0.1</v>
      </c>
      <c r="BY1640" s="17">
        <v>0.7</v>
      </c>
      <c r="BZ1640" s="17">
        <v>0.1</v>
      </c>
      <c r="CA1640" s="17">
        <v>0.1</v>
      </c>
      <c r="CB1640" s="15" t="s">
        <v>83</v>
      </c>
      <c r="CC1640" s="11">
        <v>600</v>
      </c>
    </row>
    <row r="1641" spans="1:81" s="11" customFormat="1" x14ac:dyDescent="0.2">
      <c r="A1641" s="17">
        <f t="shared" si="25"/>
        <v>1640</v>
      </c>
      <c r="B1641" s="17">
        <v>20</v>
      </c>
      <c r="C1641" s="17">
        <v>20</v>
      </c>
      <c r="D1641" s="17">
        <v>5</v>
      </c>
      <c r="E1641" s="17">
        <v>5</v>
      </c>
      <c r="F1641" s="3" t="s">
        <v>80</v>
      </c>
      <c r="G1641" s="3">
        <f>IF(F1641="rectangle",B1641*C1641,IF(F1641="hook",B1641*C1641-(D1641*E1641),IF(F1641="eight",B1641*C1641-2*(D1641*E1641),IF(F1641="tee",B1641*C1641-2*(D1641*E1641),IF(F1641="cross",B1641*C1641-4*(D1641*E1641),"ERROR")))))</f>
        <v>400</v>
      </c>
      <c r="H1641" s="3" t="s">
        <v>84</v>
      </c>
      <c r="I1641" s="3">
        <f>IF(F1641="rectangle",B1641/C1641,"NA")</f>
        <v>1</v>
      </c>
      <c r="J1641" s="2">
        <v>1</v>
      </c>
      <c r="K1641" s="11">
        <v>125</v>
      </c>
      <c r="L1641" s="11">
        <v>4</v>
      </c>
      <c r="M1641" s="12">
        <v>1</v>
      </c>
      <c r="N1641" s="2">
        <f>M1641/4</f>
        <v>0.25</v>
      </c>
      <c r="O1641" s="3">
        <f>M1641/N1641</f>
        <v>4</v>
      </c>
      <c r="P1641" s="13">
        <v>30</v>
      </c>
      <c r="Q1641" s="11">
        <f>P1641</f>
        <v>30</v>
      </c>
      <c r="R1641" s="4">
        <f>AA1641/V1641</f>
        <v>100</v>
      </c>
      <c r="S1641" s="14">
        <v>5</v>
      </c>
      <c r="T1641" s="11">
        <f>S1641</f>
        <v>5</v>
      </c>
      <c r="U1641" s="4">
        <f>AB1641/W1641</f>
        <v>100</v>
      </c>
      <c r="V1641" s="3">
        <f>ROUND((Q1641/100)*G1641,0)</f>
        <v>120</v>
      </c>
      <c r="W1641" s="3">
        <f>ROUND(((T1641/100)*G1641)/J1641,0)</f>
        <v>20</v>
      </c>
      <c r="X1641" s="3">
        <f>ROUND(IF(J1641&gt;=2,((T1641/100)*G1641)/J1641,0),0)</f>
        <v>0</v>
      </c>
      <c r="Y1641" s="3">
        <f>ROUND(IF(J1641&gt;=3,((T1641/100)*G1641)/J1641,0),0)</f>
        <v>0</v>
      </c>
      <c r="Z1641" s="3">
        <f>ROUND(IF(J1641&gt;=4,((T1641/100)*G1641)/J1641,0),0)</f>
        <v>0</v>
      </c>
      <c r="AA1641" s="4">
        <f>G1641*P1641</f>
        <v>12000</v>
      </c>
      <c r="AB1641" s="4">
        <f>(G1641*S1641)/J1641</f>
        <v>2000</v>
      </c>
      <c r="AC1641" s="4">
        <f>IF(J1641&gt;=2,(G1641*S1641)/J1641,0)</f>
        <v>0</v>
      </c>
      <c r="AD1641" s="4">
        <f>IF(J1641&gt;=3,(G1641*S1641)/J1641,0)</f>
        <v>0</v>
      </c>
      <c r="AE1641" s="4">
        <f>IF(J1641&gt;=4,(G1641*S1641)/J1641,0)</f>
        <v>0</v>
      </c>
      <c r="AF1641" s="11">
        <v>100</v>
      </c>
      <c r="AG1641" s="11">
        <v>0</v>
      </c>
      <c r="AH1641" s="11">
        <v>1</v>
      </c>
      <c r="AI1641" s="11">
        <v>100</v>
      </c>
      <c r="AJ1641" s="11">
        <v>0</v>
      </c>
      <c r="AK1641" s="11">
        <v>1</v>
      </c>
      <c r="AL1641" s="11">
        <v>0.5</v>
      </c>
      <c r="AM1641" s="11">
        <v>0.5</v>
      </c>
      <c r="AN1641" s="11">
        <v>0</v>
      </c>
      <c r="AO1641" s="11">
        <v>0</v>
      </c>
      <c r="AP1641" s="11">
        <v>0</v>
      </c>
      <c r="AQ1641" s="11">
        <v>0.01</v>
      </c>
      <c r="AR1641" s="11">
        <v>0.01</v>
      </c>
      <c r="AS1641" s="11">
        <v>0</v>
      </c>
      <c r="AT1641" s="11">
        <v>0</v>
      </c>
      <c r="AU1641" s="11">
        <v>0</v>
      </c>
      <c r="AV1641" s="11">
        <v>0</v>
      </c>
      <c r="AW1641" s="11">
        <v>0.2</v>
      </c>
      <c r="AX1641" s="11">
        <v>0</v>
      </c>
      <c r="AY1641" s="11">
        <v>0</v>
      </c>
      <c r="AZ1641" s="11">
        <v>0</v>
      </c>
      <c r="BA1641" s="11">
        <v>0.02</v>
      </c>
      <c r="BB1641" s="11">
        <v>0</v>
      </c>
      <c r="BC1641" s="2">
        <v>0.05</v>
      </c>
      <c r="BD1641" s="2">
        <v>0.05</v>
      </c>
      <c r="BE1641" s="11">
        <v>7.4999999999999997E-2</v>
      </c>
      <c r="BF1641" s="11">
        <v>5.0000000000000001E-3</v>
      </c>
      <c r="BG1641" s="11">
        <v>0</v>
      </c>
      <c r="BH1641" s="11">
        <v>0</v>
      </c>
      <c r="BI1641" s="11">
        <v>0</v>
      </c>
      <c r="BJ1641" s="11">
        <f>BE1641/4</f>
        <v>1.8749999999999999E-2</v>
      </c>
      <c r="BK1641" s="11">
        <f>BF1641/4</f>
        <v>1.25E-3</v>
      </c>
      <c r="BL1641" s="11">
        <v>0</v>
      </c>
      <c r="BM1641" s="11">
        <v>0</v>
      </c>
      <c r="BN1641" s="11">
        <v>0</v>
      </c>
      <c r="BO1641" s="11">
        <v>0.1</v>
      </c>
      <c r="BP1641" s="11">
        <v>0.1</v>
      </c>
      <c r="BQ1641" s="11">
        <v>0</v>
      </c>
      <c r="BR1641" s="11">
        <v>0</v>
      </c>
      <c r="BS1641" s="11">
        <v>0</v>
      </c>
      <c r="BT1641" s="11">
        <v>0.04</v>
      </c>
      <c r="BU1641" s="16">
        <v>4</v>
      </c>
      <c r="BV1641" s="6">
        <f>BT1641/(BT1641+BU1641)</f>
        <v>9.9009900990099011E-3</v>
      </c>
      <c r="BW1641" s="6">
        <f>SQRT((BT1641*BU1641)/((BT1641+BU1641)^2*(BT1641+BU1641+1)))</f>
        <v>4.410251516706673E-2</v>
      </c>
      <c r="BX1641" s="17">
        <v>0.1</v>
      </c>
      <c r="BY1641" s="17">
        <v>0.7</v>
      </c>
      <c r="BZ1641" s="17">
        <v>0.1</v>
      </c>
      <c r="CA1641" s="17">
        <v>0.1</v>
      </c>
      <c r="CB1641" s="15" t="s">
        <v>83</v>
      </c>
      <c r="CC1641" s="11">
        <v>600</v>
      </c>
    </row>
    <row r="1642" spans="1:81" s="11" customFormat="1" x14ac:dyDescent="0.2">
      <c r="A1642" s="17">
        <f t="shared" si="25"/>
        <v>1641</v>
      </c>
      <c r="B1642" s="17">
        <v>100</v>
      </c>
      <c r="C1642" s="17">
        <v>100</v>
      </c>
      <c r="D1642" s="17">
        <v>5</v>
      </c>
      <c r="E1642" s="17">
        <v>5</v>
      </c>
      <c r="F1642" s="3" t="s">
        <v>80</v>
      </c>
      <c r="G1642" s="3">
        <f>IF(F1642="rectangle",B1642*C1642,IF(F1642="hook",B1642*C1642-(D1642*E1642),IF(F1642="eight",B1642*C1642-2*(D1642*E1642),IF(F1642="tee",B1642*C1642-2*(D1642*E1642),IF(F1642="cross",B1642*C1642-4*(D1642*E1642),"ERROR")))))</f>
        <v>10000</v>
      </c>
      <c r="H1642" s="3" t="s">
        <v>85</v>
      </c>
      <c r="I1642" s="3">
        <f>IF(F1642="rectangle",B1642/C1642,"NA")</f>
        <v>1</v>
      </c>
      <c r="J1642" s="2">
        <v>1</v>
      </c>
      <c r="K1642" s="11">
        <v>125</v>
      </c>
      <c r="L1642" s="11">
        <v>4</v>
      </c>
      <c r="M1642" s="12">
        <v>2</v>
      </c>
      <c r="N1642" s="2">
        <f>M1642/4</f>
        <v>0.5</v>
      </c>
      <c r="O1642" s="3">
        <f>M1642/N1642</f>
        <v>4</v>
      </c>
      <c r="P1642" s="13">
        <v>30</v>
      </c>
      <c r="Q1642" s="11">
        <f>P1642</f>
        <v>30</v>
      </c>
      <c r="R1642" s="4">
        <f>AA1642/V1642</f>
        <v>100</v>
      </c>
      <c r="S1642" s="14">
        <v>5</v>
      </c>
      <c r="T1642" s="11">
        <f>S1642</f>
        <v>5</v>
      </c>
      <c r="U1642" s="4">
        <f>AB1642/W1642</f>
        <v>100</v>
      </c>
      <c r="V1642" s="3">
        <f>ROUND((Q1642/100)*G1642,0)</f>
        <v>3000</v>
      </c>
      <c r="W1642" s="3">
        <f>ROUND(((T1642/100)*G1642)/J1642,0)</f>
        <v>500</v>
      </c>
      <c r="X1642" s="3">
        <f>ROUND(IF(J1642&gt;=2,((T1642/100)*G1642)/J1642,0),0)</f>
        <v>0</v>
      </c>
      <c r="Y1642" s="3">
        <f>ROUND(IF(J1642&gt;=3,((T1642/100)*G1642)/J1642,0),0)</f>
        <v>0</v>
      </c>
      <c r="Z1642" s="3">
        <f>ROUND(IF(J1642&gt;=4,((T1642/100)*G1642)/J1642,0),0)</f>
        <v>0</v>
      </c>
      <c r="AA1642" s="4">
        <f>G1642*P1642</f>
        <v>300000</v>
      </c>
      <c r="AB1642" s="4">
        <f>(G1642*S1642)/J1642</f>
        <v>50000</v>
      </c>
      <c r="AC1642" s="4">
        <f>IF(J1642&gt;=2,(G1642*S1642)/J1642,0)</f>
        <v>0</v>
      </c>
      <c r="AD1642" s="4">
        <f>IF(J1642&gt;=3,(G1642*S1642)/J1642,0)</f>
        <v>0</v>
      </c>
      <c r="AE1642" s="4">
        <f>IF(J1642&gt;=4,(G1642*S1642)/J1642,0)</f>
        <v>0</v>
      </c>
      <c r="AF1642" s="11">
        <v>100</v>
      </c>
      <c r="AG1642" s="11">
        <v>0</v>
      </c>
      <c r="AH1642" s="11">
        <v>1</v>
      </c>
      <c r="AI1642" s="11">
        <v>100</v>
      </c>
      <c r="AJ1642" s="11">
        <v>0</v>
      </c>
      <c r="AK1642" s="11">
        <v>1</v>
      </c>
      <c r="AL1642" s="11">
        <v>0.5</v>
      </c>
      <c r="AM1642" s="11">
        <v>0.5</v>
      </c>
      <c r="AN1642" s="11">
        <v>0</v>
      </c>
      <c r="AO1642" s="11">
        <v>0</v>
      </c>
      <c r="AP1642" s="11">
        <v>0</v>
      </c>
      <c r="AQ1642" s="11">
        <v>0.01</v>
      </c>
      <c r="AR1642" s="11">
        <v>0.01</v>
      </c>
      <c r="AS1642" s="11">
        <v>0</v>
      </c>
      <c r="AT1642" s="11">
        <v>0</v>
      </c>
      <c r="AU1642" s="11">
        <v>0</v>
      </c>
      <c r="AV1642" s="11">
        <v>0</v>
      </c>
      <c r="AW1642" s="11">
        <v>0.2</v>
      </c>
      <c r="AX1642" s="11">
        <v>0</v>
      </c>
      <c r="AY1642" s="11">
        <v>0</v>
      </c>
      <c r="AZ1642" s="11">
        <v>0</v>
      </c>
      <c r="BA1642" s="11">
        <v>0.02</v>
      </c>
      <c r="BB1642" s="11">
        <v>0</v>
      </c>
      <c r="BC1642" s="2">
        <v>0.05</v>
      </c>
      <c r="BD1642" s="2">
        <v>0.05</v>
      </c>
      <c r="BE1642" s="11">
        <v>7.4999999999999997E-2</v>
      </c>
      <c r="BF1642" s="11">
        <v>5.0000000000000001E-3</v>
      </c>
      <c r="BG1642" s="11">
        <v>0</v>
      </c>
      <c r="BH1642" s="11">
        <v>0</v>
      </c>
      <c r="BI1642" s="11">
        <v>0</v>
      </c>
      <c r="BJ1642" s="11">
        <f>BE1642/4</f>
        <v>1.8749999999999999E-2</v>
      </c>
      <c r="BK1642" s="11">
        <f>BF1642/4</f>
        <v>1.25E-3</v>
      </c>
      <c r="BL1642" s="11">
        <v>0</v>
      </c>
      <c r="BM1642" s="11">
        <v>0</v>
      </c>
      <c r="BN1642" s="11">
        <v>0</v>
      </c>
      <c r="BO1642" s="11">
        <v>0.1</v>
      </c>
      <c r="BP1642" s="11">
        <v>0.1</v>
      </c>
      <c r="BQ1642" s="11">
        <v>0</v>
      </c>
      <c r="BR1642" s="11">
        <v>0</v>
      </c>
      <c r="BS1642" s="11">
        <v>0</v>
      </c>
      <c r="BT1642" s="11">
        <v>0.04</v>
      </c>
      <c r="BU1642" s="16">
        <v>4</v>
      </c>
      <c r="BV1642" s="6">
        <f>BT1642/(BT1642+BU1642)</f>
        <v>9.9009900990099011E-3</v>
      </c>
      <c r="BW1642" s="6">
        <f>SQRT((BT1642*BU1642)/((BT1642+BU1642)^2*(BT1642+BU1642+1)))</f>
        <v>4.410251516706673E-2</v>
      </c>
      <c r="BX1642" s="17">
        <v>0.1</v>
      </c>
      <c r="BY1642" s="17">
        <v>0.7</v>
      </c>
      <c r="BZ1642" s="17">
        <v>0.1</v>
      </c>
      <c r="CA1642" s="17">
        <v>0.1</v>
      </c>
      <c r="CB1642" s="15" t="s">
        <v>83</v>
      </c>
      <c r="CC1642" s="11">
        <v>600</v>
      </c>
    </row>
    <row r="1643" spans="1:81" s="11" customFormat="1" x14ac:dyDescent="0.2">
      <c r="A1643" s="17">
        <f t="shared" si="25"/>
        <v>1642</v>
      </c>
      <c r="B1643" s="17">
        <v>20</v>
      </c>
      <c r="C1643" s="17">
        <v>20</v>
      </c>
      <c r="D1643" s="17">
        <v>5</v>
      </c>
      <c r="E1643" s="17">
        <v>5</v>
      </c>
      <c r="F1643" s="3" t="s">
        <v>80</v>
      </c>
      <c r="G1643" s="3">
        <f>IF(F1643="rectangle",B1643*C1643,IF(F1643="hook",B1643*C1643-(D1643*E1643),IF(F1643="eight",B1643*C1643-2*(D1643*E1643),IF(F1643="tee",B1643*C1643-2*(D1643*E1643),IF(F1643="cross",B1643*C1643-4*(D1643*E1643),"ERROR")))))</f>
        <v>400</v>
      </c>
      <c r="H1643" s="3" t="s">
        <v>84</v>
      </c>
      <c r="I1643" s="3">
        <f>IF(F1643="rectangle",B1643/C1643,"NA")</f>
        <v>1</v>
      </c>
      <c r="J1643" s="2">
        <v>1</v>
      </c>
      <c r="K1643" s="11">
        <v>125</v>
      </c>
      <c r="L1643" s="11">
        <v>4</v>
      </c>
      <c r="M1643" s="12">
        <v>2</v>
      </c>
      <c r="N1643" s="2">
        <f>M1643/4</f>
        <v>0.5</v>
      </c>
      <c r="O1643" s="3">
        <f>M1643/N1643</f>
        <v>4</v>
      </c>
      <c r="P1643" s="13">
        <v>30</v>
      </c>
      <c r="Q1643" s="11">
        <f>P1643</f>
        <v>30</v>
      </c>
      <c r="R1643" s="4">
        <f>AA1643/V1643</f>
        <v>100</v>
      </c>
      <c r="S1643" s="14">
        <v>5</v>
      </c>
      <c r="T1643" s="11">
        <f>S1643</f>
        <v>5</v>
      </c>
      <c r="U1643" s="4">
        <f>AB1643/W1643</f>
        <v>100</v>
      </c>
      <c r="V1643" s="3">
        <f>ROUND((Q1643/100)*G1643,0)</f>
        <v>120</v>
      </c>
      <c r="W1643" s="3">
        <f>ROUND(((T1643/100)*G1643)/J1643,0)</f>
        <v>20</v>
      </c>
      <c r="X1643" s="3">
        <f>ROUND(IF(J1643&gt;=2,((T1643/100)*G1643)/J1643,0),0)</f>
        <v>0</v>
      </c>
      <c r="Y1643" s="3">
        <f>ROUND(IF(J1643&gt;=3,((T1643/100)*G1643)/J1643,0),0)</f>
        <v>0</v>
      </c>
      <c r="Z1643" s="3">
        <f>ROUND(IF(J1643&gt;=4,((T1643/100)*G1643)/J1643,0),0)</f>
        <v>0</v>
      </c>
      <c r="AA1643" s="4">
        <f>G1643*P1643</f>
        <v>12000</v>
      </c>
      <c r="AB1643" s="4">
        <f>(G1643*S1643)/J1643</f>
        <v>2000</v>
      </c>
      <c r="AC1643" s="4">
        <f>IF(J1643&gt;=2,(G1643*S1643)/J1643,0)</f>
        <v>0</v>
      </c>
      <c r="AD1643" s="4">
        <f>IF(J1643&gt;=3,(G1643*S1643)/J1643,0)</f>
        <v>0</v>
      </c>
      <c r="AE1643" s="4">
        <f>IF(J1643&gt;=4,(G1643*S1643)/J1643,0)</f>
        <v>0</v>
      </c>
      <c r="AF1643" s="11">
        <v>100</v>
      </c>
      <c r="AG1643" s="11">
        <v>0</v>
      </c>
      <c r="AH1643" s="11">
        <v>1</v>
      </c>
      <c r="AI1643" s="11">
        <v>100</v>
      </c>
      <c r="AJ1643" s="11">
        <v>0</v>
      </c>
      <c r="AK1643" s="11">
        <v>1</v>
      </c>
      <c r="AL1643" s="11">
        <v>0.5</v>
      </c>
      <c r="AM1643" s="11">
        <v>0.5</v>
      </c>
      <c r="AN1643" s="11">
        <v>0</v>
      </c>
      <c r="AO1643" s="11">
        <v>0</v>
      </c>
      <c r="AP1643" s="11">
        <v>0</v>
      </c>
      <c r="AQ1643" s="11">
        <v>0.01</v>
      </c>
      <c r="AR1643" s="11">
        <v>0.01</v>
      </c>
      <c r="AS1643" s="11">
        <v>0</v>
      </c>
      <c r="AT1643" s="11">
        <v>0</v>
      </c>
      <c r="AU1643" s="11">
        <v>0</v>
      </c>
      <c r="AV1643" s="11">
        <v>0</v>
      </c>
      <c r="AW1643" s="11">
        <v>0.2</v>
      </c>
      <c r="AX1643" s="11">
        <v>0</v>
      </c>
      <c r="AY1643" s="11">
        <v>0</v>
      </c>
      <c r="AZ1643" s="11">
        <v>0</v>
      </c>
      <c r="BA1643" s="11">
        <v>0.02</v>
      </c>
      <c r="BB1643" s="11">
        <v>0</v>
      </c>
      <c r="BC1643" s="2">
        <v>0.05</v>
      </c>
      <c r="BD1643" s="2">
        <v>0.05</v>
      </c>
      <c r="BE1643" s="11">
        <v>7.4999999999999997E-2</v>
      </c>
      <c r="BF1643" s="11">
        <v>5.0000000000000001E-3</v>
      </c>
      <c r="BG1643" s="11">
        <v>0</v>
      </c>
      <c r="BH1643" s="11">
        <v>0</v>
      </c>
      <c r="BI1643" s="11">
        <v>0</v>
      </c>
      <c r="BJ1643" s="11">
        <f>BE1643/4</f>
        <v>1.8749999999999999E-2</v>
      </c>
      <c r="BK1643" s="11">
        <f>BF1643/4</f>
        <v>1.25E-3</v>
      </c>
      <c r="BL1643" s="11">
        <v>0</v>
      </c>
      <c r="BM1643" s="11">
        <v>0</v>
      </c>
      <c r="BN1643" s="11">
        <v>0</v>
      </c>
      <c r="BO1643" s="11">
        <v>0.1</v>
      </c>
      <c r="BP1643" s="11">
        <v>0.1</v>
      </c>
      <c r="BQ1643" s="11">
        <v>0</v>
      </c>
      <c r="BR1643" s="11">
        <v>0</v>
      </c>
      <c r="BS1643" s="11">
        <v>0</v>
      </c>
      <c r="BT1643" s="11">
        <v>0.04</v>
      </c>
      <c r="BU1643" s="16">
        <v>4</v>
      </c>
      <c r="BV1643" s="6">
        <f>BT1643/(BT1643+BU1643)</f>
        <v>9.9009900990099011E-3</v>
      </c>
      <c r="BW1643" s="6">
        <f>SQRT((BT1643*BU1643)/((BT1643+BU1643)^2*(BT1643+BU1643+1)))</f>
        <v>4.410251516706673E-2</v>
      </c>
      <c r="BX1643" s="17">
        <v>0.1</v>
      </c>
      <c r="BY1643" s="17">
        <v>0.7</v>
      </c>
      <c r="BZ1643" s="17">
        <v>0.1</v>
      </c>
      <c r="CA1643" s="17">
        <v>0.1</v>
      </c>
      <c r="CB1643" s="15" t="s">
        <v>83</v>
      </c>
      <c r="CC1643" s="11">
        <v>600</v>
      </c>
    </row>
    <row r="1644" spans="1:81" s="11" customFormat="1" x14ac:dyDescent="0.2">
      <c r="A1644" s="17">
        <f t="shared" si="25"/>
        <v>1643</v>
      </c>
      <c r="B1644" s="17">
        <v>100</v>
      </c>
      <c r="C1644" s="17">
        <v>100</v>
      </c>
      <c r="D1644" s="17">
        <v>5</v>
      </c>
      <c r="E1644" s="17">
        <v>5</v>
      </c>
      <c r="F1644" s="3" t="s">
        <v>80</v>
      </c>
      <c r="G1644" s="3">
        <f>IF(F1644="rectangle",B1644*C1644,IF(F1644="hook",B1644*C1644-(D1644*E1644),IF(F1644="eight",B1644*C1644-2*(D1644*E1644),IF(F1644="tee",B1644*C1644-2*(D1644*E1644),IF(F1644="cross",B1644*C1644-4*(D1644*E1644),"ERROR")))))</f>
        <v>10000</v>
      </c>
      <c r="H1644" s="3" t="s">
        <v>85</v>
      </c>
      <c r="I1644" s="3">
        <f>IF(F1644="rectangle",B1644/C1644,"NA")</f>
        <v>1</v>
      </c>
      <c r="J1644" s="2">
        <v>1</v>
      </c>
      <c r="K1644" s="11">
        <v>125</v>
      </c>
      <c r="L1644" s="11">
        <v>4</v>
      </c>
      <c r="M1644" s="12">
        <v>3</v>
      </c>
      <c r="N1644" s="2">
        <f>M1644/4</f>
        <v>0.75</v>
      </c>
      <c r="O1644" s="3">
        <f>M1644/N1644</f>
        <v>4</v>
      </c>
      <c r="P1644" s="13">
        <v>30</v>
      </c>
      <c r="Q1644" s="11">
        <f>P1644</f>
        <v>30</v>
      </c>
      <c r="R1644" s="4">
        <f>AA1644/V1644</f>
        <v>100</v>
      </c>
      <c r="S1644" s="14">
        <v>5</v>
      </c>
      <c r="T1644" s="11">
        <f>S1644</f>
        <v>5</v>
      </c>
      <c r="U1644" s="4">
        <f>AB1644/W1644</f>
        <v>100</v>
      </c>
      <c r="V1644" s="3">
        <f>ROUND((Q1644/100)*G1644,0)</f>
        <v>3000</v>
      </c>
      <c r="W1644" s="3">
        <f>ROUND(((T1644/100)*G1644)/J1644,0)</f>
        <v>500</v>
      </c>
      <c r="X1644" s="3">
        <f>ROUND(IF(J1644&gt;=2,((T1644/100)*G1644)/J1644,0),0)</f>
        <v>0</v>
      </c>
      <c r="Y1644" s="3">
        <f>ROUND(IF(J1644&gt;=3,((T1644/100)*G1644)/J1644,0),0)</f>
        <v>0</v>
      </c>
      <c r="Z1644" s="3">
        <f>ROUND(IF(J1644&gt;=4,((T1644/100)*G1644)/J1644,0),0)</f>
        <v>0</v>
      </c>
      <c r="AA1644" s="4">
        <f>G1644*P1644</f>
        <v>300000</v>
      </c>
      <c r="AB1644" s="4">
        <f>(G1644*S1644)/J1644</f>
        <v>50000</v>
      </c>
      <c r="AC1644" s="4">
        <f>IF(J1644&gt;=2,(G1644*S1644)/J1644,0)</f>
        <v>0</v>
      </c>
      <c r="AD1644" s="4">
        <f>IF(J1644&gt;=3,(G1644*S1644)/J1644,0)</f>
        <v>0</v>
      </c>
      <c r="AE1644" s="4">
        <f>IF(J1644&gt;=4,(G1644*S1644)/J1644,0)</f>
        <v>0</v>
      </c>
      <c r="AF1644" s="11">
        <v>100</v>
      </c>
      <c r="AG1644" s="11">
        <v>0</v>
      </c>
      <c r="AH1644" s="11">
        <v>1</v>
      </c>
      <c r="AI1644" s="11">
        <v>100</v>
      </c>
      <c r="AJ1644" s="11">
        <v>0</v>
      </c>
      <c r="AK1644" s="11">
        <v>1</v>
      </c>
      <c r="AL1644" s="11">
        <v>0.5</v>
      </c>
      <c r="AM1644" s="11">
        <v>0.5</v>
      </c>
      <c r="AN1644" s="11">
        <v>0</v>
      </c>
      <c r="AO1644" s="11">
        <v>0</v>
      </c>
      <c r="AP1644" s="11">
        <v>0</v>
      </c>
      <c r="AQ1644" s="11">
        <v>0.01</v>
      </c>
      <c r="AR1644" s="11">
        <v>0.01</v>
      </c>
      <c r="AS1644" s="11">
        <v>0</v>
      </c>
      <c r="AT1644" s="11">
        <v>0</v>
      </c>
      <c r="AU1644" s="11">
        <v>0</v>
      </c>
      <c r="AV1644" s="11">
        <v>0</v>
      </c>
      <c r="AW1644" s="11">
        <v>0.2</v>
      </c>
      <c r="AX1644" s="11">
        <v>0</v>
      </c>
      <c r="AY1644" s="11">
        <v>0</v>
      </c>
      <c r="AZ1644" s="11">
        <v>0</v>
      </c>
      <c r="BA1644" s="11">
        <v>0.02</v>
      </c>
      <c r="BB1644" s="11">
        <v>0</v>
      </c>
      <c r="BC1644" s="2">
        <v>0.05</v>
      </c>
      <c r="BD1644" s="2">
        <v>0.05</v>
      </c>
      <c r="BE1644" s="11">
        <v>7.4999999999999997E-2</v>
      </c>
      <c r="BF1644" s="11">
        <v>5.0000000000000001E-3</v>
      </c>
      <c r="BG1644" s="11">
        <v>0</v>
      </c>
      <c r="BH1644" s="11">
        <v>0</v>
      </c>
      <c r="BI1644" s="11">
        <v>0</v>
      </c>
      <c r="BJ1644" s="11">
        <f>BE1644/4</f>
        <v>1.8749999999999999E-2</v>
      </c>
      <c r="BK1644" s="11">
        <f>BF1644/4</f>
        <v>1.25E-3</v>
      </c>
      <c r="BL1644" s="11">
        <v>0</v>
      </c>
      <c r="BM1644" s="11">
        <v>0</v>
      </c>
      <c r="BN1644" s="11">
        <v>0</v>
      </c>
      <c r="BO1644" s="11">
        <v>0.1</v>
      </c>
      <c r="BP1644" s="11">
        <v>0.1</v>
      </c>
      <c r="BQ1644" s="11">
        <v>0</v>
      </c>
      <c r="BR1644" s="11">
        <v>0</v>
      </c>
      <c r="BS1644" s="11">
        <v>0</v>
      </c>
      <c r="BT1644" s="11">
        <v>0.04</v>
      </c>
      <c r="BU1644" s="16">
        <v>4</v>
      </c>
      <c r="BV1644" s="6">
        <f>BT1644/(BT1644+BU1644)</f>
        <v>9.9009900990099011E-3</v>
      </c>
      <c r="BW1644" s="6">
        <f>SQRT((BT1644*BU1644)/((BT1644+BU1644)^2*(BT1644+BU1644+1)))</f>
        <v>4.410251516706673E-2</v>
      </c>
      <c r="BX1644" s="17">
        <v>0.1</v>
      </c>
      <c r="BY1644" s="17">
        <v>0.7</v>
      </c>
      <c r="BZ1644" s="17">
        <v>0.1</v>
      </c>
      <c r="CA1644" s="17">
        <v>0.1</v>
      </c>
      <c r="CB1644" s="15" t="s">
        <v>83</v>
      </c>
      <c r="CC1644" s="11">
        <v>600</v>
      </c>
    </row>
    <row r="1645" spans="1:81" s="11" customFormat="1" x14ac:dyDescent="0.2">
      <c r="A1645" s="17">
        <f t="shared" si="25"/>
        <v>1644</v>
      </c>
      <c r="B1645" s="17">
        <v>20</v>
      </c>
      <c r="C1645" s="17">
        <v>20</v>
      </c>
      <c r="D1645" s="17">
        <v>5</v>
      </c>
      <c r="E1645" s="17">
        <v>5</v>
      </c>
      <c r="F1645" s="3" t="s">
        <v>80</v>
      </c>
      <c r="G1645" s="3">
        <f>IF(F1645="rectangle",B1645*C1645,IF(F1645="hook",B1645*C1645-(D1645*E1645),IF(F1645="eight",B1645*C1645-2*(D1645*E1645),IF(F1645="tee",B1645*C1645-2*(D1645*E1645),IF(F1645="cross",B1645*C1645-4*(D1645*E1645),"ERROR")))))</f>
        <v>400</v>
      </c>
      <c r="H1645" s="3" t="s">
        <v>84</v>
      </c>
      <c r="I1645" s="3">
        <f>IF(F1645="rectangle",B1645/C1645,"NA")</f>
        <v>1</v>
      </c>
      <c r="J1645" s="2">
        <v>1</v>
      </c>
      <c r="K1645" s="11">
        <v>125</v>
      </c>
      <c r="L1645" s="11">
        <v>4</v>
      </c>
      <c r="M1645" s="12">
        <v>3</v>
      </c>
      <c r="N1645" s="2">
        <f>M1645/4</f>
        <v>0.75</v>
      </c>
      <c r="O1645" s="3">
        <f>M1645/N1645</f>
        <v>4</v>
      </c>
      <c r="P1645" s="13">
        <v>30</v>
      </c>
      <c r="Q1645" s="11">
        <f>P1645</f>
        <v>30</v>
      </c>
      <c r="R1645" s="4">
        <f>AA1645/V1645</f>
        <v>100</v>
      </c>
      <c r="S1645" s="14">
        <v>5</v>
      </c>
      <c r="T1645" s="11">
        <f>S1645</f>
        <v>5</v>
      </c>
      <c r="U1645" s="4">
        <f>AB1645/W1645</f>
        <v>100</v>
      </c>
      <c r="V1645" s="3">
        <f>ROUND((Q1645/100)*G1645,0)</f>
        <v>120</v>
      </c>
      <c r="W1645" s="3">
        <f>ROUND(((T1645/100)*G1645)/J1645,0)</f>
        <v>20</v>
      </c>
      <c r="X1645" s="3">
        <f>ROUND(IF(J1645&gt;=2,((T1645/100)*G1645)/J1645,0),0)</f>
        <v>0</v>
      </c>
      <c r="Y1645" s="3">
        <f>ROUND(IF(J1645&gt;=3,((T1645/100)*G1645)/J1645,0),0)</f>
        <v>0</v>
      </c>
      <c r="Z1645" s="3">
        <f>ROUND(IF(J1645&gt;=4,((T1645/100)*G1645)/J1645,0),0)</f>
        <v>0</v>
      </c>
      <c r="AA1645" s="4">
        <f>G1645*P1645</f>
        <v>12000</v>
      </c>
      <c r="AB1645" s="4">
        <f>(G1645*S1645)/J1645</f>
        <v>2000</v>
      </c>
      <c r="AC1645" s="4">
        <f>IF(J1645&gt;=2,(G1645*S1645)/J1645,0)</f>
        <v>0</v>
      </c>
      <c r="AD1645" s="4">
        <f>IF(J1645&gt;=3,(G1645*S1645)/J1645,0)</f>
        <v>0</v>
      </c>
      <c r="AE1645" s="4">
        <f>IF(J1645&gt;=4,(G1645*S1645)/J1645,0)</f>
        <v>0</v>
      </c>
      <c r="AF1645" s="11">
        <v>100</v>
      </c>
      <c r="AG1645" s="11">
        <v>0</v>
      </c>
      <c r="AH1645" s="11">
        <v>1</v>
      </c>
      <c r="AI1645" s="11">
        <v>100</v>
      </c>
      <c r="AJ1645" s="11">
        <v>0</v>
      </c>
      <c r="AK1645" s="11">
        <v>1</v>
      </c>
      <c r="AL1645" s="11">
        <v>0.5</v>
      </c>
      <c r="AM1645" s="11">
        <v>0.5</v>
      </c>
      <c r="AN1645" s="11">
        <v>0</v>
      </c>
      <c r="AO1645" s="11">
        <v>0</v>
      </c>
      <c r="AP1645" s="11">
        <v>0</v>
      </c>
      <c r="AQ1645" s="11">
        <v>0.01</v>
      </c>
      <c r="AR1645" s="11">
        <v>0.01</v>
      </c>
      <c r="AS1645" s="11">
        <v>0</v>
      </c>
      <c r="AT1645" s="11">
        <v>0</v>
      </c>
      <c r="AU1645" s="11">
        <v>0</v>
      </c>
      <c r="AV1645" s="11">
        <v>0</v>
      </c>
      <c r="AW1645" s="11">
        <v>0.2</v>
      </c>
      <c r="AX1645" s="11">
        <v>0</v>
      </c>
      <c r="AY1645" s="11">
        <v>0</v>
      </c>
      <c r="AZ1645" s="11">
        <v>0</v>
      </c>
      <c r="BA1645" s="11">
        <v>0.02</v>
      </c>
      <c r="BB1645" s="11">
        <v>0</v>
      </c>
      <c r="BC1645" s="2">
        <v>0.05</v>
      </c>
      <c r="BD1645" s="2">
        <v>0.05</v>
      </c>
      <c r="BE1645" s="11">
        <v>7.4999999999999997E-2</v>
      </c>
      <c r="BF1645" s="11">
        <v>5.0000000000000001E-3</v>
      </c>
      <c r="BG1645" s="11">
        <v>0</v>
      </c>
      <c r="BH1645" s="11">
        <v>0</v>
      </c>
      <c r="BI1645" s="11">
        <v>0</v>
      </c>
      <c r="BJ1645" s="11">
        <f>BE1645/4</f>
        <v>1.8749999999999999E-2</v>
      </c>
      <c r="BK1645" s="11">
        <f>BF1645/4</f>
        <v>1.25E-3</v>
      </c>
      <c r="BL1645" s="11">
        <v>0</v>
      </c>
      <c r="BM1645" s="11">
        <v>0</v>
      </c>
      <c r="BN1645" s="11">
        <v>0</v>
      </c>
      <c r="BO1645" s="11">
        <v>0.1</v>
      </c>
      <c r="BP1645" s="11">
        <v>0.1</v>
      </c>
      <c r="BQ1645" s="11">
        <v>0</v>
      </c>
      <c r="BR1645" s="11">
        <v>0</v>
      </c>
      <c r="BS1645" s="11">
        <v>0</v>
      </c>
      <c r="BT1645" s="11">
        <v>0.04</v>
      </c>
      <c r="BU1645" s="16">
        <v>4</v>
      </c>
      <c r="BV1645" s="6">
        <f>BT1645/(BT1645+BU1645)</f>
        <v>9.9009900990099011E-3</v>
      </c>
      <c r="BW1645" s="6">
        <f>SQRT((BT1645*BU1645)/((BT1645+BU1645)^2*(BT1645+BU1645+1)))</f>
        <v>4.410251516706673E-2</v>
      </c>
      <c r="BX1645" s="17">
        <v>0.1</v>
      </c>
      <c r="BY1645" s="17">
        <v>0.7</v>
      </c>
      <c r="BZ1645" s="17">
        <v>0.1</v>
      </c>
      <c r="CA1645" s="17">
        <v>0.1</v>
      </c>
      <c r="CB1645" s="15" t="s">
        <v>83</v>
      </c>
      <c r="CC1645" s="11">
        <v>600</v>
      </c>
    </row>
    <row r="1646" spans="1:81" s="11" customFormat="1" x14ac:dyDescent="0.2">
      <c r="A1646" s="17">
        <f t="shared" si="25"/>
        <v>1645</v>
      </c>
      <c r="B1646" s="17">
        <v>100</v>
      </c>
      <c r="C1646" s="17">
        <v>100</v>
      </c>
      <c r="D1646" s="17">
        <v>5</v>
      </c>
      <c r="E1646" s="17">
        <v>5</v>
      </c>
      <c r="F1646" s="3" t="s">
        <v>80</v>
      </c>
      <c r="G1646" s="3">
        <f>IF(F1646="rectangle",B1646*C1646,IF(F1646="hook",B1646*C1646-(D1646*E1646),IF(F1646="eight",B1646*C1646-2*(D1646*E1646),IF(F1646="tee",B1646*C1646-2*(D1646*E1646),IF(F1646="cross",B1646*C1646-4*(D1646*E1646),"ERROR")))))</f>
        <v>10000</v>
      </c>
      <c r="H1646" s="3" t="s">
        <v>85</v>
      </c>
      <c r="I1646" s="3">
        <f>IF(F1646="rectangle",B1646/C1646,"NA")</f>
        <v>1</v>
      </c>
      <c r="J1646" s="2">
        <v>1</v>
      </c>
      <c r="K1646" s="11">
        <v>125</v>
      </c>
      <c r="L1646" s="11">
        <v>4</v>
      </c>
      <c r="M1646" s="12">
        <v>4</v>
      </c>
      <c r="N1646" s="2">
        <f>M1646/4</f>
        <v>1</v>
      </c>
      <c r="O1646" s="3">
        <f>M1646/N1646</f>
        <v>4</v>
      </c>
      <c r="P1646" s="13">
        <v>30</v>
      </c>
      <c r="Q1646" s="11">
        <f>P1646</f>
        <v>30</v>
      </c>
      <c r="R1646" s="4">
        <f>AA1646/V1646</f>
        <v>100</v>
      </c>
      <c r="S1646" s="14">
        <v>5</v>
      </c>
      <c r="T1646" s="11">
        <f>S1646</f>
        <v>5</v>
      </c>
      <c r="U1646" s="4">
        <f>AB1646/W1646</f>
        <v>100</v>
      </c>
      <c r="V1646" s="3">
        <f>ROUND((Q1646/100)*G1646,0)</f>
        <v>3000</v>
      </c>
      <c r="W1646" s="3">
        <f>ROUND(((T1646/100)*G1646)/J1646,0)</f>
        <v>500</v>
      </c>
      <c r="X1646" s="3">
        <f>ROUND(IF(J1646&gt;=2,((T1646/100)*G1646)/J1646,0),0)</f>
        <v>0</v>
      </c>
      <c r="Y1646" s="3">
        <f>ROUND(IF(J1646&gt;=3,((T1646/100)*G1646)/J1646,0),0)</f>
        <v>0</v>
      </c>
      <c r="Z1646" s="3">
        <f>ROUND(IF(J1646&gt;=4,((T1646/100)*G1646)/J1646,0),0)</f>
        <v>0</v>
      </c>
      <c r="AA1646" s="4">
        <f>G1646*P1646</f>
        <v>300000</v>
      </c>
      <c r="AB1646" s="4">
        <f>(G1646*S1646)/J1646</f>
        <v>50000</v>
      </c>
      <c r="AC1646" s="4">
        <f>IF(J1646&gt;=2,(G1646*S1646)/J1646,0)</f>
        <v>0</v>
      </c>
      <c r="AD1646" s="4">
        <f>IF(J1646&gt;=3,(G1646*S1646)/J1646,0)</f>
        <v>0</v>
      </c>
      <c r="AE1646" s="4">
        <f>IF(J1646&gt;=4,(G1646*S1646)/J1646,0)</f>
        <v>0</v>
      </c>
      <c r="AF1646" s="11">
        <v>100</v>
      </c>
      <c r="AG1646" s="11">
        <v>0</v>
      </c>
      <c r="AH1646" s="11">
        <v>1</v>
      </c>
      <c r="AI1646" s="11">
        <v>100</v>
      </c>
      <c r="AJ1646" s="11">
        <v>0</v>
      </c>
      <c r="AK1646" s="11">
        <v>1</v>
      </c>
      <c r="AL1646" s="11">
        <v>0.5</v>
      </c>
      <c r="AM1646" s="11">
        <v>0.5</v>
      </c>
      <c r="AN1646" s="11">
        <v>0</v>
      </c>
      <c r="AO1646" s="11">
        <v>0</v>
      </c>
      <c r="AP1646" s="11">
        <v>0</v>
      </c>
      <c r="AQ1646" s="11">
        <v>0.01</v>
      </c>
      <c r="AR1646" s="11">
        <v>0.01</v>
      </c>
      <c r="AS1646" s="11">
        <v>0</v>
      </c>
      <c r="AT1646" s="11">
        <v>0</v>
      </c>
      <c r="AU1646" s="11">
        <v>0</v>
      </c>
      <c r="AV1646" s="11">
        <v>0</v>
      </c>
      <c r="AW1646" s="11">
        <v>0.2</v>
      </c>
      <c r="AX1646" s="11">
        <v>0</v>
      </c>
      <c r="AY1646" s="11">
        <v>0</v>
      </c>
      <c r="AZ1646" s="11">
        <v>0</v>
      </c>
      <c r="BA1646" s="11">
        <v>0.02</v>
      </c>
      <c r="BB1646" s="11">
        <v>0</v>
      </c>
      <c r="BC1646" s="2">
        <v>0.05</v>
      </c>
      <c r="BD1646" s="2">
        <v>0.05</v>
      </c>
      <c r="BE1646" s="11">
        <v>7.4999999999999997E-2</v>
      </c>
      <c r="BF1646" s="11">
        <v>5.0000000000000001E-3</v>
      </c>
      <c r="BG1646" s="11">
        <v>0</v>
      </c>
      <c r="BH1646" s="11">
        <v>0</v>
      </c>
      <c r="BI1646" s="11">
        <v>0</v>
      </c>
      <c r="BJ1646" s="11">
        <f>BE1646/4</f>
        <v>1.8749999999999999E-2</v>
      </c>
      <c r="BK1646" s="11">
        <f>BF1646/4</f>
        <v>1.25E-3</v>
      </c>
      <c r="BL1646" s="11">
        <v>0</v>
      </c>
      <c r="BM1646" s="11">
        <v>0</v>
      </c>
      <c r="BN1646" s="11">
        <v>0</v>
      </c>
      <c r="BO1646" s="11">
        <v>0.1</v>
      </c>
      <c r="BP1646" s="11">
        <v>0.1</v>
      </c>
      <c r="BQ1646" s="11">
        <v>0</v>
      </c>
      <c r="BR1646" s="11">
        <v>0</v>
      </c>
      <c r="BS1646" s="11">
        <v>0</v>
      </c>
      <c r="BT1646" s="11">
        <v>0.04</v>
      </c>
      <c r="BU1646" s="16">
        <v>4</v>
      </c>
      <c r="BV1646" s="6">
        <f>BT1646/(BT1646+BU1646)</f>
        <v>9.9009900990099011E-3</v>
      </c>
      <c r="BW1646" s="6">
        <f>SQRT((BT1646*BU1646)/((BT1646+BU1646)^2*(BT1646+BU1646+1)))</f>
        <v>4.410251516706673E-2</v>
      </c>
      <c r="BX1646" s="17">
        <v>0.1</v>
      </c>
      <c r="BY1646" s="17">
        <v>0.7</v>
      </c>
      <c r="BZ1646" s="17">
        <v>0.1</v>
      </c>
      <c r="CA1646" s="17">
        <v>0.1</v>
      </c>
      <c r="CB1646" s="15" t="s">
        <v>83</v>
      </c>
      <c r="CC1646" s="11">
        <v>600</v>
      </c>
    </row>
    <row r="1647" spans="1:81" s="11" customFormat="1" x14ac:dyDescent="0.2">
      <c r="A1647" s="17">
        <f t="shared" si="25"/>
        <v>1646</v>
      </c>
      <c r="B1647" s="17">
        <v>20</v>
      </c>
      <c r="C1647" s="17">
        <v>20</v>
      </c>
      <c r="D1647" s="17">
        <v>5</v>
      </c>
      <c r="E1647" s="17">
        <v>5</v>
      </c>
      <c r="F1647" s="3" t="s">
        <v>80</v>
      </c>
      <c r="G1647" s="3">
        <f>IF(F1647="rectangle",B1647*C1647,IF(F1647="hook",B1647*C1647-(D1647*E1647),IF(F1647="eight",B1647*C1647-2*(D1647*E1647),IF(F1647="tee",B1647*C1647-2*(D1647*E1647),IF(F1647="cross",B1647*C1647-4*(D1647*E1647),"ERROR")))))</f>
        <v>400</v>
      </c>
      <c r="H1647" s="3" t="s">
        <v>84</v>
      </c>
      <c r="I1647" s="3">
        <f>IF(F1647="rectangle",B1647/C1647,"NA")</f>
        <v>1</v>
      </c>
      <c r="J1647" s="2">
        <v>1</v>
      </c>
      <c r="K1647" s="11">
        <v>125</v>
      </c>
      <c r="L1647" s="11">
        <v>4</v>
      </c>
      <c r="M1647" s="12">
        <v>4</v>
      </c>
      <c r="N1647" s="2">
        <f>M1647/4</f>
        <v>1</v>
      </c>
      <c r="O1647" s="3">
        <f>M1647/N1647</f>
        <v>4</v>
      </c>
      <c r="P1647" s="13">
        <v>30</v>
      </c>
      <c r="Q1647" s="11">
        <f>P1647</f>
        <v>30</v>
      </c>
      <c r="R1647" s="4">
        <f>AA1647/V1647</f>
        <v>100</v>
      </c>
      <c r="S1647" s="14">
        <v>5</v>
      </c>
      <c r="T1647" s="11">
        <f>S1647</f>
        <v>5</v>
      </c>
      <c r="U1647" s="4">
        <f>AB1647/W1647</f>
        <v>100</v>
      </c>
      <c r="V1647" s="3">
        <f>ROUND((Q1647/100)*G1647,0)</f>
        <v>120</v>
      </c>
      <c r="W1647" s="3">
        <f>ROUND(((T1647/100)*G1647)/J1647,0)</f>
        <v>20</v>
      </c>
      <c r="X1647" s="3">
        <f>ROUND(IF(J1647&gt;=2,((T1647/100)*G1647)/J1647,0),0)</f>
        <v>0</v>
      </c>
      <c r="Y1647" s="3">
        <f>ROUND(IF(J1647&gt;=3,((T1647/100)*G1647)/J1647,0),0)</f>
        <v>0</v>
      </c>
      <c r="Z1647" s="3">
        <f>ROUND(IF(J1647&gt;=4,((T1647/100)*G1647)/J1647,0),0)</f>
        <v>0</v>
      </c>
      <c r="AA1647" s="4">
        <f>G1647*P1647</f>
        <v>12000</v>
      </c>
      <c r="AB1647" s="4">
        <f>(G1647*S1647)/J1647</f>
        <v>2000</v>
      </c>
      <c r="AC1647" s="4">
        <f>IF(J1647&gt;=2,(G1647*S1647)/J1647,0)</f>
        <v>0</v>
      </c>
      <c r="AD1647" s="4">
        <f>IF(J1647&gt;=3,(G1647*S1647)/J1647,0)</f>
        <v>0</v>
      </c>
      <c r="AE1647" s="4">
        <f>IF(J1647&gt;=4,(G1647*S1647)/J1647,0)</f>
        <v>0</v>
      </c>
      <c r="AF1647" s="11">
        <v>100</v>
      </c>
      <c r="AG1647" s="11">
        <v>0</v>
      </c>
      <c r="AH1647" s="11">
        <v>1</v>
      </c>
      <c r="AI1647" s="11">
        <v>100</v>
      </c>
      <c r="AJ1647" s="11">
        <v>0</v>
      </c>
      <c r="AK1647" s="11">
        <v>1</v>
      </c>
      <c r="AL1647" s="11">
        <v>0.5</v>
      </c>
      <c r="AM1647" s="11">
        <v>0.5</v>
      </c>
      <c r="AN1647" s="11">
        <v>0</v>
      </c>
      <c r="AO1647" s="11">
        <v>0</v>
      </c>
      <c r="AP1647" s="11">
        <v>0</v>
      </c>
      <c r="AQ1647" s="11">
        <v>0.01</v>
      </c>
      <c r="AR1647" s="11">
        <v>0.01</v>
      </c>
      <c r="AS1647" s="11">
        <v>0</v>
      </c>
      <c r="AT1647" s="11">
        <v>0</v>
      </c>
      <c r="AU1647" s="11">
        <v>0</v>
      </c>
      <c r="AV1647" s="11">
        <v>0</v>
      </c>
      <c r="AW1647" s="11">
        <v>0.2</v>
      </c>
      <c r="AX1647" s="11">
        <v>0</v>
      </c>
      <c r="AY1647" s="11">
        <v>0</v>
      </c>
      <c r="AZ1647" s="11">
        <v>0</v>
      </c>
      <c r="BA1647" s="11">
        <v>0.02</v>
      </c>
      <c r="BB1647" s="11">
        <v>0</v>
      </c>
      <c r="BC1647" s="2">
        <v>0.05</v>
      </c>
      <c r="BD1647" s="2">
        <v>0.05</v>
      </c>
      <c r="BE1647" s="11">
        <v>7.4999999999999997E-2</v>
      </c>
      <c r="BF1647" s="11">
        <v>5.0000000000000001E-3</v>
      </c>
      <c r="BG1647" s="11">
        <v>0</v>
      </c>
      <c r="BH1647" s="11">
        <v>0</v>
      </c>
      <c r="BI1647" s="11">
        <v>0</v>
      </c>
      <c r="BJ1647" s="11">
        <f>BE1647/4</f>
        <v>1.8749999999999999E-2</v>
      </c>
      <c r="BK1647" s="11">
        <f>BF1647/4</f>
        <v>1.25E-3</v>
      </c>
      <c r="BL1647" s="11">
        <v>0</v>
      </c>
      <c r="BM1647" s="11">
        <v>0</v>
      </c>
      <c r="BN1647" s="11">
        <v>0</v>
      </c>
      <c r="BO1647" s="11">
        <v>0.1</v>
      </c>
      <c r="BP1647" s="11">
        <v>0.1</v>
      </c>
      <c r="BQ1647" s="11">
        <v>0</v>
      </c>
      <c r="BR1647" s="11">
        <v>0</v>
      </c>
      <c r="BS1647" s="11">
        <v>0</v>
      </c>
      <c r="BT1647" s="11">
        <v>0.04</v>
      </c>
      <c r="BU1647" s="16">
        <v>4</v>
      </c>
      <c r="BV1647" s="6">
        <f>BT1647/(BT1647+BU1647)</f>
        <v>9.9009900990099011E-3</v>
      </c>
      <c r="BW1647" s="6">
        <f>SQRT((BT1647*BU1647)/((BT1647+BU1647)^2*(BT1647+BU1647+1)))</f>
        <v>4.410251516706673E-2</v>
      </c>
      <c r="BX1647" s="17">
        <v>0.1</v>
      </c>
      <c r="BY1647" s="17">
        <v>0.7</v>
      </c>
      <c r="BZ1647" s="17">
        <v>0.1</v>
      </c>
      <c r="CA1647" s="17">
        <v>0.1</v>
      </c>
      <c r="CB1647" s="15" t="s">
        <v>83</v>
      </c>
      <c r="CC1647" s="11">
        <v>600</v>
      </c>
    </row>
    <row r="1648" spans="1:81" s="11" customFormat="1" x14ac:dyDescent="0.2">
      <c r="A1648" s="17">
        <f t="shared" si="25"/>
        <v>1647</v>
      </c>
      <c r="B1648" s="17">
        <v>100</v>
      </c>
      <c r="C1648" s="17">
        <v>100</v>
      </c>
      <c r="D1648" s="17">
        <v>5</v>
      </c>
      <c r="E1648" s="17">
        <v>5</v>
      </c>
      <c r="F1648" s="3" t="s">
        <v>80</v>
      </c>
      <c r="G1648" s="3">
        <f>IF(F1648="rectangle",B1648*C1648,IF(F1648="hook",B1648*C1648-(D1648*E1648),IF(F1648="eight",B1648*C1648-2*(D1648*E1648),IF(F1648="tee",B1648*C1648-2*(D1648*E1648),IF(F1648="cross",B1648*C1648-4*(D1648*E1648),"ERROR")))))</f>
        <v>10000</v>
      </c>
      <c r="H1648" s="3" t="s">
        <v>85</v>
      </c>
      <c r="I1648" s="3">
        <f>IF(F1648="rectangle",B1648/C1648,"NA")</f>
        <v>1</v>
      </c>
      <c r="J1648" s="2">
        <v>1</v>
      </c>
      <c r="K1648" s="11">
        <v>125</v>
      </c>
      <c r="L1648" s="11">
        <v>4</v>
      </c>
      <c r="M1648" s="12">
        <v>5</v>
      </c>
      <c r="N1648" s="2">
        <f>M1648/4</f>
        <v>1.25</v>
      </c>
      <c r="O1648" s="3">
        <f>M1648/N1648</f>
        <v>4</v>
      </c>
      <c r="P1648" s="13">
        <v>30</v>
      </c>
      <c r="Q1648" s="11">
        <f>P1648</f>
        <v>30</v>
      </c>
      <c r="R1648" s="4">
        <f>AA1648/V1648</f>
        <v>100</v>
      </c>
      <c r="S1648" s="14">
        <v>5</v>
      </c>
      <c r="T1648" s="11">
        <f>S1648</f>
        <v>5</v>
      </c>
      <c r="U1648" s="4">
        <f>AB1648/W1648</f>
        <v>100</v>
      </c>
      <c r="V1648" s="3">
        <f>ROUND((Q1648/100)*G1648,0)</f>
        <v>3000</v>
      </c>
      <c r="W1648" s="3">
        <f>ROUND(((T1648/100)*G1648)/J1648,0)</f>
        <v>500</v>
      </c>
      <c r="X1648" s="3">
        <f>ROUND(IF(J1648&gt;=2,((T1648/100)*G1648)/J1648,0),0)</f>
        <v>0</v>
      </c>
      <c r="Y1648" s="3">
        <f>ROUND(IF(J1648&gt;=3,((T1648/100)*G1648)/J1648,0),0)</f>
        <v>0</v>
      </c>
      <c r="Z1648" s="3">
        <f>ROUND(IF(J1648&gt;=4,((T1648/100)*G1648)/J1648,0),0)</f>
        <v>0</v>
      </c>
      <c r="AA1648" s="4">
        <f>G1648*P1648</f>
        <v>300000</v>
      </c>
      <c r="AB1648" s="4">
        <f>(G1648*S1648)/J1648</f>
        <v>50000</v>
      </c>
      <c r="AC1648" s="4">
        <f>IF(J1648&gt;=2,(G1648*S1648)/J1648,0)</f>
        <v>0</v>
      </c>
      <c r="AD1648" s="4">
        <f>IF(J1648&gt;=3,(G1648*S1648)/J1648,0)</f>
        <v>0</v>
      </c>
      <c r="AE1648" s="4">
        <f>IF(J1648&gt;=4,(G1648*S1648)/J1648,0)</f>
        <v>0</v>
      </c>
      <c r="AF1648" s="11">
        <v>100</v>
      </c>
      <c r="AG1648" s="11">
        <v>0</v>
      </c>
      <c r="AH1648" s="11">
        <v>1</v>
      </c>
      <c r="AI1648" s="11">
        <v>100</v>
      </c>
      <c r="AJ1648" s="11">
        <v>0</v>
      </c>
      <c r="AK1648" s="11">
        <v>1</v>
      </c>
      <c r="AL1648" s="11">
        <v>0.5</v>
      </c>
      <c r="AM1648" s="11">
        <v>0.5</v>
      </c>
      <c r="AN1648" s="11">
        <v>0</v>
      </c>
      <c r="AO1648" s="11">
        <v>0</v>
      </c>
      <c r="AP1648" s="11">
        <v>0</v>
      </c>
      <c r="AQ1648" s="11">
        <v>0.01</v>
      </c>
      <c r="AR1648" s="11">
        <v>0.01</v>
      </c>
      <c r="AS1648" s="11">
        <v>0</v>
      </c>
      <c r="AT1648" s="11">
        <v>0</v>
      </c>
      <c r="AU1648" s="11">
        <v>0</v>
      </c>
      <c r="AV1648" s="11">
        <v>0</v>
      </c>
      <c r="AW1648" s="11">
        <v>0.2</v>
      </c>
      <c r="AX1648" s="11">
        <v>0</v>
      </c>
      <c r="AY1648" s="11">
        <v>0</v>
      </c>
      <c r="AZ1648" s="11">
        <v>0</v>
      </c>
      <c r="BA1648" s="11">
        <v>0.02</v>
      </c>
      <c r="BB1648" s="11">
        <v>0</v>
      </c>
      <c r="BC1648" s="2">
        <v>0.05</v>
      </c>
      <c r="BD1648" s="2">
        <v>0.05</v>
      </c>
      <c r="BE1648" s="11">
        <v>7.4999999999999997E-2</v>
      </c>
      <c r="BF1648" s="11">
        <v>5.0000000000000001E-3</v>
      </c>
      <c r="BG1648" s="11">
        <v>0</v>
      </c>
      <c r="BH1648" s="11">
        <v>0</v>
      </c>
      <c r="BI1648" s="11">
        <v>0</v>
      </c>
      <c r="BJ1648" s="11">
        <f>BE1648/4</f>
        <v>1.8749999999999999E-2</v>
      </c>
      <c r="BK1648" s="11">
        <f>BF1648/4</f>
        <v>1.25E-3</v>
      </c>
      <c r="BL1648" s="11">
        <v>0</v>
      </c>
      <c r="BM1648" s="11">
        <v>0</v>
      </c>
      <c r="BN1648" s="11">
        <v>0</v>
      </c>
      <c r="BO1648" s="11">
        <v>0.1</v>
      </c>
      <c r="BP1648" s="11">
        <v>0.1</v>
      </c>
      <c r="BQ1648" s="11">
        <v>0</v>
      </c>
      <c r="BR1648" s="11">
        <v>0</v>
      </c>
      <c r="BS1648" s="11">
        <v>0</v>
      </c>
      <c r="BT1648" s="11">
        <v>0.04</v>
      </c>
      <c r="BU1648" s="16">
        <v>4</v>
      </c>
      <c r="BV1648" s="6">
        <f>BT1648/(BT1648+BU1648)</f>
        <v>9.9009900990099011E-3</v>
      </c>
      <c r="BW1648" s="6">
        <f>SQRT((BT1648*BU1648)/((BT1648+BU1648)^2*(BT1648+BU1648+1)))</f>
        <v>4.410251516706673E-2</v>
      </c>
      <c r="BX1648" s="17">
        <v>0.1</v>
      </c>
      <c r="BY1648" s="17">
        <v>0.7</v>
      </c>
      <c r="BZ1648" s="17">
        <v>0.1</v>
      </c>
      <c r="CA1648" s="17">
        <v>0.1</v>
      </c>
      <c r="CB1648" s="15" t="s">
        <v>83</v>
      </c>
      <c r="CC1648" s="11">
        <v>600</v>
      </c>
    </row>
    <row r="1649" spans="1:81" s="11" customFormat="1" x14ac:dyDescent="0.2">
      <c r="A1649" s="17">
        <f t="shared" si="25"/>
        <v>1648</v>
      </c>
      <c r="B1649" s="17">
        <v>20</v>
      </c>
      <c r="C1649" s="17">
        <v>20</v>
      </c>
      <c r="D1649" s="17">
        <v>5</v>
      </c>
      <c r="E1649" s="17">
        <v>5</v>
      </c>
      <c r="F1649" s="3" t="s">
        <v>80</v>
      </c>
      <c r="G1649" s="3">
        <f>IF(F1649="rectangle",B1649*C1649,IF(F1649="hook",B1649*C1649-(D1649*E1649),IF(F1649="eight",B1649*C1649-2*(D1649*E1649),IF(F1649="tee",B1649*C1649-2*(D1649*E1649),IF(F1649="cross",B1649*C1649-4*(D1649*E1649),"ERROR")))))</f>
        <v>400</v>
      </c>
      <c r="H1649" s="3" t="s">
        <v>84</v>
      </c>
      <c r="I1649" s="3">
        <f>IF(F1649="rectangle",B1649/C1649,"NA")</f>
        <v>1</v>
      </c>
      <c r="J1649" s="2">
        <v>1</v>
      </c>
      <c r="K1649" s="11">
        <v>125</v>
      </c>
      <c r="L1649" s="11">
        <v>4</v>
      </c>
      <c r="M1649" s="12">
        <v>5</v>
      </c>
      <c r="N1649" s="2">
        <f>M1649/4</f>
        <v>1.25</v>
      </c>
      <c r="O1649" s="3">
        <f>M1649/N1649</f>
        <v>4</v>
      </c>
      <c r="P1649" s="13">
        <v>30</v>
      </c>
      <c r="Q1649" s="11">
        <f>P1649</f>
        <v>30</v>
      </c>
      <c r="R1649" s="4">
        <f>AA1649/V1649</f>
        <v>100</v>
      </c>
      <c r="S1649" s="14">
        <v>5</v>
      </c>
      <c r="T1649" s="11">
        <f>S1649</f>
        <v>5</v>
      </c>
      <c r="U1649" s="4">
        <f>AB1649/W1649</f>
        <v>100</v>
      </c>
      <c r="V1649" s="3">
        <f>ROUND((Q1649/100)*G1649,0)</f>
        <v>120</v>
      </c>
      <c r="W1649" s="3">
        <f>ROUND(((T1649/100)*G1649)/J1649,0)</f>
        <v>20</v>
      </c>
      <c r="X1649" s="3">
        <f>ROUND(IF(J1649&gt;=2,((T1649/100)*G1649)/J1649,0),0)</f>
        <v>0</v>
      </c>
      <c r="Y1649" s="3">
        <f>ROUND(IF(J1649&gt;=3,((T1649/100)*G1649)/J1649,0),0)</f>
        <v>0</v>
      </c>
      <c r="Z1649" s="3">
        <f>ROUND(IF(J1649&gt;=4,((T1649/100)*G1649)/J1649,0),0)</f>
        <v>0</v>
      </c>
      <c r="AA1649" s="4">
        <f>G1649*P1649</f>
        <v>12000</v>
      </c>
      <c r="AB1649" s="4">
        <f>(G1649*S1649)/J1649</f>
        <v>2000</v>
      </c>
      <c r="AC1649" s="4">
        <f>IF(J1649&gt;=2,(G1649*S1649)/J1649,0)</f>
        <v>0</v>
      </c>
      <c r="AD1649" s="4">
        <f>IF(J1649&gt;=3,(G1649*S1649)/J1649,0)</f>
        <v>0</v>
      </c>
      <c r="AE1649" s="4">
        <f>IF(J1649&gt;=4,(G1649*S1649)/J1649,0)</f>
        <v>0</v>
      </c>
      <c r="AF1649" s="11">
        <v>100</v>
      </c>
      <c r="AG1649" s="11">
        <v>0</v>
      </c>
      <c r="AH1649" s="11">
        <v>1</v>
      </c>
      <c r="AI1649" s="11">
        <v>100</v>
      </c>
      <c r="AJ1649" s="11">
        <v>0</v>
      </c>
      <c r="AK1649" s="11">
        <v>1</v>
      </c>
      <c r="AL1649" s="11">
        <v>0.5</v>
      </c>
      <c r="AM1649" s="11">
        <v>0.5</v>
      </c>
      <c r="AN1649" s="11">
        <v>0</v>
      </c>
      <c r="AO1649" s="11">
        <v>0</v>
      </c>
      <c r="AP1649" s="11">
        <v>0</v>
      </c>
      <c r="AQ1649" s="11">
        <v>0.01</v>
      </c>
      <c r="AR1649" s="11">
        <v>0.01</v>
      </c>
      <c r="AS1649" s="11">
        <v>0</v>
      </c>
      <c r="AT1649" s="11">
        <v>0</v>
      </c>
      <c r="AU1649" s="11">
        <v>0</v>
      </c>
      <c r="AV1649" s="11">
        <v>0</v>
      </c>
      <c r="AW1649" s="11">
        <v>0.2</v>
      </c>
      <c r="AX1649" s="11">
        <v>0</v>
      </c>
      <c r="AY1649" s="11">
        <v>0</v>
      </c>
      <c r="AZ1649" s="11">
        <v>0</v>
      </c>
      <c r="BA1649" s="11">
        <v>0.02</v>
      </c>
      <c r="BB1649" s="11">
        <v>0</v>
      </c>
      <c r="BC1649" s="2">
        <v>0.05</v>
      </c>
      <c r="BD1649" s="2">
        <v>0.05</v>
      </c>
      <c r="BE1649" s="11">
        <v>7.4999999999999997E-2</v>
      </c>
      <c r="BF1649" s="11">
        <v>5.0000000000000001E-3</v>
      </c>
      <c r="BG1649" s="11">
        <v>0</v>
      </c>
      <c r="BH1649" s="11">
        <v>0</v>
      </c>
      <c r="BI1649" s="11">
        <v>0</v>
      </c>
      <c r="BJ1649" s="11">
        <f>BE1649/4</f>
        <v>1.8749999999999999E-2</v>
      </c>
      <c r="BK1649" s="11">
        <f>BF1649/4</f>
        <v>1.25E-3</v>
      </c>
      <c r="BL1649" s="11">
        <v>0</v>
      </c>
      <c r="BM1649" s="11">
        <v>0</v>
      </c>
      <c r="BN1649" s="11">
        <v>0</v>
      </c>
      <c r="BO1649" s="11">
        <v>0.1</v>
      </c>
      <c r="BP1649" s="11">
        <v>0.1</v>
      </c>
      <c r="BQ1649" s="11">
        <v>0</v>
      </c>
      <c r="BR1649" s="11">
        <v>0</v>
      </c>
      <c r="BS1649" s="11">
        <v>0</v>
      </c>
      <c r="BT1649" s="11">
        <v>0.04</v>
      </c>
      <c r="BU1649" s="16">
        <v>4</v>
      </c>
      <c r="BV1649" s="6">
        <f>BT1649/(BT1649+BU1649)</f>
        <v>9.9009900990099011E-3</v>
      </c>
      <c r="BW1649" s="6">
        <f>SQRT((BT1649*BU1649)/((BT1649+BU1649)^2*(BT1649+BU1649+1)))</f>
        <v>4.410251516706673E-2</v>
      </c>
      <c r="BX1649" s="17">
        <v>0.1</v>
      </c>
      <c r="BY1649" s="17">
        <v>0.7</v>
      </c>
      <c r="BZ1649" s="17">
        <v>0.1</v>
      </c>
      <c r="CA1649" s="17">
        <v>0.1</v>
      </c>
      <c r="CB1649" s="15" t="s">
        <v>83</v>
      </c>
      <c r="CC1649" s="11">
        <v>600</v>
      </c>
    </row>
    <row r="1650" spans="1:81" s="11" customFormat="1" x14ac:dyDescent="0.2">
      <c r="A1650" s="17">
        <f t="shared" si="25"/>
        <v>1649</v>
      </c>
      <c r="B1650" s="17">
        <v>100</v>
      </c>
      <c r="C1650" s="17">
        <v>100</v>
      </c>
      <c r="D1650" s="17">
        <v>5</v>
      </c>
      <c r="E1650" s="17">
        <v>5</v>
      </c>
      <c r="F1650" s="3" t="s">
        <v>80</v>
      </c>
      <c r="G1650" s="3">
        <f>IF(F1650="rectangle",B1650*C1650,IF(F1650="hook",B1650*C1650-(D1650*E1650),IF(F1650="eight",B1650*C1650-2*(D1650*E1650),IF(F1650="tee",B1650*C1650-2*(D1650*E1650),IF(F1650="cross",B1650*C1650-4*(D1650*E1650),"ERROR")))))</f>
        <v>10000</v>
      </c>
      <c r="H1650" s="3" t="s">
        <v>85</v>
      </c>
      <c r="I1650" s="3">
        <f>IF(F1650="rectangle",B1650/C1650,"NA")</f>
        <v>1</v>
      </c>
      <c r="J1650" s="2">
        <v>1</v>
      </c>
      <c r="K1650" s="11">
        <v>125</v>
      </c>
      <c r="L1650" s="11">
        <v>4</v>
      </c>
      <c r="M1650" s="12">
        <v>6</v>
      </c>
      <c r="N1650" s="2">
        <f>M1650/4</f>
        <v>1.5</v>
      </c>
      <c r="O1650" s="3">
        <f>M1650/N1650</f>
        <v>4</v>
      </c>
      <c r="P1650" s="13">
        <v>30</v>
      </c>
      <c r="Q1650" s="11">
        <f>P1650</f>
        <v>30</v>
      </c>
      <c r="R1650" s="4">
        <f>AA1650/V1650</f>
        <v>100</v>
      </c>
      <c r="S1650" s="14">
        <v>5</v>
      </c>
      <c r="T1650" s="11">
        <f>S1650</f>
        <v>5</v>
      </c>
      <c r="U1650" s="4">
        <f>AB1650/W1650</f>
        <v>100</v>
      </c>
      <c r="V1650" s="3">
        <f>ROUND((Q1650/100)*G1650,0)</f>
        <v>3000</v>
      </c>
      <c r="W1650" s="3">
        <f>ROUND(((T1650/100)*G1650)/J1650,0)</f>
        <v>500</v>
      </c>
      <c r="X1650" s="3">
        <f>ROUND(IF(J1650&gt;=2,((T1650/100)*G1650)/J1650,0),0)</f>
        <v>0</v>
      </c>
      <c r="Y1650" s="3">
        <f>ROUND(IF(J1650&gt;=3,((T1650/100)*G1650)/J1650,0),0)</f>
        <v>0</v>
      </c>
      <c r="Z1650" s="3">
        <f>ROUND(IF(J1650&gt;=4,((T1650/100)*G1650)/J1650,0),0)</f>
        <v>0</v>
      </c>
      <c r="AA1650" s="4">
        <f>G1650*P1650</f>
        <v>300000</v>
      </c>
      <c r="AB1650" s="4">
        <f>(G1650*S1650)/J1650</f>
        <v>50000</v>
      </c>
      <c r="AC1650" s="4">
        <f>IF(J1650&gt;=2,(G1650*S1650)/J1650,0)</f>
        <v>0</v>
      </c>
      <c r="AD1650" s="4">
        <f>IF(J1650&gt;=3,(G1650*S1650)/J1650,0)</f>
        <v>0</v>
      </c>
      <c r="AE1650" s="4">
        <f>IF(J1650&gt;=4,(G1650*S1650)/J1650,0)</f>
        <v>0</v>
      </c>
      <c r="AF1650" s="11">
        <v>100</v>
      </c>
      <c r="AG1650" s="11">
        <v>0</v>
      </c>
      <c r="AH1650" s="11">
        <v>1</v>
      </c>
      <c r="AI1650" s="11">
        <v>100</v>
      </c>
      <c r="AJ1650" s="11">
        <v>0</v>
      </c>
      <c r="AK1650" s="11">
        <v>1</v>
      </c>
      <c r="AL1650" s="11">
        <v>0.5</v>
      </c>
      <c r="AM1650" s="11">
        <v>0.5</v>
      </c>
      <c r="AN1650" s="11">
        <v>0</v>
      </c>
      <c r="AO1650" s="11">
        <v>0</v>
      </c>
      <c r="AP1650" s="11">
        <v>0</v>
      </c>
      <c r="AQ1650" s="11">
        <v>0.01</v>
      </c>
      <c r="AR1650" s="11">
        <v>0.01</v>
      </c>
      <c r="AS1650" s="11">
        <v>0</v>
      </c>
      <c r="AT1650" s="11">
        <v>0</v>
      </c>
      <c r="AU1650" s="11">
        <v>0</v>
      </c>
      <c r="AV1650" s="11">
        <v>0</v>
      </c>
      <c r="AW1650" s="11">
        <v>0.2</v>
      </c>
      <c r="AX1650" s="11">
        <v>0</v>
      </c>
      <c r="AY1650" s="11">
        <v>0</v>
      </c>
      <c r="AZ1650" s="11">
        <v>0</v>
      </c>
      <c r="BA1650" s="11">
        <v>0.02</v>
      </c>
      <c r="BB1650" s="11">
        <v>0</v>
      </c>
      <c r="BC1650" s="2">
        <v>0.05</v>
      </c>
      <c r="BD1650" s="2">
        <v>0.05</v>
      </c>
      <c r="BE1650" s="11">
        <v>7.4999999999999997E-2</v>
      </c>
      <c r="BF1650" s="11">
        <v>5.0000000000000001E-3</v>
      </c>
      <c r="BG1650" s="11">
        <v>0</v>
      </c>
      <c r="BH1650" s="11">
        <v>0</v>
      </c>
      <c r="BI1650" s="11">
        <v>0</v>
      </c>
      <c r="BJ1650" s="11">
        <f>BE1650/4</f>
        <v>1.8749999999999999E-2</v>
      </c>
      <c r="BK1650" s="11">
        <f>BF1650/4</f>
        <v>1.25E-3</v>
      </c>
      <c r="BL1650" s="11">
        <v>0</v>
      </c>
      <c r="BM1650" s="11">
        <v>0</v>
      </c>
      <c r="BN1650" s="11">
        <v>0</v>
      </c>
      <c r="BO1650" s="11">
        <v>0.1</v>
      </c>
      <c r="BP1650" s="11">
        <v>0.1</v>
      </c>
      <c r="BQ1650" s="11">
        <v>0</v>
      </c>
      <c r="BR1650" s="11">
        <v>0</v>
      </c>
      <c r="BS1650" s="11">
        <v>0</v>
      </c>
      <c r="BT1650" s="11">
        <v>0.04</v>
      </c>
      <c r="BU1650" s="16">
        <v>4</v>
      </c>
      <c r="BV1650" s="6">
        <f>BT1650/(BT1650+BU1650)</f>
        <v>9.9009900990099011E-3</v>
      </c>
      <c r="BW1650" s="6">
        <f>SQRT((BT1650*BU1650)/((BT1650+BU1650)^2*(BT1650+BU1650+1)))</f>
        <v>4.410251516706673E-2</v>
      </c>
      <c r="BX1650" s="17">
        <v>0.1</v>
      </c>
      <c r="BY1650" s="17">
        <v>0.7</v>
      </c>
      <c r="BZ1650" s="17">
        <v>0.1</v>
      </c>
      <c r="CA1650" s="17">
        <v>0.1</v>
      </c>
      <c r="CB1650" s="15" t="s">
        <v>83</v>
      </c>
      <c r="CC1650" s="11">
        <v>600</v>
      </c>
    </row>
    <row r="1651" spans="1:81" s="11" customFormat="1" x14ac:dyDescent="0.2">
      <c r="A1651" s="17">
        <f t="shared" si="25"/>
        <v>1650</v>
      </c>
      <c r="B1651" s="17">
        <v>20</v>
      </c>
      <c r="C1651" s="17">
        <v>20</v>
      </c>
      <c r="D1651" s="17">
        <v>5</v>
      </c>
      <c r="E1651" s="17">
        <v>5</v>
      </c>
      <c r="F1651" s="3" t="s">
        <v>80</v>
      </c>
      <c r="G1651" s="3">
        <f>IF(F1651="rectangle",B1651*C1651,IF(F1651="hook",B1651*C1651-(D1651*E1651),IF(F1651="eight",B1651*C1651-2*(D1651*E1651),IF(F1651="tee",B1651*C1651-2*(D1651*E1651),IF(F1651="cross",B1651*C1651-4*(D1651*E1651),"ERROR")))))</f>
        <v>400</v>
      </c>
      <c r="H1651" s="3" t="s">
        <v>84</v>
      </c>
      <c r="I1651" s="3">
        <f>IF(F1651="rectangle",B1651/C1651,"NA")</f>
        <v>1</v>
      </c>
      <c r="J1651" s="2">
        <v>1</v>
      </c>
      <c r="K1651" s="11">
        <v>125</v>
      </c>
      <c r="L1651" s="11">
        <v>4</v>
      </c>
      <c r="M1651" s="12">
        <v>6</v>
      </c>
      <c r="N1651" s="2">
        <f>M1651/4</f>
        <v>1.5</v>
      </c>
      <c r="O1651" s="3">
        <f>M1651/N1651</f>
        <v>4</v>
      </c>
      <c r="P1651" s="13">
        <v>30</v>
      </c>
      <c r="Q1651" s="11">
        <f>P1651</f>
        <v>30</v>
      </c>
      <c r="R1651" s="4">
        <f>AA1651/V1651</f>
        <v>100</v>
      </c>
      <c r="S1651" s="14">
        <v>5</v>
      </c>
      <c r="T1651" s="11">
        <f>S1651</f>
        <v>5</v>
      </c>
      <c r="U1651" s="4">
        <f>AB1651/W1651</f>
        <v>100</v>
      </c>
      <c r="V1651" s="3">
        <f>ROUND((Q1651/100)*G1651,0)</f>
        <v>120</v>
      </c>
      <c r="W1651" s="3">
        <f>ROUND(((T1651/100)*G1651)/J1651,0)</f>
        <v>20</v>
      </c>
      <c r="X1651" s="3">
        <f>ROUND(IF(J1651&gt;=2,((T1651/100)*G1651)/J1651,0),0)</f>
        <v>0</v>
      </c>
      <c r="Y1651" s="3">
        <f>ROUND(IF(J1651&gt;=3,((T1651/100)*G1651)/J1651,0),0)</f>
        <v>0</v>
      </c>
      <c r="Z1651" s="3">
        <f>ROUND(IF(J1651&gt;=4,((T1651/100)*G1651)/J1651,0),0)</f>
        <v>0</v>
      </c>
      <c r="AA1651" s="4">
        <f>G1651*P1651</f>
        <v>12000</v>
      </c>
      <c r="AB1651" s="4">
        <f>(G1651*S1651)/J1651</f>
        <v>2000</v>
      </c>
      <c r="AC1651" s="4">
        <f>IF(J1651&gt;=2,(G1651*S1651)/J1651,0)</f>
        <v>0</v>
      </c>
      <c r="AD1651" s="4">
        <f>IF(J1651&gt;=3,(G1651*S1651)/J1651,0)</f>
        <v>0</v>
      </c>
      <c r="AE1651" s="4">
        <f>IF(J1651&gt;=4,(G1651*S1651)/J1651,0)</f>
        <v>0</v>
      </c>
      <c r="AF1651" s="11">
        <v>100</v>
      </c>
      <c r="AG1651" s="11">
        <v>0</v>
      </c>
      <c r="AH1651" s="11">
        <v>1</v>
      </c>
      <c r="AI1651" s="11">
        <v>100</v>
      </c>
      <c r="AJ1651" s="11">
        <v>0</v>
      </c>
      <c r="AK1651" s="11">
        <v>1</v>
      </c>
      <c r="AL1651" s="11">
        <v>0.5</v>
      </c>
      <c r="AM1651" s="11">
        <v>0.5</v>
      </c>
      <c r="AN1651" s="11">
        <v>0</v>
      </c>
      <c r="AO1651" s="11">
        <v>0</v>
      </c>
      <c r="AP1651" s="11">
        <v>0</v>
      </c>
      <c r="AQ1651" s="11">
        <v>0.01</v>
      </c>
      <c r="AR1651" s="11">
        <v>0.01</v>
      </c>
      <c r="AS1651" s="11">
        <v>0</v>
      </c>
      <c r="AT1651" s="11">
        <v>0</v>
      </c>
      <c r="AU1651" s="11">
        <v>0</v>
      </c>
      <c r="AV1651" s="11">
        <v>0</v>
      </c>
      <c r="AW1651" s="11">
        <v>0.2</v>
      </c>
      <c r="AX1651" s="11">
        <v>0</v>
      </c>
      <c r="AY1651" s="11">
        <v>0</v>
      </c>
      <c r="AZ1651" s="11">
        <v>0</v>
      </c>
      <c r="BA1651" s="11">
        <v>0.02</v>
      </c>
      <c r="BB1651" s="11">
        <v>0</v>
      </c>
      <c r="BC1651" s="2">
        <v>0.05</v>
      </c>
      <c r="BD1651" s="2">
        <v>0.05</v>
      </c>
      <c r="BE1651" s="11">
        <v>7.4999999999999997E-2</v>
      </c>
      <c r="BF1651" s="11">
        <v>5.0000000000000001E-3</v>
      </c>
      <c r="BG1651" s="11">
        <v>0</v>
      </c>
      <c r="BH1651" s="11">
        <v>0</v>
      </c>
      <c r="BI1651" s="11">
        <v>0</v>
      </c>
      <c r="BJ1651" s="11">
        <f>BE1651/4</f>
        <v>1.8749999999999999E-2</v>
      </c>
      <c r="BK1651" s="11">
        <f>BF1651/4</f>
        <v>1.25E-3</v>
      </c>
      <c r="BL1651" s="11">
        <v>0</v>
      </c>
      <c r="BM1651" s="11">
        <v>0</v>
      </c>
      <c r="BN1651" s="11">
        <v>0</v>
      </c>
      <c r="BO1651" s="11">
        <v>0.1</v>
      </c>
      <c r="BP1651" s="11">
        <v>0.1</v>
      </c>
      <c r="BQ1651" s="11">
        <v>0</v>
      </c>
      <c r="BR1651" s="11">
        <v>0</v>
      </c>
      <c r="BS1651" s="11">
        <v>0</v>
      </c>
      <c r="BT1651" s="11">
        <v>0.04</v>
      </c>
      <c r="BU1651" s="16">
        <v>4</v>
      </c>
      <c r="BV1651" s="6">
        <f>BT1651/(BT1651+BU1651)</f>
        <v>9.9009900990099011E-3</v>
      </c>
      <c r="BW1651" s="6">
        <f>SQRT((BT1651*BU1651)/((BT1651+BU1651)^2*(BT1651+BU1651+1)))</f>
        <v>4.410251516706673E-2</v>
      </c>
      <c r="BX1651" s="17">
        <v>0.1</v>
      </c>
      <c r="BY1651" s="17">
        <v>0.7</v>
      </c>
      <c r="BZ1651" s="17">
        <v>0.1</v>
      </c>
      <c r="CA1651" s="17">
        <v>0.1</v>
      </c>
      <c r="CB1651" s="15" t="s">
        <v>83</v>
      </c>
      <c r="CC1651" s="11">
        <v>600</v>
      </c>
    </row>
    <row r="1652" spans="1:81" s="11" customFormat="1" x14ac:dyDescent="0.2">
      <c r="A1652" s="17">
        <f t="shared" si="25"/>
        <v>1651</v>
      </c>
      <c r="B1652" s="17">
        <v>100</v>
      </c>
      <c r="C1652" s="17">
        <v>100</v>
      </c>
      <c r="D1652" s="17">
        <v>5</v>
      </c>
      <c r="E1652" s="17">
        <v>5</v>
      </c>
      <c r="F1652" s="3" t="s">
        <v>80</v>
      </c>
      <c r="G1652" s="3">
        <f>IF(F1652="rectangle",B1652*C1652,IF(F1652="hook",B1652*C1652-(D1652*E1652),IF(F1652="eight",B1652*C1652-2*(D1652*E1652),IF(F1652="tee",B1652*C1652-2*(D1652*E1652),IF(F1652="cross",B1652*C1652-4*(D1652*E1652),"ERROR")))))</f>
        <v>10000</v>
      </c>
      <c r="H1652" s="3" t="s">
        <v>85</v>
      </c>
      <c r="I1652" s="3">
        <f>IF(F1652="rectangle",B1652/C1652,"NA")</f>
        <v>1</v>
      </c>
      <c r="J1652" s="2">
        <v>1</v>
      </c>
      <c r="K1652" s="11">
        <v>125</v>
      </c>
      <c r="L1652" s="11">
        <v>4</v>
      </c>
      <c r="M1652" s="12">
        <v>7</v>
      </c>
      <c r="N1652" s="2">
        <f>M1652/4</f>
        <v>1.75</v>
      </c>
      <c r="O1652" s="3">
        <f>M1652/N1652</f>
        <v>4</v>
      </c>
      <c r="P1652" s="13">
        <v>30</v>
      </c>
      <c r="Q1652" s="11">
        <f>P1652</f>
        <v>30</v>
      </c>
      <c r="R1652" s="4">
        <f>AA1652/V1652</f>
        <v>100</v>
      </c>
      <c r="S1652" s="14">
        <v>5</v>
      </c>
      <c r="T1652" s="11">
        <f>S1652</f>
        <v>5</v>
      </c>
      <c r="U1652" s="4">
        <f>AB1652/W1652</f>
        <v>100</v>
      </c>
      <c r="V1652" s="3">
        <f>ROUND((Q1652/100)*G1652,0)</f>
        <v>3000</v>
      </c>
      <c r="W1652" s="3">
        <f>ROUND(((T1652/100)*G1652)/J1652,0)</f>
        <v>500</v>
      </c>
      <c r="X1652" s="3">
        <f>ROUND(IF(J1652&gt;=2,((T1652/100)*G1652)/J1652,0),0)</f>
        <v>0</v>
      </c>
      <c r="Y1652" s="3">
        <f>ROUND(IF(J1652&gt;=3,((T1652/100)*G1652)/J1652,0),0)</f>
        <v>0</v>
      </c>
      <c r="Z1652" s="3">
        <f>ROUND(IF(J1652&gt;=4,((T1652/100)*G1652)/J1652,0),0)</f>
        <v>0</v>
      </c>
      <c r="AA1652" s="4">
        <f>G1652*P1652</f>
        <v>300000</v>
      </c>
      <c r="AB1652" s="4">
        <f>(G1652*S1652)/J1652</f>
        <v>50000</v>
      </c>
      <c r="AC1652" s="4">
        <f>IF(J1652&gt;=2,(G1652*S1652)/J1652,0)</f>
        <v>0</v>
      </c>
      <c r="AD1652" s="4">
        <f>IF(J1652&gt;=3,(G1652*S1652)/J1652,0)</f>
        <v>0</v>
      </c>
      <c r="AE1652" s="4">
        <f>IF(J1652&gt;=4,(G1652*S1652)/J1652,0)</f>
        <v>0</v>
      </c>
      <c r="AF1652" s="11">
        <v>100</v>
      </c>
      <c r="AG1652" s="11">
        <v>0</v>
      </c>
      <c r="AH1652" s="11">
        <v>1</v>
      </c>
      <c r="AI1652" s="11">
        <v>100</v>
      </c>
      <c r="AJ1652" s="11">
        <v>0</v>
      </c>
      <c r="AK1652" s="11">
        <v>1</v>
      </c>
      <c r="AL1652" s="11">
        <v>0.5</v>
      </c>
      <c r="AM1652" s="11">
        <v>0.5</v>
      </c>
      <c r="AN1652" s="11">
        <v>0</v>
      </c>
      <c r="AO1652" s="11">
        <v>0</v>
      </c>
      <c r="AP1652" s="11">
        <v>0</v>
      </c>
      <c r="AQ1652" s="11">
        <v>0.01</v>
      </c>
      <c r="AR1652" s="11">
        <v>0.01</v>
      </c>
      <c r="AS1652" s="11">
        <v>0</v>
      </c>
      <c r="AT1652" s="11">
        <v>0</v>
      </c>
      <c r="AU1652" s="11">
        <v>0</v>
      </c>
      <c r="AV1652" s="11">
        <v>0</v>
      </c>
      <c r="AW1652" s="11">
        <v>0.2</v>
      </c>
      <c r="AX1652" s="11">
        <v>0</v>
      </c>
      <c r="AY1652" s="11">
        <v>0</v>
      </c>
      <c r="AZ1652" s="11">
        <v>0</v>
      </c>
      <c r="BA1652" s="11">
        <v>0.02</v>
      </c>
      <c r="BB1652" s="11">
        <v>0</v>
      </c>
      <c r="BC1652" s="2">
        <v>0.05</v>
      </c>
      <c r="BD1652" s="2">
        <v>0.05</v>
      </c>
      <c r="BE1652" s="11">
        <v>7.4999999999999997E-2</v>
      </c>
      <c r="BF1652" s="11">
        <v>5.0000000000000001E-3</v>
      </c>
      <c r="BG1652" s="11">
        <v>0</v>
      </c>
      <c r="BH1652" s="11">
        <v>0</v>
      </c>
      <c r="BI1652" s="11">
        <v>0</v>
      </c>
      <c r="BJ1652" s="11">
        <f>BE1652/4</f>
        <v>1.8749999999999999E-2</v>
      </c>
      <c r="BK1652" s="11">
        <f>BF1652/4</f>
        <v>1.25E-3</v>
      </c>
      <c r="BL1652" s="11">
        <v>0</v>
      </c>
      <c r="BM1652" s="11">
        <v>0</v>
      </c>
      <c r="BN1652" s="11">
        <v>0</v>
      </c>
      <c r="BO1652" s="11">
        <v>0.1</v>
      </c>
      <c r="BP1652" s="11">
        <v>0.1</v>
      </c>
      <c r="BQ1652" s="11">
        <v>0</v>
      </c>
      <c r="BR1652" s="11">
        <v>0</v>
      </c>
      <c r="BS1652" s="11">
        <v>0</v>
      </c>
      <c r="BT1652" s="11">
        <v>0.04</v>
      </c>
      <c r="BU1652" s="16">
        <v>4</v>
      </c>
      <c r="BV1652" s="6">
        <f>BT1652/(BT1652+BU1652)</f>
        <v>9.9009900990099011E-3</v>
      </c>
      <c r="BW1652" s="6">
        <f>SQRT((BT1652*BU1652)/((BT1652+BU1652)^2*(BT1652+BU1652+1)))</f>
        <v>4.410251516706673E-2</v>
      </c>
      <c r="BX1652" s="17">
        <v>0.1</v>
      </c>
      <c r="BY1652" s="17">
        <v>0.7</v>
      </c>
      <c r="BZ1652" s="17">
        <v>0.1</v>
      </c>
      <c r="CA1652" s="17">
        <v>0.1</v>
      </c>
      <c r="CB1652" s="15" t="s">
        <v>83</v>
      </c>
      <c r="CC1652" s="11">
        <v>600</v>
      </c>
    </row>
    <row r="1653" spans="1:81" s="11" customFormat="1" x14ac:dyDescent="0.2">
      <c r="A1653" s="17">
        <f t="shared" si="25"/>
        <v>1652</v>
      </c>
      <c r="B1653" s="17">
        <v>20</v>
      </c>
      <c r="C1653" s="17">
        <v>20</v>
      </c>
      <c r="D1653" s="17">
        <v>5</v>
      </c>
      <c r="E1653" s="17">
        <v>5</v>
      </c>
      <c r="F1653" s="3" t="s">
        <v>80</v>
      </c>
      <c r="G1653" s="3">
        <f>IF(F1653="rectangle",B1653*C1653,IF(F1653="hook",B1653*C1653-(D1653*E1653),IF(F1653="eight",B1653*C1653-2*(D1653*E1653),IF(F1653="tee",B1653*C1653-2*(D1653*E1653),IF(F1653="cross",B1653*C1653-4*(D1653*E1653),"ERROR")))))</f>
        <v>400</v>
      </c>
      <c r="H1653" s="3" t="s">
        <v>84</v>
      </c>
      <c r="I1653" s="3">
        <f>IF(F1653="rectangle",B1653/C1653,"NA")</f>
        <v>1</v>
      </c>
      <c r="J1653" s="2">
        <v>1</v>
      </c>
      <c r="K1653" s="11">
        <v>125</v>
      </c>
      <c r="L1653" s="11">
        <v>4</v>
      </c>
      <c r="M1653" s="12">
        <v>7</v>
      </c>
      <c r="N1653" s="2">
        <f>M1653/4</f>
        <v>1.75</v>
      </c>
      <c r="O1653" s="3">
        <f>M1653/N1653</f>
        <v>4</v>
      </c>
      <c r="P1653" s="13">
        <v>30</v>
      </c>
      <c r="Q1653" s="11">
        <f>P1653</f>
        <v>30</v>
      </c>
      <c r="R1653" s="4">
        <f>AA1653/V1653</f>
        <v>100</v>
      </c>
      <c r="S1653" s="14">
        <v>5</v>
      </c>
      <c r="T1653" s="11">
        <f>S1653</f>
        <v>5</v>
      </c>
      <c r="U1653" s="4">
        <f>AB1653/W1653</f>
        <v>100</v>
      </c>
      <c r="V1653" s="3">
        <f>ROUND((Q1653/100)*G1653,0)</f>
        <v>120</v>
      </c>
      <c r="W1653" s="3">
        <f>ROUND(((T1653/100)*G1653)/J1653,0)</f>
        <v>20</v>
      </c>
      <c r="X1653" s="3">
        <f>ROUND(IF(J1653&gt;=2,((T1653/100)*G1653)/J1653,0),0)</f>
        <v>0</v>
      </c>
      <c r="Y1653" s="3">
        <f>ROUND(IF(J1653&gt;=3,((T1653/100)*G1653)/J1653,0),0)</f>
        <v>0</v>
      </c>
      <c r="Z1653" s="3">
        <f>ROUND(IF(J1653&gt;=4,((T1653/100)*G1653)/J1653,0),0)</f>
        <v>0</v>
      </c>
      <c r="AA1653" s="4">
        <f>G1653*P1653</f>
        <v>12000</v>
      </c>
      <c r="AB1653" s="4">
        <f>(G1653*S1653)/J1653</f>
        <v>2000</v>
      </c>
      <c r="AC1653" s="4">
        <f>IF(J1653&gt;=2,(G1653*S1653)/J1653,0)</f>
        <v>0</v>
      </c>
      <c r="AD1653" s="4">
        <f>IF(J1653&gt;=3,(G1653*S1653)/J1653,0)</f>
        <v>0</v>
      </c>
      <c r="AE1653" s="4">
        <f>IF(J1653&gt;=4,(G1653*S1653)/J1653,0)</f>
        <v>0</v>
      </c>
      <c r="AF1653" s="11">
        <v>100</v>
      </c>
      <c r="AG1653" s="11">
        <v>0</v>
      </c>
      <c r="AH1653" s="11">
        <v>1</v>
      </c>
      <c r="AI1653" s="11">
        <v>100</v>
      </c>
      <c r="AJ1653" s="11">
        <v>0</v>
      </c>
      <c r="AK1653" s="11">
        <v>1</v>
      </c>
      <c r="AL1653" s="11">
        <v>0.5</v>
      </c>
      <c r="AM1653" s="11">
        <v>0.5</v>
      </c>
      <c r="AN1653" s="11">
        <v>0</v>
      </c>
      <c r="AO1653" s="11">
        <v>0</v>
      </c>
      <c r="AP1653" s="11">
        <v>0</v>
      </c>
      <c r="AQ1653" s="11">
        <v>0.01</v>
      </c>
      <c r="AR1653" s="11">
        <v>0.01</v>
      </c>
      <c r="AS1653" s="11">
        <v>0</v>
      </c>
      <c r="AT1653" s="11">
        <v>0</v>
      </c>
      <c r="AU1653" s="11">
        <v>0</v>
      </c>
      <c r="AV1653" s="11">
        <v>0</v>
      </c>
      <c r="AW1653" s="11">
        <v>0.2</v>
      </c>
      <c r="AX1653" s="11">
        <v>0</v>
      </c>
      <c r="AY1653" s="11">
        <v>0</v>
      </c>
      <c r="AZ1653" s="11">
        <v>0</v>
      </c>
      <c r="BA1653" s="11">
        <v>0.02</v>
      </c>
      <c r="BB1653" s="11">
        <v>0</v>
      </c>
      <c r="BC1653" s="2">
        <v>0.05</v>
      </c>
      <c r="BD1653" s="2">
        <v>0.05</v>
      </c>
      <c r="BE1653" s="11">
        <v>7.4999999999999997E-2</v>
      </c>
      <c r="BF1653" s="11">
        <v>5.0000000000000001E-3</v>
      </c>
      <c r="BG1653" s="11">
        <v>0</v>
      </c>
      <c r="BH1653" s="11">
        <v>0</v>
      </c>
      <c r="BI1653" s="11">
        <v>0</v>
      </c>
      <c r="BJ1653" s="11">
        <f>BE1653/4</f>
        <v>1.8749999999999999E-2</v>
      </c>
      <c r="BK1653" s="11">
        <f>BF1653/4</f>
        <v>1.25E-3</v>
      </c>
      <c r="BL1653" s="11">
        <v>0</v>
      </c>
      <c r="BM1653" s="11">
        <v>0</v>
      </c>
      <c r="BN1653" s="11">
        <v>0</v>
      </c>
      <c r="BO1653" s="11">
        <v>0.1</v>
      </c>
      <c r="BP1653" s="11">
        <v>0.1</v>
      </c>
      <c r="BQ1653" s="11">
        <v>0</v>
      </c>
      <c r="BR1653" s="11">
        <v>0</v>
      </c>
      <c r="BS1653" s="11">
        <v>0</v>
      </c>
      <c r="BT1653" s="11">
        <v>0.04</v>
      </c>
      <c r="BU1653" s="16">
        <v>4</v>
      </c>
      <c r="BV1653" s="6">
        <f>BT1653/(BT1653+BU1653)</f>
        <v>9.9009900990099011E-3</v>
      </c>
      <c r="BW1653" s="6">
        <f>SQRT((BT1653*BU1653)/((BT1653+BU1653)^2*(BT1653+BU1653+1)))</f>
        <v>4.410251516706673E-2</v>
      </c>
      <c r="BX1653" s="17">
        <v>0.1</v>
      </c>
      <c r="BY1653" s="17">
        <v>0.7</v>
      </c>
      <c r="BZ1653" s="17">
        <v>0.1</v>
      </c>
      <c r="CA1653" s="17">
        <v>0.1</v>
      </c>
      <c r="CB1653" s="15" t="s">
        <v>83</v>
      </c>
      <c r="CC1653" s="11">
        <v>600</v>
      </c>
    </row>
    <row r="1654" spans="1:81" s="11" customFormat="1" x14ac:dyDescent="0.2">
      <c r="A1654" s="17">
        <f t="shared" si="25"/>
        <v>1653</v>
      </c>
      <c r="B1654" s="17">
        <v>100</v>
      </c>
      <c r="C1654" s="17">
        <v>100</v>
      </c>
      <c r="D1654" s="17">
        <v>5</v>
      </c>
      <c r="E1654" s="17">
        <v>5</v>
      </c>
      <c r="F1654" s="3" t="s">
        <v>80</v>
      </c>
      <c r="G1654" s="3">
        <f>IF(F1654="rectangle",B1654*C1654,IF(F1654="hook",B1654*C1654-(D1654*E1654),IF(F1654="eight",B1654*C1654-2*(D1654*E1654),IF(F1654="tee",B1654*C1654-2*(D1654*E1654),IF(F1654="cross",B1654*C1654-4*(D1654*E1654),"ERROR")))))</f>
        <v>10000</v>
      </c>
      <c r="H1654" s="3" t="s">
        <v>85</v>
      </c>
      <c r="I1654" s="3">
        <f>IF(F1654="rectangle",B1654/C1654,"NA")</f>
        <v>1</v>
      </c>
      <c r="J1654" s="2">
        <v>1</v>
      </c>
      <c r="K1654" s="11">
        <v>125</v>
      </c>
      <c r="L1654" s="11">
        <v>4</v>
      </c>
      <c r="M1654" s="12">
        <v>8</v>
      </c>
      <c r="N1654" s="2">
        <f>M1654/4</f>
        <v>2</v>
      </c>
      <c r="O1654" s="3">
        <f>M1654/N1654</f>
        <v>4</v>
      </c>
      <c r="P1654" s="13">
        <v>30</v>
      </c>
      <c r="Q1654" s="11">
        <f>P1654</f>
        <v>30</v>
      </c>
      <c r="R1654" s="4">
        <f>AA1654/V1654</f>
        <v>100</v>
      </c>
      <c r="S1654" s="14">
        <v>5</v>
      </c>
      <c r="T1654" s="11">
        <f>S1654</f>
        <v>5</v>
      </c>
      <c r="U1654" s="4">
        <f>AB1654/W1654</f>
        <v>100</v>
      </c>
      <c r="V1654" s="3">
        <f>ROUND((Q1654/100)*G1654,0)</f>
        <v>3000</v>
      </c>
      <c r="W1654" s="3">
        <f>ROUND(((T1654/100)*G1654)/J1654,0)</f>
        <v>500</v>
      </c>
      <c r="X1654" s="3">
        <f>ROUND(IF(J1654&gt;=2,((T1654/100)*G1654)/J1654,0),0)</f>
        <v>0</v>
      </c>
      <c r="Y1654" s="3">
        <f>ROUND(IF(J1654&gt;=3,((T1654/100)*G1654)/J1654,0),0)</f>
        <v>0</v>
      </c>
      <c r="Z1654" s="3">
        <f>ROUND(IF(J1654&gt;=4,((T1654/100)*G1654)/J1654,0),0)</f>
        <v>0</v>
      </c>
      <c r="AA1654" s="4">
        <f>G1654*P1654</f>
        <v>300000</v>
      </c>
      <c r="AB1654" s="4">
        <f>(G1654*S1654)/J1654</f>
        <v>50000</v>
      </c>
      <c r="AC1654" s="4">
        <f>IF(J1654&gt;=2,(G1654*S1654)/J1654,0)</f>
        <v>0</v>
      </c>
      <c r="AD1654" s="4">
        <f>IF(J1654&gt;=3,(G1654*S1654)/J1654,0)</f>
        <v>0</v>
      </c>
      <c r="AE1654" s="4">
        <f>IF(J1654&gt;=4,(G1654*S1654)/J1654,0)</f>
        <v>0</v>
      </c>
      <c r="AF1654" s="11">
        <v>100</v>
      </c>
      <c r="AG1654" s="11">
        <v>0</v>
      </c>
      <c r="AH1654" s="11">
        <v>1</v>
      </c>
      <c r="AI1654" s="11">
        <v>100</v>
      </c>
      <c r="AJ1654" s="11">
        <v>0</v>
      </c>
      <c r="AK1654" s="11">
        <v>1</v>
      </c>
      <c r="AL1654" s="11">
        <v>0.5</v>
      </c>
      <c r="AM1654" s="11">
        <v>0.5</v>
      </c>
      <c r="AN1654" s="11">
        <v>0</v>
      </c>
      <c r="AO1654" s="11">
        <v>0</v>
      </c>
      <c r="AP1654" s="11">
        <v>0</v>
      </c>
      <c r="AQ1654" s="11">
        <v>0.01</v>
      </c>
      <c r="AR1654" s="11">
        <v>0.01</v>
      </c>
      <c r="AS1654" s="11">
        <v>0</v>
      </c>
      <c r="AT1654" s="11">
        <v>0</v>
      </c>
      <c r="AU1654" s="11">
        <v>0</v>
      </c>
      <c r="AV1654" s="11">
        <v>0</v>
      </c>
      <c r="AW1654" s="11">
        <v>0.2</v>
      </c>
      <c r="AX1654" s="11">
        <v>0</v>
      </c>
      <c r="AY1654" s="11">
        <v>0</v>
      </c>
      <c r="AZ1654" s="11">
        <v>0</v>
      </c>
      <c r="BA1654" s="11">
        <v>0.02</v>
      </c>
      <c r="BB1654" s="11">
        <v>0</v>
      </c>
      <c r="BC1654" s="2">
        <v>0.05</v>
      </c>
      <c r="BD1654" s="2">
        <v>0.05</v>
      </c>
      <c r="BE1654" s="11">
        <v>7.4999999999999997E-2</v>
      </c>
      <c r="BF1654" s="11">
        <v>5.0000000000000001E-3</v>
      </c>
      <c r="BG1654" s="11">
        <v>0</v>
      </c>
      <c r="BH1654" s="11">
        <v>0</v>
      </c>
      <c r="BI1654" s="11">
        <v>0</v>
      </c>
      <c r="BJ1654" s="11">
        <f>BE1654/4</f>
        <v>1.8749999999999999E-2</v>
      </c>
      <c r="BK1654" s="11">
        <f>BF1654/4</f>
        <v>1.25E-3</v>
      </c>
      <c r="BL1654" s="11">
        <v>0</v>
      </c>
      <c r="BM1654" s="11">
        <v>0</v>
      </c>
      <c r="BN1654" s="11">
        <v>0</v>
      </c>
      <c r="BO1654" s="11">
        <v>0.1</v>
      </c>
      <c r="BP1654" s="11">
        <v>0.1</v>
      </c>
      <c r="BQ1654" s="11">
        <v>0</v>
      </c>
      <c r="BR1654" s="11">
        <v>0</v>
      </c>
      <c r="BS1654" s="11">
        <v>0</v>
      </c>
      <c r="BT1654" s="11">
        <v>0.04</v>
      </c>
      <c r="BU1654" s="16">
        <v>4</v>
      </c>
      <c r="BV1654" s="6">
        <f>BT1654/(BT1654+BU1654)</f>
        <v>9.9009900990099011E-3</v>
      </c>
      <c r="BW1654" s="6">
        <f>SQRT((BT1654*BU1654)/((BT1654+BU1654)^2*(BT1654+BU1654+1)))</f>
        <v>4.410251516706673E-2</v>
      </c>
      <c r="BX1654" s="17">
        <v>0.1</v>
      </c>
      <c r="BY1654" s="17">
        <v>0.7</v>
      </c>
      <c r="BZ1654" s="17">
        <v>0.1</v>
      </c>
      <c r="CA1654" s="17">
        <v>0.1</v>
      </c>
      <c r="CB1654" s="15" t="s">
        <v>83</v>
      </c>
      <c r="CC1654" s="11">
        <v>600</v>
      </c>
    </row>
    <row r="1655" spans="1:81" s="11" customFormat="1" x14ac:dyDescent="0.2">
      <c r="A1655" s="17">
        <f t="shared" si="25"/>
        <v>1654</v>
      </c>
      <c r="B1655" s="17">
        <v>20</v>
      </c>
      <c r="C1655" s="17">
        <v>20</v>
      </c>
      <c r="D1655" s="17">
        <v>5</v>
      </c>
      <c r="E1655" s="17">
        <v>5</v>
      </c>
      <c r="F1655" s="3" t="s">
        <v>80</v>
      </c>
      <c r="G1655" s="3">
        <f>IF(F1655="rectangle",B1655*C1655,IF(F1655="hook",B1655*C1655-(D1655*E1655),IF(F1655="eight",B1655*C1655-2*(D1655*E1655),IF(F1655="tee",B1655*C1655-2*(D1655*E1655),IF(F1655="cross",B1655*C1655-4*(D1655*E1655),"ERROR")))))</f>
        <v>400</v>
      </c>
      <c r="H1655" s="3" t="s">
        <v>84</v>
      </c>
      <c r="I1655" s="3">
        <f>IF(F1655="rectangle",B1655/C1655,"NA")</f>
        <v>1</v>
      </c>
      <c r="J1655" s="2">
        <v>1</v>
      </c>
      <c r="K1655" s="11">
        <v>125</v>
      </c>
      <c r="L1655" s="11">
        <v>4</v>
      </c>
      <c r="M1655" s="12">
        <v>8</v>
      </c>
      <c r="N1655" s="2">
        <f>M1655/4</f>
        <v>2</v>
      </c>
      <c r="O1655" s="3">
        <f>M1655/N1655</f>
        <v>4</v>
      </c>
      <c r="P1655" s="13">
        <v>30</v>
      </c>
      <c r="Q1655" s="11">
        <f>P1655</f>
        <v>30</v>
      </c>
      <c r="R1655" s="4">
        <f>AA1655/V1655</f>
        <v>100</v>
      </c>
      <c r="S1655" s="14">
        <v>5</v>
      </c>
      <c r="T1655" s="11">
        <f>S1655</f>
        <v>5</v>
      </c>
      <c r="U1655" s="4">
        <f>AB1655/W1655</f>
        <v>100</v>
      </c>
      <c r="V1655" s="3">
        <f>ROUND((Q1655/100)*G1655,0)</f>
        <v>120</v>
      </c>
      <c r="W1655" s="3">
        <f>ROUND(((T1655/100)*G1655)/J1655,0)</f>
        <v>20</v>
      </c>
      <c r="X1655" s="3">
        <f>ROUND(IF(J1655&gt;=2,((T1655/100)*G1655)/J1655,0),0)</f>
        <v>0</v>
      </c>
      <c r="Y1655" s="3">
        <f>ROUND(IF(J1655&gt;=3,((T1655/100)*G1655)/J1655,0),0)</f>
        <v>0</v>
      </c>
      <c r="Z1655" s="3">
        <f>ROUND(IF(J1655&gt;=4,((T1655/100)*G1655)/J1655,0),0)</f>
        <v>0</v>
      </c>
      <c r="AA1655" s="4">
        <f>G1655*P1655</f>
        <v>12000</v>
      </c>
      <c r="AB1655" s="4">
        <f>(G1655*S1655)/J1655</f>
        <v>2000</v>
      </c>
      <c r="AC1655" s="4">
        <f>IF(J1655&gt;=2,(G1655*S1655)/J1655,0)</f>
        <v>0</v>
      </c>
      <c r="AD1655" s="4">
        <f>IF(J1655&gt;=3,(G1655*S1655)/J1655,0)</f>
        <v>0</v>
      </c>
      <c r="AE1655" s="4">
        <f>IF(J1655&gt;=4,(G1655*S1655)/J1655,0)</f>
        <v>0</v>
      </c>
      <c r="AF1655" s="11">
        <v>100</v>
      </c>
      <c r="AG1655" s="11">
        <v>0</v>
      </c>
      <c r="AH1655" s="11">
        <v>1</v>
      </c>
      <c r="AI1655" s="11">
        <v>100</v>
      </c>
      <c r="AJ1655" s="11">
        <v>0</v>
      </c>
      <c r="AK1655" s="11">
        <v>1</v>
      </c>
      <c r="AL1655" s="11">
        <v>0.5</v>
      </c>
      <c r="AM1655" s="11">
        <v>0.5</v>
      </c>
      <c r="AN1655" s="11">
        <v>0</v>
      </c>
      <c r="AO1655" s="11">
        <v>0</v>
      </c>
      <c r="AP1655" s="11">
        <v>0</v>
      </c>
      <c r="AQ1655" s="11">
        <v>0.01</v>
      </c>
      <c r="AR1655" s="11">
        <v>0.01</v>
      </c>
      <c r="AS1655" s="11">
        <v>0</v>
      </c>
      <c r="AT1655" s="11">
        <v>0</v>
      </c>
      <c r="AU1655" s="11">
        <v>0</v>
      </c>
      <c r="AV1655" s="11">
        <v>0</v>
      </c>
      <c r="AW1655" s="11">
        <v>0.2</v>
      </c>
      <c r="AX1655" s="11">
        <v>0</v>
      </c>
      <c r="AY1655" s="11">
        <v>0</v>
      </c>
      <c r="AZ1655" s="11">
        <v>0</v>
      </c>
      <c r="BA1655" s="11">
        <v>0.02</v>
      </c>
      <c r="BB1655" s="11">
        <v>0</v>
      </c>
      <c r="BC1655" s="2">
        <v>0.05</v>
      </c>
      <c r="BD1655" s="2">
        <v>0.05</v>
      </c>
      <c r="BE1655" s="11">
        <v>7.4999999999999997E-2</v>
      </c>
      <c r="BF1655" s="11">
        <v>5.0000000000000001E-3</v>
      </c>
      <c r="BG1655" s="11">
        <v>0</v>
      </c>
      <c r="BH1655" s="11">
        <v>0</v>
      </c>
      <c r="BI1655" s="11">
        <v>0</v>
      </c>
      <c r="BJ1655" s="11">
        <f>BE1655/4</f>
        <v>1.8749999999999999E-2</v>
      </c>
      <c r="BK1655" s="11">
        <f>BF1655/4</f>
        <v>1.25E-3</v>
      </c>
      <c r="BL1655" s="11">
        <v>0</v>
      </c>
      <c r="BM1655" s="11">
        <v>0</v>
      </c>
      <c r="BN1655" s="11">
        <v>0</v>
      </c>
      <c r="BO1655" s="11">
        <v>0.1</v>
      </c>
      <c r="BP1655" s="11">
        <v>0.1</v>
      </c>
      <c r="BQ1655" s="11">
        <v>0</v>
      </c>
      <c r="BR1655" s="11">
        <v>0</v>
      </c>
      <c r="BS1655" s="11">
        <v>0</v>
      </c>
      <c r="BT1655" s="11">
        <v>0.04</v>
      </c>
      <c r="BU1655" s="16">
        <v>4</v>
      </c>
      <c r="BV1655" s="6">
        <f>BT1655/(BT1655+BU1655)</f>
        <v>9.9009900990099011E-3</v>
      </c>
      <c r="BW1655" s="6">
        <f>SQRT((BT1655*BU1655)/((BT1655+BU1655)^2*(BT1655+BU1655+1)))</f>
        <v>4.410251516706673E-2</v>
      </c>
      <c r="BX1655" s="17">
        <v>0.1</v>
      </c>
      <c r="BY1655" s="17">
        <v>0.7</v>
      </c>
      <c r="BZ1655" s="17">
        <v>0.1</v>
      </c>
      <c r="CA1655" s="17">
        <v>0.1</v>
      </c>
      <c r="CB1655" s="15" t="s">
        <v>83</v>
      </c>
      <c r="CC1655" s="11">
        <v>600</v>
      </c>
    </row>
    <row r="1656" spans="1:81" s="11" customFormat="1" x14ac:dyDescent="0.2">
      <c r="A1656" s="17">
        <f t="shared" si="25"/>
        <v>1655</v>
      </c>
      <c r="B1656" s="17">
        <v>100</v>
      </c>
      <c r="C1656" s="17">
        <v>100</v>
      </c>
      <c r="D1656" s="17">
        <v>5</v>
      </c>
      <c r="E1656" s="17">
        <v>5</v>
      </c>
      <c r="F1656" s="3" t="s">
        <v>80</v>
      </c>
      <c r="G1656" s="3">
        <f>IF(F1656="rectangle",B1656*C1656,IF(F1656="hook",B1656*C1656-(D1656*E1656),IF(F1656="eight",B1656*C1656-2*(D1656*E1656),IF(F1656="tee",B1656*C1656-2*(D1656*E1656),IF(F1656="cross",B1656*C1656-4*(D1656*E1656),"ERROR")))))</f>
        <v>10000</v>
      </c>
      <c r="H1656" s="3" t="s">
        <v>85</v>
      </c>
      <c r="I1656" s="3">
        <f>IF(F1656="rectangle",B1656/C1656,"NA")</f>
        <v>1</v>
      </c>
      <c r="J1656" s="2">
        <v>1</v>
      </c>
      <c r="K1656" s="11">
        <v>125</v>
      </c>
      <c r="L1656" s="11">
        <v>4</v>
      </c>
      <c r="M1656" s="12">
        <v>9</v>
      </c>
      <c r="N1656" s="2">
        <f>M1656/4</f>
        <v>2.25</v>
      </c>
      <c r="O1656" s="3">
        <f>M1656/N1656</f>
        <v>4</v>
      </c>
      <c r="P1656" s="13">
        <v>30</v>
      </c>
      <c r="Q1656" s="11">
        <f>P1656</f>
        <v>30</v>
      </c>
      <c r="R1656" s="4">
        <f>AA1656/V1656</f>
        <v>100</v>
      </c>
      <c r="S1656" s="14">
        <v>5</v>
      </c>
      <c r="T1656" s="11">
        <f>S1656</f>
        <v>5</v>
      </c>
      <c r="U1656" s="4">
        <f>AB1656/W1656</f>
        <v>100</v>
      </c>
      <c r="V1656" s="3">
        <f>ROUND((Q1656/100)*G1656,0)</f>
        <v>3000</v>
      </c>
      <c r="W1656" s="3">
        <f>ROUND(((T1656/100)*G1656)/J1656,0)</f>
        <v>500</v>
      </c>
      <c r="X1656" s="3">
        <f>ROUND(IF(J1656&gt;=2,((T1656/100)*G1656)/J1656,0),0)</f>
        <v>0</v>
      </c>
      <c r="Y1656" s="3">
        <f>ROUND(IF(J1656&gt;=3,((T1656/100)*G1656)/J1656,0),0)</f>
        <v>0</v>
      </c>
      <c r="Z1656" s="3">
        <f>ROUND(IF(J1656&gt;=4,((T1656/100)*G1656)/J1656,0),0)</f>
        <v>0</v>
      </c>
      <c r="AA1656" s="4">
        <f>G1656*P1656</f>
        <v>300000</v>
      </c>
      <c r="AB1656" s="4">
        <f>(G1656*S1656)/J1656</f>
        <v>50000</v>
      </c>
      <c r="AC1656" s="4">
        <f>IF(J1656&gt;=2,(G1656*S1656)/J1656,0)</f>
        <v>0</v>
      </c>
      <c r="AD1656" s="4">
        <f>IF(J1656&gt;=3,(G1656*S1656)/J1656,0)</f>
        <v>0</v>
      </c>
      <c r="AE1656" s="4">
        <f>IF(J1656&gt;=4,(G1656*S1656)/J1656,0)</f>
        <v>0</v>
      </c>
      <c r="AF1656" s="11">
        <v>100</v>
      </c>
      <c r="AG1656" s="11">
        <v>0</v>
      </c>
      <c r="AH1656" s="11">
        <v>1</v>
      </c>
      <c r="AI1656" s="11">
        <v>100</v>
      </c>
      <c r="AJ1656" s="11">
        <v>0</v>
      </c>
      <c r="AK1656" s="11">
        <v>1</v>
      </c>
      <c r="AL1656" s="11">
        <v>0.5</v>
      </c>
      <c r="AM1656" s="11">
        <v>0.5</v>
      </c>
      <c r="AN1656" s="11">
        <v>0</v>
      </c>
      <c r="AO1656" s="11">
        <v>0</v>
      </c>
      <c r="AP1656" s="11">
        <v>0</v>
      </c>
      <c r="AQ1656" s="11">
        <v>0.01</v>
      </c>
      <c r="AR1656" s="11">
        <v>0.01</v>
      </c>
      <c r="AS1656" s="11">
        <v>0</v>
      </c>
      <c r="AT1656" s="11">
        <v>0</v>
      </c>
      <c r="AU1656" s="11">
        <v>0</v>
      </c>
      <c r="AV1656" s="11">
        <v>0</v>
      </c>
      <c r="AW1656" s="11">
        <v>0.2</v>
      </c>
      <c r="AX1656" s="11">
        <v>0</v>
      </c>
      <c r="AY1656" s="11">
        <v>0</v>
      </c>
      <c r="AZ1656" s="11">
        <v>0</v>
      </c>
      <c r="BA1656" s="11">
        <v>0.02</v>
      </c>
      <c r="BB1656" s="11">
        <v>0</v>
      </c>
      <c r="BC1656" s="2">
        <v>0.05</v>
      </c>
      <c r="BD1656" s="2">
        <v>0.05</v>
      </c>
      <c r="BE1656" s="11">
        <v>7.4999999999999997E-2</v>
      </c>
      <c r="BF1656" s="11">
        <v>5.0000000000000001E-3</v>
      </c>
      <c r="BG1656" s="11">
        <v>0</v>
      </c>
      <c r="BH1656" s="11">
        <v>0</v>
      </c>
      <c r="BI1656" s="11">
        <v>0</v>
      </c>
      <c r="BJ1656" s="11">
        <f>BE1656/4</f>
        <v>1.8749999999999999E-2</v>
      </c>
      <c r="BK1656" s="11">
        <f>BF1656/4</f>
        <v>1.25E-3</v>
      </c>
      <c r="BL1656" s="11">
        <v>0</v>
      </c>
      <c r="BM1656" s="11">
        <v>0</v>
      </c>
      <c r="BN1656" s="11">
        <v>0</v>
      </c>
      <c r="BO1656" s="11">
        <v>0.1</v>
      </c>
      <c r="BP1656" s="11">
        <v>0.1</v>
      </c>
      <c r="BQ1656" s="11">
        <v>0</v>
      </c>
      <c r="BR1656" s="11">
        <v>0</v>
      </c>
      <c r="BS1656" s="11">
        <v>0</v>
      </c>
      <c r="BT1656" s="11">
        <v>0.04</v>
      </c>
      <c r="BU1656" s="16">
        <v>4</v>
      </c>
      <c r="BV1656" s="6">
        <f>BT1656/(BT1656+BU1656)</f>
        <v>9.9009900990099011E-3</v>
      </c>
      <c r="BW1656" s="6">
        <f>SQRT((BT1656*BU1656)/((BT1656+BU1656)^2*(BT1656+BU1656+1)))</f>
        <v>4.410251516706673E-2</v>
      </c>
      <c r="BX1656" s="17">
        <v>0.1</v>
      </c>
      <c r="BY1656" s="17">
        <v>0.7</v>
      </c>
      <c r="BZ1656" s="17">
        <v>0.1</v>
      </c>
      <c r="CA1656" s="17">
        <v>0.1</v>
      </c>
      <c r="CB1656" s="15" t="s">
        <v>83</v>
      </c>
      <c r="CC1656" s="11">
        <v>600</v>
      </c>
    </row>
    <row r="1657" spans="1:81" s="11" customFormat="1" x14ac:dyDescent="0.2">
      <c r="A1657" s="17">
        <f t="shared" si="25"/>
        <v>1656</v>
      </c>
      <c r="B1657" s="17">
        <v>20</v>
      </c>
      <c r="C1657" s="17">
        <v>20</v>
      </c>
      <c r="D1657" s="17">
        <v>5</v>
      </c>
      <c r="E1657" s="17">
        <v>5</v>
      </c>
      <c r="F1657" s="3" t="s">
        <v>80</v>
      </c>
      <c r="G1657" s="3">
        <f>IF(F1657="rectangle",B1657*C1657,IF(F1657="hook",B1657*C1657-(D1657*E1657),IF(F1657="eight",B1657*C1657-2*(D1657*E1657),IF(F1657="tee",B1657*C1657-2*(D1657*E1657),IF(F1657="cross",B1657*C1657-4*(D1657*E1657),"ERROR")))))</f>
        <v>400</v>
      </c>
      <c r="H1657" s="3" t="s">
        <v>84</v>
      </c>
      <c r="I1657" s="3">
        <f>IF(F1657="rectangle",B1657/C1657,"NA")</f>
        <v>1</v>
      </c>
      <c r="J1657" s="2">
        <v>1</v>
      </c>
      <c r="K1657" s="11">
        <v>125</v>
      </c>
      <c r="L1657" s="11">
        <v>4</v>
      </c>
      <c r="M1657" s="12">
        <v>9</v>
      </c>
      <c r="N1657" s="2">
        <f>M1657/4</f>
        <v>2.25</v>
      </c>
      <c r="O1657" s="3">
        <f>M1657/N1657</f>
        <v>4</v>
      </c>
      <c r="P1657" s="13">
        <v>30</v>
      </c>
      <c r="Q1657" s="11">
        <f>P1657</f>
        <v>30</v>
      </c>
      <c r="R1657" s="4">
        <f>AA1657/V1657</f>
        <v>100</v>
      </c>
      <c r="S1657" s="14">
        <v>5</v>
      </c>
      <c r="T1657" s="11">
        <f>S1657</f>
        <v>5</v>
      </c>
      <c r="U1657" s="4">
        <f>AB1657/W1657</f>
        <v>100</v>
      </c>
      <c r="V1657" s="3">
        <f>ROUND((Q1657/100)*G1657,0)</f>
        <v>120</v>
      </c>
      <c r="W1657" s="3">
        <f>ROUND(((T1657/100)*G1657)/J1657,0)</f>
        <v>20</v>
      </c>
      <c r="X1657" s="3">
        <f>ROUND(IF(J1657&gt;=2,((T1657/100)*G1657)/J1657,0),0)</f>
        <v>0</v>
      </c>
      <c r="Y1657" s="3">
        <f>ROUND(IF(J1657&gt;=3,((T1657/100)*G1657)/J1657,0),0)</f>
        <v>0</v>
      </c>
      <c r="Z1657" s="3">
        <f>ROUND(IF(J1657&gt;=4,((T1657/100)*G1657)/J1657,0),0)</f>
        <v>0</v>
      </c>
      <c r="AA1657" s="4">
        <f>G1657*P1657</f>
        <v>12000</v>
      </c>
      <c r="AB1657" s="4">
        <f>(G1657*S1657)/J1657</f>
        <v>2000</v>
      </c>
      <c r="AC1657" s="4">
        <f>IF(J1657&gt;=2,(G1657*S1657)/J1657,0)</f>
        <v>0</v>
      </c>
      <c r="AD1657" s="4">
        <f>IF(J1657&gt;=3,(G1657*S1657)/J1657,0)</f>
        <v>0</v>
      </c>
      <c r="AE1657" s="4">
        <f>IF(J1657&gt;=4,(G1657*S1657)/J1657,0)</f>
        <v>0</v>
      </c>
      <c r="AF1657" s="11">
        <v>100</v>
      </c>
      <c r="AG1657" s="11">
        <v>0</v>
      </c>
      <c r="AH1657" s="11">
        <v>1</v>
      </c>
      <c r="AI1657" s="11">
        <v>100</v>
      </c>
      <c r="AJ1657" s="11">
        <v>0</v>
      </c>
      <c r="AK1657" s="11">
        <v>1</v>
      </c>
      <c r="AL1657" s="11">
        <v>0.5</v>
      </c>
      <c r="AM1657" s="11">
        <v>0.5</v>
      </c>
      <c r="AN1657" s="11">
        <v>0</v>
      </c>
      <c r="AO1657" s="11">
        <v>0</v>
      </c>
      <c r="AP1657" s="11">
        <v>0</v>
      </c>
      <c r="AQ1657" s="11">
        <v>0.01</v>
      </c>
      <c r="AR1657" s="11">
        <v>0.01</v>
      </c>
      <c r="AS1657" s="11">
        <v>0</v>
      </c>
      <c r="AT1657" s="11">
        <v>0</v>
      </c>
      <c r="AU1657" s="11">
        <v>0</v>
      </c>
      <c r="AV1657" s="11">
        <v>0</v>
      </c>
      <c r="AW1657" s="11">
        <v>0.2</v>
      </c>
      <c r="AX1657" s="11">
        <v>0</v>
      </c>
      <c r="AY1657" s="11">
        <v>0</v>
      </c>
      <c r="AZ1657" s="11">
        <v>0</v>
      </c>
      <c r="BA1657" s="11">
        <v>0.02</v>
      </c>
      <c r="BB1657" s="11">
        <v>0</v>
      </c>
      <c r="BC1657" s="2">
        <v>0.05</v>
      </c>
      <c r="BD1657" s="2">
        <v>0.05</v>
      </c>
      <c r="BE1657" s="11">
        <v>7.4999999999999997E-2</v>
      </c>
      <c r="BF1657" s="11">
        <v>5.0000000000000001E-3</v>
      </c>
      <c r="BG1657" s="11">
        <v>0</v>
      </c>
      <c r="BH1657" s="11">
        <v>0</v>
      </c>
      <c r="BI1657" s="11">
        <v>0</v>
      </c>
      <c r="BJ1657" s="11">
        <f>BE1657/4</f>
        <v>1.8749999999999999E-2</v>
      </c>
      <c r="BK1657" s="11">
        <f>BF1657/4</f>
        <v>1.25E-3</v>
      </c>
      <c r="BL1657" s="11">
        <v>0</v>
      </c>
      <c r="BM1657" s="11">
        <v>0</v>
      </c>
      <c r="BN1657" s="11">
        <v>0</v>
      </c>
      <c r="BO1657" s="11">
        <v>0.1</v>
      </c>
      <c r="BP1657" s="11">
        <v>0.1</v>
      </c>
      <c r="BQ1657" s="11">
        <v>0</v>
      </c>
      <c r="BR1657" s="11">
        <v>0</v>
      </c>
      <c r="BS1657" s="11">
        <v>0</v>
      </c>
      <c r="BT1657" s="11">
        <v>0.04</v>
      </c>
      <c r="BU1657" s="16">
        <v>4</v>
      </c>
      <c r="BV1657" s="6">
        <f>BT1657/(BT1657+BU1657)</f>
        <v>9.9009900990099011E-3</v>
      </c>
      <c r="BW1657" s="6">
        <f>SQRT((BT1657*BU1657)/((BT1657+BU1657)^2*(BT1657+BU1657+1)))</f>
        <v>4.410251516706673E-2</v>
      </c>
      <c r="BX1657" s="17">
        <v>0.1</v>
      </c>
      <c r="BY1657" s="17">
        <v>0.7</v>
      </c>
      <c r="BZ1657" s="17">
        <v>0.1</v>
      </c>
      <c r="CA1657" s="17">
        <v>0.1</v>
      </c>
      <c r="CB1657" s="15" t="s">
        <v>83</v>
      </c>
      <c r="CC1657" s="11">
        <v>600</v>
      </c>
    </row>
    <row r="1658" spans="1:81" s="11" customFormat="1" x14ac:dyDescent="0.2">
      <c r="A1658" s="17">
        <f t="shared" si="25"/>
        <v>1657</v>
      </c>
      <c r="B1658" s="17">
        <v>100</v>
      </c>
      <c r="C1658" s="17">
        <v>100</v>
      </c>
      <c r="D1658" s="17">
        <v>5</v>
      </c>
      <c r="E1658" s="17">
        <v>5</v>
      </c>
      <c r="F1658" s="3" t="s">
        <v>80</v>
      </c>
      <c r="G1658" s="3">
        <f>IF(F1658="rectangle",B1658*C1658,IF(F1658="hook",B1658*C1658-(D1658*E1658),IF(F1658="eight",B1658*C1658-2*(D1658*E1658),IF(F1658="tee",B1658*C1658-2*(D1658*E1658),IF(F1658="cross",B1658*C1658-4*(D1658*E1658),"ERROR")))))</f>
        <v>10000</v>
      </c>
      <c r="H1658" s="3" t="s">
        <v>85</v>
      </c>
      <c r="I1658" s="3">
        <f>IF(F1658="rectangle",B1658/C1658,"NA")</f>
        <v>1</v>
      </c>
      <c r="J1658" s="2">
        <v>1</v>
      </c>
      <c r="K1658" s="11">
        <v>125</v>
      </c>
      <c r="L1658" s="11">
        <v>4</v>
      </c>
      <c r="M1658" s="12">
        <v>1</v>
      </c>
      <c r="N1658" s="2">
        <f>M1658/4</f>
        <v>0.25</v>
      </c>
      <c r="O1658" s="3">
        <f>M1658/N1658</f>
        <v>4</v>
      </c>
      <c r="P1658" s="13">
        <v>30</v>
      </c>
      <c r="Q1658" s="11">
        <f>P1658</f>
        <v>30</v>
      </c>
      <c r="R1658" s="4">
        <f>AA1658/V1658</f>
        <v>100</v>
      </c>
      <c r="S1658" s="14">
        <v>15</v>
      </c>
      <c r="T1658" s="11">
        <f>S1658</f>
        <v>15</v>
      </c>
      <c r="U1658" s="4">
        <f>AB1658/W1658</f>
        <v>100</v>
      </c>
      <c r="V1658" s="3">
        <f>ROUND((Q1658/100)*G1658,0)</f>
        <v>3000</v>
      </c>
      <c r="W1658" s="3">
        <f>ROUND(((T1658/100)*G1658)/J1658,0)</f>
        <v>1500</v>
      </c>
      <c r="X1658" s="3">
        <f>ROUND(IF(J1658&gt;=2,((T1658/100)*G1658)/J1658,0),0)</f>
        <v>0</v>
      </c>
      <c r="Y1658" s="3">
        <f>ROUND(IF(J1658&gt;=3,((T1658/100)*G1658)/J1658,0),0)</f>
        <v>0</v>
      </c>
      <c r="Z1658" s="3">
        <f>ROUND(IF(J1658&gt;=4,((T1658/100)*G1658)/J1658,0),0)</f>
        <v>0</v>
      </c>
      <c r="AA1658" s="4">
        <f>G1658*P1658</f>
        <v>300000</v>
      </c>
      <c r="AB1658" s="4">
        <f>(G1658*S1658)/J1658</f>
        <v>150000</v>
      </c>
      <c r="AC1658" s="4">
        <f>IF(J1658&gt;=2,(G1658*S1658)/J1658,0)</f>
        <v>0</v>
      </c>
      <c r="AD1658" s="4">
        <f>IF(J1658&gt;=3,(G1658*S1658)/J1658,0)</f>
        <v>0</v>
      </c>
      <c r="AE1658" s="4">
        <f>IF(J1658&gt;=4,(G1658*S1658)/J1658,0)</f>
        <v>0</v>
      </c>
      <c r="AF1658" s="11">
        <v>100</v>
      </c>
      <c r="AG1658" s="11">
        <v>0</v>
      </c>
      <c r="AH1658" s="11">
        <v>1</v>
      </c>
      <c r="AI1658" s="11">
        <v>100</v>
      </c>
      <c r="AJ1658" s="11">
        <v>0</v>
      </c>
      <c r="AK1658" s="11">
        <v>1</v>
      </c>
      <c r="AL1658" s="11">
        <v>0.5</v>
      </c>
      <c r="AM1658" s="11">
        <v>0.5</v>
      </c>
      <c r="AN1658" s="11">
        <v>0</v>
      </c>
      <c r="AO1658" s="11">
        <v>0</v>
      </c>
      <c r="AP1658" s="11">
        <v>0</v>
      </c>
      <c r="AQ1658" s="11">
        <v>0.01</v>
      </c>
      <c r="AR1658" s="11">
        <v>0.01</v>
      </c>
      <c r="AS1658" s="11">
        <v>0</v>
      </c>
      <c r="AT1658" s="11">
        <v>0</v>
      </c>
      <c r="AU1658" s="11">
        <v>0</v>
      </c>
      <c r="AV1658" s="11">
        <v>0</v>
      </c>
      <c r="AW1658" s="11">
        <v>0.2</v>
      </c>
      <c r="AX1658" s="11">
        <v>0</v>
      </c>
      <c r="AY1658" s="11">
        <v>0</v>
      </c>
      <c r="AZ1658" s="11">
        <v>0</v>
      </c>
      <c r="BA1658" s="11">
        <v>0.02</v>
      </c>
      <c r="BB1658" s="11">
        <v>0</v>
      </c>
      <c r="BC1658" s="2">
        <v>0.05</v>
      </c>
      <c r="BD1658" s="2">
        <v>0.05</v>
      </c>
      <c r="BE1658" s="11">
        <v>7.4999999999999997E-2</v>
      </c>
      <c r="BF1658" s="11">
        <v>5.0000000000000001E-3</v>
      </c>
      <c r="BG1658" s="11">
        <v>0</v>
      </c>
      <c r="BH1658" s="11">
        <v>0</v>
      </c>
      <c r="BI1658" s="11">
        <v>0</v>
      </c>
      <c r="BJ1658" s="11">
        <f>BE1658/4</f>
        <v>1.8749999999999999E-2</v>
      </c>
      <c r="BK1658" s="11">
        <f>BF1658/4</f>
        <v>1.25E-3</v>
      </c>
      <c r="BL1658" s="11">
        <v>0</v>
      </c>
      <c r="BM1658" s="11">
        <v>0</v>
      </c>
      <c r="BN1658" s="11">
        <v>0</v>
      </c>
      <c r="BO1658" s="11">
        <v>0.1</v>
      </c>
      <c r="BP1658" s="11">
        <v>0.1</v>
      </c>
      <c r="BQ1658" s="11">
        <v>0</v>
      </c>
      <c r="BR1658" s="11">
        <v>0</v>
      </c>
      <c r="BS1658" s="11">
        <v>0</v>
      </c>
      <c r="BT1658" s="11">
        <v>0.04</v>
      </c>
      <c r="BU1658" s="16">
        <v>4</v>
      </c>
      <c r="BV1658" s="6">
        <f>BT1658/(BT1658+BU1658)</f>
        <v>9.9009900990099011E-3</v>
      </c>
      <c r="BW1658" s="6">
        <f>SQRT((BT1658*BU1658)/((BT1658+BU1658)^2*(BT1658+BU1658+1)))</f>
        <v>4.410251516706673E-2</v>
      </c>
      <c r="BX1658" s="17">
        <v>0.1</v>
      </c>
      <c r="BY1658" s="17">
        <v>0.7</v>
      </c>
      <c r="BZ1658" s="17">
        <v>0.1</v>
      </c>
      <c r="CA1658" s="17">
        <v>0.1</v>
      </c>
      <c r="CB1658" s="15" t="s">
        <v>83</v>
      </c>
      <c r="CC1658" s="11">
        <v>600</v>
      </c>
    </row>
    <row r="1659" spans="1:81" s="11" customFormat="1" x14ac:dyDescent="0.2">
      <c r="A1659" s="17">
        <f t="shared" si="25"/>
        <v>1658</v>
      </c>
      <c r="B1659" s="17">
        <v>20</v>
      </c>
      <c r="C1659" s="17">
        <v>20</v>
      </c>
      <c r="D1659" s="17">
        <v>5</v>
      </c>
      <c r="E1659" s="17">
        <v>5</v>
      </c>
      <c r="F1659" s="3" t="s">
        <v>80</v>
      </c>
      <c r="G1659" s="3">
        <f>IF(F1659="rectangle",B1659*C1659,IF(F1659="hook",B1659*C1659-(D1659*E1659),IF(F1659="eight",B1659*C1659-2*(D1659*E1659),IF(F1659="tee",B1659*C1659-2*(D1659*E1659),IF(F1659="cross",B1659*C1659-4*(D1659*E1659),"ERROR")))))</f>
        <v>400</v>
      </c>
      <c r="H1659" s="3" t="s">
        <v>84</v>
      </c>
      <c r="I1659" s="3">
        <f>IF(F1659="rectangle",B1659/C1659,"NA")</f>
        <v>1</v>
      </c>
      <c r="J1659" s="2">
        <v>1</v>
      </c>
      <c r="K1659" s="11">
        <v>125</v>
      </c>
      <c r="L1659" s="11">
        <v>4</v>
      </c>
      <c r="M1659" s="12">
        <v>1</v>
      </c>
      <c r="N1659" s="2">
        <f>M1659/4</f>
        <v>0.25</v>
      </c>
      <c r="O1659" s="3">
        <f>M1659/N1659</f>
        <v>4</v>
      </c>
      <c r="P1659" s="13">
        <v>30</v>
      </c>
      <c r="Q1659" s="11">
        <f>P1659</f>
        <v>30</v>
      </c>
      <c r="R1659" s="4">
        <f>AA1659/V1659</f>
        <v>100</v>
      </c>
      <c r="S1659" s="14">
        <v>15</v>
      </c>
      <c r="T1659" s="11">
        <f>S1659</f>
        <v>15</v>
      </c>
      <c r="U1659" s="4">
        <f>AB1659/W1659</f>
        <v>100</v>
      </c>
      <c r="V1659" s="3">
        <f>ROUND((Q1659/100)*G1659,0)</f>
        <v>120</v>
      </c>
      <c r="W1659" s="3">
        <f>ROUND(((T1659/100)*G1659)/J1659,0)</f>
        <v>60</v>
      </c>
      <c r="X1659" s="3">
        <f>ROUND(IF(J1659&gt;=2,((T1659/100)*G1659)/J1659,0),0)</f>
        <v>0</v>
      </c>
      <c r="Y1659" s="3">
        <f>ROUND(IF(J1659&gt;=3,((T1659/100)*G1659)/J1659,0),0)</f>
        <v>0</v>
      </c>
      <c r="Z1659" s="3">
        <f>ROUND(IF(J1659&gt;=4,((T1659/100)*G1659)/J1659,0),0)</f>
        <v>0</v>
      </c>
      <c r="AA1659" s="4">
        <f>G1659*P1659</f>
        <v>12000</v>
      </c>
      <c r="AB1659" s="4">
        <f>(G1659*S1659)/J1659</f>
        <v>6000</v>
      </c>
      <c r="AC1659" s="4">
        <f>IF(J1659&gt;=2,(G1659*S1659)/J1659,0)</f>
        <v>0</v>
      </c>
      <c r="AD1659" s="4">
        <f>IF(J1659&gt;=3,(G1659*S1659)/J1659,0)</f>
        <v>0</v>
      </c>
      <c r="AE1659" s="4">
        <f>IF(J1659&gt;=4,(G1659*S1659)/J1659,0)</f>
        <v>0</v>
      </c>
      <c r="AF1659" s="11">
        <v>100</v>
      </c>
      <c r="AG1659" s="11">
        <v>0</v>
      </c>
      <c r="AH1659" s="11">
        <v>1</v>
      </c>
      <c r="AI1659" s="11">
        <v>100</v>
      </c>
      <c r="AJ1659" s="11">
        <v>0</v>
      </c>
      <c r="AK1659" s="11">
        <v>1</v>
      </c>
      <c r="AL1659" s="11">
        <v>0.5</v>
      </c>
      <c r="AM1659" s="11">
        <v>0.5</v>
      </c>
      <c r="AN1659" s="11">
        <v>0</v>
      </c>
      <c r="AO1659" s="11">
        <v>0</v>
      </c>
      <c r="AP1659" s="11">
        <v>0</v>
      </c>
      <c r="AQ1659" s="11">
        <v>0.01</v>
      </c>
      <c r="AR1659" s="11">
        <v>0.01</v>
      </c>
      <c r="AS1659" s="11">
        <v>0</v>
      </c>
      <c r="AT1659" s="11">
        <v>0</v>
      </c>
      <c r="AU1659" s="11">
        <v>0</v>
      </c>
      <c r="AV1659" s="11">
        <v>0</v>
      </c>
      <c r="AW1659" s="11">
        <v>0.2</v>
      </c>
      <c r="AX1659" s="11">
        <v>0</v>
      </c>
      <c r="AY1659" s="11">
        <v>0</v>
      </c>
      <c r="AZ1659" s="11">
        <v>0</v>
      </c>
      <c r="BA1659" s="11">
        <v>0.02</v>
      </c>
      <c r="BB1659" s="11">
        <v>0</v>
      </c>
      <c r="BC1659" s="2">
        <v>0.05</v>
      </c>
      <c r="BD1659" s="2">
        <v>0.05</v>
      </c>
      <c r="BE1659" s="11">
        <v>7.4999999999999997E-2</v>
      </c>
      <c r="BF1659" s="11">
        <v>5.0000000000000001E-3</v>
      </c>
      <c r="BG1659" s="11">
        <v>0</v>
      </c>
      <c r="BH1659" s="11">
        <v>0</v>
      </c>
      <c r="BI1659" s="11">
        <v>0</v>
      </c>
      <c r="BJ1659" s="11">
        <f>BE1659/4</f>
        <v>1.8749999999999999E-2</v>
      </c>
      <c r="BK1659" s="11">
        <f>BF1659/4</f>
        <v>1.25E-3</v>
      </c>
      <c r="BL1659" s="11">
        <v>0</v>
      </c>
      <c r="BM1659" s="11">
        <v>0</v>
      </c>
      <c r="BN1659" s="11">
        <v>0</v>
      </c>
      <c r="BO1659" s="11">
        <v>0.1</v>
      </c>
      <c r="BP1659" s="11">
        <v>0.1</v>
      </c>
      <c r="BQ1659" s="11">
        <v>0</v>
      </c>
      <c r="BR1659" s="11">
        <v>0</v>
      </c>
      <c r="BS1659" s="11">
        <v>0</v>
      </c>
      <c r="BT1659" s="11">
        <v>0.04</v>
      </c>
      <c r="BU1659" s="16">
        <v>4</v>
      </c>
      <c r="BV1659" s="6">
        <f>BT1659/(BT1659+BU1659)</f>
        <v>9.9009900990099011E-3</v>
      </c>
      <c r="BW1659" s="6">
        <f>SQRT((BT1659*BU1659)/((BT1659+BU1659)^2*(BT1659+BU1659+1)))</f>
        <v>4.410251516706673E-2</v>
      </c>
      <c r="BX1659" s="17">
        <v>0.1</v>
      </c>
      <c r="BY1659" s="17">
        <v>0.7</v>
      </c>
      <c r="BZ1659" s="17">
        <v>0.1</v>
      </c>
      <c r="CA1659" s="17">
        <v>0.1</v>
      </c>
      <c r="CB1659" s="15" t="s">
        <v>83</v>
      </c>
      <c r="CC1659" s="11">
        <v>600</v>
      </c>
    </row>
    <row r="1660" spans="1:81" s="11" customFormat="1" x14ac:dyDescent="0.2">
      <c r="A1660" s="17">
        <f t="shared" si="25"/>
        <v>1659</v>
      </c>
      <c r="B1660" s="17">
        <v>100</v>
      </c>
      <c r="C1660" s="17">
        <v>100</v>
      </c>
      <c r="D1660" s="17">
        <v>5</v>
      </c>
      <c r="E1660" s="17">
        <v>5</v>
      </c>
      <c r="F1660" s="3" t="s">
        <v>80</v>
      </c>
      <c r="G1660" s="3">
        <f>IF(F1660="rectangle",B1660*C1660,IF(F1660="hook",B1660*C1660-(D1660*E1660),IF(F1660="eight",B1660*C1660-2*(D1660*E1660),IF(F1660="tee",B1660*C1660-2*(D1660*E1660),IF(F1660="cross",B1660*C1660-4*(D1660*E1660),"ERROR")))))</f>
        <v>10000</v>
      </c>
      <c r="H1660" s="3" t="s">
        <v>85</v>
      </c>
      <c r="I1660" s="3">
        <f>IF(F1660="rectangle",B1660/C1660,"NA")</f>
        <v>1</v>
      </c>
      <c r="J1660" s="2">
        <v>1</v>
      </c>
      <c r="K1660" s="11">
        <v>125</v>
      </c>
      <c r="L1660" s="11">
        <v>4</v>
      </c>
      <c r="M1660" s="12">
        <v>2</v>
      </c>
      <c r="N1660" s="2">
        <f>M1660/4</f>
        <v>0.5</v>
      </c>
      <c r="O1660" s="3">
        <f>M1660/N1660</f>
        <v>4</v>
      </c>
      <c r="P1660" s="13">
        <v>30</v>
      </c>
      <c r="Q1660" s="11">
        <f>P1660</f>
        <v>30</v>
      </c>
      <c r="R1660" s="4">
        <f>AA1660/V1660</f>
        <v>100</v>
      </c>
      <c r="S1660" s="14">
        <v>15</v>
      </c>
      <c r="T1660" s="11">
        <f>S1660</f>
        <v>15</v>
      </c>
      <c r="U1660" s="4">
        <f>AB1660/W1660</f>
        <v>100</v>
      </c>
      <c r="V1660" s="3">
        <f>ROUND((Q1660/100)*G1660,0)</f>
        <v>3000</v>
      </c>
      <c r="W1660" s="3">
        <f>ROUND(((T1660/100)*G1660)/J1660,0)</f>
        <v>1500</v>
      </c>
      <c r="X1660" s="3">
        <f>ROUND(IF(J1660&gt;=2,((T1660/100)*G1660)/J1660,0),0)</f>
        <v>0</v>
      </c>
      <c r="Y1660" s="3">
        <f>ROUND(IF(J1660&gt;=3,((T1660/100)*G1660)/J1660,0),0)</f>
        <v>0</v>
      </c>
      <c r="Z1660" s="3">
        <f>ROUND(IF(J1660&gt;=4,((T1660/100)*G1660)/J1660,0),0)</f>
        <v>0</v>
      </c>
      <c r="AA1660" s="4">
        <f>G1660*P1660</f>
        <v>300000</v>
      </c>
      <c r="AB1660" s="4">
        <f>(G1660*S1660)/J1660</f>
        <v>150000</v>
      </c>
      <c r="AC1660" s="4">
        <f>IF(J1660&gt;=2,(G1660*S1660)/J1660,0)</f>
        <v>0</v>
      </c>
      <c r="AD1660" s="4">
        <f>IF(J1660&gt;=3,(G1660*S1660)/J1660,0)</f>
        <v>0</v>
      </c>
      <c r="AE1660" s="4">
        <f>IF(J1660&gt;=4,(G1660*S1660)/J1660,0)</f>
        <v>0</v>
      </c>
      <c r="AF1660" s="11">
        <v>100</v>
      </c>
      <c r="AG1660" s="11">
        <v>0</v>
      </c>
      <c r="AH1660" s="11">
        <v>1</v>
      </c>
      <c r="AI1660" s="11">
        <v>100</v>
      </c>
      <c r="AJ1660" s="11">
        <v>0</v>
      </c>
      <c r="AK1660" s="11">
        <v>1</v>
      </c>
      <c r="AL1660" s="11">
        <v>0.5</v>
      </c>
      <c r="AM1660" s="11">
        <v>0.5</v>
      </c>
      <c r="AN1660" s="11">
        <v>0</v>
      </c>
      <c r="AO1660" s="11">
        <v>0</v>
      </c>
      <c r="AP1660" s="11">
        <v>0</v>
      </c>
      <c r="AQ1660" s="11">
        <v>0.01</v>
      </c>
      <c r="AR1660" s="11">
        <v>0.01</v>
      </c>
      <c r="AS1660" s="11">
        <v>0</v>
      </c>
      <c r="AT1660" s="11">
        <v>0</v>
      </c>
      <c r="AU1660" s="11">
        <v>0</v>
      </c>
      <c r="AV1660" s="11">
        <v>0</v>
      </c>
      <c r="AW1660" s="11">
        <v>0.2</v>
      </c>
      <c r="AX1660" s="11">
        <v>0</v>
      </c>
      <c r="AY1660" s="11">
        <v>0</v>
      </c>
      <c r="AZ1660" s="11">
        <v>0</v>
      </c>
      <c r="BA1660" s="11">
        <v>0.02</v>
      </c>
      <c r="BB1660" s="11">
        <v>0</v>
      </c>
      <c r="BC1660" s="2">
        <v>0.05</v>
      </c>
      <c r="BD1660" s="2">
        <v>0.05</v>
      </c>
      <c r="BE1660" s="11">
        <v>7.4999999999999997E-2</v>
      </c>
      <c r="BF1660" s="11">
        <v>5.0000000000000001E-3</v>
      </c>
      <c r="BG1660" s="11">
        <v>0</v>
      </c>
      <c r="BH1660" s="11">
        <v>0</v>
      </c>
      <c r="BI1660" s="11">
        <v>0</v>
      </c>
      <c r="BJ1660" s="11">
        <f>BE1660/4</f>
        <v>1.8749999999999999E-2</v>
      </c>
      <c r="BK1660" s="11">
        <f>BF1660/4</f>
        <v>1.25E-3</v>
      </c>
      <c r="BL1660" s="11">
        <v>0</v>
      </c>
      <c r="BM1660" s="11">
        <v>0</v>
      </c>
      <c r="BN1660" s="11">
        <v>0</v>
      </c>
      <c r="BO1660" s="11">
        <v>0.1</v>
      </c>
      <c r="BP1660" s="11">
        <v>0.1</v>
      </c>
      <c r="BQ1660" s="11">
        <v>0</v>
      </c>
      <c r="BR1660" s="11">
        <v>0</v>
      </c>
      <c r="BS1660" s="11">
        <v>0</v>
      </c>
      <c r="BT1660" s="11">
        <v>0.04</v>
      </c>
      <c r="BU1660" s="16">
        <v>4</v>
      </c>
      <c r="BV1660" s="6">
        <f>BT1660/(BT1660+BU1660)</f>
        <v>9.9009900990099011E-3</v>
      </c>
      <c r="BW1660" s="6">
        <f>SQRT((BT1660*BU1660)/((BT1660+BU1660)^2*(BT1660+BU1660+1)))</f>
        <v>4.410251516706673E-2</v>
      </c>
      <c r="BX1660" s="17">
        <v>0.1</v>
      </c>
      <c r="BY1660" s="17">
        <v>0.7</v>
      </c>
      <c r="BZ1660" s="17">
        <v>0.1</v>
      </c>
      <c r="CA1660" s="17">
        <v>0.1</v>
      </c>
      <c r="CB1660" s="15" t="s">
        <v>83</v>
      </c>
      <c r="CC1660" s="11">
        <v>600</v>
      </c>
    </row>
    <row r="1661" spans="1:81" s="11" customFormat="1" x14ac:dyDescent="0.2">
      <c r="A1661" s="17">
        <f t="shared" si="25"/>
        <v>1660</v>
      </c>
      <c r="B1661" s="17">
        <v>20</v>
      </c>
      <c r="C1661" s="17">
        <v>20</v>
      </c>
      <c r="D1661" s="17">
        <v>5</v>
      </c>
      <c r="E1661" s="17">
        <v>5</v>
      </c>
      <c r="F1661" s="3" t="s">
        <v>80</v>
      </c>
      <c r="G1661" s="3">
        <f>IF(F1661="rectangle",B1661*C1661,IF(F1661="hook",B1661*C1661-(D1661*E1661),IF(F1661="eight",B1661*C1661-2*(D1661*E1661),IF(F1661="tee",B1661*C1661-2*(D1661*E1661),IF(F1661="cross",B1661*C1661-4*(D1661*E1661),"ERROR")))))</f>
        <v>400</v>
      </c>
      <c r="H1661" s="3" t="s">
        <v>84</v>
      </c>
      <c r="I1661" s="3">
        <f>IF(F1661="rectangle",B1661/C1661,"NA")</f>
        <v>1</v>
      </c>
      <c r="J1661" s="2">
        <v>1</v>
      </c>
      <c r="K1661" s="11">
        <v>125</v>
      </c>
      <c r="L1661" s="11">
        <v>4</v>
      </c>
      <c r="M1661" s="12">
        <v>2</v>
      </c>
      <c r="N1661" s="2">
        <f>M1661/4</f>
        <v>0.5</v>
      </c>
      <c r="O1661" s="3">
        <f>M1661/N1661</f>
        <v>4</v>
      </c>
      <c r="P1661" s="13">
        <v>30</v>
      </c>
      <c r="Q1661" s="11">
        <f>P1661</f>
        <v>30</v>
      </c>
      <c r="R1661" s="4">
        <f>AA1661/V1661</f>
        <v>100</v>
      </c>
      <c r="S1661" s="14">
        <v>15</v>
      </c>
      <c r="T1661" s="11">
        <f>S1661</f>
        <v>15</v>
      </c>
      <c r="U1661" s="4">
        <f>AB1661/W1661</f>
        <v>100</v>
      </c>
      <c r="V1661" s="3">
        <f>ROUND((Q1661/100)*G1661,0)</f>
        <v>120</v>
      </c>
      <c r="W1661" s="3">
        <f>ROUND(((T1661/100)*G1661)/J1661,0)</f>
        <v>60</v>
      </c>
      <c r="X1661" s="3">
        <f>ROUND(IF(J1661&gt;=2,((T1661/100)*G1661)/J1661,0),0)</f>
        <v>0</v>
      </c>
      <c r="Y1661" s="3">
        <f>ROUND(IF(J1661&gt;=3,((T1661/100)*G1661)/J1661,0),0)</f>
        <v>0</v>
      </c>
      <c r="Z1661" s="3">
        <f>ROUND(IF(J1661&gt;=4,((T1661/100)*G1661)/J1661,0),0)</f>
        <v>0</v>
      </c>
      <c r="AA1661" s="4">
        <f>G1661*P1661</f>
        <v>12000</v>
      </c>
      <c r="AB1661" s="4">
        <f>(G1661*S1661)/J1661</f>
        <v>6000</v>
      </c>
      <c r="AC1661" s="4">
        <f>IF(J1661&gt;=2,(G1661*S1661)/J1661,0)</f>
        <v>0</v>
      </c>
      <c r="AD1661" s="4">
        <f>IF(J1661&gt;=3,(G1661*S1661)/J1661,0)</f>
        <v>0</v>
      </c>
      <c r="AE1661" s="4">
        <f>IF(J1661&gt;=4,(G1661*S1661)/J1661,0)</f>
        <v>0</v>
      </c>
      <c r="AF1661" s="11">
        <v>100</v>
      </c>
      <c r="AG1661" s="11">
        <v>0</v>
      </c>
      <c r="AH1661" s="11">
        <v>1</v>
      </c>
      <c r="AI1661" s="11">
        <v>100</v>
      </c>
      <c r="AJ1661" s="11">
        <v>0</v>
      </c>
      <c r="AK1661" s="11">
        <v>1</v>
      </c>
      <c r="AL1661" s="11">
        <v>0.5</v>
      </c>
      <c r="AM1661" s="11">
        <v>0.5</v>
      </c>
      <c r="AN1661" s="11">
        <v>0</v>
      </c>
      <c r="AO1661" s="11">
        <v>0</v>
      </c>
      <c r="AP1661" s="11">
        <v>0</v>
      </c>
      <c r="AQ1661" s="11">
        <v>0.01</v>
      </c>
      <c r="AR1661" s="11">
        <v>0.01</v>
      </c>
      <c r="AS1661" s="11">
        <v>0</v>
      </c>
      <c r="AT1661" s="11">
        <v>0</v>
      </c>
      <c r="AU1661" s="11">
        <v>0</v>
      </c>
      <c r="AV1661" s="11">
        <v>0</v>
      </c>
      <c r="AW1661" s="11">
        <v>0.2</v>
      </c>
      <c r="AX1661" s="11">
        <v>0</v>
      </c>
      <c r="AY1661" s="11">
        <v>0</v>
      </c>
      <c r="AZ1661" s="11">
        <v>0</v>
      </c>
      <c r="BA1661" s="11">
        <v>0.02</v>
      </c>
      <c r="BB1661" s="11">
        <v>0</v>
      </c>
      <c r="BC1661" s="2">
        <v>0.05</v>
      </c>
      <c r="BD1661" s="2">
        <v>0.05</v>
      </c>
      <c r="BE1661" s="11">
        <v>7.4999999999999997E-2</v>
      </c>
      <c r="BF1661" s="11">
        <v>5.0000000000000001E-3</v>
      </c>
      <c r="BG1661" s="11">
        <v>0</v>
      </c>
      <c r="BH1661" s="11">
        <v>0</v>
      </c>
      <c r="BI1661" s="11">
        <v>0</v>
      </c>
      <c r="BJ1661" s="11">
        <f>BE1661/4</f>
        <v>1.8749999999999999E-2</v>
      </c>
      <c r="BK1661" s="11">
        <f>BF1661/4</f>
        <v>1.25E-3</v>
      </c>
      <c r="BL1661" s="11">
        <v>0</v>
      </c>
      <c r="BM1661" s="11">
        <v>0</v>
      </c>
      <c r="BN1661" s="11">
        <v>0</v>
      </c>
      <c r="BO1661" s="11">
        <v>0.1</v>
      </c>
      <c r="BP1661" s="11">
        <v>0.1</v>
      </c>
      <c r="BQ1661" s="11">
        <v>0</v>
      </c>
      <c r="BR1661" s="11">
        <v>0</v>
      </c>
      <c r="BS1661" s="11">
        <v>0</v>
      </c>
      <c r="BT1661" s="11">
        <v>0.04</v>
      </c>
      <c r="BU1661" s="16">
        <v>4</v>
      </c>
      <c r="BV1661" s="6">
        <f>BT1661/(BT1661+BU1661)</f>
        <v>9.9009900990099011E-3</v>
      </c>
      <c r="BW1661" s="6">
        <f>SQRT((BT1661*BU1661)/((BT1661+BU1661)^2*(BT1661+BU1661+1)))</f>
        <v>4.410251516706673E-2</v>
      </c>
      <c r="BX1661" s="17">
        <v>0.1</v>
      </c>
      <c r="BY1661" s="17">
        <v>0.7</v>
      </c>
      <c r="BZ1661" s="17">
        <v>0.1</v>
      </c>
      <c r="CA1661" s="17">
        <v>0.1</v>
      </c>
      <c r="CB1661" s="15" t="s">
        <v>83</v>
      </c>
      <c r="CC1661" s="11">
        <v>600</v>
      </c>
    </row>
    <row r="1662" spans="1:81" s="11" customFormat="1" x14ac:dyDescent="0.2">
      <c r="A1662" s="17">
        <f t="shared" si="25"/>
        <v>1661</v>
      </c>
      <c r="B1662" s="17">
        <v>100</v>
      </c>
      <c r="C1662" s="17">
        <v>100</v>
      </c>
      <c r="D1662" s="17">
        <v>5</v>
      </c>
      <c r="E1662" s="17">
        <v>5</v>
      </c>
      <c r="F1662" s="3" t="s">
        <v>80</v>
      </c>
      <c r="G1662" s="3">
        <f>IF(F1662="rectangle",B1662*C1662,IF(F1662="hook",B1662*C1662-(D1662*E1662),IF(F1662="eight",B1662*C1662-2*(D1662*E1662),IF(F1662="tee",B1662*C1662-2*(D1662*E1662),IF(F1662="cross",B1662*C1662-4*(D1662*E1662),"ERROR")))))</f>
        <v>10000</v>
      </c>
      <c r="H1662" s="3" t="s">
        <v>85</v>
      </c>
      <c r="I1662" s="3">
        <f>IF(F1662="rectangle",B1662/C1662,"NA")</f>
        <v>1</v>
      </c>
      <c r="J1662" s="2">
        <v>1</v>
      </c>
      <c r="K1662" s="11">
        <v>125</v>
      </c>
      <c r="L1662" s="11">
        <v>4</v>
      </c>
      <c r="M1662" s="12">
        <v>3</v>
      </c>
      <c r="N1662" s="2">
        <f>M1662/4</f>
        <v>0.75</v>
      </c>
      <c r="O1662" s="3">
        <f>M1662/N1662</f>
        <v>4</v>
      </c>
      <c r="P1662" s="13">
        <v>30</v>
      </c>
      <c r="Q1662" s="11">
        <f>P1662</f>
        <v>30</v>
      </c>
      <c r="R1662" s="4">
        <f>AA1662/V1662</f>
        <v>100</v>
      </c>
      <c r="S1662" s="14">
        <v>15</v>
      </c>
      <c r="T1662" s="11">
        <f>S1662</f>
        <v>15</v>
      </c>
      <c r="U1662" s="4">
        <f>AB1662/W1662</f>
        <v>100</v>
      </c>
      <c r="V1662" s="3">
        <f>ROUND((Q1662/100)*G1662,0)</f>
        <v>3000</v>
      </c>
      <c r="W1662" s="3">
        <f>ROUND(((T1662/100)*G1662)/J1662,0)</f>
        <v>1500</v>
      </c>
      <c r="X1662" s="3">
        <f>ROUND(IF(J1662&gt;=2,((T1662/100)*G1662)/J1662,0),0)</f>
        <v>0</v>
      </c>
      <c r="Y1662" s="3">
        <f>ROUND(IF(J1662&gt;=3,((T1662/100)*G1662)/J1662,0),0)</f>
        <v>0</v>
      </c>
      <c r="Z1662" s="3">
        <f>ROUND(IF(J1662&gt;=4,((T1662/100)*G1662)/J1662,0),0)</f>
        <v>0</v>
      </c>
      <c r="AA1662" s="4">
        <f>G1662*P1662</f>
        <v>300000</v>
      </c>
      <c r="AB1662" s="4">
        <f>(G1662*S1662)/J1662</f>
        <v>150000</v>
      </c>
      <c r="AC1662" s="4">
        <f>IF(J1662&gt;=2,(G1662*S1662)/J1662,0)</f>
        <v>0</v>
      </c>
      <c r="AD1662" s="4">
        <f>IF(J1662&gt;=3,(G1662*S1662)/J1662,0)</f>
        <v>0</v>
      </c>
      <c r="AE1662" s="4">
        <f>IF(J1662&gt;=4,(G1662*S1662)/J1662,0)</f>
        <v>0</v>
      </c>
      <c r="AF1662" s="11">
        <v>100</v>
      </c>
      <c r="AG1662" s="11">
        <v>0</v>
      </c>
      <c r="AH1662" s="11">
        <v>1</v>
      </c>
      <c r="AI1662" s="11">
        <v>100</v>
      </c>
      <c r="AJ1662" s="11">
        <v>0</v>
      </c>
      <c r="AK1662" s="11">
        <v>1</v>
      </c>
      <c r="AL1662" s="11">
        <v>0.5</v>
      </c>
      <c r="AM1662" s="11">
        <v>0.5</v>
      </c>
      <c r="AN1662" s="11">
        <v>0</v>
      </c>
      <c r="AO1662" s="11">
        <v>0</v>
      </c>
      <c r="AP1662" s="11">
        <v>0</v>
      </c>
      <c r="AQ1662" s="11">
        <v>0.01</v>
      </c>
      <c r="AR1662" s="11">
        <v>0.01</v>
      </c>
      <c r="AS1662" s="11">
        <v>0</v>
      </c>
      <c r="AT1662" s="11">
        <v>0</v>
      </c>
      <c r="AU1662" s="11">
        <v>0</v>
      </c>
      <c r="AV1662" s="11">
        <v>0</v>
      </c>
      <c r="AW1662" s="11">
        <v>0.2</v>
      </c>
      <c r="AX1662" s="11">
        <v>0</v>
      </c>
      <c r="AY1662" s="11">
        <v>0</v>
      </c>
      <c r="AZ1662" s="11">
        <v>0</v>
      </c>
      <c r="BA1662" s="11">
        <v>0.02</v>
      </c>
      <c r="BB1662" s="11">
        <v>0</v>
      </c>
      <c r="BC1662" s="2">
        <v>0.05</v>
      </c>
      <c r="BD1662" s="2">
        <v>0.05</v>
      </c>
      <c r="BE1662" s="11">
        <v>7.4999999999999997E-2</v>
      </c>
      <c r="BF1662" s="11">
        <v>5.0000000000000001E-3</v>
      </c>
      <c r="BG1662" s="11">
        <v>0</v>
      </c>
      <c r="BH1662" s="11">
        <v>0</v>
      </c>
      <c r="BI1662" s="11">
        <v>0</v>
      </c>
      <c r="BJ1662" s="11">
        <f>BE1662/4</f>
        <v>1.8749999999999999E-2</v>
      </c>
      <c r="BK1662" s="11">
        <f>BF1662/4</f>
        <v>1.25E-3</v>
      </c>
      <c r="BL1662" s="11">
        <v>0</v>
      </c>
      <c r="BM1662" s="11">
        <v>0</v>
      </c>
      <c r="BN1662" s="11">
        <v>0</v>
      </c>
      <c r="BO1662" s="11">
        <v>0.1</v>
      </c>
      <c r="BP1662" s="11">
        <v>0.1</v>
      </c>
      <c r="BQ1662" s="11">
        <v>0</v>
      </c>
      <c r="BR1662" s="11">
        <v>0</v>
      </c>
      <c r="BS1662" s="11">
        <v>0</v>
      </c>
      <c r="BT1662" s="11">
        <v>0.04</v>
      </c>
      <c r="BU1662" s="16">
        <v>4</v>
      </c>
      <c r="BV1662" s="6">
        <f>BT1662/(BT1662+BU1662)</f>
        <v>9.9009900990099011E-3</v>
      </c>
      <c r="BW1662" s="6">
        <f>SQRT((BT1662*BU1662)/((BT1662+BU1662)^2*(BT1662+BU1662+1)))</f>
        <v>4.410251516706673E-2</v>
      </c>
      <c r="BX1662" s="17">
        <v>0.1</v>
      </c>
      <c r="BY1662" s="17">
        <v>0.7</v>
      </c>
      <c r="BZ1662" s="17">
        <v>0.1</v>
      </c>
      <c r="CA1662" s="17">
        <v>0.1</v>
      </c>
      <c r="CB1662" s="15" t="s">
        <v>83</v>
      </c>
      <c r="CC1662" s="11">
        <v>600</v>
      </c>
    </row>
    <row r="1663" spans="1:81" s="11" customFormat="1" x14ac:dyDescent="0.2">
      <c r="A1663" s="17">
        <f t="shared" si="25"/>
        <v>1662</v>
      </c>
      <c r="B1663" s="17">
        <v>20</v>
      </c>
      <c r="C1663" s="17">
        <v>20</v>
      </c>
      <c r="D1663" s="17">
        <v>5</v>
      </c>
      <c r="E1663" s="17">
        <v>5</v>
      </c>
      <c r="F1663" s="3" t="s">
        <v>80</v>
      </c>
      <c r="G1663" s="3">
        <f>IF(F1663="rectangle",B1663*C1663,IF(F1663="hook",B1663*C1663-(D1663*E1663),IF(F1663="eight",B1663*C1663-2*(D1663*E1663),IF(F1663="tee",B1663*C1663-2*(D1663*E1663),IF(F1663="cross",B1663*C1663-4*(D1663*E1663),"ERROR")))))</f>
        <v>400</v>
      </c>
      <c r="H1663" s="3" t="s">
        <v>84</v>
      </c>
      <c r="I1663" s="3">
        <f>IF(F1663="rectangle",B1663/C1663,"NA")</f>
        <v>1</v>
      </c>
      <c r="J1663" s="2">
        <v>1</v>
      </c>
      <c r="K1663" s="11">
        <v>125</v>
      </c>
      <c r="L1663" s="11">
        <v>4</v>
      </c>
      <c r="M1663" s="12">
        <v>3</v>
      </c>
      <c r="N1663" s="2">
        <f>M1663/4</f>
        <v>0.75</v>
      </c>
      <c r="O1663" s="3">
        <f>M1663/N1663</f>
        <v>4</v>
      </c>
      <c r="P1663" s="13">
        <v>30</v>
      </c>
      <c r="Q1663" s="11">
        <f>P1663</f>
        <v>30</v>
      </c>
      <c r="R1663" s="4">
        <f>AA1663/V1663</f>
        <v>100</v>
      </c>
      <c r="S1663" s="14">
        <v>15</v>
      </c>
      <c r="T1663" s="11">
        <f>S1663</f>
        <v>15</v>
      </c>
      <c r="U1663" s="4">
        <f>AB1663/W1663</f>
        <v>100</v>
      </c>
      <c r="V1663" s="3">
        <f>ROUND((Q1663/100)*G1663,0)</f>
        <v>120</v>
      </c>
      <c r="W1663" s="3">
        <f>ROUND(((T1663/100)*G1663)/J1663,0)</f>
        <v>60</v>
      </c>
      <c r="X1663" s="3">
        <f>ROUND(IF(J1663&gt;=2,((T1663/100)*G1663)/J1663,0),0)</f>
        <v>0</v>
      </c>
      <c r="Y1663" s="3">
        <f>ROUND(IF(J1663&gt;=3,((T1663/100)*G1663)/J1663,0),0)</f>
        <v>0</v>
      </c>
      <c r="Z1663" s="3">
        <f>ROUND(IF(J1663&gt;=4,((T1663/100)*G1663)/J1663,0),0)</f>
        <v>0</v>
      </c>
      <c r="AA1663" s="4">
        <f>G1663*P1663</f>
        <v>12000</v>
      </c>
      <c r="AB1663" s="4">
        <f>(G1663*S1663)/J1663</f>
        <v>6000</v>
      </c>
      <c r="AC1663" s="4">
        <f>IF(J1663&gt;=2,(G1663*S1663)/J1663,0)</f>
        <v>0</v>
      </c>
      <c r="AD1663" s="4">
        <f>IF(J1663&gt;=3,(G1663*S1663)/J1663,0)</f>
        <v>0</v>
      </c>
      <c r="AE1663" s="4">
        <f>IF(J1663&gt;=4,(G1663*S1663)/J1663,0)</f>
        <v>0</v>
      </c>
      <c r="AF1663" s="11">
        <v>100</v>
      </c>
      <c r="AG1663" s="11">
        <v>0</v>
      </c>
      <c r="AH1663" s="11">
        <v>1</v>
      </c>
      <c r="AI1663" s="11">
        <v>100</v>
      </c>
      <c r="AJ1663" s="11">
        <v>0</v>
      </c>
      <c r="AK1663" s="11">
        <v>1</v>
      </c>
      <c r="AL1663" s="11">
        <v>0.5</v>
      </c>
      <c r="AM1663" s="11">
        <v>0.5</v>
      </c>
      <c r="AN1663" s="11">
        <v>0</v>
      </c>
      <c r="AO1663" s="11">
        <v>0</v>
      </c>
      <c r="AP1663" s="11">
        <v>0</v>
      </c>
      <c r="AQ1663" s="11">
        <v>0.01</v>
      </c>
      <c r="AR1663" s="11">
        <v>0.01</v>
      </c>
      <c r="AS1663" s="11">
        <v>0</v>
      </c>
      <c r="AT1663" s="11">
        <v>0</v>
      </c>
      <c r="AU1663" s="11">
        <v>0</v>
      </c>
      <c r="AV1663" s="11">
        <v>0</v>
      </c>
      <c r="AW1663" s="11">
        <v>0.2</v>
      </c>
      <c r="AX1663" s="11">
        <v>0</v>
      </c>
      <c r="AY1663" s="11">
        <v>0</v>
      </c>
      <c r="AZ1663" s="11">
        <v>0</v>
      </c>
      <c r="BA1663" s="11">
        <v>0.02</v>
      </c>
      <c r="BB1663" s="11">
        <v>0</v>
      </c>
      <c r="BC1663" s="2">
        <v>0.05</v>
      </c>
      <c r="BD1663" s="2">
        <v>0.05</v>
      </c>
      <c r="BE1663" s="11">
        <v>7.4999999999999997E-2</v>
      </c>
      <c r="BF1663" s="11">
        <v>5.0000000000000001E-3</v>
      </c>
      <c r="BG1663" s="11">
        <v>0</v>
      </c>
      <c r="BH1663" s="11">
        <v>0</v>
      </c>
      <c r="BI1663" s="11">
        <v>0</v>
      </c>
      <c r="BJ1663" s="11">
        <f>BE1663/4</f>
        <v>1.8749999999999999E-2</v>
      </c>
      <c r="BK1663" s="11">
        <f>BF1663/4</f>
        <v>1.25E-3</v>
      </c>
      <c r="BL1663" s="11">
        <v>0</v>
      </c>
      <c r="BM1663" s="11">
        <v>0</v>
      </c>
      <c r="BN1663" s="11">
        <v>0</v>
      </c>
      <c r="BO1663" s="11">
        <v>0.1</v>
      </c>
      <c r="BP1663" s="11">
        <v>0.1</v>
      </c>
      <c r="BQ1663" s="11">
        <v>0</v>
      </c>
      <c r="BR1663" s="11">
        <v>0</v>
      </c>
      <c r="BS1663" s="11">
        <v>0</v>
      </c>
      <c r="BT1663" s="11">
        <v>0.04</v>
      </c>
      <c r="BU1663" s="16">
        <v>4</v>
      </c>
      <c r="BV1663" s="6">
        <f>BT1663/(BT1663+BU1663)</f>
        <v>9.9009900990099011E-3</v>
      </c>
      <c r="BW1663" s="6">
        <f>SQRT((BT1663*BU1663)/((BT1663+BU1663)^2*(BT1663+BU1663+1)))</f>
        <v>4.410251516706673E-2</v>
      </c>
      <c r="BX1663" s="17">
        <v>0.1</v>
      </c>
      <c r="BY1663" s="17">
        <v>0.7</v>
      </c>
      <c r="BZ1663" s="17">
        <v>0.1</v>
      </c>
      <c r="CA1663" s="17">
        <v>0.1</v>
      </c>
      <c r="CB1663" s="15" t="s">
        <v>83</v>
      </c>
      <c r="CC1663" s="11">
        <v>600</v>
      </c>
    </row>
    <row r="1664" spans="1:81" s="11" customFormat="1" x14ac:dyDescent="0.2">
      <c r="A1664" s="17">
        <f t="shared" si="25"/>
        <v>1663</v>
      </c>
      <c r="B1664" s="17">
        <v>100</v>
      </c>
      <c r="C1664" s="17">
        <v>100</v>
      </c>
      <c r="D1664" s="17">
        <v>5</v>
      </c>
      <c r="E1664" s="17">
        <v>5</v>
      </c>
      <c r="F1664" s="3" t="s">
        <v>80</v>
      </c>
      <c r="G1664" s="3">
        <f>IF(F1664="rectangle",B1664*C1664,IF(F1664="hook",B1664*C1664-(D1664*E1664),IF(F1664="eight",B1664*C1664-2*(D1664*E1664),IF(F1664="tee",B1664*C1664-2*(D1664*E1664),IF(F1664="cross",B1664*C1664-4*(D1664*E1664),"ERROR")))))</f>
        <v>10000</v>
      </c>
      <c r="H1664" s="3" t="s">
        <v>85</v>
      </c>
      <c r="I1664" s="3">
        <f>IF(F1664="rectangle",B1664/C1664,"NA")</f>
        <v>1</v>
      </c>
      <c r="J1664" s="2">
        <v>1</v>
      </c>
      <c r="K1664" s="11">
        <v>125</v>
      </c>
      <c r="L1664" s="11">
        <v>4</v>
      </c>
      <c r="M1664" s="12">
        <v>4</v>
      </c>
      <c r="N1664" s="2">
        <f>M1664/4</f>
        <v>1</v>
      </c>
      <c r="O1664" s="3">
        <f>M1664/N1664</f>
        <v>4</v>
      </c>
      <c r="P1664" s="13">
        <v>30</v>
      </c>
      <c r="Q1664" s="11">
        <f>P1664</f>
        <v>30</v>
      </c>
      <c r="R1664" s="4">
        <f>AA1664/V1664</f>
        <v>100</v>
      </c>
      <c r="S1664" s="14">
        <v>15</v>
      </c>
      <c r="T1664" s="11">
        <f>S1664</f>
        <v>15</v>
      </c>
      <c r="U1664" s="4">
        <f>AB1664/W1664</f>
        <v>100</v>
      </c>
      <c r="V1664" s="3">
        <f>ROUND((Q1664/100)*G1664,0)</f>
        <v>3000</v>
      </c>
      <c r="W1664" s="3">
        <f>ROUND(((T1664/100)*G1664)/J1664,0)</f>
        <v>1500</v>
      </c>
      <c r="X1664" s="3">
        <f>ROUND(IF(J1664&gt;=2,((T1664/100)*G1664)/J1664,0),0)</f>
        <v>0</v>
      </c>
      <c r="Y1664" s="3">
        <f>ROUND(IF(J1664&gt;=3,((T1664/100)*G1664)/J1664,0),0)</f>
        <v>0</v>
      </c>
      <c r="Z1664" s="3">
        <f>ROUND(IF(J1664&gt;=4,((T1664/100)*G1664)/J1664,0),0)</f>
        <v>0</v>
      </c>
      <c r="AA1664" s="4">
        <f>G1664*P1664</f>
        <v>300000</v>
      </c>
      <c r="AB1664" s="4">
        <f>(G1664*S1664)/J1664</f>
        <v>150000</v>
      </c>
      <c r="AC1664" s="4">
        <f>IF(J1664&gt;=2,(G1664*S1664)/J1664,0)</f>
        <v>0</v>
      </c>
      <c r="AD1664" s="4">
        <f>IF(J1664&gt;=3,(G1664*S1664)/J1664,0)</f>
        <v>0</v>
      </c>
      <c r="AE1664" s="4">
        <f>IF(J1664&gt;=4,(G1664*S1664)/J1664,0)</f>
        <v>0</v>
      </c>
      <c r="AF1664" s="11">
        <v>100</v>
      </c>
      <c r="AG1664" s="11">
        <v>0</v>
      </c>
      <c r="AH1664" s="11">
        <v>1</v>
      </c>
      <c r="AI1664" s="11">
        <v>100</v>
      </c>
      <c r="AJ1664" s="11">
        <v>0</v>
      </c>
      <c r="AK1664" s="11">
        <v>1</v>
      </c>
      <c r="AL1664" s="11">
        <v>0.5</v>
      </c>
      <c r="AM1664" s="11">
        <v>0.5</v>
      </c>
      <c r="AN1664" s="11">
        <v>0</v>
      </c>
      <c r="AO1664" s="11">
        <v>0</v>
      </c>
      <c r="AP1664" s="11">
        <v>0</v>
      </c>
      <c r="AQ1664" s="11">
        <v>0.01</v>
      </c>
      <c r="AR1664" s="11">
        <v>0.01</v>
      </c>
      <c r="AS1664" s="11">
        <v>0</v>
      </c>
      <c r="AT1664" s="11">
        <v>0</v>
      </c>
      <c r="AU1664" s="11">
        <v>0</v>
      </c>
      <c r="AV1664" s="11">
        <v>0</v>
      </c>
      <c r="AW1664" s="11">
        <v>0.2</v>
      </c>
      <c r="AX1664" s="11">
        <v>0</v>
      </c>
      <c r="AY1664" s="11">
        <v>0</v>
      </c>
      <c r="AZ1664" s="11">
        <v>0</v>
      </c>
      <c r="BA1664" s="11">
        <v>0.02</v>
      </c>
      <c r="BB1664" s="11">
        <v>0</v>
      </c>
      <c r="BC1664" s="2">
        <v>0.05</v>
      </c>
      <c r="BD1664" s="2">
        <v>0.05</v>
      </c>
      <c r="BE1664" s="11">
        <v>7.4999999999999997E-2</v>
      </c>
      <c r="BF1664" s="11">
        <v>5.0000000000000001E-3</v>
      </c>
      <c r="BG1664" s="11">
        <v>0</v>
      </c>
      <c r="BH1664" s="11">
        <v>0</v>
      </c>
      <c r="BI1664" s="11">
        <v>0</v>
      </c>
      <c r="BJ1664" s="11">
        <f>BE1664/4</f>
        <v>1.8749999999999999E-2</v>
      </c>
      <c r="BK1664" s="11">
        <f>BF1664/4</f>
        <v>1.25E-3</v>
      </c>
      <c r="BL1664" s="11">
        <v>0</v>
      </c>
      <c r="BM1664" s="11">
        <v>0</v>
      </c>
      <c r="BN1664" s="11">
        <v>0</v>
      </c>
      <c r="BO1664" s="11">
        <v>0.1</v>
      </c>
      <c r="BP1664" s="11">
        <v>0.1</v>
      </c>
      <c r="BQ1664" s="11">
        <v>0</v>
      </c>
      <c r="BR1664" s="11">
        <v>0</v>
      </c>
      <c r="BS1664" s="11">
        <v>0</v>
      </c>
      <c r="BT1664" s="11">
        <v>0.04</v>
      </c>
      <c r="BU1664" s="16">
        <v>4</v>
      </c>
      <c r="BV1664" s="6">
        <f>BT1664/(BT1664+BU1664)</f>
        <v>9.9009900990099011E-3</v>
      </c>
      <c r="BW1664" s="6">
        <f>SQRT((BT1664*BU1664)/((BT1664+BU1664)^2*(BT1664+BU1664+1)))</f>
        <v>4.410251516706673E-2</v>
      </c>
      <c r="BX1664" s="17">
        <v>0.1</v>
      </c>
      <c r="BY1664" s="17">
        <v>0.7</v>
      </c>
      <c r="BZ1664" s="17">
        <v>0.1</v>
      </c>
      <c r="CA1664" s="17">
        <v>0.1</v>
      </c>
      <c r="CB1664" s="15" t="s">
        <v>83</v>
      </c>
      <c r="CC1664" s="11">
        <v>600</v>
      </c>
    </row>
    <row r="1665" spans="1:81" s="11" customFormat="1" x14ac:dyDescent="0.2">
      <c r="A1665" s="17">
        <f t="shared" si="25"/>
        <v>1664</v>
      </c>
      <c r="B1665" s="17">
        <v>20</v>
      </c>
      <c r="C1665" s="17">
        <v>20</v>
      </c>
      <c r="D1665" s="17">
        <v>5</v>
      </c>
      <c r="E1665" s="17">
        <v>5</v>
      </c>
      <c r="F1665" s="3" t="s">
        <v>80</v>
      </c>
      <c r="G1665" s="3">
        <f>IF(F1665="rectangle",B1665*C1665,IF(F1665="hook",B1665*C1665-(D1665*E1665),IF(F1665="eight",B1665*C1665-2*(D1665*E1665),IF(F1665="tee",B1665*C1665-2*(D1665*E1665),IF(F1665="cross",B1665*C1665-4*(D1665*E1665),"ERROR")))))</f>
        <v>400</v>
      </c>
      <c r="H1665" s="3" t="s">
        <v>84</v>
      </c>
      <c r="I1665" s="3">
        <f>IF(F1665="rectangle",B1665/C1665,"NA")</f>
        <v>1</v>
      </c>
      <c r="J1665" s="2">
        <v>1</v>
      </c>
      <c r="K1665" s="11">
        <v>125</v>
      </c>
      <c r="L1665" s="11">
        <v>4</v>
      </c>
      <c r="M1665" s="12">
        <v>4</v>
      </c>
      <c r="N1665" s="2">
        <f>M1665/4</f>
        <v>1</v>
      </c>
      <c r="O1665" s="3">
        <f>M1665/N1665</f>
        <v>4</v>
      </c>
      <c r="P1665" s="13">
        <v>30</v>
      </c>
      <c r="Q1665" s="11">
        <f>P1665</f>
        <v>30</v>
      </c>
      <c r="R1665" s="4">
        <f>AA1665/V1665</f>
        <v>100</v>
      </c>
      <c r="S1665" s="14">
        <v>15</v>
      </c>
      <c r="T1665" s="11">
        <f>S1665</f>
        <v>15</v>
      </c>
      <c r="U1665" s="4">
        <f>AB1665/W1665</f>
        <v>100</v>
      </c>
      <c r="V1665" s="3">
        <f>ROUND((Q1665/100)*G1665,0)</f>
        <v>120</v>
      </c>
      <c r="W1665" s="3">
        <f>ROUND(((T1665/100)*G1665)/J1665,0)</f>
        <v>60</v>
      </c>
      <c r="X1665" s="3">
        <f>ROUND(IF(J1665&gt;=2,((T1665/100)*G1665)/J1665,0),0)</f>
        <v>0</v>
      </c>
      <c r="Y1665" s="3">
        <f>ROUND(IF(J1665&gt;=3,((T1665/100)*G1665)/J1665,0),0)</f>
        <v>0</v>
      </c>
      <c r="Z1665" s="3">
        <f>ROUND(IF(J1665&gt;=4,((T1665/100)*G1665)/J1665,0),0)</f>
        <v>0</v>
      </c>
      <c r="AA1665" s="4">
        <f>G1665*P1665</f>
        <v>12000</v>
      </c>
      <c r="AB1665" s="4">
        <f>(G1665*S1665)/J1665</f>
        <v>6000</v>
      </c>
      <c r="AC1665" s="4">
        <f>IF(J1665&gt;=2,(G1665*S1665)/J1665,0)</f>
        <v>0</v>
      </c>
      <c r="AD1665" s="4">
        <f>IF(J1665&gt;=3,(G1665*S1665)/J1665,0)</f>
        <v>0</v>
      </c>
      <c r="AE1665" s="4">
        <f>IF(J1665&gt;=4,(G1665*S1665)/J1665,0)</f>
        <v>0</v>
      </c>
      <c r="AF1665" s="11">
        <v>100</v>
      </c>
      <c r="AG1665" s="11">
        <v>0</v>
      </c>
      <c r="AH1665" s="11">
        <v>1</v>
      </c>
      <c r="AI1665" s="11">
        <v>100</v>
      </c>
      <c r="AJ1665" s="11">
        <v>0</v>
      </c>
      <c r="AK1665" s="11">
        <v>1</v>
      </c>
      <c r="AL1665" s="11">
        <v>0.5</v>
      </c>
      <c r="AM1665" s="11">
        <v>0.5</v>
      </c>
      <c r="AN1665" s="11">
        <v>0</v>
      </c>
      <c r="AO1665" s="11">
        <v>0</v>
      </c>
      <c r="AP1665" s="11">
        <v>0</v>
      </c>
      <c r="AQ1665" s="11">
        <v>0.01</v>
      </c>
      <c r="AR1665" s="11">
        <v>0.01</v>
      </c>
      <c r="AS1665" s="11">
        <v>0</v>
      </c>
      <c r="AT1665" s="11">
        <v>0</v>
      </c>
      <c r="AU1665" s="11">
        <v>0</v>
      </c>
      <c r="AV1665" s="11">
        <v>0</v>
      </c>
      <c r="AW1665" s="11">
        <v>0.2</v>
      </c>
      <c r="AX1665" s="11">
        <v>0</v>
      </c>
      <c r="AY1665" s="11">
        <v>0</v>
      </c>
      <c r="AZ1665" s="11">
        <v>0</v>
      </c>
      <c r="BA1665" s="11">
        <v>0.02</v>
      </c>
      <c r="BB1665" s="11">
        <v>0</v>
      </c>
      <c r="BC1665" s="2">
        <v>0.05</v>
      </c>
      <c r="BD1665" s="2">
        <v>0.05</v>
      </c>
      <c r="BE1665" s="11">
        <v>7.4999999999999997E-2</v>
      </c>
      <c r="BF1665" s="11">
        <v>5.0000000000000001E-3</v>
      </c>
      <c r="BG1665" s="11">
        <v>0</v>
      </c>
      <c r="BH1665" s="11">
        <v>0</v>
      </c>
      <c r="BI1665" s="11">
        <v>0</v>
      </c>
      <c r="BJ1665" s="11">
        <f>BE1665/4</f>
        <v>1.8749999999999999E-2</v>
      </c>
      <c r="BK1665" s="11">
        <f>BF1665/4</f>
        <v>1.25E-3</v>
      </c>
      <c r="BL1665" s="11">
        <v>0</v>
      </c>
      <c r="BM1665" s="11">
        <v>0</v>
      </c>
      <c r="BN1665" s="11">
        <v>0</v>
      </c>
      <c r="BO1665" s="11">
        <v>0.1</v>
      </c>
      <c r="BP1665" s="11">
        <v>0.1</v>
      </c>
      <c r="BQ1665" s="11">
        <v>0</v>
      </c>
      <c r="BR1665" s="11">
        <v>0</v>
      </c>
      <c r="BS1665" s="11">
        <v>0</v>
      </c>
      <c r="BT1665" s="11">
        <v>0.04</v>
      </c>
      <c r="BU1665" s="16">
        <v>4</v>
      </c>
      <c r="BV1665" s="6">
        <f>BT1665/(BT1665+BU1665)</f>
        <v>9.9009900990099011E-3</v>
      </c>
      <c r="BW1665" s="6">
        <f>SQRT((BT1665*BU1665)/((BT1665+BU1665)^2*(BT1665+BU1665+1)))</f>
        <v>4.410251516706673E-2</v>
      </c>
      <c r="BX1665" s="17">
        <v>0.1</v>
      </c>
      <c r="BY1665" s="17">
        <v>0.7</v>
      </c>
      <c r="BZ1665" s="17">
        <v>0.1</v>
      </c>
      <c r="CA1665" s="17">
        <v>0.1</v>
      </c>
      <c r="CB1665" s="15" t="s">
        <v>83</v>
      </c>
      <c r="CC1665" s="11">
        <v>600</v>
      </c>
    </row>
    <row r="1666" spans="1:81" s="11" customFormat="1" x14ac:dyDescent="0.2">
      <c r="A1666" s="17">
        <f t="shared" si="25"/>
        <v>1665</v>
      </c>
      <c r="B1666" s="17">
        <v>100</v>
      </c>
      <c r="C1666" s="17">
        <v>100</v>
      </c>
      <c r="D1666" s="17">
        <v>5</v>
      </c>
      <c r="E1666" s="17">
        <v>5</v>
      </c>
      <c r="F1666" s="3" t="s">
        <v>80</v>
      </c>
      <c r="G1666" s="3">
        <f>IF(F1666="rectangle",B1666*C1666,IF(F1666="hook",B1666*C1666-(D1666*E1666),IF(F1666="eight",B1666*C1666-2*(D1666*E1666),IF(F1666="tee",B1666*C1666-2*(D1666*E1666),IF(F1666="cross",B1666*C1666-4*(D1666*E1666),"ERROR")))))</f>
        <v>10000</v>
      </c>
      <c r="H1666" s="3" t="s">
        <v>85</v>
      </c>
      <c r="I1666" s="3">
        <f>IF(F1666="rectangle",B1666/C1666,"NA")</f>
        <v>1</v>
      </c>
      <c r="J1666" s="2">
        <v>1</v>
      </c>
      <c r="K1666" s="11">
        <v>125</v>
      </c>
      <c r="L1666" s="11">
        <v>4</v>
      </c>
      <c r="M1666" s="12">
        <v>5</v>
      </c>
      <c r="N1666" s="2">
        <f>M1666/4</f>
        <v>1.25</v>
      </c>
      <c r="O1666" s="3">
        <f>M1666/N1666</f>
        <v>4</v>
      </c>
      <c r="P1666" s="13">
        <v>30</v>
      </c>
      <c r="Q1666" s="11">
        <f>P1666</f>
        <v>30</v>
      </c>
      <c r="R1666" s="4">
        <f>AA1666/V1666</f>
        <v>100</v>
      </c>
      <c r="S1666" s="14">
        <v>15</v>
      </c>
      <c r="T1666" s="11">
        <f>S1666</f>
        <v>15</v>
      </c>
      <c r="U1666" s="4">
        <f>AB1666/W1666</f>
        <v>100</v>
      </c>
      <c r="V1666" s="3">
        <f>ROUND((Q1666/100)*G1666,0)</f>
        <v>3000</v>
      </c>
      <c r="W1666" s="3">
        <f>ROUND(((T1666/100)*G1666)/J1666,0)</f>
        <v>1500</v>
      </c>
      <c r="X1666" s="3">
        <f>ROUND(IF(J1666&gt;=2,((T1666/100)*G1666)/J1666,0),0)</f>
        <v>0</v>
      </c>
      <c r="Y1666" s="3">
        <f>ROUND(IF(J1666&gt;=3,((T1666/100)*G1666)/J1666,0),0)</f>
        <v>0</v>
      </c>
      <c r="Z1666" s="3">
        <f>ROUND(IF(J1666&gt;=4,((T1666/100)*G1666)/J1666,0),0)</f>
        <v>0</v>
      </c>
      <c r="AA1666" s="4">
        <f>G1666*P1666</f>
        <v>300000</v>
      </c>
      <c r="AB1666" s="4">
        <f>(G1666*S1666)/J1666</f>
        <v>150000</v>
      </c>
      <c r="AC1666" s="4">
        <f>IF(J1666&gt;=2,(G1666*S1666)/J1666,0)</f>
        <v>0</v>
      </c>
      <c r="AD1666" s="4">
        <f>IF(J1666&gt;=3,(G1666*S1666)/J1666,0)</f>
        <v>0</v>
      </c>
      <c r="AE1666" s="4">
        <f>IF(J1666&gt;=4,(G1666*S1666)/J1666,0)</f>
        <v>0</v>
      </c>
      <c r="AF1666" s="11">
        <v>100</v>
      </c>
      <c r="AG1666" s="11">
        <v>0</v>
      </c>
      <c r="AH1666" s="11">
        <v>1</v>
      </c>
      <c r="AI1666" s="11">
        <v>100</v>
      </c>
      <c r="AJ1666" s="11">
        <v>0</v>
      </c>
      <c r="AK1666" s="11">
        <v>1</v>
      </c>
      <c r="AL1666" s="11">
        <v>0.5</v>
      </c>
      <c r="AM1666" s="11">
        <v>0.5</v>
      </c>
      <c r="AN1666" s="11">
        <v>0</v>
      </c>
      <c r="AO1666" s="11">
        <v>0</v>
      </c>
      <c r="AP1666" s="11">
        <v>0</v>
      </c>
      <c r="AQ1666" s="11">
        <v>0.01</v>
      </c>
      <c r="AR1666" s="11">
        <v>0.01</v>
      </c>
      <c r="AS1666" s="11">
        <v>0</v>
      </c>
      <c r="AT1666" s="11">
        <v>0</v>
      </c>
      <c r="AU1666" s="11">
        <v>0</v>
      </c>
      <c r="AV1666" s="11">
        <v>0</v>
      </c>
      <c r="AW1666" s="11">
        <v>0.2</v>
      </c>
      <c r="AX1666" s="11">
        <v>0</v>
      </c>
      <c r="AY1666" s="11">
        <v>0</v>
      </c>
      <c r="AZ1666" s="11">
        <v>0</v>
      </c>
      <c r="BA1666" s="11">
        <v>0.02</v>
      </c>
      <c r="BB1666" s="11">
        <v>0</v>
      </c>
      <c r="BC1666" s="2">
        <v>0.05</v>
      </c>
      <c r="BD1666" s="2">
        <v>0.05</v>
      </c>
      <c r="BE1666" s="11">
        <v>7.4999999999999997E-2</v>
      </c>
      <c r="BF1666" s="11">
        <v>5.0000000000000001E-3</v>
      </c>
      <c r="BG1666" s="11">
        <v>0</v>
      </c>
      <c r="BH1666" s="11">
        <v>0</v>
      </c>
      <c r="BI1666" s="11">
        <v>0</v>
      </c>
      <c r="BJ1666" s="11">
        <f>BE1666/4</f>
        <v>1.8749999999999999E-2</v>
      </c>
      <c r="BK1666" s="11">
        <f>BF1666/4</f>
        <v>1.25E-3</v>
      </c>
      <c r="BL1666" s="11">
        <v>0</v>
      </c>
      <c r="BM1666" s="11">
        <v>0</v>
      </c>
      <c r="BN1666" s="11">
        <v>0</v>
      </c>
      <c r="BO1666" s="11">
        <v>0.1</v>
      </c>
      <c r="BP1666" s="11">
        <v>0.1</v>
      </c>
      <c r="BQ1666" s="11">
        <v>0</v>
      </c>
      <c r="BR1666" s="11">
        <v>0</v>
      </c>
      <c r="BS1666" s="11">
        <v>0</v>
      </c>
      <c r="BT1666" s="11">
        <v>0.04</v>
      </c>
      <c r="BU1666" s="16">
        <v>4</v>
      </c>
      <c r="BV1666" s="6">
        <f>BT1666/(BT1666+BU1666)</f>
        <v>9.9009900990099011E-3</v>
      </c>
      <c r="BW1666" s="6">
        <f>SQRT((BT1666*BU1666)/((BT1666+BU1666)^2*(BT1666+BU1666+1)))</f>
        <v>4.410251516706673E-2</v>
      </c>
      <c r="BX1666" s="17">
        <v>0.1</v>
      </c>
      <c r="BY1666" s="17">
        <v>0.7</v>
      </c>
      <c r="BZ1666" s="17">
        <v>0.1</v>
      </c>
      <c r="CA1666" s="17">
        <v>0.1</v>
      </c>
      <c r="CB1666" s="15" t="s">
        <v>83</v>
      </c>
      <c r="CC1666" s="11">
        <v>600</v>
      </c>
    </row>
    <row r="1667" spans="1:81" s="11" customFormat="1" x14ac:dyDescent="0.2">
      <c r="A1667" s="17">
        <f t="shared" si="25"/>
        <v>1666</v>
      </c>
      <c r="B1667" s="17">
        <v>20</v>
      </c>
      <c r="C1667" s="17">
        <v>20</v>
      </c>
      <c r="D1667" s="17">
        <v>5</v>
      </c>
      <c r="E1667" s="17">
        <v>5</v>
      </c>
      <c r="F1667" s="3" t="s">
        <v>80</v>
      </c>
      <c r="G1667" s="3">
        <f>IF(F1667="rectangle",B1667*C1667,IF(F1667="hook",B1667*C1667-(D1667*E1667),IF(F1667="eight",B1667*C1667-2*(D1667*E1667),IF(F1667="tee",B1667*C1667-2*(D1667*E1667),IF(F1667="cross",B1667*C1667-4*(D1667*E1667),"ERROR")))))</f>
        <v>400</v>
      </c>
      <c r="H1667" s="3" t="s">
        <v>84</v>
      </c>
      <c r="I1667" s="3">
        <f>IF(F1667="rectangle",B1667/C1667,"NA")</f>
        <v>1</v>
      </c>
      <c r="J1667" s="2">
        <v>1</v>
      </c>
      <c r="K1667" s="11">
        <v>125</v>
      </c>
      <c r="L1667" s="11">
        <v>4</v>
      </c>
      <c r="M1667" s="12">
        <v>5</v>
      </c>
      <c r="N1667" s="2">
        <f>M1667/4</f>
        <v>1.25</v>
      </c>
      <c r="O1667" s="3">
        <f>M1667/N1667</f>
        <v>4</v>
      </c>
      <c r="P1667" s="13">
        <v>30</v>
      </c>
      <c r="Q1667" s="11">
        <f>P1667</f>
        <v>30</v>
      </c>
      <c r="R1667" s="4">
        <f>AA1667/V1667</f>
        <v>100</v>
      </c>
      <c r="S1667" s="14">
        <v>15</v>
      </c>
      <c r="T1667" s="11">
        <f>S1667</f>
        <v>15</v>
      </c>
      <c r="U1667" s="4">
        <f>AB1667/W1667</f>
        <v>100</v>
      </c>
      <c r="V1667" s="3">
        <f>ROUND((Q1667/100)*G1667,0)</f>
        <v>120</v>
      </c>
      <c r="W1667" s="3">
        <f>ROUND(((T1667/100)*G1667)/J1667,0)</f>
        <v>60</v>
      </c>
      <c r="X1667" s="3">
        <f>ROUND(IF(J1667&gt;=2,((T1667/100)*G1667)/J1667,0),0)</f>
        <v>0</v>
      </c>
      <c r="Y1667" s="3">
        <f>ROUND(IF(J1667&gt;=3,((T1667/100)*G1667)/J1667,0),0)</f>
        <v>0</v>
      </c>
      <c r="Z1667" s="3">
        <f>ROUND(IF(J1667&gt;=4,((T1667/100)*G1667)/J1667,0),0)</f>
        <v>0</v>
      </c>
      <c r="AA1667" s="4">
        <f>G1667*P1667</f>
        <v>12000</v>
      </c>
      <c r="AB1667" s="4">
        <f>(G1667*S1667)/J1667</f>
        <v>6000</v>
      </c>
      <c r="AC1667" s="4">
        <f>IF(J1667&gt;=2,(G1667*S1667)/J1667,0)</f>
        <v>0</v>
      </c>
      <c r="AD1667" s="4">
        <f>IF(J1667&gt;=3,(G1667*S1667)/J1667,0)</f>
        <v>0</v>
      </c>
      <c r="AE1667" s="4">
        <f>IF(J1667&gt;=4,(G1667*S1667)/J1667,0)</f>
        <v>0</v>
      </c>
      <c r="AF1667" s="11">
        <v>100</v>
      </c>
      <c r="AG1667" s="11">
        <v>0</v>
      </c>
      <c r="AH1667" s="11">
        <v>1</v>
      </c>
      <c r="AI1667" s="11">
        <v>100</v>
      </c>
      <c r="AJ1667" s="11">
        <v>0</v>
      </c>
      <c r="AK1667" s="11">
        <v>1</v>
      </c>
      <c r="AL1667" s="11">
        <v>0.5</v>
      </c>
      <c r="AM1667" s="11">
        <v>0.5</v>
      </c>
      <c r="AN1667" s="11">
        <v>0</v>
      </c>
      <c r="AO1667" s="11">
        <v>0</v>
      </c>
      <c r="AP1667" s="11">
        <v>0</v>
      </c>
      <c r="AQ1667" s="11">
        <v>0.01</v>
      </c>
      <c r="AR1667" s="11">
        <v>0.01</v>
      </c>
      <c r="AS1667" s="11">
        <v>0</v>
      </c>
      <c r="AT1667" s="11">
        <v>0</v>
      </c>
      <c r="AU1667" s="11">
        <v>0</v>
      </c>
      <c r="AV1667" s="11">
        <v>0</v>
      </c>
      <c r="AW1667" s="11">
        <v>0.2</v>
      </c>
      <c r="AX1667" s="11">
        <v>0</v>
      </c>
      <c r="AY1667" s="11">
        <v>0</v>
      </c>
      <c r="AZ1667" s="11">
        <v>0</v>
      </c>
      <c r="BA1667" s="11">
        <v>0.02</v>
      </c>
      <c r="BB1667" s="11">
        <v>0</v>
      </c>
      <c r="BC1667" s="2">
        <v>0.05</v>
      </c>
      <c r="BD1667" s="2">
        <v>0.05</v>
      </c>
      <c r="BE1667" s="11">
        <v>7.4999999999999997E-2</v>
      </c>
      <c r="BF1667" s="11">
        <v>5.0000000000000001E-3</v>
      </c>
      <c r="BG1667" s="11">
        <v>0</v>
      </c>
      <c r="BH1667" s="11">
        <v>0</v>
      </c>
      <c r="BI1667" s="11">
        <v>0</v>
      </c>
      <c r="BJ1667" s="11">
        <f>BE1667/4</f>
        <v>1.8749999999999999E-2</v>
      </c>
      <c r="BK1667" s="11">
        <f>BF1667/4</f>
        <v>1.25E-3</v>
      </c>
      <c r="BL1667" s="11">
        <v>0</v>
      </c>
      <c r="BM1667" s="11">
        <v>0</v>
      </c>
      <c r="BN1667" s="11">
        <v>0</v>
      </c>
      <c r="BO1667" s="11">
        <v>0.1</v>
      </c>
      <c r="BP1667" s="11">
        <v>0.1</v>
      </c>
      <c r="BQ1667" s="11">
        <v>0</v>
      </c>
      <c r="BR1667" s="11">
        <v>0</v>
      </c>
      <c r="BS1667" s="11">
        <v>0</v>
      </c>
      <c r="BT1667" s="11">
        <v>0.04</v>
      </c>
      <c r="BU1667" s="16">
        <v>4</v>
      </c>
      <c r="BV1667" s="6">
        <f>BT1667/(BT1667+BU1667)</f>
        <v>9.9009900990099011E-3</v>
      </c>
      <c r="BW1667" s="6">
        <f>SQRT((BT1667*BU1667)/((BT1667+BU1667)^2*(BT1667+BU1667+1)))</f>
        <v>4.410251516706673E-2</v>
      </c>
      <c r="BX1667" s="17">
        <v>0.1</v>
      </c>
      <c r="BY1667" s="17">
        <v>0.7</v>
      </c>
      <c r="BZ1667" s="17">
        <v>0.1</v>
      </c>
      <c r="CA1667" s="17">
        <v>0.1</v>
      </c>
      <c r="CB1667" s="15" t="s">
        <v>83</v>
      </c>
      <c r="CC1667" s="11">
        <v>600</v>
      </c>
    </row>
    <row r="1668" spans="1:81" s="11" customFormat="1" x14ac:dyDescent="0.2">
      <c r="A1668" s="17">
        <f t="shared" ref="A1668:A1731" si="26">A1667+1</f>
        <v>1667</v>
      </c>
      <c r="B1668" s="17">
        <v>100</v>
      </c>
      <c r="C1668" s="17">
        <v>100</v>
      </c>
      <c r="D1668" s="17">
        <v>5</v>
      </c>
      <c r="E1668" s="17">
        <v>5</v>
      </c>
      <c r="F1668" s="3" t="s">
        <v>80</v>
      </c>
      <c r="G1668" s="3">
        <f>IF(F1668="rectangle",B1668*C1668,IF(F1668="hook",B1668*C1668-(D1668*E1668),IF(F1668="eight",B1668*C1668-2*(D1668*E1668),IF(F1668="tee",B1668*C1668-2*(D1668*E1668),IF(F1668="cross",B1668*C1668-4*(D1668*E1668),"ERROR")))))</f>
        <v>10000</v>
      </c>
      <c r="H1668" s="3" t="s">
        <v>85</v>
      </c>
      <c r="I1668" s="3">
        <f>IF(F1668="rectangle",B1668/C1668,"NA")</f>
        <v>1</v>
      </c>
      <c r="J1668" s="2">
        <v>1</v>
      </c>
      <c r="K1668" s="11">
        <v>125</v>
      </c>
      <c r="L1668" s="11">
        <v>4</v>
      </c>
      <c r="M1668" s="12">
        <v>6</v>
      </c>
      <c r="N1668" s="2">
        <f>M1668/4</f>
        <v>1.5</v>
      </c>
      <c r="O1668" s="3">
        <f>M1668/N1668</f>
        <v>4</v>
      </c>
      <c r="P1668" s="13">
        <v>30</v>
      </c>
      <c r="Q1668" s="11">
        <f>P1668</f>
        <v>30</v>
      </c>
      <c r="R1668" s="4">
        <f>AA1668/V1668</f>
        <v>100</v>
      </c>
      <c r="S1668" s="14">
        <v>15</v>
      </c>
      <c r="T1668" s="11">
        <f>S1668</f>
        <v>15</v>
      </c>
      <c r="U1668" s="4">
        <f>AB1668/W1668</f>
        <v>100</v>
      </c>
      <c r="V1668" s="3">
        <f>ROUND((Q1668/100)*G1668,0)</f>
        <v>3000</v>
      </c>
      <c r="W1668" s="3">
        <f>ROUND(((T1668/100)*G1668)/J1668,0)</f>
        <v>1500</v>
      </c>
      <c r="X1668" s="3">
        <f>ROUND(IF(J1668&gt;=2,((T1668/100)*G1668)/J1668,0),0)</f>
        <v>0</v>
      </c>
      <c r="Y1668" s="3">
        <f>ROUND(IF(J1668&gt;=3,((T1668/100)*G1668)/J1668,0),0)</f>
        <v>0</v>
      </c>
      <c r="Z1668" s="3">
        <f>ROUND(IF(J1668&gt;=4,((T1668/100)*G1668)/J1668,0),0)</f>
        <v>0</v>
      </c>
      <c r="AA1668" s="4">
        <f>G1668*P1668</f>
        <v>300000</v>
      </c>
      <c r="AB1668" s="4">
        <f>(G1668*S1668)/J1668</f>
        <v>150000</v>
      </c>
      <c r="AC1668" s="4">
        <f>IF(J1668&gt;=2,(G1668*S1668)/J1668,0)</f>
        <v>0</v>
      </c>
      <c r="AD1668" s="4">
        <f>IF(J1668&gt;=3,(G1668*S1668)/J1668,0)</f>
        <v>0</v>
      </c>
      <c r="AE1668" s="4">
        <f>IF(J1668&gt;=4,(G1668*S1668)/J1668,0)</f>
        <v>0</v>
      </c>
      <c r="AF1668" s="11">
        <v>100</v>
      </c>
      <c r="AG1668" s="11">
        <v>0</v>
      </c>
      <c r="AH1668" s="11">
        <v>1</v>
      </c>
      <c r="AI1668" s="11">
        <v>100</v>
      </c>
      <c r="AJ1668" s="11">
        <v>0</v>
      </c>
      <c r="AK1668" s="11">
        <v>1</v>
      </c>
      <c r="AL1668" s="11">
        <v>0.5</v>
      </c>
      <c r="AM1668" s="11">
        <v>0.5</v>
      </c>
      <c r="AN1668" s="11">
        <v>0</v>
      </c>
      <c r="AO1668" s="11">
        <v>0</v>
      </c>
      <c r="AP1668" s="11">
        <v>0</v>
      </c>
      <c r="AQ1668" s="11">
        <v>0.01</v>
      </c>
      <c r="AR1668" s="11">
        <v>0.01</v>
      </c>
      <c r="AS1668" s="11">
        <v>0</v>
      </c>
      <c r="AT1668" s="11">
        <v>0</v>
      </c>
      <c r="AU1668" s="11">
        <v>0</v>
      </c>
      <c r="AV1668" s="11">
        <v>0</v>
      </c>
      <c r="AW1668" s="11">
        <v>0.2</v>
      </c>
      <c r="AX1668" s="11">
        <v>0</v>
      </c>
      <c r="AY1668" s="11">
        <v>0</v>
      </c>
      <c r="AZ1668" s="11">
        <v>0</v>
      </c>
      <c r="BA1668" s="11">
        <v>0.02</v>
      </c>
      <c r="BB1668" s="11">
        <v>0</v>
      </c>
      <c r="BC1668" s="2">
        <v>0.05</v>
      </c>
      <c r="BD1668" s="2">
        <v>0.05</v>
      </c>
      <c r="BE1668" s="11">
        <v>7.4999999999999997E-2</v>
      </c>
      <c r="BF1668" s="11">
        <v>5.0000000000000001E-3</v>
      </c>
      <c r="BG1668" s="11">
        <v>0</v>
      </c>
      <c r="BH1668" s="11">
        <v>0</v>
      </c>
      <c r="BI1668" s="11">
        <v>0</v>
      </c>
      <c r="BJ1668" s="11">
        <f>BE1668/4</f>
        <v>1.8749999999999999E-2</v>
      </c>
      <c r="BK1668" s="11">
        <f>BF1668/4</f>
        <v>1.25E-3</v>
      </c>
      <c r="BL1668" s="11">
        <v>0</v>
      </c>
      <c r="BM1668" s="11">
        <v>0</v>
      </c>
      <c r="BN1668" s="11">
        <v>0</v>
      </c>
      <c r="BO1668" s="11">
        <v>0.1</v>
      </c>
      <c r="BP1668" s="11">
        <v>0.1</v>
      </c>
      <c r="BQ1668" s="11">
        <v>0</v>
      </c>
      <c r="BR1668" s="11">
        <v>0</v>
      </c>
      <c r="BS1668" s="11">
        <v>0</v>
      </c>
      <c r="BT1668" s="11">
        <v>0.04</v>
      </c>
      <c r="BU1668" s="16">
        <v>4</v>
      </c>
      <c r="BV1668" s="6">
        <f>BT1668/(BT1668+BU1668)</f>
        <v>9.9009900990099011E-3</v>
      </c>
      <c r="BW1668" s="6">
        <f>SQRT((BT1668*BU1668)/((BT1668+BU1668)^2*(BT1668+BU1668+1)))</f>
        <v>4.410251516706673E-2</v>
      </c>
      <c r="BX1668" s="17">
        <v>0.1</v>
      </c>
      <c r="BY1668" s="17">
        <v>0.7</v>
      </c>
      <c r="BZ1668" s="17">
        <v>0.1</v>
      </c>
      <c r="CA1668" s="17">
        <v>0.1</v>
      </c>
      <c r="CB1668" s="15" t="s">
        <v>83</v>
      </c>
      <c r="CC1668" s="11">
        <v>600</v>
      </c>
    </row>
    <row r="1669" spans="1:81" s="11" customFormat="1" x14ac:dyDescent="0.2">
      <c r="A1669" s="17">
        <f t="shared" si="26"/>
        <v>1668</v>
      </c>
      <c r="B1669" s="17">
        <v>20</v>
      </c>
      <c r="C1669" s="17">
        <v>20</v>
      </c>
      <c r="D1669" s="17">
        <v>5</v>
      </c>
      <c r="E1669" s="17">
        <v>5</v>
      </c>
      <c r="F1669" s="3" t="s">
        <v>80</v>
      </c>
      <c r="G1669" s="3">
        <f>IF(F1669="rectangle",B1669*C1669,IF(F1669="hook",B1669*C1669-(D1669*E1669),IF(F1669="eight",B1669*C1669-2*(D1669*E1669),IF(F1669="tee",B1669*C1669-2*(D1669*E1669),IF(F1669="cross",B1669*C1669-4*(D1669*E1669),"ERROR")))))</f>
        <v>400</v>
      </c>
      <c r="H1669" s="3" t="s">
        <v>84</v>
      </c>
      <c r="I1669" s="3">
        <f>IF(F1669="rectangle",B1669/C1669,"NA")</f>
        <v>1</v>
      </c>
      <c r="J1669" s="2">
        <v>1</v>
      </c>
      <c r="K1669" s="11">
        <v>125</v>
      </c>
      <c r="L1669" s="11">
        <v>4</v>
      </c>
      <c r="M1669" s="12">
        <v>6</v>
      </c>
      <c r="N1669" s="2">
        <f>M1669/4</f>
        <v>1.5</v>
      </c>
      <c r="O1669" s="3">
        <f>M1669/N1669</f>
        <v>4</v>
      </c>
      <c r="P1669" s="13">
        <v>30</v>
      </c>
      <c r="Q1669" s="11">
        <f>P1669</f>
        <v>30</v>
      </c>
      <c r="R1669" s="4">
        <f>AA1669/V1669</f>
        <v>100</v>
      </c>
      <c r="S1669" s="14">
        <v>15</v>
      </c>
      <c r="T1669" s="11">
        <f>S1669</f>
        <v>15</v>
      </c>
      <c r="U1669" s="4">
        <f>AB1669/W1669</f>
        <v>100</v>
      </c>
      <c r="V1669" s="3">
        <f>ROUND((Q1669/100)*G1669,0)</f>
        <v>120</v>
      </c>
      <c r="W1669" s="3">
        <f>ROUND(((T1669/100)*G1669)/J1669,0)</f>
        <v>60</v>
      </c>
      <c r="X1669" s="3">
        <f>ROUND(IF(J1669&gt;=2,((T1669/100)*G1669)/J1669,0),0)</f>
        <v>0</v>
      </c>
      <c r="Y1669" s="3">
        <f>ROUND(IF(J1669&gt;=3,((T1669/100)*G1669)/J1669,0),0)</f>
        <v>0</v>
      </c>
      <c r="Z1669" s="3">
        <f>ROUND(IF(J1669&gt;=4,((T1669/100)*G1669)/J1669,0),0)</f>
        <v>0</v>
      </c>
      <c r="AA1669" s="4">
        <f>G1669*P1669</f>
        <v>12000</v>
      </c>
      <c r="AB1669" s="4">
        <f>(G1669*S1669)/J1669</f>
        <v>6000</v>
      </c>
      <c r="AC1669" s="4">
        <f>IF(J1669&gt;=2,(G1669*S1669)/J1669,0)</f>
        <v>0</v>
      </c>
      <c r="AD1669" s="4">
        <f>IF(J1669&gt;=3,(G1669*S1669)/J1669,0)</f>
        <v>0</v>
      </c>
      <c r="AE1669" s="4">
        <f>IF(J1669&gt;=4,(G1669*S1669)/J1669,0)</f>
        <v>0</v>
      </c>
      <c r="AF1669" s="11">
        <v>100</v>
      </c>
      <c r="AG1669" s="11">
        <v>0</v>
      </c>
      <c r="AH1669" s="11">
        <v>1</v>
      </c>
      <c r="AI1669" s="11">
        <v>100</v>
      </c>
      <c r="AJ1669" s="11">
        <v>0</v>
      </c>
      <c r="AK1669" s="11">
        <v>1</v>
      </c>
      <c r="AL1669" s="11">
        <v>0.5</v>
      </c>
      <c r="AM1669" s="11">
        <v>0.5</v>
      </c>
      <c r="AN1669" s="11">
        <v>0</v>
      </c>
      <c r="AO1669" s="11">
        <v>0</v>
      </c>
      <c r="AP1669" s="11">
        <v>0</v>
      </c>
      <c r="AQ1669" s="11">
        <v>0.01</v>
      </c>
      <c r="AR1669" s="11">
        <v>0.01</v>
      </c>
      <c r="AS1669" s="11">
        <v>0</v>
      </c>
      <c r="AT1669" s="11">
        <v>0</v>
      </c>
      <c r="AU1669" s="11">
        <v>0</v>
      </c>
      <c r="AV1669" s="11">
        <v>0</v>
      </c>
      <c r="AW1669" s="11">
        <v>0.2</v>
      </c>
      <c r="AX1669" s="11">
        <v>0</v>
      </c>
      <c r="AY1669" s="11">
        <v>0</v>
      </c>
      <c r="AZ1669" s="11">
        <v>0</v>
      </c>
      <c r="BA1669" s="11">
        <v>0.02</v>
      </c>
      <c r="BB1669" s="11">
        <v>0</v>
      </c>
      <c r="BC1669" s="2">
        <v>0.05</v>
      </c>
      <c r="BD1669" s="2">
        <v>0.05</v>
      </c>
      <c r="BE1669" s="11">
        <v>7.4999999999999997E-2</v>
      </c>
      <c r="BF1669" s="11">
        <v>5.0000000000000001E-3</v>
      </c>
      <c r="BG1669" s="11">
        <v>0</v>
      </c>
      <c r="BH1669" s="11">
        <v>0</v>
      </c>
      <c r="BI1669" s="11">
        <v>0</v>
      </c>
      <c r="BJ1669" s="11">
        <f>BE1669/4</f>
        <v>1.8749999999999999E-2</v>
      </c>
      <c r="BK1669" s="11">
        <f>BF1669/4</f>
        <v>1.25E-3</v>
      </c>
      <c r="BL1669" s="11">
        <v>0</v>
      </c>
      <c r="BM1669" s="11">
        <v>0</v>
      </c>
      <c r="BN1669" s="11">
        <v>0</v>
      </c>
      <c r="BO1669" s="11">
        <v>0.1</v>
      </c>
      <c r="BP1669" s="11">
        <v>0.1</v>
      </c>
      <c r="BQ1669" s="11">
        <v>0</v>
      </c>
      <c r="BR1669" s="11">
        <v>0</v>
      </c>
      <c r="BS1669" s="11">
        <v>0</v>
      </c>
      <c r="BT1669" s="11">
        <v>0.04</v>
      </c>
      <c r="BU1669" s="16">
        <v>4</v>
      </c>
      <c r="BV1669" s="6">
        <f>BT1669/(BT1669+BU1669)</f>
        <v>9.9009900990099011E-3</v>
      </c>
      <c r="BW1669" s="6">
        <f>SQRT((BT1669*BU1669)/((BT1669+BU1669)^2*(BT1669+BU1669+1)))</f>
        <v>4.410251516706673E-2</v>
      </c>
      <c r="BX1669" s="17">
        <v>0.1</v>
      </c>
      <c r="BY1669" s="17">
        <v>0.7</v>
      </c>
      <c r="BZ1669" s="17">
        <v>0.1</v>
      </c>
      <c r="CA1669" s="17">
        <v>0.1</v>
      </c>
      <c r="CB1669" s="15" t="s">
        <v>83</v>
      </c>
      <c r="CC1669" s="11">
        <v>600</v>
      </c>
    </row>
    <row r="1670" spans="1:81" s="11" customFormat="1" x14ac:dyDescent="0.2">
      <c r="A1670" s="17">
        <f t="shared" si="26"/>
        <v>1669</v>
      </c>
      <c r="B1670" s="17">
        <v>100</v>
      </c>
      <c r="C1670" s="17">
        <v>100</v>
      </c>
      <c r="D1670" s="17">
        <v>5</v>
      </c>
      <c r="E1670" s="17">
        <v>5</v>
      </c>
      <c r="F1670" s="3" t="s">
        <v>80</v>
      </c>
      <c r="G1670" s="3">
        <f>IF(F1670="rectangle",B1670*C1670,IF(F1670="hook",B1670*C1670-(D1670*E1670),IF(F1670="eight",B1670*C1670-2*(D1670*E1670),IF(F1670="tee",B1670*C1670-2*(D1670*E1670),IF(F1670="cross",B1670*C1670-4*(D1670*E1670),"ERROR")))))</f>
        <v>10000</v>
      </c>
      <c r="H1670" s="3" t="s">
        <v>85</v>
      </c>
      <c r="I1670" s="3">
        <f>IF(F1670="rectangle",B1670/C1670,"NA")</f>
        <v>1</v>
      </c>
      <c r="J1670" s="2">
        <v>1</v>
      </c>
      <c r="K1670" s="11">
        <v>125</v>
      </c>
      <c r="L1670" s="11">
        <v>4</v>
      </c>
      <c r="M1670" s="12">
        <v>7</v>
      </c>
      <c r="N1670" s="2">
        <f>M1670/4</f>
        <v>1.75</v>
      </c>
      <c r="O1670" s="3">
        <f>M1670/N1670</f>
        <v>4</v>
      </c>
      <c r="P1670" s="13">
        <v>30</v>
      </c>
      <c r="Q1670" s="11">
        <f>P1670</f>
        <v>30</v>
      </c>
      <c r="R1670" s="4">
        <f>AA1670/V1670</f>
        <v>100</v>
      </c>
      <c r="S1670" s="14">
        <v>15</v>
      </c>
      <c r="T1670" s="11">
        <f>S1670</f>
        <v>15</v>
      </c>
      <c r="U1670" s="4">
        <f>AB1670/W1670</f>
        <v>100</v>
      </c>
      <c r="V1670" s="3">
        <f>ROUND((Q1670/100)*G1670,0)</f>
        <v>3000</v>
      </c>
      <c r="W1670" s="3">
        <f>ROUND(((T1670/100)*G1670)/J1670,0)</f>
        <v>1500</v>
      </c>
      <c r="X1670" s="3">
        <f>ROUND(IF(J1670&gt;=2,((T1670/100)*G1670)/J1670,0),0)</f>
        <v>0</v>
      </c>
      <c r="Y1670" s="3">
        <f>ROUND(IF(J1670&gt;=3,((T1670/100)*G1670)/J1670,0),0)</f>
        <v>0</v>
      </c>
      <c r="Z1670" s="3">
        <f>ROUND(IF(J1670&gt;=4,((T1670/100)*G1670)/J1670,0),0)</f>
        <v>0</v>
      </c>
      <c r="AA1670" s="4">
        <f>G1670*P1670</f>
        <v>300000</v>
      </c>
      <c r="AB1670" s="4">
        <f>(G1670*S1670)/J1670</f>
        <v>150000</v>
      </c>
      <c r="AC1670" s="4">
        <f>IF(J1670&gt;=2,(G1670*S1670)/J1670,0)</f>
        <v>0</v>
      </c>
      <c r="AD1670" s="4">
        <f>IF(J1670&gt;=3,(G1670*S1670)/J1670,0)</f>
        <v>0</v>
      </c>
      <c r="AE1670" s="4">
        <f>IF(J1670&gt;=4,(G1670*S1670)/J1670,0)</f>
        <v>0</v>
      </c>
      <c r="AF1670" s="11">
        <v>100</v>
      </c>
      <c r="AG1670" s="11">
        <v>0</v>
      </c>
      <c r="AH1670" s="11">
        <v>1</v>
      </c>
      <c r="AI1670" s="11">
        <v>100</v>
      </c>
      <c r="AJ1670" s="11">
        <v>0</v>
      </c>
      <c r="AK1670" s="11">
        <v>1</v>
      </c>
      <c r="AL1670" s="11">
        <v>0.5</v>
      </c>
      <c r="AM1670" s="11">
        <v>0.5</v>
      </c>
      <c r="AN1670" s="11">
        <v>0</v>
      </c>
      <c r="AO1670" s="11">
        <v>0</v>
      </c>
      <c r="AP1670" s="11">
        <v>0</v>
      </c>
      <c r="AQ1670" s="11">
        <v>0.01</v>
      </c>
      <c r="AR1670" s="11">
        <v>0.01</v>
      </c>
      <c r="AS1670" s="11">
        <v>0</v>
      </c>
      <c r="AT1670" s="11">
        <v>0</v>
      </c>
      <c r="AU1670" s="11">
        <v>0</v>
      </c>
      <c r="AV1670" s="11">
        <v>0</v>
      </c>
      <c r="AW1670" s="11">
        <v>0.2</v>
      </c>
      <c r="AX1670" s="11">
        <v>0</v>
      </c>
      <c r="AY1670" s="11">
        <v>0</v>
      </c>
      <c r="AZ1670" s="11">
        <v>0</v>
      </c>
      <c r="BA1670" s="11">
        <v>0.02</v>
      </c>
      <c r="BB1670" s="11">
        <v>0</v>
      </c>
      <c r="BC1670" s="2">
        <v>0.05</v>
      </c>
      <c r="BD1670" s="2">
        <v>0.05</v>
      </c>
      <c r="BE1670" s="11">
        <v>7.4999999999999997E-2</v>
      </c>
      <c r="BF1670" s="11">
        <v>5.0000000000000001E-3</v>
      </c>
      <c r="BG1670" s="11">
        <v>0</v>
      </c>
      <c r="BH1670" s="11">
        <v>0</v>
      </c>
      <c r="BI1670" s="11">
        <v>0</v>
      </c>
      <c r="BJ1670" s="11">
        <f>BE1670/4</f>
        <v>1.8749999999999999E-2</v>
      </c>
      <c r="BK1670" s="11">
        <f>BF1670/4</f>
        <v>1.25E-3</v>
      </c>
      <c r="BL1670" s="11">
        <v>0</v>
      </c>
      <c r="BM1670" s="11">
        <v>0</v>
      </c>
      <c r="BN1670" s="11">
        <v>0</v>
      </c>
      <c r="BO1670" s="11">
        <v>0.1</v>
      </c>
      <c r="BP1670" s="11">
        <v>0.1</v>
      </c>
      <c r="BQ1670" s="11">
        <v>0</v>
      </c>
      <c r="BR1670" s="11">
        <v>0</v>
      </c>
      <c r="BS1670" s="11">
        <v>0</v>
      </c>
      <c r="BT1670" s="11">
        <v>0.04</v>
      </c>
      <c r="BU1670" s="16">
        <v>4</v>
      </c>
      <c r="BV1670" s="6">
        <f>BT1670/(BT1670+BU1670)</f>
        <v>9.9009900990099011E-3</v>
      </c>
      <c r="BW1670" s="6">
        <f>SQRT((BT1670*BU1670)/((BT1670+BU1670)^2*(BT1670+BU1670+1)))</f>
        <v>4.410251516706673E-2</v>
      </c>
      <c r="BX1670" s="17">
        <v>0.1</v>
      </c>
      <c r="BY1670" s="17">
        <v>0.7</v>
      </c>
      <c r="BZ1670" s="17">
        <v>0.1</v>
      </c>
      <c r="CA1670" s="17">
        <v>0.1</v>
      </c>
      <c r="CB1670" s="15" t="s">
        <v>83</v>
      </c>
      <c r="CC1670" s="11">
        <v>600</v>
      </c>
    </row>
    <row r="1671" spans="1:81" s="11" customFormat="1" x14ac:dyDescent="0.2">
      <c r="A1671" s="17">
        <f t="shared" si="26"/>
        <v>1670</v>
      </c>
      <c r="B1671" s="17">
        <v>20</v>
      </c>
      <c r="C1671" s="17">
        <v>20</v>
      </c>
      <c r="D1671" s="17">
        <v>5</v>
      </c>
      <c r="E1671" s="17">
        <v>5</v>
      </c>
      <c r="F1671" s="3" t="s">
        <v>80</v>
      </c>
      <c r="G1671" s="3">
        <f>IF(F1671="rectangle",B1671*C1671,IF(F1671="hook",B1671*C1671-(D1671*E1671),IF(F1671="eight",B1671*C1671-2*(D1671*E1671),IF(F1671="tee",B1671*C1671-2*(D1671*E1671),IF(F1671="cross",B1671*C1671-4*(D1671*E1671),"ERROR")))))</f>
        <v>400</v>
      </c>
      <c r="H1671" s="3" t="s">
        <v>84</v>
      </c>
      <c r="I1671" s="3">
        <f>IF(F1671="rectangle",B1671/C1671,"NA")</f>
        <v>1</v>
      </c>
      <c r="J1671" s="2">
        <v>1</v>
      </c>
      <c r="K1671" s="11">
        <v>125</v>
      </c>
      <c r="L1671" s="11">
        <v>4</v>
      </c>
      <c r="M1671" s="12">
        <v>7</v>
      </c>
      <c r="N1671" s="2">
        <f>M1671/4</f>
        <v>1.75</v>
      </c>
      <c r="O1671" s="3">
        <f>M1671/N1671</f>
        <v>4</v>
      </c>
      <c r="P1671" s="13">
        <v>30</v>
      </c>
      <c r="Q1671" s="11">
        <f>P1671</f>
        <v>30</v>
      </c>
      <c r="R1671" s="4">
        <f>AA1671/V1671</f>
        <v>100</v>
      </c>
      <c r="S1671" s="14">
        <v>15</v>
      </c>
      <c r="T1671" s="11">
        <f>S1671</f>
        <v>15</v>
      </c>
      <c r="U1671" s="4">
        <f>AB1671/W1671</f>
        <v>100</v>
      </c>
      <c r="V1671" s="3">
        <f>ROUND((Q1671/100)*G1671,0)</f>
        <v>120</v>
      </c>
      <c r="W1671" s="3">
        <f>ROUND(((T1671/100)*G1671)/J1671,0)</f>
        <v>60</v>
      </c>
      <c r="X1671" s="3">
        <f>ROUND(IF(J1671&gt;=2,((T1671/100)*G1671)/J1671,0),0)</f>
        <v>0</v>
      </c>
      <c r="Y1671" s="3">
        <f>ROUND(IF(J1671&gt;=3,((T1671/100)*G1671)/J1671,0),0)</f>
        <v>0</v>
      </c>
      <c r="Z1671" s="3">
        <f>ROUND(IF(J1671&gt;=4,((T1671/100)*G1671)/J1671,0),0)</f>
        <v>0</v>
      </c>
      <c r="AA1671" s="4">
        <f>G1671*P1671</f>
        <v>12000</v>
      </c>
      <c r="AB1671" s="4">
        <f>(G1671*S1671)/J1671</f>
        <v>6000</v>
      </c>
      <c r="AC1671" s="4">
        <f>IF(J1671&gt;=2,(G1671*S1671)/J1671,0)</f>
        <v>0</v>
      </c>
      <c r="AD1671" s="4">
        <f>IF(J1671&gt;=3,(G1671*S1671)/J1671,0)</f>
        <v>0</v>
      </c>
      <c r="AE1671" s="4">
        <f>IF(J1671&gt;=4,(G1671*S1671)/J1671,0)</f>
        <v>0</v>
      </c>
      <c r="AF1671" s="11">
        <v>100</v>
      </c>
      <c r="AG1671" s="11">
        <v>0</v>
      </c>
      <c r="AH1671" s="11">
        <v>1</v>
      </c>
      <c r="AI1671" s="11">
        <v>100</v>
      </c>
      <c r="AJ1671" s="11">
        <v>0</v>
      </c>
      <c r="AK1671" s="11">
        <v>1</v>
      </c>
      <c r="AL1671" s="11">
        <v>0.5</v>
      </c>
      <c r="AM1671" s="11">
        <v>0.5</v>
      </c>
      <c r="AN1671" s="11">
        <v>0</v>
      </c>
      <c r="AO1671" s="11">
        <v>0</v>
      </c>
      <c r="AP1671" s="11">
        <v>0</v>
      </c>
      <c r="AQ1671" s="11">
        <v>0.01</v>
      </c>
      <c r="AR1671" s="11">
        <v>0.01</v>
      </c>
      <c r="AS1671" s="11">
        <v>0</v>
      </c>
      <c r="AT1671" s="11">
        <v>0</v>
      </c>
      <c r="AU1671" s="11">
        <v>0</v>
      </c>
      <c r="AV1671" s="11">
        <v>0</v>
      </c>
      <c r="AW1671" s="11">
        <v>0.2</v>
      </c>
      <c r="AX1671" s="11">
        <v>0</v>
      </c>
      <c r="AY1671" s="11">
        <v>0</v>
      </c>
      <c r="AZ1671" s="11">
        <v>0</v>
      </c>
      <c r="BA1671" s="11">
        <v>0.02</v>
      </c>
      <c r="BB1671" s="11">
        <v>0</v>
      </c>
      <c r="BC1671" s="2">
        <v>0.05</v>
      </c>
      <c r="BD1671" s="2">
        <v>0.05</v>
      </c>
      <c r="BE1671" s="11">
        <v>7.4999999999999997E-2</v>
      </c>
      <c r="BF1671" s="11">
        <v>5.0000000000000001E-3</v>
      </c>
      <c r="BG1671" s="11">
        <v>0</v>
      </c>
      <c r="BH1671" s="11">
        <v>0</v>
      </c>
      <c r="BI1671" s="11">
        <v>0</v>
      </c>
      <c r="BJ1671" s="11">
        <f>BE1671/4</f>
        <v>1.8749999999999999E-2</v>
      </c>
      <c r="BK1671" s="11">
        <f>BF1671/4</f>
        <v>1.25E-3</v>
      </c>
      <c r="BL1671" s="11">
        <v>0</v>
      </c>
      <c r="BM1671" s="11">
        <v>0</v>
      </c>
      <c r="BN1671" s="11">
        <v>0</v>
      </c>
      <c r="BO1671" s="11">
        <v>0.1</v>
      </c>
      <c r="BP1671" s="11">
        <v>0.1</v>
      </c>
      <c r="BQ1671" s="11">
        <v>0</v>
      </c>
      <c r="BR1671" s="11">
        <v>0</v>
      </c>
      <c r="BS1671" s="11">
        <v>0</v>
      </c>
      <c r="BT1671" s="11">
        <v>0.04</v>
      </c>
      <c r="BU1671" s="16">
        <v>4</v>
      </c>
      <c r="BV1671" s="6">
        <f>BT1671/(BT1671+BU1671)</f>
        <v>9.9009900990099011E-3</v>
      </c>
      <c r="BW1671" s="6">
        <f>SQRT((BT1671*BU1671)/((BT1671+BU1671)^2*(BT1671+BU1671+1)))</f>
        <v>4.410251516706673E-2</v>
      </c>
      <c r="BX1671" s="17">
        <v>0.1</v>
      </c>
      <c r="BY1671" s="17">
        <v>0.7</v>
      </c>
      <c r="BZ1671" s="17">
        <v>0.1</v>
      </c>
      <c r="CA1671" s="17">
        <v>0.1</v>
      </c>
      <c r="CB1671" s="15" t="s">
        <v>83</v>
      </c>
      <c r="CC1671" s="11">
        <v>600</v>
      </c>
    </row>
    <row r="1672" spans="1:81" s="11" customFormat="1" x14ac:dyDescent="0.2">
      <c r="A1672" s="17">
        <f t="shared" si="26"/>
        <v>1671</v>
      </c>
      <c r="B1672" s="17">
        <v>100</v>
      </c>
      <c r="C1672" s="17">
        <v>100</v>
      </c>
      <c r="D1672" s="17">
        <v>5</v>
      </c>
      <c r="E1672" s="17">
        <v>5</v>
      </c>
      <c r="F1672" s="3" t="s">
        <v>80</v>
      </c>
      <c r="G1672" s="3">
        <f>IF(F1672="rectangle",B1672*C1672,IF(F1672="hook",B1672*C1672-(D1672*E1672),IF(F1672="eight",B1672*C1672-2*(D1672*E1672),IF(F1672="tee",B1672*C1672-2*(D1672*E1672),IF(F1672="cross",B1672*C1672-4*(D1672*E1672),"ERROR")))))</f>
        <v>10000</v>
      </c>
      <c r="H1672" s="3" t="s">
        <v>85</v>
      </c>
      <c r="I1672" s="3">
        <f>IF(F1672="rectangle",B1672/C1672,"NA")</f>
        <v>1</v>
      </c>
      <c r="J1672" s="2">
        <v>1</v>
      </c>
      <c r="K1672" s="11">
        <v>125</v>
      </c>
      <c r="L1672" s="11">
        <v>4</v>
      </c>
      <c r="M1672" s="12">
        <v>8</v>
      </c>
      <c r="N1672" s="2">
        <f>M1672/4</f>
        <v>2</v>
      </c>
      <c r="O1672" s="3">
        <f>M1672/N1672</f>
        <v>4</v>
      </c>
      <c r="P1672" s="13">
        <v>30</v>
      </c>
      <c r="Q1672" s="11">
        <f>P1672</f>
        <v>30</v>
      </c>
      <c r="R1672" s="4">
        <f>AA1672/V1672</f>
        <v>100</v>
      </c>
      <c r="S1672" s="14">
        <v>15</v>
      </c>
      <c r="T1672" s="11">
        <f>S1672</f>
        <v>15</v>
      </c>
      <c r="U1672" s="4">
        <f>AB1672/W1672</f>
        <v>100</v>
      </c>
      <c r="V1672" s="3">
        <f>ROUND((Q1672/100)*G1672,0)</f>
        <v>3000</v>
      </c>
      <c r="W1672" s="3">
        <f>ROUND(((T1672/100)*G1672)/J1672,0)</f>
        <v>1500</v>
      </c>
      <c r="X1672" s="3">
        <f>ROUND(IF(J1672&gt;=2,((T1672/100)*G1672)/J1672,0),0)</f>
        <v>0</v>
      </c>
      <c r="Y1672" s="3">
        <f>ROUND(IF(J1672&gt;=3,((T1672/100)*G1672)/J1672,0),0)</f>
        <v>0</v>
      </c>
      <c r="Z1672" s="3">
        <f>ROUND(IF(J1672&gt;=4,((T1672/100)*G1672)/J1672,0),0)</f>
        <v>0</v>
      </c>
      <c r="AA1672" s="4">
        <f>G1672*P1672</f>
        <v>300000</v>
      </c>
      <c r="AB1672" s="4">
        <f>(G1672*S1672)/J1672</f>
        <v>150000</v>
      </c>
      <c r="AC1672" s="4">
        <f>IF(J1672&gt;=2,(G1672*S1672)/J1672,0)</f>
        <v>0</v>
      </c>
      <c r="AD1672" s="4">
        <f>IF(J1672&gt;=3,(G1672*S1672)/J1672,0)</f>
        <v>0</v>
      </c>
      <c r="AE1672" s="4">
        <f>IF(J1672&gt;=4,(G1672*S1672)/J1672,0)</f>
        <v>0</v>
      </c>
      <c r="AF1672" s="11">
        <v>100</v>
      </c>
      <c r="AG1672" s="11">
        <v>0</v>
      </c>
      <c r="AH1672" s="11">
        <v>1</v>
      </c>
      <c r="AI1672" s="11">
        <v>100</v>
      </c>
      <c r="AJ1672" s="11">
        <v>0</v>
      </c>
      <c r="AK1672" s="11">
        <v>1</v>
      </c>
      <c r="AL1672" s="11">
        <v>0.5</v>
      </c>
      <c r="AM1672" s="11">
        <v>0.5</v>
      </c>
      <c r="AN1672" s="11">
        <v>0</v>
      </c>
      <c r="AO1672" s="11">
        <v>0</v>
      </c>
      <c r="AP1672" s="11">
        <v>0</v>
      </c>
      <c r="AQ1672" s="11">
        <v>0.01</v>
      </c>
      <c r="AR1672" s="11">
        <v>0.01</v>
      </c>
      <c r="AS1672" s="11">
        <v>0</v>
      </c>
      <c r="AT1672" s="11">
        <v>0</v>
      </c>
      <c r="AU1672" s="11">
        <v>0</v>
      </c>
      <c r="AV1672" s="11">
        <v>0</v>
      </c>
      <c r="AW1672" s="11">
        <v>0.2</v>
      </c>
      <c r="AX1672" s="11">
        <v>0</v>
      </c>
      <c r="AY1672" s="11">
        <v>0</v>
      </c>
      <c r="AZ1672" s="11">
        <v>0</v>
      </c>
      <c r="BA1672" s="11">
        <v>0.02</v>
      </c>
      <c r="BB1672" s="11">
        <v>0</v>
      </c>
      <c r="BC1672" s="2">
        <v>0.05</v>
      </c>
      <c r="BD1672" s="2">
        <v>0.05</v>
      </c>
      <c r="BE1672" s="11">
        <v>7.4999999999999997E-2</v>
      </c>
      <c r="BF1672" s="11">
        <v>5.0000000000000001E-3</v>
      </c>
      <c r="BG1672" s="11">
        <v>0</v>
      </c>
      <c r="BH1672" s="11">
        <v>0</v>
      </c>
      <c r="BI1672" s="11">
        <v>0</v>
      </c>
      <c r="BJ1672" s="11">
        <f>BE1672/4</f>
        <v>1.8749999999999999E-2</v>
      </c>
      <c r="BK1672" s="11">
        <f>BF1672/4</f>
        <v>1.25E-3</v>
      </c>
      <c r="BL1672" s="11">
        <v>0</v>
      </c>
      <c r="BM1672" s="11">
        <v>0</v>
      </c>
      <c r="BN1672" s="11">
        <v>0</v>
      </c>
      <c r="BO1672" s="11">
        <v>0.1</v>
      </c>
      <c r="BP1672" s="11">
        <v>0.1</v>
      </c>
      <c r="BQ1672" s="11">
        <v>0</v>
      </c>
      <c r="BR1672" s="11">
        <v>0</v>
      </c>
      <c r="BS1672" s="11">
        <v>0</v>
      </c>
      <c r="BT1672" s="11">
        <v>0.04</v>
      </c>
      <c r="BU1672" s="16">
        <v>4</v>
      </c>
      <c r="BV1672" s="6">
        <f>BT1672/(BT1672+BU1672)</f>
        <v>9.9009900990099011E-3</v>
      </c>
      <c r="BW1672" s="6">
        <f>SQRT((BT1672*BU1672)/((BT1672+BU1672)^2*(BT1672+BU1672+1)))</f>
        <v>4.410251516706673E-2</v>
      </c>
      <c r="BX1672" s="17">
        <v>0.1</v>
      </c>
      <c r="BY1672" s="17">
        <v>0.7</v>
      </c>
      <c r="BZ1672" s="17">
        <v>0.1</v>
      </c>
      <c r="CA1672" s="17">
        <v>0.1</v>
      </c>
      <c r="CB1672" s="15" t="s">
        <v>83</v>
      </c>
      <c r="CC1672" s="11">
        <v>600</v>
      </c>
    </row>
    <row r="1673" spans="1:81" s="11" customFormat="1" x14ac:dyDescent="0.2">
      <c r="A1673" s="17">
        <f t="shared" si="26"/>
        <v>1672</v>
      </c>
      <c r="B1673" s="17">
        <v>20</v>
      </c>
      <c r="C1673" s="17">
        <v>20</v>
      </c>
      <c r="D1673" s="17">
        <v>5</v>
      </c>
      <c r="E1673" s="17">
        <v>5</v>
      </c>
      <c r="F1673" s="3" t="s">
        <v>80</v>
      </c>
      <c r="G1673" s="3">
        <f>IF(F1673="rectangle",B1673*C1673,IF(F1673="hook",B1673*C1673-(D1673*E1673),IF(F1673="eight",B1673*C1673-2*(D1673*E1673),IF(F1673="tee",B1673*C1673-2*(D1673*E1673),IF(F1673="cross",B1673*C1673-4*(D1673*E1673),"ERROR")))))</f>
        <v>400</v>
      </c>
      <c r="H1673" s="3" t="s">
        <v>84</v>
      </c>
      <c r="I1673" s="3">
        <f>IF(F1673="rectangle",B1673/C1673,"NA")</f>
        <v>1</v>
      </c>
      <c r="J1673" s="2">
        <v>1</v>
      </c>
      <c r="K1673" s="11">
        <v>125</v>
      </c>
      <c r="L1673" s="11">
        <v>4</v>
      </c>
      <c r="M1673" s="12">
        <v>8</v>
      </c>
      <c r="N1673" s="2">
        <f>M1673/4</f>
        <v>2</v>
      </c>
      <c r="O1673" s="3">
        <f>M1673/N1673</f>
        <v>4</v>
      </c>
      <c r="P1673" s="13">
        <v>30</v>
      </c>
      <c r="Q1673" s="11">
        <f>P1673</f>
        <v>30</v>
      </c>
      <c r="R1673" s="4">
        <f>AA1673/V1673</f>
        <v>100</v>
      </c>
      <c r="S1673" s="14">
        <v>15</v>
      </c>
      <c r="T1673" s="11">
        <f>S1673</f>
        <v>15</v>
      </c>
      <c r="U1673" s="4">
        <f>AB1673/W1673</f>
        <v>100</v>
      </c>
      <c r="V1673" s="3">
        <f>ROUND((Q1673/100)*G1673,0)</f>
        <v>120</v>
      </c>
      <c r="W1673" s="3">
        <f>ROUND(((T1673/100)*G1673)/J1673,0)</f>
        <v>60</v>
      </c>
      <c r="X1673" s="3">
        <f>ROUND(IF(J1673&gt;=2,((T1673/100)*G1673)/J1673,0),0)</f>
        <v>0</v>
      </c>
      <c r="Y1673" s="3">
        <f>ROUND(IF(J1673&gt;=3,((T1673/100)*G1673)/J1673,0),0)</f>
        <v>0</v>
      </c>
      <c r="Z1673" s="3">
        <f>ROUND(IF(J1673&gt;=4,((T1673/100)*G1673)/J1673,0),0)</f>
        <v>0</v>
      </c>
      <c r="AA1673" s="4">
        <f>G1673*P1673</f>
        <v>12000</v>
      </c>
      <c r="AB1673" s="4">
        <f>(G1673*S1673)/J1673</f>
        <v>6000</v>
      </c>
      <c r="AC1673" s="4">
        <f>IF(J1673&gt;=2,(G1673*S1673)/J1673,0)</f>
        <v>0</v>
      </c>
      <c r="AD1673" s="4">
        <f>IF(J1673&gt;=3,(G1673*S1673)/J1673,0)</f>
        <v>0</v>
      </c>
      <c r="AE1673" s="4">
        <f>IF(J1673&gt;=4,(G1673*S1673)/J1673,0)</f>
        <v>0</v>
      </c>
      <c r="AF1673" s="11">
        <v>100</v>
      </c>
      <c r="AG1673" s="11">
        <v>0</v>
      </c>
      <c r="AH1673" s="11">
        <v>1</v>
      </c>
      <c r="AI1673" s="11">
        <v>100</v>
      </c>
      <c r="AJ1673" s="11">
        <v>0</v>
      </c>
      <c r="AK1673" s="11">
        <v>1</v>
      </c>
      <c r="AL1673" s="11">
        <v>0.5</v>
      </c>
      <c r="AM1673" s="11">
        <v>0.5</v>
      </c>
      <c r="AN1673" s="11">
        <v>0</v>
      </c>
      <c r="AO1673" s="11">
        <v>0</v>
      </c>
      <c r="AP1673" s="11">
        <v>0</v>
      </c>
      <c r="AQ1673" s="11">
        <v>0.01</v>
      </c>
      <c r="AR1673" s="11">
        <v>0.01</v>
      </c>
      <c r="AS1673" s="11">
        <v>0</v>
      </c>
      <c r="AT1673" s="11">
        <v>0</v>
      </c>
      <c r="AU1673" s="11">
        <v>0</v>
      </c>
      <c r="AV1673" s="11">
        <v>0</v>
      </c>
      <c r="AW1673" s="11">
        <v>0.2</v>
      </c>
      <c r="AX1673" s="11">
        <v>0</v>
      </c>
      <c r="AY1673" s="11">
        <v>0</v>
      </c>
      <c r="AZ1673" s="11">
        <v>0</v>
      </c>
      <c r="BA1673" s="11">
        <v>0.02</v>
      </c>
      <c r="BB1673" s="11">
        <v>0</v>
      </c>
      <c r="BC1673" s="2">
        <v>0.05</v>
      </c>
      <c r="BD1673" s="2">
        <v>0.05</v>
      </c>
      <c r="BE1673" s="11">
        <v>7.4999999999999997E-2</v>
      </c>
      <c r="BF1673" s="11">
        <v>5.0000000000000001E-3</v>
      </c>
      <c r="BG1673" s="11">
        <v>0</v>
      </c>
      <c r="BH1673" s="11">
        <v>0</v>
      </c>
      <c r="BI1673" s="11">
        <v>0</v>
      </c>
      <c r="BJ1673" s="11">
        <f>BE1673/4</f>
        <v>1.8749999999999999E-2</v>
      </c>
      <c r="BK1673" s="11">
        <f>BF1673/4</f>
        <v>1.25E-3</v>
      </c>
      <c r="BL1673" s="11">
        <v>0</v>
      </c>
      <c r="BM1673" s="11">
        <v>0</v>
      </c>
      <c r="BN1673" s="11">
        <v>0</v>
      </c>
      <c r="BO1673" s="11">
        <v>0.1</v>
      </c>
      <c r="BP1673" s="11">
        <v>0.1</v>
      </c>
      <c r="BQ1673" s="11">
        <v>0</v>
      </c>
      <c r="BR1673" s="11">
        <v>0</v>
      </c>
      <c r="BS1673" s="11">
        <v>0</v>
      </c>
      <c r="BT1673" s="11">
        <v>0.04</v>
      </c>
      <c r="BU1673" s="16">
        <v>4</v>
      </c>
      <c r="BV1673" s="6">
        <f>BT1673/(BT1673+BU1673)</f>
        <v>9.9009900990099011E-3</v>
      </c>
      <c r="BW1673" s="6">
        <f>SQRT((BT1673*BU1673)/((BT1673+BU1673)^2*(BT1673+BU1673+1)))</f>
        <v>4.410251516706673E-2</v>
      </c>
      <c r="BX1673" s="17">
        <v>0.1</v>
      </c>
      <c r="BY1673" s="17">
        <v>0.7</v>
      </c>
      <c r="BZ1673" s="17">
        <v>0.1</v>
      </c>
      <c r="CA1673" s="17">
        <v>0.1</v>
      </c>
      <c r="CB1673" s="15" t="s">
        <v>83</v>
      </c>
      <c r="CC1673" s="11">
        <v>600</v>
      </c>
    </row>
    <row r="1674" spans="1:81" s="11" customFormat="1" x14ac:dyDescent="0.2">
      <c r="A1674" s="17">
        <f t="shared" si="26"/>
        <v>1673</v>
      </c>
      <c r="B1674" s="17">
        <v>100</v>
      </c>
      <c r="C1674" s="17">
        <v>100</v>
      </c>
      <c r="D1674" s="17">
        <v>5</v>
      </c>
      <c r="E1674" s="17">
        <v>5</v>
      </c>
      <c r="F1674" s="3" t="s">
        <v>80</v>
      </c>
      <c r="G1674" s="3">
        <f>IF(F1674="rectangle",B1674*C1674,IF(F1674="hook",B1674*C1674-(D1674*E1674),IF(F1674="eight",B1674*C1674-2*(D1674*E1674),IF(F1674="tee",B1674*C1674-2*(D1674*E1674),IF(F1674="cross",B1674*C1674-4*(D1674*E1674),"ERROR")))))</f>
        <v>10000</v>
      </c>
      <c r="H1674" s="3" t="s">
        <v>85</v>
      </c>
      <c r="I1674" s="3">
        <f>IF(F1674="rectangle",B1674/C1674,"NA")</f>
        <v>1</v>
      </c>
      <c r="J1674" s="2">
        <v>1</v>
      </c>
      <c r="K1674" s="11">
        <v>125</v>
      </c>
      <c r="L1674" s="11">
        <v>4</v>
      </c>
      <c r="M1674" s="12">
        <v>9</v>
      </c>
      <c r="N1674" s="2">
        <f>M1674/4</f>
        <v>2.25</v>
      </c>
      <c r="O1674" s="3">
        <f>M1674/N1674</f>
        <v>4</v>
      </c>
      <c r="P1674" s="13">
        <v>30</v>
      </c>
      <c r="Q1674" s="11">
        <f>P1674</f>
        <v>30</v>
      </c>
      <c r="R1674" s="4">
        <f>AA1674/V1674</f>
        <v>100</v>
      </c>
      <c r="S1674" s="14">
        <v>15</v>
      </c>
      <c r="T1674" s="11">
        <f>S1674</f>
        <v>15</v>
      </c>
      <c r="U1674" s="4">
        <f>AB1674/W1674</f>
        <v>100</v>
      </c>
      <c r="V1674" s="3">
        <f>ROUND((Q1674/100)*G1674,0)</f>
        <v>3000</v>
      </c>
      <c r="W1674" s="3">
        <f>ROUND(((T1674/100)*G1674)/J1674,0)</f>
        <v>1500</v>
      </c>
      <c r="X1674" s="3">
        <f>ROUND(IF(J1674&gt;=2,((T1674/100)*G1674)/J1674,0),0)</f>
        <v>0</v>
      </c>
      <c r="Y1674" s="3">
        <f>ROUND(IF(J1674&gt;=3,((T1674/100)*G1674)/J1674,0),0)</f>
        <v>0</v>
      </c>
      <c r="Z1674" s="3">
        <f>ROUND(IF(J1674&gt;=4,((T1674/100)*G1674)/J1674,0),0)</f>
        <v>0</v>
      </c>
      <c r="AA1674" s="4">
        <f>G1674*P1674</f>
        <v>300000</v>
      </c>
      <c r="AB1674" s="4">
        <f>(G1674*S1674)/J1674</f>
        <v>150000</v>
      </c>
      <c r="AC1674" s="4">
        <f>IF(J1674&gt;=2,(G1674*S1674)/J1674,0)</f>
        <v>0</v>
      </c>
      <c r="AD1674" s="4">
        <f>IF(J1674&gt;=3,(G1674*S1674)/J1674,0)</f>
        <v>0</v>
      </c>
      <c r="AE1674" s="4">
        <f>IF(J1674&gt;=4,(G1674*S1674)/J1674,0)</f>
        <v>0</v>
      </c>
      <c r="AF1674" s="11">
        <v>100</v>
      </c>
      <c r="AG1674" s="11">
        <v>0</v>
      </c>
      <c r="AH1674" s="11">
        <v>1</v>
      </c>
      <c r="AI1674" s="11">
        <v>100</v>
      </c>
      <c r="AJ1674" s="11">
        <v>0</v>
      </c>
      <c r="AK1674" s="11">
        <v>1</v>
      </c>
      <c r="AL1674" s="11">
        <v>0.5</v>
      </c>
      <c r="AM1674" s="11">
        <v>0.5</v>
      </c>
      <c r="AN1674" s="11">
        <v>0</v>
      </c>
      <c r="AO1674" s="11">
        <v>0</v>
      </c>
      <c r="AP1674" s="11">
        <v>0</v>
      </c>
      <c r="AQ1674" s="11">
        <v>0.01</v>
      </c>
      <c r="AR1674" s="11">
        <v>0.01</v>
      </c>
      <c r="AS1674" s="11">
        <v>0</v>
      </c>
      <c r="AT1674" s="11">
        <v>0</v>
      </c>
      <c r="AU1674" s="11">
        <v>0</v>
      </c>
      <c r="AV1674" s="11">
        <v>0</v>
      </c>
      <c r="AW1674" s="11">
        <v>0.2</v>
      </c>
      <c r="AX1674" s="11">
        <v>0</v>
      </c>
      <c r="AY1674" s="11">
        <v>0</v>
      </c>
      <c r="AZ1674" s="11">
        <v>0</v>
      </c>
      <c r="BA1674" s="11">
        <v>0.02</v>
      </c>
      <c r="BB1674" s="11">
        <v>0</v>
      </c>
      <c r="BC1674" s="2">
        <v>0.05</v>
      </c>
      <c r="BD1674" s="2">
        <v>0.05</v>
      </c>
      <c r="BE1674" s="11">
        <v>7.4999999999999997E-2</v>
      </c>
      <c r="BF1674" s="11">
        <v>5.0000000000000001E-3</v>
      </c>
      <c r="BG1674" s="11">
        <v>0</v>
      </c>
      <c r="BH1674" s="11">
        <v>0</v>
      </c>
      <c r="BI1674" s="11">
        <v>0</v>
      </c>
      <c r="BJ1674" s="11">
        <f>BE1674/4</f>
        <v>1.8749999999999999E-2</v>
      </c>
      <c r="BK1674" s="11">
        <f>BF1674/4</f>
        <v>1.25E-3</v>
      </c>
      <c r="BL1674" s="11">
        <v>0</v>
      </c>
      <c r="BM1674" s="11">
        <v>0</v>
      </c>
      <c r="BN1674" s="11">
        <v>0</v>
      </c>
      <c r="BO1674" s="11">
        <v>0.1</v>
      </c>
      <c r="BP1674" s="11">
        <v>0.1</v>
      </c>
      <c r="BQ1674" s="11">
        <v>0</v>
      </c>
      <c r="BR1674" s="11">
        <v>0</v>
      </c>
      <c r="BS1674" s="11">
        <v>0</v>
      </c>
      <c r="BT1674" s="11">
        <v>0.04</v>
      </c>
      <c r="BU1674" s="16">
        <v>4</v>
      </c>
      <c r="BV1674" s="6">
        <f>BT1674/(BT1674+BU1674)</f>
        <v>9.9009900990099011E-3</v>
      </c>
      <c r="BW1674" s="6">
        <f>SQRT((BT1674*BU1674)/((BT1674+BU1674)^2*(BT1674+BU1674+1)))</f>
        <v>4.410251516706673E-2</v>
      </c>
      <c r="BX1674" s="17">
        <v>0.1</v>
      </c>
      <c r="BY1674" s="17">
        <v>0.7</v>
      </c>
      <c r="BZ1674" s="17">
        <v>0.1</v>
      </c>
      <c r="CA1674" s="17">
        <v>0.1</v>
      </c>
      <c r="CB1674" s="15" t="s">
        <v>83</v>
      </c>
      <c r="CC1674" s="11">
        <v>600</v>
      </c>
    </row>
    <row r="1675" spans="1:81" s="11" customFormat="1" x14ac:dyDescent="0.2">
      <c r="A1675" s="17">
        <f t="shared" si="26"/>
        <v>1674</v>
      </c>
      <c r="B1675" s="17">
        <v>20</v>
      </c>
      <c r="C1675" s="17">
        <v>20</v>
      </c>
      <c r="D1675" s="17">
        <v>5</v>
      </c>
      <c r="E1675" s="17">
        <v>5</v>
      </c>
      <c r="F1675" s="3" t="s">
        <v>80</v>
      </c>
      <c r="G1675" s="3">
        <f>IF(F1675="rectangle",B1675*C1675,IF(F1675="hook",B1675*C1675-(D1675*E1675),IF(F1675="eight",B1675*C1675-2*(D1675*E1675),IF(F1675="tee",B1675*C1675-2*(D1675*E1675),IF(F1675="cross",B1675*C1675-4*(D1675*E1675),"ERROR")))))</f>
        <v>400</v>
      </c>
      <c r="H1675" s="3" t="s">
        <v>84</v>
      </c>
      <c r="I1675" s="3">
        <f>IF(F1675="rectangle",B1675/C1675,"NA")</f>
        <v>1</v>
      </c>
      <c r="J1675" s="2">
        <v>1</v>
      </c>
      <c r="K1675" s="11">
        <v>125</v>
      </c>
      <c r="L1675" s="11">
        <v>4</v>
      </c>
      <c r="M1675" s="12">
        <v>9</v>
      </c>
      <c r="N1675" s="2">
        <f>M1675/4</f>
        <v>2.25</v>
      </c>
      <c r="O1675" s="3">
        <f>M1675/N1675</f>
        <v>4</v>
      </c>
      <c r="P1675" s="13">
        <v>30</v>
      </c>
      <c r="Q1675" s="11">
        <f>P1675</f>
        <v>30</v>
      </c>
      <c r="R1675" s="4">
        <f>AA1675/V1675</f>
        <v>100</v>
      </c>
      <c r="S1675" s="14">
        <v>15</v>
      </c>
      <c r="T1675" s="11">
        <f>S1675</f>
        <v>15</v>
      </c>
      <c r="U1675" s="4">
        <f>AB1675/W1675</f>
        <v>100</v>
      </c>
      <c r="V1675" s="3">
        <f>ROUND((Q1675/100)*G1675,0)</f>
        <v>120</v>
      </c>
      <c r="W1675" s="3">
        <f>ROUND(((T1675/100)*G1675)/J1675,0)</f>
        <v>60</v>
      </c>
      <c r="X1675" s="3">
        <f>ROUND(IF(J1675&gt;=2,((T1675/100)*G1675)/J1675,0),0)</f>
        <v>0</v>
      </c>
      <c r="Y1675" s="3">
        <f>ROUND(IF(J1675&gt;=3,((T1675/100)*G1675)/J1675,0),0)</f>
        <v>0</v>
      </c>
      <c r="Z1675" s="3">
        <f>ROUND(IF(J1675&gt;=4,((T1675/100)*G1675)/J1675,0),0)</f>
        <v>0</v>
      </c>
      <c r="AA1675" s="4">
        <f>G1675*P1675</f>
        <v>12000</v>
      </c>
      <c r="AB1675" s="4">
        <f>(G1675*S1675)/J1675</f>
        <v>6000</v>
      </c>
      <c r="AC1675" s="4">
        <f>IF(J1675&gt;=2,(G1675*S1675)/J1675,0)</f>
        <v>0</v>
      </c>
      <c r="AD1675" s="4">
        <f>IF(J1675&gt;=3,(G1675*S1675)/J1675,0)</f>
        <v>0</v>
      </c>
      <c r="AE1675" s="4">
        <f>IF(J1675&gt;=4,(G1675*S1675)/J1675,0)</f>
        <v>0</v>
      </c>
      <c r="AF1675" s="11">
        <v>100</v>
      </c>
      <c r="AG1675" s="11">
        <v>0</v>
      </c>
      <c r="AH1675" s="11">
        <v>1</v>
      </c>
      <c r="AI1675" s="11">
        <v>100</v>
      </c>
      <c r="AJ1675" s="11">
        <v>0</v>
      </c>
      <c r="AK1675" s="11">
        <v>1</v>
      </c>
      <c r="AL1675" s="11">
        <v>0.5</v>
      </c>
      <c r="AM1675" s="11">
        <v>0.5</v>
      </c>
      <c r="AN1675" s="11">
        <v>0</v>
      </c>
      <c r="AO1675" s="11">
        <v>0</v>
      </c>
      <c r="AP1675" s="11">
        <v>0</v>
      </c>
      <c r="AQ1675" s="11">
        <v>0.01</v>
      </c>
      <c r="AR1675" s="11">
        <v>0.01</v>
      </c>
      <c r="AS1675" s="11">
        <v>0</v>
      </c>
      <c r="AT1675" s="11">
        <v>0</v>
      </c>
      <c r="AU1675" s="11">
        <v>0</v>
      </c>
      <c r="AV1675" s="11">
        <v>0</v>
      </c>
      <c r="AW1675" s="11">
        <v>0.2</v>
      </c>
      <c r="AX1675" s="11">
        <v>0</v>
      </c>
      <c r="AY1675" s="11">
        <v>0</v>
      </c>
      <c r="AZ1675" s="11">
        <v>0</v>
      </c>
      <c r="BA1675" s="11">
        <v>0.02</v>
      </c>
      <c r="BB1675" s="11">
        <v>0</v>
      </c>
      <c r="BC1675" s="2">
        <v>0.05</v>
      </c>
      <c r="BD1675" s="2">
        <v>0.05</v>
      </c>
      <c r="BE1675" s="11">
        <v>7.4999999999999997E-2</v>
      </c>
      <c r="BF1675" s="11">
        <v>5.0000000000000001E-3</v>
      </c>
      <c r="BG1675" s="11">
        <v>0</v>
      </c>
      <c r="BH1675" s="11">
        <v>0</v>
      </c>
      <c r="BI1675" s="11">
        <v>0</v>
      </c>
      <c r="BJ1675" s="11">
        <f>BE1675/4</f>
        <v>1.8749999999999999E-2</v>
      </c>
      <c r="BK1675" s="11">
        <f>BF1675/4</f>
        <v>1.25E-3</v>
      </c>
      <c r="BL1675" s="11">
        <v>0</v>
      </c>
      <c r="BM1675" s="11">
        <v>0</v>
      </c>
      <c r="BN1675" s="11">
        <v>0</v>
      </c>
      <c r="BO1675" s="11">
        <v>0.1</v>
      </c>
      <c r="BP1675" s="11">
        <v>0.1</v>
      </c>
      <c r="BQ1675" s="11">
        <v>0</v>
      </c>
      <c r="BR1675" s="11">
        <v>0</v>
      </c>
      <c r="BS1675" s="11">
        <v>0</v>
      </c>
      <c r="BT1675" s="11">
        <v>0.04</v>
      </c>
      <c r="BU1675" s="16">
        <v>4</v>
      </c>
      <c r="BV1675" s="6">
        <f>BT1675/(BT1675+BU1675)</f>
        <v>9.9009900990099011E-3</v>
      </c>
      <c r="BW1675" s="6">
        <f>SQRT((BT1675*BU1675)/((BT1675+BU1675)^2*(BT1675+BU1675+1)))</f>
        <v>4.410251516706673E-2</v>
      </c>
      <c r="BX1675" s="17">
        <v>0.1</v>
      </c>
      <c r="BY1675" s="17">
        <v>0.7</v>
      </c>
      <c r="BZ1675" s="17">
        <v>0.1</v>
      </c>
      <c r="CA1675" s="17">
        <v>0.1</v>
      </c>
      <c r="CB1675" s="15" t="s">
        <v>83</v>
      </c>
      <c r="CC1675" s="11">
        <v>600</v>
      </c>
    </row>
    <row r="1676" spans="1:81" s="11" customFormat="1" x14ac:dyDescent="0.2">
      <c r="A1676" s="17">
        <f t="shared" si="26"/>
        <v>1675</v>
      </c>
      <c r="B1676" s="17">
        <v>100</v>
      </c>
      <c r="C1676" s="17">
        <v>100</v>
      </c>
      <c r="D1676" s="17">
        <v>5</v>
      </c>
      <c r="E1676" s="17">
        <v>5</v>
      </c>
      <c r="F1676" s="3" t="s">
        <v>80</v>
      </c>
      <c r="G1676" s="3">
        <f>IF(F1676="rectangle",B1676*C1676,IF(F1676="hook",B1676*C1676-(D1676*E1676),IF(F1676="eight",B1676*C1676-2*(D1676*E1676),IF(F1676="tee",B1676*C1676-2*(D1676*E1676),IF(F1676="cross",B1676*C1676-4*(D1676*E1676),"ERROR")))))</f>
        <v>10000</v>
      </c>
      <c r="H1676" s="3" t="s">
        <v>85</v>
      </c>
      <c r="I1676" s="3">
        <f>IF(F1676="rectangle",B1676/C1676,"NA")</f>
        <v>1</v>
      </c>
      <c r="J1676" s="2">
        <v>1</v>
      </c>
      <c r="K1676" s="11">
        <v>125</v>
      </c>
      <c r="L1676" s="11">
        <v>4</v>
      </c>
      <c r="M1676" s="12">
        <v>1</v>
      </c>
      <c r="N1676" s="2">
        <f>M1676/4</f>
        <v>0.25</v>
      </c>
      <c r="O1676" s="3">
        <f>M1676/N1676</f>
        <v>4</v>
      </c>
      <c r="P1676" s="13">
        <v>30</v>
      </c>
      <c r="Q1676" s="11">
        <f>P1676</f>
        <v>30</v>
      </c>
      <c r="R1676" s="4">
        <f>AA1676/V1676</f>
        <v>100</v>
      </c>
      <c r="S1676" s="14">
        <v>30</v>
      </c>
      <c r="T1676" s="11">
        <f>S1676</f>
        <v>30</v>
      </c>
      <c r="U1676" s="4">
        <f>AB1676/W1676</f>
        <v>100</v>
      </c>
      <c r="V1676" s="3">
        <f>ROUND((Q1676/100)*G1676,0)</f>
        <v>3000</v>
      </c>
      <c r="W1676" s="3">
        <f>ROUND(((T1676/100)*G1676)/J1676,0)</f>
        <v>3000</v>
      </c>
      <c r="X1676" s="3">
        <f>ROUND(IF(J1676&gt;=2,((T1676/100)*G1676)/J1676,0),0)</f>
        <v>0</v>
      </c>
      <c r="Y1676" s="3">
        <f>ROUND(IF(J1676&gt;=3,((T1676/100)*G1676)/J1676,0),0)</f>
        <v>0</v>
      </c>
      <c r="Z1676" s="3">
        <f>ROUND(IF(J1676&gt;=4,((T1676/100)*G1676)/J1676,0),0)</f>
        <v>0</v>
      </c>
      <c r="AA1676" s="4">
        <f>G1676*P1676</f>
        <v>300000</v>
      </c>
      <c r="AB1676" s="4">
        <f>(G1676*S1676)/J1676</f>
        <v>300000</v>
      </c>
      <c r="AC1676" s="4">
        <f>IF(J1676&gt;=2,(G1676*S1676)/J1676,0)</f>
        <v>0</v>
      </c>
      <c r="AD1676" s="4">
        <f>IF(J1676&gt;=3,(G1676*S1676)/J1676,0)</f>
        <v>0</v>
      </c>
      <c r="AE1676" s="4">
        <f>IF(J1676&gt;=4,(G1676*S1676)/J1676,0)</f>
        <v>0</v>
      </c>
      <c r="AF1676" s="11">
        <v>100</v>
      </c>
      <c r="AG1676" s="11">
        <v>0</v>
      </c>
      <c r="AH1676" s="11">
        <v>1</v>
      </c>
      <c r="AI1676" s="11">
        <v>100</v>
      </c>
      <c r="AJ1676" s="11">
        <v>0</v>
      </c>
      <c r="AK1676" s="11">
        <v>1</v>
      </c>
      <c r="AL1676" s="11">
        <v>0.5</v>
      </c>
      <c r="AM1676" s="11">
        <v>0.5</v>
      </c>
      <c r="AN1676" s="11">
        <v>0</v>
      </c>
      <c r="AO1676" s="11">
        <v>0</v>
      </c>
      <c r="AP1676" s="11">
        <v>0</v>
      </c>
      <c r="AQ1676" s="11">
        <v>0.01</v>
      </c>
      <c r="AR1676" s="11">
        <v>0.01</v>
      </c>
      <c r="AS1676" s="11">
        <v>0</v>
      </c>
      <c r="AT1676" s="11">
        <v>0</v>
      </c>
      <c r="AU1676" s="11">
        <v>0</v>
      </c>
      <c r="AV1676" s="11">
        <v>0</v>
      </c>
      <c r="AW1676" s="11">
        <v>0.2</v>
      </c>
      <c r="AX1676" s="11">
        <v>0</v>
      </c>
      <c r="AY1676" s="11">
        <v>0</v>
      </c>
      <c r="AZ1676" s="11">
        <v>0</v>
      </c>
      <c r="BA1676" s="11">
        <v>0.02</v>
      </c>
      <c r="BB1676" s="11">
        <v>0</v>
      </c>
      <c r="BC1676" s="2">
        <v>0.05</v>
      </c>
      <c r="BD1676" s="2">
        <v>0.05</v>
      </c>
      <c r="BE1676" s="11">
        <v>7.4999999999999997E-2</v>
      </c>
      <c r="BF1676" s="11">
        <v>5.0000000000000001E-3</v>
      </c>
      <c r="BG1676" s="11">
        <v>0</v>
      </c>
      <c r="BH1676" s="11">
        <v>0</v>
      </c>
      <c r="BI1676" s="11">
        <v>0</v>
      </c>
      <c r="BJ1676" s="11">
        <f>BE1676/4</f>
        <v>1.8749999999999999E-2</v>
      </c>
      <c r="BK1676" s="11">
        <f>BF1676/4</f>
        <v>1.25E-3</v>
      </c>
      <c r="BL1676" s="11">
        <v>0</v>
      </c>
      <c r="BM1676" s="11">
        <v>0</v>
      </c>
      <c r="BN1676" s="11">
        <v>0</v>
      </c>
      <c r="BO1676" s="11">
        <v>0.1</v>
      </c>
      <c r="BP1676" s="11">
        <v>0.1</v>
      </c>
      <c r="BQ1676" s="11">
        <v>0</v>
      </c>
      <c r="BR1676" s="11">
        <v>0</v>
      </c>
      <c r="BS1676" s="11">
        <v>0</v>
      </c>
      <c r="BT1676" s="11">
        <v>0.04</v>
      </c>
      <c r="BU1676" s="16">
        <v>4</v>
      </c>
      <c r="BV1676" s="6">
        <f>BT1676/(BT1676+BU1676)</f>
        <v>9.9009900990099011E-3</v>
      </c>
      <c r="BW1676" s="6">
        <f>SQRT((BT1676*BU1676)/((BT1676+BU1676)^2*(BT1676+BU1676+1)))</f>
        <v>4.410251516706673E-2</v>
      </c>
      <c r="BX1676" s="17">
        <v>0.1</v>
      </c>
      <c r="BY1676" s="17">
        <v>0.7</v>
      </c>
      <c r="BZ1676" s="17">
        <v>0.1</v>
      </c>
      <c r="CA1676" s="17">
        <v>0.1</v>
      </c>
      <c r="CB1676" s="15" t="s">
        <v>83</v>
      </c>
      <c r="CC1676" s="11">
        <v>600</v>
      </c>
    </row>
    <row r="1677" spans="1:81" s="11" customFormat="1" x14ac:dyDescent="0.2">
      <c r="A1677" s="17">
        <f t="shared" si="26"/>
        <v>1676</v>
      </c>
      <c r="B1677" s="17">
        <v>20</v>
      </c>
      <c r="C1677" s="17">
        <v>20</v>
      </c>
      <c r="D1677" s="17">
        <v>5</v>
      </c>
      <c r="E1677" s="17">
        <v>5</v>
      </c>
      <c r="F1677" s="3" t="s">
        <v>80</v>
      </c>
      <c r="G1677" s="3">
        <f>IF(F1677="rectangle",B1677*C1677,IF(F1677="hook",B1677*C1677-(D1677*E1677),IF(F1677="eight",B1677*C1677-2*(D1677*E1677),IF(F1677="tee",B1677*C1677-2*(D1677*E1677),IF(F1677="cross",B1677*C1677-4*(D1677*E1677),"ERROR")))))</f>
        <v>400</v>
      </c>
      <c r="H1677" s="3" t="s">
        <v>84</v>
      </c>
      <c r="I1677" s="3">
        <f>IF(F1677="rectangle",B1677/C1677,"NA")</f>
        <v>1</v>
      </c>
      <c r="J1677" s="2">
        <v>1</v>
      </c>
      <c r="K1677" s="11">
        <v>125</v>
      </c>
      <c r="L1677" s="11">
        <v>4</v>
      </c>
      <c r="M1677" s="12">
        <v>1</v>
      </c>
      <c r="N1677" s="2">
        <f>M1677/4</f>
        <v>0.25</v>
      </c>
      <c r="O1677" s="3">
        <f>M1677/N1677</f>
        <v>4</v>
      </c>
      <c r="P1677" s="13">
        <v>30</v>
      </c>
      <c r="Q1677" s="11">
        <f>P1677</f>
        <v>30</v>
      </c>
      <c r="R1677" s="4">
        <f>AA1677/V1677</f>
        <v>100</v>
      </c>
      <c r="S1677" s="14">
        <v>30</v>
      </c>
      <c r="T1677" s="11">
        <f>S1677</f>
        <v>30</v>
      </c>
      <c r="U1677" s="4">
        <f>AB1677/W1677</f>
        <v>100</v>
      </c>
      <c r="V1677" s="3">
        <f>ROUND((Q1677/100)*G1677,0)</f>
        <v>120</v>
      </c>
      <c r="W1677" s="3">
        <f>ROUND(((T1677/100)*G1677)/J1677,0)</f>
        <v>120</v>
      </c>
      <c r="X1677" s="3">
        <f>ROUND(IF(J1677&gt;=2,((T1677/100)*G1677)/J1677,0),0)</f>
        <v>0</v>
      </c>
      <c r="Y1677" s="3">
        <f>ROUND(IF(J1677&gt;=3,((T1677/100)*G1677)/J1677,0),0)</f>
        <v>0</v>
      </c>
      <c r="Z1677" s="3">
        <f>ROUND(IF(J1677&gt;=4,((T1677/100)*G1677)/J1677,0),0)</f>
        <v>0</v>
      </c>
      <c r="AA1677" s="4">
        <f>G1677*P1677</f>
        <v>12000</v>
      </c>
      <c r="AB1677" s="4">
        <f>(G1677*S1677)/J1677</f>
        <v>12000</v>
      </c>
      <c r="AC1677" s="4">
        <f>IF(J1677&gt;=2,(G1677*S1677)/J1677,0)</f>
        <v>0</v>
      </c>
      <c r="AD1677" s="4">
        <f>IF(J1677&gt;=3,(G1677*S1677)/J1677,0)</f>
        <v>0</v>
      </c>
      <c r="AE1677" s="4">
        <f>IF(J1677&gt;=4,(G1677*S1677)/J1677,0)</f>
        <v>0</v>
      </c>
      <c r="AF1677" s="11">
        <v>100</v>
      </c>
      <c r="AG1677" s="11">
        <v>0</v>
      </c>
      <c r="AH1677" s="11">
        <v>1</v>
      </c>
      <c r="AI1677" s="11">
        <v>100</v>
      </c>
      <c r="AJ1677" s="11">
        <v>0</v>
      </c>
      <c r="AK1677" s="11">
        <v>1</v>
      </c>
      <c r="AL1677" s="11">
        <v>0.5</v>
      </c>
      <c r="AM1677" s="11">
        <v>0.5</v>
      </c>
      <c r="AN1677" s="11">
        <v>0</v>
      </c>
      <c r="AO1677" s="11">
        <v>0</v>
      </c>
      <c r="AP1677" s="11">
        <v>0</v>
      </c>
      <c r="AQ1677" s="11">
        <v>0.01</v>
      </c>
      <c r="AR1677" s="11">
        <v>0.01</v>
      </c>
      <c r="AS1677" s="11">
        <v>0</v>
      </c>
      <c r="AT1677" s="11">
        <v>0</v>
      </c>
      <c r="AU1677" s="11">
        <v>0</v>
      </c>
      <c r="AV1677" s="11">
        <v>0</v>
      </c>
      <c r="AW1677" s="11">
        <v>0.2</v>
      </c>
      <c r="AX1677" s="11">
        <v>0</v>
      </c>
      <c r="AY1677" s="11">
        <v>0</v>
      </c>
      <c r="AZ1677" s="11">
        <v>0</v>
      </c>
      <c r="BA1677" s="11">
        <v>0.02</v>
      </c>
      <c r="BB1677" s="11">
        <v>0</v>
      </c>
      <c r="BC1677" s="2">
        <v>0.05</v>
      </c>
      <c r="BD1677" s="2">
        <v>0.05</v>
      </c>
      <c r="BE1677" s="11">
        <v>7.4999999999999997E-2</v>
      </c>
      <c r="BF1677" s="11">
        <v>5.0000000000000001E-3</v>
      </c>
      <c r="BG1677" s="11">
        <v>0</v>
      </c>
      <c r="BH1677" s="11">
        <v>0</v>
      </c>
      <c r="BI1677" s="11">
        <v>0</v>
      </c>
      <c r="BJ1677" s="11">
        <f>BE1677/4</f>
        <v>1.8749999999999999E-2</v>
      </c>
      <c r="BK1677" s="11">
        <f>BF1677/4</f>
        <v>1.25E-3</v>
      </c>
      <c r="BL1677" s="11">
        <v>0</v>
      </c>
      <c r="BM1677" s="11">
        <v>0</v>
      </c>
      <c r="BN1677" s="11">
        <v>0</v>
      </c>
      <c r="BO1677" s="11">
        <v>0.1</v>
      </c>
      <c r="BP1677" s="11">
        <v>0.1</v>
      </c>
      <c r="BQ1677" s="11">
        <v>0</v>
      </c>
      <c r="BR1677" s="11">
        <v>0</v>
      </c>
      <c r="BS1677" s="11">
        <v>0</v>
      </c>
      <c r="BT1677" s="11">
        <v>0.04</v>
      </c>
      <c r="BU1677" s="16">
        <v>4</v>
      </c>
      <c r="BV1677" s="6">
        <f>BT1677/(BT1677+BU1677)</f>
        <v>9.9009900990099011E-3</v>
      </c>
      <c r="BW1677" s="6">
        <f>SQRT((BT1677*BU1677)/((BT1677+BU1677)^2*(BT1677+BU1677+1)))</f>
        <v>4.410251516706673E-2</v>
      </c>
      <c r="BX1677" s="17">
        <v>0.1</v>
      </c>
      <c r="BY1677" s="17">
        <v>0.7</v>
      </c>
      <c r="BZ1677" s="17">
        <v>0.1</v>
      </c>
      <c r="CA1677" s="17">
        <v>0.1</v>
      </c>
      <c r="CB1677" s="15" t="s">
        <v>83</v>
      </c>
      <c r="CC1677" s="11">
        <v>600</v>
      </c>
    </row>
    <row r="1678" spans="1:81" s="11" customFormat="1" x14ac:dyDescent="0.2">
      <c r="A1678" s="17">
        <f t="shared" si="26"/>
        <v>1677</v>
      </c>
      <c r="B1678" s="17">
        <v>100</v>
      </c>
      <c r="C1678" s="17">
        <v>100</v>
      </c>
      <c r="D1678" s="17">
        <v>5</v>
      </c>
      <c r="E1678" s="17">
        <v>5</v>
      </c>
      <c r="F1678" s="3" t="s">
        <v>80</v>
      </c>
      <c r="G1678" s="3">
        <f>IF(F1678="rectangle",B1678*C1678,IF(F1678="hook",B1678*C1678-(D1678*E1678),IF(F1678="eight",B1678*C1678-2*(D1678*E1678),IF(F1678="tee",B1678*C1678-2*(D1678*E1678),IF(F1678="cross",B1678*C1678-4*(D1678*E1678),"ERROR")))))</f>
        <v>10000</v>
      </c>
      <c r="H1678" s="3" t="s">
        <v>85</v>
      </c>
      <c r="I1678" s="3">
        <f>IF(F1678="rectangle",B1678/C1678,"NA")</f>
        <v>1</v>
      </c>
      <c r="J1678" s="2">
        <v>1</v>
      </c>
      <c r="K1678" s="11">
        <v>125</v>
      </c>
      <c r="L1678" s="11">
        <v>4</v>
      </c>
      <c r="M1678" s="12">
        <v>2</v>
      </c>
      <c r="N1678" s="2">
        <f>M1678/4</f>
        <v>0.5</v>
      </c>
      <c r="O1678" s="3">
        <f>M1678/N1678</f>
        <v>4</v>
      </c>
      <c r="P1678" s="13">
        <v>30</v>
      </c>
      <c r="Q1678" s="11">
        <f>P1678</f>
        <v>30</v>
      </c>
      <c r="R1678" s="4">
        <f>AA1678/V1678</f>
        <v>100</v>
      </c>
      <c r="S1678" s="14">
        <v>30</v>
      </c>
      <c r="T1678" s="11">
        <f>S1678</f>
        <v>30</v>
      </c>
      <c r="U1678" s="4">
        <f>AB1678/W1678</f>
        <v>100</v>
      </c>
      <c r="V1678" s="3">
        <f>ROUND((Q1678/100)*G1678,0)</f>
        <v>3000</v>
      </c>
      <c r="W1678" s="3">
        <f>ROUND(((T1678/100)*G1678)/J1678,0)</f>
        <v>3000</v>
      </c>
      <c r="X1678" s="3">
        <f>ROUND(IF(J1678&gt;=2,((T1678/100)*G1678)/J1678,0),0)</f>
        <v>0</v>
      </c>
      <c r="Y1678" s="3">
        <f>ROUND(IF(J1678&gt;=3,((T1678/100)*G1678)/J1678,0),0)</f>
        <v>0</v>
      </c>
      <c r="Z1678" s="3">
        <f>ROUND(IF(J1678&gt;=4,((T1678/100)*G1678)/J1678,0),0)</f>
        <v>0</v>
      </c>
      <c r="AA1678" s="4">
        <f>G1678*P1678</f>
        <v>300000</v>
      </c>
      <c r="AB1678" s="4">
        <f>(G1678*S1678)/J1678</f>
        <v>300000</v>
      </c>
      <c r="AC1678" s="4">
        <f>IF(J1678&gt;=2,(G1678*S1678)/J1678,0)</f>
        <v>0</v>
      </c>
      <c r="AD1678" s="4">
        <f>IF(J1678&gt;=3,(G1678*S1678)/J1678,0)</f>
        <v>0</v>
      </c>
      <c r="AE1678" s="4">
        <f>IF(J1678&gt;=4,(G1678*S1678)/J1678,0)</f>
        <v>0</v>
      </c>
      <c r="AF1678" s="11">
        <v>100</v>
      </c>
      <c r="AG1678" s="11">
        <v>0</v>
      </c>
      <c r="AH1678" s="11">
        <v>1</v>
      </c>
      <c r="AI1678" s="11">
        <v>100</v>
      </c>
      <c r="AJ1678" s="11">
        <v>0</v>
      </c>
      <c r="AK1678" s="11">
        <v>1</v>
      </c>
      <c r="AL1678" s="11">
        <v>0.5</v>
      </c>
      <c r="AM1678" s="11">
        <v>0.5</v>
      </c>
      <c r="AN1678" s="11">
        <v>0</v>
      </c>
      <c r="AO1678" s="11">
        <v>0</v>
      </c>
      <c r="AP1678" s="11">
        <v>0</v>
      </c>
      <c r="AQ1678" s="11">
        <v>0.01</v>
      </c>
      <c r="AR1678" s="11">
        <v>0.01</v>
      </c>
      <c r="AS1678" s="11">
        <v>0</v>
      </c>
      <c r="AT1678" s="11">
        <v>0</v>
      </c>
      <c r="AU1678" s="11">
        <v>0</v>
      </c>
      <c r="AV1678" s="11">
        <v>0</v>
      </c>
      <c r="AW1678" s="11">
        <v>0.2</v>
      </c>
      <c r="AX1678" s="11">
        <v>0</v>
      </c>
      <c r="AY1678" s="11">
        <v>0</v>
      </c>
      <c r="AZ1678" s="11">
        <v>0</v>
      </c>
      <c r="BA1678" s="11">
        <v>0.02</v>
      </c>
      <c r="BB1678" s="11">
        <v>0</v>
      </c>
      <c r="BC1678" s="2">
        <v>0.05</v>
      </c>
      <c r="BD1678" s="2">
        <v>0.05</v>
      </c>
      <c r="BE1678" s="11">
        <v>7.4999999999999997E-2</v>
      </c>
      <c r="BF1678" s="11">
        <v>5.0000000000000001E-3</v>
      </c>
      <c r="BG1678" s="11">
        <v>0</v>
      </c>
      <c r="BH1678" s="11">
        <v>0</v>
      </c>
      <c r="BI1678" s="11">
        <v>0</v>
      </c>
      <c r="BJ1678" s="11">
        <f>BE1678/4</f>
        <v>1.8749999999999999E-2</v>
      </c>
      <c r="BK1678" s="11">
        <f>BF1678/4</f>
        <v>1.25E-3</v>
      </c>
      <c r="BL1678" s="11">
        <v>0</v>
      </c>
      <c r="BM1678" s="11">
        <v>0</v>
      </c>
      <c r="BN1678" s="11">
        <v>0</v>
      </c>
      <c r="BO1678" s="11">
        <v>0.1</v>
      </c>
      <c r="BP1678" s="11">
        <v>0.1</v>
      </c>
      <c r="BQ1678" s="11">
        <v>0</v>
      </c>
      <c r="BR1678" s="11">
        <v>0</v>
      </c>
      <c r="BS1678" s="11">
        <v>0</v>
      </c>
      <c r="BT1678" s="11">
        <v>0.04</v>
      </c>
      <c r="BU1678" s="16">
        <v>4</v>
      </c>
      <c r="BV1678" s="6">
        <f>BT1678/(BT1678+BU1678)</f>
        <v>9.9009900990099011E-3</v>
      </c>
      <c r="BW1678" s="6">
        <f>SQRT((BT1678*BU1678)/((BT1678+BU1678)^2*(BT1678+BU1678+1)))</f>
        <v>4.410251516706673E-2</v>
      </c>
      <c r="BX1678" s="17">
        <v>0.1</v>
      </c>
      <c r="BY1678" s="17">
        <v>0.7</v>
      </c>
      <c r="BZ1678" s="17">
        <v>0.1</v>
      </c>
      <c r="CA1678" s="17">
        <v>0.1</v>
      </c>
      <c r="CB1678" s="15" t="s">
        <v>83</v>
      </c>
      <c r="CC1678" s="11">
        <v>600</v>
      </c>
    </row>
    <row r="1679" spans="1:81" s="11" customFormat="1" x14ac:dyDescent="0.2">
      <c r="A1679" s="17">
        <f t="shared" si="26"/>
        <v>1678</v>
      </c>
      <c r="B1679" s="17">
        <v>20</v>
      </c>
      <c r="C1679" s="17">
        <v>20</v>
      </c>
      <c r="D1679" s="17">
        <v>5</v>
      </c>
      <c r="E1679" s="17">
        <v>5</v>
      </c>
      <c r="F1679" s="3" t="s">
        <v>80</v>
      </c>
      <c r="G1679" s="3">
        <f>IF(F1679="rectangle",B1679*C1679,IF(F1679="hook",B1679*C1679-(D1679*E1679),IF(F1679="eight",B1679*C1679-2*(D1679*E1679),IF(F1679="tee",B1679*C1679-2*(D1679*E1679),IF(F1679="cross",B1679*C1679-4*(D1679*E1679),"ERROR")))))</f>
        <v>400</v>
      </c>
      <c r="H1679" s="3" t="s">
        <v>84</v>
      </c>
      <c r="I1679" s="3">
        <f>IF(F1679="rectangle",B1679/C1679,"NA")</f>
        <v>1</v>
      </c>
      <c r="J1679" s="2">
        <v>1</v>
      </c>
      <c r="K1679" s="11">
        <v>125</v>
      </c>
      <c r="L1679" s="11">
        <v>4</v>
      </c>
      <c r="M1679" s="12">
        <v>2</v>
      </c>
      <c r="N1679" s="2">
        <f>M1679/4</f>
        <v>0.5</v>
      </c>
      <c r="O1679" s="3">
        <f>M1679/N1679</f>
        <v>4</v>
      </c>
      <c r="P1679" s="13">
        <v>30</v>
      </c>
      <c r="Q1679" s="11">
        <f>P1679</f>
        <v>30</v>
      </c>
      <c r="R1679" s="4">
        <f>AA1679/V1679</f>
        <v>100</v>
      </c>
      <c r="S1679" s="14">
        <v>30</v>
      </c>
      <c r="T1679" s="11">
        <f>S1679</f>
        <v>30</v>
      </c>
      <c r="U1679" s="4">
        <f>AB1679/W1679</f>
        <v>100</v>
      </c>
      <c r="V1679" s="3">
        <f>ROUND((Q1679/100)*G1679,0)</f>
        <v>120</v>
      </c>
      <c r="W1679" s="3">
        <f>ROUND(((T1679/100)*G1679)/J1679,0)</f>
        <v>120</v>
      </c>
      <c r="X1679" s="3">
        <f>ROUND(IF(J1679&gt;=2,((T1679/100)*G1679)/J1679,0),0)</f>
        <v>0</v>
      </c>
      <c r="Y1679" s="3">
        <f>ROUND(IF(J1679&gt;=3,((T1679/100)*G1679)/J1679,0),0)</f>
        <v>0</v>
      </c>
      <c r="Z1679" s="3">
        <f>ROUND(IF(J1679&gt;=4,((T1679/100)*G1679)/J1679,0),0)</f>
        <v>0</v>
      </c>
      <c r="AA1679" s="4">
        <f>G1679*P1679</f>
        <v>12000</v>
      </c>
      <c r="AB1679" s="4">
        <f>(G1679*S1679)/J1679</f>
        <v>12000</v>
      </c>
      <c r="AC1679" s="4">
        <f>IF(J1679&gt;=2,(G1679*S1679)/J1679,0)</f>
        <v>0</v>
      </c>
      <c r="AD1679" s="4">
        <f>IF(J1679&gt;=3,(G1679*S1679)/J1679,0)</f>
        <v>0</v>
      </c>
      <c r="AE1679" s="4">
        <f>IF(J1679&gt;=4,(G1679*S1679)/J1679,0)</f>
        <v>0</v>
      </c>
      <c r="AF1679" s="11">
        <v>100</v>
      </c>
      <c r="AG1679" s="11">
        <v>0</v>
      </c>
      <c r="AH1679" s="11">
        <v>1</v>
      </c>
      <c r="AI1679" s="11">
        <v>100</v>
      </c>
      <c r="AJ1679" s="11">
        <v>0</v>
      </c>
      <c r="AK1679" s="11">
        <v>1</v>
      </c>
      <c r="AL1679" s="11">
        <v>0.5</v>
      </c>
      <c r="AM1679" s="11">
        <v>0.5</v>
      </c>
      <c r="AN1679" s="11">
        <v>0</v>
      </c>
      <c r="AO1679" s="11">
        <v>0</v>
      </c>
      <c r="AP1679" s="11">
        <v>0</v>
      </c>
      <c r="AQ1679" s="11">
        <v>0.01</v>
      </c>
      <c r="AR1679" s="11">
        <v>0.01</v>
      </c>
      <c r="AS1679" s="11">
        <v>0</v>
      </c>
      <c r="AT1679" s="11">
        <v>0</v>
      </c>
      <c r="AU1679" s="11">
        <v>0</v>
      </c>
      <c r="AV1679" s="11">
        <v>0</v>
      </c>
      <c r="AW1679" s="11">
        <v>0.2</v>
      </c>
      <c r="AX1679" s="11">
        <v>0</v>
      </c>
      <c r="AY1679" s="11">
        <v>0</v>
      </c>
      <c r="AZ1679" s="11">
        <v>0</v>
      </c>
      <c r="BA1679" s="11">
        <v>0.02</v>
      </c>
      <c r="BB1679" s="11">
        <v>0</v>
      </c>
      <c r="BC1679" s="2">
        <v>0.05</v>
      </c>
      <c r="BD1679" s="2">
        <v>0.05</v>
      </c>
      <c r="BE1679" s="11">
        <v>7.4999999999999997E-2</v>
      </c>
      <c r="BF1679" s="11">
        <v>5.0000000000000001E-3</v>
      </c>
      <c r="BG1679" s="11">
        <v>0</v>
      </c>
      <c r="BH1679" s="11">
        <v>0</v>
      </c>
      <c r="BI1679" s="11">
        <v>0</v>
      </c>
      <c r="BJ1679" s="11">
        <f>BE1679/4</f>
        <v>1.8749999999999999E-2</v>
      </c>
      <c r="BK1679" s="11">
        <f>BF1679/4</f>
        <v>1.25E-3</v>
      </c>
      <c r="BL1679" s="11">
        <v>0</v>
      </c>
      <c r="BM1679" s="11">
        <v>0</v>
      </c>
      <c r="BN1679" s="11">
        <v>0</v>
      </c>
      <c r="BO1679" s="11">
        <v>0.1</v>
      </c>
      <c r="BP1679" s="11">
        <v>0.1</v>
      </c>
      <c r="BQ1679" s="11">
        <v>0</v>
      </c>
      <c r="BR1679" s="11">
        <v>0</v>
      </c>
      <c r="BS1679" s="11">
        <v>0</v>
      </c>
      <c r="BT1679" s="11">
        <v>0.04</v>
      </c>
      <c r="BU1679" s="16">
        <v>4</v>
      </c>
      <c r="BV1679" s="6">
        <f>BT1679/(BT1679+BU1679)</f>
        <v>9.9009900990099011E-3</v>
      </c>
      <c r="BW1679" s="6">
        <f>SQRT((BT1679*BU1679)/((BT1679+BU1679)^2*(BT1679+BU1679+1)))</f>
        <v>4.410251516706673E-2</v>
      </c>
      <c r="BX1679" s="17">
        <v>0.1</v>
      </c>
      <c r="BY1679" s="17">
        <v>0.7</v>
      </c>
      <c r="BZ1679" s="17">
        <v>0.1</v>
      </c>
      <c r="CA1679" s="17">
        <v>0.1</v>
      </c>
      <c r="CB1679" s="15" t="s">
        <v>83</v>
      </c>
      <c r="CC1679" s="11">
        <v>600</v>
      </c>
    </row>
    <row r="1680" spans="1:81" s="11" customFormat="1" x14ac:dyDescent="0.2">
      <c r="A1680" s="17">
        <f t="shared" si="26"/>
        <v>1679</v>
      </c>
      <c r="B1680" s="17">
        <v>100</v>
      </c>
      <c r="C1680" s="17">
        <v>100</v>
      </c>
      <c r="D1680" s="17">
        <v>5</v>
      </c>
      <c r="E1680" s="17">
        <v>5</v>
      </c>
      <c r="F1680" s="3" t="s">
        <v>80</v>
      </c>
      <c r="G1680" s="3">
        <f>IF(F1680="rectangle",B1680*C1680,IF(F1680="hook",B1680*C1680-(D1680*E1680),IF(F1680="eight",B1680*C1680-2*(D1680*E1680),IF(F1680="tee",B1680*C1680-2*(D1680*E1680),IF(F1680="cross",B1680*C1680-4*(D1680*E1680),"ERROR")))))</f>
        <v>10000</v>
      </c>
      <c r="H1680" s="3" t="s">
        <v>85</v>
      </c>
      <c r="I1680" s="3">
        <f>IF(F1680="rectangle",B1680/C1680,"NA")</f>
        <v>1</v>
      </c>
      <c r="J1680" s="2">
        <v>1</v>
      </c>
      <c r="K1680" s="11">
        <v>125</v>
      </c>
      <c r="L1680" s="11">
        <v>4</v>
      </c>
      <c r="M1680" s="12">
        <v>3</v>
      </c>
      <c r="N1680" s="2">
        <f>M1680/4</f>
        <v>0.75</v>
      </c>
      <c r="O1680" s="3">
        <f>M1680/N1680</f>
        <v>4</v>
      </c>
      <c r="P1680" s="13">
        <v>30</v>
      </c>
      <c r="Q1680" s="11">
        <f>P1680</f>
        <v>30</v>
      </c>
      <c r="R1680" s="4">
        <f>AA1680/V1680</f>
        <v>100</v>
      </c>
      <c r="S1680" s="14">
        <v>30</v>
      </c>
      <c r="T1680" s="11">
        <f>S1680</f>
        <v>30</v>
      </c>
      <c r="U1680" s="4">
        <f>AB1680/W1680</f>
        <v>100</v>
      </c>
      <c r="V1680" s="3">
        <f>ROUND((Q1680/100)*G1680,0)</f>
        <v>3000</v>
      </c>
      <c r="W1680" s="3">
        <f>ROUND(((T1680/100)*G1680)/J1680,0)</f>
        <v>3000</v>
      </c>
      <c r="X1680" s="3">
        <f>ROUND(IF(J1680&gt;=2,((T1680/100)*G1680)/J1680,0),0)</f>
        <v>0</v>
      </c>
      <c r="Y1680" s="3">
        <f>ROUND(IF(J1680&gt;=3,((T1680/100)*G1680)/J1680,0),0)</f>
        <v>0</v>
      </c>
      <c r="Z1680" s="3">
        <f>ROUND(IF(J1680&gt;=4,((T1680/100)*G1680)/J1680,0),0)</f>
        <v>0</v>
      </c>
      <c r="AA1680" s="4">
        <f>G1680*P1680</f>
        <v>300000</v>
      </c>
      <c r="AB1680" s="4">
        <f>(G1680*S1680)/J1680</f>
        <v>300000</v>
      </c>
      <c r="AC1680" s="4">
        <f>IF(J1680&gt;=2,(G1680*S1680)/J1680,0)</f>
        <v>0</v>
      </c>
      <c r="AD1680" s="4">
        <f>IF(J1680&gt;=3,(G1680*S1680)/J1680,0)</f>
        <v>0</v>
      </c>
      <c r="AE1680" s="4">
        <f>IF(J1680&gt;=4,(G1680*S1680)/J1680,0)</f>
        <v>0</v>
      </c>
      <c r="AF1680" s="11">
        <v>100</v>
      </c>
      <c r="AG1680" s="11">
        <v>0</v>
      </c>
      <c r="AH1680" s="11">
        <v>1</v>
      </c>
      <c r="AI1680" s="11">
        <v>100</v>
      </c>
      <c r="AJ1680" s="11">
        <v>0</v>
      </c>
      <c r="AK1680" s="11">
        <v>1</v>
      </c>
      <c r="AL1680" s="11">
        <v>0.5</v>
      </c>
      <c r="AM1680" s="11">
        <v>0.5</v>
      </c>
      <c r="AN1680" s="11">
        <v>0</v>
      </c>
      <c r="AO1680" s="11">
        <v>0</v>
      </c>
      <c r="AP1680" s="11">
        <v>0</v>
      </c>
      <c r="AQ1680" s="11">
        <v>0.01</v>
      </c>
      <c r="AR1680" s="11">
        <v>0.01</v>
      </c>
      <c r="AS1680" s="11">
        <v>0</v>
      </c>
      <c r="AT1680" s="11">
        <v>0</v>
      </c>
      <c r="AU1680" s="11">
        <v>0</v>
      </c>
      <c r="AV1680" s="11">
        <v>0</v>
      </c>
      <c r="AW1680" s="11">
        <v>0.2</v>
      </c>
      <c r="AX1680" s="11">
        <v>0</v>
      </c>
      <c r="AY1680" s="11">
        <v>0</v>
      </c>
      <c r="AZ1680" s="11">
        <v>0</v>
      </c>
      <c r="BA1680" s="11">
        <v>0.02</v>
      </c>
      <c r="BB1680" s="11">
        <v>0</v>
      </c>
      <c r="BC1680" s="2">
        <v>0.05</v>
      </c>
      <c r="BD1680" s="2">
        <v>0.05</v>
      </c>
      <c r="BE1680" s="11">
        <v>7.4999999999999997E-2</v>
      </c>
      <c r="BF1680" s="11">
        <v>5.0000000000000001E-3</v>
      </c>
      <c r="BG1680" s="11">
        <v>0</v>
      </c>
      <c r="BH1680" s="11">
        <v>0</v>
      </c>
      <c r="BI1680" s="11">
        <v>0</v>
      </c>
      <c r="BJ1680" s="11">
        <f>BE1680/4</f>
        <v>1.8749999999999999E-2</v>
      </c>
      <c r="BK1680" s="11">
        <f>BF1680/4</f>
        <v>1.25E-3</v>
      </c>
      <c r="BL1680" s="11">
        <v>0</v>
      </c>
      <c r="BM1680" s="11">
        <v>0</v>
      </c>
      <c r="BN1680" s="11">
        <v>0</v>
      </c>
      <c r="BO1680" s="11">
        <v>0.1</v>
      </c>
      <c r="BP1680" s="11">
        <v>0.1</v>
      </c>
      <c r="BQ1680" s="11">
        <v>0</v>
      </c>
      <c r="BR1680" s="11">
        <v>0</v>
      </c>
      <c r="BS1680" s="11">
        <v>0</v>
      </c>
      <c r="BT1680" s="11">
        <v>0.04</v>
      </c>
      <c r="BU1680" s="16">
        <v>4</v>
      </c>
      <c r="BV1680" s="6">
        <f>BT1680/(BT1680+BU1680)</f>
        <v>9.9009900990099011E-3</v>
      </c>
      <c r="BW1680" s="6">
        <f>SQRT((BT1680*BU1680)/((BT1680+BU1680)^2*(BT1680+BU1680+1)))</f>
        <v>4.410251516706673E-2</v>
      </c>
      <c r="BX1680" s="17">
        <v>0.1</v>
      </c>
      <c r="BY1680" s="17">
        <v>0.7</v>
      </c>
      <c r="BZ1680" s="17">
        <v>0.1</v>
      </c>
      <c r="CA1680" s="17">
        <v>0.1</v>
      </c>
      <c r="CB1680" s="15" t="s">
        <v>83</v>
      </c>
      <c r="CC1680" s="11">
        <v>600</v>
      </c>
    </row>
    <row r="1681" spans="1:81" s="11" customFormat="1" x14ac:dyDescent="0.2">
      <c r="A1681" s="17">
        <f t="shared" si="26"/>
        <v>1680</v>
      </c>
      <c r="B1681" s="17">
        <v>20</v>
      </c>
      <c r="C1681" s="17">
        <v>20</v>
      </c>
      <c r="D1681" s="17">
        <v>5</v>
      </c>
      <c r="E1681" s="17">
        <v>5</v>
      </c>
      <c r="F1681" s="3" t="s">
        <v>80</v>
      </c>
      <c r="G1681" s="3">
        <f>IF(F1681="rectangle",B1681*C1681,IF(F1681="hook",B1681*C1681-(D1681*E1681),IF(F1681="eight",B1681*C1681-2*(D1681*E1681),IF(F1681="tee",B1681*C1681-2*(D1681*E1681),IF(F1681="cross",B1681*C1681-4*(D1681*E1681),"ERROR")))))</f>
        <v>400</v>
      </c>
      <c r="H1681" s="3" t="s">
        <v>84</v>
      </c>
      <c r="I1681" s="3">
        <f>IF(F1681="rectangle",B1681/C1681,"NA")</f>
        <v>1</v>
      </c>
      <c r="J1681" s="2">
        <v>1</v>
      </c>
      <c r="K1681" s="11">
        <v>125</v>
      </c>
      <c r="L1681" s="11">
        <v>4</v>
      </c>
      <c r="M1681" s="12">
        <v>3</v>
      </c>
      <c r="N1681" s="2">
        <f>M1681/4</f>
        <v>0.75</v>
      </c>
      <c r="O1681" s="3">
        <f>M1681/N1681</f>
        <v>4</v>
      </c>
      <c r="P1681" s="13">
        <v>30</v>
      </c>
      <c r="Q1681" s="11">
        <f>P1681</f>
        <v>30</v>
      </c>
      <c r="R1681" s="4">
        <f>AA1681/V1681</f>
        <v>100</v>
      </c>
      <c r="S1681" s="14">
        <v>30</v>
      </c>
      <c r="T1681" s="11">
        <f>S1681</f>
        <v>30</v>
      </c>
      <c r="U1681" s="4">
        <f>AB1681/W1681</f>
        <v>100</v>
      </c>
      <c r="V1681" s="3">
        <f>ROUND((Q1681/100)*G1681,0)</f>
        <v>120</v>
      </c>
      <c r="W1681" s="3">
        <f>ROUND(((T1681/100)*G1681)/J1681,0)</f>
        <v>120</v>
      </c>
      <c r="X1681" s="3">
        <f>ROUND(IF(J1681&gt;=2,((T1681/100)*G1681)/J1681,0),0)</f>
        <v>0</v>
      </c>
      <c r="Y1681" s="3">
        <f>ROUND(IF(J1681&gt;=3,((T1681/100)*G1681)/J1681,0),0)</f>
        <v>0</v>
      </c>
      <c r="Z1681" s="3">
        <f>ROUND(IF(J1681&gt;=4,((T1681/100)*G1681)/J1681,0),0)</f>
        <v>0</v>
      </c>
      <c r="AA1681" s="4">
        <f>G1681*P1681</f>
        <v>12000</v>
      </c>
      <c r="AB1681" s="4">
        <f>(G1681*S1681)/J1681</f>
        <v>12000</v>
      </c>
      <c r="AC1681" s="4">
        <f>IF(J1681&gt;=2,(G1681*S1681)/J1681,0)</f>
        <v>0</v>
      </c>
      <c r="AD1681" s="4">
        <f>IF(J1681&gt;=3,(G1681*S1681)/J1681,0)</f>
        <v>0</v>
      </c>
      <c r="AE1681" s="4">
        <f>IF(J1681&gt;=4,(G1681*S1681)/J1681,0)</f>
        <v>0</v>
      </c>
      <c r="AF1681" s="11">
        <v>100</v>
      </c>
      <c r="AG1681" s="11">
        <v>0</v>
      </c>
      <c r="AH1681" s="11">
        <v>1</v>
      </c>
      <c r="AI1681" s="11">
        <v>100</v>
      </c>
      <c r="AJ1681" s="11">
        <v>0</v>
      </c>
      <c r="AK1681" s="11">
        <v>1</v>
      </c>
      <c r="AL1681" s="11">
        <v>0.5</v>
      </c>
      <c r="AM1681" s="11">
        <v>0.5</v>
      </c>
      <c r="AN1681" s="11">
        <v>0</v>
      </c>
      <c r="AO1681" s="11">
        <v>0</v>
      </c>
      <c r="AP1681" s="11">
        <v>0</v>
      </c>
      <c r="AQ1681" s="11">
        <v>0.01</v>
      </c>
      <c r="AR1681" s="11">
        <v>0.01</v>
      </c>
      <c r="AS1681" s="11">
        <v>0</v>
      </c>
      <c r="AT1681" s="11">
        <v>0</v>
      </c>
      <c r="AU1681" s="11">
        <v>0</v>
      </c>
      <c r="AV1681" s="11">
        <v>0</v>
      </c>
      <c r="AW1681" s="11">
        <v>0.2</v>
      </c>
      <c r="AX1681" s="11">
        <v>0</v>
      </c>
      <c r="AY1681" s="11">
        <v>0</v>
      </c>
      <c r="AZ1681" s="11">
        <v>0</v>
      </c>
      <c r="BA1681" s="11">
        <v>0.02</v>
      </c>
      <c r="BB1681" s="11">
        <v>0</v>
      </c>
      <c r="BC1681" s="2">
        <v>0.05</v>
      </c>
      <c r="BD1681" s="2">
        <v>0.05</v>
      </c>
      <c r="BE1681" s="11">
        <v>7.4999999999999997E-2</v>
      </c>
      <c r="BF1681" s="11">
        <v>5.0000000000000001E-3</v>
      </c>
      <c r="BG1681" s="11">
        <v>0</v>
      </c>
      <c r="BH1681" s="11">
        <v>0</v>
      </c>
      <c r="BI1681" s="11">
        <v>0</v>
      </c>
      <c r="BJ1681" s="11">
        <f>BE1681/4</f>
        <v>1.8749999999999999E-2</v>
      </c>
      <c r="BK1681" s="11">
        <f>BF1681/4</f>
        <v>1.25E-3</v>
      </c>
      <c r="BL1681" s="11">
        <v>0</v>
      </c>
      <c r="BM1681" s="11">
        <v>0</v>
      </c>
      <c r="BN1681" s="11">
        <v>0</v>
      </c>
      <c r="BO1681" s="11">
        <v>0.1</v>
      </c>
      <c r="BP1681" s="11">
        <v>0.1</v>
      </c>
      <c r="BQ1681" s="11">
        <v>0</v>
      </c>
      <c r="BR1681" s="11">
        <v>0</v>
      </c>
      <c r="BS1681" s="11">
        <v>0</v>
      </c>
      <c r="BT1681" s="11">
        <v>0.04</v>
      </c>
      <c r="BU1681" s="16">
        <v>4</v>
      </c>
      <c r="BV1681" s="6">
        <f>BT1681/(BT1681+BU1681)</f>
        <v>9.9009900990099011E-3</v>
      </c>
      <c r="BW1681" s="6">
        <f>SQRT((BT1681*BU1681)/((BT1681+BU1681)^2*(BT1681+BU1681+1)))</f>
        <v>4.410251516706673E-2</v>
      </c>
      <c r="BX1681" s="17">
        <v>0.1</v>
      </c>
      <c r="BY1681" s="17">
        <v>0.7</v>
      </c>
      <c r="BZ1681" s="17">
        <v>0.1</v>
      </c>
      <c r="CA1681" s="17">
        <v>0.1</v>
      </c>
      <c r="CB1681" s="15" t="s">
        <v>83</v>
      </c>
      <c r="CC1681" s="11">
        <v>600</v>
      </c>
    </row>
    <row r="1682" spans="1:81" s="11" customFormat="1" x14ac:dyDescent="0.2">
      <c r="A1682" s="17">
        <f t="shared" si="26"/>
        <v>1681</v>
      </c>
      <c r="B1682" s="17">
        <v>100</v>
      </c>
      <c r="C1682" s="17">
        <v>100</v>
      </c>
      <c r="D1682" s="17">
        <v>5</v>
      </c>
      <c r="E1682" s="17">
        <v>5</v>
      </c>
      <c r="F1682" s="3" t="s">
        <v>80</v>
      </c>
      <c r="G1682" s="3">
        <f>IF(F1682="rectangle",B1682*C1682,IF(F1682="hook",B1682*C1682-(D1682*E1682),IF(F1682="eight",B1682*C1682-2*(D1682*E1682),IF(F1682="tee",B1682*C1682-2*(D1682*E1682),IF(F1682="cross",B1682*C1682-4*(D1682*E1682),"ERROR")))))</f>
        <v>10000</v>
      </c>
      <c r="H1682" s="3" t="s">
        <v>85</v>
      </c>
      <c r="I1682" s="3">
        <f>IF(F1682="rectangle",B1682/C1682,"NA")</f>
        <v>1</v>
      </c>
      <c r="J1682" s="2">
        <v>1</v>
      </c>
      <c r="K1682" s="11">
        <v>125</v>
      </c>
      <c r="L1682" s="11">
        <v>4</v>
      </c>
      <c r="M1682" s="12">
        <v>4</v>
      </c>
      <c r="N1682" s="2">
        <f>M1682/4</f>
        <v>1</v>
      </c>
      <c r="O1682" s="3">
        <f>M1682/N1682</f>
        <v>4</v>
      </c>
      <c r="P1682" s="13">
        <v>30</v>
      </c>
      <c r="Q1682" s="11">
        <f>P1682</f>
        <v>30</v>
      </c>
      <c r="R1682" s="4">
        <f>AA1682/V1682</f>
        <v>100</v>
      </c>
      <c r="S1682" s="14">
        <v>30</v>
      </c>
      <c r="T1682" s="11">
        <f>S1682</f>
        <v>30</v>
      </c>
      <c r="U1682" s="4">
        <f>AB1682/W1682</f>
        <v>100</v>
      </c>
      <c r="V1682" s="3">
        <f>ROUND((Q1682/100)*G1682,0)</f>
        <v>3000</v>
      </c>
      <c r="W1682" s="3">
        <f>ROUND(((T1682/100)*G1682)/J1682,0)</f>
        <v>3000</v>
      </c>
      <c r="X1682" s="3">
        <f>ROUND(IF(J1682&gt;=2,((T1682/100)*G1682)/J1682,0),0)</f>
        <v>0</v>
      </c>
      <c r="Y1682" s="3">
        <f>ROUND(IF(J1682&gt;=3,((T1682/100)*G1682)/J1682,0),0)</f>
        <v>0</v>
      </c>
      <c r="Z1682" s="3">
        <f>ROUND(IF(J1682&gt;=4,((T1682/100)*G1682)/J1682,0),0)</f>
        <v>0</v>
      </c>
      <c r="AA1682" s="4">
        <f>G1682*P1682</f>
        <v>300000</v>
      </c>
      <c r="AB1682" s="4">
        <f>(G1682*S1682)/J1682</f>
        <v>300000</v>
      </c>
      <c r="AC1682" s="4">
        <f>IF(J1682&gt;=2,(G1682*S1682)/J1682,0)</f>
        <v>0</v>
      </c>
      <c r="AD1682" s="4">
        <f>IF(J1682&gt;=3,(G1682*S1682)/J1682,0)</f>
        <v>0</v>
      </c>
      <c r="AE1682" s="4">
        <f>IF(J1682&gt;=4,(G1682*S1682)/J1682,0)</f>
        <v>0</v>
      </c>
      <c r="AF1682" s="11">
        <v>100</v>
      </c>
      <c r="AG1682" s="11">
        <v>0</v>
      </c>
      <c r="AH1682" s="11">
        <v>1</v>
      </c>
      <c r="AI1682" s="11">
        <v>100</v>
      </c>
      <c r="AJ1682" s="11">
        <v>0</v>
      </c>
      <c r="AK1682" s="11">
        <v>1</v>
      </c>
      <c r="AL1682" s="11">
        <v>0.5</v>
      </c>
      <c r="AM1682" s="11">
        <v>0.5</v>
      </c>
      <c r="AN1682" s="11">
        <v>0</v>
      </c>
      <c r="AO1682" s="11">
        <v>0</v>
      </c>
      <c r="AP1682" s="11">
        <v>0</v>
      </c>
      <c r="AQ1682" s="11">
        <v>0.01</v>
      </c>
      <c r="AR1682" s="11">
        <v>0.01</v>
      </c>
      <c r="AS1682" s="11">
        <v>0</v>
      </c>
      <c r="AT1682" s="11">
        <v>0</v>
      </c>
      <c r="AU1682" s="11">
        <v>0</v>
      </c>
      <c r="AV1682" s="11">
        <v>0</v>
      </c>
      <c r="AW1682" s="11">
        <v>0.2</v>
      </c>
      <c r="AX1682" s="11">
        <v>0</v>
      </c>
      <c r="AY1682" s="11">
        <v>0</v>
      </c>
      <c r="AZ1682" s="11">
        <v>0</v>
      </c>
      <c r="BA1682" s="11">
        <v>0.02</v>
      </c>
      <c r="BB1682" s="11">
        <v>0</v>
      </c>
      <c r="BC1682" s="2">
        <v>0.05</v>
      </c>
      <c r="BD1682" s="2">
        <v>0.05</v>
      </c>
      <c r="BE1682" s="11">
        <v>7.4999999999999997E-2</v>
      </c>
      <c r="BF1682" s="11">
        <v>5.0000000000000001E-3</v>
      </c>
      <c r="BG1682" s="11">
        <v>0</v>
      </c>
      <c r="BH1682" s="11">
        <v>0</v>
      </c>
      <c r="BI1682" s="11">
        <v>0</v>
      </c>
      <c r="BJ1682" s="11">
        <f>BE1682/4</f>
        <v>1.8749999999999999E-2</v>
      </c>
      <c r="BK1682" s="11">
        <f>BF1682/4</f>
        <v>1.25E-3</v>
      </c>
      <c r="BL1682" s="11">
        <v>0</v>
      </c>
      <c r="BM1682" s="11">
        <v>0</v>
      </c>
      <c r="BN1682" s="11">
        <v>0</v>
      </c>
      <c r="BO1682" s="11">
        <v>0.1</v>
      </c>
      <c r="BP1682" s="11">
        <v>0.1</v>
      </c>
      <c r="BQ1682" s="11">
        <v>0</v>
      </c>
      <c r="BR1682" s="11">
        <v>0</v>
      </c>
      <c r="BS1682" s="11">
        <v>0</v>
      </c>
      <c r="BT1682" s="11">
        <v>0.04</v>
      </c>
      <c r="BU1682" s="16">
        <v>4</v>
      </c>
      <c r="BV1682" s="6">
        <f>BT1682/(BT1682+BU1682)</f>
        <v>9.9009900990099011E-3</v>
      </c>
      <c r="BW1682" s="6">
        <f>SQRT((BT1682*BU1682)/((BT1682+BU1682)^2*(BT1682+BU1682+1)))</f>
        <v>4.410251516706673E-2</v>
      </c>
      <c r="BX1682" s="17">
        <v>0.1</v>
      </c>
      <c r="BY1682" s="17">
        <v>0.7</v>
      </c>
      <c r="BZ1682" s="17">
        <v>0.1</v>
      </c>
      <c r="CA1682" s="17">
        <v>0.1</v>
      </c>
      <c r="CB1682" s="15" t="s">
        <v>83</v>
      </c>
      <c r="CC1682" s="11">
        <v>600</v>
      </c>
    </row>
    <row r="1683" spans="1:81" s="11" customFormat="1" x14ac:dyDescent="0.2">
      <c r="A1683" s="17">
        <f t="shared" si="26"/>
        <v>1682</v>
      </c>
      <c r="B1683" s="17">
        <v>20</v>
      </c>
      <c r="C1683" s="17">
        <v>20</v>
      </c>
      <c r="D1683" s="17">
        <v>5</v>
      </c>
      <c r="E1683" s="17">
        <v>5</v>
      </c>
      <c r="F1683" s="3" t="s">
        <v>80</v>
      </c>
      <c r="G1683" s="3">
        <f>IF(F1683="rectangle",B1683*C1683,IF(F1683="hook",B1683*C1683-(D1683*E1683),IF(F1683="eight",B1683*C1683-2*(D1683*E1683),IF(F1683="tee",B1683*C1683-2*(D1683*E1683),IF(F1683="cross",B1683*C1683-4*(D1683*E1683),"ERROR")))))</f>
        <v>400</v>
      </c>
      <c r="H1683" s="3" t="s">
        <v>84</v>
      </c>
      <c r="I1683" s="3">
        <f>IF(F1683="rectangle",B1683/C1683,"NA")</f>
        <v>1</v>
      </c>
      <c r="J1683" s="2">
        <v>1</v>
      </c>
      <c r="K1683" s="11">
        <v>125</v>
      </c>
      <c r="L1683" s="11">
        <v>4</v>
      </c>
      <c r="M1683" s="12">
        <v>4</v>
      </c>
      <c r="N1683" s="2">
        <f>M1683/4</f>
        <v>1</v>
      </c>
      <c r="O1683" s="3">
        <f>M1683/N1683</f>
        <v>4</v>
      </c>
      <c r="P1683" s="13">
        <v>30</v>
      </c>
      <c r="Q1683" s="11">
        <f>P1683</f>
        <v>30</v>
      </c>
      <c r="R1683" s="4">
        <f>AA1683/V1683</f>
        <v>100</v>
      </c>
      <c r="S1683" s="14">
        <v>30</v>
      </c>
      <c r="T1683" s="11">
        <f>S1683</f>
        <v>30</v>
      </c>
      <c r="U1683" s="4">
        <f>AB1683/W1683</f>
        <v>100</v>
      </c>
      <c r="V1683" s="3">
        <f>ROUND((Q1683/100)*G1683,0)</f>
        <v>120</v>
      </c>
      <c r="W1683" s="3">
        <f>ROUND(((T1683/100)*G1683)/J1683,0)</f>
        <v>120</v>
      </c>
      <c r="X1683" s="3">
        <f>ROUND(IF(J1683&gt;=2,((T1683/100)*G1683)/J1683,0),0)</f>
        <v>0</v>
      </c>
      <c r="Y1683" s="3">
        <f>ROUND(IF(J1683&gt;=3,((T1683/100)*G1683)/J1683,0),0)</f>
        <v>0</v>
      </c>
      <c r="Z1683" s="3">
        <f>ROUND(IF(J1683&gt;=4,((T1683/100)*G1683)/J1683,0),0)</f>
        <v>0</v>
      </c>
      <c r="AA1683" s="4">
        <f>G1683*P1683</f>
        <v>12000</v>
      </c>
      <c r="AB1683" s="4">
        <f>(G1683*S1683)/J1683</f>
        <v>12000</v>
      </c>
      <c r="AC1683" s="4">
        <f>IF(J1683&gt;=2,(G1683*S1683)/J1683,0)</f>
        <v>0</v>
      </c>
      <c r="AD1683" s="4">
        <f>IF(J1683&gt;=3,(G1683*S1683)/J1683,0)</f>
        <v>0</v>
      </c>
      <c r="AE1683" s="4">
        <f>IF(J1683&gt;=4,(G1683*S1683)/J1683,0)</f>
        <v>0</v>
      </c>
      <c r="AF1683" s="11">
        <v>100</v>
      </c>
      <c r="AG1683" s="11">
        <v>0</v>
      </c>
      <c r="AH1683" s="11">
        <v>1</v>
      </c>
      <c r="AI1683" s="11">
        <v>100</v>
      </c>
      <c r="AJ1683" s="11">
        <v>0</v>
      </c>
      <c r="AK1683" s="11">
        <v>1</v>
      </c>
      <c r="AL1683" s="11">
        <v>0.5</v>
      </c>
      <c r="AM1683" s="11">
        <v>0.5</v>
      </c>
      <c r="AN1683" s="11">
        <v>0</v>
      </c>
      <c r="AO1683" s="11">
        <v>0</v>
      </c>
      <c r="AP1683" s="11">
        <v>0</v>
      </c>
      <c r="AQ1683" s="11">
        <v>0.01</v>
      </c>
      <c r="AR1683" s="11">
        <v>0.01</v>
      </c>
      <c r="AS1683" s="11">
        <v>0</v>
      </c>
      <c r="AT1683" s="11">
        <v>0</v>
      </c>
      <c r="AU1683" s="11">
        <v>0</v>
      </c>
      <c r="AV1683" s="11">
        <v>0</v>
      </c>
      <c r="AW1683" s="11">
        <v>0.2</v>
      </c>
      <c r="AX1683" s="11">
        <v>0</v>
      </c>
      <c r="AY1683" s="11">
        <v>0</v>
      </c>
      <c r="AZ1683" s="11">
        <v>0</v>
      </c>
      <c r="BA1683" s="11">
        <v>0.02</v>
      </c>
      <c r="BB1683" s="11">
        <v>0</v>
      </c>
      <c r="BC1683" s="2">
        <v>0.05</v>
      </c>
      <c r="BD1683" s="2">
        <v>0.05</v>
      </c>
      <c r="BE1683" s="11">
        <v>7.4999999999999997E-2</v>
      </c>
      <c r="BF1683" s="11">
        <v>5.0000000000000001E-3</v>
      </c>
      <c r="BG1683" s="11">
        <v>0</v>
      </c>
      <c r="BH1683" s="11">
        <v>0</v>
      </c>
      <c r="BI1683" s="11">
        <v>0</v>
      </c>
      <c r="BJ1683" s="11">
        <f>BE1683/4</f>
        <v>1.8749999999999999E-2</v>
      </c>
      <c r="BK1683" s="11">
        <f>BF1683/4</f>
        <v>1.25E-3</v>
      </c>
      <c r="BL1683" s="11">
        <v>0</v>
      </c>
      <c r="BM1683" s="11">
        <v>0</v>
      </c>
      <c r="BN1683" s="11">
        <v>0</v>
      </c>
      <c r="BO1683" s="11">
        <v>0.1</v>
      </c>
      <c r="BP1683" s="11">
        <v>0.1</v>
      </c>
      <c r="BQ1683" s="11">
        <v>0</v>
      </c>
      <c r="BR1683" s="11">
        <v>0</v>
      </c>
      <c r="BS1683" s="11">
        <v>0</v>
      </c>
      <c r="BT1683" s="11">
        <v>0.04</v>
      </c>
      <c r="BU1683" s="16">
        <v>4</v>
      </c>
      <c r="BV1683" s="6">
        <f>BT1683/(BT1683+BU1683)</f>
        <v>9.9009900990099011E-3</v>
      </c>
      <c r="BW1683" s="6">
        <f>SQRT((BT1683*BU1683)/((BT1683+BU1683)^2*(BT1683+BU1683+1)))</f>
        <v>4.410251516706673E-2</v>
      </c>
      <c r="BX1683" s="17">
        <v>0.1</v>
      </c>
      <c r="BY1683" s="17">
        <v>0.7</v>
      </c>
      <c r="BZ1683" s="17">
        <v>0.1</v>
      </c>
      <c r="CA1683" s="17">
        <v>0.1</v>
      </c>
      <c r="CB1683" s="15" t="s">
        <v>83</v>
      </c>
      <c r="CC1683" s="11">
        <v>600</v>
      </c>
    </row>
    <row r="1684" spans="1:81" s="11" customFormat="1" x14ac:dyDescent="0.2">
      <c r="A1684" s="17">
        <f t="shared" si="26"/>
        <v>1683</v>
      </c>
      <c r="B1684" s="17">
        <v>100</v>
      </c>
      <c r="C1684" s="17">
        <v>100</v>
      </c>
      <c r="D1684" s="17">
        <v>5</v>
      </c>
      <c r="E1684" s="17">
        <v>5</v>
      </c>
      <c r="F1684" s="3" t="s">
        <v>80</v>
      </c>
      <c r="G1684" s="3">
        <f>IF(F1684="rectangle",B1684*C1684,IF(F1684="hook",B1684*C1684-(D1684*E1684),IF(F1684="eight",B1684*C1684-2*(D1684*E1684),IF(F1684="tee",B1684*C1684-2*(D1684*E1684),IF(F1684="cross",B1684*C1684-4*(D1684*E1684),"ERROR")))))</f>
        <v>10000</v>
      </c>
      <c r="H1684" s="3" t="s">
        <v>85</v>
      </c>
      <c r="I1684" s="3">
        <f>IF(F1684="rectangle",B1684/C1684,"NA")</f>
        <v>1</v>
      </c>
      <c r="J1684" s="2">
        <v>1</v>
      </c>
      <c r="K1684" s="11">
        <v>125</v>
      </c>
      <c r="L1684" s="11">
        <v>4</v>
      </c>
      <c r="M1684" s="12">
        <v>5</v>
      </c>
      <c r="N1684" s="2">
        <f>M1684/4</f>
        <v>1.25</v>
      </c>
      <c r="O1684" s="3">
        <f>M1684/N1684</f>
        <v>4</v>
      </c>
      <c r="P1684" s="13">
        <v>30</v>
      </c>
      <c r="Q1684" s="11">
        <f>P1684</f>
        <v>30</v>
      </c>
      <c r="R1684" s="4">
        <f>AA1684/V1684</f>
        <v>100</v>
      </c>
      <c r="S1684" s="14">
        <v>30</v>
      </c>
      <c r="T1684" s="11">
        <f>S1684</f>
        <v>30</v>
      </c>
      <c r="U1684" s="4">
        <f>AB1684/W1684</f>
        <v>100</v>
      </c>
      <c r="V1684" s="3">
        <f>ROUND((Q1684/100)*G1684,0)</f>
        <v>3000</v>
      </c>
      <c r="W1684" s="3">
        <f>ROUND(((T1684/100)*G1684)/J1684,0)</f>
        <v>3000</v>
      </c>
      <c r="X1684" s="3">
        <f>ROUND(IF(J1684&gt;=2,((T1684/100)*G1684)/J1684,0),0)</f>
        <v>0</v>
      </c>
      <c r="Y1684" s="3">
        <f>ROUND(IF(J1684&gt;=3,((T1684/100)*G1684)/J1684,0),0)</f>
        <v>0</v>
      </c>
      <c r="Z1684" s="3">
        <f>ROUND(IF(J1684&gt;=4,((T1684/100)*G1684)/J1684,0),0)</f>
        <v>0</v>
      </c>
      <c r="AA1684" s="4">
        <f>G1684*P1684</f>
        <v>300000</v>
      </c>
      <c r="AB1684" s="4">
        <f>(G1684*S1684)/J1684</f>
        <v>300000</v>
      </c>
      <c r="AC1684" s="4">
        <f>IF(J1684&gt;=2,(G1684*S1684)/J1684,0)</f>
        <v>0</v>
      </c>
      <c r="AD1684" s="4">
        <f>IF(J1684&gt;=3,(G1684*S1684)/J1684,0)</f>
        <v>0</v>
      </c>
      <c r="AE1684" s="4">
        <f>IF(J1684&gt;=4,(G1684*S1684)/J1684,0)</f>
        <v>0</v>
      </c>
      <c r="AF1684" s="11">
        <v>100</v>
      </c>
      <c r="AG1684" s="11">
        <v>0</v>
      </c>
      <c r="AH1684" s="11">
        <v>1</v>
      </c>
      <c r="AI1684" s="11">
        <v>100</v>
      </c>
      <c r="AJ1684" s="11">
        <v>0</v>
      </c>
      <c r="AK1684" s="11">
        <v>1</v>
      </c>
      <c r="AL1684" s="11">
        <v>0.5</v>
      </c>
      <c r="AM1684" s="11">
        <v>0.5</v>
      </c>
      <c r="AN1684" s="11">
        <v>0</v>
      </c>
      <c r="AO1684" s="11">
        <v>0</v>
      </c>
      <c r="AP1684" s="11">
        <v>0</v>
      </c>
      <c r="AQ1684" s="11">
        <v>0.01</v>
      </c>
      <c r="AR1684" s="11">
        <v>0.01</v>
      </c>
      <c r="AS1684" s="11">
        <v>0</v>
      </c>
      <c r="AT1684" s="11">
        <v>0</v>
      </c>
      <c r="AU1684" s="11">
        <v>0</v>
      </c>
      <c r="AV1684" s="11">
        <v>0</v>
      </c>
      <c r="AW1684" s="11">
        <v>0.2</v>
      </c>
      <c r="AX1684" s="11">
        <v>0</v>
      </c>
      <c r="AY1684" s="11">
        <v>0</v>
      </c>
      <c r="AZ1684" s="11">
        <v>0</v>
      </c>
      <c r="BA1684" s="11">
        <v>0.02</v>
      </c>
      <c r="BB1684" s="11">
        <v>0</v>
      </c>
      <c r="BC1684" s="2">
        <v>0.05</v>
      </c>
      <c r="BD1684" s="2">
        <v>0.05</v>
      </c>
      <c r="BE1684" s="11">
        <v>7.4999999999999997E-2</v>
      </c>
      <c r="BF1684" s="11">
        <v>5.0000000000000001E-3</v>
      </c>
      <c r="BG1684" s="11">
        <v>0</v>
      </c>
      <c r="BH1684" s="11">
        <v>0</v>
      </c>
      <c r="BI1684" s="11">
        <v>0</v>
      </c>
      <c r="BJ1684" s="11">
        <f>BE1684/4</f>
        <v>1.8749999999999999E-2</v>
      </c>
      <c r="BK1684" s="11">
        <f>BF1684/4</f>
        <v>1.25E-3</v>
      </c>
      <c r="BL1684" s="11">
        <v>0</v>
      </c>
      <c r="BM1684" s="11">
        <v>0</v>
      </c>
      <c r="BN1684" s="11">
        <v>0</v>
      </c>
      <c r="BO1684" s="11">
        <v>0.1</v>
      </c>
      <c r="BP1684" s="11">
        <v>0.1</v>
      </c>
      <c r="BQ1684" s="11">
        <v>0</v>
      </c>
      <c r="BR1684" s="11">
        <v>0</v>
      </c>
      <c r="BS1684" s="11">
        <v>0</v>
      </c>
      <c r="BT1684" s="11">
        <v>0.04</v>
      </c>
      <c r="BU1684" s="16">
        <v>4</v>
      </c>
      <c r="BV1684" s="6">
        <f>BT1684/(BT1684+BU1684)</f>
        <v>9.9009900990099011E-3</v>
      </c>
      <c r="BW1684" s="6">
        <f>SQRT((BT1684*BU1684)/((BT1684+BU1684)^2*(BT1684+BU1684+1)))</f>
        <v>4.410251516706673E-2</v>
      </c>
      <c r="BX1684" s="17">
        <v>0.1</v>
      </c>
      <c r="BY1684" s="17">
        <v>0.7</v>
      </c>
      <c r="BZ1684" s="17">
        <v>0.1</v>
      </c>
      <c r="CA1684" s="17">
        <v>0.1</v>
      </c>
      <c r="CB1684" s="15" t="s">
        <v>83</v>
      </c>
      <c r="CC1684" s="11">
        <v>600</v>
      </c>
    </row>
    <row r="1685" spans="1:81" s="11" customFormat="1" x14ac:dyDescent="0.2">
      <c r="A1685" s="17">
        <f t="shared" si="26"/>
        <v>1684</v>
      </c>
      <c r="B1685" s="17">
        <v>20</v>
      </c>
      <c r="C1685" s="17">
        <v>20</v>
      </c>
      <c r="D1685" s="17">
        <v>5</v>
      </c>
      <c r="E1685" s="17">
        <v>5</v>
      </c>
      <c r="F1685" s="3" t="s">
        <v>80</v>
      </c>
      <c r="G1685" s="3">
        <f>IF(F1685="rectangle",B1685*C1685,IF(F1685="hook",B1685*C1685-(D1685*E1685),IF(F1685="eight",B1685*C1685-2*(D1685*E1685),IF(F1685="tee",B1685*C1685-2*(D1685*E1685),IF(F1685="cross",B1685*C1685-4*(D1685*E1685),"ERROR")))))</f>
        <v>400</v>
      </c>
      <c r="H1685" s="3" t="s">
        <v>84</v>
      </c>
      <c r="I1685" s="3">
        <f>IF(F1685="rectangle",B1685/C1685,"NA")</f>
        <v>1</v>
      </c>
      <c r="J1685" s="2">
        <v>1</v>
      </c>
      <c r="K1685" s="11">
        <v>125</v>
      </c>
      <c r="L1685" s="11">
        <v>4</v>
      </c>
      <c r="M1685" s="12">
        <v>5</v>
      </c>
      <c r="N1685" s="2">
        <f>M1685/4</f>
        <v>1.25</v>
      </c>
      <c r="O1685" s="3">
        <f>M1685/N1685</f>
        <v>4</v>
      </c>
      <c r="P1685" s="13">
        <v>30</v>
      </c>
      <c r="Q1685" s="11">
        <f>P1685</f>
        <v>30</v>
      </c>
      <c r="R1685" s="4">
        <f>AA1685/V1685</f>
        <v>100</v>
      </c>
      <c r="S1685" s="14">
        <v>30</v>
      </c>
      <c r="T1685" s="11">
        <f>S1685</f>
        <v>30</v>
      </c>
      <c r="U1685" s="4">
        <f>AB1685/W1685</f>
        <v>100</v>
      </c>
      <c r="V1685" s="3">
        <f>ROUND((Q1685/100)*G1685,0)</f>
        <v>120</v>
      </c>
      <c r="W1685" s="3">
        <f>ROUND(((T1685/100)*G1685)/J1685,0)</f>
        <v>120</v>
      </c>
      <c r="X1685" s="3">
        <f>ROUND(IF(J1685&gt;=2,((T1685/100)*G1685)/J1685,0),0)</f>
        <v>0</v>
      </c>
      <c r="Y1685" s="3">
        <f>ROUND(IF(J1685&gt;=3,((T1685/100)*G1685)/J1685,0),0)</f>
        <v>0</v>
      </c>
      <c r="Z1685" s="3">
        <f>ROUND(IF(J1685&gt;=4,((T1685/100)*G1685)/J1685,0),0)</f>
        <v>0</v>
      </c>
      <c r="AA1685" s="4">
        <f>G1685*P1685</f>
        <v>12000</v>
      </c>
      <c r="AB1685" s="4">
        <f>(G1685*S1685)/J1685</f>
        <v>12000</v>
      </c>
      <c r="AC1685" s="4">
        <f>IF(J1685&gt;=2,(G1685*S1685)/J1685,0)</f>
        <v>0</v>
      </c>
      <c r="AD1685" s="4">
        <f>IF(J1685&gt;=3,(G1685*S1685)/J1685,0)</f>
        <v>0</v>
      </c>
      <c r="AE1685" s="4">
        <f>IF(J1685&gt;=4,(G1685*S1685)/J1685,0)</f>
        <v>0</v>
      </c>
      <c r="AF1685" s="11">
        <v>100</v>
      </c>
      <c r="AG1685" s="11">
        <v>0</v>
      </c>
      <c r="AH1685" s="11">
        <v>1</v>
      </c>
      <c r="AI1685" s="11">
        <v>100</v>
      </c>
      <c r="AJ1685" s="11">
        <v>0</v>
      </c>
      <c r="AK1685" s="11">
        <v>1</v>
      </c>
      <c r="AL1685" s="11">
        <v>0.5</v>
      </c>
      <c r="AM1685" s="11">
        <v>0.5</v>
      </c>
      <c r="AN1685" s="11">
        <v>0</v>
      </c>
      <c r="AO1685" s="11">
        <v>0</v>
      </c>
      <c r="AP1685" s="11">
        <v>0</v>
      </c>
      <c r="AQ1685" s="11">
        <v>0.01</v>
      </c>
      <c r="AR1685" s="11">
        <v>0.01</v>
      </c>
      <c r="AS1685" s="11">
        <v>0</v>
      </c>
      <c r="AT1685" s="11">
        <v>0</v>
      </c>
      <c r="AU1685" s="11">
        <v>0</v>
      </c>
      <c r="AV1685" s="11">
        <v>0</v>
      </c>
      <c r="AW1685" s="11">
        <v>0.2</v>
      </c>
      <c r="AX1685" s="11">
        <v>0</v>
      </c>
      <c r="AY1685" s="11">
        <v>0</v>
      </c>
      <c r="AZ1685" s="11">
        <v>0</v>
      </c>
      <c r="BA1685" s="11">
        <v>0.02</v>
      </c>
      <c r="BB1685" s="11">
        <v>0</v>
      </c>
      <c r="BC1685" s="2">
        <v>0.05</v>
      </c>
      <c r="BD1685" s="2">
        <v>0.05</v>
      </c>
      <c r="BE1685" s="11">
        <v>7.4999999999999997E-2</v>
      </c>
      <c r="BF1685" s="11">
        <v>5.0000000000000001E-3</v>
      </c>
      <c r="BG1685" s="11">
        <v>0</v>
      </c>
      <c r="BH1685" s="11">
        <v>0</v>
      </c>
      <c r="BI1685" s="11">
        <v>0</v>
      </c>
      <c r="BJ1685" s="11">
        <f>BE1685/4</f>
        <v>1.8749999999999999E-2</v>
      </c>
      <c r="BK1685" s="11">
        <f>BF1685/4</f>
        <v>1.25E-3</v>
      </c>
      <c r="BL1685" s="11">
        <v>0</v>
      </c>
      <c r="BM1685" s="11">
        <v>0</v>
      </c>
      <c r="BN1685" s="11">
        <v>0</v>
      </c>
      <c r="BO1685" s="11">
        <v>0.1</v>
      </c>
      <c r="BP1685" s="11">
        <v>0.1</v>
      </c>
      <c r="BQ1685" s="11">
        <v>0</v>
      </c>
      <c r="BR1685" s="11">
        <v>0</v>
      </c>
      <c r="BS1685" s="11">
        <v>0</v>
      </c>
      <c r="BT1685" s="11">
        <v>0.04</v>
      </c>
      <c r="BU1685" s="16">
        <v>4</v>
      </c>
      <c r="BV1685" s="6">
        <f>BT1685/(BT1685+BU1685)</f>
        <v>9.9009900990099011E-3</v>
      </c>
      <c r="BW1685" s="6">
        <f>SQRT((BT1685*BU1685)/((BT1685+BU1685)^2*(BT1685+BU1685+1)))</f>
        <v>4.410251516706673E-2</v>
      </c>
      <c r="BX1685" s="17">
        <v>0.1</v>
      </c>
      <c r="BY1685" s="17">
        <v>0.7</v>
      </c>
      <c r="BZ1685" s="17">
        <v>0.1</v>
      </c>
      <c r="CA1685" s="17">
        <v>0.1</v>
      </c>
      <c r="CB1685" s="15" t="s">
        <v>83</v>
      </c>
      <c r="CC1685" s="11">
        <v>600</v>
      </c>
    </row>
    <row r="1686" spans="1:81" s="11" customFormat="1" x14ac:dyDescent="0.2">
      <c r="A1686" s="17">
        <f t="shared" si="26"/>
        <v>1685</v>
      </c>
      <c r="B1686" s="17">
        <v>100</v>
      </c>
      <c r="C1686" s="17">
        <v>100</v>
      </c>
      <c r="D1686" s="17">
        <v>5</v>
      </c>
      <c r="E1686" s="17">
        <v>5</v>
      </c>
      <c r="F1686" s="3" t="s">
        <v>80</v>
      </c>
      <c r="G1686" s="3">
        <f>IF(F1686="rectangle",B1686*C1686,IF(F1686="hook",B1686*C1686-(D1686*E1686),IF(F1686="eight",B1686*C1686-2*(D1686*E1686),IF(F1686="tee",B1686*C1686-2*(D1686*E1686),IF(F1686="cross",B1686*C1686-4*(D1686*E1686),"ERROR")))))</f>
        <v>10000</v>
      </c>
      <c r="H1686" s="3" t="s">
        <v>85</v>
      </c>
      <c r="I1686" s="3">
        <f>IF(F1686="rectangle",B1686/C1686,"NA")</f>
        <v>1</v>
      </c>
      <c r="J1686" s="2">
        <v>1</v>
      </c>
      <c r="K1686" s="11">
        <v>125</v>
      </c>
      <c r="L1686" s="11">
        <v>4</v>
      </c>
      <c r="M1686" s="12">
        <v>6</v>
      </c>
      <c r="N1686" s="2">
        <f>M1686/4</f>
        <v>1.5</v>
      </c>
      <c r="O1686" s="3">
        <f>M1686/N1686</f>
        <v>4</v>
      </c>
      <c r="P1686" s="13">
        <v>30</v>
      </c>
      <c r="Q1686" s="11">
        <f>P1686</f>
        <v>30</v>
      </c>
      <c r="R1686" s="4">
        <f>AA1686/V1686</f>
        <v>100</v>
      </c>
      <c r="S1686" s="14">
        <v>30</v>
      </c>
      <c r="T1686" s="11">
        <f>S1686</f>
        <v>30</v>
      </c>
      <c r="U1686" s="4">
        <f>AB1686/W1686</f>
        <v>100</v>
      </c>
      <c r="V1686" s="3">
        <f>ROUND((Q1686/100)*G1686,0)</f>
        <v>3000</v>
      </c>
      <c r="W1686" s="3">
        <f>ROUND(((T1686/100)*G1686)/J1686,0)</f>
        <v>3000</v>
      </c>
      <c r="X1686" s="3">
        <f>ROUND(IF(J1686&gt;=2,((T1686/100)*G1686)/J1686,0),0)</f>
        <v>0</v>
      </c>
      <c r="Y1686" s="3">
        <f>ROUND(IF(J1686&gt;=3,((T1686/100)*G1686)/J1686,0),0)</f>
        <v>0</v>
      </c>
      <c r="Z1686" s="3">
        <f>ROUND(IF(J1686&gt;=4,((T1686/100)*G1686)/J1686,0),0)</f>
        <v>0</v>
      </c>
      <c r="AA1686" s="4">
        <f>G1686*P1686</f>
        <v>300000</v>
      </c>
      <c r="AB1686" s="4">
        <f>(G1686*S1686)/J1686</f>
        <v>300000</v>
      </c>
      <c r="AC1686" s="4">
        <f>IF(J1686&gt;=2,(G1686*S1686)/J1686,0)</f>
        <v>0</v>
      </c>
      <c r="AD1686" s="4">
        <f>IF(J1686&gt;=3,(G1686*S1686)/J1686,0)</f>
        <v>0</v>
      </c>
      <c r="AE1686" s="4">
        <f>IF(J1686&gt;=4,(G1686*S1686)/J1686,0)</f>
        <v>0</v>
      </c>
      <c r="AF1686" s="11">
        <v>100</v>
      </c>
      <c r="AG1686" s="11">
        <v>0</v>
      </c>
      <c r="AH1686" s="11">
        <v>1</v>
      </c>
      <c r="AI1686" s="11">
        <v>100</v>
      </c>
      <c r="AJ1686" s="11">
        <v>0</v>
      </c>
      <c r="AK1686" s="11">
        <v>1</v>
      </c>
      <c r="AL1686" s="11">
        <v>0.5</v>
      </c>
      <c r="AM1686" s="11">
        <v>0.5</v>
      </c>
      <c r="AN1686" s="11">
        <v>0</v>
      </c>
      <c r="AO1686" s="11">
        <v>0</v>
      </c>
      <c r="AP1686" s="11">
        <v>0</v>
      </c>
      <c r="AQ1686" s="11">
        <v>0.01</v>
      </c>
      <c r="AR1686" s="11">
        <v>0.01</v>
      </c>
      <c r="AS1686" s="11">
        <v>0</v>
      </c>
      <c r="AT1686" s="11">
        <v>0</v>
      </c>
      <c r="AU1686" s="11">
        <v>0</v>
      </c>
      <c r="AV1686" s="11">
        <v>0</v>
      </c>
      <c r="AW1686" s="11">
        <v>0.2</v>
      </c>
      <c r="AX1686" s="11">
        <v>0</v>
      </c>
      <c r="AY1686" s="11">
        <v>0</v>
      </c>
      <c r="AZ1686" s="11">
        <v>0</v>
      </c>
      <c r="BA1686" s="11">
        <v>0.02</v>
      </c>
      <c r="BB1686" s="11">
        <v>0</v>
      </c>
      <c r="BC1686" s="2">
        <v>0.05</v>
      </c>
      <c r="BD1686" s="2">
        <v>0.05</v>
      </c>
      <c r="BE1686" s="11">
        <v>7.4999999999999997E-2</v>
      </c>
      <c r="BF1686" s="11">
        <v>5.0000000000000001E-3</v>
      </c>
      <c r="BG1686" s="11">
        <v>0</v>
      </c>
      <c r="BH1686" s="11">
        <v>0</v>
      </c>
      <c r="BI1686" s="11">
        <v>0</v>
      </c>
      <c r="BJ1686" s="11">
        <f>BE1686/4</f>
        <v>1.8749999999999999E-2</v>
      </c>
      <c r="BK1686" s="11">
        <f>BF1686/4</f>
        <v>1.25E-3</v>
      </c>
      <c r="BL1686" s="11">
        <v>0</v>
      </c>
      <c r="BM1686" s="11">
        <v>0</v>
      </c>
      <c r="BN1686" s="11">
        <v>0</v>
      </c>
      <c r="BO1686" s="11">
        <v>0.1</v>
      </c>
      <c r="BP1686" s="11">
        <v>0.1</v>
      </c>
      <c r="BQ1686" s="11">
        <v>0</v>
      </c>
      <c r="BR1686" s="11">
        <v>0</v>
      </c>
      <c r="BS1686" s="11">
        <v>0</v>
      </c>
      <c r="BT1686" s="11">
        <v>0.04</v>
      </c>
      <c r="BU1686" s="16">
        <v>4</v>
      </c>
      <c r="BV1686" s="6">
        <f>BT1686/(BT1686+BU1686)</f>
        <v>9.9009900990099011E-3</v>
      </c>
      <c r="BW1686" s="6">
        <f>SQRT((BT1686*BU1686)/((BT1686+BU1686)^2*(BT1686+BU1686+1)))</f>
        <v>4.410251516706673E-2</v>
      </c>
      <c r="BX1686" s="17">
        <v>0.1</v>
      </c>
      <c r="BY1686" s="17">
        <v>0.7</v>
      </c>
      <c r="BZ1686" s="17">
        <v>0.1</v>
      </c>
      <c r="CA1686" s="17">
        <v>0.1</v>
      </c>
      <c r="CB1686" s="15" t="s">
        <v>83</v>
      </c>
      <c r="CC1686" s="11">
        <v>600</v>
      </c>
    </row>
    <row r="1687" spans="1:81" s="11" customFormat="1" x14ac:dyDescent="0.2">
      <c r="A1687" s="17">
        <f t="shared" si="26"/>
        <v>1686</v>
      </c>
      <c r="B1687" s="17">
        <v>20</v>
      </c>
      <c r="C1687" s="17">
        <v>20</v>
      </c>
      <c r="D1687" s="17">
        <v>5</v>
      </c>
      <c r="E1687" s="17">
        <v>5</v>
      </c>
      <c r="F1687" s="3" t="s">
        <v>80</v>
      </c>
      <c r="G1687" s="3">
        <f>IF(F1687="rectangle",B1687*C1687,IF(F1687="hook",B1687*C1687-(D1687*E1687),IF(F1687="eight",B1687*C1687-2*(D1687*E1687),IF(F1687="tee",B1687*C1687-2*(D1687*E1687),IF(F1687="cross",B1687*C1687-4*(D1687*E1687),"ERROR")))))</f>
        <v>400</v>
      </c>
      <c r="H1687" s="3" t="s">
        <v>84</v>
      </c>
      <c r="I1687" s="3">
        <f>IF(F1687="rectangle",B1687/C1687,"NA")</f>
        <v>1</v>
      </c>
      <c r="J1687" s="2">
        <v>1</v>
      </c>
      <c r="K1687" s="11">
        <v>125</v>
      </c>
      <c r="L1687" s="11">
        <v>4</v>
      </c>
      <c r="M1687" s="12">
        <v>6</v>
      </c>
      <c r="N1687" s="2">
        <f>M1687/4</f>
        <v>1.5</v>
      </c>
      <c r="O1687" s="3">
        <f>M1687/N1687</f>
        <v>4</v>
      </c>
      <c r="P1687" s="13">
        <v>30</v>
      </c>
      <c r="Q1687" s="11">
        <f>P1687</f>
        <v>30</v>
      </c>
      <c r="R1687" s="4">
        <f>AA1687/V1687</f>
        <v>100</v>
      </c>
      <c r="S1687" s="14">
        <v>30</v>
      </c>
      <c r="T1687" s="11">
        <f>S1687</f>
        <v>30</v>
      </c>
      <c r="U1687" s="4">
        <f>AB1687/W1687</f>
        <v>100</v>
      </c>
      <c r="V1687" s="3">
        <f>ROUND((Q1687/100)*G1687,0)</f>
        <v>120</v>
      </c>
      <c r="W1687" s="3">
        <f>ROUND(((T1687/100)*G1687)/J1687,0)</f>
        <v>120</v>
      </c>
      <c r="X1687" s="3">
        <f>ROUND(IF(J1687&gt;=2,((T1687/100)*G1687)/J1687,0),0)</f>
        <v>0</v>
      </c>
      <c r="Y1687" s="3">
        <f>ROUND(IF(J1687&gt;=3,((T1687/100)*G1687)/J1687,0),0)</f>
        <v>0</v>
      </c>
      <c r="Z1687" s="3">
        <f>ROUND(IF(J1687&gt;=4,((T1687/100)*G1687)/J1687,0),0)</f>
        <v>0</v>
      </c>
      <c r="AA1687" s="4">
        <f>G1687*P1687</f>
        <v>12000</v>
      </c>
      <c r="AB1687" s="4">
        <f>(G1687*S1687)/J1687</f>
        <v>12000</v>
      </c>
      <c r="AC1687" s="4">
        <f>IF(J1687&gt;=2,(G1687*S1687)/J1687,0)</f>
        <v>0</v>
      </c>
      <c r="AD1687" s="4">
        <f>IF(J1687&gt;=3,(G1687*S1687)/J1687,0)</f>
        <v>0</v>
      </c>
      <c r="AE1687" s="4">
        <f>IF(J1687&gt;=4,(G1687*S1687)/J1687,0)</f>
        <v>0</v>
      </c>
      <c r="AF1687" s="11">
        <v>100</v>
      </c>
      <c r="AG1687" s="11">
        <v>0</v>
      </c>
      <c r="AH1687" s="11">
        <v>1</v>
      </c>
      <c r="AI1687" s="11">
        <v>100</v>
      </c>
      <c r="AJ1687" s="11">
        <v>0</v>
      </c>
      <c r="AK1687" s="11">
        <v>1</v>
      </c>
      <c r="AL1687" s="11">
        <v>0.5</v>
      </c>
      <c r="AM1687" s="11">
        <v>0.5</v>
      </c>
      <c r="AN1687" s="11">
        <v>0</v>
      </c>
      <c r="AO1687" s="11">
        <v>0</v>
      </c>
      <c r="AP1687" s="11">
        <v>0</v>
      </c>
      <c r="AQ1687" s="11">
        <v>0.01</v>
      </c>
      <c r="AR1687" s="11">
        <v>0.01</v>
      </c>
      <c r="AS1687" s="11">
        <v>0</v>
      </c>
      <c r="AT1687" s="11">
        <v>0</v>
      </c>
      <c r="AU1687" s="11">
        <v>0</v>
      </c>
      <c r="AV1687" s="11">
        <v>0</v>
      </c>
      <c r="AW1687" s="11">
        <v>0.2</v>
      </c>
      <c r="AX1687" s="11">
        <v>0</v>
      </c>
      <c r="AY1687" s="11">
        <v>0</v>
      </c>
      <c r="AZ1687" s="11">
        <v>0</v>
      </c>
      <c r="BA1687" s="11">
        <v>0.02</v>
      </c>
      <c r="BB1687" s="11">
        <v>0</v>
      </c>
      <c r="BC1687" s="2">
        <v>0.05</v>
      </c>
      <c r="BD1687" s="2">
        <v>0.05</v>
      </c>
      <c r="BE1687" s="11">
        <v>7.4999999999999997E-2</v>
      </c>
      <c r="BF1687" s="11">
        <v>5.0000000000000001E-3</v>
      </c>
      <c r="BG1687" s="11">
        <v>0</v>
      </c>
      <c r="BH1687" s="11">
        <v>0</v>
      </c>
      <c r="BI1687" s="11">
        <v>0</v>
      </c>
      <c r="BJ1687" s="11">
        <f>BE1687/4</f>
        <v>1.8749999999999999E-2</v>
      </c>
      <c r="BK1687" s="11">
        <f>BF1687/4</f>
        <v>1.25E-3</v>
      </c>
      <c r="BL1687" s="11">
        <v>0</v>
      </c>
      <c r="BM1687" s="11">
        <v>0</v>
      </c>
      <c r="BN1687" s="11">
        <v>0</v>
      </c>
      <c r="BO1687" s="11">
        <v>0.1</v>
      </c>
      <c r="BP1687" s="11">
        <v>0.1</v>
      </c>
      <c r="BQ1687" s="11">
        <v>0</v>
      </c>
      <c r="BR1687" s="11">
        <v>0</v>
      </c>
      <c r="BS1687" s="11">
        <v>0</v>
      </c>
      <c r="BT1687" s="11">
        <v>0.04</v>
      </c>
      <c r="BU1687" s="16">
        <v>4</v>
      </c>
      <c r="BV1687" s="6">
        <f>BT1687/(BT1687+BU1687)</f>
        <v>9.9009900990099011E-3</v>
      </c>
      <c r="BW1687" s="6">
        <f>SQRT((BT1687*BU1687)/((BT1687+BU1687)^2*(BT1687+BU1687+1)))</f>
        <v>4.410251516706673E-2</v>
      </c>
      <c r="BX1687" s="17">
        <v>0.1</v>
      </c>
      <c r="BY1687" s="17">
        <v>0.7</v>
      </c>
      <c r="BZ1687" s="17">
        <v>0.1</v>
      </c>
      <c r="CA1687" s="17">
        <v>0.1</v>
      </c>
      <c r="CB1687" s="15" t="s">
        <v>83</v>
      </c>
      <c r="CC1687" s="11">
        <v>600</v>
      </c>
    </row>
    <row r="1688" spans="1:81" s="11" customFormat="1" x14ac:dyDescent="0.2">
      <c r="A1688" s="17">
        <f t="shared" si="26"/>
        <v>1687</v>
      </c>
      <c r="B1688" s="17">
        <v>100</v>
      </c>
      <c r="C1688" s="17">
        <v>100</v>
      </c>
      <c r="D1688" s="17">
        <v>5</v>
      </c>
      <c r="E1688" s="17">
        <v>5</v>
      </c>
      <c r="F1688" s="3" t="s">
        <v>80</v>
      </c>
      <c r="G1688" s="3">
        <f>IF(F1688="rectangle",B1688*C1688,IF(F1688="hook",B1688*C1688-(D1688*E1688),IF(F1688="eight",B1688*C1688-2*(D1688*E1688),IF(F1688="tee",B1688*C1688-2*(D1688*E1688),IF(F1688="cross",B1688*C1688-4*(D1688*E1688),"ERROR")))))</f>
        <v>10000</v>
      </c>
      <c r="H1688" s="3" t="s">
        <v>85</v>
      </c>
      <c r="I1688" s="3">
        <f>IF(F1688="rectangle",B1688/C1688,"NA")</f>
        <v>1</v>
      </c>
      <c r="J1688" s="2">
        <v>1</v>
      </c>
      <c r="K1688" s="11">
        <v>125</v>
      </c>
      <c r="L1688" s="11">
        <v>4</v>
      </c>
      <c r="M1688" s="12">
        <v>7</v>
      </c>
      <c r="N1688" s="2">
        <f>M1688/4</f>
        <v>1.75</v>
      </c>
      <c r="O1688" s="3">
        <f>M1688/N1688</f>
        <v>4</v>
      </c>
      <c r="P1688" s="13">
        <v>30</v>
      </c>
      <c r="Q1688" s="11">
        <f>P1688</f>
        <v>30</v>
      </c>
      <c r="R1688" s="4">
        <f>AA1688/V1688</f>
        <v>100</v>
      </c>
      <c r="S1688" s="14">
        <v>30</v>
      </c>
      <c r="T1688" s="11">
        <f>S1688</f>
        <v>30</v>
      </c>
      <c r="U1688" s="4">
        <f>AB1688/W1688</f>
        <v>100</v>
      </c>
      <c r="V1688" s="3">
        <f>ROUND((Q1688/100)*G1688,0)</f>
        <v>3000</v>
      </c>
      <c r="W1688" s="3">
        <f>ROUND(((T1688/100)*G1688)/J1688,0)</f>
        <v>3000</v>
      </c>
      <c r="X1688" s="3">
        <f>ROUND(IF(J1688&gt;=2,((T1688/100)*G1688)/J1688,0),0)</f>
        <v>0</v>
      </c>
      <c r="Y1688" s="3">
        <f>ROUND(IF(J1688&gt;=3,((T1688/100)*G1688)/J1688,0),0)</f>
        <v>0</v>
      </c>
      <c r="Z1688" s="3">
        <f>ROUND(IF(J1688&gt;=4,((T1688/100)*G1688)/J1688,0),0)</f>
        <v>0</v>
      </c>
      <c r="AA1688" s="4">
        <f>G1688*P1688</f>
        <v>300000</v>
      </c>
      <c r="AB1688" s="4">
        <f>(G1688*S1688)/J1688</f>
        <v>300000</v>
      </c>
      <c r="AC1688" s="4">
        <f>IF(J1688&gt;=2,(G1688*S1688)/J1688,0)</f>
        <v>0</v>
      </c>
      <c r="AD1688" s="4">
        <f>IF(J1688&gt;=3,(G1688*S1688)/J1688,0)</f>
        <v>0</v>
      </c>
      <c r="AE1688" s="4">
        <f>IF(J1688&gt;=4,(G1688*S1688)/J1688,0)</f>
        <v>0</v>
      </c>
      <c r="AF1688" s="11">
        <v>100</v>
      </c>
      <c r="AG1688" s="11">
        <v>0</v>
      </c>
      <c r="AH1688" s="11">
        <v>1</v>
      </c>
      <c r="AI1688" s="11">
        <v>100</v>
      </c>
      <c r="AJ1688" s="11">
        <v>0</v>
      </c>
      <c r="AK1688" s="11">
        <v>1</v>
      </c>
      <c r="AL1688" s="11">
        <v>0.5</v>
      </c>
      <c r="AM1688" s="11">
        <v>0.5</v>
      </c>
      <c r="AN1688" s="11">
        <v>0</v>
      </c>
      <c r="AO1688" s="11">
        <v>0</v>
      </c>
      <c r="AP1688" s="11">
        <v>0</v>
      </c>
      <c r="AQ1688" s="11">
        <v>0.01</v>
      </c>
      <c r="AR1688" s="11">
        <v>0.01</v>
      </c>
      <c r="AS1688" s="11">
        <v>0</v>
      </c>
      <c r="AT1688" s="11">
        <v>0</v>
      </c>
      <c r="AU1688" s="11">
        <v>0</v>
      </c>
      <c r="AV1688" s="11">
        <v>0</v>
      </c>
      <c r="AW1688" s="11">
        <v>0.2</v>
      </c>
      <c r="AX1688" s="11">
        <v>0</v>
      </c>
      <c r="AY1688" s="11">
        <v>0</v>
      </c>
      <c r="AZ1688" s="11">
        <v>0</v>
      </c>
      <c r="BA1688" s="11">
        <v>0.02</v>
      </c>
      <c r="BB1688" s="11">
        <v>0</v>
      </c>
      <c r="BC1688" s="2">
        <v>0.05</v>
      </c>
      <c r="BD1688" s="2">
        <v>0.05</v>
      </c>
      <c r="BE1688" s="11">
        <v>7.4999999999999997E-2</v>
      </c>
      <c r="BF1688" s="11">
        <v>5.0000000000000001E-3</v>
      </c>
      <c r="BG1688" s="11">
        <v>0</v>
      </c>
      <c r="BH1688" s="11">
        <v>0</v>
      </c>
      <c r="BI1688" s="11">
        <v>0</v>
      </c>
      <c r="BJ1688" s="11">
        <f>BE1688/4</f>
        <v>1.8749999999999999E-2</v>
      </c>
      <c r="BK1688" s="11">
        <f>BF1688/4</f>
        <v>1.25E-3</v>
      </c>
      <c r="BL1688" s="11">
        <v>0</v>
      </c>
      <c r="BM1688" s="11">
        <v>0</v>
      </c>
      <c r="BN1688" s="11">
        <v>0</v>
      </c>
      <c r="BO1688" s="11">
        <v>0.1</v>
      </c>
      <c r="BP1688" s="11">
        <v>0.1</v>
      </c>
      <c r="BQ1688" s="11">
        <v>0</v>
      </c>
      <c r="BR1688" s="11">
        <v>0</v>
      </c>
      <c r="BS1688" s="11">
        <v>0</v>
      </c>
      <c r="BT1688" s="11">
        <v>0.04</v>
      </c>
      <c r="BU1688" s="16">
        <v>4</v>
      </c>
      <c r="BV1688" s="6">
        <f>BT1688/(BT1688+BU1688)</f>
        <v>9.9009900990099011E-3</v>
      </c>
      <c r="BW1688" s="6">
        <f>SQRT((BT1688*BU1688)/((BT1688+BU1688)^2*(BT1688+BU1688+1)))</f>
        <v>4.410251516706673E-2</v>
      </c>
      <c r="BX1688" s="17">
        <v>0.1</v>
      </c>
      <c r="BY1688" s="17">
        <v>0.7</v>
      </c>
      <c r="BZ1688" s="17">
        <v>0.1</v>
      </c>
      <c r="CA1688" s="17">
        <v>0.1</v>
      </c>
      <c r="CB1688" s="15" t="s">
        <v>83</v>
      </c>
      <c r="CC1688" s="11">
        <v>600</v>
      </c>
    </row>
    <row r="1689" spans="1:81" s="11" customFormat="1" x14ac:dyDescent="0.2">
      <c r="A1689" s="17">
        <f t="shared" si="26"/>
        <v>1688</v>
      </c>
      <c r="B1689" s="17">
        <v>20</v>
      </c>
      <c r="C1689" s="17">
        <v>20</v>
      </c>
      <c r="D1689" s="17">
        <v>5</v>
      </c>
      <c r="E1689" s="17">
        <v>5</v>
      </c>
      <c r="F1689" s="3" t="s">
        <v>80</v>
      </c>
      <c r="G1689" s="3">
        <f>IF(F1689="rectangle",B1689*C1689,IF(F1689="hook",B1689*C1689-(D1689*E1689),IF(F1689="eight",B1689*C1689-2*(D1689*E1689),IF(F1689="tee",B1689*C1689-2*(D1689*E1689),IF(F1689="cross",B1689*C1689-4*(D1689*E1689),"ERROR")))))</f>
        <v>400</v>
      </c>
      <c r="H1689" s="3" t="s">
        <v>84</v>
      </c>
      <c r="I1689" s="3">
        <f>IF(F1689="rectangle",B1689/C1689,"NA")</f>
        <v>1</v>
      </c>
      <c r="J1689" s="2">
        <v>1</v>
      </c>
      <c r="K1689" s="11">
        <v>125</v>
      </c>
      <c r="L1689" s="11">
        <v>4</v>
      </c>
      <c r="M1689" s="12">
        <v>7</v>
      </c>
      <c r="N1689" s="2">
        <f>M1689/4</f>
        <v>1.75</v>
      </c>
      <c r="O1689" s="3">
        <f>M1689/N1689</f>
        <v>4</v>
      </c>
      <c r="P1689" s="13">
        <v>30</v>
      </c>
      <c r="Q1689" s="11">
        <f>P1689</f>
        <v>30</v>
      </c>
      <c r="R1689" s="4">
        <f>AA1689/V1689</f>
        <v>100</v>
      </c>
      <c r="S1689" s="14">
        <v>30</v>
      </c>
      <c r="T1689" s="11">
        <f>S1689</f>
        <v>30</v>
      </c>
      <c r="U1689" s="4">
        <f>AB1689/W1689</f>
        <v>100</v>
      </c>
      <c r="V1689" s="3">
        <f>ROUND((Q1689/100)*G1689,0)</f>
        <v>120</v>
      </c>
      <c r="W1689" s="3">
        <f>ROUND(((T1689/100)*G1689)/J1689,0)</f>
        <v>120</v>
      </c>
      <c r="X1689" s="3">
        <f>ROUND(IF(J1689&gt;=2,((T1689/100)*G1689)/J1689,0),0)</f>
        <v>0</v>
      </c>
      <c r="Y1689" s="3">
        <f>ROUND(IF(J1689&gt;=3,((T1689/100)*G1689)/J1689,0),0)</f>
        <v>0</v>
      </c>
      <c r="Z1689" s="3">
        <f>ROUND(IF(J1689&gt;=4,((T1689/100)*G1689)/J1689,0),0)</f>
        <v>0</v>
      </c>
      <c r="AA1689" s="4">
        <f>G1689*P1689</f>
        <v>12000</v>
      </c>
      <c r="AB1689" s="4">
        <f>(G1689*S1689)/J1689</f>
        <v>12000</v>
      </c>
      <c r="AC1689" s="4">
        <f>IF(J1689&gt;=2,(G1689*S1689)/J1689,0)</f>
        <v>0</v>
      </c>
      <c r="AD1689" s="4">
        <f>IF(J1689&gt;=3,(G1689*S1689)/J1689,0)</f>
        <v>0</v>
      </c>
      <c r="AE1689" s="4">
        <f>IF(J1689&gt;=4,(G1689*S1689)/J1689,0)</f>
        <v>0</v>
      </c>
      <c r="AF1689" s="11">
        <v>100</v>
      </c>
      <c r="AG1689" s="11">
        <v>0</v>
      </c>
      <c r="AH1689" s="11">
        <v>1</v>
      </c>
      <c r="AI1689" s="11">
        <v>100</v>
      </c>
      <c r="AJ1689" s="11">
        <v>0</v>
      </c>
      <c r="AK1689" s="11">
        <v>1</v>
      </c>
      <c r="AL1689" s="11">
        <v>0.5</v>
      </c>
      <c r="AM1689" s="11">
        <v>0.5</v>
      </c>
      <c r="AN1689" s="11">
        <v>0</v>
      </c>
      <c r="AO1689" s="11">
        <v>0</v>
      </c>
      <c r="AP1689" s="11">
        <v>0</v>
      </c>
      <c r="AQ1689" s="11">
        <v>0.01</v>
      </c>
      <c r="AR1689" s="11">
        <v>0.01</v>
      </c>
      <c r="AS1689" s="11">
        <v>0</v>
      </c>
      <c r="AT1689" s="11">
        <v>0</v>
      </c>
      <c r="AU1689" s="11">
        <v>0</v>
      </c>
      <c r="AV1689" s="11">
        <v>0</v>
      </c>
      <c r="AW1689" s="11">
        <v>0.2</v>
      </c>
      <c r="AX1689" s="11">
        <v>0</v>
      </c>
      <c r="AY1689" s="11">
        <v>0</v>
      </c>
      <c r="AZ1689" s="11">
        <v>0</v>
      </c>
      <c r="BA1689" s="11">
        <v>0.02</v>
      </c>
      <c r="BB1689" s="11">
        <v>0</v>
      </c>
      <c r="BC1689" s="2">
        <v>0.05</v>
      </c>
      <c r="BD1689" s="2">
        <v>0.05</v>
      </c>
      <c r="BE1689" s="11">
        <v>7.4999999999999997E-2</v>
      </c>
      <c r="BF1689" s="11">
        <v>5.0000000000000001E-3</v>
      </c>
      <c r="BG1689" s="11">
        <v>0</v>
      </c>
      <c r="BH1689" s="11">
        <v>0</v>
      </c>
      <c r="BI1689" s="11">
        <v>0</v>
      </c>
      <c r="BJ1689" s="11">
        <f>BE1689/4</f>
        <v>1.8749999999999999E-2</v>
      </c>
      <c r="BK1689" s="11">
        <f>BF1689/4</f>
        <v>1.25E-3</v>
      </c>
      <c r="BL1689" s="11">
        <v>0</v>
      </c>
      <c r="BM1689" s="11">
        <v>0</v>
      </c>
      <c r="BN1689" s="11">
        <v>0</v>
      </c>
      <c r="BO1689" s="11">
        <v>0.1</v>
      </c>
      <c r="BP1689" s="11">
        <v>0.1</v>
      </c>
      <c r="BQ1689" s="11">
        <v>0</v>
      </c>
      <c r="BR1689" s="11">
        <v>0</v>
      </c>
      <c r="BS1689" s="11">
        <v>0</v>
      </c>
      <c r="BT1689" s="11">
        <v>0.04</v>
      </c>
      <c r="BU1689" s="16">
        <v>4</v>
      </c>
      <c r="BV1689" s="6">
        <f>BT1689/(BT1689+BU1689)</f>
        <v>9.9009900990099011E-3</v>
      </c>
      <c r="BW1689" s="6">
        <f>SQRT((BT1689*BU1689)/((BT1689+BU1689)^2*(BT1689+BU1689+1)))</f>
        <v>4.410251516706673E-2</v>
      </c>
      <c r="BX1689" s="17">
        <v>0.1</v>
      </c>
      <c r="BY1689" s="17">
        <v>0.7</v>
      </c>
      <c r="BZ1689" s="17">
        <v>0.1</v>
      </c>
      <c r="CA1689" s="17">
        <v>0.1</v>
      </c>
      <c r="CB1689" s="15" t="s">
        <v>83</v>
      </c>
      <c r="CC1689" s="11">
        <v>600</v>
      </c>
    </row>
    <row r="1690" spans="1:81" s="11" customFormat="1" x14ac:dyDescent="0.2">
      <c r="A1690" s="17">
        <f t="shared" si="26"/>
        <v>1689</v>
      </c>
      <c r="B1690" s="17">
        <v>100</v>
      </c>
      <c r="C1690" s="17">
        <v>100</v>
      </c>
      <c r="D1690" s="17">
        <v>5</v>
      </c>
      <c r="E1690" s="17">
        <v>5</v>
      </c>
      <c r="F1690" s="3" t="s">
        <v>80</v>
      </c>
      <c r="G1690" s="3">
        <f>IF(F1690="rectangle",B1690*C1690,IF(F1690="hook",B1690*C1690-(D1690*E1690),IF(F1690="eight",B1690*C1690-2*(D1690*E1690),IF(F1690="tee",B1690*C1690-2*(D1690*E1690),IF(F1690="cross",B1690*C1690-4*(D1690*E1690),"ERROR")))))</f>
        <v>10000</v>
      </c>
      <c r="H1690" s="3" t="s">
        <v>85</v>
      </c>
      <c r="I1690" s="3">
        <f>IF(F1690="rectangle",B1690/C1690,"NA")</f>
        <v>1</v>
      </c>
      <c r="J1690" s="2">
        <v>1</v>
      </c>
      <c r="K1690" s="11">
        <v>125</v>
      </c>
      <c r="L1690" s="11">
        <v>4</v>
      </c>
      <c r="M1690" s="12">
        <v>8</v>
      </c>
      <c r="N1690" s="2">
        <f>M1690/4</f>
        <v>2</v>
      </c>
      <c r="O1690" s="3">
        <f>M1690/N1690</f>
        <v>4</v>
      </c>
      <c r="P1690" s="13">
        <v>30</v>
      </c>
      <c r="Q1690" s="11">
        <f>P1690</f>
        <v>30</v>
      </c>
      <c r="R1690" s="4">
        <f>AA1690/V1690</f>
        <v>100</v>
      </c>
      <c r="S1690" s="14">
        <v>30</v>
      </c>
      <c r="T1690" s="11">
        <f>S1690</f>
        <v>30</v>
      </c>
      <c r="U1690" s="4">
        <f>AB1690/W1690</f>
        <v>100</v>
      </c>
      <c r="V1690" s="3">
        <f>ROUND((Q1690/100)*G1690,0)</f>
        <v>3000</v>
      </c>
      <c r="W1690" s="3">
        <f>ROUND(((T1690/100)*G1690)/J1690,0)</f>
        <v>3000</v>
      </c>
      <c r="X1690" s="3">
        <f>ROUND(IF(J1690&gt;=2,((T1690/100)*G1690)/J1690,0),0)</f>
        <v>0</v>
      </c>
      <c r="Y1690" s="3">
        <f>ROUND(IF(J1690&gt;=3,((T1690/100)*G1690)/J1690,0),0)</f>
        <v>0</v>
      </c>
      <c r="Z1690" s="3">
        <f>ROUND(IF(J1690&gt;=4,((T1690/100)*G1690)/J1690,0),0)</f>
        <v>0</v>
      </c>
      <c r="AA1690" s="4">
        <f>G1690*P1690</f>
        <v>300000</v>
      </c>
      <c r="AB1690" s="4">
        <f>(G1690*S1690)/J1690</f>
        <v>300000</v>
      </c>
      <c r="AC1690" s="4">
        <f>IF(J1690&gt;=2,(G1690*S1690)/J1690,0)</f>
        <v>0</v>
      </c>
      <c r="AD1690" s="4">
        <f>IF(J1690&gt;=3,(G1690*S1690)/J1690,0)</f>
        <v>0</v>
      </c>
      <c r="AE1690" s="4">
        <f>IF(J1690&gt;=4,(G1690*S1690)/J1690,0)</f>
        <v>0</v>
      </c>
      <c r="AF1690" s="11">
        <v>100</v>
      </c>
      <c r="AG1690" s="11">
        <v>0</v>
      </c>
      <c r="AH1690" s="11">
        <v>1</v>
      </c>
      <c r="AI1690" s="11">
        <v>100</v>
      </c>
      <c r="AJ1690" s="11">
        <v>0</v>
      </c>
      <c r="AK1690" s="11">
        <v>1</v>
      </c>
      <c r="AL1690" s="11">
        <v>0.5</v>
      </c>
      <c r="AM1690" s="11">
        <v>0.5</v>
      </c>
      <c r="AN1690" s="11">
        <v>0</v>
      </c>
      <c r="AO1690" s="11">
        <v>0</v>
      </c>
      <c r="AP1690" s="11">
        <v>0</v>
      </c>
      <c r="AQ1690" s="11">
        <v>0.01</v>
      </c>
      <c r="AR1690" s="11">
        <v>0.01</v>
      </c>
      <c r="AS1690" s="11">
        <v>0</v>
      </c>
      <c r="AT1690" s="11">
        <v>0</v>
      </c>
      <c r="AU1690" s="11">
        <v>0</v>
      </c>
      <c r="AV1690" s="11">
        <v>0</v>
      </c>
      <c r="AW1690" s="11">
        <v>0.2</v>
      </c>
      <c r="AX1690" s="11">
        <v>0</v>
      </c>
      <c r="AY1690" s="11">
        <v>0</v>
      </c>
      <c r="AZ1690" s="11">
        <v>0</v>
      </c>
      <c r="BA1690" s="11">
        <v>0.02</v>
      </c>
      <c r="BB1690" s="11">
        <v>0</v>
      </c>
      <c r="BC1690" s="2">
        <v>0.05</v>
      </c>
      <c r="BD1690" s="2">
        <v>0.05</v>
      </c>
      <c r="BE1690" s="11">
        <v>7.4999999999999997E-2</v>
      </c>
      <c r="BF1690" s="11">
        <v>5.0000000000000001E-3</v>
      </c>
      <c r="BG1690" s="11">
        <v>0</v>
      </c>
      <c r="BH1690" s="11">
        <v>0</v>
      </c>
      <c r="BI1690" s="11">
        <v>0</v>
      </c>
      <c r="BJ1690" s="11">
        <f>BE1690/4</f>
        <v>1.8749999999999999E-2</v>
      </c>
      <c r="BK1690" s="11">
        <f>BF1690/4</f>
        <v>1.25E-3</v>
      </c>
      <c r="BL1690" s="11">
        <v>0</v>
      </c>
      <c r="BM1690" s="11">
        <v>0</v>
      </c>
      <c r="BN1690" s="11">
        <v>0</v>
      </c>
      <c r="BO1690" s="11">
        <v>0.1</v>
      </c>
      <c r="BP1690" s="11">
        <v>0.1</v>
      </c>
      <c r="BQ1690" s="11">
        <v>0</v>
      </c>
      <c r="BR1690" s="11">
        <v>0</v>
      </c>
      <c r="BS1690" s="11">
        <v>0</v>
      </c>
      <c r="BT1690" s="11">
        <v>0.04</v>
      </c>
      <c r="BU1690" s="16">
        <v>4</v>
      </c>
      <c r="BV1690" s="6">
        <f>BT1690/(BT1690+BU1690)</f>
        <v>9.9009900990099011E-3</v>
      </c>
      <c r="BW1690" s="6">
        <f>SQRT((BT1690*BU1690)/((BT1690+BU1690)^2*(BT1690+BU1690+1)))</f>
        <v>4.410251516706673E-2</v>
      </c>
      <c r="BX1690" s="17">
        <v>0.1</v>
      </c>
      <c r="BY1690" s="17">
        <v>0.7</v>
      </c>
      <c r="BZ1690" s="17">
        <v>0.1</v>
      </c>
      <c r="CA1690" s="17">
        <v>0.1</v>
      </c>
      <c r="CB1690" s="15" t="s">
        <v>83</v>
      </c>
      <c r="CC1690" s="11">
        <v>600</v>
      </c>
    </row>
    <row r="1691" spans="1:81" s="11" customFormat="1" x14ac:dyDescent="0.2">
      <c r="A1691" s="17">
        <f t="shared" si="26"/>
        <v>1690</v>
      </c>
      <c r="B1691" s="17">
        <v>20</v>
      </c>
      <c r="C1691" s="17">
        <v>20</v>
      </c>
      <c r="D1691" s="17">
        <v>5</v>
      </c>
      <c r="E1691" s="17">
        <v>5</v>
      </c>
      <c r="F1691" s="3" t="s">
        <v>80</v>
      </c>
      <c r="G1691" s="3">
        <f>IF(F1691="rectangle",B1691*C1691,IF(F1691="hook",B1691*C1691-(D1691*E1691),IF(F1691="eight",B1691*C1691-2*(D1691*E1691),IF(F1691="tee",B1691*C1691-2*(D1691*E1691),IF(F1691="cross",B1691*C1691-4*(D1691*E1691),"ERROR")))))</f>
        <v>400</v>
      </c>
      <c r="H1691" s="3" t="s">
        <v>84</v>
      </c>
      <c r="I1691" s="3">
        <f>IF(F1691="rectangle",B1691/C1691,"NA")</f>
        <v>1</v>
      </c>
      <c r="J1691" s="2">
        <v>1</v>
      </c>
      <c r="K1691" s="11">
        <v>125</v>
      </c>
      <c r="L1691" s="11">
        <v>4</v>
      </c>
      <c r="M1691" s="12">
        <v>8</v>
      </c>
      <c r="N1691" s="2">
        <f>M1691/4</f>
        <v>2</v>
      </c>
      <c r="O1691" s="3">
        <f>M1691/N1691</f>
        <v>4</v>
      </c>
      <c r="P1691" s="13">
        <v>30</v>
      </c>
      <c r="Q1691" s="11">
        <f>P1691</f>
        <v>30</v>
      </c>
      <c r="R1691" s="4">
        <f>AA1691/V1691</f>
        <v>100</v>
      </c>
      <c r="S1691" s="14">
        <v>30</v>
      </c>
      <c r="T1691" s="11">
        <f>S1691</f>
        <v>30</v>
      </c>
      <c r="U1691" s="4">
        <f>AB1691/W1691</f>
        <v>100</v>
      </c>
      <c r="V1691" s="3">
        <f>ROUND((Q1691/100)*G1691,0)</f>
        <v>120</v>
      </c>
      <c r="W1691" s="3">
        <f>ROUND(((T1691/100)*G1691)/J1691,0)</f>
        <v>120</v>
      </c>
      <c r="X1691" s="3">
        <f>ROUND(IF(J1691&gt;=2,((T1691/100)*G1691)/J1691,0),0)</f>
        <v>0</v>
      </c>
      <c r="Y1691" s="3">
        <f>ROUND(IF(J1691&gt;=3,((T1691/100)*G1691)/J1691,0),0)</f>
        <v>0</v>
      </c>
      <c r="Z1691" s="3">
        <f>ROUND(IF(J1691&gt;=4,((T1691/100)*G1691)/J1691,0),0)</f>
        <v>0</v>
      </c>
      <c r="AA1691" s="4">
        <f>G1691*P1691</f>
        <v>12000</v>
      </c>
      <c r="AB1691" s="4">
        <f>(G1691*S1691)/J1691</f>
        <v>12000</v>
      </c>
      <c r="AC1691" s="4">
        <f>IF(J1691&gt;=2,(G1691*S1691)/J1691,0)</f>
        <v>0</v>
      </c>
      <c r="AD1691" s="4">
        <f>IF(J1691&gt;=3,(G1691*S1691)/J1691,0)</f>
        <v>0</v>
      </c>
      <c r="AE1691" s="4">
        <f>IF(J1691&gt;=4,(G1691*S1691)/J1691,0)</f>
        <v>0</v>
      </c>
      <c r="AF1691" s="11">
        <v>100</v>
      </c>
      <c r="AG1691" s="11">
        <v>0</v>
      </c>
      <c r="AH1691" s="11">
        <v>1</v>
      </c>
      <c r="AI1691" s="11">
        <v>100</v>
      </c>
      <c r="AJ1691" s="11">
        <v>0</v>
      </c>
      <c r="AK1691" s="11">
        <v>1</v>
      </c>
      <c r="AL1691" s="11">
        <v>0.5</v>
      </c>
      <c r="AM1691" s="11">
        <v>0.5</v>
      </c>
      <c r="AN1691" s="11">
        <v>0</v>
      </c>
      <c r="AO1691" s="11">
        <v>0</v>
      </c>
      <c r="AP1691" s="11">
        <v>0</v>
      </c>
      <c r="AQ1691" s="11">
        <v>0.01</v>
      </c>
      <c r="AR1691" s="11">
        <v>0.01</v>
      </c>
      <c r="AS1691" s="11">
        <v>0</v>
      </c>
      <c r="AT1691" s="11">
        <v>0</v>
      </c>
      <c r="AU1691" s="11">
        <v>0</v>
      </c>
      <c r="AV1691" s="11">
        <v>0</v>
      </c>
      <c r="AW1691" s="11">
        <v>0.2</v>
      </c>
      <c r="AX1691" s="11">
        <v>0</v>
      </c>
      <c r="AY1691" s="11">
        <v>0</v>
      </c>
      <c r="AZ1691" s="11">
        <v>0</v>
      </c>
      <c r="BA1691" s="11">
        <v>0.02</v>
      </c>
      <c r="BB1691" s="11">
        <v>0</v>
      </c>
      <c r="BC1691" s="2">
        <v>0.05</v>
      </c>
      <c r="BD1691" s="2">
        <v>0.05</v>
      </c>
      <c r="BE1691" s="11">
        <v>7.4999999999999997E-2</v>
      </c>
      <c r="BF1691" s="11">
        <v>5.0000000000000001E-3</v>
      </c>
      <c r="BG1691" s="11">
        <v>0</v>
      </c>
      <c r="BH1691" s="11">
        <v>0</v>
      </c>
      <c r="BI1691" s="11">
        <v>0</v>
      </c>
      <c r="BJ1691" s="11">
        <f>BE1691/4</f>
        <v>1.8749999999999999E-2</v>
      </c>
      <c r="BK1691" s="11">
        <f>BF1691/4</f>
        <v>1.25E-3</v>
      </c>
      <c r="BL1691" s="11">
        <v>0</v>
      </c>
      <c r="BM1691" s="11">
        <v>0</v>
      </c>
      <c r="BN1691" s="11">
        <v>0</v>
      </c>
      <c r="BO1691" s="11">
        <v>0.1</v>
      </c>
      <c r="BP1691" s="11">
        <v>0.1</v>
      </c>
      <c r="BQ1691" s="11">
        <v>0</v>
      </c>
      <c r="BR1691" s="11">
        <v>0</v>
      </c>
      <c r="BS1691" s="11">
        <v>0</v>
      </c>
      <c r="BT1691" s="11">
        <v>0.04</v>
      </c>
      <c r="BU1691" s="16">
        <v>4</v>
      </c>
      <c r="BV1691" s="6">
        <f>BT1691/(BT1691+BU1691)</f>
        <v>9.9009900990099011E-3</v>
      </c>
      <c r="BW1691" s="6">
        <f>SQRT((BT1691*BU1691)/((BT1691+BU1691)^2*(BT1691+BU1691+1)))</f>
        <v>4.410251516706673E-2</v>
      </c>
      <c r="BX1691" s="17">
        <v>0.1</v>
      </c>
      <c r="BY1691" s="17">
        <v>0.7</v>
      </c>
      <c r="BZ1691" s="17">
        <v>0.1</v>
      </c>
      <c r="CA1691" s="17">
        <v>0.1</v>
      </c>
      <c r="CB1691" s="15" t="s">
        <v>83</v>
      </c>
      <c r="CC1691" s="11">
        <v>600</v>
      </c>
    </row>
    <row r="1692" spans="1:81" s="11" customFormat="1" x14ac:dyDescent="0.2">
      <c r="A1692" s="17">
        <f t="shared" si="26"/>
        <v>1691</v>
      </c>
      <c r="B1692" s="17">
        <v>100</v>
      </c>
      <c r="C1692" s="17">
        <v>100</v>
      </c>
      <c r="D1692" s="17">
        <v>5</v>
      </c>
      <c r="E1692" s="17">
        <v>5</v>
      </c>
      <c r="F1692" s="3" t="s">
        <v>80</v>
      </c>
      <c r="G1692" s="3">
        <f>IF(F1692="rectangle",B1692*C1692,IF(F1692="hook",B1692*C1692-(D1692*E1692),IF(F1692="eight",B1692*C1692-2*(D1692*E1692),IF(F1692="tee",B1692*C1692-2*(D1692*E1692),IF(F1692="cross",B1692*C1692-4*(D1692*E1692),"ERROR")))))</f>
        <v>10000</v>
      </c>
      <c r="H1692" s="3" t="s">
        <v>85</v>
      </c>
      <c r="I1692" s="3">
        <f>IF(F1692="rectangle",B1692/C1692,"NA")</f>
        <v>1</v>
      </c>
      <c r="J1692" s="2">
        <v>1</v>
      </c>
      <c r="K1692" s="11">
        <v>125</v>
      </c>
      <c r="L1692" s="11">
        <v>4</v>
      </c>
      <c r="M1692" s="12">
        <v>9</v>
      </c>
      <c r="N1692" s="2">
        <f>M1692/4</f>
        <v>2.25</v>
      </c>
      <c r="O1692" s="3">
        <f>M1692/N1692</f>
        <v>4</v>
      </c>
      <c r="P1692" s="13">
        <v>30</v>
      </c>
      <c r="Q1692" s="11">
        <f>P1692</f>
        <v>30</v>
      </c>
      <c r="R1692" s="4">
        <f>AA1692/V1692</f>
        <v>100</v>
      </c>
      <c r="S1692" s="14">
        <v>30</v>
      </c>
      <c r="T1692" s="11">
        <f>S1692</f>
        <v>30</v>
      </c>
      <c r="U1692" s="4">
        <f>AB1692/W1692</f>
        <v>100</v>
      </c>
      <c r="V1692" s="3">
        <f>ROUND((Q1692/100)*G1692,0)</f>
        <v>3000</v>
      </c>
      <c r="W1692" s="3">
        <f>ROUND(((T1692/100)*G1692)/J1692,0)</f>
        <v>3000</v>
      </c>
      <c r="X1692" s="3">
        <f>ROUND(IF(J1692&gt;=2,((T1692/100)*G1692)/J1692,0),0)</f>
        <v>0</v>
      </c>
      <c r="Y1692" s="3">
        <f>ROUND(IF(J1692&gt;=3,((T1692/100)*G1692)/J1692,0),0)</f>
        <v>0</v>
      </c>
      <c r="Z1692" s="3">
        <f>ROUND(IF(J1692&gt;=4,((T1692/100)*G1692)/J1692,0),0)</f>
        <v>0</v>
      </c>
      <c r="AA1692" s="4">
        <f>G1692*P1692</f>
        <v>300000</v>
      </c>
      <c r="AB1692" s="4">
        <f>(G1692*S1692)/J1692</f>
        <v>300000</v>
      </c>
      <c r="AC1692" s="4">
        <f>IF(J1692&gt;=2,(G1692*S1692)/J1692,0)</f>
        <v>0</v>
      </c>
      <c r="AD1692" s="4">
        <f>IF(J1692&gt;=3,(G1692*S1692)/J1692,0)</f>
        <v>0</v>
      </c>
      <c r="AE1692" s="4">
        <f>IF(J1692&gt;=4,(G1692*S1692)/J1692,0)</f>
        <v>0</v>
      </c>
      <c r="AF1692" s="11">
        <v>100</v>
      </c>
      <c r="AG1692" s="11">
        <v>0</v>
      </c>
      <c r="AH1692" s="11">
        <v>1</v>
      </c>
      <c r="AI1692" s="11">
        <v>100</v>
      </c>
      <c r="AJ1692" s="11">
        <v>0</v>
      </c>
      <c r="AK1692" s="11">
        <v>1</v>
      </c>
      <c r="AL1692" s="11">
        <v>0.5</v>
      </c>
      <c r="AM1692" s="11">
        <v>0.5</v>
      </c>
      <c r="AN1692" s="11">
        <v>0</v>
      </c>
      <c r="AO1692" s="11">
        <v>0</v>
      </c>
      <c r="AP1692" s="11">
        <v>0</v>
      </c>
      <c r="AQ1692" s="11">
        <v>0.01</v>
      </c>
      <c r="AR1692" s="11">
        <v>0.01</v>
      </c>
      <c r="AS1692" s="11">
        <v>0</v>
      </c>
      <c r="AT1692" s="11">
        <v>0</v>
      </c>
      <c r="AU1692" s="11">
        <v>0</v>
      </c>
      <c r="AV1692" s="11">
        <v>0</v>
      </c>
      <c r="AW1692" s="11">
        <v>0.2</v>
      </c>
      <c r="AX1692" s="11">
        <v>0</v>
      </c>
      <c r="AY1692" s="11">
        <v>0</v>
      </c>
      <c r="AZ1692" s="11">
        <v>0</v>
      </c>
      <c r="BA1692" s="11">
        <v>0.02</v>
      </c>
      <c r="BB1692" s="11">
        <v>0</v>
      </c>
      <c r="BC1692" s="2">
        <v>0.05</v>
      </c>
      <c r="BD1692" s="2">
        <v>0.05</v>
      </c>
      <c r="BE1692" s="11">
        <v>7.4999999999999997E-2</v>
      </c>
      <c r="BF1692" s="11">
        <v>5.0000000000000001E-3</v>
      </c>
      <c r="BG1692" s="11">
        <v>0</v>
      </c>
      <c r="BH1692" s="11">
        <v>0</v>
      </c>
      <c r="BI1692" s="11">
        <v>0</v>
      </c>
      <c r="BJ1692" s="11">
        <f>BE1692/4</f>
        <v>1.8749999999999999E-2</v>
      </c>
      <c r="BK1692" s="11">
        <f>BF1692/4</f>
        <v>1.25E-3</v>
      </c>
      <c r="BL1692" s="11">
        <v>0</v>
      </c>
      <c r="BM1692" s="11">
        <v>0</v>
      </c>
      <c r="BN1692" s="11">
        <v>0</v>
      </c>
      <c r="BO1692" s="11">
        <v>0.1</v>
      </c>
      <c r="BP1692" s="11">
        <v>0.1</v>
      </c>
      <c r="BQ1692" s="11">
        <v>0</v>
      </c>
      <c r="BR1692" s="11">
        <v>0</v>
      </c>
      <c r="BS1692" s="11">
        <v>0</v>
      </c>
      <c r="BT1692" s="11">
        <v>0.04</v>
      </c>
      <c r="BU1692" s="16">
        <v>4</v>
      </c>
      <c r="BV1692" s="6">
        <f>BT1692/(BT1692+BU1692)</f>
        <v>9.9009900990099011E-3</v>
      </c>
      <c r="BW1692" s="6">
        <f>SQRT((BT1692*BU1692)/((BT1692+BU1692)^2*(BT1692+BU1692+1)))</f>
        <v>4.410251516706673E-2</v>
      </c>
      <c r="BX1692" s="17">
        <v>0.1</v>
      </c>
      <c r="BY1692" s="17">
        <v>0.7</v>
      </c>
      <c r="BZ1692" s="17">
        <v>0.1</v>
      </c>
      <c r="CA1692" s="17">
        <v>0.1</v>
      </c>
      <c r="CB1692" s="15" t="s">
        <v>83</v>
      </c>
      <c r="CC1692" s="11">
        <v>600</v>
      </c>
    </row>
    <row r="1693" spans="1:81" s="11" customFormat="1" x14ac:dyDescent="0.2">
      <c r="A1693" s="17">
        <f t="shared" si="26"/>
        <v>1692</v>
      </c>
      <c r="B1693" s="17">
        <v>20</v>
      </c>
      <c r="C1693" s="17">
        <v>20</v>
      </c>
      <c r="D1693" s="17">
        <v>5</v>
      </c>
      <c r="E1693" s="17">
        <v>5</v>
      </c>
      <c r="F1693" s="3" t="s">
        <v>80</v>
      </c>
      <c r="G1693" s="3">
        <f>IF(F1693="rectangle",B1693*C1693,IF(F1693="hook",B1693*C1693-(D1693*E1693),IF(F1693="eight",B1693*C1693-2*(D1693*E1693),IF(F1693="tee",B1693*C1693-2*(D1693*E1693),IF(F1693="cross",B1693*C1693-4*(D1693*E1693),"ERROR")))))</f>
        <v>400</v>
      </c>
      <c r="H1693" s="3" t="s">
        <v>84</v>
      </c>
      <c r="I1693" s="3">
        <f>IF(F1693="rectangle",B1693/C1693,"NA")</f>
        <v>1</v>
      </c>
      <c r="J1693" s="2">
        <v>1</v>
      </c>
      <c r="K1693" s="11">
        <v>125</v>
      </c>
      <c r="L1693" s="11">
        <v>4</v>
      </c>
      <c r="M1693" s="12">
        <v>9</v>
      </c>
      <c r="N1693" s="2">
        <f>M1693/4</f>
        <v>2.25</v>
      </c>
      <c r="O1693" s="3">
        <f>M1693/N1693</f>
        <v>4</v>
      </c>
      <c r="P1693" s="13">
        <v>30</v>
      </c>
      <c r="Q1693" s="11">
        <f>P1693</f>
        <v>30</v>
      </c>
      <c r="R1693" s="4">
        <f>AA1693/V1693</f>
        <v>100</v>
      </c>
      <c r="S1693" s="14">
        <v>30</v>
      </c>
      <c r="T1693" s="11">
        <f>S1693</f>
        <v>30</v>
      </c>
      <c r="U1693" s="4">
        <f>AB1693/W1693</f>
        <v>100</v>
      </c>
      <c r="V1693" s="3">
        <f>ROUND((Q1693/100)*G1693,0)</f>
        <v>120</v>
      </c>
      <c r="W1693" s="3">
        <f>ROUND(((T1693/100)*G1693)/J1693,0)</f>
        <v>120</v>
      </c>
      <c r="X1693" s="3">
        <f>ROUND(IF(J1693&gt;=2,((T1693/100)*G1693)/J1693,0),0)</f>
        <v>0</v>
      </c>
      <c r="Y1693" s="3">
        <f>ROUND(IF(J1693&gt;=3,((T1693/100)*G1693)/J1693,0),0)</f>
        <v>0</v>
      </c>
      <c r="Z1693" s="3">
        <f>ROUND(IF(J1693&gt;=4,((T1693/100)*G1693)/J1693,0),0)</f>
        <v>0</v>
      </c>
      <c r="AA1693" s="4">
        <f>G1693*P1693</f>
        <v>12000</v>
      </c>
      <c r="AB1693" s="4">
        <f>(G1693*S1693)/J1693</f>
        <v>12000</v>
      </c>
      <c r="AC1693" s="4">
        <f>IF(J1693&gt;=2,(G1693*S1693)/J1693,0)</f>
        <v>0</v>
      </c>
      <c r="AD1693" s="4">
        <f>IF(J1693&gt;=3,(G1693*S1693)/J1693,0)</f>
        <v>0</v>
      </c>
      <c r="AE1693" s="4">
        <f>IF(J1693&gt;=4,(G1693*S1693)/J1693,0)</f>
        <v>0</v>
      </c>
      <c r="AF1693" s="11">
        <v>100</v>
      </c>
      <c r="AG1693" s="11">
        <v>0</v>
      </c>
      <c r="AH1693" s="11">
        <v>1</v>
      </c>
      <c r="AI1693" s="11">
        <v>100</v>
      </c>
      <c r="AJ1693" s="11">
        <v>0</v>
      </c>
      <c r="AK1693" s="11">
        <v>1</v>
      </c>
      <c r="AL1693" s="11">
        <v>0.5</v>
      </c>
      <c r="AM1693" s="11">
        <v>0.5</v>
      </c>
      <c r="AN1693" s="11">
        <v>0</v>
      </c>
      <c r="AO1693" s="11">
        <v>0</v>
      </c>
      <c r="AP1693" s="11">
        <v>0</v>
      </c>
      <c r="AQ1693" s="11">
        <v>0.01</v>
      </c>
      <c r="AR1693" s="11">
        <v>0.01</v>
      </c>
      <c r="AS1693" s="11">
        <v>0</v>
      </c>
      <c r="AT1693" s="11">
        <v>0</v>
      </c>
      <c r="AU1693" s="11">
        <v>0</v>
      </c>
      <c r="AV1693" s="11">
        <v>0</v>
      </c>
      <c r="AW1693" s="11">
        <v>0.2</v>
      </c>
      <c r="AX1693" s="11">
        <v>0</v>
      </c>
      <c r="AY1693" s="11">
        <v>0</v>
      </c>
      <c r="AZ1693" s="11">
        <v>0</v>
      </c>
      <c r="BA1693" s="11">
        <v>0.02</v>
      </c>
      <c r="BB1693" s="11">
        <v>0</v>
      </c>
      <c r="BC1693" s="2">
        <v>0.05</v>
      </c>
      <c r="BD1693" s="2">
        <v>0.05</v>
      </c>
      <c r="BE1693" s="11">
        <v>7.4999999999999997E-2</v>
      </c>
      <c r="BF1693" s="11">
        <v>5.0000000000000001E-3</v>
      </c>
      <c r="BG1693" s="11">
        <v>0</v>
      </c>
      <c r="BH1693" s="11">
        <v>0</v>
      </c>
      <c r="BI1693" s="11">
        <v>0</v>
      </c>
      <c r="BJ1693" s="11">
        <f>BE1693/4</f>
        <v>1.8749999999999999E-2</v>
      </c>
      <c r="BK1693" s="11">
        <f>BF1693/4</f>
        <v>1.25E-3</v>
      </c>
      <c r="BL1693" s="11">
        <v>0</v>
      </c>
      <c r="BM1693" s="11">
        <v>0</v>
      </c>
      <c r="BN1693" s="11">
        <v>0</v>
      </c>
      <c r="BO1693" s="11">
        <v>0.1</v>
      </c>
      <c r="BP1693" s="11">
        <v>0.1</v>
      </c>
      <c r="BQ1693" s="11">
        <v>0</v>
      </c>
      <c r="BR1693" s="11">
        <v>0</v>
      </c>
      <c r="BS1693" s="11">
        <v>0</v>
      </c>
      <c r="BT1693" s="11">
        <v>0.04</v>
      </c>
      <c r="BU1693" s="16">
        <v>4</v>
      </c>
      <c r="BV1693" s="6">
        <f>BT1693/(BT1693+BU1693)</f>
        <v>9.9009900990099011E-3</v>
      </c>
      <c r="BW1693" s="6">
        <f>SQRT((BT1693*BU1693)/((BT1693+BU1693)^2*(BT1693+BU1693+1)))</f>
        <v>4.410251516706673E-2</v>
      </c>
      <c r="BX1693" s="17">
        <v>0.1</v>
      </c>
      <c r="BY1693" s="17">
        <v>0.7</v>
      </c>
      <c r="BZ1693" s="17">
        <v>0.1</v>
      </c>
      <c r="CA1693" s="17">
        <v>0.1</v>
      </c>
      <c r="CB1693" s="15" t="s">
        <v>83</v>
      </c>
      <c r="CC1693" s="11">
        <v>600</v>
      </c>
    </row>
    <row r="1694" spans="1:81" s="11" customFormat="1" x14ac:dyDescent="0.2">
      <c r="A1694" s="17">
        <f t="shared" si="26"/>
        <v>1693</v>
      </c>
      <c r="B1694" s="17">
        <v>100</v>
      </c>
      <c r="C1694" s="17">
        <v>100</v>
      </c>
      <c r="D1694" s="17">
        <v>5</v>
      </c>
      <c r="E1694" s="17">
        <v>5</v>
      </c>
      <c r="F1694" s="3" t="s">
        <v>80</v>
      </c>
      <c r="G1694" s="3">
        <f>IF(F1694="rectangle",B1694*C1694,IF(F1694="hook",B1694*C1694-(D1694*E1694),IF(F1694="eight",B1694*C1694-2*(D1694*E1694),IF(F1694="tee",B1694*C1694-2*(D1694*E1694),IF(F1694="cross",B1694*C1694-4*(D1694*E1694),"ERROR")))))</f>
        <v>10000</v>
      </c>
      <c r="H1694" s="3" t="s">
        <v>85</v>
      </c>
      <c r="I1694" s="3">
        <f>IF(F1694="rectangle",B1694/C1694,"NA")</f>
        <v>1</v>
      </c>
      <c r="J1694" s="2">
        <v>1</v>
      </c>
      <c r="K1694" s="11">
        <v>125</v>
      </c>
      <c r="L1694" s="11">
        <v>4</v>
      </c>
      <c r="M1694" s="12">
        <v>1</v>
      </c>
      <c r="N1694" s="2">
        <f>M1694/4</f>
        <v>0.25</v>
      </c>
      <c r="O1694" s="3">
        <f>M1694/N1694</f>
        <v>4</v>
      </c>
      <c r="P1694" s="13">
        <v>30</v>
      </c>
      <c r="Q1694" s="11">
        <f>P1694</f>
        <v>30</v>
      </c>
      <c r="R1694" s="4">
        <f>AA1694/V1694</f>
        <v>100</v>
      </c>
      <c r="S1694" s="14">
        <v>45</v>
      </c>
      <c r="T1694" s="11">
        <f>S1694</f>
        <v>45</v>
      </c>
      <c r="U1694" s="4">
        <f>AB1694/W1694</f>
        <v>100</v>
      </c>
      <c r="V1694" s="3">
        <f>ROUND((Q1694/100)*G1694,0)</f>
        <v>3000</v>
      </c>
      <c r="W1694" s="3">
        <f>ROUND(((T1694/100)*G1694)/J1694,0)</f>
        <v>4500</v>
      </c>
      <c r="X1694" s="3">
        <f>ROUND(IF(J1694&gt;=2,((T1694/100)*G1694)/J1694,0),0)</f>
        <v>0</v>
      </c>
      <c r="Y1694" s="3">
        <f>ROUND(IF(J1694&gt;=3,((T1694/100)*G1694)/J1694,0),0)</f>
        <v>0</v>
      </c>
      <c r="Z1694" s="3">
        <f>ROUND(IF(J1694&gt;=4,((T1694/100)*G1694)/J1694,0),0)</f>
        <v>0</v>
      </c>
      <c r="AA1694" s="4">
        <f>G1694*P1694</f>
        <v>300000</v>
      </c>
      <c r="AB1694" s="4">
        <f>(G1694*S1694)/J1694</f>
        <v>450000</v>
      </c>
      <c r="AC1694" s="4">
        <f>IF(J1694&gt;=2,(G1694*S1694)/J1694,0)</f>
        <v>0</v>
      </c>
      <c r="AD1694" s="4">
        <f>IF(J1694&gt;=3,(G1694*S1694)/J1694,0)</f>
        <v>0</v>
      </c>
      <c r="AE1694" s="4">
        <f>IF(J1694&gt;=4,(G1694*S1694)/J1694,0)</f>
        <v>0</v>
      </c>
      <c r="AF1694" s="11">
        <v>100</v>
      </c>
      <c r="AG1694" s="11">
        <v>0</v>
      </c>
      <c r="AH1694" s="11">
        <v>1</v>
      </c>
      <c r="AI1694" s="11">
        <v>100</v>
      </c>
      <c r="AJ1694" s="11">
        <v>0</v>
      </c>
      <c r="AK1694" s="11">
        <v>1</v>
      </c>
      <c r="AL1694" s="11">
        <v>0.5</v>
      </c>
      <c r="AM1694" s="11">
        <v>0.5</v>
      </c>
      <c r="AN1694" s="11">
        <v>0</v>
      </c>
      <c r="AO1694" s="11">
        <v>0</v>
      </c>
      <c r="AP1694" s="11">
        <v>0</v>
      </c>
      <c r="AQ1694" s="11">
        <v>0.01</v>
      </c>
      <c r="AR1694" s="11">
        <v>0.01</v>
      </c>
      <c r="AS1694" s="11">
        <v>0</v>
      </c>
      <c r="AT1694" s="11">
        <v>0</v>
      </c>
      <c r="AU1694" s="11">
        <v>0</v>
      </c>
      <c r="AV1694" s="11">
        <v>0</v>
      </c>
      <c r="AW1694" s="11">
        <v>0.2</v>
      </c>
      <c r="AX1694" s="11">
        <v>0</v>
      </c>
      <c r="AY1694" s="11">
        <v>0</v>
      </c>
      <c r="AZ1694" s="11">
        <v>0</v>
      </c>
      <c r="BA1694" s="11">
        <v>0.02</v>
      </c>
      <c r="BB1694" s="11">
        <v>0</v>
      </c>
      <c r="BC1694" s="2">
        <v>0.05</v>
      </c>
      <c r="BD1694" s="2">
        <v>0.05</v>
      </c>
      <c r="BE1694" s="11">
        <v>7.4999999999999997E-2</v>
      </c>
      <c r="BF1694" s="11">
        <v>5.0000000000000001E-3</v>
      </c>
      <c r="BG1694" s="11">
        <v>0</v>
      </c>
      <c r="BH1694" s="11">
        <v>0</v>
      </c>
      <c r="BI1694" s="11">
        <v>0</v>
      </c>
      <c r="BJ1694" s="11">
        <f>BE1694/4</f>
        <v>1.8749999999999999E-2</v>
      </c>
      <c r="BK1694" s="11">
        <f>BF1694/4</f>
        <v>1.25E-3</v>
      </c>
      <c r="BL1694" s="11">
        <v>0</v>
      </c>
      <c r="BM1694" s="11">
        <v>0</v>
      </c>
      <c r="BN1694" s="11">
        <v>0</v>
      </c>
      <c r="BO1694" s="11">
        <v>0.1</v>
      </c>
      <c r="BP1694" s="11">
        <v>0.1</v>
      </c>
      <c r="BQ1694" s="11">
        <v>0</v>
      </c>
      <c r="BR1694" s="11">
        <v>0</v>
      </c>
      <c r="BS1694" s="11">
        <v>0</v>
      </c>
      <c r="BT1694" s="11">
        <v>0.04</v>
      </c>
      <c r="BU1694" s="16">
        <v>4</v>
      </c>
      <c r="BV1694" s="6">
        <f>BT1694/(BT1694+BU1694)</f>
        <v>9.9009900990099011E-3</v>
      </c>
      <c r="BW1694" s="6">
        <f>SQRT((BT1694*BU1694)/((BT1694+BU1694)^2*(BT1694+BU1694+1)))</f>
        <v>4.410251516706673E-2</v>
      </c>
      <c r="BX1694" s="17">
        <v>0.1</v>
      </c>
      <c r="BY1694" s="17">
        <v>0.7</v>
      </c>
      <c r="BZ1694" s="17">
        <v>0.1</v>
      </c>
      <c r="CA1694" s="17">
        <v>0.1</v>
      </c>
      <c r="CB1694" s="15" t="s">
        <v>83</v>
      </c>
      <c r="CC1694" s="11">
        <v>600</v>
      </c>
    </row>
    <row r="1695" spans="1:81" s="11" customFormat="1" x14ac:dyDescent="0.2">
      <c r="A1695" s="17">
        <f t="shared" si="26"/>
        <v>1694</v>
      </c>
      <c r="B1695" s="17">
        <v>20</v>
      </c>
      <c r="C1695" s="17">
        <v>20</v>
      </c>
      <c r="D1695" s="17">
        <v>5</v>
      </c>
      <c r="E1695" s="17">
        <v>5</v>
      </c>
      <c r="F1695" s="3" t="s">
        <v>80</v>
      </c>
      <c r="G1695" s="3">
        <f>IF(F1695="rectangle",B1695*C1695,IF(F1695="hook",B1695*C1695-(D1695*E1695),IF(F1695="eight",B1695*C1695-2*(D1695*E1695),IF(F1695="tee",B1695*C1695-2*(D1695*E1695),IF(F1695="cross",B1695*C1695-4*(D1695*E1695),"ERROR")))))</f>
        <v>400</v>
      </c>
      <c r="H1695" s="3" t="s">
        <v>84</v>
      </c>
      <c r="I1695" s="3">
        <f>IF(F1695="rectangle",B1695/C1695,"NA")</f>
        <v>1</v>
      </c>
      <c r="J1695" s="2">
        <v>1</v>
      </c>
      <c r="K1695" s="11">
        <v>125</v>
      </c>
      <c r="L1695" s="11">
        <v>4</v>
      </c>
      <c r="M1695" s="12">
        <v>1</v>
      </c>
      <c r="N1695" s="2">
        <f>M1695/4</f>
        <v>0.25</v>
      </c>
      <c r="O1695" s="3">
        <f>M1695/N1695</f>
        <v>4</v>
      </c>
      <c r="P1695" s="13">
        <v>30</v>
      </c>
      <c r="Q1695" s="11">
        <f>P1695</f>
        <v>30</v>
      </c>
      <c r="R1695" s="4">
        <f>AA1695/V1695</f>
        <v>100</v>
      </c>
      <c r="S1695" s="14">
        <v>45</v>
      </c>
      <c r="T1695" s="11">
        <f>S1695</f>
        <v>45</v>
      </c>
      <c r="U1695" s="4">
        <f>AB1695/W1695</f>
        <v>100</v>
      </c>
      <c r="V1695" s="3">
        <f>ROUND((Q1695/100)*G1695,0)</f>
        <v>120</v>
      </c>
      <c r="W1695" s="3">
        <f>ROUND(((T1695/100)*G1695)/J1695,0)</f>
        <v>180</v>
      </c>
      <c r="X1695" s="3">
        <f>ROUND(IF(J1695&gt;=2,((T1695/100)*G1695)/J1695,0),0)</f>
        <v>0</v>
      </c>
      <c r="Y1695" s="3">
        <f>ROUND(IF(J1695&gt;=3,((T1695/100)*G1695)/J1695,0),0)</f>
        <v>0</v>
      </c>
      <c r="Z1695" s="3">
        <f>ROUND(IF(J1695&gt;=4,((T1695/100)*G1695)/J1695,0),0)</f>
        <v>0</v>
      </c>
      <c r="AA1695" s="4">
        <f>G1695*P1695</f>
        <v>12000</v>
      </c>
      <c r="AB1695" s="4">
        <f>(G1695*S1695)/J1695</f>
        <v>18000</v>
      </c>
      <c r="AC1695" s="4">
        <f>IF(J1695&gt;=2,(G1695*S1695)/J1695,0)</f>
        <v>0</v>
      </c>
      <c r="AD1695" s="4">
        <f>IF(J1695&gt;=3,(G1695*S1695)/J1695,0)</f>
        <v>0</v>
      </c>
      <c r="AE1695" s="4">
        <f>IF(J1695&gt;=4,(G1695*S1695)/J1695,0)</f>
        <v>0</v>
      </c>
      <c r="AF1695" s="11">
        <v>100</v>
      </c>
      <c r="AG1695" s="11">
        <v>0</v>
      </c>
      <c r="AH1695" s="11">
        <v>1</v>
      </c>
      <c r="AI1695" s="11">
        <v>100</v>
      </c>
      <c r="AJ1695" s="11">
        <v>0</v>
      </c>
      <c r="AK1695" s="11">
        <v>1</v>
      </c>
      <c r="AL1695" s="11">
        <v>0.5</v>
      </c>
      <c r="AM1695" s="11">
        <v>0.5</v>
      </c>
      <c r="AN1695" s="11">
        <v>0</v>
      </c>
      <c r="AO1695" s="11">
        <v>0</v>
      </c>
      <c r="AP1695" s="11">
        <v>0</v>
      </c>
      <c r="AQ1695" s="11">
        <v>0.01</v>
      </c>
      <c r="AR1695" s="11">
        <v>0.01</v>
      </c>
      <c r="AS1695" s="11">
        <v>0</v>
      </c>
      <c r="AT1695" s="11">
        <v>0</v>
      </c>
      <c r="AU1695" s="11">
        <v>0</v>
      </c>
      <c r="AV1695" s="11">
        <v>0</v>
      </c>
      <c r="AW1695" s="11">
        <v>0.2</v>
      </c>
      <c r="AX1695" s="11">
        <v>0</v>
      </c>
      <c r="AY1695" s="11">
        <v>0</v>
      </c>
      <c r="AZ1695" s="11">
        <v>0</v>
      </c>
      <c r="BA1695" s="11">
        <v>0.02</v>
      </c>
      <c r="BB1695" s="11">
        <v>0</v>
      </c>
      <c r="BC1695" s="2">
        <v>0.05</v>
      </c>
      <c r="BD1695" s="2">
        <v>0.05</v>
      </c>
      <c r="BE1695" s="11">
        <v>7.4999999999999997E-2</v>
      </c>
      <c r="BF1695" s="11">
        <v>5.0000000000000001E-3</v>
      </c>
      <c r="BG1695" s="11">
        <v>0</v>
      </c>
      <c r="BH1695" s="11">
        <v>0</v>
      </c>
      <c r="BI1695" s="11">
        <v>0</v>
      </c>
      <c r="BJ1695" s="11">
        <f>BE1695/4</f>
        <v>1.8749999999999999E-2</v>
      </c>
      <c r="BK1695" s="11">
        <f>BF1695/4</f>
        <v>1.25E-3</v>
      </c>
      <c r="BL1695" s="11">
        <v>0</v>
      </c>
      <c r="BM1695" s="11">
        <v>0</v>
      </c>
      <c r="BN1695" s="11">
        <v>0</v>
      </c>
      <c r="BO1695" s="11">
        <v>0.1</v>
      </c>
      <c r="BP1695" s="11">
        <v>0.1</v>
      </c>
      <c r="BQ1695" s="11">
        <v>0</v>
      </c>
      <c r="BR1695" s="11">
        <v>0</v>
      </c>
      <c r="BS1695" s="11">
        <v>0</v>
      </c>
      <c r="BT1695" s="11">
        <v>0.04</v>
      </c>
      <c r="BU1695" s="16">
        <v>4</v>
      </c>
      <c r="BV1695" s="6">
        <f>BT1695/(BT1695+BU1695)</f>
        <v>9.9009900990099011E-3</v>
      </c>
      <c r="BW1695" s="6">
        <f>SQRT((BT1695*BU1695)/((BT1695+BU1695)^2*(BT1695+BU1695+1)))</f>
        <v>4.410251516706673E-2</v>
      </c>
      <c r="BX1695" s="17">
        <v>0.1</v>
      </c>
      <c r="BY1695" s="17">
        <v>0.7</v>
      </c>
      <c r="BZ1695" s="17">
        <v>0.1</v>
      </c>
      <c r="CA1695" s="17">
        <v>0.1</v>
      </c>
      <c r="CB1695" s="15" t="s">
        <v>83</v>
      </c>
      <c r="CC1695" s="11">
        <v>600</v>
      </c>
    </row>
    <row r="1696" spans="1:81" s="11" customFormat="1" x14ac:dyDescent="0.2">
      <c r="A1696" s="17">
        <f t="shared" si="26"/>
        <v>1695</v>
      </c>
      <c r="B1696" s="17">
        <v>100</v>
      </c>
      <c r="C1696" s="17">
        <v>100</v>
      </c>
      <c r="D1696" s="17">
        <v>5</v>
      </c>
      <c r="E1696" s="17">
        <v>5</v>
      </c>
      <c r="F1696" s="3" t="s">
        <v>80</v>
      </c>
      <c r="G1696" s="3">
        <f>IF(F1696="rectangle",B1696*C1696,IF(F1696="hook",B1696*C1696-(D1696*E1696),IF(F1696="eight",B1696*C1696-2*(D1696*E1696),IF(F1696="tee",B1696*C1696-2*(D1696*E1696),IF(F1696="cross",B1696*C1696-4*(D1696*E1696),"ERROR")))))</f>
        <v>10000</v>
      </c>
      <c r="H1696" s="3" t="s">
        <v>85</v>
      </c>
      <c r="I1696" s="3">
        <f>IF(F1696="rectangle",B1696/C1696,"NA")</f>
        <v>1</v>
      </c>
      <c r="J1696" s="2">
        <v>1</v>
      </c>
      <c r="K1696" s="11">
        <v>125</v>
      </c>
      <c r="L1696" s="11">
        <v>4</v>
      </c>
      <c r="M1696" s="12">
        <v>2</v>
      </c>
      <c r="N1696" s="2">
        <f>M1696/4</f>
        <v>0.5</v>
      </c>
      <c r="O1696" s="3">
        <f>M1696/N1696</f>
        <v>4</v>
      </c>
      <c r="P1696" s="13">
        <v>30</v>
      </c>
      <c r="Q1696" s="11">
        <f>P1696</f>
        <v>30</v>
      </c>
      <c r="R1696" s="4">
        <f>AA1696/V1696</f>
        <v>100</v>
      </c>
      <c r="S1696" s="14">
        <v>45</v>
      </c>
      <c r="T1696" s="11">
        <f>S1696</f>
        <v>45</v>
      </c>
      <c r="U1696" s="4">
        <f>AB1696/W1696</f>
        <v>100</v>
      </c>
      <c r="V1696" s="3">
        <f>ROUND((Q1696/100)*G1696,0)</f>
        <v>3000</v>
      </c>
      <c r="W1696" s="3">
        <f>ROUND(((T1696/100)*G1696)/J1696,0)</f>
        <v>4500</v>
      </c>
      <c r="X1696" s="3">
        <f>ROUND(IF(J1696&gt;=2,((T1696/100)*G1696)/J1696,0),0)</f>
        <v>0</v>
      </c>
      <c r="Y1696" s="3">
        <f>ROUND(IF(J1696&gt;=3,((T1696/100)*G1696)/J1696,0),0)</f>
        <v>0</v>
      </c>
      <c r="Z1696" s="3">
        <f>ROUND(IF(J1696&gt;=4,((T1696/100)*G1696)/J1696,0),0)</f>
        <v>0</v>
      </c>
      <c r="AA1696" s="4">
        <f>G1696*P1696</f>
        <v>300000</v>
      </c>
      <c r="AB1696" s="4">
        <f>(G1696*S1696)/J1696</f>
        <v>450000</v>
      </c>
      <c r="AC1696" s="4">
        <f>IF(J1696&gt;=2,(G1696*S1696)/J1696,0)</f>
        <v>0</v>
      </c>
      <c r="AD1696" s="4">
        <f>IF(J1696&gt;=3,(G1696*S1696)/J1696,0)</f>
        <v>0</v>
      </c>
      <c r="AE1696" s="4">
        <f>IF(J1696&gt;=4,(G1696*S1696)/J1696,0)</f>
        <v>0</v>
      </c>
      <c r="AF1696" s="11">
        <v>100</v>
      </c>
      <c r="AG1696" s="11">
        <v>0</v>
      </c>
      <c r="AH1696" s="11">
        <v>1</v>
      </c>
      <c r="AI1696" s="11">
        <v>100</v>
      </c>
      <c r="AJ1696" s="11">
        <v>0</v>
      </c>
      <c r="AK1696" s="11">
        <v>1</v>
      </c>
      <c r="AL1696" s="11">
        <v>0.5</v>
      </c>
      <c r="AM1696" s="11">
        <v>0.5</v>
      </c>
      <c r="AN1696" s="11">
        <v>0</v>
      </c>
      <c r="AO1696" s="11">
        <v>0</v>
      </c>
      <c r="AP1696" s="11">
        <v>0</v>
      </c>
      <c r="AQ1696" s="11">
        <v>0.01</v>
      </c>
      <c r="AR1696" s="11">
        <v>0.01</v>
      </c>
      <c r="AS1696" s="11">
        <v>0</v>
      </c>
      <c r="AT1696" s="11">
        <v>0</v>
      </c>
      <c r="AU1696" s="11">
        <v>0</v>
      </c>
      <c r="AV1696" s="11">
        <v>0</v>
      </c>
      <c r="AW1696" s="11">
        <v>0.2</v>
      </c>
      <c r="AX1696" s="11">
        <v>0</v>
      </c>
      <c r="AY1696" s="11">
        <v>0</v>
      </c>
      <c r="AZ1696" s="11">
        <v>0</v>
      </c>
      <c r="BA1696" s="11">
        <v>0.02</v>
      </c>
      <c r="BB1696" s="11">
        <v>0</v>
      </c>
      <c r="BC1696" s="2">
        <v>0.05</v>
      </c>
      <c r="BD1696" s="2">
        <v>0.05</v>
      </c>
      <c r="BE1696" s="11">
        <v>7.4999999999999997E-2</v>
      </c>
      <c r="BF1696" s="11">
        <v>5.0000000000000001E-3</v>
      </c>
      <c r="BG1696" s="11">
        <v>0</v>
      </c>
      <c r="BH1696" s="11">
        <v>0</v>
      </c>
      <c r="BI1696" s="11">
        <v>0</v>
      </c>
      <c r="BJ1696" s="11">
        <f>BE1696/4</f>
        <v>1.8749999999999999E-2</v>
      </c>
      <c r="BK1696" s="11">
        <f>BF1696/4</f>
        <v>1.25E-3</v>
      </c>
      <c r="BL1696" s="11">
        <v>0</v>
      </c>
      <c r="BM1696" s="11">
        <v>0</v>
      </c>
      <c r="BN1696" s="11">
        <v>0</v>
      </c>
      <c r="BO1696" s="11">
        <v>0.1</v>
      </c>
      <c r="BP1696" s="11">
        <v>0.1</v>
      </c>
      <c r="BQ1696" s="11">
        <v>0</v>
      </c>
      <c r="BR1696" s="11">
        <v>0</v>
      </c>
      <c r="BS1696" s="11">
        <v>0</v>
      </c>
      <c r="BT1696" s="11">
        <v>0.04</v>
      </c>
      <c r="BU1696" s="16">
        <v>4</v>
      </c>
      <c r="BV1696" s="6">
        <f>BT1696/(BT1696+BU1696)</f>
        <v>9.9009900990099011E-3</v>
      </c>
      <c r="BW1696" s="6">
        <f>SQRT((BT1696*BU1696)/((BT1696+BU1696)^2*(BT1696+BU1696+1)))</f>
        <v>4.410251516706673E-2</v>
      </c>
      <c r="BX1696" s="17">
        <v>0.1</v>
      </c>
      <c r="BY1696" s="17">
        <v>0.7</v>
      </c>
      <c r="BZ1696" s="17">
        <v>0.1</v>
      </c>
      <c r="CA1696" s="17">
        <v>0.1</v>
      </c>
      <c r="CB1696" s="15" t="s">
        <v>83</v>
      </c>
      <c r="CC1696" s="11">
        <v>600</v>
      </c>
    </row>
    <row r="1697" spans="1:81" s="11" customFormat="1" x14ac:dyDescent="0.2">
      <c r="A1697" s="17">
        <f t="shared" si="26"/>
        <v>1696</v>
      </c>
      <c r="B1697" s="17">
        <v>20</v>
      </c>
      <c r="C1697" s="17">
        <v>20</v>
      </c>
      <c r="D1697" s="17">
        <v>5</v>
      </c>
      <c r="E1697" s="17">
        <v>5</v>
      </c>
      <c r="F1697" s="3" t="s">
        <v>80</v>
      </c>
      <c r="G1697" s="3">
        <f>IF(F1697="rectangle",B1697*C1697,IF(F1697="hook",B1697*C1697-(D1697*E1697),IF(F1697="eight",B1697*C1697-2*(D1697*E1697),IF(F1697="tee",B1697*C1697-2*(D1697*E1697),IF(F1697="cross",B1697*C1697-4*(D1697*E1697),"ERROR")))))</f>
        <v>400</v>
      </c>
      <c r="H1697" s="3" t="s">
        <v>84</v>
      </c>
      <c r="I1697" s="3">
        <f>IF(F1697="rectangle",B1697/C1697,"NA")</f>
        <v>1</v>
      </c>
      <c r="J1697" s="2">
        <v>1</v>
      </c>
      <c r="K1697" s="11">
        <v>125</v>
      </c>
      <c r="L1697" s="11">
        <v>4</v>
      </c>
      <c r="M1697" s="12">
        <v>2</v>
      </c>
      <c r="N1697" s="2">
        <f>M1697/4</f>
        <v>0.5</v>
      </c>
      <c r="O1697" s="3">
        <f>M1697/N1697</f>
        <v>4</v>
      </c>
      <c r="P1697" s="13">
        <v>30</v>
      </c>
      <c r="Q1697" s="11">
        <f>P1697</f>
        <v>30</v>
      </c>
      <c r="R1697" s="4">
        <f>AA1697/V1697</f>
        <v>100</v>
      </c>
      <c r="S1697" s="14">
        <v>45</v>
      </c>
      <c r="T1697" s="11">
        <f>S1697</f>
        <v>45</v>
      </c>
      <c r="U1697" s="4">
        <f>AB1697/W1697</f>
        <v>100</v>
      </c>
      <c r="V1697" s="3">
        <f>ROUND((Q1697/100)*G1697,0)</f>
        <v>120</v>
      </c>
      <c r="W1697" s="3">
        <f>ROUND(((T1697/100)*G1697)/J1697,0)</f>
        <v>180</v>
      </c>
      <c r="X1697" s="3">
        <f>ROUND(IF(J1697&gt;=2,((T1697/100)*G1697)/J1697,0),0)</f>
        <v>0</v>
      </c>
      <c r="Y1697" s="3">
        <f>ROUND(IF(J1697&gt;=3,((T1697/100)*G1697)/J1697,0),0)</f>
        <v>0</v>
      </c>
      <c r="Z1697" s="3">
        <f>ROUND(IF(J1697&gt;=4,((T1697/100)*G1697)/J1697,0),0)</f>
        <v>0</v>
      </c>
      <c r="AA1697" s="4">
        <f>G1697*P1697</f>
        <v>12000</v>
      </c>
      <c r="AB1697" s="4">
        <f>(G1697*S1697)/J1697</f>
        <v>18000</v>
      </c>
      <c r="AC1697" s="4">
        <f>IF(J1697&gt;=2,(G1697*S1697)/J1697,0)</f>
        <v>0</v>
      </c>
      <c r="AD1697" s="4">
        <f>IF(J1697&gt;=3,(G1697*S1697)/J1697,0)</f>
        <v>0</v>
      </c>
      <c r="AE1697" s="4">
        <f>IF(J1697&gt;=4,(G1697*S1697)/J1697,0)</f>
        <v>0</v>
      </c>
      <c r="AF1697" s="11">
        <v>100</v>
      </c>
      <c r="AG1697" s="11">
        <v>0</v>
      </c>
      <c r="AH1697" s="11">
        <v>1</v>
      </c>
      <c r="AI1697" s="11">
        <v>100</v>
      </c>
      <c r="AJ1697" s="11">
        <v>0</v>
      </c>
      <c r="AK1697" s="11">
        <v>1</v>
      </c>
      <c r="AL1697" s="11">
        <v>0.5</v>
      </c>
      <c r="AM1697" s="11">
        <v>0.5</v>
      </c>
      <c r="AN1697" s="11">
        <v>0</v>
      </c>
      <c r="AO1697" s="11">
        <v>0</v>
      </c>
      <c r="AP1697" s="11">
        <v>0</v>
      </c>
      <c r="AQ1697" s="11">
        <v>0.01</v>
      </c>
      <c r="AR1697" s="11">
        <v>0.01</v>
      </c>
      <c r="AS1697" s="11">
        <v>0</v>
      </c>
      <c r="AT1697" s="11">
        <v>0</v>
      </c>
      <c r="AU1697" s="11">
        <v>0</v>
      </c>
      <c r="AV1697" s="11">
        <v>0</v>
      </c>
      <c r="AW1697" s="11">
        <v>0.2</v>
      </c>
      <c r="AX1697" s="11">
        <v>0</v>
      </c>
      <c r="AY1697" s="11">
        <v>0</v>
      </c>
      <c r="AZ1697" s="11">
        <v>0</v>
      </c>
      <c r="BA1697" s="11">
        <v>0.02</v>
      </c>
      <c r="BB1697" s="11">
        <v>0</v>
      </c>
      <c r="BC1697" s="2">
        <v>0.05</v>
      </c>
      <c r="BD1697" s="2">
        <v>0.05</v>
      </c>
      <c r="BE1697" s="11">
        <v>7.4999999999999997E-2</v>
      </c>
      <c r="BF1697" s="11">
        <v>5.0000000000000001E-3</v>
      </c>
      <c r="BG1697" s="11">
        <v>0</v>
      </c>
      <c r="BH1697" s="11">
        <v>0</v>
      </c>
      <c r="BI1697" s="11">
        <v>0</v>
      </c>
      <c r="BJ1697" s="11">
        <f>BE1697/4</f>
        <v>1.8749999999999999E-2</v>
      </c>
      <c r="BK1697" s="11">
        <f>BF1697/4</f>
        <v>1.25E-3</v>
      </c>
      <c r="BL1697" s="11">
        <v>0</v>
      </c>
      <c r="BM1697" s="11">
        <v>0</v>
      </c>
      <c r="BN1697" s="11">
        <v>0</v>
      </c>
      <c r="BO1697" s="11">
        <v>0.1</v>
      </c>
      <c r="BP1697" s="11">
        <v>0.1</v>
      </c>
      <c r="BQ1697" s="11">
        <v>0</v>
      </c>
      <c r="BR1697" s="11">
        <v>0</v>
      </c>
      <c r="BS1697" s="11">
        <v>0</v>
      </c>
      <c r="BT1697" s="11">
        <v>0.04</v>
      </c>
      <c r="BU1697" s="16">
        <v>4</v>
      </c>
      <c r="BV1697" s="6">
        <f>BT1697/(BT1697+BU1697)</f>
        <v>9.9009900990099011E-3</v>
      </c>
      <c r="BW1697" s="6">
        <f>SQRT((BT1697*BU1697)/((BT1697+BU1697)^2*(BT1697+BU1697+1)))</f>
        <v>4.410251516706673E-2</v>
      </c>
      <c r="BX1697" s="17">
        <v>0.1</v>
      </c>
      <c r="BY1697" s="17">
        <v>0.7</v>
      </c>
      <c r="BZ1697" s="17">
        <v>0.1</v>
      </c>
      <c r="CA1697" s="17">
        <v>0.1</v>
      </c>
      <c r="CB1697" s="15" t="s">
        <v>83</v>
      </c>
      <c r="CC1697" s="11">
        <v>600</v>
      </c>
    </row>
    <row r="1698" spans="1:81" s="11" customFormat="1" x14ac:dyDescent="0.2">
      <c r="A1698" s="17">
        <f t="shared" si="26"/>
        <v>1697</v>
      </c>
      <c r="B1698" s="17">
        <v>100</v>
      </c>
      <c r="C1698" s="17">
        <v>100</v>
      </c>
      <c r="D1698" s="17">
        <v>5</v>
      </c>
      <c r="E1698" s="17">
        <v>5</v>
      </c>
      <c r="F1698" s="3" t="s">
        <v>80</v>
      </c>
      <c r="G1698" s="3">
        <f>IF(F1698="rectangle",B1698*C1698,IF(F1698="hook",B1698*C1698-(D1698*E1698),IF(F1698="eight",B1698*C1698-2*(D1698*E1698),IF(F1698="tee",B1698*C1698-2*(D1698*E1698),IF(F1698="cross",B1698*C1698-4*(D1698*E1698),"ERROR")))))</f>
        <v>10000</v>
      </c>
      <c r="H1698" s="3" t="s">
        <v>85</v>
      </c>
      <c r="I1698" s="3">
        <f>IF(F1698="rectangle",B1698/C1698,"NA")</f>
        <v>1</v>
      </c>
      <c r="J1698" s="2">
        <v>1</v>
      </c>
      <c r="K1698" s="11">
        <v>125</v>
      </c>
      <c r="L1698" s="11">
        <v>4</v>
      </c>
      <c r="M1698" s="12">
        <v>3</v>
      </c>
      <c r="N1698" s="2">
        <f>M1698/4</f>
        <v>0.75</v>
      </c>
      <c r="O1698" s="3">
        <f>M1698/N1698</f>
        <v>4</v>
      </c>
      <c r="P1698" s="13">
        <v>30</v>
      </c>
      <c r="Q1698" s="11">
        <f>P1698</f>
        <v>30</v>
      </c>
      <c r="R1698" s="4">
        <f>AA1698/V1698</f>
        <v>100</v>
      </c>
      <c r="S1698" s="14">
        <v>45</v>
      </c>
      <c r="T1698" s="11">
        <f>S1698</f>
        <v>45</v>
      </c>
      <c r="U1698" s="4">
        <f>AB1698/W1698</f>
        <v>100</v>
      </c>
      <c r="V1698" s="3">
        <f>ROUND((Q1698/100)*G1698,0)</f>
        <v>3000</v>
      </c>
      <c r="W1698" s="3">
        <f>ROUND(((T1698/100)*G1698)/J1698,0)</f>
        <v>4500</v>
      </c>
      <c r="X1698" s="3">
        <f>ROUND(IF(J1698&gt;=2,((T1698/100)*G1698)/J1698,0),0)</f>
        <v>0</v>
      </c>
      <c r="Y1698" s="3">
        <f>ROUND(IF(J1698&gt;=3,((T1698/100)*G1698)/J1698,0),0)</f>
        <v>0</v>
      </c>
      <c r="Z1698" s="3">
        <f>ROUND(IF(J1698&gt;=4,((T1698/100)*G1698)/J1698,0),0)</f>
        <v>0</v>
      </c>
      <c r="AA1698" s="4">
        <f>G1698*P1698</f>
        <v>300000</v>
      </c>
      <c r="AB1698" s="4">
        <f>(G1698*S1698)/J1698</f>
        <v>450000</v>
      </c>
      <c r="AC1698" s="4">
        <f>IF(J1698&gt;=2,(G1698*S1698)/J1698,0)</f>
        <v>0</v>
      </c>
      <c r="AD1698" s="4">
        <f>IF(J1698&gt;=3,(G1698*S1698)/J1698,0)</f>
        <v>0</v>
      </c>
      <c r="AE1698" s="4">
        <f>IF(J1698&gt;=4,(G1698*S1698)/J1698,0)</f>
        <v>0</v>
      </c>
      <c r="AF1698" s="11">
        <v>100</v>
      </c>
      <c r="AG1698" s="11">
        <v>0</v>
      </c>
      <c r="AH1698" s="11">
        <v>1</v>
      </c>
      <c r="AI1698" s="11">
        <v>100</v>
      </c>
      <c r="AJ1698" s="11">
        <v>0</v>
      </c>
      <c r="AK1698" s="11">
        <v>1</v>
      </c>
      <c r="AL1698" s="11">
        <v>0.5</v>
      </c>
      <c r="AM1698" s="11">
        <v>0.5</v>
      </c>
      <c r="AN1698" s="11">
        <v>0</v>
      </c>
      <c r="AO1698" s="11">
        <v>0</v>
      </c>
      <c r="AP1698" s="11">
        <v>0</v>
      </c>
      <c r="AQ1698" s="11">
        <v>0.01</v>
      </c>
      <c r="AR1698" s="11">
        <v>0.01</v>
      </c>
      <c r="AS1698" s="11">
        <v>0</v>
      </c>
      <c r="AT1698" s="11">
        <v>0</v>
      </c>
      <c r="AU1698" s="11">
        <v>0</v>
      </c>
      <c r="AV1698" s="11">
        <v>0</v>
      </c>
      <c r="AW1698" s="11">
        <v>0.2</v>
      </c>
      <c r="AX1698" s="11">
        <v>0</v>
      </c>
      <c r="AY1698" s="11">
        <v>0</v>
      </c>
      <c r="AZ1698" s="11">
        <v>0</v>
      </c>
      <c r="BA1698" s="11">
        <v>0.02</v>
      </c>
      <c r="BB1698" s="11">
        <v>0</v>
      </c>
      <c r="BC1698" s="2">
        <v>0.05</v>
      </c>
      <c r="BD1698" s="2">
        <v>0.05</v>
      </c>
      <c r="BE1698" s="11">
        <v>7.4999999999999997E-2</v>
      </c>
      <c r="BF1698" s="11">
        <v>5.0000000000000001E-3</v>
      </c>
      <c r="BG1698" s="11">
        <v>0</v>
      </c>
      <c r="BH1698" s="11">
        <v>0</v>
      </c>
      <c r="BI1698" s="11">
        <v>0</v>
      </c>
      <c r="BJ1698" s="11">
        <f>BE1698/4</f>
        <v>1.8749999999999999E-2</v>
      </c>
      <c r="BK1698" s="11">
        <f>BF1698/4</f>
        <v>1.25E-3</v>
      </c>
      <c r="BL1698" s="11">
        <v>0</v>
      </c>
      <c r="BM1698" s="11">
        <v>0</v>
      </c>
      <c r="BN1698" s="11">
        <v>0</v>
      </c>
      <c r="BO1698" s="11">
        <v>0.1</v>
      </c>
      <c r="BP1698" s="11">
        <v>0.1</v>
      </c>
      <c r="BQ1698" s="11">
        <v>0</v>
      </c>
      <c r="BR1698" s="11">
        <v>0</v>
      </c>
      <c r="BS1698" s="11">
        <v>0</v>
      </c>
      <c r="BT1698" s="11">
        <v>0.04</v>
      </c>
      <c r="BU1698" s="16">
        <v>4</v>
      </c>
      <c r="BV1698" s="6">
        <f>BT1698/(BT1698+BU1698)</f>
        <v>9.9009900990099011E-3</v>
      </c>
      <c r="BW1698" s="6">
        <f>SQRT((BT1698*BU1698)/((BT1698+BU1698)^2*(BT1698+BU1698+1)))</f>
        <v>4.410251516706673E-2</v>
      </c>
      <c r="BX1698" s="17">
        <v>0.1</v>
      </c>
      <c r="BY1698" s="17">
        <v>0.7</v>
      </c>
      <c r="BZ1698" s="17">
        <v>0.1</v>
      </c>
      <c r="CA1698" s="17">
        <v>0.1</v>
      </c>
      <c r="CB1698" s="15" t="s">
        <v>83</v>
      </c>
      <c r="CC1698" s="11">
        <v>600</v>
      </c>
    </row>
    <row r="1699" spans="1:81" s="11" customFormat="1" x14ac:dyDescent="0.2">
      <c r="A1699" s="17">
        <f t="shared" si="26"/>
        <v>1698</v>
      </c>
      <c r="B1699" s="17">
        <v>20</v>
      </c>
      <c r="C1699" s="17">
        <v>20</v>
      </c>
      <c r="D1699" s="17">
        <v>5</v>
      </c>
      <c r="E1699" s="17">
        <v>5</v>
      </c>
      <c r="F1699" s="3" t="s">
        <v>80</v>
      </c>
      <c r="G1699" s="3">
        <f>IF(F1699="rectangle",B1699*C1699,IF(F1699="hook",B1699*C1699-(D1699*E1699),IF(F1699="eight",B1699*C1699-2*(D1699*E1699),IF(F1699="tee",B1699*C1699-2*(D1699*E1699),IF(F1699="cross",B1699*C1699-4*(D1699*E1699),"ERROR")))))</f>
        <v>400</v>
      </c>
      <c r="H1699" s="3" t="s">
        <v>84</v>
      </c>
      <c r="I1699" s="3">
        <f>IF(F1699="rectangle",B1699/C1699,"NA")</f>
        <v>1</v>
      </c>
      <c r="J1699" s="2">
        <v>1</v>
      </c>
      <c r="K1699" s="11">
        <v>125</v>
      </c>
      <c r="L1699" s="11">
        <v>4</v>
      </c>
      <c r="M1699" s="12">
        <v>3</v>
      </c>
      <c r="N1699" s="2">
        <f>M1699/4</f>
        <v>0.75</v>
      </c>
      <c r="O1699" s="3">
        <f>M1699/N1699</f>
        <v>4</v>
      </c>
      <c r="P1699" s="13">
        <v>30</v>
      </c>
      <c r="Q1699" s="11">
        <f>P1699</f>
        <v>30</v>
      </c>
      <c r="R1699" s="4">
        <f>AA1699/V1699</f>
        <v>100</v>
      </c>
      <c r="S1699" s="14">
        <v>45</v>
      </c>
      <c r="T1699" s="11">
        <f>S1699</f>
        <v>45</v>
      </c>
      <c r="U1699" s="4">
        <f>AB1699/W1699</f>
        <v>100</v>
      </c>
      <c r="V1699" s="3">
        <f>ROUND((Q1699/100)*G1699,0)</f>
        <v>120</v>
      </c>
      <c r="W1699" s="3">
        <f>ROUND(((T1699/100)*G1699)/J1699,0)</f>
        <v>180</v>
      </c>
      <c r="X1699" s="3">
        <f>ROUND(IF(J1699&gt;=2,((T1699/100)*G1699)/J1699,0),0)</f>
        <v>0</v>
      </c>
      <c r="Y1699" s="3">
        <f>ROUND(IF(J1699&gt;=3,((T1699/100)*G1699)/J1699,0),0)</f>
        <v>0</v>
      </c>
      <c r="Z1699" s="3">
        <f>ROUND(IF(J1699&gt;=4,((T1699/100)*G1699)/J1699,0),0)</f>
        <v>0</v>
      </c>
      <c r="AA1699" s="4">
        <f>G1699*P1699</f>
        <v>12000</v>
      </c>
      <c r="AB1699" s="4">
        <f>(G1699*S1699)/J1699</f>
        <v>18000</v>
      </c>
      <c r="AC1699" s="4">
        <f>IF(J1699&gt;=2,(G1699*S1699)/J1699,0)</f>
        <v>0</v>
      </c>
      <c r="AD1699" s="4">
        <f>IF(J1699&gt;=3,(G1699*S1699)/J1699,0)</f>
        <v>0</v>
      </c>
      <c r="AE1699" s="4">
        <f>IF(J1699&gt;=4,(G1699*S1699)/J1699,0)</f>
        <v>0</v>
      </c>
      <c r="AF1699" s="11">
        <v>100</v>
      </c>
      <c r="AG1699" s="11">
        <v>0</v>
      </c>
      <c r="AH1699" s="11">
        <v>1</v>
      </c>
      <c r="AI1699" s="11">
        <v>100</v>
      </c>
      <c r="AJ1699" s="11">
        <v>0</v>
      </c>
      <c r="AK1699" s="11">
        <v>1</v>
      </c>
      <c r="AL1699" s="11">
        <v>0.5</v>
      </c>
      <c r="AM1699" s="11">
        <v>0.5</v>
      </c>
      <c r="AN1699" s="11">
        <v>0</v>
      </c>
      <c r="AO1699" s="11">
        <v>0</v>
      </c>
      <c r="AP1699" s="11">
        <v>0</v>
      </c>
      <c r="AQ1699" s="11">
        <v>0.01</v>
      </c>
      <c r="AR1699" s="11">
        <v>0.01</v>
      </c>
      <c r="AS1699" s="11">
        <v>0</v>
      </c>
      <c r="AT1699" s="11">
        <v>0</v>
      </c>
      <c r="AU1699" s="11">
        <v>0</v>
      </c>
      <c r="AV1699" s="11">
        <v>0</v>
      </c>
      <c r="AW1699" s="11">
        <v>0.2</v>
      </c>
      <c r="AX1699" s="11">
        <v>0</v>
      </c>
      <c r="AY1699" s="11">
        <v>0</v>
      </c>
      <c r="AZ1699" s="11">
        <v>0</v>
      </c>
      <c r="BA1699" s="11">
        <v>0.02</v>
      </c>
      <c r="BB1699" s="11">
        <v>0</v>
      </c>
      <c r="BC1699" s="2">
        <v>0.05</v>
      </c>
      <c r="BD1699" s="2">
        <v>0.05</v>
      </c>
      <c r="BE1699" s="11">
        <v>7.4999999999999997E-2</v>
      </c>
      <c r="BF1699" s="11">
        <v>5.0000000000000001E-3</v>
      </c>
      <c r="BG1699" s="11">
        <v>0</v>
      </c>
      <c r="BH1699" s="11">
        <v>0</v>
      </c>
      <c r="BI1699" s="11">
        <v>0</v>
      </c>
      <c r="BJ1699" s="11">
        <f>BE1699/4</f>
        <v>1.8749999999999999E-2</v>
      </c>
      <c r="BK1699" s="11">
        <f>BF1699/4</f>
        <v>1.25E-3</v>
      </c>
      <c r="BL1699" s="11">
        <v>0</v>
      </c>
      <c r="BM1699" s="11">
        <v>0</v>
      </c>
      <c r="BN1699" s="11">
        <v>0</v>
      </c>
      <c r="BO1699" s="11">
        <v>0.1</v>
      </c>
      <c r="BP1699" s="11">
        <v>0.1</v>
      </c>
      <c r="BQ1699" s="11">
        <v>0</v>
      </c>
      <c r="BR1699" s="11">
        <v>0</v>
      </c>
      <c r="BS1699" s="11">
        <v>0</v>
      </c>
      <c r="BT1699" s="11">
        <v>0.04</v>
      </c>
      <c r="BU1699" s="16">
        <v>4</v>
      </c>
      <c r="BV1699" s="6">
        <f>BT1699/(BT1699+BU1699)</f>
        <v>9.9009900990099011E-3</v>
      </c>
      <c r="BW1699" s="6">
        <f>SQRT((BT1699*BU1699)/((BT1699+BU1699)^2*(BT1699+BU1699+1)))</f>
        <v>4.410251516706673E-2</v>
      </c>
      <c r="BX1699" s="17">
        <v>0.1</v>
      </c>
      <c r="BY1699" s="17">
        <v>0.7</v>
      </c>
      <c r="BZ1699" s="17">
        <v>0.1</v>
      </c>
      <c r="CA1699" s="17">
        <v>0.1</v>
      </c>
      <c r="CB1699" s="15" t="s">
        <v>83</v>
      </c>
      <c r="CC1699" s="11">
        <v>600</v>
      </c>
    </row>
    <row r="1700" spans="1:81" s="11" customFormat="1" x14ac:dyDescent="0.2">
      <c r="A1700" s="17">
        <f t="shared" si="26"/>
        <v>1699</v>
      </c>
      <c r="B1700" s="17">
        <v>100</v>
      </c>
      <c r="C1700" s="17">
        <v>100</v>
      </c>
      <c r="D1700" s="17">
        <v>5</v>
      </c>
      <c r="E1700" s="17">
        <v>5</v>
      </c>
      <c r="F1700" s="3" t="s">
        <v>80</v>
      </c>
      <c r="G1700" s="3">
        <f>IF(F1700="rectangle",B1700*C1700,IF(F1700="hook",B1700*C1700-(D1700*E1700),IF(F1700="eight",B1700*C1700-2*(D1700*E1700),IF(F1700="tee",B1700*C1700-2*(D1700*E1700),IF(F1700="cross",B1700*C1700-4*(D1700*E1700),"ERROR")))))</f>
        <v>10000</v>
      </c>
      <c r="H1700" s="3" t="s">
        <v>85</v>
      </c>
      <c r="I1700" s="3">
        <f>IF(F1700="rectangle",B1700/C1700,"NA")</f>
        <v>1</v>
      </c>
      <c r="J1700" s="2">
        <v>1</v>
      </c>
      <c r="K1700" s="11">
        <v>125</v>
      </c>
      <c r="L1700" s="11">
        <v>4</v>
      </c>
      <c r="M1700" s="12">
        <v>4</v>
      </c>
      <c r="N1700" s="2">
        <f>M1700/4</f>
        <v>1</v>
      </c>
      <c r="O1700" s="3">
        <f>M1700/N1700</f>
        <v>4</v>
      </c>
      <c r="P1700" s="13">
        <v>30</v>
      </c>
      <c r="Q1700" s="11">
        <f>P1700</f>
        <v>30</v>
      </c>
      <c r="R1700" s="4">
        <f>AA1700/V1700</f>
        <v>100</v>
      </c>
      <c r="S1700" s="14">
        <v>45</v>
      </c>
      <c r="T1700" s="11">
        <f>S1700</f>
        <v>45</v>
      </c>
      <c r="U1700" s="4">
        <f>AB1700/W1700</f>
        <v>100</v>
      </c>
      <c r="V1700" s="3">
        <f>ROUND((Q1700/100)*G1700,0)</f>
        <v>3000</v>
      </c>
      <c r="W1700" s="3">
        <f>ROUND(((T1700/100)*G1700)/J1700,0)</f>
        <v>4500</v>
      </c>
      <c r="X1700" s="3">
        <f>ROUND(IF(J1700&gt;=2,((T1700/100)*G1700)/J1700,0),0)</f>
        <v>0</v>
      </c>
      <c r="Y1700" s="3">
        <f>ROUND(IF(J1700&gt;=3,((T1700/100)*G1700)/J1700,0),0)</f>
        <v>0</v>
      </c>
      <c r="Z1700" s="3">
        <f>ROUND(IF(J1700&gt;=4,((T1700/100)*G1700)/J1700,0),0)</f>
        <v>0</v>
      </c>
      <c r="AA1700" s="4">
        <f>G1700*P1700</f>
        <v>300000</v>
      </c>
      <c r="AB1700" s="4">
        <f>(G1700*S1700)/J1700</f>
        <v>450000</v>
      </c>
      <c r="AC1700" s="4">
        <f>IF(J1700&gt;=2,(G1700*S1700)/J1700,0)</f>
        <v>0</v>
      </c>
      <c r="AD1700" s="4">
        <f>IF(J1700&gt;=3,(G1700*S1700)/J1700,0)</f>
        <v>0</v>
      </c>
      <c r="AE1700" s="4">
        <f>IF(J1700&gt;=4,(G1700*S1700)/J1700,0)</f>
        <v>0</v>
      </c>
      <c r="AF1700" s="11">
        <v>100</v>
      </c>
      <c r="AG1700" s="11">
        <v>0</v>
      </c>
      <c r="AH1700" s="11">
        <v>1</v>
      </c>
      <c r="AI1700" s="11">
        <v>100</v>
      </c>
      <c r="AJ1700" s="11">
        <v>0</v>
      </c>
      <c r="AK1700" s="11">
        <v>1</v>
      </c>
      <c r="AL1700" s="11">
        <v>0.5</v>
      </c>
      <c r="AM1700" s="11">
        <v>0.5</v>
      </c>
      <c r="AN1700" s="11">
        <v>0</v>
      </c>
      <c r="AO1700" s="11">
        <v>0</v>
      </c>
      <c r="AP1700" s="11">
        <v>0</v>
      </c>
      <c r="AQ1700" s="11">
        <v>0.01</v>
      </c>
      <c r="AR1700" s="11">
        <v>0.01</v>
      </c>
      <c r="AS1700" s="11">
        <v>0</v>
      </c>
      <c r="AT1700" s="11">
        <v>0</v>
      </c>
      <c r="AU1700" s="11">
        <v>0</v>
      </c>
      <c r="AV1700" s="11">
        <v>0</v>
      </c>
      <c r="AW1700" s="11">
        <v>0.2</v>
      </c>
      <c r="AX1700" s="11">
        <v>0</v>
      </c>
      <c r="AY1700" s="11">
        <v>0</v>
      </c>
      <c r="AZ1700" s="11">
        <v>0</v>
      </c>
      <c r="BA1700" s="11">
        <v>0.02</v>
      </c>
      <c r="BB1700" s="11">
        <v>0</v>
      </c>
      <c r="BC1700" s="2">
        <v>0.05</v>
      </c>
      <c r="BD1700" s="2">
        <v>0.05</v>
      </c>
      <c r="BE1700" s="11">
        <v>7.4999999999999997E-2</v>
      </c>
      <c r="BF1700" s="11">
        <v>5.0000000000000001E-3</v>
      </c>
      <c r="BG1700" s="11">
        <v>0</v>
      </c>
      <c r="BH1700" s="11">
        <v>0</v>
      </c>
      <c r="BI1700" s="11">
        <v>0</v>
      </c>
      <c r="BJ1700" s="11">
        <f>BE1700/4</f>
        <v>1.8749999999999999E-2</v>
      </c>
      <c r="BK1700" s="11">
        <f>BF1700/4</f>
        <v>1.25E-3</v>
      </c>
      <c r="BL1700" s="11">
        <v>0</v>
      </c>
      <c r="BM1700" s="11">
        <v>0</v>
      </c>
      <c r="BN1700" s="11">
        <v>0</v>
      </c>
      <c r="BO1700" s="11">
        <v>0.1</v>
      </c>
      <c r="BP1700" s="11">
        <v>0.1</v>
      </c>
      <c r="BQ1700" s="11">
        <v>0</v>
      </c>
      <c r="BR1700" s="11">
        <v>0</v>
      </c>
      <c r="BS1700" s="11">
        <v>0</v>
      </c>
      <c r="BT1700" s="11">
        <v>0.04</v>
      </c>
      <c r="BU1700" s="16">
        <v>4</v>
      </c>
      <c r="BV1700" s="6">
        <f>BT1700/(BT1700+BU1700)</f>
        <v>9.9009900990099011E-3</v>
      </c>
      <c r="BW1700" s="6">
        <f>SQRT((BT1700*BU1700)/((BT1700+BU1700)^2*(BT1700+BU1700+1)))</f>
        <v>4.410251516706673E-2</v>
      </c>
      <c r="BX1700" s="17">
        <v>0.1</v>
      </c>
      <c r="BY1700" s="17">
        <v>0.7</v>
      </c>
      <c r="BZ1700" s="17">
        <v>0.1</v>
      </c>
      <c r="CA1700" s="17">
        <v>0.1</v>
      </c>
      <c r="CB1700" s="15" t="s">
        <v>83</v>
      </c>
      <c r="CC1700" s="11">
        <v>600</v>
      </c>
    </row>
    <row r="1701" spans="1:81" s="11" customFormat="1" x14ac:dyDescent="0.2">
      <c r="A1701" s="17">
        <f t="shared" si="26"/>
        <v>1700</v>
      </c>
      <c r="B1701" s="17">
        <v>20</v>
      </c>
      <c r="C1701" s="17">
        <v>20</v>
      </c>
      <c r="D1701" s="17">
        <v>5</v>
      </c>
      <c r="E1701" s="17">
        <v>5</v>
      </c>
      <c r="F1701" s="3" t="s">
        <v>80</v>
      </c>
      <c r="G1701" s="3">
        <f>IF(F1701="rectangle",B1701*C1701,IF(F1701="hook",B1701*C1701-(D1701*E1701),IF(F1701="eight",B1701*C1701-2*(D1701*E1701),IF(F1701="tee",B1701*C1701-2*(D1701*E1701),IF(F1701="cross",B1701*C1701-4*(D1701*E1701),"ERROR")))))</f>
        <v>400</v>
      </c>
      <c r="H1701" s="3" t="s">
        <v>84</v>
      </c>
      <c r="I1701" s="3">
        <f>IF(F1701="rectangle",B1701/C1701,"NA")</f>
        <v>1</v>
      </c>
      <c r="J1701" s="2">
        <v>1</v>
      </c>
      <c r="K1701" s="11">
        <v>125</v>
      </c>
      <c r="L1701" s="11">
        <v>4</v>
      </c>
      <c r="M1701" s="12">
        <v>4</v>
      </c>
      <c r="N1701" s="2">
        <f>M1701/4</f>
        <v>1</v>
      </c>
      <c r="O1701" s="3">
        <f>M1701/N1701</f>
        <v>4</v>
      </c>
      <c r="P1701" s="13">
        <v>30</v>
      </c>
      <c r="Q1701" s="11">
        <f>P1701</f>
        <v>30</v>
      </c>
      <c r="R1701" s="4">
        <f>AA1701/V1701</f>
        <v>100</v>
      </c>
      <c r="S1701" s="14">
        <v>45</v>
      </c>
      <c r="T1701" s="11">
        <f>S1701</f>
        <v>45</v>
      </c>
      <c r="U1701" s="4">
        <f>AB1701/W1701</f>
        <v>100</v>
      </c>
      <c r="V1701" s="3">
        <f>ROUND((Q1701/100)*G1701,0)</f>
        <v>120</v>
      </c>
      <c r="W1701" s="3">
        <f>ROUND(((T1701/100)*G1701)/J1701,0)</f>
        <v>180</v>
      </c>
      <c r="X1701" s="3">
        <f>ROUND(IF(J1701&gt;=2,((T1701/100)*G1701)/J1701,0),0)</f>
        <v>0</v>
      </c>
      <c r="Y1701" s="3">
        <f>ROUND(IF(J1701&gt;=3,((T1701/100)*G1701)/J1701,0),0)</f>
        <v>0</v>
      </c>
      <c r="Z1701" s="3">
        <f>ROUND(IF(J1701&gt;=4,((T1701/100)*G1701)/J1701,0),0)</f>
        <v>0</v>
      </c>
      <c r="AA1701" s="4">
        <f>G1701*P1701</f>
        <v>12000</v>
      </c>
      <c r="AB1701" s="4">
        <f>(G1701*S1701)/J1701</f>
        <v>18000</v>
      </c>
      <c r="AC1701" s="4">
        <f>IF(J1701&gt;=2,(G1701*S1701)/J1701,0)</f>
        <v>0</v>
      </c>
      <c r="AD1701" s="4">
        <f>IF(J1701&gt;=3,(G1701*S1701)/J1701,0)</f>
        <v>0</v>
      </c>
      <c r="AE1701" s="4">
        <f>IF(J1701&gt;=4,(G1701*S1701)/J1701,0)</f>
        <v>0</v>
      </c>
      <c r="AF1701" s="11">
        <v>100</v>
      </c>
      <c r="AG1701" s="11">
        <v>0</v>
      </c>
      <c r="AH1701" s="11">
        <v>1</v>
      </c>
      <c r="AI1701" s="11">
        <v>100</v>
      </c>
      <c r="AJ1701" s="11">
        <v>0</v>
      </c>
      <c r="AK1701" s="11">
        <v>1</v>
      </c>
      <c r="AL1701" s="11">
        <v>0.5</v>
      </c>
      <c r="AM1701" s="11">
        <v>0.5</v>
      </c>
      <c r="AN1701" s="11">
        <v>0</v>
      </c>
      <c r="AO1701" s="11">
        <v>0</v>
      </c>
      <c r="AP1701" s="11">
        <v>0</v>
      </c>
      <c r="AQ1701" s="11">
        <v>0.01</v>
      </c>
      <c r="AR1701" s="11">
        <v>0.01</v>
      </c>
      <c r="AS1701" s="11">
        <v>0</v>
      </c>
      <c r="AT1701" s="11">
        <v>0</v>
      </c>
      <c r="AU1701" s="11">
        <v>0</v>
      </c>
      <c r="AV1701" s="11">
        <v>0</v>
      </c>
      <c r="AW1701" s="11">
        <v>0.2</v>
      </c>
      <c r="AX1701" s="11">
        <v>0</v>
      </c>
      <c r="AY1701" s="11">
        <v>0</v>
      </c>
      <c r="AZ1701" s="11">
        <v>0</v>
      </c>
      <c r="BA1701" s="11">
        <v>0.02</v>
      </c>
      <c r="BB1701" s="11">
        <v>0</v>
      </c>
      <c r="BC1701" s="2">
        <v>0.05</v>
      </c>
      <c r="BD1701" s="2">
        <v>0.05</v>
      </c>
      <c r="BE1701" s="11">
        <v>7.4999999999999997E-2</v>
      </c>
      <c r="BF1701" s="11">
        <v>5.0000000000000001E-3</v>
      </c>
      <c r="BG1701" s="11">
        <v>0</v>
      </c>
      <c r="BH1701" s="11">
        <v>0</v>
      </c>
      <c r="BI1701" s="11">
        <v>0</v>
      </c>
      <c r="BJ1701" s="11">
        <f>BE1701/4</f>
        <v>1.8749999999999999E-2</v>
      </c>
      <c r="BK1701" s="11">
        <f>BF1701/4</f>
        <v>1.25E-3</v>
      </c>
      <c r="BL1701" s="11">
        <v>0</v>
      </c>
      <c r="BM1701" s="11">
        <v>0</v>
      </c>
      <c r="BN1701" s="11">
        <v>0</v>
      </c>
      <c r="BO1701" s="11">
        <v>0.1</v>
      </c>
      <c r="BP1701" s="11">
        <v>0.1</v>
      </c>
      <c r="BQ1701" s="11">
        <v>0</v>
      </c>
      <c r="BR1701" s="11">
        <v>0</v>
      </c>
      <c r="BS1701" s="11">
        <v>0</v>
      </c>
      <c r="BT1701" s="11">
        <v>0.04</v>
      </c>
      <c r="BU1701" s="16">
        <v>4</v>
      </c>
      <c r="BV1701" s="6">
        <f>BT1701/(BT1701+BU1701)</f>
        <v>9.9009900990099011E-3</v>
      </c>
      <c r="BW1701" s="6">
        <f>SQRT((BT1701*BU1701)/((BT1701+BU1701)^2*(BT1701+BU1701+1)))</f>
        <v>4.410251516706673E-2</v>
      </c>
      <c r="BX1701" s="17">
        <v>0.1</v>
      </c>
      <c r="BY1701" s="17">
        <v>0.7</v>
      </c>
      <c r="BZ1701" s="17">
        <v>0.1</v>
      </c>
      <c r="CA1701" s="17">
        <v>0.1</v>
      </c>
      <c r="CB1701" s="15" t="s">
        <v>83</v>
      </c>
      <c r="CC1701" s="11">
        <v>600</v>
      </c>
    </row>
    <row r="1702" spans="1:81" s="11" customFormat="1" x14ac:dyDescent="0.2">
      <c r="A1702" s="17">
        <f t="shared" si="26"/>
        <v>1701</v>
      </c>
      <c r="B1702" s="17">
        <v>100</v>
      </c>
      <c r="C1702" s="17">
        <v>100</v>
      </c>
      <c r="D1702" s="17">
        <v>5</v>
      </c>
      <c r="E1702" s="17">
        <v>5</v>
      </c>
      <c r="F1702" s="3" t="s">
        <v>80</v>
      </c>
      <c r="G1702" s="3">
        <f>IF(F1702="rectangle",B1702*C1702,IF(F1702="hook",B1702*C1702-(D1702*E1702),IF(F1702="eight",B1702*C1702-2*(D1702*E1702),IF(F1702="tee",B1702*C1702-2*(D1702*E1702),IF(F1702="cross",B1702*C1702-4*(D1702*E1702),"ERROR")))))</f>
        <v>10000</v>
      </c>
      <c r="H1702" s="3" t="s">
        <v>85</v>
      </c>
      <c r="I1702" s="3">
        <f>IF(F1702="rectangle",B1702/C1702,"NA")</f>
        <v>1</v>
      </c>
      <c r="J1702" s="2">
        <v>1</v>
      </c>
      <c r="K1702" s="11">
        <v>125</v>
      </c>
      <c r="L1702" s="11">
        <v>4</v>
      </c>
      <c r="M1702" s="12">
        <v>5</v>
      </c>
      <c r="N1702" s="2">
        <f>M1702/4</f>
        <v>1.25</v>
      </c>
      <c r="O1702" s="3">
        <f>M1702/N1702</f>
        <v>4</v>
      </c>
      <c r="P1702" s="13">
        <v>30</v>
      </c>
      <c r="Q1702" s="11">
        <f>P1702</f>
        <v>30</v>
      </c>
      <c r="R1702" s="4">
        <f>AA1702/V1702</f>
        <v>100</v>
      </c>
      <c r="S1702" s="14">
        <v>45</v>
      </c>
      <c r="T1702" s="11">
        <f>S1702</f>
        <v>45</v>
      </c>
      <c r="U1702" s="4">
        <f>AB1702/W1702</f>
        <v>100</v>
      </c>
      <c r="V1702" s="3">
        <f>ROUND((Q1702/100)*G1702,0)</f>
        <v>3000</v>
      </c>
      <c r="W1702" s="3">
        <f>ROUND(((T1702/100)*G1702)/J1702,0)</f>
        <v>4500</v>
      </c>
      <c r="X1702" s="3">
        <f>ROUND(IF(J1702&gt;=2,((T1702/100)*G1702)/J1702,0),0)</f>
        <v>0</v>
      </c>
      <c r="Y1702" s="3">
        <f>ROUND(IF(J1702&gt;=3,((T1702/100)*G1702)/J1702,0),0)</f>
        <v>0</v>
      </c>
      <c r="Z1702" s="3">
        <f>ROUND(IF(J1702&gt;=4,((T1702/100)*G1702)/J1702,0),0)</f>
        <v>0</v>
      </c>
      <c r="AA1702" s="4">
        <f>G1702*P1702</f>
        <v>300000</v>
      </c>
      <c r="AB1702" s="4">
        <f>(G1702*S1702)/J1702</f>
        <v>450000</v>
      </c>
      <c r="AC1702" s="4">
        <f>IF(J1702&gt;=2,(G1702*S1702)/J1702,0)</f>
        <v>0</v>
      </c>
      <c r="AD1702" s="4">
        <f>IF(J1702&gt;=3,(G1702*S1702)/J1702,0)</f>
        <v>0</v>
      </c>
      <c r="AE1702" s="4">
        <f>IF(J1702&gt;=4,(G1702*S1702)/J1702,0)</f>
        <v>0</v>
      </c>
      <c r="AF1702" s="11">
        <v>100</v>
      </c>
      <c r="AG1702" s="11">
        <v>0</v>
      </c>
      <c r="AH1702" s="11">
        <v>1</v>
      </c>
      <c r="AI1702" s="11">
        <v>100</v>
      </c>
      <c r="AJ1702" s="11">
        <v>0</v>
      </c>
      <c r="AK1702" s="11">
        <v>1</v>
      </c>
      <c r="AL1702" s="11">
        <v>0.5</v>
      </c>
      <c r="AM1702" s="11">
        <v>0.5</v>
      </c>
      <c r="AN1702" s="11">
        <v>0</v>
      </c>
      <c r="AO1702" s="11">
        <v>0</v>
      </c>
      <c r="AP1702" s="11">
        <v>0</v>
      </c>
      <c r="AQ1702" s="11">
        <v>0.01</v>
      </c>
      <c r="AR1702" s="11">
        <v>0.01</v>
      </c>
      <c r="AS1702" s="11">
        <v>0</v>
      </c>
      <c r="AT1702" s="11">
        <v>0</v>
      </c>
      <c r="AU1702" s="11">
        <v>0</v>
      </c>
      <c r="AV1702" s="11">
        <v>0</v>
      </c>
      <c r="AW1702" s="11">
        <v>0.2</v>
      </c>
      <c r="AX1702" s="11">
        <v>0</v>
      </c>
      <c r="AY1702" s="11">
        <v>0</v>
      </c>
      <c r="AZ1702" s="11">
        <v>0</v>
      </c>
      <c r="BA1702" s="11">
        <v>0.02</v>
      </c>
      <c r="BB1702" s="11">
        <v>0</v>
      </c>
      <c r="BC1702" s="2">
        <v>0.05</v>
      </c>
      <c r="BD1702" s="2">
        <v>0.05</v>
      </c>
      <c r="BE1702" s="11">
        <v>7.4999999999999997E-2</v>
      </c>
      <c r="BF1702" s="11">
        <v>5.0000000000000001E-3</v>
      </c>
      <c r="BG1702" s="11">
        <v>0</v>
      </c>
      <c r="BH1702" s="11">
        <v>0</v>
      </c>
      <c r="BI1702" s="11">
        <v>0</v>
      </c>
      <c r="BJ1702" s="11">
        <f>BE1702/4</f>
        <v>1.8749999999999999E-2</v>
      </c>
      <c r="BK1702" s="11">
        <f>BF1702/4</f>
        <v>1.25E-3</v>
      </c>
      <c r="BL1702" s="11">
        <v>0</v>
      </c>
      <c r="BM1702" s="11">
        <v>0</v>
      </c>
      <c r="BN1702" s="11">
        <v>0</v>
      </c>
      <c r="BO1702" s="11">
        <v>0.1</v>
      </c>
      <c r="BP1702" s="11">
        <v>0.1</v>
      </c>
      <c r="BQ1702" s="11">
        <v>0</v>
      </c>
      <c r="BR1702" s="11">
        <v>0</v>
      </c>
      <c r="BS1702" s="11">
        <v>0</v>
      </c>
      <c r="BT1702" s="11">
        <v>0.04</v>
      </c>
      <c r="BU1702" s="16">
        <v>4</v>
      </c>
      <c r="BV1702" s="6">
        <f>BT1702/(BT1702+BU1702)</f>
        <v>9.9009900990099011E-3</v>
      </c>
      <c r="BW1702" s="6">
        <f>SQRT((BT1702*BU1702)/((BT1702+BU1702)^2*(BT1702+BU1702+1)))</f>
        <v>4.410251516706673E-2</v>
      </c>
      <c r="BX1702" s="17">
        <v>0.1</v>
      </c>
      <c r="BY1702" s="17">
        <v>0.7</v>
      </c>
      <c r="BZ1702" s="17">
        <v>0.1</v>
      </c>
      <c r="CA1702" s="17">
        <v>0.1</v>
      </c>
      <c r="CB1702" s="15" t="s">
        <v>83</v>
      </c>
      <c r="CC1702" s="11">
        <v>600</v>
      </c>
    </row>
    <row r="1703" spans="1:81" s="11" customFormat="1" x14ac:dyDescent="0.2">
      <c r="A1703" s="17">
        <f t="shared" si="26"/>
        <v>1702</v>
      </c>
      <c r="B1703" s="17">
        <v>20</v>
      </c>
      <c r="C1703" s="17">
        <v>20</v>
      </c>
      <c r="D1703" s="17">
        <v>5</v>
      </c>
      <c r="E1703" s="17">
        <v>5</v>
      </c>
      <c r="F1703" s="3" t="s">
        <v>80</v>
      </c>
      <c r="G1703" s="3">
        <f>IF(F1703="rectangle",B1703*C1703,IF(F1703="hook",B1703*C1703-(D1703*E1703),IF(F1703="eight",B1703*C1703-2*(D1703*E1703),IF(F1703="tee",B1703*C1703-2*(D1703*E1703),IF(F1703="cross",B1703*C1703-4*(D1703*E1703),"ERROR")))))</f>
        <v>400</v>
      </c>
      <c r="H1703" s="3" t="s">
        <v>84</v>
      </c>
      <c r="I1703" s="3">
        <f>IF(F1703="rectangle",B1703/C1703,"NA")</f>
        <v>1</v>
      </c>
      <c r="J1703" s="2">
        <v>1</v>
      </c>
      <c r="K1703" s="11">
        <v>125</v>
      </c>
      <c r="L1703" s="11">
        <v>4</v>
      </c>
      <c r="M1703" s="12">
        <v>5</v>
      </c>
      <c r="N1703" s="2">
        <f>M1703/4</f>
        <v>1.25</v>
      </c>
      <c r="O1703" s="3">
        <f>M1703/N1703</f>
        <v>4</v>
      </c>
      <c r="P1703" s="13">
        <v>30</v>
      </c>
      <c r="Q1703" s="11">
        <f>P1703</f>
        <v>30</v>
      </c>
      <c r="R1703" s="4">
        <f>AA1703/V1703</f>
        <v>100</v>
      </c>
      <c r="S1703" s="14">
        <v>45</v>
      </c>
      <c r="T1703" s="11">
        <f>S1703</f>
        <v>45</v>
      </c>
      <c r="U1703" s="4">
        <f>AB1703/W1703</f>
        <v>100</v>
      </c>
      <c r="V1703" s="3">
        <f>ROUND((Q1703/100)*G1703,0)</f>
        <v>120</v>
      </c>
      <c r="W1703" s="3">
        <f>ROUND(((T1703/100)*G1703)/J1703,0)</f>
        <v>180</v>
      </c>
      <c r="X1703" s="3">
        <f>ROUND(IF(J1703&gt;=2,((T1703/100)*G1703)/J1703,0),0)</f>
        <v>0</v>
      </c>
      <c r="Y1703" s="3">
        <f>ROUND(IF(J1703&gt;=3,((T1703/100)*G1703)/J1703,0),0)</f>
        <v>0</v>
      </c>
      <c r="Z1703" s="3">
        <f>ROUND(IF(J1703&gt;=4,((T1703/100)*G1703)/J1703,0),0)</f>
        <v>0</v>
      </c>
      <c r="AA1703" s="4">
        <f>G1703*P1703</f>
        <v>12000</v>
      </c>
      <c r="AB1703" s="4">
        <f>(G1703*S1703)/J1703</f>
        <v>18000</v>
      </c>
      <c r="AC1703" s="4">
        <f>IF(J1703&gt;=2,(G1703*S1703)/J1703,0)</f>
        <v>0</v>
      </c>
      <c r="AD1703" s="4">
        <f>IF(J1703&gt;=3,(G1703*S1703)/J1703,0)</f>
        <v>0</v>
      </c>
      <c r="AE1703" s="4">
        <f>IF(J1703&gt;=4,(G1703*S1703)/J1703,0)</f>
        <v>0</v>
      </c>
      <c r="AF1703" s="11">
        <v>100</v>
      </c>
      <c r="AG1703" s="11">
        <v>0</v>
      </c>
      <c r="AH1703" s="11">
        <v>1</v>
      </c>
      <c r="AI1703" s="11">
        <v>100</v>
      </c>
      <c r="AJ1703" s="11">
        <v>0</v>
      </c>
      <c r="AK1703" s="11">
        <v>1</v>
      </c>
      <c r="AL1703" s="11">
        <v>0.5</v>
      </c>
      <c r="AM1703" s="11">
        <v>0.5</v>
      </c>
      <c r="AN1703" s="11">
        <v>0</v>
      </c>
      <c r="AO1703" s="11">
        <v>0</v>
      </c>
      <c r="AP1703" s="11">
        <v>0</v>
      </c>
      <c r="AQ1703" s="11">
        <v>0.01</v>
      </c>
      <c r="AR1703" s="11">
        <v>0.01</v>
      </c>
      <c r="AS1703" s="11">
        <v>0</v>
      </c>
      <c r="AT1703" s="11">
        <v>0</v>
      </c>
      <c r="AU1703" s="11">
        <v>0</v>
      </c>
      <c r="AV1703" s="11">
        <v>0</v>
      </c>
      <c r="AW1703" s="11">
        <v>0.2</v>
      </c>
      <c r="AX1703" s="11">
        <v>0</v>
      </c>
      <c r="AY1703" s="11">
        <v>0</v>
      </c>
      <c r="AZ1703" s="11">
        <v>0</v>
      </c>
      <c r="BA1703" s="11">
        <v>0.02</v>
      </c>
      <c r="BB1703" s="11">
        <v>0</v>
      </c>
      <c r="BC1703" s="2">
        <v>0.05</v>
      </c>
      <c r="BD1703" s="2">
        <v>0.05</v>
      </c>
      <c r="BE1703" s="11">
        <v>7.4999999999999997E-2</v>
      </c>
      <c r="BF1703" s="11">
        <v>5.0000000000000001E-3</v>
      </c>
      <c r="BG1703" s="11">
        <v>0</v>
      </c>
      <c r="BH1703" s="11">
        <v>0</v>
      </c>
      <c r="BI1703" s="11">
        <v>0</v>
      </c>
      <c r="BJ1703" s="11">
        <f>BE1703/4</f>
        <v>1.8749999999999999E-2</v>
      </c>
      <c r="BK1703" s="11">
        <f>BF1703/4</f>
        <v>1.25E-3</v>
      </c>
      <c r="BL1703" s="11">
        <v>0</v>
      </c>
      <c r="BM1703" s="11">
        <v>0</v>
      </c>
      <c r="BN1703" s="11">
        <v>0</v>
      </c>
      <c r="BO1703" s="11">
        <v>0.1</v>
      </c>
      <c r="BP1703" s="11">
        <v>0.1</v>
      </c>
      <c r="BQ1703" s="11">
        <v>0</v>
      </c>
      <c r="BR1703" s="11">
        <v>0</v>
      </c>
      <c r="BS1703" s="11">
        <v>0</v>
      </c>
      <c r="BT1703" s="11">
        <v>0.04</v>
      </c>
      <c r="BU1703" s="16">
        <v>4</v>
      </c>
      <c r="BV1703" s="6">
        <f>BT1703/(BT1703+BU1703)</f>
        <v>9.9009900990099011E-3</v>
      </c>
      <c r="BW1703" s="6">
        <f>SQRT((BT1703*BU1703)/((BT1703+BU1703)^2*(BT1703+BU1703+1)))</f>
        <v>4.410251516706673E-2</v>
      </c>
      <c r="BX1703" s="17">
        <v>0.1</v>
      </c>
      <c r="BY1703" s="17">
        <v>0.7</v>
      </c>
      <c r="BZ1703" s="17">
        <v>0.1</v>
      </c>
      <c r="CA1703" s="17">
        <v>0.1</v>
      </c>
      <c r="CB1703" s="15" t="s">
        <v>83</v>
      </c>
      <c r="CC1703" s="11">
        <v>600</v>
      </c>
    </row>
    <row r="1704" spans="1:81" s="11" customFormat="1" x14ac:dyDescent="0.2">
      <c r="A1704" s="17">
        <f t="shared" si="26"/>
        <v>1703</v>
      </c>
      <c r="B1704" s="17">
        <v>100</v>
      </c>
      <c r="C1704" s="17">
        <v>100</v>
      </c>
      <c r="D1704" s="17">
        <v>5</v>
      </c>
      <c r="E1704" s="17">
        <v>5</v>
      </c>
      <c r="F1704" s="3" t="s">
        <v>80</v>
      </c>
      <c r="G1704" s="3">
        <f>IF(F1704="rectangle",B1704*C1704,IF(F1704="hook",B1704*C1704-(D1704*E1704),IF(F1704="eight",B1704*C1704-2*(D1704*E1704),IF(F1704="tee",B1704*C1704-2*(D1704*E1704),IF(F1704="cross",B1704*C1704-4*(D1704*E1704),"ERROR")))))</f>
        <v>10000</v>
      </c>
      <c r="H1704" s="3" t="s">
        <v>85</v>
      </c>
      <c r="I1704" s="3">
        <f>IF(F1704="rectangle",B1704/C1704,"NA")</f>
        <v>1</v>
      </c>
      <c r="J1704" s="2">
        <v>1</v>
      </c>
      <c r="K1704" s="11">
        <v>125</v>
      </c>
      <c r="L1704" s="11">
        <v>4</v>
      </c>
      <c r="M1704" s="12">
        <v>6</v>
      </c>
      <c r="N1704" s="2">
        <f>M1704/4</f>
        <v>1.5</v>
      </c>
      <c r="O1704" s="3">
        <f>M1704/N1704</f>
        <v>4</v>
      </c>
      <c r="P1704" s="13">
        <v>30</v>
      </c>
      <c r="Q1704" s="11">
        <f>P1704</f>
        <v>30</v>
      </c>
      <c r="R1704" s="4">
        <f>AA1704/V1704</f>
        <v>100</v>
      </c>
      <c r="S1704" s="14">
        <v>45</v>
      </c>
      <c r="T1704" s="11">
        <f>S1704</f>
        <v>45</v>
      </c>
      <c r="U1704" s="4">
        <f>AB1704/W1704</f>
        <v>100</v>
      </c>
      <c r="V1704" s="3">
        <f>ROUND((Q1704/100)*G1704,0)</f>
        <v>3000</v>
      </c>
      <c r="W1704" s="3">
        <f>ROUND(((T1704/100)*G1704)/J1704,0)</f>
        <v>4500</v>
      </c>
      <c r="X1704" s="3">
        <f>ROUND(IF(J1704&gt;=2,((T1704/100)*G1704)/J1704,0),0)</f>
        <v>0</v>
      </c>
      <c r="Y1704" s="3">
        <f>ROUND(IF(J1704&gt;=3,((T1704/100)*G1704)/J1704,0),0)</f>
        <v>0</v>
      </c>
      <c r="Z1704" s="3">
        <f>ROUND(IF(J1704&gt;=4,((T1704/100)*G1704)/J1704,0),0)</f>
        <v>0</v>
      </c>
      <c r="AA1704" s="4">
        <f>G1704*P1704</f>
        <v>300000</v>
      </c>
      <c r="AB1704" s="4">
        <f>(G1704*S1704)/J1704</f>
        <v>450000</v>
      </c>
      <c r="AC1704" s="4">
        <f>IF(J1704&gt;=2,(G1704*S1704)/J1704,0)</f>
        <v>0</v>
      </c>
      <c r="AD1704" s="4">
        <f>IF(J1704&gt;=3,(G1704*S1704)/J1704,0)</f>
        <v>0</v>
      </c>
      <c r="AE1704" s="4">
        <f>IF(J1704&gt;=4,(G1704*S1704)/J1704,0)</f>
        <v>0</v>
      </c>
      <c r="AF1704" s="11">
        <v>100</v>
      </c>
      <c r="AG1704" s="11">
        <v>0</v>
      </c>
      <c r="AH1704" s="11">
        <v>1</v>
      </c>
      <c r="AI1704" s="11">
        <v>100</v>
      </c>
      <c r="AJ1704" s="11">
        <v>0</v>
      </c>
      <c r="AK1704" s="11">
        <v>1</v>
      </c>
      <c r="AL1704" s="11">
        <v>0.5</v>
      </c>
      <c r="AM1704" s="11">
        <v>0.5</v>
      </c>
      <c r="AN1704" s="11">
        <v>0</v>
      </c>
      <c r="AO1704" s="11">
        <v>0</v>
      </c>
      <c r="AP1704" s="11">
        <v>0</v>
      </c>
      <c r="AQ1704" s="11">
        <v>0.01</v>
      </c>
      <c r="AR1704" s="11">
        <v>0.01</v>
      </c>
      <c r="AS1704" s="11">
        <v>0</v>
      </c>
      <c r="AT1704" s="11">
        <v>0</v>
      </c>
      <c r="AU1704" s="11">
        <v>0</v>
      </c>
      <c r="AV1704" s="11">
        <v>0</v>
      </c>
      <c r="AW1704" s="11">
        <v>0.2</v>
      </c>
      <c r="AX1704" s="11">
        <v>0</v>
      </c>
      <c r="AY1704" s="11">
        <v>0</v>
      </c>
      <c r="AZ1704" s="11">
        <v>0</v>
      </c>
      <c r="BA1704" s="11">
        <v>0.02</v>
      </c>
      <c r="BB1704" s="11">
        <v>0</v>
      </c>
      <c r="BC1704" s="2">
        <v>0.05</v>
      </c>
      <c r="BD1704" s="2">
        <v>0.05</v>
      </c>
      <c r="BE1704" s="11">
        <v>7.4999999999999997E-2</v>
      </c>
      <c r="BF1704" s="11">
        <v>5.0000000000000001E-3</v>
      </c>
      <c r="BG1704" s="11">
        <v>0</v>
      </c>
      <c r="BH1704" s="11">
        <v>0</v>
      </c>
      <c r="BI1704" s="11">
        <v>0</v>
      </c>
      <c r="BJ1704" s="11">
        <f>BE1704/4</f>
        <v>1.8749999999999999E-2</v>
      </c>
      <c r="BK1704" s="11">
        <f>BF1704/4</f>
        <v>1.25E-3</v>
      </c>
      <c r="BL1704" s="11">
        <v>0</v>
      </c>
      <c r="BM1704" s="11">
        <v>0</v>
      </c>
      <c r="BN1704" s="11">
        <v>0</v>
      </c>
      <c r="BO1704" s="11">
        <v>0.1</v>
      </c>
      <c r="BP1704" s="11">
        <v>0.1</v>
      </c>
      <c r="BQ1704" s="11">
        <v>0</v>
      </c>
      <c r="BR1704" s="11">
        <v>0</v>
      </c>
      <c r="BS1704" s="11">
        <v>0</v>
      </c>
      <c r="BT1704" s="11">
        <v>0.04</v>
      </c>
      <c r="BU1704" s="16">
        <v>4</v>
      </c>
      <c r="BV1704" s="6">
        <f>BT1704/(BT1704+BU1704)</f>
        <v>9.9009900990099011E-3</v>
      </c>
      <c r="BW1704" s="6">
        <f>SQRT((BT1704*BU1704)/((BT1704+BU1704)^2*(BT1704+BU1704+1)))</f>
        <v>4.410251516706673E-2</v>
      </c>
      <c r="BX1704" s="17">
        <v>0.1</v>
      </c>
      <c r="BY1704" s="17">
        <v>0.7</v>
      </c>
      <c r="BZ1704" s="17">
        <v>0.1</v>
      </c>
      <c r="CA1704" s="17">
        <v>0.1</v>
      </c>
      <c r="CB1704" s="15" t="s">
        <v>83</v>
      </c>
      <c r="CC1704" s="11">
        <v>600</v>
      </c>
    </row>
    <row r="1705" spans="1:81" s="11" customFormat="1" x14ac:dyDescent="0.2">
      <c r="A1705" s="17">
        <f t="shared" si="26"/>
        <v>1704</v>
      </c>
      <c r="B1705" s="17">
        <v>20</v>
      </c>
      <c r="C1705" s="17">
        <v>20</v>
      </c>
      <c r="D1705" s="17">
        <v>5</v>
      </c>
      <c r="E1705" s="17">
        <v>5</v>
      </c>
      <c r="F1705" s="3" t="s">
        <v>80</v>
      </c>
      <c r="G1705" s="3">
        <f>IF(F1705="rectangle",B1705*C1705,IF(F1705="hook",B1705*C1705-(D1705*E1705),IF(F1705="eight",B1705*C1705-2*(D1705*E1705),IF(F1705="tee",B1705*C1705-2*(D1705*E1705),IF(F1705="cross",B1705*C1705-4*(D1705*E1705),"ERROR")))))</f>
        <v>400</v>
      </c>
      <c r="H1705" s="3" t="s">
        <v>84</v>
      </c>
      <c r="I1705" s="3">
        <f>IF(F1705="rectangle",B1705/C1705,"NA")</f>
        <v>1</v>
      </c>
      <c r="J1705" s="2">
        <v>1</v>
      </c>
      <c r="K1705" s="11">
        <v>125</v>
      </c>
      <c r="L1705" s="11">
        <v>4</v>
      </c>
      <c r="M1705" s="12">
        <v>6</v>
      </c>
      <c r="N1705" s="2">
        <f>M1705/4</f>
        <v>1.5</v>
      </c>
      <c r="O1705" s="3">
        <f>M1705/N1705</f>
        <v>4</v>
      </c>
      <c r="P1705" s="13">
        <v>30</v>
      </c>
      <c r="Q1705" s="11">
        <f>P1705</f>
        <v>30</v>
      </c>
      <c r="R1705" s="4">
        <f>AA1705/V1705</f>
        <v>100</v>
      </c>
      <c r="S1705" s="14">
        <v>45</v>
      </c>
      <c r="T1705" s="11">
        <f>S1705</f>
        <v>45</v>
      </c>
      <c r="U1705" s="4">
        <f>AB1705/W1705</f>
        <v>100</v>
      </c>
      <c r="V1705" s="3">
        <f>ROUND((Q1705/100)*G1705,0)</f>
        <v>120</v>
      </c>
      <c r="W1705" s="3">
        <f>ROUND(((T1705/100)*G1705)/J1705,0)</f>
        <v>180</v>
      </c>
      <c r="X1705" s="3">
        <f>ROUND(IF(J1705&gt;=2,((T1705/100)*G1705)/J1705,0),0)</f>
        <v>0</v>
      </c>
      <c r="Y1705" s="3">
        <f>ROUND(IF(J1705&gt;=3,((T1705/100)*G1705)/J1705,0),0)</f>
        <v>0</v>
      </c>
      <c r="Z1705" s="3">
        <f>ROUND(IF(J1705&gt;=4,((T1705/100)*G1705)/J1705,0),0)</f>
        <v>0</v>
      </c>
      <c r="AA1705" s="4">
        <f>G1705*P1705</f>
        <v>12000</v>
      </c>
      <c r="AB1705" s="4">
        <f>(G1705*S1705)/J1705</f>
        <v>18000</v>
      </c>
      <c r="AC1705" s="4">
        <f>IF(J1705&gt;=2,(G1705*S1705)/J1705,0)</f>
        <v>0</v>
      </c>
      <c r="AD1705" s="4">
        <f>IF(J1705&gt;=3,(G1705*S1705)/J1705,0)</f>
        <v>0</v>
      </c>
      <c r="AE1705" s="4">
        <f>IF(J1705&gt;=4,(G1705*S1705)/J1705,0)</f>
        <v>0</v>
      </c>
      <c r="AF1705" s="11">
        <v>100</v>
      </c>
      <c r="AG1705" s="11">
        <v>0</v>
      </c>
      <c r="AH1705" s="11">
        <v>1</v>
      </c>
      <c r="AI1705" s="11">
        <v>100</v>
      </c>
      <c r="AJ1705" s="11">
        <v>0</v>
      </c>
      <c r="AK1705" s="11">
        <v>1</v>
      </c>
      <c r="AL1705" s="11">
        <v>0.5</v>
      </c>
      <c r="AM1705" s="11">
        <v>0.5</v>
      </c>
      <c r="AN1705" s="11">
        <v>0</v>
      </c>
      <c r="AO1705" s="11">
        <v>0</v>
      </c>
      <c r="AP1705" s="11">
        <v>0</v>
      </c>
      <c r="AQ1705" s="11">
        <v>0.01</v>
      </c>
      <c r="AR1705" s="11">
        <v>0.01</v>
      </c>
      <c r="AS1705" s="11">
        <v>0</v>
      </c>
      <c r="AT1705" s="11">
        <v>0</v>
      </c>
      <c r="AU1705" s="11">
        <v>0</v>
      </c>
      <c r="AV1705" s="11">
        <v>0</v>
      </c>
      <c r="AW1705" s="11">
        <v>0.2</v>
      </c>
      <c r="AX1705" s="11">
        <v>0</v>
      </c>
      <c r="AY1705" s="11">
        <v>0</v>
      </c>
      <c r="AZ1705" s="11">
        <v>0</v>
      </c>
      <c r="BA1705" s="11">
        <v>0.02</v>
      </c>
      <c r="BB1705" s="11">
        <v>0</v>
      </c>
      <c r="BC1705" s="2">
        <v>0.05</v>
      </c>
      <c r="BD1705" s="2">
        <v>0.05</v>
      </c>
      <c r="BE1705" s="11">
        <v>7.4999999999999997E-2</v>
      </c>
      <c r="BF1705" s="11">
        <v>5.0000000000000001E-3</v>
      </c>
      <c r="BG1705" s="11">
        <v>0</v>
      </c>
      <c r="BH1705" s="11">
        <v>0</v>
      </c>
      <c r="BI1705" s="11">
        <v>0</v>
      </c>
      <c r="BJ1705" s="11">
        <f>BE1705/4</f>
        <v>1.8749999999999999E-2</v>
      </c>
      <c r="BK1705" s="11">
        <f>BF1705/4</f>
        <v>1.25E-3</v>
      </c>
      <c r="BL1705" s="11">
        <v>0</v>
      </c>
      <c r="BM1705" s="11">
        <v>0</v>
      </c>
      <c r="BN1705" s="11">
        <v>0</v>
      </c>
      <c r="BO1705" s="11">
        <v>0.1</v>
      </c>
      <c r="BP1705" s="11">
        <v>0.1</v>
      </c>
      <c r="BQ1705" s="11">
        <v>0</v>
      </c>
      <c r="BR1705" s="11">
        <v>0</v>
      </c>
      <c r="BS1705" s="11">
        <v>0</v>
      </c>
      <c r="BT1705" s="11">
        <v>0.04</v>
      </c>
      <c r="BU1705" s="16">
        <v>4</v>
      </c>
      <c r="BV1705" s="6">
        <f>BT1705/(BT1705+BU1705)</f>
        <v>9.9009900990099011E-3</v>
      </c>
      <c r="BW1705" s="6">
        <f>SQRT((BT1705*BU1705)/((BT1705+BU1705)^2*(BT1705+BU1705+1)))</f>
        <v>4.410251516706673E-2</v>
      </c>
      <c r="BX1705" s="17">
        <v>0.1</v>
      </c>
      <c r="BY1705" s="17">
        <v>0.7</v>
      </c>
      <c r="BZ1705" s="17">
        <v>0.1</v>
      </c>
      <c r="CA1705" s="17">
        <v>0.1</v>
      </c>
      <c r="CB1705" s="15" t="s">
        <v>83</v>
      </c>
      <c r="CC1705" s="11">
        <v>600</v>
      </c>
    </row>
    <row r="1706" spans="1:81" s="11" customFormat="1" x14ac:dyDescent="0.2">
      <c r="A1706" s="17">
        <f t="shared" si="26"/>
        <v>1705</v>
      </c>
      <c r="B1706" s="17">
        <v>100</v>
      </c>
      <c r="C1706" s="17">
        <v>100</v>
      </c>
      <c r="D1706" s="17">
        <v>5</v>
      </c>
      <c r="E1706" s="17">
        <v>5</v>
      </c>
      <c r="F1706" s="3" t="s">
        <v>80</v>
      </c>
      <c r="G1706" s="3">
        <f>IF(F1706="rectangle",B1706*C1706,IF(F1706="hook",B1706*C1706-(D1706*E1706),IF(F1706="eight",B1706*C1706-2*(D1706*E1706),IF(F1706="tee",B1706*C1706-2*(D1706*E1706),IF(F1706="cross",B1706*C1706-4*(D1706*E1706),"ERROR")))))</f>
        <v>10000</v>
      </c>
      <c r="H1706" s="3" t="s">
        <v>85</v>
      </c>
      <c r="I1706" s="3">
        <f>IF(F1706="rectangle",B1706/C1706,"NA")</f>
        <v>1</v>
      </c>
      <c r="J1706" s="2">
        <v>1</v>
      </c>
      <c r="K1706" s="11">
        <v>125</v>
      </c>
      <c r="L1706" s="11">
        <v>4</v>
      </c>
      <c r="M1706" s="12">
        <v>7</v>
      </c>
      <c r="N1706" s="2">
        <f>M1706/4</f>
        <v>1.75</v>
      </c>
      <c r="O1706" s="3">
        <f>M1706/N1706</f>
        <v>4</v>
      </c>
      <c r="P1706" s="13">
        <v>30</v>
      </c>
      <c r="Q1706" s="11">
        <f>P1706</f>
        <v>30</v>
      </c>
      <c r="R1706" s="4">
        <f>AA1706/V1706</f>
        <v>100</v>
      </c>
      <c r="S1706" s="14">
        <v>45</v>
      </c>
      <c r="T1706" s="11">
        <f>S1706</f>
        <v>45</v>
      </c>
      <c r="U1706" s="4">
        <f>AB1706/W1706</f>
        <v>100</v>
      </c>
      <c r="V1706" s="3">
        <f>ROUND((Q1706/100)*G1706,0)</f>
        <v>3000</v>
      </c>
      <c r="W1706" s="3">
        <f>ROUND(((T1706/100)*G1706)/J1706,0)</f>
        <v>4500</v>
      </c>
      <c r="X1706" s="3">
        <f>ROUND(IF(J1706&gt;=2,((T1706/100)*G1706)/J1706,0),0)</f>
        <v>0</v>
      </c>
      <c r="Y1706" s="3">
        <f>ROUND(IF(J1706&gt;=3,((T1706/100)*G1706)/J1706,0),0)</f>
        <v>0</v>
      </c>
      <c r="Z1706" s="3">
        <f>ROUND(IF(J1706&gt;=4,((T1706/100)*G1706)/J1706,0),0)</f>
        <v>0</v>
      </c>
      <c r="AA1706" s="4">
        <f>G1706*P1706</f>
        <v>300000</v>
      </c>
      <c r="AB1706" s="4">
        <f>(G1706*S1706)/J1706</f>
        <v>450000</v>
      </c>
      <c r="AC1706" s="4">
        <f>IF(J1706&gt;=2,(G1706*S1706)/J1706,0)</f>
        <v>0</v>
      </c>
      <c r="AD1706" s="4">
        <f>IF(J1706&gt;=3,(G1706*S1706)/J1706,0)</f>
        <v>0</v>
      </c>
      <c r="AE1706" s="4">
        <f>IF(J1706&gt;=4,(G1706*S1706)/J1706,0)</f>
        <v>0</v>
      </c>
      <c r="AF1706" s="11">
        <v>100</v>
      </c>
      <c r="AG1706" s="11">
        <v>0</v>
      </c>
      <c r="AH1706" s="11">
        <v>1</v>
      </c>
      <c r="AI1706" s="11">
        <v>100</v>
      </c>
      <c r="AJ1706" s="11">
        <v>0</v>
      </c>
      <c r="AK1706" s="11">
        <v>1</v>
      </c>
      <c r="AL1706" s="11">
        <v>0.5</v>
      </c>
      <c r="AM1706" s="11">
        <v>0.5</v>
      </c>
      <c r="AN1706" s="11">
        <v>0</v>
      </c>
      <c r="AO1706" s="11">
        <v>0</v>
      </c>
      <c r="AP1706" s="11">
        <v>0</v>
      </c>
      <c r="AQ1706" s="11">
        <v>0.01</v>
      </c>
      <c r="AR1706" s="11">
        <v>0.01</v>
      </c>
      <c r="AS1706" s="11">
        <v>0</v>
      </c>
      <c r="AT1706" s="11">
        <v>0</v>
      </c>
      <c r="AU1706" s="11">
        <v>0</v>
      </c>
      <c r="AV1706" s="11">
        <v>0</v>
      </c>
      <c r="AW1706" s="11">
        <v>0.2</v>
      </c>
      <c r="AX1706" s="11">
        <v>0</v>
      </c>
      <c r="AY1706" s="11">
        <v>0</v>
      </c>
      <c r="AZ1706" s="11">
        <v>0</v>
      </c>
      <c r="BA1706" s="11">
        <v>0.02</v>
      </c>
      <c r="BB1706" s="11">
        <v>0</v>
      </c>
      <c r="BC1706" s="2">
        <v>0.05</v>
      </c>
      <c r="BD1706" s="2">
        <v>0.05</v>
      </c>
      <c r="BE1706" s="11">
        <v>7.4999999999999997E-2</v>
      </c>
      <c r="BF1706" s="11">
        <v>5.0000000000000001E-3</v>
      </c>
      <c r="BG1706" s="11">
        <v>0</v>
      </c>
      <c r="BH1706" s="11">
        <v>0</v>
      </c>
      <c r="BI1706" s="11">
        <v>0</v>
      </c>
      <c r="BJ1706" s="11">
        <f>BE1706/4</f>
        <v>1.8749999999999999E-2</v>
      </c>
      <c r="BK1706" s="11">
        <f>BF1706/4</f>
        <v>1.25E-3</v>
      </c>
      <c r="BL1706" s="11">
        <v>0</v>
      </c>
      <c r="BM1706" s="11">
        <v>0</v>
      </c>
      <c r="BN1706" s="11">
        <v>0</v>
      </c>
      <c r="BO1706" s="11">
        <v>0.1</v>
      </c>
      <c r="BP1706" s="11">
        <v>0.1</v>
      </c>
      <c r="BQ1706" s="11">
        <v>0</v>
      </c>
      <c r="BR1706" s="11">
        <v>0</v>
      </c>
      <c r="BS1706" s="11">
        <v>0</v>
      </c>
      <c r="BT1706" s="11">
        <v>0.04</v>
      </c>
      <c r="BU1706" s="16">
        <v>4</v>
      </c>
      <c r="BV1706" s="6">
        <f>BT1706/(BT1706+BU1706)</f>
        <v>9.9009900990099011E-3</v>
      </c>
      <c r="BW1706" s="6">
        <f>SQRT((BT1706*BU1706)/((BT1706+BU1706)^2*(BT1706+BU1706+1)))</f>
        <v>4.410251516706673E-2</v>
      </c>
      <c r="BX1706" s="17">
        <v>0.1</v>
      </c>
      <c r="BY1706" s="17">
        <v>0.7</v>
      </c>
      <c r="BZ1706" s="17">
        <v>0.1</v>
      </c>
      <c r="CA1706" s="17">
        <v>0.1</v>
      </c>
      <c r="CB1706" s="15" t="s">
        <v>83</v>
      </c>
      <c r="CC1706" s="11">
        <v>600</v>
      </c>
    </row>
    <row r="1707" spans="1:81" s="11" customFormat="1" x14ac:dyDescent="0.2">
      <c r="A1707" s="17">
        <f t="shared" si="26"/>
        <v>1706</v>
      </c>
      <c r="B1707" s="17">
        <v>20</v>
      </c>
      <c r="C1707" s="17">
        <v>20</v>
      </c>
      <c r="D1707" s="17">
        <v>5</v>
      </c>
      <c r="E1707" s="17">
        <v>5</v>
      </c>
      <c r="F1707" s="3" t="s">
        <v>80</v>
      </c>
      <c r="G1707" s="3">
        <f>IF(F1707="rectangle",B1707*C1707,IF(F1707="hook",B1707*C1707-(D1707*E1707),IF(F1707="eight",B1707*C1707-2*(D1707*E1707),IF(F1707="tee",B1707*C1707-2*(D1707*E1707),IF(F1707="cross",B1707*C1707-4*(D1707*E1707),"ERROR")))))</f>
        <v>400</v>
      </c>
      <c r="H1707" s="3" t="s">
        <v>84</v>
      </c>
      <c r="I1707" s="3">
        <f>IF(F1707="rectangle",B1707/C1707,"NA")</f>
        <v>1</v>
      </c>
      <c r="J1707" s="2">
        <v>1</v>
      </c>
      <c r="K1707" s="11">
        <v>125</v>
      </c>
      <c r="L1707" s="11">
        <v>4</v>
      </c>
      <c r="M1707" s="12">
        <v>7</v>
      </c>
      <c r="N1707" s="2">
        <f>M1707/4</f>
        <v>1.75</v>
      </c>
      <c r="O1707" s="3">
        <f>M1707/N1707</f>
        <v>4</v>
      </c>
      <c r="P1707" s="13">
        <v>30</v>
      </c>
      <c r="Q1707" s="11">
        <f>P1707</f>
        <v>30</v>
      </c>
      <c r="R1707" s="4">
        <f>AA1707/V1707</f>
        <v>100</v>
      </c>
      <c r="S1707" s="14">
        <v>45</v>
      </c>
      <c r="T1707" s="11">
        <f>S1707</f>
        <v>45</v>
      </c>
      <c r="U1707" s="4">
        <f>AB1707/W1707</f>
        <v>100</v>
      </c>
      <c r="V1707" s="3">
        <f>ROUND((Q1707/100)*G1707,0)</f>
        <v>120</v>
      </c>
      <c r="W1707" s="3">
        <f>ROUND(((T1707/100)*G1707)/J1707,0)</f>
        <v>180</v>
      </c>
      <c r="X1707" s="3">
        <f>ROUND(IF(J1707&gt;=2,((T1707/100)*G1707)/J1707,0),0)</f>
        <v>0</v>
      </c>
      <c r="Y1707" s="3">
        <f>ROUND(IF(J1707&gt;=3,((T1707/100)*G1707)/J1707,0),0)</f>
        <v>0</v>
      </c>
      <c r="Z1707" s="3">
        <f>ROUND(IF(J1707&gt;=4,((T1707/100)*G1707)/J1707,0),0)</f>
        <v>0</v>
      </c>
      <c r="AA1707" s="4">
        <f>G1707*P1707</f>
        <v>12000</v>
      </c>
      <c r="AB1707" s="4">
        <f>(G1707*S1707)/J1707</f>
        <v>18000</v>
      </c>
      <c r="AC1707" s="4">
        <f>IF(J1707&gt;=2,(G1707*S1707)/J1707,0)</f>
        <v>0</v>
      </c>
      <c r="AD1707" s="4">
        <f>IF(J1707&gt;=3,(G1707*S1707)/J1707,0)</f>
        <v>0</v>
      </c>
      <c r="AE1707" s="4">
        <f>IF(J1707&gt;=4,(G1707*S1707)/J1707,0)</f>
        <v>0</v>
      </c>
      <c r="AF1707" s="11">
        <v>100</v>
      </c>
      <c r="AG1707" s="11">
        <v>0</v>
      </c>
      <c r="AH1707" s="11">
        <v>1</v>
      </c>
      <c r="AI1707" s="11">
        <v>100</v>
      </c>
      <c r="AJ1707" s="11">
        <v>0</v>
      </c>
      <c r="AK1707" s="11">
        <v>1</v>
      </c>
      <c r="AL1707" s="11">
        <v>0.5</v>
      </c>
      <c r="AM1707" s="11">
        <v>0.5</v>
      </c>
      <c r="AN1707" s="11">
        <v>0</v>
      </c>
      <c r="AO1707" s="11">
        <v>0</v>
      </c>
      <c r="AP1707" s="11">
        <v>0</v>
      </c>
      <c r="AQ1707" s="11">
        <v>0.01</v>
      </c>
      <c r="AR1707" s="11">
        <v>0.01</v>
      </c>
      <c r="AS1707" s="11">
        <v>0</v>
      </c>
      <c r="AT1707" s="11">
        <v>0</v>
      </c>
      <c r="AU1707" s="11">
        <v>0</v>
      </c>
      <c r="AV1707" s="11">
        <v>0</v>
      </c>
      <c r="AW1707" s="11">
        <v>0.2</v>
      </c>
      <c r="AX1707" s="11">
        <v>0</v>
      </c>
      <c r="AY1707" s="11">
        <v>0</v>
      </c>
      <c r="AZ1707" s="11">
        <v>0</v>
      </c>
      <c r="BA1707" s="11">
        <v>0.02</v>
      </c>
      <c r="BB1707" s="11">
        <v>0</v>
      </c>
      <c r="BC1707" s="2">
        <v>0.05</v>
      </c>
      <c r="BD1707" s="2">
        <v>0.05</v>
      </c>
      <c r="BE1707" s="11">
        <v>7.4999999999999997E-2</v>
      </c>
      <c r="BF1707" s="11">
        <v>5.0000000000000001E-3</v>
      </c>
      <c r="BG1707" s="11">
        <v>0</v>
      </c>
      <c r="BH1707" s="11">
        <v>0</v>
      </c>
      <c r="BI1707" s="11">
        <v>0</v>
      </c>
      <c r="BJ1707" s="11">
        <f>BE1707/4</f>
        <v>1.8749999999999999E-2</v>
      </c>
      <c r="BK1707" s="11">
        <f>BF1707/4</f>
        <v>1.25E-3</v>
      </c>
      <c r="BL1707" s="11">
        <v>0</v>
      </c>
      <c r="BM1707" s="11">
        <v>0</v>
      </c>
      <c r="BN1707" s="11">
        <v>0</v>
      </c>
      <c r="BO1707" s="11">
        <v>0.1</v>
      </c>
      <c r="BP1707" s="11">
        <v>0.1</v>
      </c>
      <c r="BQ1707" s="11">
        <v>0</v>
      </c>
      <c r="BR1707" s="11">
        <v>0</v>
      </c>
      <c r="BS1707" s="11">
        <v>0</v>
      </c>
      <c r="BT1707" s="11">
        <v>0.04</v>
      </c>
      <c r="BU1707" s="16">
        <v>4</v>
      </c>
      <c r="BV1707" s="6">
        <f>BT1707/(BT1707+BU1707)</f>
        <v>9.9009900990099011E-3</v>
      </c>
      <c r="BW1707" s="6">
        <f>SQRT((BT1707*BU1707)/((BT1707+BU1707)^2*(BT1707+BU1707+1)))</f>
        <v>4.410251516706673E-2</v>
      </c>
      <c r="BX1707" s="17">
        <v>0.1</v>
      </c>
      <c r="BY1707" s="17">
        <v>0.7</v>
      </c>
      <c r="BZ1707" s="17">
        <v>0.1</v>
      </c>
      <c r="CA1707" s="17">
        <v>0.1</v>
      </c>
      <c r="CB1707" s="15" t="s">
        <v>83</v>
      </c>
      <c r="CC1707" s="11">
        <v>600</v>
      </c>
    </row>
    <row r="1708" spans="1:81" s="11" customFormat="1" x14ac:dyDescent="0.2">
      <c r="A1708" s="17">
        <f t="shared" si="26"/>
        <v>1707</v>
      </c>
      <c r="B1708" s="17">
        <v>100</v>
      </c>
      <c r="C1708" s="17">
        <v>100</v>
      </c>
      <c r="D1708" s="17">
        <v>5</v>
      </c>
      <c r="E1708" s="17">
        <v>5</v>
      </c>
      <c r="F1708" s="3" t="s">
        <v>80</v>
      </c>
      <c r="G1708" s="3">
        <f>IF(F1708="rectangle",B1708*C1708,IF(F1708="hook",B1708*C1708-(D1708*E1708),IF(F1708="eight",B1708*C1708-2*(D1708*E1708),IF(F1708="tee",B1708*C1708-2*(D1708*E1708),IF(F1708="cross",B1708*C1708-4*(D1708*E1708),"ERROR")))))</f>
        <v>10000</v>
      </c>
      <c r="H1708" s="3" t="s">
        <v>85</v>
      </c>
      <c r="I1708" s="3">
        <f>IF(F1708="rectangle",B1708/C1708,"NA")</f>
        <v>1</v>
      </c>
      <c r="J1708" s="2">
        <v>1</v>
      </c>
      <c r="K1708" s="11">
        <v>125</v>
      </c>
      <c r="L1708" s="11">
        <v>4</v>
      </c>
      <c r="M1708" s="12">
        <v>8</v>
      </c>
      <c r="N1708" s="2">
        <f>M1708/4</f>
        <v>2</v>
      </c>
      <c r="O1708" s="3">
        <f>M1708/N1708</f>
        <v>4</v>
      </c>
      <c r="P1708" s="13">
        <v>30</v>
      </c>
      <c r="Q1708" s="11">
        <f>P1708</f>
        <v>30</v>
      </c>
      <c r="R1708" s="4">
        <f>AA1708/V1708</f>
        <v>100</v>
      </c>
      <c r="S1708" s="14">
        <v>45</v>
      </c>
      <c r="T1708" s="11">
        <f>S1708</f>
        <v>45</v>
      </c>
      <c r="U1708" s="4">
        <f>AB1708/W1708</f>
        <v>100</v>
      </c>
      <c r="V1708" s="3">
        <f>ROUND((Q1708/100)*G1708,0)</f>
        <v>3000</v>
      </c>
      <c r="W1708" s="3">
        <f>ROUND(((T1708/100)*G1708)/J1708,0)</f>
        <v>4500</v>
      </c>
      <c r="X1708" s="3">
        <f>ROUND(IF(J1708&gt;=2,((T1708/100)*G1708)/J1708,0),0)</f>
        <v>0</v>
      </c>
      <c r="Y1708" s="3">
        <f>ROUND(IF(J1708&gt;=3,((T1708/100)*G1708)/J1708,0),0)</f>
        <v>0</v>
      </c>
      <c r="Z1708" s="3">
        <f>ROUND(IF(J1708&gt;=4,((T1708/100)*G1708)/J1708,0),0)</f>
        <v>0</v>
      </c>
      <c r="AA1708" s="4">
        <f>G1708*P1708</f>
        <v>300000</v>
      </c>
      <c r="AB1708" s="4">
        <f>(G1708*S1708)/J1708</f>
        <v>450000</v>
      </c>
      <c r="AC1708" s="4">
        <f>IF(J1708&gt;=2,(G1708*S1708)/J1708,0)</f>
        <v>0</v>
      </c>
      <c r="AD1708" s="4">
        <f>IF(J1708&gt;=3,(G1708*S1708)/J1708,0)</f>
        <v>0</v>
      </c>
      <c r="AE1708" s="4">
        <f>IF(J1708&gt;=4,(G1708*S1708)/J1708,0)</f>
        <v>0</v>
      </c>
      <c r="AF1708" s="11">
        <v>100</v>
      </c>
      <c r="AG1708" s="11">
        <v>0</v>
      </c>
      <c r="AH1708" s="11">
        <v>1</v>
      </c>
      <c r="AI1708" s="11">
        <v>100</v>
      </c>
      <c r="AJ1708" s="11">
        <v>0</v>
      </c>
      <c r="AK1708" s="11">
        <v>1</v>
      </c>
      <c r="AL1708" s="11">
        <v>0.5</v>
      </c>
      <c r="AM1708" s="11">
        <v>0.5</v>
      </c>
      <c r="AN1708" s="11">
        <v>0</v>
      </c>
      <c r="AO1708" s="11">
        <v>0</v>
      </c>
      <c r="AP1708" s="11">
        <v>0</v>
      </c>
      <c r="AQ1708" s="11">
        <v>0.01</v>
      </c>
      <c r="AR1708" s="11">
        <v>0.01</v>
      </c>
      <c r="AS1708" s="11">
        <v>0</v>
      </c>
      <c r="AT1708" s="11">
        <v>0</v>
      </c>
      <c r="AU1708" s="11">
        <v>0</v>
      </c>
      <c r="AV1708" s="11">
        <v>0</v>
      </c>
      <c r="AW1708" s="11">
        <v>0.2</v>
      </c>
      <c r="AX1708" s="11">
        <v>0</v>
      </c>
      <c r="AY1708" s="11">
        <v>0</v>
      </c>
      <c r="AZ1708" s="11">
        <v>0</v>
      </c>
      <c r="BA1708" s="11">
        <v>0.02</v>
      </c>
      <c r="BB1708" s="11">
        <v>0</v>
      </c>
      <c r="BC1708" s="2">
        <v>0.05</v>
      </c>
      <c r="BD1708" s="2">
        <v>0.05</v>
      </c>
      <c r="BE1708" s="11">
        <v>7.4999999999999997E-2</v>
      </c>
      <c r="BF1708" s="11">
        <v>5.0000000000000001E-3</v>
      </c>
      <c r="BG1708" s="11">
        <v>0</v>
      </c>
      <c r="BH1708" s="11">
        <v>0</v>
      </c>
      <c r="BI1708" s="11">
        <v>0</v>
      </c>
      <c r="BJ1708" s="11">
        <f>BE1708/4</f>
        <v>1.8749999999999999E-2</v>
      </c>
      <c r="BK1708" s="11">
        <f>BF1708/4</f>
        <v>1.25E-3</v>
      </c>
      <c r="BL1708" s="11">
        <v>0</v>
      </c>
      <c r="BM1708" s="11">
        <v>0</v>
      </c>
      <c r="BN1708" s="11">
        <v>0</v>
      </c>
      <c r="BO1708" s="11">
        <v>0.1</v>
      </c>
      <c r="BP1708" s="11">
        <v>0.1</v>
      </c>
      <c r="BQ1708" s="11">
        <v>0</v>
      </c>
      <c r="BR1708" s="11">
        <v>0</v>
      </c>
      <c r="BS1708" s="11">
        <v>0</v>
      </c>
      <c r="BT1708" s="11">
        <v>0.04</v>
      </c>
      <c r="BU1708" s="16">
        <v>4</v>
      </c>
      <c r="BV1708" s="6">
        <f>BT1708/(BT1708+BU1708)</f>
        <v>9.9009900990099011E-3</v>
      </c>
      <c r="BW1708" s="6">
        <f>SQRT((BT1708*BU1708)/((BT1708+BU1708)^2*(BT1708+BU1708+1)))</f>
        <v>4.410251516706673E-2</v>
      </c>
      <c r="BX1708" s="17">
        <v>0.1</v>
      </c>
      <c r="BY1708" s="17">
        <v>0.7</v>
      </c>
      <c r="BZ1708" s="17">
        <v>0.1</v>
      </c>
      <c r="CA1708" s="17">
        <v>0.1</v>
      </c>
      <c r="CB1708" s="15" t="s">
        <v>83</v>
      </c>
      <c r="CC1708" s="11">
        <v>600</v>
      </c>
    </row>
    <row r="1709" spans="1:81" s="11" customFormat="1" x14ac:dyDescent="0.2">
      <c r="A1709" s="17">
        <f t="shared" si="26"/>
        <v>1708</v>
      </c>
      <c r="B1709" s="17">
        <v>20</v>
      </c>
      <c r="C1709" s="17">
        <v>20</v>
      </c>
      <c r="D1709" s="17">
        <v>5</v>
      </c>
      <c r="E1709" s="17">
        <v>5</v>
      </c>
      <c r="F1709" s="3" t="s">
        <v>80</v>
      </c>
      <c r="G1709" s="3">
        <f>IF(F1709="rectangle",B1709*C1709,IF(F1709="hook",B1709*C1709-(D1709*E1709),IF(F1709="eight",B1709*C1709-2*(D1709*E1709),IF(F1709="tee",B1709*C1709-2*(D1709*E1709),IF(F1709="cross",B1709*C1709-4*(D1709*E1709),"ERROR")))))</f>
        <v>400</v>
      </c>
      <c r="H1709" s="3" t="s">
        <v>84</v>
      </c>
      <c r="I1709" s="3">
        <f>IF(F1709="rectangle",B1709/C1709,"NA")</f>
        <v>1</v>
      </c>
      <c r="J1709" s="2">
        <v>1</v>
      </c>
      <c r="K1709" s="11">
        <v>125</v>
      </c>
      <c r="L1709" s="11">
        <v>4</v>
      </c>
      <c r="M1709" s="12">
        <v>8</v>
      </c>
      <c r="N1709" s="2">
        <f>M1709/4</f>
        <v>2</v>
      </c>
      <c r="O1709" s="3">
        <f>M1709/N1709</f>
        <v>4</v>
      </c>
      <c r="P1709" s="13">
        <v>30</v>
      </c>
      <c r="Q1709" s="11">
        <f>P1709</f>
        <v>30</v>
      </c>
      <c r="R1709" s="4">
        <f>AA1709/V1709</f>
        <v>100</v>
      </c>
      <c r="S1709" s="14">
        <v>45</v>
      </c>
      <c r="T1709" s="11">
        <f>S1709</f>
        <v>45</v>
      </c>
      <c r="U1709" s="4">
        <f>AB1709/W1709</f>
        <v>100</v>
      </c>
      <c r="V1709" s="3">
        <f>ROUND((Q1709/100)*G1709,0)</f>
        <v>120</v>
      </c>
      <c r="W1709" s="3">
        <f>ROUND(((T1709/100)*G1709)/J1709,0)</f>
        <v>180</v>
      </c>
      <c r="X1709" s="3">
        <f>ROUND(IF(J1709&gt;=2,((T1709/100)*G1709)/J1709,0),0)</f>
        <v>0</v>
      </c>
      <c r="Y1709" s="3">
        <f>ROUND(IF(J1709&gt;=3,((T1709/100)*G1709)/J1709,0),0)</f>
        <v>0</v>
      </c>
      <c r="Z1709" s="3">
        <f>ROUND(IF(J1709&gt;=4,((T1709/100)*G1709)/J1709,0),0)</f>
        <v>0</v>
      </c>
      <c r="AA1709" s="4">
        <f>G1709*P1709</f>
        <v>12000</v>
      </c>
      <c r="AB1709" s="4">
        <f>(G1709*S1709)/J1709</f>
        <v>18000</v>
      </c>
      <c r="AC1709" s="4">
        <f>IF(J1709&gt;=2,(G1709*S1709)/J1709,0)</f>
        <v>0</v>
      </c>
      <c r="AD1709" s="4">
        <f>IF(J1709&gt;=3,(G1709*S1709)/J1709,0)</f>
        <v>0</v>
      </c>
      <c r="AE1709" s="4">
        <f>IF(J1709&gt;=4,(G1709*S1709)/J1709,0)</f>
        <v>0</v>
      </c>
      <c r="AF1709" s="11">
        <v>100</v>
      </c>
      <c r="AG1709" s="11">
        <v>0</v>
      </c>
      <c r="AH1709" s="11">
        <v>1</v>
      </c>
      <c r="AI1709" s="11">
        <v>100</v>
      </c>
      <c r="AJ1709" s="11">
        <v>0</v>
      </c>
      <c r="AK1709" s="11">
        <v>1</v>
      </c>
      <c r="AL1709" s="11">
        <v>0.5</v>
      </c>
      <c r="AM1709" s="11">
        <v>0.5</v>
      </c>
      <c r="AN1709" s="11">
        <v>0</v>
      </c>
      <c r="AO1709" s="11">
        <v>0</v>
      </c>
      <c r="AP1709" s="11">
        <v>0</v>
      </c>
      <c r="AQ1709" s="11">
        <v>0.01</v>
      </c>
      <c r="AR1709" s="11">
        <v>0.01</v>
      </c>
      <c r="AS1709" s="11">
        <v>0</v>
      </c>
      <c r="AT1709" s="11">
        <v>0</v>
      </c>
      <c r="AU1709" s="11">
        <v>0</v>
      </c>
      <c r="AV1709" s="11">
        <v>0</v>
      </c>
      <c r="AW1709" s="11">
        <v>0.2</v>
      </c>
      <c r="AX1709" s="11">
        <v>0</v>
      </c>
      <c r="AY1709" s="11">
        <v>0</v>
      </c>
      <c r="AZ1709" s="11">
        <v>0</v>
      </c>
      <c r="BA1709" s="11">
        <v>0.02</v>
      </c>
      <c r="BB1709" s="11">
        <v>0</v>
      </c>
      <c r="BC1709" s="2">
        <v>0.05</v>
      </c>
      <c r="BD1709" s="2">
        <v>0.05</v>
      </c>
      <c r="BE1709" s="11">
        <v>7.4999999999999997E-2</v>
      </c>
      <c r="BF1709" s="11">
        <v>5.0000000000000001E-3</v>
      </c>
      <c r="BG1709" s="11">
        <v>0</v>
      </c>
      <c r="BH1709" s="11">
        <v>0</v>
      </c>
      <c r="BI1709" s="11">
        <v>0</v>
      </c>
      <c r="BJ1709" s="11">
        <f>BE1709/4</f>
        <v>1.8749999999999999E-2</v>
      </c>
      <c r="BK1709" s="11">
        <f>BF1709/4</f>
        <v>1.25E-3</v>
      </c>
      <c r="BL1709" s="11">
        <v>0</v>
      </c>
      <c r="BM1709" s="11">
        <v>0</v>
      </c>
      <c r="BN1709" s="11">
        <v>0</v>
      </c>
      <c r="BO1709" s="11">
        <v>0.1</v>
      </c>
      <c r="BP1709" s="11">
        <v>0.1</v>
      </c>
      <c r="BQ1709" s="11">
        <v>0</v>
      </c>
      <c r="BR1709" s="11">
        <v>0</v>
      </c>
      <c r="BS1709" s="11">
        <v>0</v>
      </c>
      <c r="BT1709" s="11">
        <v>0.04</v>
      </c>
      <c r="BU1709" s="16">
        <v>4</v>
      </c>
      <c r="BV1709" s="6">
        <f>BT1709/(BT1709+BU1709)</f>
        <v>9.9009900990099011E-3</v>
      </c>
      <c r="BW1709" s="6">
        <f>SQRT((BT1709*BU1709)/((BT1709+BU1709)^2*(BT1709+BU1709+1)))</f>
        <v>4.410251516706673E-2</v>
      </c>
      <c r="BX1709" s="17">
        <v>0.1</v>
      </c>
      <c r="BY1709" s="17">
        <v>0.7</v>
      </c>
      <c r="BZ1709" s="17">
        <v>0.1</v>
      </c>
      <c r="CA1709" s="17">
        <v>0.1</v>
      </c>
      <c r="CB1709" s="15" t="s">
        <v>83</v>
      </c>
      <c r="CC1709" s="11">
        <v>600</v>
      </c>
    </row>
    <row r="1710" spans="1:81" s="11" customFormat="1" x14ac:dyDescent="0.2">
      <c r="A1710" s="17">
        <f t="shared" si="26"/>
        <v>1709</v>
      </c>
      <c r="B1710" s="17">
        <v>100</v>
      </c>
      <c r="C1710" s="17">
        <v>100</v>
      </c>
      <c r="D1710" s="17">
        <v>5</v>
      </c>
      <c r="E1710" s="17">
        <v>5</v>
      </c>
      <c r="F1710" s="3" t="s">
        <v>80</v>
      </c>
      <c r="G1710" s="3">
        <f>IF(F1710="rectangle",B1710*C1710,IF(F1710="hook",B1710*C1710-(D1710*E1710),IF(F1710="eight",B1710*C1710-2*(D1710*E1710),IF(F1710="tee",B1710*C1710-2*(D1710*E1710),IF(F1710="cross",B1710*C1710-4*(D1710*E1710),"ERROR")))))</f>
        <v>10000</v>
      </c>
      <c r="H1710" s="3" t="s">
        <v>85</v>
      </c>
      <c r="I1710" s="3">
        <f>IF(F1710="rectangle",B1710/C1710,"NA")</f>
        <v>1</v>
      </c>
      <c r="J1710" s="2">
        <v>1</v>
      </c>
      <c r="K1710" s="11">
        <v>125</v>
      </c>
      <c r="L1710" s="11">
        <v>4</v>
      </c>
      <c r="M1710" s="12">
        <v>9</v>
      </c>
      <c r="N1710" s="2">
        <f>M1710/4</f>
        <v>2.25</v>
      </c>
      <c r="O1710" s="3">
        <f>M1710/N1710</f>
        <v>4</v>
      </c>
      <c r="P1710" s="13">
        <v>30</v>
      </c>
      <c r="Q1710" s="11">
        <f>P1710</f>
        <v>30</v>
      </c>
      <c r="R1710" s="4">
        <f>AA1710/V1710</f>
        <v>100</v>
      </c>
      <c r="S1710" s="14">
        <v>45</v>
      </c>
      <c r="T1710" s="11">
        <f>S1710</f>
        <v>45</v>
      </c>
      <c r="U1710" s="4">
        <f>AB1710/W1710</f>
        <v>100</v>
      </c>
      <c r="V1710" s="3">
        <f>ROUND((Q1710/100)*G1710,0)</f>
        <v>3000</v>
      </c>
      <c r="W1710" s="3">
        <f>ROUND(((T1710/100)*G1710)/J1710,0)</f>
        <v>4500</v>
      </c>
      <c r="X1710" s="3">
        <f>ROUND(IF(J1710&gt;=2,((T1710/100)*G1710)/J1710,0),0)</f>
        <v>0</v>
      </c>
      <c r="Y1710" s="3">
        <f>ROUND(IF(J1710&gt;=3,((T1710/100)*G1710)/J1710,0),0)</f>
        <v>0</v>
      </c>
      <c r="Z1710" s="3">
        <f>ROUND(IF(J1710&gt;=4,((T1710/100)*G1710)/J1710,0),0)</f>
        <v>0</v>
      </c>
      <c r="AA1710" s="4">
        <f>G1710*P1710</f>
        <v>300000</v>
      </c>
      <c r="AB1710" s="4">
        <f>(G1710*S1710)/J1710</f>
        <v>450000</v>
      </c>
      <c r="AC1710" s="4">
        <f>IF(J1710&gt;=2,(G1710*S1710)/J1710,0)</f>
        <v>0</v>
      </c>
      <c r="AD1710" s="4">
        <f>IF(J1710&gt;=3,(G1710*S1710)/J1710,0)</f>
        <v>0</v>
      </c>
      <c r="AE1710" s="4">
        <f>IF(J1710&gt;=4,(G1710*S1710)/J1710,0)</f>
        <v>0</v>
      </c>
      <c r="AF1710" s="11">
        <v>100</v>
      </c>
      <c r="AG1710" s="11">
        <v>0</v>
      </c>
      <c r="AH1710" s="11">
        <v>1</v>
      </c>
      <c r="AI1710" s="11">
        <v>100</v>
      </c>
      <c r="AJ1710" s="11">
        <v>0</v>
      </c>
      <c r="AK1710" s="11">
        <v>1</v>
      </c>
      <c r="AL1710" s="11">
        <v>0.5</v>
      </c>
      <c r="AM1710" s="11">
        <v>0.5</v>
      </c>
      <c r="AN1710" s="11">
        <v>0</v>
      </c>
      <c r="AO1710" s="11">
        <v>0</v>
      </c>
      <c r="AP1710" s="11">
        <v>0</v>
      </c>
      <c r="AQ1710" s="11">
        <v>0.01</v>
      </c>
      <c r="AR1710" s="11">
        <v>0.01</v>
      </c>
      <c r="AS1710" s="11">
        <v>0</v>
      </c>
      <c r="AT1710" s="11">
        <v>0</v>
      </c>
      <c r="AU1710" s="11">
        <v>0</v>
      </c>
      <c r="AV1710" s="11">
        <v>0</v>
      </c>
      <c r="AW1710" s="11">
        <v>0.2</v>
      </c>
      <c r="AX1710" s="11">
        <v>0</v>
      </c>
      <c r="AY1710" s="11">
        <v>0</v>
      </c>
      <c r="AZ1710" s="11">
        <v>0</v>
      </c>
      <c r="BA1710" s="11">
        <v>0.02</v>
      </c>
      <c r="BB1710" s="11">
        <v>0</v>
      </c>
      <c r="BC1710" s="2">
        <v>0.05</v>
      </c>
      <c r="BD1710" s="2">
        <v>0.05</v>
      </c>
      <c r="BE1710" s="11">
        <v>7.4999999999999997E-2</v>
      </c>
      <c r="BF1710" s="11">
        <v>5.0000000000000001E-3</v>
      </c>
      <c r="BG1710" s="11">
        <v>0</v>
      </c>
      <c r="BH1710" s="11">
        <v>0</v>
      </c>
      <c r="BI1710" s="11">
        <v>0</v>
      </c>
      <c r="BJ1710" s="11">
        <f>BE1710/4</f>
        <v>1.8749999999999999E-2</v>
      </c>
      <c r="BK1710" s="11">
        <f>BF1710/4</f>
        <v>1.25E-3</v>
      </c>
      <c r="BL1710" s="11">
        <v>0</v>
      </c>
      <c r="BM1710" s="11">
        <v>0</v>
      </c>
      <c r="BN1710" s="11">
        <v>0</v>
      </c>
      <c r="BO1710" s="11">
        <v>0.1</v>
      </c>
      <c r="BP1710" s="11">
        <v>0.1</v>
      </c>
      <c r="BQ1710" s="11">
        <v>0</v>
      </c>
      <c r="BR1710" s="11">
        <v>0</v>
      </c>
      <c r="BS1710" s="11">
        <v>0</v>
      </c>
      <c r="BT1710" s="11">
        <v>0.04</v>
      </c>
      <c r="BU1710" s="16">
        <v>4</v>
      </c>
      <c r="BV1710" s="6">
        <f>BT1710/(BT1710+BU1710)</f>
        <v>9.9009900990099011E-3</v>
      </c>
      <c r="BW1710" s="6">
        <f>SQRT((BT1710*BU1710)/((BT1710+BU1710)^2*(BT1710+BU1710+1)))</f>
        <v>4.410251516706673E-2</v>
      </c>
      <c r="BX1710" s="17">
        <v>0.1</v>
      </c>
      <c r="BY1710" s="17">
        <v>0.7</v>
      </c>
      <c r="BZ1710" s="17">
        <v>0.1</v>
      </c>
      <c r="CA1710" s="17">
        <v>0.1</v>
      </c>
      <c r="CB1710" s="15" t="s">
        <v>83</v>
      </c>
      <c r="CC1710" s="11">
        <v>600</v>
      </c>
    </row>
    <row r="1711" spans="1:81" s="11" customFormat="1" x14ac:dyDescent="0.2">
      <c r="A1711" s="17">
        <f t="shared" si="26"/>
        <v>1710</v>
      </c>
      <c r="B1711" s="17">
        <v>20</v>
      </c>
      <c r="C1711" s="17">
        <v>20</v>
      </c>
      <c r="D1711" s="17">
        <v>5</v>
      </c>
      <c r="E1711" s="17">
        <v>5</v>
      </c>
      <c r="F1711" s="3" t="s">
        <v>80</v>
      </c>
      <c r="G1711" s="3">
        <f>IF(F1711="rectangle",B1711*C1711,IF(F1711="hook",B1711*C1711-(D1711*E1711),IF(F1711="eight",B1711*C1711-2*(D1711*E1711),IF(F1711="tee",B1711*C1711-2*(D1711*E1711),IF(F1711="cross",B1711*C1711-4*(D1711*E1711),"ERROR")))))</f>
        <v>400</v>
      </c>
      <c r="H1711" s="3" t="s">
        <v>84</v>
      </c>
      <c r="I1711" s="3">
        <f>IF(F1711="rectangle",B1711/C1711,"NA")</f>
        <v>1</v>
      </c>
      <c r="J1711" s="2">
        <v>1</v>
      </c>
      <c r="K1711" s="11">
        <v>125</v>
      </c>
      <c r="L1711" s="11">
        <v>4</v>
      </c>
      <c r="M1711" s="12">
        <v>9</v>
      </c>
      <c r="N1711" s="2">
        <f>M1711/4</f>
        <v>2.25</v>
      </c>
      <c r="O1711" s="3">
        <f>M1711/N1711</f>
        <v>4</v>
      </c>
      <c r="P1711" s="13">
        <v>30</v>
      </c>
      <c r="Q1711" s="11">
        <f>P1711</f>
        <v>30</v>
      </c>
      <c r="R1711" s="4">
        <f>AA1711/V1711</f>
        <v>100</v>
      </c>
      <c r="S1711" s="14">
        <v>45</v>
      </c>
      <c r="T1711" s="11">
        <f>S1711</f>
        <v>45</v>
      </c>
      <c r="U1711" s="4">
        <f>AB1711/W1711</f>
        <v>100</v>
      </c>
      <c r="V1711" s="3">
        <f>ROUND((Q1711/100)*G1711,0)</f>
        <v>120</v>
      </c>
      <c r="W1711" s="3">
        <f>ROUND(((T1711/100)*G1711)/J1711,0)</f>
        <v>180</v>
      </c>
      <c r="X1711" s="3">
        <f>ROUND(IF(J1711&gt;=2,((T1711/100)*G1711)/J1711,0),0)</f>
        <v>0</v>
      </c>
      <c r="Y1711" s="3">
        <f>ROUND(IF(J1711&gt;=3,((T1711/100)*G1711)/J1711,0),0)</f>
        <v>0</v>
      </c>
      <c r="Z1711" s="3">
        <f>ROUND(IF(J1711&gt;=4,((T1711/100)*G1711)/J1711,0),0)</f>
        <v>0</v>
      </c>
      <c r="AA1711" s="4">
        <f>G1711*P1711</f>
        <v>12000</v>
      </c>
      <c r="AB1711" s="4">
        <f>(G1711*S1711)/J1711</f>
        <v>18000</v>
      </c>
      <c r="AC1711" s="4">
        <f>IF(J1711&gt;=2,(G1711*S1711)/J1711,0)</f>
        <v>0</v>
      </c>
      <c r="AD1711" s="4">
        <f>IF(J1711&gt;=3,(G1711*S1711)/J1711,0)</f>
        <v>0</v>
      </c>
      <c r="AE1711" s="4">
        <f>IF(J1711&gt;=4,(G1711*S1711)/J1711,0)</f>
        <v>0</v>
      </c>
      <c r="AF1711" s="11">
        <v>100</v>
      </c>
      <c r="AG1711" s="11">
        <v>0</v>
      </c>
      <c r="AH1711" s="11">
        <v>1</v>
      </c>
      <c r="AI1711" s="11">
        <v>100</v>
      </c>
      <c r="AJ1711" s="11">
        <v>0</v>
      </c>
      <c r="AK1711" s="11">
        <v>1</v>
      </c>
      <c r="AL1711" s="11">
        <v>0.5</v>
      </c>
      <c r="AM1711" s="11">
        <v>0.5</v>
      </c>
      <c r="AN1711" s="11">
        <v>0</v>
      </c>
      <c r="AO1711" s="11">
        <v>0</v>
      </c>
      <c r="AP1711" s="11">
        <v>0</v>
      </c>
      <c r="AQ1711" s="11">
        <v>0.01</v>
      </c>
      <c r="AR1711" s="11">
        <v>0.01</v>
      </c>
      <c r="AS1711" s="11">
        <v>0</v>
      </c>
      <c r="AT1711" s="11">
        <v>0</v>
      </c>
      <c r="AU1711" s="11">
        <v>0</v>
      </c>
      <c r="AV1711" s="11">
        <v>0</v>
      </c>
      <c r="AW1711" s="11">
        <v>0.2</v>
      </c>
      <c r="AX1711" s="11">
        <v>0</v>
      </c>
      <c r="AY1711" s="11">
        <v>0</v>
      </c>
      <c r="AZ1711" s="11">
        <v>0</v>
      </c>
      <c r="BA1711" s="11">
        <v>0.02</v>
      </c>
      <c r="BB1711" s="11">
        <v>0</v>
      </c>
      <c r="BC1711" s="2">
        <v>0.05</v>
      </c>
      <c r="BD1711" s="2">
        <v>0.05</v>
      </c>
      <c r="BE1711" s="11">
        <v>7.4999999999999997E-2</v>
      </c>
      <c r="BF1711" s="11">
        <v>5.0000000000000001E-3</v>
      </c>
      <c r="BG1711" s="11">
        <v>0</v>
      </c>
      <c r="BH1711" s="11">
        <v>0</v>
      </c>
      <c r="BI1711" s="11">
        <v>0</v>
      </c>
      <c r="BJ1711" s="11">
        <f>BE1711/4</f>
        <v>1.8749999999999999E-2</v>
      </c>
      <c r="BK1711" s="11">
        <f>BF1711/4</f>
        <v>1.25E-3</v>
      </c>
      <c r="BL1711" s="11">
        <v>0</v>
      </c>
      <c r="BM1711" s="11">
        <v>0</v>
      </c>
      <c r="BN1711" s="11">
        <v>0</v>
      </c>
      <c r="BO1711" s="11">
        <v>0.1</v>
      </c>
      <c r="BP1711" s="11">
        <v>0.1</v>
      </c>
      <c r="BQ1711" s="11">
        <v>0</v>
      </c>
      <c r="BR1711" s="11">
        <v>0</v>
      </c>
      <c r="BS1711" s="11">
        <v>0</v>
      </c>
      <c r="BT1711" s="11">
        <v>0.04</v>
      </c>
      <c r="BU1711" s="16">
        <v>4</v>
      </c>
      <c r="BV1711" s="6">
        <f>BT1711/(BT1711+BU1711)</f>
        <v>9.9009900990099011E-3</v>
      </c>
      <c r="BW1711" s="6">
        <f>SQRT((BT1711*BU1711)/((BT1711+BU1711)^2*(BT1711+BU1711+1)))</f>
        <v>4.410251516706673E-2</v>
      </c>
      <c r="BX1711" s="17">
        <v>0.1</v>
      </c>
      <c r="BY1711" s="17">
        <v>0.7</v>
      </c>
      <c r="BZ1711" s="17">
        <v>0.1</v>
      </c>
      <c r="CA1711" s="17">
        <v>0.1</v>
      </c>
      <c r="CB1711" s="15" t="s">
        <v>83</v>
      </c>
      <c r="CC1711" s="11">
        <v>600</v>
      </c>
    </row>
    <row r="1712" spans="1:81" s="11" customFormat="1" x14ac:dyDescent="0.2">
      <c r="A1712" s="17">
        <f t="shared" si="26"/>
        <v>1711</v>
      </c>
      <c r="B1712" s="17">
        <v>100</v>
      </c>
      <c r="C1712" s="17">
        <v>100</v>
      </c>
      <c r="D1712" s="17">
        <v>5</v>
      </c>
      <c r="E1712" s="17">
        <v>5</v>
      </c>
      <c r="F1712" s="3" t="s">
        <v>80</v>
      </c>
      <c r="G1712" s="3">
        <f>IF(F1712="rectangle",B1712*C1712,IF(F1712="hook",B1712*C1712-(D1712*E1712),IF(F1712="eight",B1712*C1712-2*(D1712*E1712),IF(F1712="tee",B1712*C1712-2*(D1712*E1712),IF(F1712="cross",B1712*C1712-4*(D1712*E1712),"ERROR")))))</f>
        <v>10000</v>
      </c>
      <c r="H1712" s="3" t="s">
        <v>85</v>
      </c>
      <c r="I1712" s="3">
        <f>IF(F1712="rectangle",B1712/C1712,"NA")</f>
        <v>1</v>
      </c>
      <c r="J1712" s="2">
        <v>1</v>
      </c>
      <c r="K1712" s="11">
        <v>125</v>
      </c>
      <c r="L1712" s="11">
        <v>4</v>
      </c>
      <c r="M1712" s="12">
        <v>1</v>
      </c>
      <c r="N1712" s="2">
        <f>M1712/4</f>
        <v>0.25</v>
      </c>
      <c r="O1712" s="3">
        <f>M1712/N1712</f>
        <v>4</v>
      </c>
      <c r="P1712" s="13">
        <v>45</v>
      </c>
      <c r="Q1712" s="11">
        <f>P1712</f>
        <v>45</v>
      </c>
      <c r="R1712" s="4">
        <f>AA1712/V1712</f>
        <v>100</v>
      </c>
      <c r="S1712" s="14">
        <v>1</v>
      </c>
      <c r="T1712" s="11">
        <f>S1712</f>
        <v>1</v>
      </c>
      <c r="U1712" s="4">
        <f>AB1712/W1712</f>
        <v>100</v>
      </c>
      <c r="V1712" s="3">
        <f>ROUND((Q1712/100)*G1712,0)</f>
        <v>4500</v>
      </c>
      <c r="W1712" s="3">
        <f>ROUND(((T1712/100)*G1712)/J1712,0)</f>
        <v>100</v>
      </c>
      <c r="X1712" s="3">
        <f>ROUND(IF(J1712&gt;=2,((T1712/100)*G1712)/J1712,0),0)</f>
        <v>0</v>
      </c>
      <c r="Y1712" s="3">
        <f>ROUND(IF(J1712&gt;=3,((T1712/100)*G1712)/J1712,0),0)</f>
        <v>0</v>
      </c>
      <c r="Z1712" s="3">
        <f>ROUND(IF(J1712&gt;=4,((T1712/100)*G1712)/J1712,0),0)</f>
        <v>0</v>
      </c>
      <c r="AA1712" s="4">
        <f>G1712*P1712</f>
        <v>450000</v>
      </c>
      <c r="AB1712" s="4">
        <f>(G1712*S1712)/J1712</f>
        <v>10000</v>
      </c>
      <c r="AC1712" s="4">
        <f>IF(J1712&gt;=2,(G1712*S1712)/J1712,0)</f>
        <v>0</v>
      </c>
      <c r="AD1712" s="4">
        <f>IF(J1712&gt;=3,(G1712*S1712)/J1712,0)</f>
        <v>0</v>
      </c>
      <c r="AE1712" s="4">
        <f>IF(J1712&gt;=4,(G1712*S1712)/J1712,0)</f>
        <v>0</v>
      </c>
      <c r="AF1712" s="11">
        <v>100</v>
      </c>
      <c r="AG1712" s="11">
        <v>0</v>
      </c>
      <c r="AH1712" s="11">
        <v>1</v>
      </c>
      <c r="AI1712" s="11">
        <v>100</v>
      </c>
      <c r="AJ1712" s="11">
        <v>0</v>
      </c>
      <c r="AK1712" s="11">
        <v>1</v>
      </c>
      <c r="AL1712" s="11">
        <v>0.5</v>
      </c>
      <c r="AM1712" s="11">
        <v>0.5</v>
      </c>
      <c r="AN1712" s="11">
        <v>0</v>
      </c>
      <c r="AO1712" s="11">
        <v>0</v>
      </c>
      <c r="AP1712" s="11">
        <v>0</v>
      </c>
      <c r="AQ1712" s="11">
        <v>0.01</v>
      </c>
      <c r="AR1712" s="11">
        <v>0.01</v>
      </c>
      <c r="AS1712" s="11">
        <v>0</v>
      </c>
      <c r="AT1712" s="11">
        <v>0</v>
      </c>
      <c r="AU1712" s="11">
        <v>0</v>
      </c>
      <c r="AV1712" s="11">
        <v>0</v>
      </c>
      <c r="AW1712" s="11">
        <v>0.2</v>
      </c>
      <c r="AX1712" s="11">
        <v>0</v>
      </c>
      <c r="AY1712" s="11">
        <v>0</v>
      </c>
      <c r="AZ1712" s="11">
        <v>0</v>
      </c>
      <c r="BA1712" s="11">
        <v>0.02</v>
      </c>
      <c r="BB1712" s="11">
        <v>0</v>
      </c>
      <c r="BC1712" s="2">
        <v>0.05</v>
      </c>
      <c r="BD1712" s="2">
        <v>0.05</v>
      </c>
      <c r="BE1712" s="11">
        <v>7.4999999999999997E-2</v>
      </c>
      <c r="BF1712" s="11">
        <v>5.0000000000000001E-3</v>
      </c>
      <c r="BG1712" s="11">
        <v>0</v>
      </c>
      <c r="BH1712" s="11">
        <v>0</v>
      </c>
      <c r="BI1712" s="11">
        <v>0</v>
      </c>
      <c r="BJ1712" s="11">
        <f>BE1712/4</f>
        <v>1.8749999999999999E-2</v>
      </c>
      <c r="BK1712" s="11">
        <f>BF1712/4</f>
        <v>1.25E-3</v>
      </c>
      <c r="BL1712" s="11">
        <v>0</v>
      </c>
      <c r="BM1712" s="11">
        <v>0</v>
      </c>
      <c r="BN1712" s="11">
        <v>0</v>
      </c>
      <c r="BO1712" s="11">
        <v>0.1</v>
      </c>
      <c r="BP1712" s="11">
        <v>0.1</v>
      </c>
      <c r="BQ1712" s="11">
        <v>0</v>
      </c>
      <c r="BR1712" s="11">
        <v>0</v>
      </c>
      <c r="BS1712" s="11">
        <v>0</v>
      </c>
      <c r="BT1712" s="11">
        <v>0.04</v>
      </c>
      <c r="BU1712" s="16">
        <v>4</v>
      </c>
      <c r="BV1712" s="6">
        <f>BT1712/(BT1712+BU1712)</f>
        <v>9.9009900990099011E-3</v>
      </c>
      <c r="BW1712" s="6">
        <f>SQRT((BT1712*BU1712)/((BT1712+BU1712)^2*(BT1712+BU1712+1)))</f>
        <v>4.410251516706673E-2</v>
      </c>
      <c r="BX1712" s="17">
        <v>0.1</v>
      </c>
      <c r="BY1712" s="17">
        <v>0.7</v>
      </c>
      <c r="BZ1712" s="17">
        <v>0.1</v>
      </c>
      <c r="CA1712" s="17">
        <v>0.1</v>
      </c>
      <c r="CB1712" s="15" t="s">
        <v>83</v>
      </c>
      <c r="CC1712" s="11">
        <v>600</v>
      </c>
    </row>
    <row r="1713" spans="1:81" s="11" customFormat="1" x14ac:dyDescent="0.2">
      <c r="A1713" s="17">
        <f t="shared" si="26"/>
        <v>1712</v>
      </c>
      <c r="B1713" s="17">
        <v>20</v>
      </c>
      <c r="C1713" s="17">
        <v>20</v>
      </c>
      <c r="D1713" s="17">
        <v>5</v>
      </c>
      <c r="E1713" s="17">
        <v>5</v>
      </c>
      <c r="F1713" s="3" t="s">
        <v>80</v>
      </c>
      <c r="G1713" s="3">
        <f>IF(F1713="rectangle",B1713*C1713,IF(F1713="hook",B1713*C1713-(D1713*E1713),IF(F1713="eight",B1713*C1713-2*(D1713*E1713),IF(F1713="tee",B1713*C1713-2*(D1713*E1713),IF(F1713="cross",B1713*C1713-4*(D1713*E1713),"ERROR")))))</f>
        <v>400</v>
      </c>
      <c r="H1713" s="3" t="s">
        <v>84</v>
      </c>
      <c r="I1713" s="3">
        <f>IF(F1713="rectangle",B1713/C1713,"NA")</f>
        <v>1</v>
      </c>
      <c r="J1713" s="2">
        <v>1</v>
      </c>
      <c r="K1713" s="11">
        <v>125</v>
      </c>
      <c r="L1713" s="11">
        <v>4</v>
      </c>
      <c r="M1713" s="12">
        <v>1</v>
      </c>
      <c r="N1713" s="2">
        <f>M1713/4</f>
        <v>0.25</v>
      </c>
      <c r="O1713" s="3">
        <f>M1713/N1713</f>
        <v>4</v>
      </c>
      <c r="P1713" s="13">
        <v>45</v>
      </c>
      <c r="Q1713" s="11">
        <f>P1713</f>
        <v>45</v>
      </c>
      <c r="R1713" s="4">
        <f>AA1713/V1713</f>
        <v>100</v>
      </c>
      <c r="S1713" s="14">
        <v>1</v>
      </c>
      <c r="T1713" s="11">
        <f>S1713</f>
        <v>1</v>
      </c>
      <c r="U1713" s="4">
        <f>AB1713/W1713</f>
        <v>100</v>
      </c>
      <c r="V1713" s="3">
        <f>ROUND((Q1713/100)*G1713,0)</f>
        <v>180</v>
      </c>
      <c r="W1713" s="3">
        <f>ROUND(((T1713/100)*G1713)/J1713,0)</f>
        <v>4</v>
      </c>
      <c r="X1713" s="3">
        <f>ROUND(IF(J1713&gt;=2,((T1713/100)*G1713)/J1713,0),0)</f>
        <v>0</v>
      </c>
      <c r="Y1713" s="3">
        <f>ROUND(IF(J1713&gt;=3,((T1713/100)*G1713)/J1713,0),0)</f>
        <v>0</v>
      </c>
      <c r="Z1713" s="3">
        <f>ROUND(IF(J1713&gt;=4,((T1713/100)*G1713)/J1713,0),0)</f>
        <v>0</v>
      </c>
      <c r="AA1713" s="4">
        <f>G1713*P1713</f>
        <v>18000</v>
      </c>
      <c r="AB1713" s="4">
        <f>(G1713*S1713)/J1713</f>
        <v>400</v>
      </c>
      <c r="AC1713" s="4">
        <f>IF(J1713&gt;=2,(G1713*S1713)/J1713,0)</f>
        <v>0</v>
      </c>
      <c r="AD1713" s="4">
        <f>IF(J1713&gt;=3,(G1713*S1713)/J1713,0)</f>
        <v>0</v>
      </c>
      <c r="AE1713" s="4">
        <f>IF(J1713&gt;=4,(G1713*S1713)/J1713,0)</f>
        <v>0</v>
      </c>
      <c r="AF1713" s="11">
        <v>100</v>
      </c>
      <c r="AG1713" s="11">
        <v>0</v>
      </c>
      <c r="AH1713" s="11">
        <v>1</v>
      </c>
      <c r="AI1713" s="11">
        <v>100</v>
      </c>
      <c r="AJ1713" s="11">
        <v>0</v>
      </c>
      <c r="AK1713" s="11">
        <v>1</v>
      </c>
      <c r="AL1713" s="11">
        <v>0.5</v>
      </c>
      <c r="AM1713" s="11">
        <v>0.5</v>
      </c>
      <c r="AN1713" s="11">
        <v>0</v>
      </c>
      <c r="AO1713" s="11">
        <v>0</v>
      </c>
      <c r="AP1713" s="11">
        <v>0</v>
      </c>
      <c r="AQ1713" s="11">
        <v>0.01</v>
      </c>
      <c r="AR1713" s="11">
        <v>0.01</v>
      </c>
      <c r="AS1713" s="11">
        <v>0</v>
      </c>
      <c r="AT1713" s="11">
        <v>0</v>
      </c>
      <c r="AU1713" s="11">
        <v>0</v>
      </c>
      <c r="AV1713" s="11">
        <v>0</v>
      </c>
      <c r="AW1713" s="11">
        <v>0.2</v>
      </c>
      <c r="AX1713" s="11">
        <v>0</v>
      </c>
      <c r="AY1713" s="11">
        <v>0</v>
      </c>
      <c r="AZ1713" s="11">
        <v>0</v>
      </c>
      <c r="BA1713" s="11">
        <v>0.02</v>
      </c>
      <c r="BB1713" s="11">
        <v>0</v>
      </c>
      <c r="BC1713" s="2">
        <v>0.05</v>
      </c>
      <c r="BD1713" s="2">
        <v>0.05</v>
      </c>
      <c r="BE1713" s="11">
        <v>7.4999999999999997E-2</v>
      </c>
      <c r="BF1713" s="11">
        <v>5.0000000000000001E-3</v>
      </c>
      <c r="BG1713" s="11">
        <v>0</v>
      </c>
      <c r="BH1713" s="11">
        <v>0</v>
      </c>
      <c r="BI1713" s="11">
        <v>0</v>
      </c>
      <c r="BJ1713" s="11">
        <f>BE1713/4</f>
        <v>1.8749999999999999E-2</v>
      </c>
      <c r="BK1713" s="11">
        <f>BF1713/4</f>
        <v>1.25E-3</v>
      </c>
      <c r="BL1713" s="11">
        <v>0</v>
      </c>
      <c r="BM1713" s="11">
        <v>0</v>
      </c>
      <c r="BN1713" s="11">
        <v>0</v>
      </c>
      <c r="BO1713" s="11">
        <v>0.1</v>
      </c>
      <c r="BP1713" s="11">
        <v>0.1</v>
      </c>
      <c r="BQ1713" s="11">
        <v>0</v>
      </c>
      <c r="BR1713" s="11">
        <v>0</v>
      </c>
      <c r="BS1713" s="11">
        <v>0</v>
      </c>
      <c r="BT1713" s="11">
        <v>0.04</v>
      </c>
      <c r="BU1713" s="16">
        <v>4</v>
      </c>
      <c r="BV1713" s="6">
        <f>BT1713/(BT1713+BU1713)</f>
        <v>9.9009900990099011E-3</v>
      </c>
      <c r="BW1713" s="6">
        <f>SQRT((BT1713*BU1713)/((BT1713+BU1713)^2*(BT1713+BU1713+1)))</f>
        <v>4.410251516706673E-2</v>
      </c>
      <c r="BX1713" s="17">
        <v>0.1</v>
      </c>
      <c r="BY1713" s="17">
        <v>0.7</v>
      </c>
      <c r="BZ1713" s="17">
        <v>0.1</v>
      </c>
      <c r="CA1713" s="17">
        <v>0.1</v>
      </c>
      <c r="CB1713" s="15" t="s">
        <v>83</v>
      </c>
      <c r="CC1713" s="11">
        <v>600</v>
      </c>
    </row>
    <row r="1714" spans="1:81" s="11" customFormat="1" x14ac:dyDescent="0.2">
      <c r="A1714" s="17">
        <f t="shared" si="26"/>
        <v>1713</v>
      </c>
      <c r="B1714" s="17">
        <v>100</v>
      </c>
      <c r="C1714" s="17">
        <v>100</v>
      </c>
      <c r="D1714" s="17">
        <v>5</v>
      </c>
      <c r="E1714" s="17">
        <v>5</v>
      </c>
      <c r="F1714" s="3" t="s">
        <v>80</v>
      </c>
      <c r="G1714" s="3">
        <f>IF(F1714="rectangle",B1714*C1714,IF(F1714="hook",B1714*C1714-(D1714*E1714),IF(F1714="eight",B1714*C1714-2*(D1714*E1714),IF(F1714="tee",B1714*C1714-2*(D1714*E1714),IF(F1714="cross",B1714*C1714-4*(D1714*E1714),"ERROR")))))</f>
        <v>10000</v>
      </c>
      <c r="H1714" s="3" t="s">
        <v>85</v>
      </c>
      <c r="I1714" s="3">
        <f>IF(F1714="rectangle",B1714/C1714,"NA")</f>
        <v>1</v>
      </c>
      <c r="J1714" s="2">
        <v>1</v>
      </c>
      <c r="K1714" s="11">
        <v>125</v>
      </c>
      <c r="L1714" s="11">
        <v>4</v>
      </c>
      <c r="M1714" s="12">
        <v>2</v>
      </c>
      <c r="N1714" s="2">
        <f>M1714/4</f>
        <v>0.5</v>
      </c>
      <c r="O1714" s="3">
        <f>M1714/N1714</f>
        <v>4</v>
      </c>
      <c r="P1714" s="13">
        <v>45</v>
      </c>
      <c r="Q1714" s="11">
        <f>P1714</f>
        <v>45</v>
      </c>
      <c r="R1714" s="4">
        <f>AA1714/V1714</f>
        <v>100</v>
      </c>
      <c r="S1714" s="14">
        <v>1</v>
      </c>
      <c r="T1714" s="11">
        <f>S1714</f>
        <v>1</v>
      </c>
      <c r="U1714" s="4">
        <f>AB1714/W1714</f>
        <v>100</v>
      </c>
      <c r="V1714" s="3">
        <f>ROUND((Q1714/100)*G1714,0)</f>
        <v>4500</v>
      </c>
      <c r="W1714" s="3">
        <f>ROUND(((T1714/100)*G1714)/J1714,0)</f>
        <v>100</v>
      </c>
      <c r="X1714" s="3">
        <f>ROUND(IF(J1714&gt;=2,((T1714/100)*G1714)/J1714,0),0)</f>
        <v>0</v>
      </c>
      <c r="Y1714" s="3">
        <f>ROUND(IF(J1714&gt;=3,((T1714/100)*G1714)/J1714,0),0)</f>
        <v>0</v>
      </c>
      <c r="Z1714" s="3">
        <f>ROUND(IF(J1714&gt;=4,((T1714/100)*G1714)/J1714,0),0)</f>
        <v>0</v>
      </c>
      <c r="AA1714" s="4">
        <f>G1714*P1714</f>
        <v>450000</v>
      </c>
      <c r="AB1714" s="4">
        <f>(G1714*S1714)/J1714</f>
        <v>10000</v>
      </c>
      <c r="AC1714" s="4">
        <f>IF(J1714&gt;=2,(G1714*S1714)/J1714,0)</f>
        <v>0</v>
      </c>
      <c r="AD1714" s="4">
        <f>IF(J1714&gt;=3,(G1714*S1714)/J1714,0)</f>
        <v>0</v>
      </c>
      <c r="AE1714" s="4">
        <f>IF(J1714&gt;=4,(G1714*S1714)/J1714,0)</f>
        <v>0</v>
      </c>
      <c r="AF1714" s="11">
        <v>100</v>
      </c>
      <c r="AG1714" s="11">
        <v>0</v>
      </c>
      <c r="AH1714" s="11">
        <v>1</v>
      </c>
      <c r="AI1714" s="11">
        <v>100</v>
      </c>
      <c r="AJ1714" s="11">
        <v>0</v>
      </c>
      <c r="AK1714" s="11">
        <v>1</v>
      </c>
      <c r="AL1714" s="11">
        <v>0.5</v>
      </c>
      <c r="AM1714" s="11">
        <v>0.5</v>
      </c>
      <c r="AN1714" s="11">
        <v>0</v>
      </c>
      <c r="AO1714" s="11">
        <v>0</v>
      </c>
      <c r="AP1714" s="11">
        <v>0</v>
      </c>
      <c r="AQ1714" s="11">
        <v>0.01</v>
      </c>
      <c r="AR1714" s="11">
        <v>0.01</v>
      </c>
      <c r="AS1714" s="11">
        <v>0</v>
      </c>
      <c r="AT1714" s="11">
        <v>0</v>
      </c>
      <c r="AU1714" s="11">
        <v>0</v>
      </c>
      <c r="AV1714" s="11">
        <v>0</v>
      </c>
      <c r="AW1714" s="11">
        <v>0.2</v>
      </c>
      <c r="AX1714" s="11">
        <v>0</v>
      </c>
      <c r="AY1714" s="11">
        <v>0</v>
      </c>
      <c r="AZ1714" s="11">
        <v>0</v>
      </c>
      <c r="BA1714" s="11">
        <v>0.02</v>
      </c>
      <c r="BB1714" s="11">
        <v>0</v>
      </c>
      <c r="BC1714" s="2">
        <v>0.05</v>
      </c>
      <c r="BD1714" s="2">
        <v>0.05</v>
      </c>
      <c r="BE1714" s="11">
        <v>7.4999999999999997E-2</v>
      </c>
      <c r="BF1714" s="11">
        <v>5.0000000000000001E-3</v>
      </c>
      <c r="BG1714" s="11">
        <v>0</v>
      </c>
      <c r="BH1714" s="11">
        <v>0</v>
      </c>
      <c r="BI1714" s="11">
        <v>0</v>
      </c>
      <c r="BJ1714" s="11">
        <f>BE1714/4</f>
        <v>1.8749999999999999E-2</v>
      </c>
      <c r="BK1714" s="11">
        <f>BF1714/4</f>
        <v>1.25E-3</v>
      </c>
      <c r="BL1714" s="11">
        <v>0</v>
      </c>
      <c r="BM1714" s="11">
        <v>0</v>
      </c>
      <c r="BN1714" s="11">
        <v>0</v>
      </c>
      <c r="BO1714" s="11">
        <v>0.1</v>
      </c>
      <c r="BP1714" s="11">
        <v>0.1</v>
      </c>
      <c r="BQ1714" s="11">
        <v>0</v>
      </c>
      <c r="BR1714" s="11">
        <v>0</v>
      </c>
      <c r="BS1714" s="11">
        <v>0</v>
      </c>
      <c r="BT1714" s="11">
        <v>0.04</v>
      </c>
      <c r="BU1714" s="16">
        <v>4</v>
      </c>
      <c r="BV1714" s="6">
        <f>BT1714/(BT1714+BU1714)</f>
        <v>9.9009900990099011E-3</v>
      </c>
      <c r="BW1714" s="6">
        <f>SQRT((BT1714*BU1714)/((BT1714+BU1714)^2*(BT1714+BU1714+1)))</f>
        <v>4.410251516706673E-2</v>
      </c>
      <c r="BX1714" s="17">
        <v>0.1</v>
      </c>
      <c r="BY1714" s="17">
        <v>0.7</v>
      </c>
      <c r="BZ1714" s="17">
        <v>0.1</v>
      </c>
      <c r="CA1714" s="17">
        <v>0.1</v>
      </c>
      <c r="CB1714" s="15" t="s">
        <v>83</v>
      </c>
      <c r="CC1714" s="11">
        <v>600</v>
      </c>
    </row>
    <row r="1715" spans="1:81" s="11" customFormat="1" x14ac:dyDescent="0.2">
      <c r="A1715" s="17">
        <f t="shared" si="26"/>
        <v>1714</v>
      </c>
      <c r="B1715" s="17">
        <v>20</v>
      </c>
      <c r="C1715" s="17">
        <v>20</v>
      </c>
      <c r="D1715" s="17">
        <v>5</v>
      </c>
      <c r="E1715" s="17">
        <v>5</v>
      </c>
      <c r="F1715" s="3" t="s">
        <v>80</v>
      </c>
      <c r="G1715" s="3">
        <f>IF(F1715="rectangle",B1715*C1715,IF(F1715="hook",B1715*C1715-(D1715*E1715),IF(F1715="eight",B1715*C1715-2*(D1715*E1715),IF(F1715="tee",B1715*C1715-2*(D1715*E1715),IF(F1715="cross",B1715*C1715-4*(D1715*E1715),"ERROR")))))</f>
        <v>400</v>
      </c>
      <c r="H1715" s="3" t="s">
        <v>84</v>
      </c>
      <c r="I1715" s="3">
        <f>IF(F1715="rectangle",B1715/C1715,"NA")</f>
        <v>1</v>
      </c>
      <c r="J1715" s="2">
        <v>1</v>
      </c>
      <c r="K1715" s="11">
        <v>125</v>
      </c>
      <c r="L1715" s="11">
        <v>4</v>
      </c>
      <c r="M1715" s="12">
        <v>2</v>
      </c>
      <c r="N1715" s="2">
        <f>M1715/4</f>
        <v>0.5</v>
      </c>
      <c r="O1715" s="3">
        <f>M1715/N1715</f>
        <v>4</v>
      </c>
      <c r="P1715" s="13">
        <v>45</v>
      </c>
      <c r="Q1715" s="11">
        <f>P1715</f>
        <v>45</v>
      </c>
      <c r="R1715" s="4">
        <f>AA1715/V1715</f>
        <v>100</v>
      </c>
      <c r="S1715" s="14">
        <v>1</v>
      </c>
      <c r="T1715" s="11">
        <f>S1715</f>
        <v>1</v>
      </c>
      <c r="U1715" s="4">
        <f>AB1715/W1715</f>
        <v>100</v>
      </c>
      <c r="V1715" s="3">
        <f>ROUND((Q1715/100)*G1715,0)</f>
        <v>180</v>
      </c>
      <c r="W1715" s="3">
        <f>ROUND(((T1715/100)*G1715)/J1715,0)</f>
        <v>4</v>
      </c>
      <c r="X1715" s="3">
        <f>ROUND(IF(J1715&gt;=2,((T1715/100)*G1715)/J1715,0),0)</f>
        <v>0</v>
      </c>
      <c r="Y1715" s="3">
        <f>ROUND(IF(J1715&gt;=3,((T1715/100)*G1715)/J1715,0),0)</f>
        <v>0</v>
      </c>
      <c r="Z1715" s="3">
        <f>ROUND(IF(J1715&gt;=4,((T1715/100)*G1715)/J1715,0),0)</f>
        <v>0</v>
      </c>
      <c r="AA1715" s="4">
        <f>G1715*P1715</f>
        <v>18000</v>
      </c>
      <c r="AB1715" s="4">
        <f>(G1715*S1715)/J1715</f>
        <v>400</v>
      </c>
      <c r="AC1715" s="4">
        <f>IF(J1715&gt;=2,(G1715*S1715)/J1715,0)</f>
        <v>0</v>
      </c>
      <c r="AD1715" s="4">
        <f>IF(J1715&gt;=3,(G1715*S1715)/J1715,0)</f>
        <v>0</v>
      </c>
      <c r="AE1715" s="4">
        <f>IF(J1715&gt;=4,(G1715*S1715)/J1715,0)</f>
        <v>0</v>
      </c>
      <c r="AF1715" s="11">
        <v>100</v>
      </c>
      <c r="AG1715" s="11">
        <v>0</v>
      </c>
      <c r="AH1715" s="11">
        <v>1</v>
      </c>
      <c r="AI1715" s="11">
        <v>100</v>
      </c>
      <c r="AJ1715" s="11">
        <v>0</v>
      </c>
      <c r="AK1715" s="11">
        <v>1</v>
      </c>
      <c r="AL1715" s="11">
        <v>0.5</v>
      </c>
      <c r="AM1715" s="11">
        <v>0.5</v>
      </c>
      <c r="AN1715" s="11">
        <v>0</v>
      </c>
      <c r="AO1715" s="11">
        <v>0</v>
      </c>
      <c r="AP1715" s="11">
        <v>0</v>
      </c>
      <c r="AQ1715" s="11">
        <v>0.01</v>
      </c>
      <c r="AR1715" s="11">
        <v>0.01</v>
      </c>
      <c r="AS1715" s="11">
        <v>0</v>
      </c>
      <c r="AT1715" s="11">
        <v>0</v>
      </c>
      <c r="AU1715" s="11">
        <v>0</v>
      </c>
      <c r="AV1715" s="11">
        <v>0</v>
      </c>
      <c r="AW1715" s="11">
        <v>0.2</v>
      </c>
      <c r="AX1715" s="11">
        <v>0</v>
      </c>
      <c r="AY1715" s="11">
        <v>0</v>
      </c>
      <c r="AZ1715" s="11">
        <v>0</v>
      </c>
      <c r="BA1715" s="11">
        <v>0.02</v>
      </c>
      <c r="BB1715" s="11">
        <v>0</v>
      </c>
      <c r="BC1715" s="2">
        <v>0.05</v>
      </c>
      <c r="BD1715" s="2">
        <v>0.05</v>
      </c>
      <c r="BE1715" s="11">
        <v>7.4999999999999997E-2</v>
      </c>
      <c r="BF1715" s="11">
        <v>5.0000000000000001E-3</v>
      </c>
      <c r="BG1715" s="11">
        <v>0</v>
      </c>
      <c r="BH1715" s="11">
        <v>0</v>
      </c>
      <c r="BI1715" s="11">
        <v>0</v>
      </c>
      <c r="BJ1715" s="11">
        <f>BE1715/4</f>
        <v>1.8749999999999999E-2</v>
      </c>
      <c r="BK1715" s="11">
        <f>BF1715/4</f>
        <v>1.25E-3</v>
      </c>
      <c r="BL1715" s="11">
        <v>0</v>
      </c>
      <c r="BM1715" s="11">
        <v>0</v>
      </c>
      <c r="BN1715" s="11">
        <v>0</v>
      </c>
      <c r="BO1715" s="11">
        <v>0.1</v>
      </c>
      <c r="BP1715" s="11">
        <v>0.1</v>
      </c>
      <c r="BQ1715" s="11">
        <v>0</v>
      </c>
      <c r="BR1715" s="11">
        <v>0</v>
      </c>
      <c r="BS1715" s="11">
        <v>0</v>
      </c>
      <c r="BT1715" s="11">
        <v>0.04</v>
      </c>
      <c r="BU1715" s="16">
        <v>4</v>
      </c>
      <c r="BV1715" s="6">
        <f>BT1715/(BT1715+BU1715)</f>
        <v>9.9009900990099011E-3</v>
      </c>
      <c r="BW1715" s="6">
        <f>SQRT((BT1715*BU1715)/((BT1715+BU1715)^2*(BT1715+BU1715+1)))</f>
        <v>4.410251516706673E-2</v>
      </c>
      <c r="BX1715" s="17">
        <v>0.1</v>
      </c>
      <c r="BY1715" s="17">
        <v>0.7</v>
      </c>
      <c r="BZ1715" s="17">
        <v>0.1</v>
      </c>
      <c r="CA1715" s="17">
        <v>0.1</v>
      </c>
      <c r="CB1715" s="15" t="s">
        <v>83</v>
      </c>
      <c r="CC1715" s="11">
        <v>600</v>
      </c>
    </row>
    <row r="1716" spans="1:81" s="11" customFormat="1" x14ac:dyDescent="0.2">
      <c r="A1716" s="17">
        <f t="shared" si="26"/>
        <v>1715</v>
      </c>
      <c r="B1716" s="17">
        <v>100</v>
      </c>
      <c r="C1716" s="17">
        <v>100</v>
      </c>
      <c r="D1716" s="17">
        <v>5</v>
      </c>
      <c r="E1716" s="17">
        <v>5</v>
      </c>
      <c r="F1716" s="3" t="s">
        <v>80</v>
      </c>
      <c r="G1716" s="3">
        <f>IF(F1716="rectangle",B1716*C1716,IF(F1716="hook",B1716*C1716-(D1716*E1716),IF(F1716="eight",B1716*C1716-2*(D1716*E1716),IF(F1716="tee",B1716*C1716-2*(D1716*E1716),IF(F1716="cross",B1716*C1716-4*(D1716*E1716),"ERROR")))))</f>
        <v>10000</v>
      </c>
      <c r="H1716" s="3" t="s">
        <v>85</v>
      </c>
      <c r="I1716" s="3">
        <f>IF(F1716="rectangle",B1716/C1716,"NA")</f>
        <v>1</v>
      </c>
      <c r="J1716" s="2">
        <v>1</v>
      </c>
      <c r="K1716" s="11">
        <v>125</v>
      </c>
      <c r="L1716" s="11">
        <v>4</v>
      </c>
      <c r="M1716" s="12">
        <v>3</v>
      </c>
      <c r="N1716" s="2">
        <f>M1716/4</f>
        <v>0.75</v>
      </c>
      <c r="O1716" s="3">
        <f>M1716/N1716</f>
        <v>4</v>
      </c>
      <c r="P1716" s="13">
        <v>45</v>
      </c>
      <c r="Q1716" s="11">
        <f>P1716</f>
        <v>45</v>
      </c>
      <c r="R1716" s="4">
        <f>AA1716/V1716</f>
        <v>100</v>
      </c>
      <c r="S1716" s="14">
        <v>1</v>
      </c>
      <c r="T1716" s="11">
        <f>S1716</f>
        <v>1</v>
      </c>
      <c r="U1716" s="4">
        <f>AB1716/W1716</f>
        <v>100</v>
      </c>
      <c r="V1716" s="3">
        <f>ROUND((Q1716/100)*G1716,0)</f>
        <v>4500</v>
      </c>
      <c r="W1716" s="3">
        <f>ROUND(((T1716/100)*G1716)/J1716,0)</f>
        <v>100</v>
      </c>
      <c r="X1716" s="3">
        <f>ROUND(IF(J1716&gt;=2,((T1716/100)*G1716)/J1716,0),0)</f>
        <v>0</v>
      </c>
      <c r="Y1716" s="3">
        <f>ROUND(IF(J1716&gt;=3,((T1716/100)*G1716)/J1716,0),0)</f>
        <v>0</v>
      </c>
      <c r="Z1716" s="3">
        <f>ROUND(IF(J1716&gt;=4,((T1716/100)*G1716)/J1716,0),0)</f>
        <v>0</v>
      </c>
      <c r="AA1716" s="4">
        <f>G1716*P1716</f>
        <v>450000</v>
      </c>
      <c r="AB1716" s="4">
        <f>(G1716*S1716)/J1716</f>
        <v>10000</v>
      </c>
      <c r="AC1716" s="4">
        <f>IF(J1716&gt;=2,(G1716*S1716)/J1716,0)</f>
        <v>0</v>
      </c>
      <c r="AD1716" s="4">
        <f>IF(J1716&gt;=3,(G1716*S1716)/J1716,0)</f>
        <v>0</v>
      </c>
      <c r="AE1716" s="4">
        <f>IF(J1716&gt;=4,(G1716*S1716)/J1716,0)</f>
        <v>0</v>
      </c>
      <c r="AF1716" s="11">
        <v>100</v>
      </c>
      <c r="AG1716" s="11">
        <v>0</v>
      </c>
      <c r="AH1716" s="11">
        <v>1</v>
      </c>
      <c r="AI1716" s="11">
        <v>100</v>
      </c>
      <c r="AJ1716" s="11">
        <v>0</v>
      </c>
      <c r="AK1716" s="11">
        <v>1</v>
      </c>
      <c r="AL1716" s="11">
        <v>0.5</v>
      </c>
      <c r="AM1716" s="11">
        <v>0.5</v>
      </c>
      <c r="AN1716" s="11">
        <v>0</v>
      </c>
      <c r="AO1716" s="11">
        <v>0</v>
      </c>
      <c r="AP1716" s="11">
        <v>0</v>
      </c>
      <c r="AQ1716" s="11">
        <v>0.01</v>
      </c>
      <c r="AR1716" s="11">
        <v>0.01</v>
      </c>
      <c r="AS1716" s="11">
        <v>0</v>
      </c>
      <c r="AT1716" s="11">
        <v>0</v>
      </c>
      <c r="AU1716" s="11">
        <v>0</v>
      </c>
      <c r="AV1716" s="11">
        <v>0</v>
      </c>
      <c r="AW1716" s="11">
        <v>0.2</v>
      </c>
      <c r="AX1716" s="11">
        <v>0</v>
      </c>
      <c r="AY1716" s="11">
        <v>0</v>
      </c>
      <c r="AZ1716" s="11">
        <v>0</v>
      </c>
      <c r="BA1716" s="11">
        <v>0.02</v>
      </c>
      <c r="BB1716" s="11">
        <v>0</v>
      </c>
      <c r="BC1716" s="2">
        <v>0.05</v>
      </c>
      <c r="BD1716" s="2">
        <v>0.05</v>
      </c>
      <c r="BE1716" s="11">
        <v>7.4999999999999997E-2</v>
      </c>
      <c r="BF1716" s="11">
        <v>5.0000000000000001E-3</v>
      </c>
      <c r="BG1716" s="11">
        <v>0</v>
      </c>
      <c r="BH1716" s="11">
        <v>0</v>
      </c>
      <c r="BI1716" s="11">
        <v>0</v>
      </c>
      <c r="BJ1716" s="11">
        <f>BE1716/4</f>
        <v>1.8749999999999999E-2</v>
      </c>
      <c r="BK1716" s="11">
        <f>BF1716/4</f>
        <v>1.25E-3</v>
      </c>
      <c r="BL1716" s="11">
        <v>0</v>
      </c>
      <c r="BM1716" s="11">
        <v>0</v>
      </c>
      <c r="BN1716" s="11">
        <v>0</v>
      </c>
      <c r="BO1716" s="11">
        <v>0.1</v>
      </c>
      <c r="BP1716" s="11">
        <v>0.1</v>
      </c>
      <c r="BQ1716" s="11">
        <v>0</v>
      </c>
      <c r="BR1716" s="11">
        <v>0</v>
      </c>
      <c r="BS1716" s="11">
        <v>0</v>
      </c>
      <c r="BT1716" s="11">
        <v>0.04</v>
      </c>
      <c r="BU1716" s="16">
        <v>4</v>
      </c>
      <c r="BV1716" s="6">
        <f>BT1716/(BT1716+BU1716)</f>
        <v>9.9009900990099011E-3</v>
      </c>
      <c r="BW1716" s="6">
        <f>SQRT((BT1716*BU1716)/((BT1716+BU1716)^2*(BT1716+BU1716+1)))</f>
        <v>4.410251516706673E-2</v>
      </c>
      <c r="BX1716" s="17">
        <v>0.1</v>
      </c>
      <c r="BY1716" s="17">
        <v>0.7</v>
      </c>
      <c r="BZ1716" s="17">
        <v>0.1</v>
      </c>
      <c r="CA1716" s="17">
        <v>0.1</v>
      </c>
      <c r="CB1716" s="15" t="s">
        <v>83</v>
      </c>
      <c r="CC1716" s="11">
        <v>600</v>
      </c>
    </row>
    <row r="1717" spans="1:81" s="11" customFormat="1" x14ac:dyDescent="0.2">
      <c r="A1717" s="17">
        <f t="shared" si="26"/>
        <v>1716</v>
      </c>
      <c r="B1717" s="17">
        <v>20</v>
      </c>
      <c r="C1717" s="17">
        <v>20</v>
      </c>
      <c r="D1717" s="17">
        <v>5</v>
      </c>
      <c r="E1717" s="17">
        <v>5</v>
      </c>
      <c r="F1717" s="3" t="s">
        <v>80</v>
      </c>
      <c r="G1717" s="3">
        <f>IF(F1717="rectangle",B1717*C1717,IF(F1717="hook",B1717*C1717-(D1717*E1717),IF(F1717="eight",B1717*C1717-2*(D1717*E1717),IF(F1717="tee",B1717*C1717-2*(D1717*E1717),IF(F1717="cross",B1717*C1717-4*(D1717*E1717),"ERROR")))))</f>
        <v>400</v>
      </c>
      <c r="H1717" s="3" t="s">
        <v>84</v>
      </c>
      <c r="I1717" s="3">
        <f>IF(F1717="rectangle",B1717/C1717,"NA")</f>
        <v>1</v>
      </c>
      <c r="J1717" s="2">
        <v>1</v>
      </c>
      <c r="K1717" s="11">
        <v>125</v>
      </c>
      <c r="L1717" s="11">
        <v>4</v>
      </c>
      <c r="M1717" s="12">
        <v>3</v>
      </c>
      <c r="N1717" s="2">
        <f>M1717/4</f>
        <v>0.75</v>
      </c>
      <c r="O1717" s="3">
        <f>M1717/N1717</f>
        <v>4</v>
      </c>
      <c r="P1717" s="13">
        <v>45</v>
      </c>
      <c r="Q1717" s="11">
        <f>P1717</f>
        <v>45</v>
      </c>
      <c r="R1717" s="4">
        <f>AA1717/V1717</f>
        <v>100</v>
      </c>
      <c r="S1717" s="14">
        <v>1</v>
      </c>
      <c r="T1717" s="11">
        <f>S1717</f>
        <v>1</v>
      </c>
      <c r="U1717" s="4">
        <f>AB1717/W1717</f>
        <v>100</v>
      </c>
      <c r="V1717" s="3">
        <f>ROUND((Q1717/100)*G1717,0)</f>
        <v>180</v>
      </c>
      <c r="W1717" s="3">
        <f>ROUND(((T1717/100)*G1717)/J1717,0)</f>
        <v>4</v>
      </c>
      <c r="X1717" s="3">
        <f>ROUND(IF(J1717&gt;=2,((T1717/100)*G1717)/J1717,0),0)</f>
        <v>0</v>
      </c>
      <c r="Y1717" s="3">
        <f>ROUND(IF(J1717&gt;=3,((T1717/100)*G1717)/J1717,0),0)</f>
        <v>0</v>
      </c>
      <c r="Z1717" s="3">
        <f>ROUND(IF(J1717&gt;=4,((T1717/100)*G1717)/J1717,0),0)</f>
        <v>0</v>
      </c>
      <c r="AA1717" s="4">
        <f>G1717*P1717</f>
        <v>18000</v>
      </c>
      <c r="AB1717" s="4">
        <f>(G1717*S1717)/J1717</f>
        <v>400</v>
      </c>
      <c r="AC1717" s="4">
        <f>IF(J1717&gt;=2,(G1717*S1717)/J1717,0)</f>
        <v>0</v>
      </c>
      <c r="AD1717" s="4">
        <f>IF(J1717&gt;=3,(G1717*S1717)/J1717,0)</f>
        <v>0</v>
      </c>
      <c r="AE1717" s="4">
        <f>IF(J1717&gt;=4,(G1717*S1717)/J1717,0)</f>
        <v>0</v>
      </c>
      <c r="AF1717" s="11">
        <v>100</v>
      </c>
      <c r="AG1717" s="11">
        <v>0</v>
      </c>
      <c r="AH1717" s="11">
        <v>1</v>
      </c>
      <c r="AI1717" s="11">
        <v>100</v>
      </c>
      <c r="AJ1717" s="11">
        <v>0</v>
      </c>
      <c r="AK1717" s="11">
        <v>1</v>
      </c>
      <c r="AL1717" s="11">
        <v>0.5</v>
      </c>
      <c r="AM1717" s="11">
        <v>0.5</v>
      </c>
      <c r="AN1717" s="11">
        <v>0</v>
      </c>
      <c r="AO1717" s="11">
        <v>0</v>
      </c>
      <c r="AP1717" s="11">
        <v>0</v>
      </c>
      <c r="AQ1717" s="11">
        <v>0.01</v>
      </c>
      <c r="AR1717" s="11">
        <v>0.01</v>
      </c>
      <c r="AS1717" s="11">
        <v>0</v>
      </c>
      <c r="AT1717" s="11">
        <v>0</v>
      </c>
      <c r="AU1717" s="11">
        <v>0</v>
      </c>
      <c r="AV1717" s="11">
        <v>0</v>
      </c>
      <c r="AW1717" s="11">
        <v>0.2</v>
      </c>
      <c r="AX1717" s="11">
        <v>0</v>
      </c>
      <c r="AY1717" s="11">
        <v>0</v>
      </c>
      <c r="AZ1717" s="11">
        <v>0</v>
      </c>
      <c r="BA1717" s="11">
        <v>0.02</v>
      </c>
      <c r="BB1717" s="11">
        <v>0</v>
      </c>
      <c r="BC1717" s="2">
        <v>0.05</v>
      </c>
      <c r="BD1717" s="2">
        <v>0.05</v>
      </c>
      <c r="BE1717" s="11">
        <v>7.4999999999999997E-2</v>
      </c>
      <c r="BF1717" s="11">
        <v>5.0000000000000001E-3</v>
      </c>
      <c r="BG1717" s="11">
        <v>0</v>
      </c>
      <c r="BH1717" s="11">
        <v>0</v>
      </c>
      <c r="BI1717" s="11">
        <v>0</v>
      </c>
      <c r="BJ1717" s="11">
        <f>BE1717/4</f>
        <v>1.8749999999999999E-2</v>
      </c>
      <c r="BK1717" s="11">
        <f>BF1717/4</f>
        <v>1.25E-3</v>
      </c>
      <c r="BL1717" s="11">
        <v>0</v>
      </c>
      <c r="BM1717" s="11">
        <v>0</v>
      </c>
      <c r="BN1717" s="11">
        <v>0</v>
      </c>
      <c r="BO1717" s="11">
        <v>0.1</v>
      </c>
      <c r="BP1717" s="11">
        <v>0.1</v>
      </c>
      <c r="BQ1717" s="11">
        <v>0</v>
      </c>
      <c r="BR1717" s="11">
        <v>0</v>
      </c>
      <c r="BS1717" s="11">
        <v>0</v>
      </c>
      <c r="BT1717" s="11">
        <v>0.04</v>
      </c>
      <c r="BU1717" s="16">
        <v>4</v>
      </c>
      <c r="BV1717" s="6">
        <f>BT1717/(BT1717+BU1717)</f>
        <v>9.9009900990099011E-3</v>
      </c>
      <c r="BW1717" s="6">
        <f>SQRT((BT1717*BU1717)/((BT1717+BU1717)^2*(BT1717+BU1717+1)))</f>
        <v>4.410251516706673E-2</v>
      </c>
      <c r="BX1717" s="17">
        <v>0.1</v>
      </c>
      <c r="BY1717" s="17">
        <v>0.7</v>
      </c>
      <c r="BZ1717" s="17">
        <v>0.1</v>
      </c>
      <c r="CA1717" s="17">
        <v>0.1</v>
      </c>
      <c r="CB1717" s="15" t="s">
        <v>83</v>
      </c>
      <c r="CC1717" s="11">
        <v>600</v>
      </c>
    </row>
    <row r="1718" spans="1:81" s="11" customFormat="1" x14ac:dyDescent="0.2">
      <c r="A1718" s="17">
        <f t="shared" si="26"/>
        <v>1717</v>
      </c>
      <c r="B1718" s="17">
        <v>100</v>
      </c>
      <c r="C1718" s="17">
        <v>100</v>
      </c>
      <c r="D1718" s="17">
        <v>5</v>
      </c>
      <c r="E1718" s="17">
        <v>5</v>
      </c>
      <c r="F1718" s="3" t="s">
        <v>80</v>
      </c>
      <c r="G1718" s="3">
        <f>IF(F1718="rectangle",B1718*C1718,IF(F1718="hook",B1718*C1718-(D1718*E1718),IF(F1718="eight",B1718*C1718-2*(D1718*E1718),IF(F1718="tee",B1718*C1718-2*(D1718*E1718),IF(F1718="cross",B1718*C1718-4*(D1718*E1718),"ERROR")))))</f>
        <v>10000</v>
      </c>
      <c r="H1718" s="3" t="s">
        <v>85</v>
      </c>
      <c r="I1718" s="3">
        <f>IF(F1718="rectangle",B1718/C1718,"NA")</f>
        <v>1</v>
      </c>
      <c r="J1718" s="2">
        <v>1</v>
      </c>
      <c r="K1718" s="11">
        <v>125</v>
      </c>
      <c r="L1718" s="11">
        <v>4</v>
      </c>
      <c r="M1718" s="12">
        <v>4</v>
      </c>
      <c r="N1718" s="2">
        <f>M1718/4</f>
        <v>1</v>
      </c>
      <c r="O1718" s="3">
        <f>M1718/N1718</f>
        <v>4</v>
      </c>
      <c r="P1718" s="13">
        <v>45</v>
      </c>
      <c r="Q1718" s="11">
        <f>P1718</f>
        <v>45</v>
      </c>
      <c r="R1718" s="4">
        <f>AA1718/V1718</f>
        <v>100</v>
      </c>
      <c r="S1718" s="14">
        <v>1</v>
      </c>
      <c r="T1718" s="11">
        <f>S1718</f>
        <v>1</v>
      </c>
      <c r="U1718" s="4">
        <f>AB1718/W1718</f>
        <v>100</v>
      </c>
      <c r="V1718" s="3">
        <f>ROUND((Q1718/100)*G1718,0)</f>
        <v>4500</v>
      </c>
      <c r="W1718" s="3">
        <f>ROUND(((T1718/100)*G1718)/J1718,0)</f>
        <v>100</v>
      </c>
      <c r="X1718" s="3">
        <f>ROUND(IF(J1718&gt;=2,((T1718/100)*G1718)/J1718,0),0)</f>
        <v>0</v>
      </c>
      <c r="Y1718" s="3">
        <f>ROUND(IF(J1718&gt;=3,((T1718/100)*G1718)/J1718,0),0)</f>
        <v>0</v>
      </c>
      <c r="Z1718" s="3">
        <f>ROUND(IF(J1718&gt;=4,((T1718/100)*G1718)/J1718,0),0)</f>
        <v>0</v>
      </c>
      <c r="AA1718" s="4">
        <f>G1718*P1718</f>
        <v>450000</v>
      </c>
      <c r="AB1718" s="4">
        <f>(G1718*S1718)/J1718</f>
        <v>10000</v>
      </c>
      <c r="AC1718" s="4">
        <f>IF(J1718&gt;=2,(G1718*S1718)/J1718,0)</f>
        <v>0</v>
      </c>
      <c r="AD1718" s="4">
        <f>IF(J1718&gt;=3,(G1718*S1718)/J1718,0)</f>
        <v>0</v>
      </c>
      <c r="AE1718" s="4">
        <f>IF(J1718&gt;=4,(G1718*S1718)/J1718,0)</f>
        <v>0</v>
      </c>
      <c r="AF1718" s="11">
        <v>100</v>
      </c>
      <c r="AG1718" s="11">
        <v>0</v>
      </c>
      <c r="AH1718" s="11">
        <v>1</v>
      </c>
      <c r="AI1718" s="11">
        <v>100</v>
      </c>
      <c r="AJ1718" s="11">
        <v>0</v>
      </c>
      <c r="AK1718" s="11">
        <v>1</v>
      </c>
      <c r="AL1718" s="11">
        <v>0.5</v>
      </c>
      <c r="AM1718" s="11">
        <v>0.5</v>
      </c>
      <c r="AN1718" s="11">
        <v>0</v>
      </c>
      <c r="AO1718" s="11">
        <v>0</v>
      </c>
      <c r="AP1718" s="11">
        <v>0</v>
      </c>
      <c r="AQ1718" s="11">
        <v>0.01</v>
      </c>
      <c r="AR1718" s="11">
        <v>0.01</v>
      </c>
      <c r="AS1718" s="11">
        <v>0</v>
      </c>
      <c r="AT1718" s="11">
        <v>0</v>
      </c>
      <c r="AU1718" s="11">
        <v>0</v>
      </c>
      <c r="AV1718" s="11">
        <v>0</v>
      </c>
      <c r="AW1718" s="11">
        <v>0.2</v>
      </c>
      <c r="AX1718" s="11">
        <v>0</v>
      </c>
      <c r="AY1718" s="11">
        <v>0</v>
      </c>
      <c r="AZ1718" s="11">
        <v>0</v>
      </c>
      <c r="BA1718" s="11">
        <v>0.02</v>
      </c>
      <c r="BB1718" s="11">
        <v>0</v>
      </c>
      <c r="BC1718" s="2">
        <v>0.05</v>
      </c>
      <c r="BD1718" s="2">
        <v>0.05</v>
      </c>
      <c r="BE1718" s="11">
        <v>7.4999999999999997E-2</v>
      </c>
      <c r="BF1718" s="11">
        <v>5.0000000000000001E-3</v>
      </c>
      <c r="BG1718" s="11">
        <v>0</v>
      </c>
      <c r="BH1718" s="11">
        <v>0</v>
      </c>
      <c r="BI1718" s="11">
        <v>0</v>
      </c>
      <c r="BJ1718" s="11">
        <f>BE1718/4</f>
        <v>1.8749999999999999E-2</v>
      </c>
      <c r="BK1718" s="11">
        <f>BF1718/4</f>
        <v>1.25E-3</v>
      </c>
      <c r="BL1718" s="11">
        <v>0</v>
      </c>
      <c r="BM1718" s="11">
        <v>0</v>
      </c>
      <c r="BN1718" s="11">
        <v>0</v>
      </c>
      <c r="BO1718" s="11">
        <v>0.1</v>
      </c>
      <c r="BP1718" s="11">
        <v>0.1</v>
      </c>
      <c r="BQ1718" s="11">
        <v>0</v>
      </c>
      <c r="BR1718" s="11">
        <v>0</v>
      </c>
      <c r="BS1718" s="11">
        <v>0</v>
      </c>
      <c r="BT1718" s="11">
        <v>0.04</v>
      </c>
      <c r="BU1718" s="16">
        <v>4</v>
      </c>
      <c r="BV1718" s="6">
        <f>BT1718/(BT1718+BU1718)</f>
        <v>9.9009900990099011E-3</v>
      </c>
      <c r="BW1718" s="6">
        <f>SQRT((BT1718*BU1718)/((BT1718+BU1718)^2*(BT1718+BU1718+1)))</f>
        <v>4.410251516706673E-2</v>
      </c>
      <c r="BX1718" s="17">
        <v>0.1</v>
      </c>
      <c r="BY1718" s="17">
        <v>0.7</v>
      </c>
      <c r="BZ1718" s="17">
        <v>0.1</v>
      </c>
      <c r="CA1718" s="17">
        <v>0.1</v>
      </c>
      <c r="CB1718" s="15" t="s">
        <v>83</v>
      </c>
      <c r="CC1718" s="11">
        <v>600</v>
      </c>
    </row>
    <row r="1719" spans="1:81" s="11" customFormat="1" x14ac:dyDescent="0.2">
      <c r="A1719" s="17">
        <f t="shared" si="26"/>
        <v>1718</v>
      </c>
      <c r="B1719" s="17">
        <v>20</v>
      </c>
      <c r="C1719" s="17">
        <v>20</v>
      </c>
      <c r="D1719" s="17">
        <v>5</v>
      </c>
      <c r="E1719" s="17">
        <v>5</v>
      </c>
      <c r="F1719" s="3" t="s">
        <v>80</v>
      </c>
      <c r="G1719" s="3">
        <f>IF(F1719="rectangle",B1719*C1719,IF(F1719="hook",B1719*C1719-(D1719*E1719),IF(F1719="eight",B1719*C1719-2*(D1719*E1719),IF(F1719="tee",B1719*C1719-2*(D1719*E1719),IF(F1719="cross",B1719*C1719-4*(D1719*E1719),"ERROR")))))</f>
        <v>400</v>
      </c>
      <c r="H1719" s="3" t="s">
        <v>84</v>
      </c>
      <c r="I1719" s="3">
        <f>IF(F1719="rectangle",B1719/C1719,"NA")</f>
        <v>1</v>
      </c>
      <c r="J1719" s="2">
        <v>1</v>
      </c>
      <c r="K1719" s="11">
        <v>125</v>
      </c>
      <c r="L1719" s="11">
        <v>4</v>
      </c>
      <c r="M1719" s="12">
        <v>4</v>
      </c>
      <c r="N1719" s="2">
        <f>M1719/4</f>
        <v>1</v>
      </c>
      <c r="O1719" s="3">
        <f>M1719/N1719</f>
        <v>4</v>
      </c>
      <c r="P1719" s="13">
        <v>45</v>
      </c>
      <c r="Q1719" s="11">
        <f>P1719</f>
        <v>45</v>
      </c>
      <c r="R1719" s="4">
        <f>AA1719/V1719</f>
        <v>100</v>
      </c>
      <c r="S1719" s="14">
        <v>1</v>
      </c>
      <c r="T1719" s="11">
        <f>S1719</f>
        <v>1</v>
      </c>
      <c r="U1719" s="4">
        <f>AB1719/W1719</f>
        <v>100</v>
      </c>
      <c r="V1719" s="3">
        <f>ROUND((Q1719/100)*G1719,0)</f>
        <v>180</v>
      </c>
      <c r="W1719" s="3">
        <f>ROUND(((T1719/100)*G1719)/J1719,0)</f>
        <v>4</v>
      </c>
      <c r="X1719" s="3">
        <f>ROUND(IF(J1719&gt;=2,((T1719/100)*G1719)/J1719,0),0)</f>
        <v>0</v>
      </c>
      <c r="Y1719" s="3">
        <f>ROUND(IF(J1719&gt;=3,((T1719/100)*G1719)/J1719,0),0)</f>
        <v>0</v>
      </c>
      <c r="Z1719" s="3">
        <f>ROUND(IF(J1719&gt;=4,((T1719/100)*G1719)/J1719,0),0)</f>
        <v>0</v>
      </c>
      <c r="AA1719" s="4">
        <f>G1719*P1719</f>
        <v>18000</v>
      </c>
      <c r="AB1719" s="4">
        <f>(G1719*S1719)/J1719</f>
        <v>400</v>
      </c>
      <c r="AC1719" s="4">
        <f>IF(J1719&gt;=2,(G1719*S1719)/J1719,0)</f>
        <v>0</v>
      </c>
      <c r="AD1719" s="4">
        <f>IF(J1719&gt;=3,(G1719*S1719)/J1719,0)</f>
        <v>0</v>
      </c>
      <c r="AE1719" s="4">
        <f>IF(J1719&gt;=4,(G1719*S1719)/J1719,0)</f>
        <v>0</v>
      </c>
      <c r="AF1719" s="11">
        <v>100</v>
      </c>
      <c r="AG1719" s="11">
        <v>0</v>
      </c>
      <c r="AH1719" s="11">
        <v>1</v>
      </c>
      <c r="AI1719" s="11">
        <v>100</v>
      </c>
      <c r="AJ1719" s="11">
        <v>0</v>
      </c>
      <c r="AK1719" s="11">
        <v>1</v>
      </c>
      <c r="AL1719" s="11">
        <v>0.5</v>
      </c>
      <c r="AM1719" s="11">
        <v>0.5</v>
      </c>
      <c r="AN1719" s="11">
        <v>0</v>
      </c>
      <c r="AO1719" s="11">
        <v>0</v>
      </c>
      <c r="AP1719" s="11">
        <v>0</v>
      </c>
      <c r="AQ1719" s="11">
        <v>0.01</v>
      </c>
      <c r="AR1719" s="11">
        <v>0.01</v>
      </c>
      <c r="AS1719" s="11">
        <v>0</v>
      </c>
      <c r="AT1719" s="11">
        <v>0</v>
      </c>
      <c r="AU1719" s="11">
        <v>0</v>
      </c>
      <c r="AV1719" s="11">
        <v>0</v>
      </c>
      <c r="AW1719" s="11">
        <v>0.2</v>
      </c>
      <c r="AX1719" s="11">
        <v>0</v>
      </c>
      <c r="AY1719" s="11">
        <v>0</v>
      </c>
      <c r="AZ1719" s="11">
        <v>0</v>
      </c>
      <c r="BA1719" s="11">
        <v>0.02</v>
      </c>
      <c r="BB1719" s="11">
        <v>0</v>
      </c>
      <c r="BC1719" s="2">
        <v>0.05</v>
      </c>
      <c r="BD1719" s="2">
        <v>0.05</v>
      </c>
      <c r="BE1719" s="11">
        <v>7.4999999999999997E-2</v>
      </c>
      <c r="BF1719" s="11">
        <v>5.0000000000000001E-3</v>
      </c>
      <c r="BG1719" s="11">
        <v>0</v>
      </c>
      <c r="BH1719" s="11">
        <v>0</v>
      </c>
      <c r="BI1719" s="11">
        <v>0</v>
      </c>
      <c r="BJ1719" s="11">
        <f>BE1719/4</f>
        <v>1.8749999999999999E-2</v>
      </c>
      <c r="BK1719" s="11">
        <f>BF1719/4</f>
        <v>1.25E-3</v>
      </c>
      <c r="BL1719" s="11">
        <v>0</v>
      </c>
      <c r="BM1719" s="11">
        <v>0</v>
      </c>
      <c r="BN1719" s="11">
        <v>0</v>
      </c>
      <c r="BO1719" s="11">
        <v>0.1</v>
      </c>
      <c r="BP1719" s="11">
        <v>0.1</v>
      </c>
      <c r="BQ1719" s="11">
        <v>0</v>
      </c>
      <c r="BR1719" s="11">
        <v>0</v>
      </c>
      <c r="BS1719" s="11">
        <v>0</v>
      </c>
      <c r="BT1719" s="11">
        <v>0.04</v>
      </c>
      <c r="BU1719" s="16">
        <v>4</v>
      </c>
      <c r="BV1719" s="6">
        <f>BT1719/(BT1719+BU1719)</f>
        <v>9.9009900990099011E-3</v>
      </c>
      <c r="BW1719" s="6">
        <f>SQRT((BT1719*BU1719)/((BT1719+BU1719)^2*(BT1719+BU1719+1)))</f>
        <v>4.410251516706673E-2</v>
      </c>
      <c r="BX1719" s="17">
        <v>0.1</v>
      </c>
      <c r="BY1719" s="17">
        <v>0.7</v>
      </c>
      <c r="BZ1719" s="17">
        <v>0.1</v>
      </c>
      <c r="CA1719" s="17">
        <v>0.1</v>
      </c>
      <c r="CB1719" s="15" t="s">
        <v>83</v>
      </c>
      <c r="CC1719" s="11">
        <v>600</v>
      </c>
    </row>
    <row r="1720" spans="1:81" s="11" customFormat="1" x14ac:dyDescent="0.2">
      <c r="A1720" s="17">
        <f t="shared" si="26"/>
        <v>1719</v>
      </c>
      <c r="B1720" s="17">
        <v>100</v>
      </c>
      <c r="C1720" s="17">
        <v>100</v>
      </c>
      <c r="D1720" s="17">
        <v>5</v>
      </c>
      <c r="E1720" s="17">
        <v>5</v>
      </c>
      <c r="F1720" s="3" t="s">
        <v>80</v>
      </c>
      <c r="G1720" s="3">
        <f>IF(F1720="rectangle",B1720*C1720,IF(F1720="hook",B1720*C1720-(D1720*E1720),IF(F1720="eight",B1720*C1720-2*(D1720*E1720),IF(F1720="tee",B1720*C1720-2*(D1720*E1720),IF(F1720="cross",B1720*C1720-4*(D1720*E1720),"ERROR")))))</f>
        <v>10000</v>
      </c>
      <c r="H1720" s="3" t="s">
        <v>85</v>
      </c>
      <c r="I1720" s="3">
        <f>IF(F1720="rectangle",B1720/C1720,"NA")</f>
        <v>1</v>
      </c>
      <c r="J1720" s="2">
        <v>1</v>
      </c>
      <c r="K1720" s="11">
        <v>125</v>
      </c>
      <c r="L1720" s="11">
        <v>4</v>
      </c>
      <c r="M1720" s="12">
        <v>5</v>
      </c>
      <c r="N1720" s="2">
        <f>M1720/4</f>
        <v>1.25</v>
      </c>
      <c r="O1720" s="3">
        <f>M1720/N1720</f>
        <v>4</v>
      </c>
      <c r="P1720" s="13">
        <v>45</v>
      </c>
      <c r="Q1720" s="11">
        <f>P1720</f>
        <v>45</v>
      </c>
      <c r="R1720" s="4">
        <f>AA1720/V1720</f>
        <v>100</v>
      </c>
      <c r="S1720" s="14">
        <v>1</v>
      </c>
      <c r="T1720" s="11">
        <f>S1720</f>
        <v>1</v>
      </c>
      <c r="U1720" s="4">
        <f>AB1720/W1720</f>
        <v>100</v>
      </c>
      <c r="V1720" s="3">
        <f>ROUND((Q1720/100)*G1720,0)</f>
        <v>4500</v>
      </c>
      <c r="W1720" s="3">
        <f>ROUND(((T1720/100)*G1720)/J1720,0)</f>
        <v>100</v>
      </c>
      <c r="X1720" s="3">
        <f>ROUND(IF(J1720&gt;=2,((T1720/100)*G1720)/J1720,0),0)</f>
        <v>0</v>
      </c>
      <c r="Y1720" s="3">
        <f>ROUND(IF(J1720&gt;=3,((T1720/100)*G1720)/J1720,0),0)</f>
        <v>0</v>
      </c>
      <c r="Z1720" s="3">
        <f>ROUND(IF(J1720&gt;=4,((T1720/100)*G1720)/J1720,0),0)</f>
        <v>0</v>
      </c>
      <c r="AA1720" s="4">
        <f>G1720*P1720</f>
        <v>450000</v>
      </c>
      <c r="AB1720" s="4">
        <f>(G1720*S1720)/J1720</f>
        <v>10000</v>
      </c>
      <c r="AC1720" s="4">
        <f>IF(J1720&gt;=2,(G1720*S1720)/J1720,0)</f>
        <v>0</v>
      </c>
      <c r="AD1720" s="4">
        <f>IF(J1720&gt;=3,(G1720*S1720)/J1720,0)</f>
        <v>0</v>
      </c>
      <c r="AE1720" s="4">
        <f>IF(J1720&gt;=4,(G1720*S1720)/J1720,0)</f>
        <v>0</v>
      </c>
      <c r="AF1720" s="11">
        <v>100</v>
      </c>
      <c r="AG1720" s="11">
        <v>0</v>
      </c>
      <c r="AH1720" s="11">
        <v>1</v>
      </c>
      <c r="AI1720" s="11">
        <v>100</v>
      </c>
      <c r="AJ1720" s="11">
        <v>0</v>
      </c>
      <c r="AK1720" s="11">
        <v>1</v>
      </c>
      <c r="AL1720" s="11">
        <v>0.5</v>
      </c>
      <c r="AM1720" s="11">
        <v>0.5</v>
      </c>
      <c r="AN1720" s="11">
        <v>0</v>
      </c>
      <c r="AO1720" s="11">
        <v>0</v>
      </c>
      <c r="AP1720" s="11">
        <v>0</v>
      </c>
      <c r="AQ1720" s="11">
        <v>0.01</v>
      </c>
      <c r="AR1720" s="11">
        <v>0.01</v>
      </c>
      <c r="AS1720" s="11">
        <v>0</v>
      </c>
      <c r="AT1720" s="11">
        <v>0</v>
      </c>
      <c r="AU1720" s="11">
        <v>0</v>
      </c>
      <c r="AV1720" s="11">
        <v>0</v>
      </c>
      <c r="AW1720" s="11">
        <v>0.2</v>
      </c>
      <c r="AX1720" s="11">
        <v>0</v>
      </c>
      <c r="AY1720" s="11">
        <v>0</v>
      </c>
      <c r="AZ1720" s="11">
        <v>0</v>
      </c>
      <c r="BA1720" s="11">
        <v>0.02</v>
      </c>
      <c r="BB1720" s="11">
        <v>0</v>
      </c>
      <c r="BC1720" s="2">
        <v>0.05</v>
      </c>
      <c r="BD1720" s="2">
        <v>0.05</v>
      </c>
      <c r="BE1720" s="11">
        <v>7.4999999999999997E-2</v>
      </c>
      <c r="BF1720" s="11">
        <v>5.0000000000000001E-3</v>
      </c>
      <c r="BG1720" s="11">
        <v>0</v>
      </c>
      <c r="BH1720" s="11">
        <v>0</v>
      </c>
      <c r="BI1720" s="11">
        <v>0</v>
      </c>
      <c r="BJ1720" s="11">
        <f>BE1720/4</f>
        <v>1.8749999999999999E-2</v>
      </c>
      <c r="BK1720" s="11">
        <f>BF1720/4</f>
        <v>1.25E-3</v>
      </c>
      <c r="BL1720" s="11">
        <v>0</v>
      </c>
      <c r="BM1720" s="11">
        <v>0</v>
      </c>
      <c r="BN1720" s="11">
        <v>0</v>
      </c>
      <c r="BO1720" s="11">
        <v>0.1</v>
      </c>
      <c r="BP1720" s="11">
        <v>0.1</v>
      </c>
      <c r="BQ1720" s="11">
        <v>0</v>
      </c>
      <c r="BR1720" s="11">
        <v>0</v>
      </c>
      <c r="BS1720" s="11">
        <v>0</v>
      </c>
      <c r="BT1720" s="11">
        <v>0.04</v>
      </c>
      <c r="BU1720" s="16">
        <v>4</v>
      </c>
      <c r="BV1720" s="6">
        <f>BT1720/(BT1720+BU1720)</f>
        <v>9.9009900990099011E-3</v>
      </c>
      <c r="BW1720" s="6">
        <f>SQRT((BT1720*BU1720)/((BT1720+BU1720)^2*(BT1720+BU1720+1)))</f>
        <v>4.410251516706673E-2</v>
      </c>
      <c r="BX1720" s="17">
        <v>0.1</v>
      </c>
      <c r="BY1720" s="17">
        <v>0.7</v>
      </c>
      <c r="BZ1720" s="17">
        <v>0.1</v>
      </c>
      <c r="CA1720" s="17">
        <v>0.1</v>
      </c>
      <c r="CB1720" s="15" t="s">
        <v>83</v>
      </c>
      <c r="CC1720" s="11">
        <v>600</v>
      </c>
    </row>
    <row r="1721" spans="1:81" s="11" customFormat="1" x14ac:dyDescent="0.2">
      <c r="A1721" s="17">
        <f t="shared" si="26"/>
        <v>1720</v>
      </c>
      <c r="B1721" s="17">
        <v>20</v>
      </c>
      <c r="C1721" s="17">
        <v>20</v>
      </c>
      <c r="D1721" s="17">
        <v>5</v>
      </c>
      <c r="E1721" s="17">
        <v>5</v>
      </c>
      <c r="F1721" s="3" t="s">
        <v>80</v>
      </c>
      <c r="G1721" s="3">
        <f>IF(F1721="rectangle",B1721*C1721,IF(F1721="hook",B1721*C1721-(D1721*E1721),IF(F1721="eight",B1721*C1721-2*(D1721*E1721),IF(F1721="tee",B1721*C1721-2*(D1721*E1721),IF(F1721="cross",B1721*C1721-4*(D1721*E1721),"ERROR")))))</f>
        <v>400</v>
      </c>
      <c r="H1721" s="3" t="s">
        <v>84</v>
      </c>
      <c r="I1721" s="3">
        <f>IF(F1721="rectangle",B1721/C1721,"NA")</f>
        <v>1</v>
      </c>
      <c r="J1721" s="2">
        <v>1</v>
      </c>
      <c r="K1721" s="11">
        <v>125</v>
      </c>
      <c r="L1721" s="11">
        <v>4</v>
      </c>
      <c r="M1721" s="12">
        <v>5</v>
      </c>
      <c r="N1721" s="2">
        <f>M1721/4</f>
        <v>1.25</v>
      </c>
      <c r="O1721" s="3">
        <f>M1721/N1721</f>
        <v>4</v>
      </c>
      <c r="P1721" s="13">
        <v>45</v>
      </c>
      <c r="Q1721" s="11">
        <f>P1721</f>
        <v>45</v>
      </c>
      <c r="R1721" s="4">
        <f>AA1721/V1721</f>
        <v>100</v>
      </c>
      <c r="S1721" s="14">
        <v>1</v>
      </c>
      <c r="T1721" s="11">
        <f>S1721</f>
        <v>1</v>
      </c>
      <c r="U1721" s="4">
        <f>AB1721/W1721</f>
        <v>100</v>
      </c>
      <c r="V1721" s="3">
        <f>ROUND((Q1721/100)*G1721,0)</f>
        <v>180</v>
      </c>
      <c r="W1721" s="3">
        <f>ROUND(((T1721/100)*G1721)/J1721,0)</f>
        <v>4</v>
      </c>
      <c r="X1721" s="3">
        <f>ROUND(IF(J1721&gt;=2,((T1721/100)*G1721)/J1721,0),0)</f>
        <v>0</v>
      </c>
      <c r="Y1721" s="3">
        <f>ROUND(IF(J1721&gt;=3,((T1721/100)*G1721)/J1721,0),0)</f>
        <v>0</v>
      </c>
      <c r="Z1721" s="3">
        <f>ROUND(IF(J1721&gt;=4,((T1721/100)*G1721)/J1721,0),0)</f>
        <v>0</v>
      </c>
      <c r="AA1721" s="4">
        <f>G1721*P1721</f>
        <v>18000</v>
      </c>
      <c r="AB1721" s="4">
        <f>(G1721*S1721)/J1721</f>
        <v>400</v>
      </c>
      <c r="AC1721" s="4">
        <f>IF(J1721&gt;=2,(G1721*S1721)/J1721,0)</f>
        <v>0</v>
      </c>
      <c r="AD1721" s="4">
        <f>IF(J1721&gt;=3,(G1721*S1721)/J1721,0)</f>
        <v>0</v>
      </c>
      <c r="AE1721" s="4">
        <f>IF(J1721&gt;=4,(G1721*S1721)/J1721,0)</f>
        <v>0</v>
      </c>
      <c r="AF1721" s="11">
        <v>100</v>
      </c>
      <c r="AG1721" s="11">
        <v>0</v>
      </c>
      <c r="AH1721" s="11">
        <v>1</v>
      </c>
      <c r="AI1721" s="11">
        <v>100</v>
      </c>
      <c r="AJ1721" s="11">
        <v>0</v>
      </c>
      <c r="AK1721" s="11">
        <v>1</v>
      </c>
      <c r="AL1721" s="11">
        <v>0.5</v>
      </c>
      <c r="AM1721" s="11">
        <v>0.5</v>
      </c>
      <c r="AN1721" s="11">
        <v>0</v>
      </c>
      <c r="AO1721" s="11">
        <v>0</v>
      </c>
      <c r="AP1721" s="11">
        <v>0</v>
      </c>
      <c r="AQ1721" s="11">
        <v>0.01</v>
      </c>
      <c r="AR1721" s="11">
        <v>0.01</v>
      </c>
      <c r="AS1721" s="11">
        <v>0</v>
      </c>
      <c r="AT1721" s="11">
        <v>0</v>
      </c>
      <c r="AU1721" s="11">
        <v>0</v>
      </c>
      <c r="AV1721" s="11">
        <v>0</v>
      </c>
      <c r="AW1721" s="11">
        <v>0.2</v>
      </c>
      <c r="AX1721" s="11">
        <v>0</v>
      </c>
      <c r="AY1721" s="11">
        <v>0</v>
      </c>
      <c r="AZ1721" s="11">
        <v>0</v>
      </c>
      <c r="BA1721" s="11">
        <v>0.02</v>
      </c>
      <c r="BB1721" s="11">
        <v>0</v>
      </c>
      <c r="BC1721" s="2">
        <v>0.05</v>
      </c>
      <c r="BD1721" s="2">
        <v>0.05</v>
      </c>
      <c r="BE1721" s="11">
        <v>7.4999999999999997E-2</v>
      </c>
      <c r="BF1721" s="11">
        <v>5.0000000000000001E-3</v>
      </c>
      <c r="BG1721" s="11">
        <v>0</v>
      </c>
      <c r="BH1721" s="11">
        <v>0</v>
      </c>
      <c r="BI1721" s="11">
        <v>0</v>
      </c>
      <c r="BJ1721" s="11">
        <f>BE1721/4</f>
        <v>1.8749999999999999E-2</v>
      </c>
      <c r="BK1721" s="11">
        <f>BF1721/4</f>
        <v>1.25E-3</v>
      </c>
      <c r="BL1721" s="11">
        <v>0</v>
      </c>
      <c r="BM1721" s="11">
        <v>0</v>
      </c>
      <c r="BN1721" s="11">
        <v>0</v>
      </c>
      <c r="BO1721" s="11">
        <v>0.1</v>
      </c>
      <c r="BP1721" s="11">
        <v>0.1</v>
      </c>
      <c r="BQ1721" s="11">
        <v>0</v>
      </c>
      <c r="BR1721" s="11">
        <v>0</v>
      </c>
      <c r="BS1721" s="11">
        <v>0</v>
      </c>
      <c r="BT1721" s="11">
        <v>0.04</v>
      </c>
      <c r="BU1721" s="16">
        <v>4</v>
      </c>
      <c r="BV1721" s="6">
        <f>BT1721/(BT1721+BU1721)</f>
        <v>9.9009900990099011E-3</v>
      </c>
      <c r="BW1721" s="6">
        <f>SQRT((BT1721*BU1721)/((BT1721+BU1721)^2*(BT1721+BU1721+1)))</f>
        <v>4.410251516706673E-2</v>
      </c>
      <c r="BX1721" s="17">
        <v>0.1</v>
      </c>
      <c r="BY1721" s="17">
        <v>0.7</v>
      </c>
      <c r="BZ1721" s="17">
        <v>0.1</v>
      </c>
      <c r="CA1721" s="17">
        <v>0.1</v>
      </c>
      <c r="CB1721" s="15" t="s">
        <v>83</v>
      </c>
      <c r="CC1721" s="11">
        <v>600</v>
      </c>
    </row>
    <row r="1722" spans="1:81" s="11" customFormat="1" x14ac:dyDescent="0.2">
      <c r="A1722" s="17">
        <f t="shared" si="26"/>
        <v>1721</v>
      </c>
      <c r="B1722" s="17">
        <v>100</v>
      </c>
      <c r="C1722" s="17">
        <v>100</v>
      </c>
      <c r="D1722" s="17">
        <v>5</v>
      </c>
      <c r="E1722" s="17">
        <v>5</v>
      </c>
      <c r="F1722" s="3" t="s">
        <v>80</v>
      </c>
      <c r="G1722" s="3">
        <f>IF(F1722="rectangle",B1722*C1722,IF(F1722="hook",B1722*C1722-(D1722*E1722),IF(F1722="eight",B1722*C1722-2*(D1722*E1722),IF(F1722="tee",B1722*C1722-2*(D1722*E1722),IF(F1722="cross",B1722*C1722-4*(D1722*E1722),"ERROR")))))</f>
        <v>10000</v>
      </c>
      <c r="H1722" s="3" t="s">
        <v>85</v>
      </c>
      <c r="I1722" s="3">
        <f>IF(F1722="rectangle",B1722/C1722,"NA")</f>
        <v>1</v>
      </c>
      <c r="J1722" s="2">
        <v>1</v>
      </c>
      <c r="K1722" s="11">
        <v>125</v>
      </c>
      <c r="L1722" s="11">
        <v>4</v>
      </c>
      <c r="M1722" s="12">
        <v>6</v>
      </c>
      <c r="N1722" s="2">
        <f>M1722/4</f>
        <v>1.5</v>
      </c>
      <c r="O1722" s="3">
        <f>M1722/N1722</f>
        <v>4</v>
      </c>
      <c r="P1722" s="13">
        <v>45</v>
      </c>
      <c r="Q1722" s="11">
        <f>P1722</f>
        <v>45</v>
      </c>
      <c r="R1722" s="4">
        <f>AA1722/V1722</f>
        <v>100</v>
      </c>
      <c r="S1722" s="14">
        <v>1</v>
      </c>
      <c r="T1722" s="11">
        <f>S1722</f>
        <v>1</v>
      </c>
      <c r="U1722" s="4">
        <f>AB1722/W1722</f>
        <v>100</v>
      </c>
      <c r="V1722" s="3">
        <f>ROUND((Q1722/100)*G1722,0)</f>
        <v>4500</v>
      </c>
      <c r="W1722" s="3">
        <f>ROUND(((T1722/100)*G1722)/J1722,0)</f>
        <v>100</v>
      </c>
      <c r="X1722" s="3">
        <f>ROUND(IF(J1722&gt;=2,((T1722/100)*G1722)/J1722,0),0)</f>
        <v>0</v>
      </c>
      <c r="Y1722" s="3">
        <f>ROUND(IF(J1722&gt;=3,((T1722/100)*G1722)/J1722,0),0)</f>
        <v>0</v>
      </c>
      <c r="Z1722" s="3">
        <f>ROUND(IF(J1722&gt;=4,((T1722/100)*G1722)/J1722,0),0)</f>
        <v>0</v>
      </c>
      <c r="AA1722" s="4">
        <f>G1722*P1722</f>
        <v>450000</v>
      </c>
      <c r="AB1722" s="4">
        <f>(G1722*S1722)/J1722</f>
        <v>10000</v>
      </c>
      <c r="AC1722" s="4">
        <f>IF(J1722&gt;=2,(G1722*S1722)/J1722,0)</f>
        <v>0</v>
      </c>
      <c r="AD1722" s="4">
        <f>IF(J1722&gt;=3,(G1722*S1722)/J1722,0)</f>
        <v>0</v>
      </c>
      <c r="AE1722" s="4">
        <f>IF(J1722&gt;=4,(G1722*S1722)/J1722,0)</f>
        <v>0</v>
      </c>
      <c r="AF1722" s="11">
        <v>100</v>
      </c>
      <c r="AG1722" s="11">
        <v>0</v>
      </c>
      <c r="AH1722" s="11">
        <v>1</v>
      </c>
      <c r="AI1722" s="11">
        <v>100</v>
      </c>
      <c r="AJ1722" s="11">
        <v>0</v>
      </c>
      <c r="AK1722" s="11">
        <v>1</v>
      </c>
      <c r="AL1722" s="11">
        <v>0.5</v>
      </c>
      <c r="AM1722" s="11">
        <v>0.5</v>
      </c>
      <c r="AN1722" s="11">
        <v>0</v>
      </c>
      <c r="AO1722" s="11">
        <v>0</v>
      </c>
      <c r="AP1722" s="11">
        <v>0</v>
      </c>
      <c r="AQ1722" s="11">
        <v>0.01</v>
      </c>
      <c r="AR1722" s="11">
        <v>0.01</v>
      </c>
      <c r="AS1722" s="11">
        <v>0</v>
      </c>
      <c r="AT1722" s="11">
        <v>0</v>
      </c>
      <c r="AU1722" s="11">
        <v>0</v>
      </c>
      <c r="AV1722" s="11">
        <v>0</v>
      </c>
      <c r="AW1722" s="11">
        <v>0.2</v>
      </c>
      <c r="AX1722" s="11">
        <v>0</v>
      </c>
      <c r="AY1722" s="11">
        <v>0</v>
      </c>
      <c r="AZ1722" s="11">
        <v>0</v>
      </c>
      <c r="BA1722" s="11">
        <v>0.02</v>
      </c>
      <c r="BB1722" s="11">
        <v>0</v>
      </c>
      <c r="BC1722" s="2">
        <v>0.05</v>
      </c>
      <c r="BD1722" s="2">
        <v>0.05</v>
      </c>
      <c r="BE1722" s="11">
        <v>7.4999999999999997E-2</v>
      </c>
      <c r="BF1722" s="11">
        <v>5.0000000000000001E-3</v>
      </c>
      <c r="BG1722" s="11">
        <v>0</v>
      </c>
      <c r="BH1722" s="11">
        <v>0</v>
      </c>
      <c r="BI1722" s="11">
        <v>0</v>
      </c>
      <c r="BJ1722" s="11">
        <f>BE1722/4</f>
        <v>1.8749999999999999E-2</v>
      </c>
      <c r="BK1722" s="11">
        <f>BF1722/4</f>
        <v>1.25E-3</v>
      </c>
      <c r="BL1722" s="11">
        <v>0</v>
      </c>
      <c r="BM1722" s="11">
        <v>0</v>
      </c>
      <c r="BN1722" s="11">
        <v>0</v>
      </c>
      <c r="BO1722" s="11">
        <v>0.1</v>
      </c>
      <c r="BP1722" s="11">
        <v>0.1</v>
      </c>
      <c r="BQ1722" s="11">
        <v>0</v>
      </c>
      <c r="BR1722" s="11">
        <v>0</v>
      </c>
      <c r="BS1722" s="11">
        <v>0</v>
      </c>
      <c r="BT1722" s="11">
        <v>0.04</v>
      </c>
      <c r="BU1722" s="16">
        <v>4</v>
      </c>
      <c r="BV1722" s="6">
        <f>BT1722/(BT1722+BU1722)</f>
        <v>9.9009900990099011E-3</v>
      </c>
      <c r="BW1722" s="6">
        <f>SQRT((BT1722*BU1722)/((BT1722+BU1722)^2*(BT1722+BU1722+1)))</f>
        <v>4.410251516706673E-2</v>
      </c>
      <c r="BX1722" s="17">
        <v>0.1</v>
      </c>
      <c r="BY1722" s="17">
        <v>0.7</v>
      </c>
      <c r="BZ1722" s="17">
        <v>0.1</v>
      </c>
      <c r="CA1722" s="17">
        <v>0.1</v>
      </c>
      <c r="CB1722" s="15" t="s">
        <v>83</v>
      </c>
      <c r="CC1722" s="11">
        <v>600</v>
      </c>
    </row>
    <row r="1723" spans="1:81" s="11" customFormat="1" x14ac:dyDescent="0.2">
      <c r="A1723" s="17">
        <f t="shared" si="26"/>
        <v>1722</v>
      </c>
      <c r="B1723" s="17">
        <v>20</v>
      </c>
      <c r="C1723" s="17">
        <v>20</v>
      </c>
      <c r="D1723" s="17">
        <v>5</v>
      </c>
      <c r="E1723" s="17">
        <v>5</v>
      </c>
      <c r="F1723" s="3" t="s">
        <v>80</v>
      </c>
      <c r="G1723" s="3">
        <f>IF(F1723="rectangle",B1723*C1723,IF(F1723="hook",B1723*C1723-(D1723*E1723),IF(F1723="eight",B1723*C1723-2*(D1723*E1723),IF(F1723="tee",B1723*C1723-2*(D1723*E1723),IF(F1723="cross",B1723*C1723-4*(D1723*E1723),"ERROR")))))</f>
        <v>400</v>
      </c>
      <c r="H1723" s="3" t="s">
        <v>84</v>
      </c>
      <c r="I1723" s="3">
        <f>IF(F1723="rectangle",B1723/C1723,"NA")</f>
        <v>1</v>
      </c>
      <c r="J1723" s="2">
        <v>1</v>
      </c>
      <c r="K1723" s="11">
        <v>125</v>
      </c>
      <c r="L1723" s="11">
        <v>4</v>
      </c>
      <c r="M1723" s="12">
        <v>6</v>
      </c>
      <c r="N1723" s="2">
        <f>M1723/4</f>
        <v>1.5</v>
      </c>
      <c r="O1723" s="3">
        <f>M1723/N1723</f>
        <v>4</v>
      </c>
      <c r="P1723" s="13">
        <v>45</v>
      </c>
      <c r="Q1723" s="11">
        <f>P1723</f>
        <v>45</v>
      </c>
      <c r="R1723" s="4">
        <f>AA1723/V1723</f>
        <v>100</v>
      </c>
      <c r="S1723" s="14">
        <v>1</v>
      </c>
      <c r="T1723" s="11">
        <f>S1723</f>
        <v>1</v>
      </c>
      <c r="U1723" s="4">
        <f>AB1723/W1723</f>
        <v>100</v>
      </c>
      <c r="V1723" s="3">
        <f>ROUND((Q1723/100)*G1723,0)</f>
        <v>180</v>
      </c>
      <c r="W1723" s="3">
        <f>ROUND(((T1723/100)*G1723)/J1723,0)</f>
        <v>4</v>
      </c>
      <c r="X1723" s="3">
        <f>ROUND(IF(J1723&gt;=2,((T1723/100)*G1723)/J1723,0),0)</f>
        <v>0</v>
      </c>
      <c r="Y1723" s="3">
        <f>ROUND(IF(J1723&gt;=3,((T1723/100)*G1723)/J1723,0),0)</f>
        <v>0</v>
      </c>
      <c r="Z1723" s="3">
        <f>ROUND(IF(J1723&gt;=4,((T1723/100)*G1723)/J1723,0),0)</f>
        <v>0</v>
      </c>
      <c r="AA1723" s="4">
        <f>G1723*P1723</f>
        <v>18000</v>
      </c>
      <c r="AB1723" s="4">
        <f>(G1723*S1723)/J1723</f>
        <v>400</v>
      </c>
      <c r="AC1723" s="4">
        <f>IF(J1723&gt;=2,(G1723*S1723)/J1723,0)</f>
        <v>0</v>
      </c>
      <c r="AD1723" s="4">
        <f>IF(J1723&gt;=3,(G1723*S1723)/J1723,0)</f>
        <v>0</v>
      </c>
      <c r="AE1723" s="4">
        <f>IF(J1723&gt;=4,(G1723*S1723)/J1723,0)</f>
        <v>0</v>
      </c>
      <c r="AF1723" s="11">
        <v>100</v>
      </c>
      <c r="AG1723" s="11">
        <v>0</v>
      </c>
      <c r="AH1723" s="11">
        <v>1</v>
      </c>
      <c r="AI1723" s="11">
        <v>100</v>
      </c>
      <c r="AJ1723" s="11">
        <v>0</v>
      </c>
      <c r="AK1723" s="11">
        <v>1</v>
      </c>
      <c r="AL1723" s="11">
        <v>0.5</v>
      </c>
      <c r="AM1723" s="11">
        <v>0.5</v>
      </c>
      <c r="AN1723" s="11">
        <v>0</v>
      </c>
      <c r="AO1723" s="11">
        <v>0</v>
      </c>
      <c r="AP1723" s="11">
        <v>0</v>
      </c>
      <c r="AQ1723" s="11">
        <v>0.01</v>
      </c>
      <c r="AR1723" s="11">
        <v>0.01</v>
      </c>
      <c r="AS1723" s="11">
        <v>0</v>
      </c>
      <c r="AT1723" s="11">
        <v>0</v>
      </c>
      <c r="AU1723" s="11">
        <v>0</v>
      </c>
      <c r="AV1723" s="11">
        <v>0</v>
      </c>
      <c r="AW1723" s="11">
        <v>0.2</v>
      </c>
      <c r="AX1723" s="11">
        <v>0</v>
      </c>
      <c r="AY1723" s="11">
        <v>0</v>
      </c>
      <c r="AZ1723" s="11">
        <v>0</v>
      </c>
      <c r="BA1723" s="11">
        <v>0.02</v>
      </c>
      <c r="BB1723" s="11">
        <v>0</v>
      </c>
      <c r="BC1723" s="2">
        <v>0.05</v>
      </c>
      <c r="BD1723" s="2">
        <v>0.05</v>
      </c>
      <c r="BE1723" s="11">
        <v>7.4999999999999997E-2</v>
      </c>
      <c r="BF1723" s="11">
        <v>5.0000000000000001E-3</v>
      </c>
      <c r="BG1723" s="11">
        <v>0</v>
      </c>
      <c r="BH1723" s="11">
        <v>0</v>
      </c>
      <c r="BI1723" s="11">
        <v>0</v>
      </c>
      <c r="BJ1723" s="11">
        <f>BE1723/4</f>
        <v>1.8749999999999999E-2</v>
      </c>
      <c r="BK1723" s="11">
        <f>BF1723/4</f>
        <v>1.25E-3</v>
      </c>
      <c r="BL1723" s="11">
        <v>0</v>
      </c>
      <c r="BM1723" s="11">
        <v>0</v>
      </c>
      <c r="BN1723" s="11">
        <v>0</v>
      </c>
      <c r="BO1723" s="11">
        <v>0.1</v>
      </c>
      <c r="BP1723" s="11">
        <v>0.1</v>
      </c>
      <c r="BQ1723" s="11">
        <v>0</v>
      </c>
      <c r="BR1723" s="11">
        <v>0</v>
      </c>
      <c r="BS1723" s="11">
        <v>0</v>
      </c>
      <c r="BT1723" s="11">
        <v>0.04</v>
      </c>
      <c r="BU1723" s="16">
        <v>4</v>
      </c>
      <c r="BV1723" s="6">
        <f>BT1723/(BT1723+BU1723)</f>
        <v>9.9009900990099011E-3</v>
      </c>
      <c r="BW1723" s="6">
        <f>SQRT((BT1723*BU1723)/((BT1723+BU1723)^2*(BT1723+BU1723+1)))</f>
        <v>4.410251516706673E-2</v>
      </c>
      <c r="BX1723" s="17">
        <v>0.1</v>
      </c>
      <c r="BY1723" s="17">
        <v>0.7</v>
      </c>
      <c r="BZ1723" s="17">
        <v>0.1</v>
      </c>
      <c r="CA1723" s="17">
        <v>0.1</v>
      </c>
      <c r="CB1723" s="15" t="s">
        <v>83</v>
      </c>
      <c r="CC1723" s="11">
        <v>600</v>
      </c>
    </row>
    <row r="1724" spans="1:81" s="11" customFormat="1" x14ac:dyDescent="0.2">
      <c r="A1724" s="17">
        <f t="shared" si="26"/>
        <v>1723</v>
      </c>
      <c r="B1724" s="17">
        <v>100</v>
      </c>
      <c r="C1724" s="17">
        <v>100</v>
      </c>
      <c r="D1724" s="17">
        <v>5</v>
      </c>
      <c r="E1724" s="17">
        <v>5</v>
      </c>
      <c r="F1724" s="3" t="s">
        <v>80</v>
      </c>
      <c r="G1724" s="3">
        <f>IF(F1724="rectangle",B1724*C1724,IF(F1724="hook",B1724*C1724-(D1724*E1724),IF(F1724="eight",B1724*C1724-2*(D1724*E1724),IF(F1724="tee",B1724*C1724-2*(D1724*E1724),IF(F1724="cross",B1724*C1724-4*(D1724*E1724),"ERROR")))))</f>
        <v>10000</v>
      </c>
      <c r="H1724" s="3" t="s">
        <v>85</v>
      </c>
      <c r="I1724" s="3">
        <f>IF(F1724="rectangle",B1724/C1724,"NA")</f>
        <v>1</v>
      </c>
      <c r="J1724" s="2">
        <v>1</v>
      </c>
      <c r="K1724" s="11">
        <v>125</v>
      </c>
      <c r="L1724" s="11">
        <v>4</v>
      </c>
      <c r="M1724" s="12">
        <v>7</v>
      </c>
      <c r="N1724" s="2">
        <f>M1724/4</f>
        <v>1.75</v>
      </c>
      <c r="O1724" s="3">
        <f>M1724/N1724</f>
        <v>4</v>
      </c>
      <c r="P1724" s="13">
        <v>45</v>
      </c>
      <c r="Q1724" s="11">
        <f>P1724</f>
        <v>45</v>
      </c>
      <c r="R1724" s="4">
        <f>AA1724/V1724</f>
        <v>100</v>
      </c>
      <c r="S1724" s="14">
        <v>1</v>
      </c>
      <c r="T1724" s="11">
        <f>S1724</f>
        <v>1</v>
      </c>
      <c r="U1724" s="4">
        <f>AB1724/W1724</f>
        <v>100</v>
      </c>
      <c r="V1724" s="3">
        <f>ROUND((Q1724/100)*G1724,0)</f>
        <v>4500</v>
      </c>
      <c r="W1724" s="3">
        <f>ROUND(((T1724/100)*G1724)/J1724,0)</f>
        <v>100</v>
      </c>
      <c r="X1724" s="3">
        <f>ROUND(IF(J1724&gt;=2,((T1724/100)*G1724)/J1724,0),0)</f>
        <v>0</v>
      </c>
      <c r="Y1724" s="3">
        <f>ROUND(IF(J1724&gt;=3,((T1724/100)*G1724)/J1724,0),0)</f>
        <v>0</v>
      </c>
      <c r="Z1724" s="3">
        <f>ROUND(IF(J1724&gt;=4,((T1724/100)*G1724)/J1724,0),0)</f>
        <v>0</v>
      </c>
      <c r="AA1724" s="4">
        <f>G1724*P1724</f>
        <v>450000</v>
      </c>
      <c r="AB1724" s="4">
        <f>(G1724*S1724)/J1724</f>
        <v>10000</v>
      </c>
      <c r="AC1724" s="4">
        <f>IF(J1724&gt;=2,(G1724*S1724)/J1724,0)</f>
        <v>0</v>
      </c>
      <c r="AD1724" s="4">
        <f>IF(J1724&gt;=3,(G1724*S1724)/J1724,0)</f>
        <v>0</v>
      </c>
      <c r="AE1724" s="4">
        <f>IF(J1724&gt;=4,(G1724*S1724)/J1724,0)</f>
        <v>0</v>
      </c>
      <c r="AF1724" s="11">
        <v>100</v>
      </c>
      <c r="AG1724" s="11">
        <v>0</v>
      </c>
      <c r="AH1724" s="11">
        <v>1</v>
      </c>
      <c r="AI1724" s="11">
        <v>100</v>
      </c>
      <c r="AJ1724" s="11">
        <v>0</v>
      </c>
      <c r="AK1724" s="11">
        <v>1</v>
      </c>
      <c r="AL1724" s="11">
        <v>0.5</v>
      </c>
      <c r="AM1724" s="11">
        <v>0.5</v>
      </c>
      <c r="AN1724" s="11">
        <v>0</v>
      </c>
      <c r="AO1724" s="11">
        <v>0</v>
      </c>
      <c r="AP1724" s="11">
        <v>0</v>
      </c>
      <c r="AQ1724" s="11">
        <v>0.01</v>
      </c>
      <c r="AR1724" s="11">
        <v>0.01</v>
      </c>
      <c r="AS1724" s="11">
        <v>0</v>
      </c>
      <c r="AT1724" s="11">
        <v>0</v>
      </c>
      <c r="AU1724" s="11">
        <v>0</v>
      </c>
      <c r="AV1724" s="11">
        <v>0</v>
      </c>
      <c r="AW1724" s="11">
        <v>0.2</v>
      </c>
      <c r="AX1724" s="11">
        <v>0</v>
      </c>
      <c r="AY1724" s="11">
        <v>0</v>
      </c>
      <c r="AZ1724" s="11">
        <v>0</v>
      </c>
      <c r="BA1724" s="11">
        <v>0.02</v>
      </c>
      <c r="BB1724" s="11">
        <v>0</v>
      </c>
      <c r="BC1724" s="2">
        <v>0.05</v>
      </c>
      <c r="BD1724" s="2">
        <v>0.05</v>
      </c>
      <c r="BE1724" s="11">
        <v>7.4999999999999997E-2</v>
      </c>
      <c r="BF1724" s="11">
        <v>5.0000000000000001E-3</v>
      </c>
      <c r="BG1724" s="11">
        <v>0</v>
      </c>
      <c r="BH1724" s="11">
        <v>0</v>
      </c>
      <c r="BI1724" s="11">
        <v>0</v>
      </c>
      <c r="BJ1724" s="11">
        <f>BE1724/4</f>
        <v>1.8749999999999999E-2</v>
      </c>
      <c r="BK1724" s="11">
        <f>BF1724/4</f>
        <v>1.25E-3</v>
      </c>
      <c r="BL1724" s="11">
        <v>0</v>
      </c>
      <c r="BM1724" s="11">
        <v>0</v>
      </c>
      <c r="BN1724" s="11">
        <v>0</v>
      </c>
      <c r="BO1724" s="11">
        <v>0.1</v>
      </c>
      <c r="BP1724" s="11">
        <v>0.1</v>
      </c>
      <c r="BQ1724" s="11">
        <v>0</v>
      </c>
      <c r="BR1724" s="11">
        <v>0</v>
      </c>
      <c r="BS1724" s="11">
        <v>0</v>
      </c>
      <c r="BT1724" s="11">
        <v>0.04</v>
      </c>
      <c r="BU1724" s="16">
        <v>4</v>
      </c>
      <c r="BV1724" s="6">
        <f>BT1724/(BT1724+BU1724)</f>
        <v>9.9009900990099011E-3</v>
      </c>
      <c r="BW1724" s="6">
        <f>SQRT((BT1724*BU1724)/((BT1724+BU1724)^2*(BT1724+BU1724+1)))</f>
        <v>4.410251516706673E-2</v>
      </c>
      <c r="BX1724" s="17">
        <v>0.1</v>
      </c>
      <c r="BY1724" s="17">
        <v>0.7</v>
      </c>
      <c r="BZ1724" s="17">
        <v>0.1</v>
      </c>
      <c r="CA1724" s="17">
        <v>0.1</v>
      </c>
      <c r="CB1724" s="15" t="s">
        <v>83</v>
      </c>
      <c r="CC1724" s="11">
        <v>600</v>
      </c>
    </row>
    <row r="1725" spans="1:81" s="11" customFormat="1" x14ac:dyDescent="0.2">
      <c r="A1725" s="17">
        <f t="shared" si="26"/>
        <v>1724</v>
      </c>
      <c r="B1725" s="17">
        <v>20</v>
      </c>
      <c r="C1725" s="17">
        <v>20</v>
      </c>
      <c r="D1725" s="17">
        <v>5</v>
      </c>
      <c r="E1725" s="17">
        <v>5</v>
      </c>
      <c r="F1725" s="3" t="s">
        <v>80</v>
      </c>
      <c r="G1725" s="3">
        <f>IF(F1725="rectangle",B1725*C1725,IF(F1725="hook",B1725*C1725-(D1725*E1725),IF(F1725="eight",B1725*C1725-2*(D1725*E1725),IF(F1725="tee",B1725*C1725-2*(D1725*E1725),IF(F1725="cross",B1725*C1725-4*(D1725*E1725),"ERROR")))))</f>
        <v>400</v>
      </c>
      <c r="H1725" s="3" t="s">
        <v>84</v>
      </c>
      <c r="I1725" s="3">
        <f>IF(F1725="rectangle",B1725/C1725,"NA")</f>
        <v>1</v>
      </c>
      <c r="J1725" s="2">
        <v>1</v>
      </c>
      <c r="K1725" s="11">
        <v>125</v>
      </c>
      <c r="L1725" s="11">
        <v>4</v>
      </c>
      <c r="M1725" s="12">
        <v>7</v>
      </c>
      <c r="N1725" s="2">
        <f>M1725/4</f>
        <v>1.75</v>
      </c>
      <c r="O1725" s="3">
        <f>M1725/N1725</f>
        <v>4</v>
      </c>
      <c r="P1725" s="13">
        <v>45</v>
      </c>
      <c r="Q1725" s="11">
        <f>P1725</f>
        <v>45</v>
      </c>
      <c r="R1725" s="4">
        <f>AA1725/V1725</f>
        <v>100</v>
      </c>
      <c r="S1725" s="14">
        <v>1</v>
      </c>
      <c r="T1725" s="11">
        <f>S1725</f>
        <v>1</v>
      </c>
      <c r="U1725" s="4">
        <f>AB1725/W1725</f>
        <v>100</v>
      </c>
      <c r="V1725" s="3">
        <f>ROUND((Q1725/100)*G1725,0)</f>
        <v>180</v>
      </c>
      <c r="W1725" s="3">
        <f>ROUND(((T1725/100)*G1725)/J1725,0)</f>
        <v>4</v>
      </c>
      <c r="X1725" s="3">
        <f>ROUND(IF(J1725&gt;=2,((T1725/100)*G1725)/J1725,0),0)</f>
        <v>0</v>
      </c>
      <c r="Y1725" s="3">
        <f>ROUND(IF(J1725&gt;=3,((T1725/100)*G1725)/J1725,0),0)</f>
        <v>0</v>
      </c>
      <c r="Z1725" s="3">
        <f>ROUND(IF(J1725&gt;=4,((T1725/100)*G1725)/J1725,0),0)</f>
        <v>0</v>
      </c>
      <c r="AA1725" s="4">
        <f>G1725*P1725</f>
        <v>18000</v>
      </c>
      <c r="AB1725" s="4">
        <f>(G1725*S1725)/J1725</f>
        <v>400</v>
      </c>
      <c r="AC1725" s="4">
        <f>IF(J1725&gt;=2,(G1725*S1725)/J1725,0)</f>
        <v>0</v>
      </c>
      <c r="AD1725" s="4">
        <f>IF(J1725&gt;=3,(G1725*S1725)/J1725,0)</f>
        <v>0</v>
      </c>
      <c r="AE1725" s="4">
        <f>IF(J1725&gt;=4,(G1725*S1725)/J1725,0)</f>
        <v>0</v>
      </c>
      <c r="AF1725" s="11">
        <v>100</v>
      </c>
      <c r="AG1725" s="11">
        <v>0</v>
      </c>
      <c r="AH1725" s="11">
        <v>1</v>
      </c>
      <c r="AI1725" s="11">
        <v>100</v>
      </c>
      <c r="AJ1725" s="11">
        <v>0</v>
      </c>
      <c r="AK1725" s="11">
        <v>1</v>
      </c>
      <c r="AL1725" s="11">
        <v>0.5</v>
      </c>
      <c r="AM1725" s="11">
        <v>0.5</v>
      </c>
      <c r="AN1725" s="11">
        <v>0</v>
      </c>
      <c r="AO1725" s="11">
        <v>0</v>
      </c>
      <c r="AP1725" s="11">
        <v>0</v>
      </c>
      <c r="AQ1725" s="11">
        <v>0.01</v>
      </c>
      <c r="AR1725" s="11">
        <v>0.01</v>
      </c>
      <c r="AS1725" s="11">
        <v>0</v>
      </c>
      <c r="AT1725" s="11">
        <v>0</v>
      </c>
      <c r="AU1725" s="11">
        <v>0</v>
      </c>
      <c r="AV1725" s="11">
        <v>0</v>
      </c>
      <c r="AW1725" s="11">
        <v>0.2</v>
      </c>
      <c r="AX1725" s="11">
        <v>0</v>
      </c>
      <c r="AY1725" s="11">
        <v>0</v>
      </c>
      <c r="AZ1725" s="11">
        <v>0</v>
      </c>
      <c r="BA1725" s="11">
        <v>0.02</v>
      </c>
      <c r="BB1725" s="11">
        <v>0</v>
      </c>
      <c r="BC1725" s="2">
        <v>0.05</v>
      </c>
      <c r="BD1725" s="2">
        <v>0.05</v>
      </c>
      <c r="BE1725" s="11">
        <v>7.4999999999999997E-2</v>
      </c>
      <c r="BF1725" s="11">
        <v>5.0000000000000001E-3</v>
      </c>
      <c r="BG1725" s="11">
        <v>0</v>
      </c>
      <c r="BH1725" s="11">
        <v>0</v>
      </c>
      <c r="BI1725" s="11">
        <v>0</v>
      </c>
      <c r="BJ1725" s="11">
        <f>BE1725/4</f>
        <v>1.8749999999999999E-2</v>
      </c>
      <c r="BK1725" s="11">
        <f>BF1725/4</f>
        <v>1.25E-3</v>
      </c>
      <c r="BL1725" s="11">
        <v>0</v>
      </c>
      <c r="BM1725" s="11">
        <v>0</v>
      </c>
      <c r="BN1725" s="11">
        <v>0</v>
      </c>
      <c r="BO1725" s="11">
        <v>0.1</v>
      </c>
      <c r="BP1725" s="11">
        <v>0.1</v>
      </c>
      <c r="BQ1725" s="11">
        <v>0</v>
      </c>
      <c r="BR1725" s="11">
        <v>0</v>
      </c>
      <c r="BS1725" s="11">
        <v>0</v>
      </c>
      <c r="BT1725" s="11">
        <v>0.04</v>
      </c>
      <c r="BU1725" s="16">
        <v>4</v>
      </c>
      <c r="BV1725" s="6">
        <f>BT1725/(BT1725+BU1725)</f>
        <v>9.9009900990099011E-3</v>
      </c>
      <c r="BW1725" s="6">
        <f>SQRT((BT1725*BU1725)/((BT1725+BU1725)^2*(BT1725+BU1725+1)))</f>
        <v>4.410251516706673E-2</v>
      </c>
      <c r="BX1725" s="17">
        <v>0.1</v>
      </c>
      <c r="BY1725" s="17">
        <v>0.7</v>
      </c>
      <c r="BZ1725" s="17">
        <v>0.1</v>
      </c>
      <c r="CA1725" s="17">
        <v>0.1</v>
      </c>
      <c r="CB1725" s="15" t="s">
        <v>83</v>
      </c>
      <c r="CC1725" s="11">
        <v>600</v>
      </c>
    </row>
    <row r="1726" spans="1:81" s="11" customFormat="1" x14ac:dyDescent="0.2">
      <c r="A1726" s="17">
        <f t="shared" si="26"/>
        <v>1725</v>
      </c>
      <c r="B1726" s="17">
        <v>100</v>
      </c>
      <c r="C1726" s="17">
        <v>100</v>
      </c>
      <c r="D1726" s="17">
        <v>5</v>
      </c>
      <c r="E1726" s="17">
        <v>5</v>
      </c>
      <c r="F1726" s="3" t="s">
        <v>80</v>
      </c>
      <c r="G1726" s="3">
        <f>IF(F1726="rectangle",B1726*C1726,IF(F1726="hook",B1726*C1726-(D1726*E1726),IF(F1726="eight",B1726*C1726-2*(D1726*E1726),IF(F1726="tee",B1726*C1726-2*(D1726*E1726),IF(F1726="cross",B1726*C1726-4*(D1726*E1726),"ERROR")))))</f>
        <v>10000</v>
      </c>
      <c r="H1726" s="3" t="s">
        <v>85</v>
      </c>
      <c r="I1726" s="3">
        <f>IF(F1726="rectangle",B1726/C1726,"NA")</f>
        <v>1</v>
      </c>
      <c r="J1726" s="2">
        <v>1</v>
      </c>
      <c r="K1726" s="11">
        <v>125</v>
      </c>
      <c r="L1726" s="11">
        <v>4</v>
      </c>
      <c r="M1726" s="12">
        <v>8</v>
      </c>
      <c r="N1726" s="2">
        <f>M1726/4</f>
        <v>2</v>
      </c>
      <c r="O1726" s="3">
        <f>M1726/N1726</f>
        <v>4</v>
      </c>
      <c r="P1726" s="13">
        <v>45</v>
      </c>
      <c r="Q1726" s="11">
        <f>P1726</f>
        <v>45</v>
      </c>
      <c r="R1726" s="4">
        <f>AA1726/V1726</f>
        <v>100</v>
      </c>
      <c r="S1726" s="14">
        <v>1</v>
      </c>
      <c r="T1726" s="11">
        <f>S1726</f>
        <v>1</v>
      </c>
      <c r="U1726" s="4">
        <f>AB1726/W1726</f>
        <v>100</v>
      </c>
      <c r="V1726" s="3">
        <f>ROUND((Q1726/100)*G1726,0)</f>
        <v>4500</v>
      </c>
      <c r="W1726" s="3">
        <f>ROUND(((T1726/100)*G1726)/J1726,0)</f>
        <v>100</v>
      </c>
      <c r="X1726" s="3">
        <f>ROUND(IF(J1726&gt;=2,((T1726/100)*G1726)/J1726,0),0)</f>
        <v>0</v>
      </c>
      <c r="Y1726" s="3">
        <f>ROUND(IF(J1726&gt;=3,((T1726/100)*G1726)/J1726,0),0)</f>
        <v>0</v>
      </c>
      <c r="Z1726" s="3">
        <f>ROUND(IF(J1726&gt;=4,((T1726/100)*G1726)/J1726,0),0)</f>
        <v>0</v>
      </c>
      <c r="AA1726" s="4">
        <f>G1726*P1726</f>
        <v>450000</v>
      </c>
      <c r="AB1726" s="4">
        <f>(G1726*S1726)/J1726</f>
        <v>10000</v>
      </c>
      <c r="AC1726" s="4">
        <f>IF(J1726&gt;=2,(G1726*S1726)/J1726,0)</f>
        <v>0</v>
      </c>
      <c r="AD1726" s="4">
        <f>IF(J1726&gt;=3,(G1726*S1726)/J1726,0)</f>
        <v>0</v>
      </c>
      <c r="AE1726" s="4">
        <f>IF(J1726&gt;=4,(G1726*S1726)/J1726,0)</f>
        <v>0</v>
      </c>
      <c r="AF1726" s="11">
        <v>100</v>
      </c>
      <c r="AG1726" s="11">
        <v>0</v>
      </c>
      <c r="AH1726" s="11">
        <v>1</v>
      </c>
      <c r="AI1726" s="11">
        <v>100</v>
      </c>
      <c r="AJ1726" s="11">
        <v>0</v>
      </c>
      <c r="AK1726" s="11">
        <v>1</v>
      </c>
      <c r="AL1726" s="11">
        <v>0.5</v>
      </c>
      <c r="AM1726" s="11">
        <v>0.5</v>
      </c>
      <c r="AN1726" s="11">
        <v>0</v>
      </c>
      <c r="AO1726" s="11">
        <v>0</v>
      </c>
      <c r="AP1726" s="11">
        <v>0</v>
      </c>
      <c r="AQ1726" s="11">
        <v>0.01</v>
      </c>
      <c r="AR1726" s="11">
        <v>0.01</v>
      </c>
      <c r="AS1726" s="11">
        <v>0</v>
      </c>
      <c r="AT1726" s="11">
        <v>0</v>
      </c>
      <c r="AU1726" s="11">
        <v>0</v>
      </c>
      <c r="AV1726" s="11">
        <v>0</v>
      </c>
      <c r="AW1726" s="11">
        <v>0.2</v>
      </c>
      <c r="AX1726" s="11">
        <v>0</v>
      </c>
      <c r="AY1726" s="11">
        <v>0</v>
      </c>
      <c r="AZ1726" s="11">
        <v>0</v>
      </c>
      <c r="BA1726" s="11">
        <v>0.02</v>
      </c>
      <c r="BB1726" s="11">
        <v>0</v>
      </c>
      <c r="BC1726" s="2">
        <v>0.05</v>
      </c>
      <c r="BD1726" s="2">
        <v>0.05</v>
      </c>
      <c r="BE1726" s="11">
        <v>7.4999999999999997E-2</v>
      </c>
      <c r="BF1726" s="11">
        <v>5.0000000000000001E-3</v>
      </c>
      <c r="BG1726" s="11">
        <v>0</v>
      </c>
      <c r="BH1726" s="11">
        <v>0</v>
      </c>
      <c r="BI1726" s="11">
        <v>0</v>
      </c>
      <c r="BJ1726" s="11">
        <f>BE1726/4</f>
        <v>1.8749999999999999E-2</v>
      </c>
      <c r="BK1726" s="11">
        <f>BF1726/4</f>
        <v>1.25E-3</v>
      </c>
      <c r="BL1726" s="11">
        <v>0</v>
      </c>
      <c r="BM1726" s="11">
        <v>0</v>
      </c>
      <c r="BN1726" s="11">
        <v>0</v>
      </c>
      <c r="BO1726" s="11">
        <v>0.1</v>
      </c>
      <c r="BP1726" s="11">
        <v>0.1</v>
      </c>
      <c r="BQ1726" s="11">
        <v>0</v>
      </c>
      <c r="BR1726" s="11">
        <v>0</v>
      </c>
      <c r="BS1726" s="11">
        <v>0</v>
      </c>
      <c r="BT1726" s="11">
        <v>0.04</v>
      </c>
      <c r="BU1726" s="16">
        <v>4</v>
      </c>
      <c r="BV1726" s="6">
        <f>BT1726/(BT1726+BU1726)</f>
        <v>9.9009900990099011E-3</v>
      </c>
      <c r="BW1726" s="6">
        <f>SQRT((BT1726*BU1726)/((BT1726+BU1726)^2*(BT1726+BU1726+1)))</f>
        <v>4.410251516706673E-2</v>
      </c>
      <c r="BX1726" s="17">
        <v>0.1</v>
      </c>
      <c r="BY1726" s="17">
        <v>0.7</v>
      </c>
      <c r="BZ1726" s="17">
        <v>0.1</v>
      </c>
      <c r="CA1726" s="17">
        <v>0.1</v>
      </c>
      <c r="CB1726" s="15" t="s">
        <v>83</v>
      </c>
      <c r="CC1726" s="11">
        <v>600</v>
      </c>
    </row>
    <row r="1727" spans="1:81" s="11" customFormat="1" x14ac:dyDescent="0.2">
      <c r="A1727" s="17">
        <f t="shared" si="26"/>
        <v>1726</v>
      </c>
      <c r="B1727" s="17">
        <v>20</v>
      </c>
      <c r="C1727" s="17">
        <v>20</v>
      </c>
      <c r="D1727" s="17">
        <v>5</v>
      </c>
      <c r="E1727" s="17">
        <v>5</v>
      </c>
      <c r="F1727" s="3" t="s">
        <v>80</v>
      </c>
      <c r="G1727" s="3">
        <f>IF(F1727="rectangle",B1727*C1727,IF(F1727="hook",B1727*C1727-(D1727*E1727),IF(F1727="eight",B1727*C1727-2*(D1727*E1727),IF(F1727="tee",B1727*C1727-2*(D1727*E1727),IF(F1727="cross",B1727*C1727-4*(D1727*E1727),"ERROR")))))</f>
        <v>400</v>
      </c>
      <c r="H1727" s="3" t="s">
        <v>84</v>
      </c>
      <c r="I1727" s="3">
        <f>IF(F1727="rectangle",B1727/C1727,"NA")</f>
        <v>1</v>
      </c>
      <c r="J1727" s="2">
        <v>1</v>
      </c>
      <c r="K1727" s="11">
        <v>125</v>
      </c>
      <c r="L1727" s="11">
        <v>4</v>
      </c>
      <c r="M1727" s="12">
        <v>8</v>
      </c>
      <c r="N1727" s="2">
        <f>M1727/4</f>
        <v>2</v>
      </c>
      <c r="O1727" s="3">
        <f>M1727/N1727</f>
        <v>4</v>
      </c>
      <c r="P1727" s="13">
        <v>45</v>
      </c>
      <c r="Q1727" s="11">
        <f>P1727</f>
        <v>45</v>
      </c>
      <c r="R1727" s="4">
        <f>AA1727/V1727</f>
        <v>100</v>
      </c>
      <c r="S1727" s="14">
        <v>1</v>
      </c>
      <c r="T1727" s="11">
        <f>S1727</f>
        <v>1</v>
      </c>
      <c r="U1727" s="4">
        <f>AB1727/W1727</f>
        <v>100</v>
      </c>
      <c r="V1727" s="3">
        <f>ROUND((Q1727/100)*G1727,0)</f>
        <v>180</v>
      </c>
      <c r="W1727" s="3">
        <f>ROUND(((T1727/100)*G1727)/J1727,0)</f>
        <v>4</v>
      </c>
      <c r="X1727" s="3">
        <f>ROUND(IF(J1727&gt;=2,((T1727/100)*G1727)/J1727,0),0)</f>
        <v>0</v>
      </c>
      <c r="Y1727" s="3">
        <f>ROUND(IF(J1727&gt;=3,((T1727/100)*G1727)/J1727,0),0)</f>
        <v>0</v>
      </c>
      <c r="Z1727" s="3">
        <f>ROUND(IF(J1727&gt;=4,((T1727/100)*G1727)/J1727,0),0)</f>
        <v>0</v>
      </c>
      <c r="AA1727" s="4">
        <f>G1727*P1727</f>
        <v>18000</v>
      </c>
      <c r="AB1727" s="4">
        <f>(G1727*S1727)/J1727</f>
        <v>400</v>
      </c>
      <c r="AC1727" s="4">
        <f>IF(J1727&gt;=2,(G1727*S1727)/J1727,0)</f>
        <v>0</v>
      </c>
      <c r="AD1727" s="4">
        <f>IF(J1727&gt;=3,(G1727*S1727)/J1727,0)</f>
        <v>0</v>
      </c>
      <c r="AE1727" s="4">
        <f>IF(J1727&gt;=4,(G1727*S1727)/J1727,0)</f>
        <v>0</v>
      </c>
      <c r="AF1727" s="11">
        <v>100</v>
      </c>
      <c r="AG1727" s="11">
        <v>0</v>
      </c>
      <c r="AH1727" s="11">
        <v>1</v>
      </c>
      <c r="AI1727" s="11">
        <v>100</v>
      </c>
      <c r="AJ1727" s="11">
        <v>0</v>
      </c>
      <c r="AK1727" s="11">
        <v>1</v>
      </c>
      <c r="AL1727" s="11">
        <v>0.5</v>
      </c>
      <c r="AM1727" s="11">
        <v>0.5</v>
      </c>
      <c r="AN1727" s="11">
        <v>0</v>
      </c>
      <c r="AO1727" s="11">
        <v>0</v>
      </c>
      <c r="AP1727" s="11">
        <v>0</v>
      </c>
      <c r="AQ1727" s="11">
        <v>0.01</v>
      </c>
      <c r="AR1727" s="11">
        <v>0.01</v>
      </c>
      <c r="AS1727" s="11">
        <v>0</v>
      </c>
      <c r="AT1727" s="11">
        <v>0</v>
      </c>
      <c r="AU1727" s="11">
        <v>0</v>
      </c>
      <c r="AV1727" s="11">
        <v>0</v>
      </c>
      <c r="AW1727" s="11">
        <v>0.2</v>
      </c>
      <c r="AX1727" s="11">
        <v>0</v>
      </c>
      <c r="AY1727" s="11">
        <v>0</v>
      </c>
      <c r="AZ1727" s="11">
        <v>0</v>
      </c>
      <c r="BA1727" s="11">
        <v>0.02</v>
      </c>
      <c r="BB1727" s="11">
        <v>0</v>
      </c>
      <c r="BC1727" s="2">
        <v>0.05</v>
      </c>
      <c r="BD1727" s="2">
        <v>0.05</v>
      </c>
      <c r="BE1727" s="11">
        <v>7.4999999999999997E-2</v>
      </c>
      <c r="BF1727" s="11">
        <v>5.0000000000000001E-3</v>
      </c>
      <c r="BG1727" s="11">
        <v>0</v>
      </c>
      <c r="BH1727" s="11">
        <v>0</v>
      </c>
      <c r="BI1727" s="11">
        <v>0</v>
      </c>
      <c r="BJ1727" s="11">
        <f>BE1727/4</f>
        <v>1.8749999999999999E-2</v>
      </c>
      <c r="BK1727" s="11">
        <f>BF1727/4</f>
        <v>1.25E-3</v>
      </c>
      <c r="BL1727" s="11">
        <v>0</v>
      </c>
      <c r="BM1727" s="11">
        <v>0</v>
      </c>
      <c r="BN1727" s="11">
        <v>0</v>
      </c>
      <c r="BO1727" s="11">
        <v>0.1</v>
      </c>
      <c r="BP1727" s="11">
        <v>0.1</v>
      </c>
      <c r="BQ1727" s="11">
        <v>0</v>
      </c>
      <c r="BR1727" s="11">
        <v>0</v>
      </c>
      <c r="BS1727" s="11">
        <v>0</v>
      </c>
      <c r="BT1727" s="11">
        <v>0.04</v>
      </c>
      <c r="BU1727" s="16">
        <v>4</v>
      </c>
      <c r="BV1727" s="6">
        <f>BT1727/(BT1727+BU1727)</f>
        <v>9.9009900990099011E-3</v>
      </c>
      <c r="BW1727" s="6">
        <f>SQRT((BT1727*BU1727)/((BT1727+BU1727)^2*(BT1727+BU1727+1)))</f>
        <v>4.410251516706673E-2</v>
      </c>
      <c r="BX1727" s="17">
        <v>0.1</v>
      </c>
      <c r="BY1727" s="17">
        <v>0.7</v>
      </c>
      <c r="BZ1727" s="17">
        <v>0.1</v>
      </c>
      <c r="CA1727" s="17">
        <v>0.1</v>
      </c>
      <c r="CB1727" s="15" t="s">
        <v>83</v>
      </c>
      <c r="CC1727" s="11">
        <v>600</v>
      </c>
    </row>
    <row r="1728" spans="1:81" s="11" customFormat="1" x14ac:dyDescent="0.2">
      <c r="A1728" s="17">
        <f t="shared" si="26"/>
        <v>1727</v>
      </c>
      <c r="B1728" s="17">
        <v>100</v>
      </c>
      <c r="C1728" s="17">
        <v>100</v>
      </c>
      <c r="D1728" s="17">
        <v>5</v>
      </c>
      <c r="E1728" s="17">
        <v>5</v>
      </c>
      <c r="F1728" s="3" t="s">
        <v>80</v>
      </c>
      <c r="G1728" s="3">
        <f>IF(F1728="rectangle",B1728*C1728,IF(F1728="hook",B1728*C1728-(D1728*E1728),IF(F1728="eight",B1728*C1728-2*(D1728*E1728),IF(F1728="tee",B1728*C1728-2*(D1728*E1728),IF(F1728="cross",B1728*C1728-4*(D1728*E1728),"ERROR")))))</f>
        <v>10000</v>
      </c>
      <c r="H1728" s="3" t="s">
        <v>85</v>
      </c>
      <c r="I1728" s="3">
        <f>IF(F1728="rectangle",B1728/C1728,"NA")</f>
        <v>1</v>
      </c>
      <c r="J1728" s="2">
        <v>1</v>
      </c>
      <c r="K1728" s="11">
        <v>125</v>
      </c>
      <c r="L1728" s="11">
        <v>4</v>
      </c>
      <c r="M1728" s="12">
        <v>9</v>
      </c>
      <c r="N1728" s="2">
        <f>M1728/4</f>
        <v>2.25</v>
      </c>
      <c r="O1728" s="3">
        <f>M1728/N1728</f>
        <v>4</v>
      </c>
      <c r="P1728" s="13">
        <v>45</v>
      </c>
      <c r="Q1728" s="11">
        <f>P1728</f>
        <v>45</v>
      </c>
      <c r="R1728" s="4">
        <f>AA1728/V1728</f>
        <v>100</v>
      </c>
      <c r="S1728" s="14">
        <v>1</v>
      </c>
      <c r="T1728" s="11">
        <f>S1728</f>
        <v>1</v>
      </c>
      <c r="U1728" s="4">
        <f>AB1728/W1728</f>
        <v>100</v>
      </c>
      <c r="V1728" s="3">
        <f>ROUND((Q1728/100)*G1728,0)</f>
        <v>4500</v>
      </c>
      <c r="W1728" s="3">
        <f>ROUND(((T1728/100)*G1728)/J1728,0)</f>
        <v>100</v>
      </c>
      <c r="X1728" s="3">
        <f>ROUND(IF(J1728&gt;=2,((T1728/100)*G1728)/J1728,0),0)</f>
        <v>0</v>
      </c>
      <c r="Y1728" s="3">
        <f>ROUND(IF(J1728&gt;=3,((T1728/100)*G1728)/J1728,0),0)</f>
        <v>0</v>
      </c>
      <c r="Z1728" s="3">
        <f>ROUND(IF(J1728&gt;=4,((T1728/100)*G1728)/J1728,0),0)</f>
        <v>0</v>
      </c>
      <c r="AA1728" s="4">
        <f>G1728*P1728</f>
        <v>450000</v>
      </c>
      <c r="AB1728" s="4">
        <f>(G1728*S1728)/J1728</f>
        <v>10000</v>
      </c>
      <c r="AC1728" s="4">
        <f>IF(J1728&gt;=2,(G1728*S1728)/J1728,0)</f>
        <v>0</v>
      </c>
      <c r="AD1728" s="4">
        <f>IF(J1728&gt;=3,(G1728*S1728)/J1728,0)</f>
        <v>0</v>
      </c>
      <c r="AE1728" s="4">
        <f>IF(J1728&gt;=4,(G1728*S1728)/J1728,0)</f>
        <v>0</v>
      </c>
      <c r="AF1728" s="11">
        <v>100</v>
      </c>
      <c r="AG1728" s="11">
        <v>0</v>
      </c>
      <c r="AH1728" s="11">
        <v>1</v>
      </c>
      <c r="AI1728" s="11">
        <v>100</v>
      </c>
      <c r="AJ1728" s="11">
        <v>0</v>
      </c>
      <c r="AK1728" s="11">
        <v>1</v>
      </c>
      <c r="AL1728" s="11">
        <v>0.5</v>
      </c>
      <c r="AM1728" s="11">
        <v>0.5</v>
      </c>
      <c r="AN1728" s="11">
        <v>0</v>
      </c>
      <c r="AO1728" s="11">
        <v>0</v>
      </c>
      <c r="AP1728" s="11">
        <v>0</v>
      </c>
      <c r="AQ1728" s="11">
        <v>0.01</v>
      </c>
      <c r="AR1728" s="11">
        <v>0.01</v>
      </c>
      <c r="AS1728" s="11">
        <v>0</v>
      </c>
      <c r="AT1728" s="11">
        <v>0</v>
      </c>
      <c r="AU1728" s="11">
        <v>0</v>
      </c>
      <c r="AV1728" s="11">
        <v>0</v>
      </c>
      <c r="AW1728" s="11">
        <v>0.2</v>
      </c>
      <c r="AX1728" s="11">
        <v>0</v>
      </c>
      <c r="AY1728" s="11">
        <v>0</v>
      </c>
      <c r="AZ1728" s="11">
        <v>0</v>
      </c>
      <c r="BA1728" s="11">
        <v>0.02</v>
      </c>
      <c r="BB1728" s="11">
        <v>0</v>
      </c>
      <c r="BC1728" s="2">
        <v>0.05</v>
      </c>
      <c r="BD1728" s="2">
        <v>0.05</v>
      </c>
      <c r="BE1728" s="11">
        <v>7.4999999999999997E-2</v>
      </c>
      <c r="BF1728" s="11">
        <v>5.0000000000000001E-3</v>
      </c>
      <c r="BG1728" s="11">
        <v>0</v>
      </c>
      <c r="BH1728" s="11">
        <v>0</v>
      </c>
      <c r="BI1728" s="11">
        <v>0</v>
      </c>
      <c r="BJ1728" s="11">
        <f>BE1728/4</f>
        <v>1.8749999999999999E-2</v>
      </c>
      <c r="BK1728" s="11">
        <f>BF1728/4</f>
        <v>1.25E-3</v>
      </c>
      <c r="BL1728" s="11">
        <v>0</v>
      </c>
      <c r="BM1728" s="11">
        <v>0</v>
      </c>
      <c r="BN1728" s="11">
        <v>0</v>
      </c>
      <c r="BO1728" s="11">
        <v>0.1</v>
      </c>
      <c r="BP1728" s="11">
        <v>0.1</v>
      </c>
      <c r="BQ1728" s="11">
        <v>0</v>
      </c>
      <c r="BR1728" s="11">
        <v>0</v>
      </c>
      <c r="BS1728" s="11">
        <v>0</v>
      </c>
      <c r="BT1728" s="11">
        <v>0.04</v>
      </c>
      <c r="BU1728" s="16">
        <v>4</v>
      </c>
      <c r="BV1728" s="6">
        <f>BT1728/(BT1728+BU1728)</f>
        <v>9.9009900990099011E-3</v>
      </c>
      <c r="BW1728" s="6">
        <f>SQRT((BT1728*BU1728)/((BT1728+BU1728)^2*(BT1728+BU1728+1)))</f>
        <v>4.410251516706673E-2</v>
      </c>
      <c r="BX1728" s="17">
        <v>0.1</v>
      </c>
      <c r="BY1728" s="17">
        <v>0.7</v>
      </c>
      <c r="BZ1728" s="17">
        <v>0.1</v>
      </c>
      <c r="CA1728" s="17">
        <v>0.1</v>
      </c>
      <c r="CB1728" s="15" t="s">
        <v>83</v>
      </c>
      <c r="CC1728" s="11">
        <v>600</v>
      </c>
    </row>
    <row r="1729" spans="1:81" s="11" customFormat="1" x14ac:dyDescent="0.2">
      <c r="A1729" s="17">
        <f t="shared" si="26"/>
        <v>1728</v>
      </c>
      <c r="B1729" s="17">
        <v>20</v>
      </c>
      <c r="C1729" s="17">
        <v>20</v>
      </c>
      <c r="D1729" s="17">
        <v>5</v>
      </c>
      <c r="E1729" s="17">
        <v>5</v>
      </c>
      <c r="F1729" s="3" t="s">
        <v>80</v>
      </c>
      <c r="G1729" s="3">
        <f>IF(F1729="rectangle",B1729*C1729,IF(F1729="hook",B1729*C1729-(D1729*E1729),IF(F1729="eight",B1729*C1729-2*(D1729*E1729),IF(F1729="tee",B1729*C1729-2*(D1729*E1729),IF(F1729="cross",B1729*C1729-4*(D1729*E1729),"ERROR")))))</f>
        <v>400</v>
      </c>
      <c r="H1729" s="3" t="s">
        <v>84</v>
      </c>
      <c r="I1729" s="3">
        <f>IF(F1729="rectangle",B1729/C1729,"NA")</f>
        <v>1</v>
      </c>
      <c r="J1729" s="2">
        <v>1</v>
      </c>
      <c r="K1729" s="11">
        <v>125</v>
      </c>
      <c r="L1729" s="11">
        <v>4</v>
      </c>
      <c r="M1729" s="12">
        <v>9</v>
      </c>
      <c r="N1729" s="2">
        <f>M1729/4</f>
        <v>2.25</v>
      </c>
      <c r="O1729" s="3">
        <f>M1729/N1729</f>
        <v>4</v>
      </c>
      <c r="P1729" s="13">
        <v>45</v>
      </c>
      <c r="Q1729" s="11">
        <f>P1729</f>
        <v>45</v>
      </c>
      <c r="R1729" s="4">
        <f>AA1729/V1729</f>
        <v>100</v>
      </c>
      <c r="S1729" s="14">
        <v>1</v>
      </c>
      <c r="T1729" s="11">
        <f>S1729</f>
        <v>1</v>
      </c>
      <c r="U1729" s="4">
        <f>AB1729/W1729</f>
        <v>100</v>
      </c>
      <c r="V1729" s="3">
        <f>ROUND((Q1729/100)*G1729,0)</f>
        <v>180</v>
      </c>
      <c r="W1729" s="3">
        <f>ROUND(((T1729/100)*G1729)/J1729,0)</f>
        <v>4</v>
      </c>
      <c r="X1729" s="3">
        <f>ROUND(IF(J1729&gt;=2,((T1729/100)*G1729)/J1729,0),0)</f>
        <v>0</v>
      </c>
      <c r="Y1729" s="3">
        <f>ROUND(IF(J1729&gt;=3,((T1729/100)*G1729)/J1729,0),0)</f>
        <v>0</v>
      </c>
      <c r="Z1729" s="3">
        <f>ROUND(IF(J1729&gt;=4,((T1729/100)*G1729)/J1729,0),0)</f>
        <v>0</v>
      </c>
      <c r="AA1729" s="4">
        <f>G1729*P1729</f>
        <v>18000</v>
      </c>
      <c r="AB1729" s="4">
        <f>(G1729*S1729)/J1729</f>
        <v>400</v>
      </c>
      <c r="AC1729" s="4">
        <f>IF(J1729&gt;=2,(G1729*S1729)/J1729,0)</f>
        <v>0</v>
      </c>
      <c r="AD1729" s="4">
        <f>IF(J1729&gt;=3,(G1729*S1729)/J1729,0)</f>
        <v>0</v>
      </c>
      <c r="AE1729" s="4">
        <f>IF(J1729&gt;=4,(G1729*S1729)/J1729,0)</f>
        <v>0</v>
      </c>
      <c r="AF1729" s="11">
        <v>100</v>
      </c>
      <c r="AG1729" s="11">
        <v>0</v>
      </c>
      <c r="AH1729" s="11">
        <v>1</v>
      </c>
      <c r="AI1729" s="11">
        <v>100</v>
      </c>
      <c r="AJ1729" s="11">
        <v>0</v>
      </c>
      <c r="AK1729" s="11">
        <v>1</v>
      </c>
      <c r="AL1729" s="11">
        <v>0.5</v>
      </c>
      <c r="AM1729" s="11">
        <v>0.5</v>
      </c>
      <c r="AN1729" s="11">
        <v>0</v>
      </c>
      <c r="AO1729" s="11">
        <v>0</v>
      </c>
      <c r="AP1729" s="11">
        <v>0</v>
      </c>
      <c r="AQ1729" s="11">
        <v>0.01</v>
      </c>
      <c r="AR1729" s="11">
        <v>0.01</v>
      </c>
      <c r="AS1729" s="11">
        <v>0</v>
      </c>
      <c r="AT1729" s="11">
        <v>0</v>
      </c>
      <c r="AU1729" s="11">
        <v>0</v>
      </c>
      <c r="AV1729" s="11">
        <v>0</v>
      </c>
      <c r="AW1729" s="11">
        <v>0.2</v>
      </c>
      <c r="AX1729" s="11">
        <v>0</v>
      </c>
      <c r="AY1729" s="11">
        <v>0</v>
      </c>
      <c r="AZ1729" s="11">
        <v>0</v>
      </c>
      <c r="BA1729" s="11">
        <v>0.02</v>
      </c>
      <c r="BB1729" s="11">
        <v>0</v>
      </c>
      <c r="BC1729" s="2">
        <v>0.05</v>
      </c>
      <c r="BD1729" s="2">
        <v>0.05</v>
      </c>
      <c r="BE1729" s="11">
        <v>7.4999999999999997E-2</v>
      </c>
      <c r="BF1729" s="11">
        <v>5.0000000000000001E-3</v>
      </c>
      <c r="BG1729" s="11">
        <v>0</v>
      </c>
      <c r="BH1729" s="11">
        <v>0</v>
      </c>
      <c r="BI1729" s="11">
        <v>0</v>
      </c>
      <c r="BJ1729" s="11">
        <f>BE1729/4</f>
        <v>1.8749999999999999E-2</v>
      </c>
      <c r="BK1729" s="11">
        <f>BF1729/4</f>
        <v>1.25E-3</v>
      </c>
      <c r="BL1729" s="11">
        <v>0</v>
      </c>
      <c r="BM1729" s="11">
        <v>0</v>
      </c>
      <c r="BN1729" s="11">
        <v>0</v>
      </c>
      <c r="BO1729" s="11">
        <v>0.1</v>
      </c>
      <c r="BP1729" s="11">
        <v>0.1</v>
      </c>
      <c r="BQ1729" s="11">
        <v>0</v>
      </c>
      <c r="BR1729" s="11">
        <v>0</v>
      </c>
      <c r="BS1729" s="11">
        <v>0</v>
      </c>
      <c r="BT1729" s="11">
        <v>0.04</v>
      </c>
      <c r="BU1729" s="16">
        <v>4</v>
      </c>
      <c r="BV1729" s="6">
        <f>BT1729/(BT1729+BU1729)</f>
        <v>9.9009900990099011E-3</v>
      </c>
      <c r="BW1729" s="6">
        <f>SQRT((BT1729*BU1729)/((BT1729+BU1729)^2*(BT1729+BU1729+1)))</f>
        <v>4.410251516706673E-2</v>
      </c>
      <c r="BX1729" s="17">
        <v>0.1</v>
      </c>
      <c r="BY1729" s="17">
        <v>0.7</v>
      </c>
      <c r="BZ1729" s="17">
        <v>0.1</v>
      </c>
      <c r="CA1729" s="17">
        <v>0.1</v>
      </c>
      <c r="CB1729" s="15" t="s">
        <v>83</v>
      </c>
      <c r="CC1729" s="11">
        <v>600</v>
      </c>
    </row>
    <row r="1730" spans="1:81" s="11" customFormat="1" x14ac:dyDescent="0.2">
      <c r="A1730" s="17">
        <f t="shared" si="26"/>
        <v>1729</v>
      </c>
      <c r="B1730" s="17">
        <v>100</v>
      </c>
      <c r="C1730" s="17">
        <v>100</v>
      </c>
      <c r="D1730" s="17">
        <v>5</v>
      </c>
      <c r="E1730" s="17">
        <v>5</v>
      </c>
      <c r="F1730" s="3" t="s">
        <v>80</v>
      </c>
      <c r="G1730" s="3">
        <f>IF(F1730="rectangle",B1730*C1730,IF(F1730="hook",B1730*C1730-(D1730*E1730),IF(F1730="eight",B1730*C1730-2*(D1730*E1730),IF(F1730="tee",B1730*C1730-2*(D1730*E1730),IF(F1730="cross",B1730*C1730-4*(D1730*E1730),"ERROR")))))</f>
        <v>10000</v>
      </c>
      <c r="H1730" s="3" t="s">
        <v>85</v>
      </c>
      <c r="I1730" s="3">
        <f>IF(F1730="rectangle",B1730/C1730,"NA")</f>
        <v>1</v>
      </c>
      <c r="J1730" s="2">
        <v>1</v>
      </c>
      <c r="K1730" s="11">
        <v>125</v>
      </c>
      <c r="L1730" s="11">
        <v>4</v>
      </c>
      <c r="M1730" s="12">
        <v>1</v>
      </c>
      <c r="N1730" s="2">
        <f>M1730/4</f>
        <v>0.25</v>
      </c>
      <c r="O1730" s="3">
        <f>M1730/N1730</f>
        <v>4</v>
      </c>
      <c r="P1730" s="13">
        <v>45</v>
      </c>
      <c r="Q1730" s="11">
        <f>P1730</f>
        <v>45</v>
      </c>
      <c r="R1730" s="4">
        <f>AA1730/V1730</f>
        <v>100</v>
      </c>
      <c r="S1730" s="14">
        <v>5</v>
      </c>
      <c r="T1730" s="11">
        <f>S1730</f>
        <v>5</v>
      </c>
      <c r="U1730" s="4">
        <f>AB1730/W1730</f>
        <v>100</v>
      </c>
      <c r="V1730" s="3">
        <f>ROUND((Q1730/100)*G1730,0)</f>
        <v>4500</v>
      </c>
      <c r="W1730" s="3">
        <f>ROUND(((T1730/100)*G1730)/J1730,0)</f>
        <v>500</v>
      </c>
      <c r="X1730" s="3">
        <f>ROUND(IF(J1730&gt;=2,((T1730/100)*G1730)/J1730,0),0)</f>
        <v>0</v>
      </c>
      <c r="Y1730" s="3">
        <f>ROUND(IF(J1730&gt;=3,((T1730/100)*G1730)/J1730,0),0)</f>
        <v>0</v>
      </c>
      <c r="Z1730" s="3">
        <f>ROUND(IF(J1730&gt;=4,((T1730/100)*G1730)/J1730,0),0)</f>
        <v>0</v>
      </c>
      <c r="AA1730" s="4">
        <f>G1730*P1730</f>
        <v>450000</v>
      </c>
      <c r="AB1730" s="4">
        <f>(G1730*S1730)/J1730</f>
        <v>50000</v>
      </c>
      <c r="AC1730" s="4">
        <f>IF(J1730&gt;=2,(G1730*S1730)/J1730,0)</f>
        <v>0</v>
      </c>
      <c r="AD1730" s="4">
        <f>IF(J1730&gt;=3,(G1730*S1730)/J1730,0)</f>
        <v>0</v>
      </c>
      <c r="AE1730" s="4">
        <f>IF(J1730&gt;=4,(G1730*S1730)/J1730,0)</f>
        <v>0</v>
      </c>
      <c r="AF1730" s="11">
        <v>100</v>
      </c>
      <c r="AG1730" s="11">
        <v>0</v>
      </c>
      <c r="AH1730" s="11">
        <v>1</v>
      </c>
      <c r="AI1730" s="11">
        <v>100</v>
      </c>
      <c r="AJ1730" s="11">
        <v>0</v>
      </c>
      <c r="AK1730" s="11">
        <v>1</v>
      </c>
      <c r="AL1730" s="11">
        <v>0.5</v>
      </c>
      <c r="AM1730" s="11">
        <v>0.5</v>
      </c>
      <c r="AN1730" s="11">
        <v>0</v>
      </c>
      <c r="AO1730" s="11">
        <v>0</v>
      </c>
      <c r="AP1730" s="11">
        <v>0</v>
      </c>
      <c r="AQ1730" s="11">
        <v>0.01</v>
      </c>
      <c r="AR1730" s="11">
        <v>0.01</v>
      </c>
      <c r="AS1730" s="11">
        <v>0</v>
      </c>
      <c r="AT1730" s="11">
        <v>0</v>
      </c>
      <c r="AU1730" s="11">
        <v>0</v>
      </c>
      <c r="AV1730" s="11">
        <v>0</v>
      </c>
      <c r="AW1730" s="11">
        <v>0.2</v>
      </c>
      <c r="AX1730" s="11">
        <v>0</v>
      </c>
      <c r="AY1730" s="11">
        <v>0</v>
      </c>
      <c r="AZ1730" s="11">
        <v>0</v>
      </c>
      <c r="BA1730" s="11">
        <v>0.02</v>
      </c>
      <c r="BB1730" s="11">
        <v>0</v>
      </c>
      <c r="BC1730" s="2">
        <v>0.05</v>
      </c>
      <c r="BD1730" s="2">
        <v>0.05</v>
      </c>
      <c r="BE1730" s="11">
        <v>7.4999999999999997E-2</v>
      </c>
      <c r="BF1730" s="11">
        <v>5.0000000000000001E-3</v>
      </c>
      <c r="BG1730" s="11">
        <v>0</v>
      </c>
      <c r="BH1730" s="11">
        <v>0</v>
      </c>
      <c r="BI1730" s="11">
        <v>0</v>
      </c>
      <c r="BJ1730" s="11">
        <f>BE1730/4</f>
        <v>1.8749999999999999E-2</v>
      </c>
      <c r="BK1730" s="11">
        <f>BF1730/4</f>
        <v>1.25E-3</v>
      </c>
      <c r="BL1730" s="11">
        <v>0</v>
      </c>
      <c r="BM1730" s="11">
        <v>0</v>
      </c>
      <c r="BN1730" s="11">
        <v>0</v>
      </c>
      <c r="BO1730" s="11">
        <v>0.1</v>
      </c>
      <c r="BP1730" s="11">
        <v>0.1</v>
      </c>
      <c r="BQ1730" s="11">
        <v>0</v>
      </c>
      <c r="BR1730" s="11">
        <v>0</v>
      </c>
      <c r="BS1730" s="11">
        <v>0</v>
      </c>
      <c r="BT1730" s="11">
        <v>0.04</v>
      </c>
      <c r="BU1730" s="16">
        <v>4</v>
      </c>
      <c r="BV1730" s="6">
        <f>BT1730/(BT1730+BU1730)</f>
        <v>9.9009900990099011E-3</v>
      </c>
      <c r="BW1730" s="6">
        <f>SQRT((BT1730*BU1730)/((BT1730+BU1730)^2*(BT1730+BU1730+1)))</f>
        <v>4.410251516706673E-2</v>
      </c>
      <c r="BX1730" s="17">
        <v>0.1</v>
      </c>
      <c r="BY1730" s="17">
        <v>0.7</v>
      </c>
      <c r="BZ1730" s="17">
        <v>0.1</v>
      </c>
      <c r="CA1730" s="17">
        <v>0.1</v>
      </c>
      <c r="CB1730" s="15" t="s">
        <v>83</v>
      </c>
      <c r="CC1730" s="11">
        <v>600</v>
      </c>
    </row>
    <row r="1731" spans="1:81" s="11" customFormat="1" x14ac:dyDescent="0.2">
      <c r="A1731" s="17">
        <f t="shared" si="26"/>
        <v>1730</v>
      </c>
      <c r="B1731" s="17">
        <v>20</v>
      </c>
      <c r="C1731" s="17">
        <v>20</v>
      </c>
      <c r="D1731" s="17">
        <v>5</v>
      </c>
      <c r="E1731" s="17">
        <v>5</v>
      </c>
      <c r="F1731" s="3" t="s">
        <v>80</v>
      </c>
      <c r="G1731" s="3">
        <f>IF(F1731="rectangle",B1731*C1731,IF(F1731="hook",B1731*C1731-(D1731*E1731),IF(F1731="eight",B1731*C1731-2*(D1731*E1731),IF(F1731="tee",B1731*C1731-2*(D1731*E1731),IF(F1731="cross",B1731*C1731-4*(D1731*E1731),"ERROR")))))</f>
        <v>400</v>
      </c>
      <c r="H1731" s="3" t="s">
        <v>84</v>
      </c>
      <c r="I1731" s="3">
        <f>IF(F1731="rectangle",B1731/C1731,"NA")</f>
        <v>1</v>
      </c>
      <c r="J1731" s="2">
        <v>1</v>
      </c>
      <c r="K1731" s="11">
        <v>125</v>
      </c>
      <c r="L1731" s="11">
        <v>4</v>
      </c>
      <c r="M1731" s="12">
        <v>1</v>
      </c>
      <c r="N1731" s="2">
        <f>M1731/4</f>
        <v>0.25</v>
      </c>
      <c r="O1731" s="3">
        <f>M1731/N1731</f>
        <v>4</v>
      </c>
      <c r="P1731" s="13">
        <v>45</v>
      </c>
      <c r="Q1731" s="11">
        <f>P1731</f>
        <v>45</v>
      </c>
      <c r="R1731" s="4">
        <f>AA1731/V1731</f>
        <v>100</v>
      </c>
      <c r="S1731" s="14">
        <v>5</v>
      </c>
      <c r="T1731" s="11">
        <f>S1731</f>
        <v>5</v>
      </c>
      <c r="U1731" s="4">
        <f>AB1731/W1731</f>
        <v>100</v>
      </c>
      <c r="V1731" s="3">
        <f>ROUND((Q1731/100)*G1731,0)</f>
        <v>180</v>
      </c>
      <c r="W1731" s="3">
        <f>ROUND(((T1731/100)*G1731)/J1731,0)</f>
        <v>20</v>
      </c>
      <c r="X1731" s="3">
        <f>ROUND(IF(J1731&gt;=2,((T1731/100)*G1731)/J1731,0),0)</f>
        <v>0</v>
      </c>
      <c r="Y1731" s="3">
        <f>ROUND(IF(J1731&gt;=3,((T1731/100)*G1731)/J1731,0),0)</f>
        <v>0</v>
      </c>
      <c r="Z1731" s="3">
        <f>ROUND(IF(J1731&gt;=4,((T1731/100)*G1731)/J1731,0),0)</f>
        <v>0</v>
      </c>
      <c r="AA1731" s="4">
        <f>G1731*P1731</f>
        <v>18000</v>
      </c>
      <c r="AB1731" s="4">
        <f>(G1731*S1731)/J1731</f>
        <v>2000</v>
      </c>
      <c r="AC1731" s="4">
        <f>IF(J1731&gt;=2,(G1731*S1731)/J1731,0)</f>
        <v>0</v>
      </c>
      <c r="AD1731" s="4">
        <f>IF(J1731&gt;=3,(G1731*S1731)/J1731,0)</f>
        <v>0</v>
      </c>
      <c r="AE1731" s="4">
        <f>IF(J1731&gt;=4,(G1731*S1731)/J1731,0)</f>
        <v>0</v>
      </c>
      <c r="AF1731" s="11">
        <v>100</v>
      </c>
      <c r="AG1731" s="11">
        <v>0</v>
      </c>
      <c r="AH1731" s="11">
        <v>1</v>
      </c>
      <c r="AI1731" s="11">
        <v>100</v>
      </c>
      <c r="AJ1731" s="11">
        <v>0</v>
      </c>
      <c r="AK1731" s="11">
        <v>1</v>
      </c>
      <c r="AL1731" s="11">
        <v>0.5</v>
      </c>
      <c r="AM1731" s="11">
        <v>0.5</v>
      </c>
      <c r="AN1731" s="11">
        <v>0</v>
      </c>
      <c r="AO1731" s="11">
        <v>0</v>
      </c>
      <c r="AP1731" s="11">
        <v>0</v>
      </c>
      <c r="AQ1731" s="11">
        <v>0.01</v>
      </c>
      <c r="AR1731" s="11">
        <v>0.01</v>
      </c>
      <c r="AS1731" s="11">
        <v>0</v>
      </c>
      <c r="AT1731" s="11">
        <v>0</v>
      </c>
      <c r="AU1731" s="11">
        <v>0</v>
      </c>
      <c r="AV1731" s="11">
        <v>0</v>
      </c>
      <c r="AW1731" s="11">
        <v>0.2</v>
      </c>
      <c r="AX1731" s="11">
        <v>0</v>
      </c>
      <c r="AY1731" s="11">
        <v>0</v>
      </c>
      <c r="AZ1731" s="11">
        <v>0</v>
      </c>
      <c r="BA1731" s="11">
        <v>0.02</v>
      </c>
      <c r="BB1731" s="11">
        <v>0</v>
      </c>
      <c r="BC1731" s="2">
        <v>0.05</v>
      </c>
      <c r="BD1731" s="2">
        <v>0.05</v>
      </c>
      <c r="BE1731" s="11">
        <v>7.4999999999999997E-2</v>
      </c>
      <c r="BF1731" s="11">
        <v>5.0000000000000001E-3</v>
      </c>
      <c r="BG1731" s="11">
        <v>0</v>
      </c>
      <c r="BH1731" s="11">
        <v>0</v>
      </c>
      <c r="BI1731" s="11">
        <v>0</v>
      </c>
      <c r="BJ1731" s="11">
        <f>BE1731/4</f>
        <v>1.8749999999999999E-2</v>
      </c>
      <c r="BK1731" s="11">
        <f>BF1731/4</f>
        <v>1.25E-3</v>
      </c>
      <c r="BL1731" s="11">
        <v>0</v>
      </c>
      <c r="BM1731" s="11">
        <v>0</v>
      </c>
      <c r="BN1731" s="11">
        <v>0</v>
      </c>
      <c r="BO1731" s="11">
        <v>0.1</v>
      </c>
      <c r="BP1731" s="11">
        <v>0.1</v>
      </c>
      <c r="BQ1731" s="11">
        <v>0</v>
      </c>
      <c r="BR1731" s="11">
        <v>0</v>
      </c>
      <c r="BS1731" s="11">
        <v>0</v>
      </c>
      <c r="BT1731" s="11">
        <v>0.04</v>
      </c>
      <c r="BU1731" s="16">
        <v>4</v>
      </c>
      <c r="BV1731" s="6">
        <f>BT1731/(BT1731+BU1731)</f>
        <v>9.9009900990099011E-3</v>
      </c>
      <c r="BW1731" s="6">
        <f>SQRT((BT1731*BU1731)/((BT1731+BU1731)^2*(BT1731+BU1731+1)))</f>
        <v>4.410251516706673E-2</v>
      </c>
      <c r="BX1731" s="17">
        <v>0.1</v>
      </c>
      <c r="BY1731" s="17">
        <v>0.7</v>
      </c>
      <c r="BZ1731" s="17">
        <v>0.1</v>
      </c>
      <c r="CA1731" s="17">
        <v>0.1</v>
      </c>
      <c r="CB1731" s="15" t="s">
        <v>83</v>
      </c>
      <c r="CC1731" s="11">
        <v>600</v>
      </c>
    </row>
    <row r="1732" spans="1:81" s="11" customFormat="1" x14ac:dyDescent="0.2">
      <c r="A1732" s="17">
        <f t="shared" ref="A1732:A1795" si="27">A1731+1</f>
        <v>1731</v>
      </c>
      <c r="B1732" s="17">
        <v>100</v>
      </c>
      <c r="C1732" s="17">
        <v>100</v>
      </c>
      <c r="D1732" s="17">
        <v>5</v>
      </c>
      <c r="E1732" s="17">
        <v>5</v>
      </c>
      <c r="F1732" s="3" t="s">
        <v>80</v>
      </c>
      <c r="G1732" s="3">
        <f>IF(F1732="rectangle",B1732*C1732,IF(F1732="hook",B1732*C1732-(D1732*E1732),IF(F1732="eight",B1732*C1732-2*(D1732*E1732),IF(F1732="tee",B1732*C1732-2*(D1732*E1732),IF(F1732="cross",B1732*C1732-4*(D1732*E1732),"ERROR")))))</f>
        <v>10000</v>
      </c>
      <c r="H1732" s="3" t="s">
        <v>85</v>
      </c>
      <c r="I1732" s="3">
        <f>IF(F1732="rectangle",B1732/C1732,"NA")</f>
        <v>1</v>
      </c>
      <c r="J1732" s="2">
        <v>1</v>
      </c>
      <c r="K1732" s="11">
        <v>125</v>
      </c>
      <c r="L1732" s="11">
        <v>4</v>
      </c>
      <c r="M1732" s="12">
        <v>2</v>
      </c>
      <c r="N1732" s="2">
        <f>M1732/4</f>
        <v>0.5</v>
      </c>
      <c r="O1732" s="3">
        <f>M1732/N1732</f>
        <v>4</v>
      </c>
      <c r="P1732" s="13">
        <v>45</v>
      </c>
      <c r="Q1732" s="11">
        <f>P1732</f>
        <v>45</v>
      </c>
      <c r="R1732" s="4">
        <f>AA1732/V1732</f>
        <v>100</v>
      </c>
      <c r="S1732" s="14">
        <v>5</v>
      </c>
      <c r="T1732" s="11">
        <f>S1732</f>
        <v>5</v>
      </c>
      <c r="U1732" s="4">
        <f>AB1732/W1732</f>
        <v>100</v>
      </c>
      <c r="V1732" s="3">
        <f>ROUND((Q1732/100)*G1732,0)</f>
        <v>4500</v>
      </c>
      <c r="W1732" s="3">
        <f>ROUND(((T1732/100)*G1732)/J1732,0)</f>
        <v>500</v>
      </c>
      <c r="X1732" s="3">
        <f>ROUND(IF(J1732&gt;=2,((T1732/100)*G1732)/J1732,0),0)</f>
        <v>0</v>
      </c>
      <c r="Y1732" s="3">
        <f>ROUND(IF(J1732&gt;=3,((T1732/100)*G1732)/J1732,0),0)</f>
        <v>0</v>
      </c>
      <c r="Z1732" s="3">
        <f>ROUND(IF(J1732&gt;=4,((T1732/100)*G1732)/J1732,0),0)</f>
        <v>0</v>
      </c>
      <c r="AA1732" s="4">
        <f>G1732*P1732</f>
        <v>450000</v>
      </c>
      <c r="AB1732" s="4">
        <f>(G1732*S1732)/J1732</f>
        <v>50000</v>
      </c>
      <c r="AC1732" s="4">
        <f>IF(J1732&gt;=2,(G1732*S1732)/J1732,0)</f>
        <v>0</v>
      </c>
      <c r="AD1732" s="4">
        <f>IF(J1732&gt;=3,(G1732*S1732)/J1732,0)</f>
        <v>0</v>
      </c>
      <c r="AE1732" s="4">
        <f>IF(J1732&gt;=4,(G1732*S1732)/J1732,0)</f>
        <v>0</v>
      </c>
      <c r="AF1732" s="11">
        <v>100</v>
      </c>
      <c r="AG1732" s="11">
        <v>0</v>
      </c>
      <c r="AH1732" s="11">
        <v>1</v>
      </c>
      <c r="AI1732" s="11">
        <v>100</v>
      </c>
      <c r="AJ1732" s="11">
        <v>0</v>
      </c>
      <c r="AK1732" s="11">
        <v>1</v>
      </c>
      <c r="AL1732" s="11">
        <v>0.5</v>
      </c>
      <c r="AM1732" s="11">
        <v>0.5</v>
      </c>
      <c r="AN1732" s="11">
        <v>0</v>
      </c>
      <c r="AO1732" s="11">
        <v>0</v>
      </c>
      <c r="AP1732" s="11">
        <v>0</v>
      </c>
      <c r="AQ1732" s="11">
        <v>0.01</v>
      </c>
      <c r="AR1732" s="11">
        <v>0.01</v>
      </c>
      <c r="AS1732" s="11">
        <v>0</v>
      </c>
      <c r="AT1732" s="11">
        <v>0</v>
      </c>
      <c r="AU1732" s="11">
        <v>0</v>
      </c>
      <c r="AV1732" s="11">
        <v>0</v>
      </c>
      <c r="AW1732" s="11">
        <v>0.2</v>
      </c>
      <c r="AX1732" s="11">
        <v>0</v>
      </c>
      <c r="AY1732" s="11">
        <v>0</v>
      </c>
      <c r="AZ1732" s="11">
        <v>0</v>
      </c>
      <c r="BA1732" s="11">
        <v>0.02</v>
      </c>
      <c r="BB1732" s="11">
        <v>0</v>
      </c>
      <c r="BC1732" s="2">
        <v>0.05</v>
      </c>
      <c r="BD1732" s="2">
        <v>0.05</v>
      </c>
      <c r="BE1732" s="11">
        <v>7.4999999999999997E-2</v>
      </c>
      <c r="BF1732" s="11">
        <v>5.0000000000000001E-3</v>
      </c>
      <c r="BG1732" s="11">
        <v>0</v>
      </c>
      <c r="BH1732" s="11">
        <v>0</v>
      </c>
      <c r="BI1732" s="11">
        <v>0</v>
      </c>
      <c r="BJ1732" s="11">
        <f>BE1732/4</f>
        <v>1.8749999999999999E-2</v>
      </c>
      <c r="BK1732" s="11">
        <f>BF1732/4</f>
        <v>1.25E-3</v>
      </c>
      <c r="BL1732" s="11">
        <v>0</v>
      </c>
      <c r="BM1732" s="11">
        <v>0</v>
      </c>
      <c r="BN1732" s="11">
        <v>0</v>
      </c>
      <c r="BO1732" s="11">
        <v>0.1</v>
      </c>
      <c r="BP1732" s="11">
        <v>0.1</v>
      </c>
      <c r="BQ1732" s="11">
        <v>0</v>
      </c>
      <c r="BR1732" s="11">
        <v>0</v>
      </c>
      <c r="BS1732" s="11">
        <v>0</v>
      </c>
      <c r="BT1732" s="11">
        <v>0.04</v>
      </c>
      <c r="BU1732" s="16">
        <v>4</v>
      </c>
      <c r="BV1732" s="6">
        <f>BT1732/(BT1732+BU1732)</f>
        <v>9.9009900990099011E-3</v>
      </c>
      <c r="BW1732" s="6">
        <f>SQRT((BT1732*BU1732)/((BT1732+BU1732)^2*(BT1732+BU1732+1)))</f>
        <v>4.410251516706673E-2</v>
      </c>
      <c r="BX1732" s="17">
        <v>0.1</v>
      </c>
      <c r="BY1732" s="17">
        <v>0.7</v>
      </c>
      <c r="BZ1732" s="17">
        <v>0.1</v>
      </c>
      <c r="CA1732" s="17">
        <v>0.1</v>
      </c>
      <c r="CB1732" s="15" t="s">
        <v>83</v>
      </c>
      <c r="CC1732" s="11">
        <v>600</v>
      </c>
    </row>
    <row r="1733" spans="1:81" s="11" customFormat="1" x14ac:dyDescent="0.2">
      <c r="A1733" s="17">
        <f t="shared" si="27"/>
        <v>1732</v>
      </c>
      <c r="B1733" s="17">
        <v>20</v>
      </c>
      <c r="C1733" s="17">
        <v>20</v>
      </c>
      <c r="D1733" s="17">
        <v>5</v>
      </c>
      <c r="E1733" s="17">
        <v>5</v>
      </c>
      <c r="F1733" s="3" t="s">
        <v>80</v>
      </c>
      <c r="G1733" s="3">
        <f>IF(F1733="rectangle",B1733*C1733,IF(F1733="hook",B1733*C1733-(D1733*E1733),IF(F1733="eight",B1733*C1733-2*(D1733*E1733),IF(F1733="tee",B1733*C1733-2*(D1733*E1733),IF(F1733="cross",B1733*C1733-4*(D1733*E1733),"ERROR")))))</f>
        <v>400</v>
      </c>
      <c r="H1733" s="3" t="s">
        <v>84</v>
      </c>
      <c r="I1733" s="3">
        <f>IF(F1733="rectangle",B1733/C1733,"NA")</f>
        <v>1</v>
      </c>
      <c r="J1733" s="2">
        <v>1</v>
      </c>
      <c r="K1733" s="11">
        <v>125</v>
      </c>
      <c r="L1733" s="11">
        <v>4</v>
      </c>
      <c r="M1733" s="12">
        <v>2</v>
      </c>
      <c r="N1733" s="2">
        <f>M1733/4</f>
        <v>0.5</v>
      </c>
      <c r="O1733" s="3">
        <f>M1733/N1733</f>
        <v>4</v>
      </c>
      <c r="P1733" s="13">
        <v>45</v>
      </c>
      <c r="Q1733" s="11">
        <f>P1733</f>
        <v>45</v>
      </c>
      <c r="R1733" s="4">
        <f>AA1733/V1733</f>
        <v>100</v>
      </c>
      <c r="S1733" s="14">
        <v>5</v>
      </c>
      <c r="T1733" s="11">
        <f>S1733</f>
        <v>5</v>
      </c>
      <c r="U1733" s="4">
        <f>AB1733/W1733</f>
        <v>100</v>
      </c>
      <c r="V1733" s="3">
        <f>ROUND((Q1733/100)*G1733,0)</f>
        <v>180</v>
      </c>
      <c r="W1733" s="3">
        <f>ROUND(((T1733/100)*G1733)/J1733,0)</f>
        <v>20</v>
      </c>
      <c r="X1733" s="3">
        <f>ROUND(IF(J1733&gt;=2,((T1733/100)*G1733)/J1733,0),0)</f>
        <v>0</v>
      </c>
      <c r="Y1733" s="3">
        <f>ROUND(IF(J1733&gt;=3,((T1733/100)*G1733)/J1733,0),0)</f>
        <v>0</v>
      </c>
      <c r="Z1733" s="3">
        <f>ROUND(IF(J1733&gt;=4,((T1733/100)*G1733)/J1733,0),0)</f>
        <v>0</v>
      </c>
      <c r="AA1733" s="4">
        <f>G1733*P1733</f>
        <v>18000</v>
      </c>
      <c r="AB1733" s="4">
        <f>(G1733*S1733)/J1733</f>
        <v>2000</v>
      </c>
      <c r="AC1733" s="4">
        <f>IF(J1733&gt;=2,(G1733*S1733)/J1733,0)</f>
        <v>0</v>
      </c>
      <c r="AD1733" s="4">
        <f>IF(J1733&gt;=3,(G1733*S1733)/J1733,0)</f>
        <v>0</v>
      </c>
      <c r="AE1733" s="4">
        <f>IF(J1733&gt;=4,(G1733*S1733)/J1733,0)</f>
        <v>0</v>
      </c>
      <c r="AF1733" s="11">
        <v>100</v>
      </c>
      <c r="AG1733" s="11">
        <v>0</v>
      </c>
      <c r="AH1733" s="11">
        <v>1</v>
      </c>
      <c r="AI1733" s="11">
        <v>100</v>
      </c>
      <c r="AJ1733" s="11">
        <v>0</v>
      </c>
      <c r="AK1733" s="11">
        <v>1</v>
      </c>
      <c r="AL1733" s="11">
        <v>0.5</v>
      </c>
      <c r="AM1733" s="11">
        <v>0.5</v>
      </c>
      <c r="AN1733" s="11">
        <v>0</v>
      </c>
      <c r="AO1733" s="11">
        <v>0</v>
      </c>
      <c r="AP1733" s="11">
        <v>0</v>
      </c>
      <c r="AQ1733" s="11">
        <v>0.01</v>
      </c>
      <c r="AR1733" s="11">
        <v>0.01</v>
      </c>
      <c r="AS1733" s="11">
        <v>0</v>
      </c>
      <c r="AT1733" s="11">
        <v>0</v>
      </c>
      <c r="AU1733" s="11">
        <v>0</v>
      </c>
      <c r="AV1733" s="11">
        <v>0</v>
      </c>
      <c r="AW1733" s="11">
        <v>0.2</v>
      </c>
      <c r="AX1733" s="11">
        <v>0</v>
      </c>
      <c r="AY1733" s="11">
        <v>0</v>
      </c>
      <c r="AZ1733" s="11">
        <v>0</v>
      </c>
      <c r="BA1733" s="11">
        <v>0.02</v>
      </c>
      <c r="BB1733" s="11">
        <v>0</v>
      </c>
      <c r="BC1733" s="2">
        <v>0.05</v>
      </c>
      <c r="BD1733" s="2">
        <v>0.05</v>
      </c>
      <c r="BE1733" s="11">
        <v>7.4999999999999997E-2</v>
      </c>
      <c r="BF1733" s="11">
        <v>5.0000000000000001E-3</v>
      </c>
      <c r="BG1733" s="11">
        <v>0</v>
      </c>
      <c r="BH1733" s="11">
        <v>0</v>
      </c>
      <c r="BI1733" s="11">
        <v>0</v>
      </c>
      <c r="BJ1733" s="11">
        <f>BE1733/4</f>
        <v>1.8749999999999999E-2</v>
      </c>
      <c r="BK1733" s="11">
        <f>BF1733/4</f>
        <v>1.25E-3</v>
      </c>
      <c r="BL1733" s="11">
        <v>0</v>
      </c>
      <c r="BM1733" s="11">
        <v>0</v>
      </c>
      <c r="BN1733" s="11">
        <v>0</v>
      </c>
      <c r="BO1733" s="11">
        <v>0.1</v>
      </c>
      <c r="BP1733" s="11">
        <v>0.1</v>
      </c>
      <c r="BQ1733" s="11">
        <v>0</v>
      </c>
      <c r="BR1733" s="11">
        <v>0</v>
      </c>
      <c r="BS1733" s="11">
        <v>0</v>
      </c>
      <c r="BT1733" s="11">
        <v>0.04</v>
      </c>
      <c r="BU1733" s="16">
        <v>4</v>
      </c>
      <c r="BV1733" s="6">
        <f>BT1733/(BT1733+BU1733)</f>
        <v>9.9009900990099011E-3</v>
      </c>
      <c r="BW1733" s="6">
        <f>SQRT((BT1733*BU1733)/((BT1733+BU1733)^2*(BT1733+BU1733+1)))</f>
        <v>4.410251516706673E-2</v>
      </c>
      <c r="BX1733" s="17">
        <v>0.1</v>
      </c>
      <c r="BY1733" s="17">
        <v>0.7</v>
      </c>
      <c r="BZ1733" s="17">
        <v>0.1</v>
      </c>
      <c r="CA1733" s="17">
        <v>0.1</v>
      </c>
      <c r="CB1733" s="15" t="s">
        <v>83</v>
      </c>
      <c r="CC1733" s="11">
        <v>600</v>
      </c>
    </row>
    <row r="1734" spans="1:81" s="11" customFormat="1" x14ac:dyDescent="0.2">
      <c r="A1734" s="17">
        <f t="shared" si="27"/>
        <v>1733</v>
      </c>
      <c r="B1734" s="17">
        <v>100</v>
      </c>
      <c r="C1734" s="17">
        <v>100</v>
      </c>
      <c r="D1734" s="17">
        <v>5</v>
      </c>
      <c r="E1734" s="17">
        <v>5</v>
      </c>
      <c r="F1734" s="3" t="s">
        <v>80</v>
      </c>
      <c r="G1734" s="3">
        <f>IF(F1734="rectangle",B1734*C1734,IF(F1734="hook",B1734*C1734-(D1734*E1734),IF(F1734="eight",B1734*C1734-2*(D1734*E1734),IF(F1734="tee",B1734*C1734-2*(D1734*E1734),IF(F1734="cross",B1734*C1734-4*(D1734*E1734),"ERROR")))))</f>
        <v>10000</v>
      </c>
      <c r="H1734" s="3" t="s">
        <v>85</v>
      </c>
      <c r="I1734" s="3">
        <f>IF(F1734="rectangle",B1734/C1734,"NA")</f>
        <v>1</v>
      </c>
      <c r="J1734" s="2">
        <v>1</v>
      </c>
      <c r="K1734" s="11">
        <v>125</v>
      </c>
      <c r="L1734" s="11">
        <v>4</v>
      </c>
      <c r="M1734" s="12">
        <v>3</v>
      </c>
      <c r="N1734" s="2">
        <f>M1734/4</f>
        <v>0.75</v>
      </c>
      <c r="O1734" s="3">
        <f>M1734/N1734</f>
        <v>4</v>
      </c>
      <c r="P1734" s="13">
        <v>45</v>
      </c>
      <c r="Q1734" s="11">
        <f>P1734</f>
        <v>45</v>
      </c>
      <c r="R1734" s="4">
        <f>AA1734/V1734</f>
        <v>100</v>
      </c>
      <c r="S1734" s="14">
        <v>5</v>
      </c>
      <c r="T1734" s="11">
        <f>S1734</f>
        <v>5</v>
      </c>
      <c r="U1734" s="4">
        <f>AB1734/W1734</f>
        <v>100</v>
      </c>
      <c r="V1734" s="3">
        <f>ROUND((Q1734/100)*G1734,0)</f>
        <v>4500</v>
      </c>
      <c r="W1734" s="3">
        <f>ROUND(((T1734/100)*G1734)/J1734,0)</f>
        <v>500</v>
      </c>
      <c r="X1734" s="3">
        <f>ROUND(IF(J1734&gt;=2,((T1734/100)*G1734)/J1734,0),0)</f>
        <v>0</v>
      </c>
      <c r="Y1734" s="3">
        <f>ROUND(IF(J1734&gt;=3,((T1734/100)*G1734)/J1734,0),0)</f>
        <v>0</v>
      </c>
      <c r="Z1734" s="3">
        <f>ROUND(IF(J1734&gt;=4,((T1734/100)*G1734)/J1734,0),0)</f>
        <v>0</v>
      </c>
      <c r="AA1734" s="4">
        <f>G1734*P1734</f>
        <v>450000</v>
      </c>
      <c r="AB1734" s="4">
        <f>(G1734*S1734)/J1734</f>
        <v>50000</v>
      </c>
      <c r="AC1734" s="4">
        <f>IF(J1734&gt;=2,(G1734*S1734)/J1734,0)</f>
        <v>0</v>
      </c>
      <c r="AD1734" s="4">
        <f>IF(J1734&gt;=3,(G1734*S1734)/J1734,0)</f>
        <v>0</v>
      </c>
      <c r="AE1734" s="4">
        <f>IF(J1734&gt;=4,(G1734*S1734)/J1734,0)</f>
        <v>0</v>
      </c>
      <c r="AF1734" s="11">
        <v>100</v>
      </c>
      <c r="AG1734" s="11">
        <v>0</v>
      </c>
      <c r="AH1734" s="11">
        <v>1</v>
      </c>
      <c r="AI1734" s="11">
        <v>100</v>
      </c>
      <c r="AJ1734" s="11">
        <v>0</v>
      </c>
      <c r="AK1734" s="11">
        <v>1</v>
      </c>
      <c r="AL1734" s="11">
        <v>0.5</v>
      </c>
      <c r="AM1734" s="11">
        <v>0.5</v>
      </c>
      <c r="AN1734" s="11">
        <v>0</v>
      </c>
      <c r="AO1734" s="11">
        <v>0</v>
      </c>
      <c r="AP1734" s="11">
        <v>0</v>
      </c>
      <c r="AQ1734" s="11">
        <v>0.01</v>
      </c>
      <c r="AR1734" s="11">
        <v>0.01</v>
      </c>
      <c r="AS1734" s="11">
        <v>0</v>
      </c>
      <c r="AT1734" s="11">
        <v>0</v>
      </c>
      <c r="AU1734" s="11">
        <v>0</v>
      </c>
      <c r="AV1734" s="11">
        <v>0</v>
      </c>
      <c r="AW1734" s="11">
        <v>0.2</v>
      </c>
      <c r="AX1734" s="11">
        <v>0</v>
      </c>
      <c r="AY1734" s="11">
        <v>0</v>
      </c>
      <c r="AZ1734" s="11">
        <v>0</v>
      </c>
      <c r="BA1734" s="11">
        <v>0.02</v>
      </c>
      <c r="BB1734" s="11">
        <v>0</v>
      </c>
      <c r="BC1734" s="2">
        <v>0.05</v>
      </c>
      <c r="BD1734" s="2">
        <v>0.05</v>
      </c>
      <c r="BE1734" s="11">
        <v>7.4999999999999997E-2</v>
      </c>
      <c r="BF1734" s="11">
        <v>5.0000000000000001E-3</v>
      </c>
      <c r="BG1734" s="11">
        <v>0</v>
      </c>
      <c r="BH1734" s="11">
        <v>0</v>
      </c>
      <c r="BI1734" s="11">
        <v>0</v>
      </c>
      <c r="BJ1734" s="11">
        <f>BE1734/4</f>
        <v>1.8749999999999999E-2</v>
      </c>
      <c r="BK1734" s="11">
        <f>BF1734/4</f>
        <v>1.25E-3</v>
      </c>
      <c r="BL1734" s="11">
        <v>0</v>
      </c>
      <c r="BM1734" s="11">
        <v>0</v>
      </c>
      <c r="BN1734" s="11">
        <v>0</v>
      </c>
      <c r="BO1734" s="11">
        <v>0.1</v>
      </c>
      <c r="BP1734" s="11">
        <v>0.1</v>
      </c>
      <c r="BQ1734" s="11">
        <v>0</v>
      </c>
      <c r="BR1734" s="11">
        <v>0</v>
      </c>
      <c r="BS1734" s="11">
        <v>0</v>
      </c>
      <c r="BT1734" s="11">
        <v>0.04</v>
      </c>
      <c r="BU1734" s="16">
        <v>4</v>
      </c>
      <c r="BV1734" s="6">
        <f>BT1734/(BT1734+BU1734)</f>
        <v>9.9009900990099011E-3</v>
      </c>
      <c r="BW1734" s="6">
        <f>SQRT((BT1734*BU1734)/((BT1734+BU1734)^2*(BT1734+BU1734+1)))</f>
        <v>4.410251516706673E-2</v>
      </c>
      <c r="BX1734" s="17">
        <v>0.1</v>
      </c>
      <c r="BY1734" s="17">
        <v>0.7</v>
      </c>
      <c r="BZ1734" s="17">
        <v>0.1</v>
      </c>
      <c r="CA1734" s="17">
        <v>0.1</v>
      </c>
      <c r="CB1734" s="15" t="s">
        <v>83</v>
      </c>
      <c r="CC1734" s="11">
        <v>600</v>
      </c>
    </row>
    <row r="1735" spans="1:81" s="11" customFormat="1" x14ac:dyDescent="0.2">
      <c r="A1735" s="17">
        <f t="shared" si="27"/>
        <v>1734</v>
      </c>
      <c r="B1735" s="17">
        <v>20</v>
      </c>
      <c r="C1735" s="17">
        <v>20</v>
      </c>
      <c r="D1735" s="17">
        <v>5</v>
      </c>
      <c r="E1735" s="17">
        <v>5</v>
      </c>
      <c r="F1735" s="3" t="s">
        <v>80</v>
      </c>
      <c r="G1735" s="3">
        <f>IF(F1735="rectangle",B1735*C1735,IF(F1735="hook",B1735*C1735-(D1735*E1735),IF(F1735="eight",B1735*C1735-2*(D1735*E1735),IF(F1735="tee",B1735*C1735-2*(D1735*E1735),IF(F1735="cross",B1735*C1735-4*(D1735*E1735),"ERROR")))))</f>
        <v>400</v>
      </c>
      <c r="H1735" s="3" t="s">
        <v>84</v>
      </c>
      <c r="I1735" s="3">
        <f>IF(F1735="rectangle",B1735/C1735,"NA")</f>
        <v>1</v>
      </c>
      <c r="J1735" s="2">
        <v>1</v>
      </c>
      <c r="K1735" s="11">
        <v>125</v>
      </c>
      <c r="L1735" s="11">
        <v>4</v>
      </c>
      <c r="M1735" s="12">
        <v>3</v>
      </c>
      <c r="N1735" s="2">
        <f>M1735/4</f>
        <v>0.75</v>
      </c>
      <c r="O1735" s="3">
        <f>M1735/N1735</f>
        <v>4</v>
      </c>
      <c r="P1735" s="13">
        <v>45</v>
      </c>
      <c r="Q1735" s="11">
        <f>P1735</f>
        <v>45</v>
      </c>
      <c r="R1735" s="4">
        <f>AA1735/V1735</f>
        <v>100</v>
      </c>
      <c r="S1735" s="14">
        <v>5</v>
      </c>
      <c r="T1735" s="11">
        <f>S1735</f>
        <v>5</v>
      </c>
      <c r="U1735" s="4">
        <f>AB1735/W1735</f>
        <v>100</v>
      </c>
      <c r="V1735" s="3">
        <f>ROUND((Q1735/100)*G1735,0)</f>
        <v>180</v>
      </c>
      <c r="W1735" s="3">
        <f>ROUND(((T1735/100)*G1735)/J1735,0)</f>
        <v>20</v>
      </c>
      <c r="X1735" s="3">
        <f>ROUND(IF(J1735&gt;=2,((T1735/100)*G1735)/J1735,0),0)</f>
        <v>0</v>
      </c>
      <c r="Y1735" s="3">
        <f>ROUND(IF(J1735&gt;=3,((T1735/100)*G1735)/J1735,0),0)</f>
        <v>0</v>
      </c>
      <c r="Z1735" s="3">
        <f>ROUND(IF(J1735&gt;=4,((T1735/100)*G1735)/J1735,0),0)</f>
        <v>0</v>
      </c>
      <c r="AA1735" s="4">
        <f>G1735*P1735</f>
        <v>18000</v>
      </c>
      <c r="AB1735" s="4">
        <f>(G1735*S1735)/J1735</f>
        <v>2000</v>
      </c>
      <c r="AC1735" s="4">
        <f>IF(J1735&gt;=2,(G1735*S1735)/J1735,0)</f>
        <v>0</v>
      </c>
      <c r="AD1735" s="4">
        <f>IF(J1735&gt;=3,(G1735*S1735)/J1735,0)</f>
        <v>0</v>
      </c>
      <c r="AE1735" s="4">
        <f>IF(J1735&gt;=4,(G1735*S1735)/J1735,0)</f>
        <v>0</v>
      </c>
      <c r="AF1735" s="11">
        <v>100</v>
      </c>
      <c r="AG1735" s="11">
        <v>0</v>
      </c>
      <c r="AH1735" s="11">
        <v>1</v>
      </c>
      <c r="AI1735" s="11">
        <v>100</v>
      </c>
      <c r="AJ1735" s="11">
        <v>0</v>
      </c>
      <c r="AK1735" s="11">
        <v>1</v>
      </c>
      <c r="AL1735" s="11">
        <v>0.5</v>
      </c>
      <c r="AM1735" s="11">
        <v>0.5</v>
      </c>
      <c r="AN1735" s="11">
        <v>0</v>
      </c>
      <c r="AO1735" s="11">
        <v>0</v>
      </c>
      <c r="AP1735" s="11">
        <v>0</v>
      </c>
      <c r="AQ1735" s="11">
        <v>0.01</v>
      </c>
      <c r="AR1735" s="11">
        <v>0.01</v>
      </c>
      <c r="AS1735" s="11">
        <v>0</v>
      </c>
      <c r="AT1735" s="11">
        <v>0</v>
      </c>
      <c r="AU1735" s="11">
        <v>0</v>
      </c>
      <c r="AV1735" s="11">
        <v>0</v>
      </c>
      <c r="AW1735" s="11">
        <v>0.2</v>
      </c>
      <c r="AX1735" s="11">
        <v>0</v>
      </c>
      <c r="AY1735" s="11">
        <v>0</v>
      </c>
      <c r="AZ1735" s="11">
        <v>0</v>
      </c>
      <c r="BA1735" s="11">
        <v>0.02</v>
      </c>
      <c r="BB1735" s="11">
        <v>0</v>
      </c>
      <c r="BC1735" s="2">
        <v>0.05</v>
      </c>
      <c r="BD1735" s="2">
        <v>0.05</v>
      </c>
      <c r="BE1735" s="11">
        <v>7.4999999999999997E-2</v>
      </c>
      <c r="BF1735" s="11">
        <v>5.0000000000000001E-3</v>
      </c>
      <c r="BG1735" s="11">
        <v>0</v>
      </c>
      <c r="BH1735" s="11">
        <v>0</v>
      </c>
      <c r="BI1735" s="11">
        <v>0</v>
      </c>
      <c r="BJ1735" s="11">
        <f>BE1735/4</f>
        <v>1.8749999999999999E-2</v>
      </c>
      <c r="BK1735" s="11">
        <f>BF1735/4</f>
        <v>1.25E-3</v>
      </c>
      <c r="BL1735" s="11">
        <v>0</v>
      </c>
      <c r="BM1735" s="11">
        <v>0</v>
      </c>
      <c r="BN1735" s="11">
        <v>0</v>
      </c>
      <c r="BO1735" s="11">
        <v>0.1</v>
      </c>
      <c r="BP1735" s="11">
        <v>0.1</v>
      </c>
      <c r="BQ1735" s="11">
        <v>0</v>
      </c>
      <c r="BR1735" s="11">
        <v>0</v>
      </c>
      <c r="BS1735" s="11">
        <v>0</v>
      </c>
      <c r="BT1735" s="11">
        <v>0.04</v>
      </c>
      <c r="BU1735" s="16">
        <v>4</v>
      </c>
      <c r="BV1735" s="6">
        <f>BT1735/(BT1735+BU1735)</f>
        <v>9.9009900990099011E-3</v>
      </c>
      <c r="BW1735" s="6">
        <f>SQRT((BT1735*BU1735)/((BT1735+BU1735)^2*(BT1735+BU1735+1)))</f>
        <v>4.410251516706673E-2</v>
      </c>
      <c r="BX1735" s="17">
        <v>0.1</v>
      </c>
      <c r="BY1735" s="17">
        <v>0.7</v>
      </c>
      <c r="BZ1735" s="17">
        <v>0.1</v>
      </c>
      <c r="CA1735" s="17">
        <v>0.1</v>
      </c>
      <c r="CB1735" s="15" t="s">
        <v>83</v>
      </c>
      <c r="CC1735" s="11">
        <v>600</v>
      </c>
    </row>
    <row r="1736" spans="1:81" s="11" customFormat="1" x14ac:dyDescent="0.2">
      <c r="A1736" s="17">
        <f t="shared" si="27"/>
        <v>1735</v>
      </c>
      <c r="B1736" s="17">
        <v>100</v>
      </c>
      <c r="C1736" s="17">
        <v>100</v>
      </c>
      <c r="D1736" s="17">
        <v>5</v>
      </c>
      <c r="E1736" s="17">
        <v>5</v>
      </c>
      <c r="F1736" s="3" t="s">
        <v>80</v>
      </c>
      <c r="G1736" s="3">
        <f>IF(F1736="rectangle",B1736*C1736,IF(F1736="hook",B1736*C1736-(D1736*E1736),IF(F1736="eight",B1736*C1736-2*(D1736*E1736),IF(F1736="tee",B1736*C1736-2*(D1736*E1736),IF(F1736="cross",B1736*C1736-4*(D1736*E1736),"ERROR")))))</f>
        <v>10000</v>
      </c>
      <c r="H1736" s="3" t="s">
        <v>85</v>
      </c>
      <c r="I1736" s="3">
        <f>IF(F1736="rectangle",B1736/C1736,"NA")</f>
        <v>1</v>
      </c>
      <c r="J1736" s="2">
        <v>1</v>
      </c>
      <c r="K1736" s="11">
        <v>125</v>
      </c>
      <c r="L1736" s="11">
        <v>4</v>
      </c>
      <c r="M1736" s="12">
        <v>4</v>
      </c>
      <c r="N1736" s="2">
        <f>M1736/4</f>
        <v>1</v>
      </c>
      <c r="O1736" s="3">
        <f>M1736/N1736</f>
        <v>4</v>
      </c>
      <c r="P1736" s="13">
        <v>45</v>
      </c>
      <c r="Q1736" s="11">
        <f>P1736</f>
        <v>45</v>
      </c>
      <c r="R1736" s="4">
        <f>AA1736/V1736</f>
        <v>100</v>
      </c>
      <c r="S1736" s="14">
        <v>5</v>
      </c>
      <c r="T1736" s="11">
        <f>S1736</f>
        <v>5</v>
      </c>
      <c r="U1736" s="4">
        <f>AB1736/W1736</f>
        <v>100</v>
      </c>
      <c r="V1736" s="3">
        <f>ROUND((Q1736/100)*G1736,0)</f>
        <v>4500</v>
      </c>
      <c r="W1736" s="3">
        <f>ROUND(((T1736/100)*G1736)/J1736,0)</f>
        <v>500</v>
      </c>
      <c r="X1736" s="3">
        <f>ROUND(IF(J1736&gt;=2,((T1736/100)*G1736)/J1736,0),0)</f>
        <v>0</v>
      </c>
      <c r="Y1736" s="3">
        <f>ROUND(IF(J1736&gt;=3,((T1736/100)*G1736)/J1736,0),0)</f>
        <v>0</v>
      </c>
      <c r="Z1736" s="3">
        <f>ROUND(IF(J1736&gt;=4,((T1736/100)*G1736)/J1736,0),0)</f>
        <v>0</v>
      </c>
      <c r="AA1736" s="4">
        <f>G1736*P1736</f>
        <v>450000</v>
      </c>
      <c r="AB1736" s="4">
        <f>(G1736*S1736)/J1736</f>
        <v>50000</v>
      </c>
      <c r="AC1736" s="4">
        <f>IF(J1736&gt;=2,(G1736*S1736)/J1736,0)</f>
        <v>0</v>
      </c>
      <c r="AD1736" s="4">
        <f>IF(J1736&gt;=3,(G1736*S1736)/J1736,0)</f>
        <v>0</v>
      </c>
      <c r="AE1736" s="4">
        <f>IF(J1736&gt;=4,(G1736*S1736)/J1736,0)</f>
        <v>0</v>
      </c>
      <c r="AF1736" s="11">
        <v>100</v>
      </c>
      <c r="AG1736" s="11">
        <v>0</v>
      </c>
      <c r="AH1736" s="11">
        <v>1</v>
      </c>
      <c r="AI1736" s="11">
        <v>100</v>
      </c>
      <c r="AJ1736" s="11">
        <v>0</v>
      </c>
      <c r="AK1736" s="11">
        <v>1</v>
      </c>
      <c r="AL1736" s="11">
        <v>0.5</v>
      </c>
      <c r="AM1736" s="11">
        <v>0.5</v>
      </c>
      <c r="AN1736" s="11">
        <v>0</v>
      </c>
      <c r="AO1736" s="11">
        <v>0</v>
      </c>
      <c r="AP1736" s="11">
        <v>0</v>
      </c>
      <c r="AQ1736" s="11">
        <v>0.01</v>
      </c>
      <c r="AR1736" s="11">
        <v>0.01</v>
      </c>
      <c r="AS1736" s="11">
        <v>0</v>
      </c>
      <c r="AT1736" s="11">
        <v>0</v>
      </c>
      <c r="AU1736" s="11">
        <v>0</v>
      </c>
      <c r="AV1736" s="11">
        <v>0</v>
      </c>
      <c r="AW1736" s="11">
        <v>0.2</v>
      </c>
      <c r="AX1736" s="11">
        <v>0</v>
      </c>
      <c r="AY1736" s="11">
        <v>0</v>
      </c>
      <c r="AZ1736" s="11">
        <v>0</v>
      </c>
      <c r="BA1736" s="11">
        <v>0.02</v>
      </c>
      <c r="BB1736" s="11">
        <v>0</v>
      </c>
      <c r="BC1736" s="2">
        <v>0.05</v>
      </c>
      <c r="BD1736" s="2">
        <v>0.05</v>
      </c>
      <c r="BE1736" s="11">
        <v>7.4999999999999997E-2</v>
      </c>
      <c r="BF1736" s="11">
        <v>5.0000000000000001E-3</v>
      </c>
      <c r="BG1736" s="11">
        <v>0</v>
      </c>
      <c r="BH1736" s="11">
        <v>0</v>
      </c>
      <c r="BI1736" s="11">
        <v>0</v>
      </c>
      <c r="BJ1736" s="11">
        <f>BE1736/4</f>
        <v>1.8749999999999999E-2</v>
      </c>
      <c r="BK1736" s="11">
        <f>BF1736/4</f>
        <v>1.25E-3</v>
      </c>
      <c r="BL1736" s="11">
        <v>0</v>
      </c>
      <c r="BM1736" s="11">
        <v>0</v>
      </c>
      <c r="BN1736" s="11">
        <v>0</v>
      </c>
      <c r="BO1736" s="11">
        <v>0.1</v>
      </c>
      <c r="BP1736" s="11">
        <v>0.1</v>
      </c>
      <c r="BQ1736" s="11">
        <v>0</v>
      </c>
      <c r="BR1736" s="11">
        <v>0</v>
      </c>
      <c r="BS1736" s="11">
        <v>0</v>
      </c>
      <c r="BT1736" s="11">
        <v>0.04</v>
      </c>
      <c r="BU1736" s="16">
        <v>4</v>
      </c>
      <c r="BV1736" s="6">
        <f>BT1736/(BT1736+BU1736)</f>
        <v>9.9009900990099011E-3</v>
      </c>
      <c r="BW1736" s="6">
        <f>SQRT((BT1736*BU1736)/((BT1736+BU1736)^2*(BT1736+BU1736+1)))</f>
        <v>4.410251516706673E-2</v>
      </c>
      <c r="BX1736" s="17">
        <v>0.1</v>
      </c>
      <c r="BY1736" s="17">
        <v>0.7</v>
      </c>
      <c r="BZ1736" s="17">
        <v>0.1</v>
      </c>
      <c r="CA1736" s="17">
        <v>0.1</v>
      </c>
      <c r="CB1736" s="15" t="s">
        <v>83</v>
      </c>
      <c r="CC1736" s="11">
        <v>600</v>
      </c>
    </row>
    <row r="1737" spans="1:81" s="11" customFormat="1" x14ac:dyDescent="0.2">
      <c r="A1737" s="17">
        <f t="shared" si="27"/>
        <v>1736</v>
      </c>
      <c r="B1737" s="17">
        <v>20</v>
      </c>
      <c r="C1737" s="17">
        <v>20</v>
      </c>
      <c r="D1737" s="17">
        <v>5</v>
      </c>
      <c r="E1737" s="17">
        <v>5</v>
      </c>
      <c r="F1737" s="3" t="s">
        <v>80</v>
      </c>
      <c r="G1737" s="3">
        <f>IF(F1737="rectangle",B1737*C1737,IF(F1737="hook",B1737*C1737-(D1737*E1737),IF(F1737="eight",B1737*C1737-2*(D1737*E1737),IF(F1737="tee",B1737*C1737-2*(D1737*E1737),IF(F1737="cross",B1737*C1737-4*(D1737*E1737),"ERROR")))))</f>
        <v>400</v>
      </c>
      <c r="H1737" s="3" t="s">
        <v>84</v>
      </c>
      <c r="I1737" s="3">
        <f>IF(F1737="rectangle",B1737/C1737,"NA")</f>
        <v>1</v>
      </c>
      <c r="J1737" s="2">
        <v>1</v>
      </c>
      <c r="K1737" s="11">
        <v>125</v>
      </c>
      <c r="L1737" s="11">
        <v>4</v>
      </c>
      <c r="M1737" s="12">
        <v>4</v>
      </c>
      <c r="N1737" s="2">
        <f>M1737/4</f>
        <v>1</v>
      </c>
      <c r="O1737" s="3">
        <f>M1737/N1737</f>
        <v>4</v>
      </c>
      <c r="P1737" s="13">
        <v>45</v>
      </c>
      <c r="Q1737" s="11">
        <f>P1737</f>
        <v>45</v>
      </c>
      <c r="R1737" s="4">
        <f>AA1737/V1737</f>
        <v>100</v>
      </c>
      <c r="S1737" s="14">
        <v>5</v>
      </c>
      <c r="T1737" s="11">
        <f>S1737</f>
        <v>5</v>
      </c>
      <c r="U1737" s="4">
        <f>AB1737/W1737</f>
        <v>100</v>
      </c>
      <c r="V1737" s="3">
        <f>ROUND((Q1737/100)*G1737,0)</f>
        <v>180</v>
      </c>
      <c r="W1737" s="3">
        <f>ROUND(((T1737/100)*G1737)/J1737,0)</f>
        <v>20</v>
      </c>
      <c r="X1737" s="3">
        <f>ROUND(IF(J1737&gt;=2,((T1737/100)*G1737)/J1737,0),0)</f>
        <v>0</v>
      </c>
      <c r="Y1737" s="3">
        <f>ROUND(IF(J1737&gt;=3,((T1737/100)*G1737)/J1737,0),0)</f>
        <v>0</v>
      </c>
      <c r="Z1737" s="3">
        <f>ROUND(IF(J1737&gt;=4,((T1737/100)*G1737)/J1737,0),0)</f>
        <v>0</v>
      </c>
      <c r="AA1737" s="4">
        <f>G1737*P1737</f>
        <v>18000</v>
      </c>
      <c r="AB1737" s="4">
        <f>(G1737*S1737)/J1737</f>
        <v>2000</v>
      </c>
      <c r="AC1737" s="4">
        <f>IF(J1737&gt;=2,(G1737*S1737)/J1737,0)</f>
        <v>0</v>
      </c>
      <c r="AD1737" s="4">
        <f>IF(J1737&gt;=3,(G1737*S1737)/J1737,0)</f>
        <v>0</v>
      </c>
      <c r="AE1737" s="4">
        <f>IF(J1737&gt;=4,(G1737*S1737)/J1737,0)</f>
        <v>0</v>
      </c>
      <c r="AF1737" s="11">
        <v>100</v>
      </c>
      <c r="AG1737" s="11">
        <v>0</v>
      </c>
      <c r="AH1737" s="11">
        <v>1</v>
      </c>
      <c r="AI1737" s="11">
        <v>100</v>
      </c>
      <c r="AJ1737" s="11">
        <v>0</v>
      </c>
      <c r="AK1737" s="11">
        <v>1</v>
      </c>
      <c r="AL1737" s="11">
        <v>0.5</v>
      </c>
      <c r="AM1737" s="11">
        <v>0.5</v>
      </c>
      <c r="AN1737" s="11">
        <v>0</v>
      </c>
      <c r="AO1737" s="11">
        <v>0</v>
      </c>
      <c r="AP1737" s="11">
        <v>0</v>
      </c>
      <c r="AQ1737" s="11">
        <v>0.01</v>
      </c>
      <c r="AR1737" s="11">
        <v>0.01</v>
      </c>
      <c r="AS1737" s="11">
        <v>0</v>
      </c>
      <c r="AT1737" s="11">
        <v>0</v>
      </c>
      <c r="AU1737" s="11">
        <v>0</v>
      </c>
      <c r="AV1737" s="11">
        <v>0</v>
      </c>
      <c r="AW1737" s="11">
        <v>0.2</v>
      </c>
      <c r="AX1737" s="11">
        <v>0</v>
      </c>
      <c r="AY1737" s="11">
        <v>0</v>
      </c>
      <c r="AZ1737" s="11">
        <v>0</v>
      </c>
      <c r="BA1737" s="11">
        <v>0.02</v>
      </c>
      <c r="BB1737" s="11">
        <v>0</v>
      </c>
      <c r="BC1737" s="2">
        <v>0.05</v>
      </c>
      <c r="BD1737" s="2">
        <v>0.05</v>
      </c>
      <c r="BE1737" s="11">
        <v>7.4999999999999997E-2</v>
      </c>
      <c r="BF1737" s="11">
        <v>5.0000000000000001E-3</v>
      </c>
      <c r="BG1737" s="11">
        <v>0</v>
      </c>
      <c r="BH1737" s="11">
        <v>0</v>
      </c>
      <c r="BI1737" s="11">
        <v>0</v>
      </c>
      <c r="BJ1737" s="11">
        <f>BE1737/4</f>
        <v>1.8749999999999999E-2</v>
      </c>
      <c r="BK1737" s="11">
        <f>BF1737/4</f>
        <v>1.25E-3</v>
      </c>
      <c r="BL1737" s="11">
        <v>0</v>
      </c>
      <c r="BM1737" s="11">
        <v>0</v>
      </c>
      <c r="BN1737" s="11">
        <v>0</v>
      </c>
      <c r="BO1737" s="11">
        <v>0.1</v>
      </c>
      <c r="BP1737" s="11">
        <v>0.1</v>
      </c>
      <c r="BQ1737" s="11">
        <v>0</v>
      </c>
      <c r="BR1737" s="11">
        <v>0</v>
      </c>
      <c r="BS1737" s="11">
        <v>0</v>
      </c>
      <c r="BT1737" s="11">
        <v>0.04</v>
      </c>
      <c r="BU1737" s="16">
        <v>4</v>
      </c>
      <c r="BV1737" s="6">
        <f>BT1737/(BT1737+BU1737)</f>
        <v>9.9009900990099011E-3</v>
      </c>
      <c r="BW1737" s="6">
        <f>SQRT((BT1737*BU1737)/((BT1737+BU1737)^2*(BT1737+BU1737+1)))</f>
        <v>4.410251516706673E-2</v>
      </c>
      <c r="BX1737" s="17">
        <v>0.1</v>
      </c>
      <c r="BY1737" s="17">
        <v>0.7</v>
      </c>
      <c r="BZ1737" s="17">
        <v>0.1</v>
      </c>
      <c r="CA1737" s="17">
        <v>0.1</v>
      </c>
      <c r="CB1737" s="15" t="s">
        <v>83</v>
      </c>
      <c r="CC1737" s="11">
        <v>600</v>
      </c>
    </row>
    <row r="1738" spans="1:81" s="11" customFormat="1" x14ac:dyDescent="0.2">
      <c r="A1738" s="17">
        <f t="shared" si="27"/>
        <v>1737</v>
      </c>
      <c r="B1738" s="17">
        <v>100</v>
      </c>
      <c r="C1738" s="17">
        <v>100</v>
      </c>
      <c r="D1738" s="17">
        <v>5</v>
      </c>
      <c r="E1738" s="17">
        <v>5</v>
      </c>
      <c r="F1738" s="3" t="s">
        <v>80</v>
      </c>
      <c r="G1738" s="3">
        <f>IF(F1738="rectangle",B1738*C1738,IF(F1738="hook",B1738*C1738-(D1738*E1738),IF(F1738="eight",B1738*C1738-2*(D1738*E1738),IF(F1738="tee",B1738*C1738-2*(D1738*E1738),IF(F1738="cross",B1738*C1738-4*(D1738*E1738),"ERROR")))))</f>
        <v>10000</v>
      </c>
      <c r="H1738" s="3" t="s">
        <v>85</v>
      </c>
      <c r="I1738" s="3">
        <f>IF(F1738="rectangle",B1738/C1738,"NA")</f>
        <v>1</v>
      </c>
      <c r="J1738" s="2">
        <v>1</v>
      </c>
      <c r="K1738" s="11">
        <v>125</v>
      </c>
      <c r="L1738" s="11">
        <v>4</v>
      </c>
      <c r="M1738" s="12">
        <v>5</v>
      </c>
      <c r="N1738" s="2">
        <f>M1738/4</f>
        <v>1.25</v>
      </c>
      <c r="O1738" s="3">
        <f>M1738/N1738</f>
        <v>4</v>
      </c>
      <c r="P1738" s="13">
        <v>45</v>
      </c>
      <c r="Q1738" s="11">
        <f>P1738</f>
        <v>45</v>
      </c>
      <c r="R1738" s="4">
        <f>AA1738/V1738</f>
        <v>100</v>
      </c>
      <c r="S1738" s="14">
        <v>5</v>
      </c>
      <c r="T1738" s="11">
        <f>S1738</f>
        <v>5</v>
      </c>
      <c r="U1738" s="4">
        <f>AB1738/W1738</f>
        <v>100</v>
      </c>
      <c r="V1738" s="3">
        <f>ROUND((Q1738/100)*G1738,0)</f>
        <v>4500</v>
      </c>
      <c r="W1738" s="3">
        <f>ROUND(((T1738/100)*G1738)/J1738,0)</f>
        <v>500</v>
      </c>
      <c r="X1738" s="3">
        <f>ROUND(IF(J1738&gt;=2,((T1738/100)*G1738)/J1738,0),0)</f>
        <v>0</v>
      </c>
      <c r="Y1738" s="3">
        <f>ROUND(IF(J1738&gt;=3,((T1738/100)*G1738)/J1738,0),0)</f>
        <v>0</v>
      </c>
      <c r="Z1738" s="3">
        <f>ROUND(IF(J1738&gt;=4,((T1738/100)*G1738)/J1738,0),0)</f>
        <v>0</v>
      </c>
      <c r="AA1738" s="4">
        <f>G1738*P1738</f>
        <v>450000</v>
      </c>
      <c r="AB1738" s="4">
        <f>(G1738*S1738)/J1738</f>
        <v>50000</v>
      </c>
      <c r="AC1738" s="4">
        <f>IF(J1738&gt;=2,(G1738*S1738)/J1738,0)</f>
        <v>0</v>
      </c>
      <c r="AD1738" s="4">
        <f>IF(J1738&gt;=3,(G1738*S1738)/J1738,0)</f>
        <v>0</v>
      </c>
      <c r="AE1738" s="4">
        <f>IF(J1738&gt;=4,(G1738*S1738)/J1738,0)</f>
        <v>0</v>
      </c>
      <c r="AF1738" s="11">
        <v>100</v>
      </c>
      <c r="AG1738" s="11">
        <v>0</v>
      </c>
      <c r="AH1738" s="11">
        <v>1</v>
      </c>
      <c r="AI1738" s="11">
        <v>100</v>
      </c>
      <c r="AJ1738" s="11">
        <v>0</v>
      </c>
      <c r="AK1738" s="11">
        <v>1</v>
      </c>
      <c r="AL1738" s="11">
        <v>0.5</v>
      </c>
      <c r="AM1738" s="11">
        <v>0.5</v>
      </c>
      <c r="AN1738" s="11">
        <v>0</v>
      </c>
      <c r="AO1738" s="11">
        <v>0</v>
      </c>
      <c r="AP1738" s="11">
        <v>0</v>
      </c>
      <c r="AQ1738" s="11">
        <v>0.01</v>
      </c>
      <c r="AR1738" s="11">
        <v>0.01</v>
      </c>
      <c r="AS1738" s="11">
        <v>0</v>
      </c>
      <c r="AT1738" s="11">
        <v>0</v>
      </c>
      <c r="AU1738" s="11">
        <v>0</v>
      </c>
      <c r="AV1738" s="11">
        <v>0</v>
      </c>
      <c r="AW1738" s="11">
        <v>0.2</v>
      </c>
      <c r="AX1738" s="11">
        <v>0</v>
      </c>
      <c r="AY1738" s="11">
        <v>0</v>
      </c>
      <c r="AZ1738" s="11">
        <v>0</v>
      </c>
      <c r="BA1738" s="11">
        <v>0.02</v>
      </c>
      <c r="BB1738" s="11">
        <v>0</v>
      </c>
      <c r="BC1738" s="2">
        <v>0.05</v>
      </c>
      <c r="BD1738" s="2">
        <v>0.05</v>
      </c>
      <c r="BE1738" s="11">
        <v>7.4999999999999997E-2</v>
      </c>
      <c r="BF1738" s="11">
        <v>5.0000000000000001E-3</v>
      </c>
      <c r="BG1738" s="11">
        <v>0</v>
      </c>
      <c r="BH1738" s="11">
        <v>0</v>
      </c>
      <c r="BI1738" s="11">
        <v>0</v>
      </c>
      <c r="BJ1738" s="11">
        <f>BE1738/4</f>
        <v>1.8749999999999999E-2</v>
      </c>
      <c r="BK1738" s="11">
        <f>BF1738/4</f>
        <v>1.25E-3</v>
      </c>
      <c r="BL1738" s="11">
        <v>0</v>
      </c>
      <c r="BM1738" s="11">
        <v>0</v>
      </c>
      <c r="BN1738" s="11">
        <v>0</v>
      </c>
      <c r="BO1738" s="11">
        <v>0.1</v>
      </c>
      <c r="BP1738" s="11">
        <v>0.1</v>
      </c>
      <c r="BQ1738" s="11">
        <v>0</v>
      </c>
      <c r="BR1738" s="11">
        <v>0</v>
      </c>
      <c r="BS1738" s="11">
        <v>0</v>
      </c>
      <c r="BT1738" s="11">
        <v>0.04</v>
      </c>
      <c r="BU1738" s="16">
        <v>4</v>
      </c>
      <c r="BV1738" s="6">
        <f>BT1738/(BT1738+BU1738)</f>
        <v>9.9009900990099011E-3</v>
      </c>
      <c r="BW1738" s="6">
        <f>SQRT((BT1738*BU1738)/((BT1738+BU1738)^2*(BT1738+BU1738+1)))</f>
        <v>4.410251516706673E-2</v>
      </c>
      <c r="BX1738" s="17">
        <v>0.1</v>
      </c>
      <c r="BY1738" s="17">
        <v>0.7</v>
      </c>
      <c r="BZ1738" s="17">
        <v>0.1</v>
      </c>
      <c r="CA1738" s="17">
        <v>0.1</v>
      </c>
      <c r="CB1738" s="15" t="s">
        <v>83</v>
      </c>
      <c r="CC1738" s="11">
        <v>600</v>
      </c>
    </row>
    <row r="1739" spans="1:81" s="11" customFormat="1" x14ac:dyDescent="0.2">
      <c r="A1739" s="17">
        <f t="shared" si="27"/>
        <v>1738</v>
      </c>
      <c r="B1739" s="17">
        <v>20</v>
      </c>
      <c r="C1739" s="17">
        <v>20</v>
      </c>
      <c r="D1739" s="17">
        <v>5</v>
      </c>
      <c r="E1739" s="17">
        <v>5</v>
      </c>
      <c r="F1739" s="3" t="s">
        <v>80</v>
      </c>
      <c r="G1739" s="3">
        <f>IF(F1739="rectangle",B1739*C1739,IF(F1739="hook",B1739*C1739-(D1739*E1739),IF(F1739="eight",B1739*C1739-2*(D1739*E1739),IF(F1739="tee",B1739*C1739-2*(D1739*E1739),IF(F1739="cross",B1739*C1739-4*(D1739*E1739),"ERROR")))))</f>
        <v>400</v>
      </c>
      <c r="H1739" s="3" t="s">
        <v>84</v>
      </c>
      <c r="I1739" s="3">
        <f>IF(F1739="rectangle",B1739/C1739,"NA")</f>
        <v>1</v>
      </c>
      <c r="J1739" s="2">
        <v>1</v>
      </c>
      <c r="K1739" s="11">
        <v>125</v>
      </c>
      <c r="L1739" s="11">
        <v>4</v>
      </c>
      <c r="M1739" s="12">
        <v>5</v>
      </c>
      <c r="N1739" s="2">
        <f>M1739/4</f>
        <v>1.25</v>
      </c>
      <c r="O1739" s="3">
        <f>M1739/N1739</f>
        <v>4</v>
      </c>
      <c r="P1739" s="13">
        <v>45</v>
      </c>
      <c r="Q1739" s="11">
        <f>P1739</f>
        <v>45</v>
      </c>
      <c r="R1739" s="4">
        <f>AA1739/V1739</f>
        <v>100</v>
      </c>
      <c r="S1739" s="14">
        <v>5</v>
      </c>
      <c r="T1739" s="11">
        <f>S1739</f>
        <v>5</v>
      </c>
      <c r="U1739" s="4">
        <f>AB1739/W1739</f>
        <v>100</v>
      </c>
      <c r="V1739" s="3">
        <f>ROUND((Q1739/100)*G1739,0)</f>
        <v>180</v>
      </c>
      <c r="W1739" s="3">
        <f>ROUND(((T1739/100)*G1739)/J1739,0)</f>
        <v>20</v>
      </c>
      <c r="X1739" s="3">
        <f>ROUND(IF(J1739&gt;=2,((T1739/100)*G1739)/J1739,0),0)</f>
        <v>0</v>
      </c>
      <c r="Y1739" s="3">
        <f>ROUND(IF(J1739&gt;=3,((T1739/100)*G1739)/J1739,0),0)</f>
        <v>0</v>
      </c>
      <c r="Z1739" s="3">
        <f>ROUND(IF(J1739&gt;=4,((T1739/100)*G1739)/J1739,0),0)</f>
        <v>0</v>
      </c>
      <c r="AA1739" s="4">
        <f>G1739*P1739</f>
        <v>18000</v>
      </c>
      <c r="AB1739" s="4">
        <f>(G1739*S1739)/J1739</f>
        <v>2000</v>
      </c>
      <c r="AC1739" s="4">
        <f>IF(J1739&gt;=2,(G1739*S1739)/J1739,0)</f>
        <v>0</v>
      </c>
      <c r="AD1739" s="4">
        <f>IF(J1739&gt;=3,(G1739*S1739)/J1739,0)</f>
        <v>0</v>
      </c>
      <c r="AE1739" s="4">
        <f>IF(J1739&gt;=4,(G1739*S1739)/J1739,0)</f>
        <v>0</v>
      </c>
      <c r="AF1739" s="11">
        <v>100</v>
      </c>
      <c r="AG1739" s="11">
        <v>0</v>
      </c>
      <c r="AH1739" s="11">
        <v>1</v>
      </c>
      <c r="AI1739" s="11">
        <v>100</v>
      </c>
      <c r="AJ1739" s="11">
        <v>0</v>
      </c>
      <c r="AK1739" s="11">
        <v>1</v>
      </c>
      <c r="AL1739" s="11">
        <v>0.5</v>
      </c>
      <c r="AM1739" s="11">
        <v>0.5</v>
      </c>
      <c r="AN1739" s="11">
        <v>0</v>
      </c>
      <c r="AO1739" s="11">
        <v>0</v>
      </c>
      <c r="AP1739" s="11">
        <v>0</v>
      </c>
      <c r="AQ1739" s="11">
        <v>0.01</v>
      </c>
      <c r="AR1739" s="11">
        <v>0.01</v>
      </c>
      <c r="AS1739" s="11">
        <v>0</v>
      </c>
      <c r="AT1739" s="11">
        <v>0</v>
      </c>
      <c r="AU1739" s="11">
        <v>0</v>
      </c>
      <c r="AV1739" s="11">
        <v>0</v>
      </c>
      <c r="AW1739" s="11">
        <v>0.2</v>
      </c>
      <c r="AX1739" s="11">
        <v>0</v>
      </c>
      <c r="AY1739" s="11">
        <v>0</v>
      </c>
      <c r="AZ1739" s="11">
        <v>0</v>
      </c>
      <c r="BA1739" s="11">
        <v>0.02</v>
      </c>
      <c r="BB1739" s="11">
        <v>0</v>
      </c>
      <c r="BC1739" s="2">
        <v>0.05</v>
      </c>
      <c r="BD1739" s="2">
        <v>0.05</v>
      </c>
      <c r="BE1739" s="11">
        <v>7.4999999999999997E-2</v>
      </c>
      <c r="BF1739" s="11">
        <v>5.0000000000000001E-3</v>
      </c>
      <c r="BG1739" s="11">
        <v>0</v>
      </c>
      <c r="BH1739" s="11">
        <v>0</v>
      </c>
      <c r="BI1739" s="11">
        <v>0</v>
      </c>
      <c r="BJ1739" s="11">
        <f>BE1739/4</f>
        <v>1.8749999999999999E-2</v>
      </c>
      <c r="BK1739" s="11">
        <f>BF1739/4</f>
        <v>1.25E-3</v>
      </c>
      <c r="BL1739" s="11">
        <v>0</v>
      </c>
      <c r="BM1739" s="11">
        <v>0</v>
      </c>
      <c r="BN1739" s="11">
        <v>0</v>
      </c>
      <c r="BO1739" s="11">
        <v>0.1</v>
      </c>
      <c r="BP1739" s="11">
        <v>0.1</v>
      </c>
      <c r="BQ1739" s="11">
        <v>0</v>
      </c>
      <c r="BR1739" s="11">
        <v>0</v>
      </c>
      <c r="BS1739" s="11">
        <v>0</v>
      </c>
      <c r="BT1739" s="11">
        <v>0.04</v>
      </c>
      <c r="BU1739" s="16">
        <v>4</v>
      </c>
      <c r="BV1739" s="6">
        <f>BT1739/(BT1739+BU1739)</f>
        <v>9.9009900990099011E-3</v>
      </c>
      <c r="BW1739" s="6">
        <f>SQRT((BT1739*BU1739)/((BT1739+BU1739)^2*(BT1739+BU1739+1)))</f>
        <v>4.410251516706673E-2</v>
      </c>
      <c r="BX1739" s="17">
        <v>0.1</v>
      </c>
      <c r="BY1739" s="17">
        <v>0.7</v>
      </c>
      <c r="BZ1739" s="17">
        <v>0.1</v>
      </c>
      <c r="CA1739" s="17">
        <v>0.1</v>
      </c>
      <c r="CB1739" s="15" t="s">
        <v>83</v>
      </c>
      <c r="CC1739" s="11">
        <v>600</v>
      </c>
    </row>
    <row r="1740" spans="1:81" s="11" customFormat="1" x14ac:dyDescent="0.2">
      <c r="A1740" s="17">
        <f t="shared" si="27"/>
        <v>1739</v>
      </c>
      <c r="B1740" s="17">
        <v>100</v>
      </c>
      <c r="C1740" s="17">
        <v>100</v>
      </c>
      <c r="D1740" s="17">
        <v>5</v>
      </c>
      <c r="E1740" s="17">
        <v>5</v>
      </c>
      <c r="F1740" s="3" t="s">
        <v>80</v>
      </c>
      <c r="G1740" s="3">
        <f>IF(F1740="rectangle",B1740*C1740,IF(F1740="hook",B1740*C1740-(D1740*E1740),IF(F1740="eight",B1740*C1740-2*(D1740*E1740),IF(F1740="tee",B1740*C1740-2*(D1740*E1740),IF(F1740="cross",B1740*C1740-4*(D1740*E1740),"ERROR")))))</f>
        <v>10000</v>
      </c>
      <c r="H1740" s="3" t="s">
        <v>85</v>
      </c>
      <c r="I1740" s="3">
        <f>IF(F1740="rectangle",B1740/C1740,"NA")</f>
        <v>1</v>
      </c>
      <c r="J1740" s="2">
        <v>1</v>
      </c>
      <c r="K1740" s="11">
        <v>125</v>
      </c>
      <c r="L1740" s="11">
        <v>4</v>
      </c>
      <c r="M1740" s="12">
        <v>6</v>
      </c>
      <c r="N1740" s="2">
        <f>M1740/4</f>
        <v>1.5</v>
      </c>
      <c r="O1740" s="3">
        <f>M1740/N1740</f>
        <v>4</v>
      </c>
      <c r="P1740" s="13">
        <v>45</v>
      </c>
      <c r="Q1740" s="11">
        <f>P1740</f>
        <v>45</v>
      </c>
      <c r="R1740" s="4">
        <f>AA1740/V1740</f>
        <v>100</v>
      </c>
      <c r="S1740" s="14">
        <v>5</v>
      </c>
      <c r="T1740" s="11">
        <f>S1740</f>
        <v>5</v>
      </c>
      <c r="U1740" s="4">
        <f>AB1740/W1740</f>
        <v>100</v>
      </c>
      <c r="V1740" s="3">
        <f>ROUND((Q1740/100)*G1740,0)</f>
        <v>4500</v>
      </c>
      <c r="W1740" s="3">
        <f>ROUND(((T1740/100)*G1740)/J1740,0)</f>
        <v>500</v>
      </c>
      <c r="X1740" s="3">
        <f>ROUND(IF(J1740&gt;=2,((T1740/100)*G1740)/J1740,0),0)</f>
        <v>0</v>
      </c>
      <c r="Y1740" s="3">
        <f>ROUND(IF(J1740&gt;=3,((T1740/100)*G1740)/J1740,0),0)</f>
        <v>0</v>
      </c>
      <c r="Z1740" s="3">
        <f>ROUND(IF(J1740&gt;=4,((T1740/100)*G1740)/J1740,0),0)</f>
        <v>0</v>
      </c>
      <c r="AA1740" s="4">
        <f>G1740*P1740</f>
        <v>450000</v>
      </c>
      <c r="AB1740" s="4">
        <f>(G1740*S1740)/J1740</f>
        <v>50000</v>
      </c>
      <c r="AC1740" s="4">
        <f>IF(J1740&gt;=2,(G1740*S1740)/J1740,0)</f>
        <v>0</v>
      </c>
      <c r="AD1740" s="4">
        <f>IF(J1740&gt;=3,(G1740*S1740)/J1740,0)</f>
        <v>0</v>
      </c>
      <c r="AE1740" s="4">
        <f>IF(J1740&gt;=4,(G1740*S1740)/J1740,0)</f>
        <v>0</v>
      </c>
      <c r="AF1740" s="11">
        <v>100</v>
      </c>
      <c r="AG1740" s="11">
        <v>0</v>
      </c>
      <c r="AH1740" s="11">
        <v>1</v>
      </c>
      <c r="AI1740" s="11">
        <v>100</v>
      </c>
      <c r="AJ1740" s="11">
        <v>0</v>
      </c>
      <c r="AK1740" s="11">
        <v>1</v>
      </c>
      <c r="AL1740" s="11">
        <v>0.5</v>
      </c>
      <c r="AM1740" s="11">
        <v>0.5</v>
      </c>
      <c r="AN1740" s="11">
        <v>0</v>
      </c>
      <c r="AO1740" s="11">
        <v>0</v>
      </c>
      <c r="AP1740" s="11">
        <v>0</v>
      </c>
      <c r="AQ1740" s="11">
        <v>0.01</v>
      </c>
      <c r="AR1740" s="11">
        <v>0.01</v>
      </c>
      <c r="AS1740" s="11">
        <v>0</v>
      </c>
      <c r="AT1740" s="11">
        <v>0</v>
      </c>
      <c r="AU1740" s="11">
        <v>0</v>
      </c>
      <c r="AV1740" s="11">
        <v>0</v>
      </c>
      <c r="AW1740" s="11">
        <v>0.2</v>
      </c>
      <c r="AX1740" s="11">
        <v>0</v>
      </c>
      <c r="AY1740" s="11">
        <v>0</v>
      </c>
      <c r="AZ1740" s="11">
        <v>0</v>
      </c>
      <c r="BA1740" s="11">
        <v>0.02</v>
      </c>
      <c r="BB1740" s="11">
        <v>0</v>
      </c>
      <c r="BC1740" s="2">
        <v>0.05</v>
      </c>
      <c r="BD1740" s="2">
        <v>0.05</v>
      </c>
      <c r="BE1740" s="11">
        <v>7.4999999999999997E-2</v>
      </c>
      <c r="BF1740" s="11">
        <v>5.0000000000000001E-3</v>
      </c>
      <c r="BG1740" s="11">
        <v>0</v>
      </c>
      <c r="BH1740" s="11">
        <v>0</v>
      </c>
      <c r="BI1740" s="11">
        <v>0</v>
      </c>
      <c r="BJ1740" s="11">
        <f>BE1740/4</f>
        <v>1.8749999999999999E-2</v>
      </c>
      <c r="BK1740" s="11">
        <f>BF1740/4</f>
        <v>1.25E-3</v>
      </c>
      <c r="BL1740" s="11">
        <v>0</v>
      </c>
      <c r="BM1740" s="11">
        <v>0</v>
      </c>
      <c r="BN1740" s="11">
        <v>0</v>
      </c>
      <c r="BO1740" s="11">
        <v>0.1</v>
      </c>
      <c r="BP1740" s="11">
        <v>0.1</v>
      </c>
      <c r="BQ1740" s="11">
        <v>0</v>
      </c>
      <c r="BR1740" s="11">
        <v>0</v>
      </c>
      <c r="BS1740" s="11">
        <v>0</v>
      </c>
      <c r="BT1740" s="11">
        <v>0.04</v>
      </c>
      <c r="BU1740" s="16">
        <v>4</v>
      </c>
      <c r="BV1740" s="6">
        <f>BT1740/(BT1740+BU1740)</f>
        <v>9.9009900990099011E-3</v>
      </c>
      <c r="BW1740" s="6">
        <f>SQRT((BT1740*BU1740)/((BT1740+BU1740)^2*(BT1740+BU1740+1)))</f>
        <v>4.410251516706673E-2</v>
      </c>
      <c r="BX1740" s="17">
        <v>0.1</v>
      </c>
      <c r="BY1740" s="17">
        <v>0.7</v>
      </c>
      <c r="BZ1740" s="17">
        <v>0.1</v>
      </c>
      <c r="CA1740" s="17">
        <v>0.1</v>
      </c>
      <c r="CB1740" s="15" t="s">
        <v>83</v>
      </c>
      <c r="CC1740" s="11">
        <v>600</v>
      </c>
    </row>
    <row r="1741" spans="1:81" s="11" customFormat="1" x14ac:dyDescent="0.2">
      <c r="A1741" s="17">
        <f t="shared" si="27"/>
        <v>1740</v>
      </c>
      <c r="B1741" s="17">
        <v>20</v>
      </c>
      <c r="C1741" s="17">
        <v>20</v>
      </c>
      <c r="D1741" s="17">
        <v>5</v>
      </c>
      <c r="E1741" s="17">
        <v>5</v>
      </c>
      <c r="F1741" s="3" t="s">
        <v>80</v>
      </c>
      <c r="G1741" s="3">
        <f>IF(F1741="rectangle",B1741*C1741,IF(F1741="hook",B1741*C1741-(D1741*E1741),IF(F1741="eight",B1741*C1741-2*(D1741*E1741),IF(F1741="tee",B1741*C1741-2*(D1741*E1741),IF(F1741="cross",B1741*C1741-4*(D1741*E1741),"ERROR")))))</f>
        <v>400</v>
      </c>
      <c r="H1741" s="3" t="s">
        <v>84</v>
      </c>
      <c r="I1741" s="3">
        <f>IF(F1741="rectangle",B1741/C1741,"NA")</f>
        <v>1</v>
      </c>
      <c r="J1741" s="2">
        <v>1</v>
      </c>
      <c r="K1741" s="11">
        <v>125</v>
      </c>
      <c r="L1741" s="11">
        <v>4</v>
      </c>
      <c r="M1741" s="12">
        <v>6</v>
      </c>
      <c r="N1741" s="2">
        <f>M1741/4</f>
        <v>1.5</v>
      </c>
      <c r="O1741" s="3">
        <f>M1741/N1741</f>
        <v>4</v>
      </c>
      <c r="P1741" s="13">
        <v>45</v>
      </c>
      <c r="Q1741" s="11">
        <f>P1741</f>
        <v>45</v>
      </c>
      <c r="R1741" s="4">
        <f>AA1741/V1741</f>
        <v>100</v>
      </c>
      <c r="S1741" s="14">
        <v>5</v>
      </c>
      <c r="T1741" s="11">
        <f>S1741</f>
        <v>5</v>
      </c>
      <c r="U1741" s="4">
        <f>AB1741/W1741</f>
        <v>100</v>
      </c>
      <c r="V1741" s="3">
        <f>ROUND((Q1741/100)*G1741,0)</f>
        <v>180</v>
      </c>
      <c r="W1741" s="3">
        <f>ROUND(((T1741/100)*G1741)/J1741,0)</f>
        <v>20</v>
      </c>
      <c r="X1741" s="3">
        <f>ROUND(IF(J1741&gt;=2,((T1741/100)*G1741)/J1741,0),0)</f>
        <v>0</v>
      </c>
      <c r="Y1741" s="3">
        <f>ROUND(IF(J1741&gt;=3,((T1741/100)*G1741)/J1741,0),0)</f>
        <v>0</v>
      </c>
      <c r="Z1741" s="3">
        <f>ROUND(IF(J1741&gt;=4,((T1741/100)*G1741)/J1741,0),0)</f>
        <v>0</v>
      </c>
      <c r="AA1741" s="4">
        <f>G1741*P1741</f>
        <v>18000</v>
      </c>
      <c r="AB1741" s="4">
        <f>(G1741*S1741)/J1741</f>
        <v>2000</v>
      </c>
      <c r="AC1741" s="4">
        <f>IF(J1741&gt;=2,(G1741*S1741)/J1741,0)</f>
        <v>0</v>
      </c>
      <c r="AD1741" s="4">
        <f>IF(J1741&gt;=3,(G1741*S1741)/J1741,0)</f>
        <v>0</v>
      </c>
      <c r="AE1741" s="4">
        <f>IF(J1741&gt;=4,(G1741*S1741)/J1741,0)</f>
        <v>0</v>
      </c>
      <c r="AF1741" s="11">
        <v>100</v>
      </c>
      <c r="AG1741" s="11">
        <v>0</v>
      </c>
      <c r="AH1741" s="11">
        <v>1</v>
      </c>
      <c r="AI1741" s="11">
        <v>100</v>
      </c>
      <c r="AJ1741" s="11">
        <v>0</v>
      </c>
      <c r="AK1741" s="11">
        <v>1</v>
      </c>
      <c r="AL1741" s="11">
        <v>0.5</v>
      </c>
      <c r="AM1741" s="11">
        <v>0.5</v>
      </c>
      <c r="AN1741" s="11">
        <v>0</v>
      </c>
      <c r="AO1741" s="11">
        <v>0</v>
      </c>
      <c r="AP1741" s="11">
        <v>0</v>
      </c>
      <c r="AQ1741" s="11">
        <v>0.01</v>
      </c>
      <c r="AR1741" s="11">
        <v>0.01</v>
      </c>
      <c r="AS1741" s="11">
        <v>0</v>
      </c>
      <c r="AT1741" s="11">
        <v>0</v>
      </c>
      <c r="AU1741" s="11">
        <v>0</v>
      </c>
      <c r="AV1741" s="11">
        <v>0</v>
      </c>
      <c r="AW1741" s="11">
        <v>0.2</v>
      </c>
      <c r="AX1741" s="11">
        <v>0</v>
      </c>
      <c r="AY1741" s="11">
        <v>0</v>
      </c>
      <c r="AZ1741" s="11">
        <v>0</v>
      </c>
      <c r="BA1741" s="11">
        <v>0.02</v>
      </c>
      <c r="BB1741" s="11">
        <v>0</v>
      </c>
      <c r="BC1741" s="2">
        <v>0.05</v>
      </c>
      <c r="BD1741" s="2">
        <v>0.05</v>
      </c>
      <c r="BE1741" s="11">
        <v>7.4999999999999997E-2</v>
      </c>
      <c r="BF1741" s="11">
        <v>5.0000000000000001E-3</v>
      </c>
      <c r="BG1741" s="11">
        <v>0</v>
      </c>
      <c r="BH1741" s="11">
        <v>0</v>
      </c>
      <c r="BI1741" s="11">
        <v>0</v>
      </c>
      <c r="BJ1741" s="11">
        <f>BE1741/4</f>
        <v>1.8749999999999999E-2</v>
      </c>
      <c r="BK1741" s="11">
        <f>BF1741/4</f>
        <v>1.25E-3</v>
      </c>
      <c r="BL1741" s="11">
        <v>0</v>
      </c>
      <c r="BM1741" s="11">
        <v>0</v>
      </c>
      <c r="BN1741" s="11">
        <v>0</v>
      </c>
      <c r="BO1741" s="11">
        <v>0.1</v>
      </c>
      <c r="BP1741" s="11">
        <v>0.1</v>
      </c>
      <c r="BQ1741" s="11">
        <v>0</v>
      </c>
      <c r="BR1741" s="11">
        <v>0</v>
      </c>
      <c r="BS1741" s="11">
        <v>0</v>
      </c>
      <c r="BT1741" s="11">
        <v>0.04</v>
      </c>
      <c r="BU1741" s="16">
        <v>4</v>
      </c>
      <c r="BV1741" s="6">
        <f>BT1741/(BT1741+BU1741)</f>
        <v>9.9009900990099011E-3</v>
      </c>
      <c r="BW1741" s="6">
        <f>SQRT((BT1741*BU1741)/((BT1741+BU1741)^2*(BT1741+BU1741+1)))</f>
        <v>4.410251516706673E-2</v>
      </c>
      <c r="BX1741" s="17">
        <v>0.1</v>
      </c>
      <c r="BY1741" s="17">
        <v>0.7</v>
      </c>
      <c r="BZ1741" s="17">
        <v>0.1</v>
      </c>
      <c r="CA1741" s="17">
        <v>0.1</v>
      </c>
      <c r="CB1741" s="15" t="s">
        <v>83</v>
      </c>
      <c r="CC1741" s="11">
        <v>600</v>
      </c>
    </row>
    <row r="1742" spans="1:81" s="11" customFormat="1" x14ac:dyDescent="0.2">
      <c r="A1742" s="17">
        <f t="shared" si="27"/>
        <v>1741</v>
      </c>
      <c r="B1742" s="17">
        <v>100</v>
      </c>
      <c r="C1742" s="17">
        <v>100</v>
      </c>
      <c r="D1742" s="17">
        <v>5</v>
      </c>
      <c r="E1742" s="17">
        <v>5</v>
      </c>
      <c r="F1742" s="3" t="s">
        <v>80</v>
      </c>
      <c r="G1742" s="3">
        <f>IF(F1742="rectangle",B1742*C1742,IF(F1742="hook",B1742*C1742-(D1742*E1742),IF(F1742="eight",B1742*C1742-2*(D1742*E1742),IF(F1742="tee",B1742*C1742-2*(D1742*E1742),IF(F1742="cross",B1742*C1742-4*(D1742*E1742),"ERROR")))))</f>
        <v>10000</v>
      </c>
      <c r="H1742" s="3" t="s">
        <v>85</v>
      </c>
      <c r="I1742" s="3">
        <f>IF(F1742="rectangle",B1742/C1742,"NA")</f>
        <v>1</v>
      </c>
      <c r="J1742" s="2">
        <v>1</v>
      </c>
      <c r="K1742" s="11">
        <v>125</v>
      </c>
      <c r="L1742" s="11">
        <v>4</v>
      </c>
      <c r="M1742" s="12">
        <v>7</v>
      </c>
      <c r="N1742" s="2">
        <f>M1742/4</f>
        <v>1.75</v>
      </c>
      <c r="O1742" s="3">
        <f>M1742/N1742</f>
        <v>4</v>
      </c>
      <c r="P1742" s="13">
        <v>45</v>
      </c>
      <c r="Q1742" s="11">
        <f>P1742</f>
        <v>45</v>
      </c>
      <c r="R1742" s="4">
        <f>AA1742/V1742</f>
        <v>100</v>
      </c>
      <c r="S1742" s="14">
        <v>5</v>
      </c>
      <c r="T1742" s="11">
        <f>S1742</f>
        <v>5</v>
      </c>
      <c r="U1742" s="4">
        <f>AB1742/W1742</f>
        <v>100</v>
      </c>
      <c r="V1742" s="3">
        <f>ROUND((Q1742/100)*G1742,0)</f>
        <v>4500</v>
      </c>
      <c r="W1742" s="3">
        <f>ROUND(((T1742/100)*G1742)/J1742,0)</f>
        <v>500</v>
      </c>
      <c r="X1742" s="3">
        <f>ROUND(IF(J1742&gt;=2,((T1742/100)*G1742)/J1742,0),0)</f>
        <v>0</v>
      </c>
      <c r="Y1742" s="3">
        <f>ROUND(IF(J1742&gt;=3,((T1742/100)*G1742)/J1742,0),0)</f>
        <v>0</v>
      </c>
      <c r="Z1742" s="3">
        <f>ROUND(IF(J1742&gt;=4,((T1742/100)*G1742)/J1742,0),0)</f>
        <v>0</v>
      </c>
      <c r="AA1742" s="4">
        <f>G1742*P1742</f>
        <v>450000</v>
      </c>
      <c r="AB1742" s="4">
        <f>(G1742*S1742)/J1742</f>
        <v>50000</v>
      </c>
      <c r="AC1742" s="4">
        <f>IF(J1742&gt;=2,(G1742*S1742)/J1742,0)</f>
        <v>0</v>
      </c>
      <c r="AD1742" s="4">
        <f>IF(J1742&gt;=3,(G1742*S1742)/J1742,0)</f>
        <v>0</v>
      </c>
      <c r="AE1742" s="4">
        <f>IF(J1742&gt;=4,(G1742*S1742)/J1742,0)</f>
        <v>0</v>
      </c>
      <c r="AF1742" s="11">
        <v>100</v>
      </c>
      <c r="AG1742" s="11">
        <v>0</v>
      </c>
      <c r="AH1742" s="11">
        <v>1</v>
      </c>
      <c r="AI1742" s="11">
        <v>100</v>
      </c>
      <c r="AJ1742" s="11">
        <v>0</v>
      </c>
      <c r="AK1742" s="11">
        <v>1</v>
      </c>
      <c r="AL1742" s="11">
        <v>0.5</v>
      </c>
      <c r="AM1742" s="11">
        <v>0.5</v>
      </c>
      <c r="AN1742" s="11">
        <v>0</v>
      </c>
      <c r="AO1742" s="11">
        <v>0</v>
      </c>
      <c r="AP1742" s="11">
        <v>0</v>
      </c>
      <c r="AQ1742" s="11">
        <v>0.01</v>
      </c>
      <c r="AR1742" s="11">
        <v>0.01</v>
      </c>
      <c r="AS1742" s="11">
        <v>0</v>
      </c>
      <c r="AT1742" s="11">
        <v>0</v>
      </c>
      <c r="AU1742" s="11">
        <v>0</v>
      </c>
      <c r="AV1742" s="11">
        <v>0</v>
      </c>
      <c r="AW1742" s="11">
        <v>0.2</v>
      </c>
      <c r="AX1742" s="11">
        <v>0</v>
      </c>
      <c r="AY1742" s="11">
        <v>0</v>
      </c>
      <c r="AZ1742" s="11">
        <v>0</v>
      </c>
      <c r="BA1742" s="11">
        <v>0.02</v>
      </c>
      <c r="BB1742" s="11">
        <v>0</v>
      </c>
      <c r="BC1742" s="2">
        <v>0.05</v>
      </c>
      <c r="BD1742" s="2">
        <v>0.05</v>
      </c>
      <c r="BE1742" s="11">
        <v>7.4999999999999997E-2</v>
      </c>
      <c r="BF1742" s="11">
        <v>5.0000000000000001E-3</v>
      </c>
      <c r="BG1742" s="11">
        <v>0</v>
      </c>
      <c r="BH1742" s="11">
        <v>0</v>
      </c>
      <c r="BI1742" s="11">
        <v>0</v>
      </c>
      <c r="BJ1742" s="11">
        <f>BE1742/4</f>
        <v>1.8749999999999999E-2</v>
      </c>
      <c r="BK1742" s="11">
        <f>BF1742/4</f>
        <v>1.25E-3</v>
      </c>
      <c r="BL1742" s="11">
        <v>0</v>
      </c>
      <c r="BM1742" s="11">
        <v>0</v>
      </c>
      <c r="BN1742" s="11">
        <v>0</v>
      </c>
      <c r="BO1742" s="11">
        <v>0.1</v>
      </c>
      <c r="BP1742" s="11">
        <v>0.1</v>
      </c>
      <c r="BQ1742" s="11">
        <v>0</v>
      </c>
      <c r="BR1742" s="11">
        <v>0</v>
      </c>
      <c r="BS1742" s="11">
        <v>0</v>
      </c>
      <c r="BT1742" s="11">
        <v>0.04</v>
      </c>
      <c r="BU1742" s="16">
        <v>4</v>
      </c>
      <c r="BV1742" s="6">
        <f>BT1742/(BT1742+BU1742)</f>
        <v>9.9009900990099011E-3</v>
      </c>
      <c r="BW1742" s="6">
        <f>SQRT((BT1742*BU1742)/((BT1742+BU1742)^2*(BT1742+BU1742+1)))</f>
        <v>4.410251516706673E-2</v>
      </c>
      <c r="BX1742" s="17">
        <v>0.1</v>
      </c>
      <c r="BY1742" s="17">
        <v>0.7</v>
      </c>
      <c r="BZ1742" s="17">
        <v>0.1</v>
      </c>
      <c r="CA1742" s="17">
        <v>0.1</v>
      </c>
      <c r="CB1742" s="15" t="s">
        <v>83</v>
      </c>
      <c r="CC1742" s="11">
        <v>600</v>
      </c>
    </row>
    <row r="1743" spans="1:81" s="11" customFormat="1" x14ac:dyDescent="0.2">
      <c r="A1743" s="17">
        <f t="shared" si="27"/>
        <v>1742</v>
      </c>
      <c r="B1743" s="17">
        <v>20</v>
      </c>
      <c r="C1743" s="17">
        <v>20</v>
      </c>
      <c r="D1743" s="17">
        <v>5</v>
      </c>
      <c r="E1743" s="17">
        <v>5</v>
      </c>
      <c r="F1743" s="3" t="s">
        <v>80</v>
      </c>
      <c r="G1743" s="3">
        <f>IF(F1743="rectangle",B1743*C1743,IF(F1743="hook",B1743*C1743-(D1743*E1743),IF(F1743="eight",B1743*C1743-2*(D1743*E1743),IF(F1743="tee",B1743*C1743-2*(D1743*E1743),IF(F1743="cross",B1743*C1743-4*(D1743*E1743),"ERROR")))))</f>
        <v>400</v>
      </c>
      <c r="H1743" s="3" t="s">
        <v>84</v>
      </c>
      <c r="I1743" s="3">
        <f>IF(F1743="rectangle",B1743/C1743,"NA")</f>
        <v>1</v>
      </c>
      <c r="J1743" s="2">
        <v>1</v>
      </c>
      <c r="K1743" s="11">
        <v>125</v>
      </c>
      <c r="L1743" s="11">
        <v>4</v>
      </c>
      <c r="M1743" s="12">
        <v>7</v>
      </c>
      <c r="N1743" s="2">
        <f>M1743/4</f>
        <v>1.75</v>
      </c>
      <c r="O1743" s="3">
        <f>M1743/N1743</f>
        <v>4</v>
      </c>
      <c r="P1743" s="13">
        <v>45</v>
      </c>
      <c r="Q1743" s="11">
        <f>P1743</f>
        <v>45</v>
      </c>
      <c r="R1743" s="4">
        <f>AA1743/V1743</f>
        <v>100</v>
      </c>
      <c r="S1743" s="14">
        <v>5</v>
      </c>
      <c r="T1743" s="11">
        <f>S1743</f>
        <v>5</v>
      </c>
      <c r="U1743" s="4">
        <f>AB1743/W1743</f>
        <v>100</v>
      </c>
      <c r="V1743" s="3">
        <f>ROUND((Q1743/100)*G1743,0)</f>
        <v>180</v>
      </c>
      <c r="W1743" s="3">
        <f>ROUND(((T1743/100)*G1743)/J1743,0)</f>
        <v>20</v>
      </c>
      <c r="X1743" s="3">
        <f>ROUND(IF(J1743&gt;=2,((T1743/100)*G1743)/J1743,0),0)</f>
        <v>0</v>
      </c>
      <c r="Y1743" s="3">
        <f>ROUND(IF(J1743&gt;=3,((T1743/100)*G1743)/J1743,0),0)</f>
        <v>0</v>
      </c>
      <c r="Z1743" s="3">
        <f>ROUND(IF(J1743&gt;=4,((T1743/100)*G1743)/J1743,0),0)</f>
        <v>0</v>
      </c>
      <c r="AA1743" s="4">
        <f>G1743*P1743</f>
        <v>18000</v>
      </c>
      <c r="AB1743" s="4">
        <f>(G1743*S1743)/J1743</f>
        <v>2000</v>
      </c>
      <c r="AC1743" s="4">
        <f>IF(J1743&gt;=2,(G1743*S1743)/J1743,0)</f>
        <v>0</v>
      </c>
      <c r="AD1743" s="4">
        <f>IF(J1743&gt;=3,(G1743*S1743)/J1743,0)</f>
        <v>0</v>
      </c>
      <c r="AE1743" s="4">
        <f>IF(J1743&gt;=4,(G1743*S1743)/J1743,0)</f>
        <v>0</v>
      </c>
      <c r="AF1743" s="11">
        <v>100</v>
      </c>
      <c r="AG1743" s="11">
        <v>0</v>
      </c>
      <c r="AH1743" s="11">
        <v>1</v>
      </c>
      <c r="AI1743" s="11">
        <v>100</v>
      </c>
      <c r="AJ1743" s="11">
        <v>0</v>
      </c>
      <c r="AK1743" s="11">
        <v>1</v>
      </c>
      <c r="AL1743" s="11">
        <v>0.5</v>
      </c>
      <c r="AM1743" s="11">
        <v>0.5</v>
      </c>
      <c r="AN1743" s="11">
        <v>0</v>
      </c>
      <c r="AO1743" s="11">
        <v>0</v>
      </c>
      <c r="AP1743" s="11">
        <v>0</v>
      </c>
      <c r="AQ1743" s="11">
        <v>0.01</v>
      </c>
      <c r="AR1743" s="11">
        <v>0.01</v>
      </c>
      <c r="AS1743" s="11">
        <v>0</v>
      </c>
      <c r="AT1743" s="11">
        <v>0</v>
      </c>
      <c r="AU1743" s="11">
        <v>0</v>
      </c>
      <c r="AV1743" s="11">
        <v>0</v>
      </c>
      <c r="AW1743" s="11">
        <v>0.2</v>
      </c>
      <c r="AX1743" s="11">
        <v>0</v>
      </c>
      <c r="AY1743" s="11">
        <v>0</v>
      </c>
      <c r="AZ1743" s="11">
        <v>0</v>
      </c>
      <c r="BA1743" s="11">
        <v>0.02</v>
      </c>
      <c r="BB1743" s="11">
        <v>0</v>
      </c>
      <c r="BC1743" s="2">
        <v>0.05</v>
      </c>
      <c r="BD1743" s="2">
        <v>0.05</v>
      </c>
      <c r="BE1743" s="11">
        <v>7.4999999999999997E-2</v>
      </c>
      <c r="BF1743" s="11">
        <v>5.0000000000000001E-3</v>
      </c>
      <c r="BG1743" s="11">
        <v>0</v>
      </c>
      <c r="BH1743" s="11">
        <v>0</v>
      </c>
      <c r="BI1743" s="11">
        <v>0</v>
      </c>
      <c r="BJ1743" s="11">
        <f>BE1743/4</f>
        <v>1.8749999999999999E-2</v>
      </c>
      <c r="BK1743" s="11">
        <f>BF1743/4</f>
        <v>1.25E-3</v>
      </c>
      <c r="BL1743" s="11">
        <v>0</v>
      </c>
      <c r="BM1743" s="11">
        <v>0</v>
      </c>
      <c r="BN1743" s="11">
        <v>0</v>
      </c>
      <c r="BO1743" s="11">
        <v>0.1</v>
      </c>
      <c r="BP1743" s="11">
        <v>0.1</v>
      </c>
      <c r="BQ1743" s="11">
        <v>0</v>
      </c>
      <c r="BR1743" s="11">
        <v>0</v>
      </c>
      <c r="BS1743" s="11">
        <v>0</v>
      </c>
      <c r="BT1743" s="11">
        <v>0.04</v>
      </c>
      <c r="BU1743" s="16">
        <v>4</v>
      </c>
      <c r="BV1743" s="6">
        <f>BT1743/(BT1743+BU1743)</f>
        <v>9.9009900990099011E-3</v>
      </c>
      <c r="BW1743" s="6">
        <f>SQRT((BT1743*BU1743)/((BT1743+BU1743)^2*(BT1743+BU1743+1)))</f>
        <v>4.410251516706673E-2</v>
      </c>
      <c r="BX1743" s="17">
        <v>0.1</v>
      </c>
      <c r="BY1743" s="17">
        <v>0.7</v>
      </c>
      <c r="BZ1743" s="17">
        <v>0.1</v>
      </c>
      <c r="CA1743" s="17">
        <v>0.1</v>
      </c>
      <c r="CB1743" s="15" t="s">
        <v>83</v>
      </c>
      <c r="CC1743" s="11">
        <v>600</v>
      </c>
    </row>
    <row r="1744" spans="1:81" s="11" customFormat="1" x14ac:dyDescent="0.2">
      <c r="A1744" s="17">
        <f t="shared" si="27"/>
        <v>1743</v>
      </c>
      <c r="B1744" s="17">
        <v>100</v>
      </c>
      <c r="C1744" s="17">
        <v>100</v>
      </c>
      <c r="D1744" s="17">
        <v>5</v>
      </c>
      <c r="E1744" s="17">
        <v>5</v>
      </c>
      <c r="F1744" s="3" t="s">
        <v>80</v>
      </c>
      <c r="G1744" s="3">
        <f>IF(F1744="rectangle",B1744*C1744,IF(F1744="hook",B1744*C1744-(D1744*E1744),IF(F1744="eight",B1744*C1744-2*(D1744*E1744),IF(F1744="tee",B1744*C1744-2*(D1744*E1744),IF(F1744="cross",B1744*C1744-4*(D1744*E1744),"ERROR")))))</f>
        <v>10000</v>
      </c>
      <c r="H1744" s="3" t="s">
        <v>85</v>
      </c>
      <c r="I1744" s="3">
        <f>IF(F1744="rectangle",B1744/C1744,"NA")</f>
        <v>1</v>
      </c>
      <c r="J1744" s="2">
        <v>1</v>
      </c>
      <c r="K1744" s="11">
        <v>125</v>
      </c>
      <c r="L1744" s="11">
        <v>4</v>
      </c>
      <c r="M1744" s="12">
        <v>8</v>
      </c>
      <c r="N1744" s="2">
        <f>M1744/4</f>
        <v>2</v>
      </c>
      <c r="O1744" s="3">
        <f>M1744/N1744</f>
        <v>4</v>
      </c>
      <c r="P1744" s="13">
        <v>45</v>
      </c>
      <c r="Q1744" s="11">
        <f>P1744</f>
        <v>45</v>
      </c>
      <c r="R1744" s="4">
        <f>AA1744/V1744</f>
        <v>100</v>
      </c>
      <c r="S1744" s="14">
        <v>5</v>
      </c>
      <c r="T1744" s="11">
        <f>S1744</f>
        <v>5</v>
      </c>
      <c r="U1744" s="4">
        <f>AB1744/W1744</f>
        <v>100</v>
      </c>
      <c r="V1744" s="3">
        <f>ROUND((Q1744/100)*G1744,0)</f>
        <v>4500</v>
      </c>
      <c r="W1744" s="3">
        <f>ROUND(((T1744/100)*G1744)/J1744,0)</f>
        <v>500</v>
      </c>
      <c r="X1744" s="3">
        <f>ROUND(IF(J1744&gt;=2,((T1744/100)*G1744)/J1744,0),0)</f>
        <v>0</v>
      </c>
      <c r="Y1744" s="3">
        <f>ROUND(IF(J1744&gt;=3,((T1744/100)*G1744)/J1744,0),0)</f>
        <v>0</v>
      </c>
      <c r="Z1744" s="3">
        <f>ROUND(IF(J1744&gt;=4,((T1744/100)*G1744)/J1744,0),0)</f>
        <v>0</v>
      </c>
      <c r="AA1744" s="4">
        <f>G1744*P1744</f>
        <v>450000</v>
      </c>
      <c r="AB1744" s="4">
        <f>(G1744*S1744)/J1744</f>
        <v>50000</v>
      </c>
      <c r="AC1744" s="4">
        <f>IF(J1744&gt;=2,(G1744*S1744)/J1744,0)</f>
        <v>0</v>
      </c>
      <c r="AD1744" s="4">
        <f>IF(J1744&gt;=3,(G1744*S1744)/J1744,0)</f>
        <v>0</v>
      </c>
      <c r="AE1744" s="4">
        <f>IF(J1744&gt;=4,(G1744*S1744)/J1744,0)</f>
        <v>0</v>
      </c>
      <c r="AF1744" s="11">
        <v>100</v>
      </c>
      <c r="AG1744" s="11">
        <v>0</v>
      </c>
      <c r="AH1744" s="11">
        <v>1</v>
      </c>
      <c r="AI1744" s="11">
        <v>100</v>
      </c>
      <c r="AJ1744" s="11">
        <v>0</v>
      </c>
      <c r="AK1744" s="11">
        <v>1</v>
      </c>
      <c r="AL1744" s="11">
        <v>0.5</v>
      </c>
      <c r="AM1744" s="11">
        <v>0.5</v>
      </c>
      <c r="AN1744" s="11">
        <v>0</v>
      </c>
      <c r="AO1744" s="11">
        <v>0</v>
      </c>
      <c r="AP1744" s="11">
        <v>0</v>
      </c>
      <c r="AQ1744" s="11">
        <v>0.01</v>
      </c>
      <c r="AR1744" s="11">
        <v>0.01</v>
      </c>
      <c r="AS1744" s="11">
        <v>0</v>
      </c>
      <c r="AT1744" s="11">
        <v>0</v>
      </c>
      <c r="AU1744" s="11">
        <v>0</v>
      </c>
      <c r="AV1744" s="11">
        <v>0</v>
      </c>
      <c r="AW1744" s="11">
        <v>0.2</v>
      </c>
      <c r="AX1744" s="11">
        <v>0</v>
      </c>
      <c r="AY1744" s="11">
        <v>0</v>
      </c>
      <c r="AZ1744" s="11">
        <v>0</v>
      </c>
      <c r="BA1744" s="11">
        <v>0.02</v>
      </c>
      <c r="BB1744" s="11">
        <v>0</v>
      </c>
      <c r="BC1744" s="2">
        <v>0.05</v>
      </c>
      <c r="BD1744" s="2">
        <v>0.05</v>
      </c>
      <c r="BE1744" s="11">
        <v>7.4999999999999997E-2</v>
      </c>
      <c r="BF1744" s="11">
        <v>5.0000000000000001E-3</v>
      </c>
      <c r="BG1744" s="11">
        <v>0</v>
      </c>
      <c r="BH1744" s="11">
        <v>0</v>
      </c>
      <c r="BI1744" s="11">
        <v>0</v>
      </c>
      <c r="BJ1744" s="11">
        <f>BE1744/4</f>
        <v>1.8749999999999999E-2</v>
      </c>
      <c r="BK1744" s="11">
        <f>BF1744/4</f>
        <v>1.25E-3</v>
      </c>
      <c r="BL1744" s="11">
        <v>0</v>
      </c>
      <c r="BM1744" s="11">
        <v>0</v>
      </c>
      <c r="BN1744" s="11">
        <v>0</v>
      </c>
      <c r="BO1744" s="11">
        <v>0.1</v>
      </c>
      <c r="BP1744" s="11">
        <v>0.1</v>
      </c>
      <c r="BQ1744" s="11">
        <v>0</v>
      </c>
      <c r="BR1744" s="11">
        <v>0</v>
      </c>
      <c r="BS1744" s="11">
        <v>0</v>
      </c>
      <c r="BT1744" s="11">
        <v>0.04</v>
      </c>
      <c r="BU1744" s="16">
        <v>4</v>
      </c>
      <c r="BV1744" s="6">
        <f>BT1744/(BT1744+BU1744)</f>
        <v>9.9009900990099011E-3</v>
      </c>
      <c r="BW1744" s="6">
        <f>SQRT((BT1744*BU1744)/((BT1744+BU1744)^2*(BT1744+BU1744+1)))</f>
        <v>4.410251516706673E-2</v>
      </c>
      <c r="BX1744" s="17">
        <v>0.1</v>
      </c>
      <c r="BY1744" s="17">
        <v>0.7</v>
      </c>
      <c r="BZ1744" s="17">
        <v>0.1</v>
      </c>
      <c r="CA1744" s="17">
        <v>0.1</v>
      </c>
      <c r="CB1744" s="15" t="s">
        <v>83</v>
      </c>
      <c r="CC1744" s="11">
        <v>600</v>
      </c>
    </row>
    <row r="1745" spans="1:81" s="11" customFormat="1" x14ac:dyDescent="0.2">
      <c r="A1745" s="17">
        <f t="shared" si="27"/>
        <v>1744</v>
      </c>
      <c r="B1745" s="17">
        <v>20</v>
      </c>
      <c r="C1745" s="17">
        <v>20</v>
      </c>
      <c r="D1745" s="17">
        <v>5</v>
      </c>
      <c r="E1745" s="17">
        <v>5</v>
      </c>
      <c r="F1745" s="3" t="s">
        <v>80</v>
      </c>
      <c r="G1745" s="3">
        <f>IF(F1745="rectangle",B1745*C1745,IF(F1745="hook",B1745*C1745-(D1745*E1745),IF(F1745="eight",B1745*C1745-2*(D1745*E1745),IF(F1745="tee",B1745*C1745-2*(D1745*E1745),IF(F1745="cross",B1745*C1745-4*(D1745*E1745),"ERROR")))))</f>
        <v>400</v>
      </c>
      <c r="H1745" s="3" t="s">
        <v>84</v>
      </c>
      <c r="I1745" s="3">
        <f>IF(F1745="rectangle",B1745/C1745,"NA")</f>
        <v>1</v>
      </c>
      <c r="J1745" s="2">
        <v>1</v>
      </c>
      <c r="K1745" s="11">
        <v>125</v>
      </c>
      <c r="L1745" s="11">
        <v>4</v>
      </c>
      <c r="M1745" s="12">
        <v>8</v>
      </c>
      <c r="N1745" s="2">
        <f>M1745/4</f>
        <v>2</v>
      </c>
      <c r="O1745" s="3">
        <f>M1745/N1745</f>
        <v>4</v>
      </c>
      <c r="P1745" s="13">
        <v>45</v>
      </c>
      <c r="Q1745" s="11">
        <f>P1745</f>
        <v>45</v>
      </c>
      <c r="R1745" s="4">
        <f>AA1745/V1745</f>
        <v>100</v>
      </c>
      <c r="S1745" s="14">
        <v>5</v>
      </c>
      <c r="T1745" s="11">
        <f>S1745</f>
        <v>5</v>
      </c>
      <c r="U1745" s="4">
        <f>AB1745/W1745</f>
        <v>100</v>
      </c>
      <c r="V1745" s="3">
        <f>ROUND((Q1745/100)*G1745,0)</f>
        <v>180</v>
      </c>
      <c r="W1745" s="3">
        <f>ROUND(((T1745/100)*G1745)/J1745,0)</f>
        <v>20</v>
      </c>
      <c r="X1745" s="3">
        <f>ROUND(IF(J1745&gt;=2,((T1745/100)*G1745)/J1745,0),0)</f>
        <v>0</v>
      </c>
      <c r="Y1745" s="3">
        <f>ROUND(IF(J1745&gt;=3,((T1745/100)*G1745)/J1745,0),0)</f>
        <v>0</v>
      </c>
      <c r="Z1745" s="3">
        <f>ROUND(IF(J1745&gt;=4,((T1745/100)*G1745)/J1745,0),0)</f>
        <v>0</v>
      </c>
      <c r="AA1745" s="4">
        <f>G1745*P1745</f>
        <v>18000</v>
      </c>
      <c r="AB1745" s="4">
        <f>(G1745*S1745)/J1745</f>
        <v>2000</v>
      </c>
      <c r="AC1745" s="4">
        <f>IF(J1745&gt;=2,(G1745*S1745)/J1745,0)</f>
        <v>0</v>
      </c>
      <c r="AD1745" s="4">
        <f>IF(J1745&gt;=3,(G1745*S1745)/J1745,0)</f>
        <v>0</v>
      </c>
      <c r="AE1745" s="4">
        <f>IF(J1745&gt;=4,(G1745*S1745)/J1745,0)</f>
        <v>0</v>
      </c>
      <c r="AF1745" s="11">
        <v>100</v>
      </c>
      <c r="AG1745" s="11">
        <v>0</v>
      </c>
      <c r="AH1745" s="11">
        <v>1</v>
      </c>
      <c r="AI1745" s="11">
        <v>100</v>
      </c>
      <c r="AJ1745" s="11">
        <v>0</v>
      </c>
      <c r="AK1745" s="11">
        <v>1</v>
      </c>
      <c r="AL1745" s="11">
        <v>0.5</v>
      </c>
      <c r="AM1745" s="11">
        <v>0.5</v>
      </c>
      <c r="AN1745" s="11">
        <v>0</v>
      </c>
      <c r="AO1745" s="11">
        <v>0</v>
      </c>
      <c r="AP1745" s="11">
        <v>0</v>
      </c>
      <c r="AQ1745" s="11">
        <v>0.01</v>
      </c>
      <c r="AR1745" s="11">
        <v>0.01</v>
      </c>
      <c r="AS1745" s="11">
        <v>0</v>
      </c>
      <c r="AT1745" s="11">
        <v>0</v>
      </c>
      <c r="AU1745" s="11">
        <v>0</v>
      </c>
      <c r="AV1745" s="11">
        <v>0</v>
      </c>
      <c r="AW1745" s="11">
        <v>0.2</v>
      </c>
      <c r="AX1745" s="11">
        <v>0</v>
      </c>
      <c r="AY1745" s="11">
        <v>0</v>
      </c>
      <c r="AZ1745" s="11">
        <v>0</v>
      </c>
      <c r="BA1745" s="11">
        <v>0.02</v>
      </c>
      <c r="BB1745" s="11">
        <v>0</v>
      </c>
      <c r="BC1745" s="2">
        <v>0.05</v>
      </c>
      <c r="BD1745" s="2">
        <v>0.05</v>
      </c>
      <c r="BE1745" s="11">
        <v>7.4999999999999997E-2</v>
      </c>
      <c r="BF1745" s="11">
        <v>5.0000000000000001E-3</v>
      </c>
      <c r="BG1745" s="11">
        <v>0</v>
      </c>
      <c r="BH1745" s="11">
        <v>0</v>
      </c>
      <c r="BI1745" s="11">
        <v>0</v>
      </c>
      <c r="BJ1745" s="11">
        <f>BE1745/4</f>
        <v>1.8749999999999999E-2</v>
      </c>
      <c r="BK1745" s="11">
        <f>BF1745/4</f>
        <v>1.25E-3</v>
      </c>
      <c r="BL1745" s="11">
        <v>0</v>
      </c>
      <c r="BM1745" s="11">
        <v>0</v>
      </c>
      <c r="BN1745" s="11">
        <v>0</v>
      </c>
      <c r="BO1745" s="11">
        <v>0.1</v>
      </c>
      <c r="BP1745" s="11">
        <v>0.1</v>
      </c>
      <c r="BQ1745" s="11">
        <v>0</v>
      </c>
      <c r="BR1745" s="11">
        <v>0</v>
      </c>
      <c r="BS1745" s="11">
        <v>0</v>
      </c>
      <c r="BT1745" s="11">
        <v>0.04</v>
      </c>
      <c r="BU1745" s="16">
        <v>4</v>
      </c>
      <c r="BV1745" s="6">
        <f>BT1745/(BT1745+BU1745)</f>
        <v>9.9009900990099011E-3</v>
      </c>
      <c r="BW1745" s="6">
        <f>SQRT((BT1745*BU1745)/((BT1745+BU1745)^2*(BT1745+BU1745+1)))</f>
        <v>4.410251516706673E-2</v>
      </c>
      <c r="BX1745" s="17">
        <v>0.1</v>
      </c>
      <c r="BY1745" s="17">
        <v>0.7</v>
      </c>
      <c r="BZ1745" s="17">
        <v>0.1</v>
      </c>
      <c r="CA1745" s="17">
        <v>0.1</v>
      </c>
      <c r="CB1745" s="15" t="s">
        <v>83</v>
      </c>
      <c r="CC1745" s="11">
        <v>600</v>
      </c>
    </row>
    <row r="1746" spans="1:81" s="11" customFormat="1" x14ac:dyDescent="0.2">
      <c r="A1746" s="17">
        <f t="shared" si="27"/>
        <v>1745</v>
      </c>
      <c r="B1746" s="17">
        <v>100</v>
      </c>
      <c r="C1746" s="17">
        <v>100</v>
      </c>
      <c r="D1746" s="17">
        <v>5</v>
      </c>
      <c r="E1746" s="17">
        <v>5</v>
      </c>
      <c r="F1746" s="3" t="s">
        <v>80</v>
      </c>
      <c r="G1746" s="3">
        <f>IF(F1746="rectangle",B1746*C1746,IF(F1746="hook",B1746*C1746-(D1746*E1746),IF(F1746="eight",B1746*C1746-2*(D1746*E1746),IF(F1746="tee",B1746*C1746-2*(D1746*E1746),IF(F1746="cross",B1746*C1746-4*(D1746*E1746),"ERROR")))))</f>
        <v>10000</v>
      </c>
      <c r="H1746" s="3" t="s">
        <v>85</v>
      </c>
      <c r="I1746" s="3">
        <f>IF(F1746="rectangle",B1746/C1746,"NA")</f>
        <v>1</v>
      </c>
      <c r="J1746" s="2">
        <v>1</v>
      </c>
      <c r="K1746" s="11">
        <v>125</v>
      </c>
      <c r="L1746" s="11">
        <v>4</v>
      </c>
      <c r="M1746" s="12">
        <v>9</v>
      </c>
      <c r="N1746" s="2">
        <f>M1746/4</f>
        <v>2.25</v>
      </c>
      <c r="O1746" s="3">
        <f>M1746/N1746</f>
        <v>4</v>
      </c>
      <c r="P1746" s="13">
        <v>45</v>
      </c>
      <c r="Q1746" s="11">
        <f>P1746</f>
        <v>45</v>
      </c>
      <c r="R1746" s="4">
        <f>AA1746/V1746</f>
        <v>100</v>
      </c>
      <c r="S1746" s="14">
        <v>5</v>
      </c>
      <c r="T1746" s="11">
        <f>S1746</f>
        <v>5</v>
      </c>
      <c r="U1746" s="4">
        <f>AB1746/W1746</f>
        <v>100</v>
      </c>
      <c r="V1746" s="3">
        <f>ROUND((Q1746/100)*G1746,0)</f>
        <v>4500</v>
      </c>
      <c r="W1746" s="3">
        <f>ROUND(((T1746/100)*G1746)/J1746,0)</f>
        <v>500</v>
      </c>
      <c r="X1746" s="3">
        <f>ROUND(IF(J1746&gt;=2,((T1746/100)*G1746)/J1746,0),0)</f>
        <v>0</v>
      </c>
      <c r="Y1746" s="3">
        <f>ROUND(IF(J1746&gt;=3,((T1746/100)*G1746)/J1746,0),0)</f>
        <v>0</v>
      </c>
      <c r="Z1746" s="3">
        <f>ROUND(IF(J1746&gt;=4,((T1746/100)*G1746)/J1746,0),0)</f>
        <v>0</v>
      </c>
      <c r="AA1746" s="4">
        <f>G1746*P1746</f>
        <v>450000</v>
      </c>
      <c r="AB1746" s="4">
        <f>(G1746*S1746)/J1746</f>
        <v>50000</v>
      </c>
      <c r="AC1746" s="4">
        <f>IF(J1746&gt;=2,(G1746*S1746)/J1746,0)</f>
        <v>0</v>
      </c>
      <c r="AD1746" s="4">
        <f>IF(J1746&gt;=3,(G1746*S1746)/J1746,0)</f>
        <v>0</v>
      </c>
      <c r="AE1746" s="4">
        <f>IF(J1746&gt;=4,(G1746*S1746)/J1746,0)</f>
        <v>0</v>
      </c>
      <c r="AF1746" s="11">
        <v>100</v>
      </c>
      <c r="AG1746" s="11">
        <v>0</v>
      </c>
      <c r="AH1746" s="11">
        <v>1</v>
      </c>
      <c r="AI1746" s="11">
        <v>100</v>
      </c>
      <c r="AJ1746" s="11">
        <v>0</v>
      </c>
      <c r="AK1746" s="11">
        <v>1</v>
      </c>
      <c r="AL1746" s="11">
        <v>0.5</v>
      </c>
      <c r="AM1746" s="11">
        <v>0.5</v>
      </c>
      <c r="AN1746" s="11">
        <v>0</v>
      </c>
      <c r="AO1746" s="11">
        <v>0</v>
      </c>
      <c r="AP1746" s="11">
        <v>0</v>
      </c>
      <c r="AQ1746" s="11">
        <v>0.01</v>
      </c>
      <c r="AR1746" s="11">
        <v>0.01</v>
      </c>
      <c r="AS1746" s="11">
        <v>0</v>
      </c>
      <c r="AT1746" s="11">
        <v>0</v>
      </c>
      <c r="AU1746" s="11">
        <v>0</v>
      </c>
      <c r="AV1746" s="11">
        <v>0</v>
      </c>
      <c r="AW1746" s="11">
        <v>0.2</v>
      </c>
      <c r="AX1746" s="11">
        <v>0</v>
      </c>
      <c r="AY1746" s="11">
        <v>0</v>
      </c>
      <c r="AZ1746" s="11">
        <v>0</v>
      </c>
      <c r="BA1746" s="11">
        <v>0.02</v>
      </c>
      <c r="BB1746" s="11">
        <v>0</v>
      </c>
      <c r="BC1746" s="2">
        <v>0.05</v>
      </c>
      <c r="BD1746" s="2">
        <v>0.05</v>
      </c>
      <c r="BE1746" s="11">
        <v>7.4999999999999997E-2</v>
      </c>
      <c r="BF1746" s="11">
        <v>5.0000000000000001E-3</v>
      </c>
      <c r="BG1746" s="11">
        <v>0</v>
      </c>
      <c r="BH1746" s="11">
        <v>0</v>
      </c>
      <c r="BI1746" s="11">
        <v>0</v>
      </c>
      <c r="BJ1746" s="11">
        <f>BE1746/4</f>
        <v>1.8749999999999999E-2</v>
      </c>
      <c r="BK1746" s="11">
        <f>BF1746/4</f>
        <v>1.25E-3</v>
      </c>
      <c r="BL1746" s="11">
        <v>0</v>
      </c>
      <c r="BM1746" s="11">
        <v>0</v>
      </c>
      <c r="BN1746" s="11">
        <v>0</v>
      </c>
      <c r="BO1746" s="11">
        <v>0.1</v>
      </c>
      <c r="BP1746" s="11">
        <v>0.1</v>
      </c>
      <c r="BQ1746" s="11">
        <v>0</v>
      </c>
      <c r="BR1746" s="11">
        <v>0</v>
      </c>
      <c r="BS1746" s="11">
        <v>0</v>
      </c>
      <c r="BT1746" s="11">
        <v>0.04</v>
      </c>
      <c r="BU1746" s="16">
        <v>4</v>
      </c>
      <c r="BV1746" s="6">
        <f>BT1746/(BT1746+BU1746)</f>
        <v>9.9009900990099011E-3</v>
      </c>
      <c r="BW1746" s="6">
        <f>SQRT((BT1746*BU1746)/((BT1746+BU1746)^2*(BT1746+BU1746+1)))</f>
        <v>4.410251516706673E-2</v>
      </c>
      <c r="BX1746" s="17">
        <v>0.1</v>
      </c>
      <c r="BY1746" s="17">
        <v>0.7</v>
      </c>
      <c r="BZ1746" s="17">
        <v>0.1</v>
      </c>
      <c r="CA1746" s="17">
        <v>0.1</v>
      </c>
      <c r="CB1746" s="15" t="s">
        <v>83</v>
      </c>
      <c r="CC1746" s="11">
        <v>600</v>
      </c>
    </row>
    <row r="1747" spans="1:81" s="11" customFormat="1" x14ac:dyDescent="0.2">
      <c r="A1747" s="17">
        <f t="shared" si="27"/>
        <v>1746</v>
      </c>
      <c r="B1747" s="17">
        <v>20</v>
      </c>
      <c r="C1747" s="17">
        <v>20</v>
      </c>
      <c r="D1747" s="17">
        <v>5</v>
      </c>
      <c r="E1747" s="17">
        <v>5</v>
      </c>
      <c r="F1747" s="3" t="s">
        <v>80</v>
      </c>
      <c r="G1747" s="3">
        <f>IF(F1747="rectangle",B1747*C1747,IF(F1747="hook",B1747*C1747-(D1747*E1747),IF(F1747="eight",B1747*C1747-2*(D1747*E1747),IF(F1747="tee",B1747*C1747-2*(D1747*E1747),IF(F1747="cross",B1747*C1747-4*(D1747*E1747),"ERROR")))))</f>
        <v>400</v>
      </c>
      <c r="H1747" s="3" t="s">
        <v>84</v>
      </c>
      <c r="I1747" s="3">
        <f>IF(F1747="rectangle",B1747/C1747,"NA")</f>
        <v>1</v>
      </c>
      <c r="J1747" s="2">
        <v>1</v>
      </c>
      <c r="K1747" s="11">
        <v>125</v>
      </c>
      <c r="L1747" s="11">
        <v>4</v>
      </c>
      <c r="M1747" s="12">
        <v>9</v>
      </c>
      <c r="N1747" s="2">
        <f>M1747/4</f>
        <v>2.25</v>
      </c>
      <c r="O1747" s="3">
        <f>M1747/N1747</f>
        <v>4</v>
      </c>
      <c r="P1747" s="13">
        <v>45</v>
      </c>
      <c r="Q1747" s="11">
        <f>P1747</f>
        <v>45</v>
      </c>
      <c r="R1747" s="4">
        <f>AA1747/V1747</f>
        <v>100</v>
      </c>
      <c r="S1747" s="14">
        <v>5</v>
      </c>
      <c r="T1747" s="11">
        <f>S1747</f>
        <v>5</v>
      </c>
      <c r="U1747" s="4">
        <f>AB1747/W1747</f>
        <v>100</v>
      </c>
      <c r="V1747" s="3">
        <f>ROUND((Q1747/100)*G1747,0)</f>
        <v>180</v>
      </c>
      <c r="W1747" s="3">
        <f>ROUND(((T1747/100)*G1747)/J1747,0)</f>
        <v>20</v>
      </c>
      <c r="X1747" s="3">
        <f>ROUND(IF(J1747&gt;=2,((T1747/100)*G1747)/J1747,0),0)</f>
        <v>0</v>
      </c>
      <c r="Y1747" s="3">
        <f>ROUND(IF(J1747&gt;=3,((T1747/100)*G1747)/J1747,0),0)</f>
        <v>0</v>
      </c>
      <c r="Z1747" s="3">
        <f>ROUND(IF(J1747&gt;=4,((T1747/100)*G1747)/J1747,0),0)</f>
        <v>0</v>
      </c>
      <c r="AA1747" s="4">
        <f>G1747*P1747</f>
        <v>18000</v>
      </c>
      <c r="AB1747" s="4">
        <f>(G1747*S1747)/J1747</f>
        <v>2000</v>
      </c>
      <c r="AC1747" s="4">
        <f>IF(J1747&gt;=2,(G1747*S1747)/J1747,0)</f>
        <v>0</v>
      </c>
      <c r="AD1747" s="4">
        <f>IF(J1747&gt;=3,(G1747*S1747)/J1747,0)</f>
        <v>0</v>
      </c>
      <c r="AE1747" s="4">
        <f>IF(J1747&gt;=4,(G1747*S1747)/J1747,0)</f>
        <v>0</v>
      </c>
      <c r="AF1747" s="11">
        <v>100</v>
      </c>
      <c r="AG1747" s="11">
        <v>0</v>
      </c>
      <c r="AH1747" s="11">
        <v>1</v>
      </c>
      <c r="AI1747" s="11">
        <v>100</v>
      </c>
      <c r="AJ1747" s="11">
        <v>0</v>
      </c>
      <c r="AK1747" s="11">
        <v>1</v>
      </c>
      <c r="AL1747" s="11">
        <v>0.5</v>
      </c>
      <c r="AM1747" s="11">
        <v>0.5</v>
      </c>
      <c r="AN1747" s="11">
        <v>0</v>
      </c>
      <c r="AO1747" s="11">
        <v>0</v>
      </c>
      <c r="AP1747" s="11">
        <v>0</v>
      </c>
      <c r="AQ1747" s="11">
        <v>0.01</v>
      </c>
      <c r="AR1747" s="11">
        <v>0.01</v>
      </c>
      <c r="AS1747" s="11">
        <v>0</v>
      </c>
      <c r="AT1747" s="11">
        <v>0</v>
      </c>
      <c r="AU1747" s="11">
        <v>0</v>
      </c>
      <c r="AV1747" s="11">
        <v>0</v>
      </c>
      <c r="AW1747" s="11">
        <v>0.2</v>
      </c>
      <c r="AX1747" s="11">
        <v>0</v>
      </c>
      <c r="AY1747" s="11">
        <v>0</v>
      </c>
      <c r="AZ1747" s="11">
        <v>0</v>
      </c>
      <c r="BA1747" s="11">
        <v>0.02</v>
      </c>
      <c r="BB1747" s="11">
        <v>0</v>
      </c>
      <c r="BC1747" s="2">
        <v>0.05</v>
      </c>
      <c r="BD1747" s="2">
        <v>0.05</v>
      </c>
      <c r="BE1747" s="11">
        <v>7.4999999999999997E-2</v>
      </c>
      <c r="BF1747" s="11">
        <v>5.0000000000000001E-3</v>
      </c>
      <c r="BG1747" s="11">
        <v>0</v>
      </c>
      <c r="BH1747" s="11">
        <v>0</v>
      </c>
      <c r="BI1747" s="11">
        <v>0</v>
      </c>
      <c r="BJ1747" s="11">
        <f>BE1747/4</f>
        <v>1.8749999999999999E-2</v>
      </c>
      <c r="BK1747" s="11">
        <f>BF1747/4</f>
        <v>1.25E-3</v>
      </c>
      <c r="BL1747" s="11">
        <v>0</v>
      </c>
      <c r="BM1747" s="11">
        <v>0</v>
      </c>
      <c r="BN1747" s="11">
        <v>0</v>
      </c>
      <c r="BO1747" s="11">
        <v>0.1</v>
      </c>
      <c r="BP1747" s="11">
        <v>0.1</v>
      </c>
      <c r="BQ1747" s="11">
        <v>0</v>
      </c>
      <c r="BR1747" s="11">
        <v>0</v>
      </c>
      <c r="BS1747" s="11">
        <v>0</v>
      </c>
      <c r="BT1747" s="11">
        <v>0.04</v>
      </c>
      <c r="BU1747" s="16">
        <v>4</v>
      </c>
      <c r="BV1747" s="6">
        <f>BT1747/(BT1747+BU1747)</f>
        <v>9.9009900990099011E-3</v>
      </c>
      <c r="BW1747" s="6">
        <f>SQRT((BT1747*BU1747)/((BT1747+BU1747)^2*(BT1747+BU1747+1)))</f>
        <v>4.410251516706673E-2</v>
      </c>
      <c r="BX1747" s="17">
        <v>0.1</v>
      </c>
      <c r="BY1747" s="17">
        <v>0.7</v>
      </c>
      <c r="BZ1747" s="17">
        <v>0.1</v>
      </c>
      <c r="CA1747" s="17">
        <v>0.1</v>
      </c>
      <c r="CB1747" s="15" t="s">
        <v>83</v>
      </c>
      <c r="CC1747" s="11">
        <v>600</v>
      </c>
    </row>
    <row r="1748" spans="1:81" s="11" customFormat="1" x14ac:dyDescent="0.2">
      <c r="A1748" s="17">
        <f t="shared" si="27"/>
        <v>1747</v>
      </c>
      <c r="B1748" s="17">
        <v>100</v>
      </c>
      <c r="C1748" s="17">
        <v>100</v>
      </c>
      <c r="D1748" s="17">
        <v>5</v>
      </c>
      <c r="E1748" s="17">
        <v>5</v>
      </c>
      <c r="F1748" s="3" t="s">
        <v>80</v>
      </c>
      <c r="G1748" s="3">
        <f>IF(F1748="rectangle",B1748*C1748,IF(F1748="hook",B1748*C1748-(D1748*E1748),IF(F1748="eight",B1748*C1748-2*(D1748*E1748),IF(F1748="tee",B1748*C1748-2*(D1748*E1748),IF(F1748="cross",B1748*C1748-4*(D1748*E1748),"ERROR")))))</f>
        <v>10000</v>
      </c>
      <c r="H1748" s="3" t="s">
        <v>85</v>
      </c>
      <c r="I1748" s="3">
        <f>IF(F1748="rectangle",B1748/C1748,"NA")</f>
        <v>1</v>
      </c>
      <c r="J1748" s="2">
        <v>1</v>
      </c>
      <c r="K1748" s="11">
        <v>125</v>
      </c>
      <c r="L1748" s="11">
        <v>4</v>
      </c>
      <c r="M1748" s="12">
        <v>1</v>
      </c>
      <c r="N1748" s="2">
        <f>M1748/4</f>
        <v>0.25</v>
      </c>
      <c r="O1748" s="3">
        <f>M1748/N1748</f>
        <v>4</v>
      </c>
      <c r="P1748" s="13">
        <v>45</v>
      </c>
      <c r="Q1748" s="11">
        <f>P1748</f>
        <v>45</v>
      </c>
      <c r="R1748" s="4">
        <f>AA1748/V1748</f>
        <v>100</v>
      </c>
      <c r="S1748" s="14">
        <v>15</v>
      </c>
      <c r="T1748" s="11">
        <f>S1748</f>
        <v>15</v>
      </c>
      <c r="U1748" s="4">
        <f>AB1748/W1748</f>
        <v>100</v>
      </c>
      <c r="V1748" s="3">
        <f>ROUND((Q1748/100)*G1748,0)</f>
        <v>4500</v>
      </c>
      <c r="W1748" s="3">
        <f>ROUND(((T1748/100)*G1748)/J1748,0)</f>
        <v>1500</v>
      </c>
      <c r="X1748" s="3">
        <f>ROUND(IF(J1748&gt;=2,((T1748/100)*G1748)/J1748,0),0)</f>
        <v>0</v>
      </c>
      <c r="Y1748" s="3">
        <f>ROUND(IF(J1748&gt;=3,((T1748/100)*G1748)/J1748,0),0)</f>
        <v>0</v>
      </c>
      <c r="Z1748" s="3">
        <f>ROUND(IF(J1748&gt;=4,((T1748/100)*G1748)/J1748,0),0)</f>
        <v>0</v>
      </c>
      <c r="AA1748" s="4">
        <f>G1748*P1748</f>
        <v>450000</v>
      </c>
      <c r="AB1748" s="4">
        <f>(G1748*S1748)/J1748</f>
        <v>150000</v>
      </c>
      <c r="AC1748" s="4">
        <f>IF(J1748&gt;=2,(G1748*S1748)/J1748,0)</f>
        <v>0</v>
      </c>
      <c r="AD1748" s="4">
        <f>IF(J1748&gt;=3,(G1748*S1748)/J1748,0)</f>
        <v>0</v>
      </c>
      <c r="AE1748" s="4">
        <f>IF(J1748&gt;=4,(G1748*S1748)/J1748,0)</f>
        <v>0</v>
      </c>
      <c r="AF1748" s="11">
        <v>100</v>
      </c>
      <c r="AG1748" s="11">
        <v>0</v>
      </c>
      <c r="AH1748" s="11">
        <v>1</v>
      </c>
      <c r="AI1748" s="11">
        <v>100</v>
      </c>
      <c r="AJ1748" s="11">
        <v>0</v>
      </c>
      <c r="AK1748" s="11">
        <v>1</v>
      </c>
      <c r="AL1748" s="11">
        <v>0.5</v>
      </c>
      <c r="AM1748" s="11">
        <v>0.5</v>
      </c>
      <c r="AN1748" s="11">
        <v>0</v>
      </c>
      <c r="AO1748" s="11">
        <v>0</v>
      </c>
      <c r="AP1748" s="11">
        <v>0</v>
      </c>
      <c r="AQ1748" s="11">
        <v>0.01</v>
      </c>
      <c r="AR1748" s="11">
        <v>0.01</v>
      </c>
      <c r="AS1748" s="11">
        <v>0</v>
      </c>
      <c r="AT1748" s="11">
        <v>0</v>
      </c>
      <c r="AU1748" s="11">
        <v>0</v>
      </c>
      <c r="AV1748" s="11">
        <v>0</v>
      </c>
      <c r="AW1748" s="11">
        <v>0.2</v>
      </c>
      <c r="AX1748" s="11">
        <v>0</v>
      </c>
      <c r="AY1748" s="11">
        <v>0</v>
      </c>
      <c r="AZ1748" s="11">
        <v>0</v>
      </c>
      <c r="BA1748" s="11">
        <v>0.02</v>
      </c>
      <c r="BB1748" s="11">
        <v>0</v>
      </c>
      <c r="BC1748" s="2">
        <v>0.05</v>
      </c>
      <c r="BD1748" s="2">
        <v>0.05</v>
      </c>
      <c r="BE1748" s="11">
        <v>7.4999999999999997E-2</v>
      </c>
      <c r="BF1748" s="11">
        <v>5.0000000000000001E-3</v>
      </c>
      <c r="BG1748" s="11">
        <v>0</v>
      </c>
      <c r="BH1748" s="11">
        <v>0</v>
      </c>
      <c r="BI1748" s="11">
        <v>0</v>
      </c>
      <c r="BJ1748" s="11">
        <f>BE1748/4</f>
        <v>1.8749999999999999E-2</v>
      </c>
      <c r="BK1748" s="11">
        <f>BF1748/4</f>
        <v>1.25E-3</v>
      </c>
      <c r="BL1748" s="11">
        <v>0</v>
      </c>
      <c r="BM1748" s="11">
        <v>0</v>
      </c>
      <c r="BN1748" s="11">
        <v>0</v>
      </c>
      <c r="BO1748" s="11">
        <v>0.1</v>
      </c>
      <c r="BP1748" s="11">
        <v>0.1</v>
      </c>
      <c r="BQ1748" s="11">
        <v>0</v>
      </c>
      <c r="BR1748" s="11">
        <v>0</v>
      </c>
      <c r="BS1748" s="11">
        <v>0</v>
      </c>
      <c r="BT1748" s="11">
        <v>0.04</v>
      </c>
      <c r="BU1748" s="16">
        <v>4</v>
      </c>
      <c r="BV1748" s="6">
        <f>BT1748/(BT1748+BU1748)</f>
        <v>9.9009900990099011E-3</v>
      </c>
      <c r="BW1748" s="6">
        <f>SQRT((BT1748*BU1748)/((BT1748+BU1748)^2*(BT1748+BU1748+1)))</f>
        <v>4.410251516706673E-2</v>
      </c>
      <c r="BX1748" s="17">
        <v>0.1</v>
      </c>
      <c r="BY1748" s="17">
        <v>0.7</v>
      </c>
      <c r="BZ1748" s="17">
        <v>0.1</v>
      </c>
      <c r="CA1748" s="17">
        <v>0.1</v>
      </c>
      <c r="CB1748" s="15" t="s">
        <v>83</v>
      </c>
      <c r="CC1748" s="11">
        <v>600</v>
      </c>
    </row>
    <row r="1749" spans="1:81" s="11" customFormat="1" x14ac:dyDescent="0.2">
      <c r="A1749" s="17">
        <f t="shared" si="27"/>
        <v>1748</v>
      </c>
      <c r="B1749" s="17">
        <v>20</v>
      </c>
      <c r="C1749" s="17">
        <v>20</v>
      </c>
      <c r="D1749" s="17">
        <v>5</v>
      </c>
      <c r="E1749" s="17">
        <v>5</v>
      </c>
      <c r="F1749" s="3" t="s">
        <v>80</v>
      </c>
      <c r="G1749" s="3">
        <f>IF(F1749="rectangle",B1749*C1749,IF(F1749="hook",B1749*C1749-(D1749*E1749),IF(F1749="eight",B1749*C1749-2*(D1749*E1749),IF(F1749="tee",B1749*C1749-2*(D1749*E1749),IF(F1749="cross",B1749*C1749-4*(D1749*E1749),"ERROR")))))</f>
        <v>400</v>
      </c>
      <c r="H1749" s="3" t="s">
        <v>84</v>
      </c>
      <c r="I1749" s="3">
        <f>IF(F1749="rectangle",B1749/C1749,"NA")</f>
        <v>1</v>
      </c>
      <c r="J1749" s="2">
        <v>1</v>
      </c>
      <c r="K1749" s="11">
        <v>125</v>
      </c>
      <c r="L1749" s="11">
        <v>4</v>
      </c>
      <c r="M1749" s="12">
        <v>1</v>
      </c>
      <c r="N1749" s="2">
        <f>M1749/4</f>
        <v>0.25</v>
      </c>
      <c r="O1749" s="3">
        <f>M1749/N1749</f>
        <v>4</v>
      </c>
      <c r="P1749" s="13">
        <v>45</v>
      </c>
      <c r="Q1749" s="11">
        <f>P1749</f>
        <v>45</v>
      </c>
      <c r="R1749" s="4">
        <f>AA1749/V1749</f>
        <v>100</v>
      </c>
      <c r="S1749" s="14">
        <v>15</v>
      </c>
      <c r="T1749" s="11">
        <f>S1749</f>
        <v>15</v>
      </c>
      <c r="U1749" s="4">
        <f>AB1749/W1749</f>
        <v>100</v>
      </c>
      <c r="V1749" s="3">
        <f>ROUND((Q1749/100)*G1749,0)</f>
        <v>180</v>
      </c>
      <c r="W1749" s="3">
        <f>ROUND(((T1749/100)*G1749)/J1749,0)</f>
        <v>60</v>
      </c>
      <c r="X1749" s="3">
        <f>ROUND(IF(J1749&gt;=2,((T1749/100)*G1749)/J1749,0),0)</f>
        <v>0</v>
      </c>
      <c r="Y1749" s="3">
        <f>ROUND(IF(J1749&gt;=3,((T1749/100)*G1749)/J1749,0),0)</f>
        <v>0</v>
      </c>
      <c r="Z1749" s="3">
        <f>ROUND(IF(J1749&gt;=4,((T1749/100)*G1749)/J1749,0),0)</f>
        <v>0</v>
      </c>
      <c r="AA1749" s="4">
        <f>G1749*P1749</f>
        <v>18000</v>
      </c>
      <c r="AB1749" s="4">
        <f>(G1749*S1749)/J1749</f>
        <v>6000</v>
      </c>
      <c r="AC1749" s="4">
        <f>IF(J1749&gt;=2,(G1749*S1749)/J1749,0)</f>
        <v>0</v>
      </c>
      <c r="AD1749" s="4">
        <f>IF(J1749&gt;=3,(G1749*S1749)/J1749,0)</f>
        <v>0</v>
      </c>
      <c r="AE1749" s="4">
        <f>IF(J1749&gt;=4,(G1749*S1749)/J1749,0)</f>
        <v>0</v>
      </c>
      <c r="AF1749" s="11">
        <v>100</v>
      </c>
      <c r="AG1749" s="11">
        <v>0</v>
      </c>
      <c r="AH1749" s="11">
        <v>1</v>
      </c>
      <c r="AI1749" s="11">
        <v>100</v>
      </c>
      <c r="AJ1749" s="11">
        <v>0</v>
      </c>
      <c r="AK1749" s="11">
        <v>1</v>
      </c>
      <c r="AL1749" s="11">
        <v>0.5</v>
      </c>
      <c r="AM1749" s="11">
        <v>0.5</v>
      </c>
      <c r="AN1749" s="11">
        <v>0</v>
      </c>
      <c r="AO1749" s="11">
        <v>0</v>
      </c>
      <c r="AP1749" s="11">
        <v>0</v>
      </c>
      <c r="AQ1749" s="11">
        <v>0.01</v>
      </c>
      <c r="AR1749" s="11">
        <v>0.01</v>
      </c>
      <c r="AS1749" s="11">
        <v>0</v>
      </c>
      <c r="AT1749" s="11">
        <v>0</v>
      </c>
      <c r="AU1749" s="11">
        <v>0</v>
      </c>
      <c r="AV1749" s="11">
        <v>0</v>
      </c>
      <c r="AW1749" s="11">
        <v>0.2</v>
      </c>
      <c r="AX1749" s="11">
        <v>0</v>
      </c>
      <c r="AY1749" s="11">
        <v>0</v>
      </c>
      <c r="AZ1749" s="11">
        <v>0</v>
      </c>
      <c r="BA1749" s="11">
        <v>0.02</v>
      </c>
      <c r="BB1749" s="11">
        <v>0</v>
      </c>
      <c r="BC1749" s="2">
        <v>0.05</v>
      </c>
      <c r="BD1749" s="2">
        <v>0.05</v>
      </c>
      <c r="BE1749" s="11">
        <v>7.4999999999999997E-2</v>
      </c>
      <c r="BF1749" s="11">
        <v>5.0000000000000001E-3</v>
      </c>
      <c r="BG1749" s="11">
        <v>0</v>
      </c>
      <c r="BH1749" s="11">
        <v>0</v>
      </c>
      <c r="BI1749" s="11">
        <v>0</v>
      </c>
      <c r="BJ1749" s="11">
        <f>BE1749/4</f>
        <v>1.8749999999999999E-2</v>
      </c>
      <c r="BK1749" s="11">
        <f>BF1749/4</f>
        <v>1.25E-3</v>
      </c>
      <c r="BL1749" s="11">
        <v>0</v>
      </c>
      <c r="BM1749" s="11">
        <v>0</v>
      </c>
      <c r="BN1749" s="11">
        <v>0</v>
      </c>
      <c r="BO1749" s="11">
        <v>0.1</v>
      </c>
      <c r="BP1749" s="11">
        <v>0.1</v>
      </c>
      <c r="BQ1749" s="11">
        <v>0</v>
      </c>
      <c r="BR1749" s="11">
        <v>0</v>
      </c>
      <c r="BS1749" s="11">
        <v>0</v>
      </c>
      <c r="BT1749" s="11">
        <v>0.04</v>
      </c>
      <c r="BU1749" s="16">
        <v>4</v>
      </c>
      <c r="BV1749" s="6">
        <f>BT1749/(BT1749+BU1749)</f>
        <v>9.9009900990099011E-3</v>
      </c>
      <c r="BW1749" s="6">
        <f>SQRT((BT1749*BU1749)/((BT1749+BU1749)^2*(BT1749+BU1749+1)))</f>
        <v>4.410251516706673E-2</v>
      </c>
      <c r="BX1749" s="17">
        <v>0.1</v>
      </c>
      <c r="BY1749" s="17">
        <v>0.7</v>
      </c>
      <c r="BZ1749" s="17">
        <v>0.1</v>
      </c>
      <c r="CA1749" s="17">
        <v>0.1</v>
      </c>
      <c r="CB1749" s="15" t="s">
        <v>83</v>
      </c>
      <c r="CC1749" s="11">
        <v>600</v>
      </c>
    </row>
    <row r="1750" spans="1:81" s="11" customFormat="1" x14ac:dyDescent="0.2">
      <c r="A1750" s="17">
        <f t="shared" si="27"/>
        <v>1749</v>
      </c>
      <c r="B1750" s="17">
        <v>100</v>
      </c>
      <c r="C1750" s="17">
        <v>100</v>
      </c>
      <c r="D1750" s="17">
        <v>5</v>
      </c>
      <c r="E1750" s="17">
        <v>5</v>
      </c>
      <c r="F1750" s="3" t="s">
        <v>80</v>
      </c>
      <c r="G1750" s="3">
        <f>IF(F1750="rectangle",B1750*C1750,IF(F1750="hook",B1750*C1750-(D1750*E1750),IF(F1750="eight",B1750*C1750-2*(D1750*E1750),IF(F1750="tee",B1750*C1750-2*(D1750*E1750),IF(F1750="cross",B1750*C1750-4*(D1750*E1750),"ERROR")))))</f>
        <v>10000</v>
      </c>
      <c r="H1750" s="3" t="s">
        <v>85</v>
      </c>
      <c r="I1750" s="3">
        <f>IF(F1750="rectangle",B1750/C1750,"NA")</f>
        <v>1</v>
      </c>
      <c r="J1750" s="2">
        <v>1</v>
      </c>
      <c r="K1750" s="11">
        <v>125</v>
      </c>
      <c r="L1750" s="11">
        <v>4</v>
      </c>
      <c r="M1750" s="12">
        <v>2</v>
      </c>
      <c r="N1750" s="2">
        <f>M1750/4</f>
        <v>0.5</v>
      </c>
      <c r="O1750" s="3">
        <f>M1750/N1750</f>
        <v>4</v>
      </c>
      <c r="P1750" s="13">
        <v>45</v>
      </c>
      <c r="Q1750" s="11">
        <f>P1750</f>
        <v>45</v>
      </c>
      <c r="R1750" s="4">
        <f>AA1750/V1750</f>
        <v>100</v>
      </c>
      <c r="S1750" s="14">
        <v>15</v>
      </c>
      <c r="T1750" s="11">
        <f>S1750</f>
        <v>15</v>
      </c>
      <c r="U1750" s="4">
        <f>AB1750/W1750</f>
        <v>100</v>
      </c>
      <c r="V1750" s="3">
        <f>ROUND((Q1750/100)*G1750,0)</f>
        <v>4500</v>
      </c>
      <c r="W1750" s="3">
        <f>ROUND(((T1750/100)*G1750)/J1750,0)</f>
        <v>1500</v>
      </c>
      <c r="X1750" s="3">
        <f>ROUND(IF(J1750&gt;=2,((T1750/100)*G1750)/J1750,0),0)</f>
        <v>0</v>
      </c>
      <c r="Y1750" s="3">
        <f>ROUND(IF(J1750&gt;=3,((T1750/100)*G1750)/J1750,0),0)</f>
        <v>0</v>
      </c>
      <c r="Z1750" s="3">
        <f>ROUND(IF(J1750&gt;=4,((T1750/100)*G1750)/J1750,0),0)</f>
        <v>0</v>
      </c>
      <c r="AA1750" s="4">
        <f>G1750*P1750</f>
        <v>450000</v>
      </c>
      <c r="AB1750" s="4">
        <f>(G1750*S1750)/J1750</f>
        <v>150000</v>
      </c>
      <c r="AC1750" s="4">
        <f>IF(J1750&gt;=2,(G1750*S1750)/J1750,0)</f>
        <v>0</v>
      </c>
      <c r="AD1750" s="4">
        <f>IF(J1750&gt;=3,(G1750*S1750)/J1750,0)</f>
        <v>0</v>
      </c>
      <c r="AE1750" s="4">
        <f>IF(J1750&gt;=4,(G1750*S1750)/J1750,0)</f>
        <v>0</v>
      </c>
      <c r="AF1750" s="11">
        <v>100</v>
      </c>
      <c r="AG1750" s="11">
        <v>0</v>
      </c>
      <c r="AH1750" s="11">
        <v>1</v>
      </c>
      <c r="AI1750" s="11">
        <v>100</v>
      </c>
      <c r="AJ1750" s="11">
        <v>0</v>
      </c>
      <c r="AK1750" s="11">
        <v>1</v>
      </c>
      <c r="AL1750" s="11">
        <v>0.5</v>
      </c>
      <c r="AM1750" s="11">
        <v>0.5</v>
      </c>
      <c r="AN1750" s="11">
        <v>0</v>
      </c>
      <c r="AO1750" s="11">
        <v>0</v>
      </c>
      <c r="AP1750" s="11">
        <v>0</v>
      </c>
      <c r="AQ1750" s="11">
        <v>0.01</v>
      </c>
      <c r="AR1750" s="11">
        <v>0.01</v>
      </c>
      <c r="AS1750" s="11">
        <v>0</v>
      </c>
      <c r="AT1750" s="11">
        <v>0</v>
      </c>
      <c r="AU1750" s="11">
        <v>0</v>
      </c>
      <c r="AV1750" s="11">
        <v>0</v>
      </c>
      <c r="AW1750" s="11">
        <v>0.2</v>
      </c>
      <c r="AX1750" s="11">
        <v>0</v>
      </c>
      <c r="AY1750" s="11">
        <v>0</v>
      </c>
      <c r="AZ1750" s="11">
        <v>0</v>
      </c>
      <c r="BA1750" s="11">
        <v>0.02</v>
      </c>
      <c r="BB1750" s="11">
        <v>0</v>
      </c>
      <c r="BC1750" s="2">
        <v>0.05</v>
      </c>
      <c r="BD1750" s="2">
        <v>0.05</v>
      </c>
      <c r="BE1750" s="11">
        <v>7.4999999999999997E-2</v>
      </c>
      <c r="BF1750" s="11">
        <v>5.0000000000000001E-3</v>
      </c>
      <c r="BG1750" s="11">
        <v>0</v>
      </c>
      <c r="BH1750" s="11">
        <v>0</v>
      </c>
      <c r="BI1750" s="11">
        <v>0</v>
      </c>
      <c r="BJ1750" s="11">
        <f>BE1750/4</f>
        <v>1.8749999999999999E-2</v>
      </c>
      <c r="BK1750" s="11">
        <f>BF1750/4</f>
        <v>1.25E-3</v>
      </c>
      <c r="BL1750" s="11">
        <v>0</v>
      </c>
      <c r="BM1750" s="11">
        <v>0</v>
      </c>
      <c r="BN1750" s="11">
        <v>0</v>
      </c>
      <c r="BO1750" s="11">
        <v>0.1</v>
      </c>
      <c r="BP1750" s="11">
        <v>0.1</v>
      </c>
      <c r="BQ1750" s="11">
        <v>0</v>
      </c>
      <c r="BR1750" s="11">
        <v>0</v>
      </c>
      <c r="BS1750" s="11">
        <v>0</v>
      </c>
      <c r="BT1750" s="11">
        <v>0.04</v>
      </c>
      <c r="BU1750" s="16">
        <v>4</v>
      </c>
      <c r="BV1750" s="6">
        <f>BT1750/(BT1750+BU1750)</f>
        <v>9.9009900990099011E-3</v>
      </c>
      <c r="BW1750" s="6">
        <f>SQRT((BT1750*BU1750)/((BT1750+BU1750)^2*(BT1750+BU1750+1)))</f>
        <v>4.410251516706673E-2</v>
      </c>
      <c r="BX1750" s="17">
        <v>0.1</v>
      </c>
      <c r="BY1750" s="17">
        <v>0.7</v>
      </c>
      <c r="BZ1750" s="17">
        <v>0.1</v>
      </c>
      <c r="CA1750" s="17">
        <v>0.1</v>
      </c>
      <c r="CB1750" s="15" t="s">
        <v>83</v>
      </c>
      <c r="CC1750" s="11">
        <v>600</v>
      </c>
    </row>
    <row r="1751" spans="1:81" s="11" customFormat="1" x14ac:dyDescent="0.2">
      <c r="A1751" s="17">
        <f t="shared" si="27"/>
        <v>1750</v>
      </c>
      <c r="B1751" s="17">
        <v>20</v>
      </c>
      <c r="C1751" s="17">
        <v>20</v>
      </c>
      <c r="D1751" s="17">
        <v>5</v>
      </c>
      <c r="E1751" s="17">
        <v>5</v>
      </c>
      <c r="F1751" s="3" t="s">
        <v>80</v>
      </c>
      <c r="G1751" s="3">
        <f>IF(F1751="rectangle",B1751*C1751,IF(F1751="hook",B1751*C1751-(D1751*E1751),IF(F1751="eight",B1751*C1751-2*(D1751*E1751),IF(F1751="tee",B1751*C1751-2*(D1751*E1751),IF(F1751="cross",B1751*C1751-4*(D1751*E1751),"ERROR")))))</f>
        <v>400</v>
      </c>
      <c r="H1751" s="3" t="s">
        <v>84</v>
      </c>
      <c r="I1751" s="3">
        <f>IF(F1751="rectangle",B1751/C1751,"NA")</f>
        <v>1</v>
      </c>
      <c r="J1751" s="2">
        <v>1</v>
      </c>
      <c r="K1751" s="11">
        <v>125</v>
      </c>
      <c r="L1751" s="11">
        <v>4</v>
      </c>
      <c r="M1751" s="12">
        <v>2</v>
      </c>
      <c r="N1751" s="2">
        <f>M1751/4</f>
        <v>0.5</v>
      </c>
      <c r="O1751" s="3">
        <f>M1751/N1751</f>
        <v>4</v>
      </c>
      <c r="P1751" s="13">
        <v>45</v>
      </c>
      <c r="Q1751" s="11">
        <f>P1751</f>
        <v>45</v>
      </c>
      <c r="R1751" s="4">
        <f>AA1751/V1751</f>
        <v>100</v>
      </c>
      <c r="S1751" s="14">
        <v>15</v>
      </c>
      <c r="T1751" s="11">
        <f>S1751</f>
        <v>15</v>
      </c>
      <c r="U1751" s="4">
        <f>AB1751/W1751</f>
        <v>100</v>
      </c>
      <c r="V1751" s="3">
        <f>ROUND((Q1751/100)*G1751,0)</f>
        <v>180</v>
      </c>
      <c r="W1751" s="3">
        <f>ROUND(((T1751/100)*G1751)/J1751,0)</f>
        <v>60</v>
      </c>
      <c r="X1751" s="3">
        <f>ROUND(IF(J1751&gt;=2,((T1751/100)*G1751)/J1751,0),0)</f>
        <v>0</v>
      </c>
      <c r="Y1751" s="3">
        <f>ROUND(IF(J1751&gt;=3,((T1751/100)*G1751)/J1751,0),0)</f>
        <v>0</v>
      </c>
      <c r="Z1751" s="3">
        <f>ROUND(IF(J1751&gt;=4,((T1751/100)*G1751)/J1751,0),0)</f>
        <v>0</v>
      </c>
      <c r="AA1751" s="4">
        <f>G1751*P1751</f>
        <v>18000</v>
      </c>
      <c r="AB1751" s="4">
        <f>(G1751*S1751)/J1751</f>
        <v>6000</v>
      </c>
      <c r="AC1751" s="4">
        <f>IF(J1751&gt;=2,(G1751*S1751)/J1751,0)</f>
        <v>0</v>
      </c>
      <c r="AD1751" s="4">
        <f>IF(J1751&gt;=3,(G1751*S1751)/J1751,0)</f>
        <v>0</v>
      </c>
      <c r="AE1751" s="4">
        <f>IF(J1751&gt;=4,(G1751*S1751)/J1751,0)</f>
        <v>0</v>
      </c>
      <c r="AF1751" s="11">
        <v>100</v>
      </c>
      <c r="AG1751" s="11">
        <v>0</v>
      </c>
      <c r="AH1751" s="11">
        <v>1</v>
      </c>
      <c r="AI1751" s="11">
        <v>100</v>
      </c>
      <c r="AJ1751" s="11">
        <v>0</v>
      </c>
      <c r="AK1751" s="11">
        <v>1</v>
      </c>
      <c r="AL1751" s="11">
        <v>0.5</v>
      </c>
      <c r="AM1751" s="11">
        <v>0.5</v>
      </c>
      <c r="AN1751" s="11">
        <v>0</v>
      </c>
      <c r="AO1751" s="11">
        <v>0</v>
      </c>
      <c r="AP1751" s="11">
        <v>0</v>
      </c>
      <c r="AQ1751" s="11">
        <v>0.01</v>
      </c>
      <c r="AR1751" s="11">
        <v>0.01</v>
      </c>
      <c r="AS1751" s="11">
        <v>0</v>
      </c>
      <c r="AT1751" s="11">
        <v>0</v>
      </c>
      <c r="AU1751" s="11">
        <v>0</v>
      </c>
      <c r="AV1751" s="11">
        <v>0</v>
      </c>
      <c r="AW1751" s="11">
        <v>0.2</v>
      </c>
      <c r="AX1751" s="11">
        <v>0</v>
      </c>
      <c r="AY1751" s="11">
        <v>0</v>
      </c>
      <c r="AZ1751" s="11">
        <v>0</v>
      </c>
      <c r="BA1751" s="11">
        <v>0.02</v>
      </c>
      <c r="BB1751" s="11">
        <v>0</v>
      </c>
      <c r="BC1751" s="2">
        <v>0.05</v>
      </c>
      <c r="BD1751" s="2">
        <v>0.05</v>
      </c>
      <c r="BE1751" s="11">
        <v>7.4999999999999997E-2</v>
      </c>
      <c r="BF1751" s="11">
        <v>5.0000000000000001E-3</v>
      </c>
      <c r="BG1751" s="11">
        <v>0</v>
      </c>
      <c r="BH1751" s="11">
        <v>0</v>
      </c>
      <c r="BI1751" s="11">
        <v>0</v>
      </c>
      <c r="BJ1751" s="11">
        <f>BE1751/4</f>
        <v>1.8749999999999999E-2</v>
      </c>
      <c r="BK1751" s="11">
        <f>BF1751/4</f>
        <v>1.25E-3</v>
      </c>
      <c r="BL1751" s="11">
        <v>0</v>
      </c>
      <c r="BM1751" s="11">
        <v>0</v>
      </c>
      <c r="BN1751" s="11">
        <v>0</v>
      </c>
      <c r="BO1751" s="11">
        <v>0.1</v>
      </c>
      <c r="BP1751" s="11">
        <v>0.1</v>
      </c>
      <c r="BQ1751" s="11">
        <v>0</v>
      </c>
      <c r="BR1751" s="11">
        <v>0</v>
      </c>
      <c r="BS1751" s="11">
        <v>0</v>
      </c>
      <c r="BT1751" s="11">
        <v>0.04</v>
      </c>
      <c r="BU1751" s="16">
        <v>4</v>
      </c>
      <c r="BV1751" s="6">
        <f>BT1751/(BT1751+BU1751)</f>
        <v>9.9009900990099011E-3</v>
      </c>
      <c r="BW1751" s="6">
        <f>SQRT((BT1751*BU1751)/((BT1751+BU1751)^2*(BT1751+BU1751+1)))</f>
        <v>4.410251516706673E-2</v>
      </c>
      <c r="BX1751" s="17">
        <v>0.1</v>
      </c>
      <c r="BY1751" s="17">
        <v>0.7</v>
      </c>
      <c r="BZ1751" s="17">
        <v>0.1</v>
      </c>
      <c r="CA1751" s="17">
        <v>0.1</v>
      </c>
      <c r="CB1751" s="15" t="s">
        <v>83</v>
      </c>
      <c r="CC1751" s="11">
        <v>600</v>
      </c>
    </row>
    <row r="1752" spans="1:81" s="11" customFormat="1" x14ac:dyDescent="0.2">
      <c r="A1752" s="17">
        <f t="shared" si="27"/>
        <v>1751</v>
      </c>
      <c r="B1752" s="17">
        <v>100</v>
      </c>
      <c r="C1752" s="17">
        <v>100</v>
      </c>
      <c r="D1752" s="17">
        <v>5</v>
      </c>
      <c r="E1752" s="17">
        <v>5</v>
      </c>
      <c r="F1752" s="3" t="s">
        <v>80</v>
      </c>
      <c r="G1752" s="3">
        <f>IF(F1752="rectangle",B1752*C1752,IF(F1752="hook",B1752*C1752-(D1752*E1752),IF(F1752="eight",B1752*C1752-2*(D1752*E1752),IF(F1752="tee",B1752*C1752-2*(D1752*E1752),IF(F1752="cross",B1752*C1752-4*(D1752*E1752),"ERROR")))))</f>
        <v>10000</v>
      </c>
      <c r="H1752" s="3" t="s">
        <v>85</v>
      </c>
      <c r="I1752" s="3">
        <f>IF(F1752="rectangle",B1752/C1752,"NA")</f>
        <v>1</v>
      </c>
      <c r="J1752" s="2">
        <v>1</v>
      </c>
      <c r="K1752" s="11">
        <v>125</v>
      </c>
      <c r="L1752" s="11">
        <v>4</v>
      </c>
      <c r="M1752" s="12">
        <v>3</v>
      </c>
      <c r="N1752" s="2">
        <f>M1752/4</f>
        <v>0.75</v>
      </c>
      <c r="O1752" s="3">
        <f>M1752/N1752</f>
        <v>4</v>
      </c>
      <c r="P1752" s="13">
        <v>45</v>
      </c>
      <c r="Q1752" s="11">
        <f>P1752</f>
        <v>45</v>
      </c>
      <c r="R1752" s="4">
        <f>AA1752/V1752</f>
        <v>100</v>
      </c>
      <c r="S1752" s="14">
        <v>15</v>
      </c>
      <c r="T1752" s="11">
        <f>S1752</f>
        <v>15</v>
      </c>
      <c r="U1752" s="4">
        <f>AB1752/W1752</f>
        <v>100</v>
      </c>
      <c r="V1752" s="3">
        <f>ROUND((Q1752/100)*G1752,0)</f>
        <v>4500</v>
      </c>
      <c r="W1752" s="3">
        <f>ROUND(((T1752/100)*G1752)/J1752,0)</f>
        <v>1500</v>
      </c>
      <c r="X1752" s="3">
        <f>ROUND(IF(J1752&gt;=2,((T1752/100)*G1752)/J1752,0),0)</f>
        <v>0</v>
      </c>
      <c r="Y1752" s="3">
        <f>ROUND(IF(J1752&gt;=3,((T1752/100)*G1752)/J1752,0),0)</f>
        <v>0</v>
      </c>
      <c r="Z1752" s="3">
        <f>ROUND(IF(J1752&gt;=4,((T1752/100)*G1752)/J1752,0),0)</f>
        <v>0</v>
      </c>
      <c r="AA1752" s="4">
        <f>G1752*P1752</f>
        <v>450000</v>
      </c>
      <c r="AB1752" s="4">
        <f>(G1752*S1752)/J1752</f>
        <v>150000</v>
      </c>
      <c r="AC1752" s="4">
        <f>IF(J1752&gt;=2,(G1752*S1752)/J1752,0)</f>
        <v>0</v>
      </c>
      <c r="AD1752" s="4">
        <f>IF(J1752&gt;=3,(G1752*S1752)/J1752,0)</f>
        <v>0</v>
      </c>
      <c r="AE1752" s="4">
        <f>IF(J1752&gt;=4,(G1752*S1752)/J1752,0)</f>
        <v>0</v>
      </c>
      <c r="AF1752" s="11">
        <v>100</v>
      </c>
      <c r="AG1752" s="11">
        <v>0</v>
      </c>
      <c r="AH1752" s="11">
        <v>1</v>
      </c>
      <c r="AI1752" s="11">
        <v>100</v>
      </c>
      <c r="AJ1752" s="11">
        <v>0</v>
      </c>
      <c r="AK1752" s="11">
        <v>1</v>
      </c>
      <c r="AL1752" s="11">
        <v>0.5</v>
      </c>
      <c r="AM1752" s="11">
        <v>0.5</v>
      </c>
      <c r="AN1752" s="11">
        <v>0</v>
      </c>
      <c r="AO1752" s="11">
        <v>0</v>
      </c>
      <c r="AP1752" s="11">
        <v>0</v>
      </c>
      <c r="AQ1752" s="11">
        <v>0.01</v>
      </c>
      <c r="AR1752" s="11">
        <v>0.01</v>
      </c>
      <c r="AS1752" s="11">
        <v>0</v>
      </c>
      <c r="AT1752" s="11">
        <v>0</v>
      </c>
      <c r="AU1752" s="11">
        <v>0</v>
      </c>
      <c r="AV1752" s="11">
        <v>0</v>
      </c>
      <c r="AW1752" s="11">
        <v>0.2</v>
      </c>
      <c r="AX1752" s="11">
        <v>0</v>
      </c>
      <c r="AY1752" s="11">
        <v>0</v>
      </c>
      <c r="AZ1752" s="11">
        <v>0</v>
      </c>
      <c r="BA1752" s="11">
        <v>0.02</v>
      </c>
      <c r="BB1752" s="11">
        <v>0</v>
      </c>
      <c r="BC1752" s="2">
        <v>0.05</v>
      </c>
      <c r="BD1752" s="2">
        <v>0.05</v>
      </c>
      <c r="BE1752" s="11">
        <v>7.4999999999999997E-2</v>
      </c>
      <c r="BF1752" s="11">
        <v>5.0000000000000001E-3</v>
      </c>
      <c r="BG1752" s="11">
        <v>0</v>
      </c>
      <c r="BH1752" s="11">
        <v>0</v>
      </c>
      <c r="BI1752" s="11">
        <v>0</v>
      </c>
      <c r="BJ1752" s="11">
        <f>BE1752/4</f>
        <v>1.8749999999999999E-2</v>
      </c>
      <c r="BK1752" s="11">
        <f>BF1752/4</f>
        <v>1.25E-3</v>
      </c>
      <c r="BL1752" s="11">
        <v>0</v>
      </c>
      <c r="BM1752" s="11">
        <v>0</v>
      </c>
      <c r="BN1752" s="11">
        <v>0</v>
      </c>
      <c r="BO1752" s="11">
        <v>0.1</v>
      </c>
      <c r="BP1752" s="11">
        <v>0.1</v>
      </c>
      <c r="BQ1752" s="11">
        <v>0</v>
      </c>
      <c r="BR1752" s="11">
        <v>0</v>
      </c>
      <c r="BS1752" s="11">
        <v>0</v>
      </c>
      <c r="BT1752" s="11">
        <v>0.04</v>
      </c>
      <c r="BU1752" s="16">
        <v>4</v>
      </c>
      <c r="BV1752" s="6">
        <f>BT1752/(BT1752+BU1752)</f>
        <v>9.9009900990099011E-3</v>
      </c>
      <c r="BW1752" s="6">
        <f>SQRT((BT1752*BU1752)/((BT1752+BU1752)^2*(BT1752+BU1752+1)))</f>
        <v>4.410251516706673E-2</v>
      </c>
      <c r="BX1752" s="17">
        <v>0.1</v>
      </c>
      <c r="BY1752" s="17">
        <v>0.7</v>
      </c>
      <c r="BZ1752" s="17">
        <v>0.1</v>
      </c>
      <c r="CA1752" s="17">
        <v>0.1</v>
      </c>
      <c r="CB1752" s="15" t="s">
        <v>83</v>
      </c>
      <c r="CC1752" s="11">
        <v>600</v>
      </c>
    </row>
    <row r="1753" spans="1:81" s="11" customFormat="1" x14ac:dyDescent="0.2">
      <c r="A1753" s="17">
        <f t="shared" si="27"/>
        <v>1752</v>
      </c>
      <c r="B1753" s="17">
        <v>20</v>
      </c>
      <c r="C1753" s="17">
        <v>20</v>
      </c>
      <c r="D1753" s="17">
        <v>5</v>
      </c>
      <c r="E1753" s="17">
        <v>5</v>
      </c>
      <c r="F1753" s="3" t="s">
        <v>80</v>
      </c>
      <c r="G1753" s="3">
        <f>IF(F1753="rectangle",B1753*C1753,IF(F1753="hook",B1753*C1753-(D1753*E1753),IF(F1753="eight",B1753*C1753-2*(D1753*E1753),IF(F1753="tee",B1753*C1753-2*(D1753*E1753),IF(F1753="cross",B1753*C1753-4*(D1753*E1753),"ERROR")))))</f>
        <v>400</v>
      </c>
      <c r="H1753" s="3" t="s">
        <v>84</v>
      </c>
      <c r="I1753" s="3">
        <f>IF(F1753="rectangle",B1753/C1753,"NA")</f>
        <v>1</v>
      </c>
      <c r="J1753" s="2">
        <v>1</v>
      </c>
      <c r="K1753" s="11">
        <v>125</v>
      </c>
      <c r="L1753" s="11">
        <v>4</v>
      </c>
      <c r="M1753" s="12">
        <v>3</v>
      </c>
      <c r="N1753" s="2">
        <f>M1753/4</f>
        <v>0.75</v>
      </c>
      <c r="O1753" s="3">
        <f>M1753/N1753</f>
        <v>4</v>
      </c>
      <c r="P1753" s="13">
        <v>45</v>
      </c>
      <c r="Q1753" s="11">
        <f>P1753</f>
        <v>45</v>
      </c>
      <c r="R1753" s="4">
        <f>AA1753/V1753</f>
        <v>100</v>
      </c>
      <c r="S1753" s="14">
        <v>15</v>
      </c>
      <c r="T1753" s="11">
        <f>S1753</f>
        <v>15</v>
      </c>
      <c r="U1753" s="4">
        <f>AB1753/W1753</f>
        <v>100</v>
      </c>
      <c r="V1753" s="3">
        <f>ROUND((Q1753/100)*G1753,0)</f>
        <v>180</v>
      </c>
      <c r="W1753" s="3">
        <f>ROUND(((T1753/100)*G1753)/J1753,0)</f>
        <v>60</v>
      </c>
      <c r="X1753" s="3">
        <f>ROUND(IF(J1753&gt;=2,((T1753/100)*G1753)/J1753,0),0)</f>
        <v>0</v>
      </c>
      <c r="Y1753" s="3">
        <f>ROUND(IF(J1753&gt;=3,((T1753/100)*G1753)/J1753,0),0)</f>
        <v>0</v>
      </c>
      <c r="Z1753" s="3">
        <f>ROUND(IF(J1753&gt;=4,((T1753/100)*G1753)/J1753,0),0)</f>
        <v>0</v>
      </c>
      <c r="AA1753" s="4">
        <f>G1753*P1753</f>
        <v>18000</v>
      </c>
      <c r="AB1753" s="4">
        <f>(G1753*S1753)/J1753</f>
        <v>6000</v>
      </c>
      <c r="AC1753" s="4">
        <f>IF(J1753&gt;=2,(G1753*S1753)/J1753,0)</f>
        <v>0</v>
      </c>
      <c r="AD1753" s="4">
        <f>IF(J1753&gt;=3,(G1753*S1753)/J1753,0)</f>
        <v>0</v>
      </c>
      <c r="AE1753" s="4">
        <f>IF(J1753&gt;=4,(G1753*S1753)/J1753,0)</f>
        <v>0</v>
      </c>
      <c r="AF1753" s="11">
        <v>100</v>
      </c>
      <c r="AG1753" s="11">
        <v>0</v>
      </c>
      <c r="AH1753" s="11">
        <v>1</v>
      </c>
      <c r="AI1753" s="11">
        <v>100</v>
      </c>
      <c r="AJ1753" s="11">
        <v>0</v>
      </c>
      <c r="AK1753" s="11">
        <v>1</v>
      </c>
      <c r="AL1753" s="11">
        <v>0.5</v>
      </c>
      <c r="AM1753" s="11">
        <v>0.5</v>
      </c>
      <c r="AN1753" s="11">
        <v>0</v>
      </c>
      <c r="AO1753" s="11">
        <v>0</v>
      </c>
      <c r="AP1753" s="11">
        <v>0</v>
      </c>
      <c r="AQ1753" s="11">
        <v>0.01</v>
      </c>
      <c r="AR1753" s="11">
        <v>0.01</v>
      </c>
      <c r="AS1753" s="11">
        <v>0</v>
      </c>
      <c r="AT1753" s="11">
        <v>0</v>
      </c>
      <c r="AU1753" s="11">
        <v>0</v>
      </c>
      <c r="AV1753" s="11">
        <v>0</v>
      </c>
      <c r="AW1753" s="11">
        <v>0.2</v>
      </c>
      <c r="AX1753" s="11">
        <v>0</v>
      </c>
      <c r="AY1753" s="11">
        <v>0</v>
      </c>
      <c r="AZ1753" s="11">
        <v>0</v>
      </c>
      <c r="BA1753" s="11">
        <v>0.02</v>
      </c>
      <c r="BB1753" s="11">
        <v>0</v>
      </c>
      <c r="BC1753" s="2">
        <v>0.05</v>
      </c>
      <c r="BD1753" s="2">
        <v>0.05</v>
      </c>
      <c r="BE1753" s="11">
        <v>7.4999999999999997E-2</v>
      </c>
      <c r="BF1753" s="11">
        <v>5.0000000000000001E-3</v>
      </c>
      <c r="BG1753" s="11">
        <v>0</v>
      </c>
      <c r="BH1753" s="11">
        <v>0</v>
      </c>
      <c r="BI1753" s="11">
        <v>0</v>
      </c>
      <c r="BJ1753" s="11">
        <f>BE1753/4</f>
        <v>1.8749999999999999E-2</v>
      </c>
      <c r="BK1753" s="11">
        <f>BF1753/4</f>
        <v>1.25E-3</v>
      </c>
      <c r="BL1753" s="11">
        <v>0</v>
      </c>
      <c r="BM1753" s="11">
        <v>0</v>
      </c>
      <c r="BN1753" s="11">
        <v>0</v>
      </c>
      <c r="BO1753" s="11">
        <v>0.1</v>
      </c>
      <c r="BP1753" s="11">
        <v>0.1</v>
      </c>
      <c r="BQ1753" s="11">
        <v>0</v>
      </c>
      <c r="BR1753" s="11">
        <v>0</v>
      </c>
      <c r="BS1753" s="11">
        <v>0</v>
      </c>
      <c r="BT1753" s="11">
        <v>0.04</v>
      </c>
      <c r="BU1753" s="16">
        <v>4</v>
      </c>
      <c r="BV1753" s="6">
        <f>BT1753/(BT1753+BU1753)</f>
        <v>9.9009900990099011E-3</v>
      </c>
      <c r="BW1753" s="6">
        <f>SQRT((BT1753*BU1753)/((BT1753+BU1753)^2*(BT1753+BU1753+1)))</f>
        <v>4.410251516706673E-2</v>
      </c>
      <c r="BX1753" s="17">
        <v>0.1</v>
      </c>
      <c r="BY1753" s="17">
        <v>0.7</v>
      </c>
      <c r="BZ1753" s="17">
        <v>0.1</v>
      </c>
      <c r="CA1753" s="17">
        <v>0.1</v>
      </c>
      <c r="CB1753" s="15" t="s">
        <v>83</v>
      </c>
      <c r="CC1753" s="11">
        <v>600</v>
      </c>
    </row>
    <row r="1754" spans="1:81" s="11" customFormat="1" x14ac:dyDescent="0.2">
      <c r="A1754" s="17">
        <f t="shared" si="27"/>
        <v>1753</v>
      </c>
      <c r="B1754" s="17">
        <v>100</v>
      </c>
      <c r="C1754" s="17">
        <v>100</v>
      </c>
      <c r="D1754" s="17">
        <v>5</v>
      </c>
      <c r="E1754" s="17">
        <v>5</v>
      </c>
      <c r="F1754" s="3" t="s">
        <v>80</v>
      </c>
      <c r="G1754" s="3">
        <f>IF(F1754="rectangle",B1754*C1754,IF(F1754="hook",B1754*C1754-(D1754*E1754),IF(F1754="eight",B1754*C1754-2*(D1754*E1754),IF(F1754="tee",B1754*C1754-2*(D1754*E1754),IF(F1754="cross",B1754*C1754-4*(D1754*E1754),"ERROR")))))</f>
        <v>10000</v>
      </c>
      <c r="H1754" s="3" t="s">
        <v>85</v>
      </c>
      <c r="I1754" s="3">
        <f>IF(F1754="rectangle",B1754/C1754,"NA")</f>
        <v>1</v>
      </c>
      <c r="J1754" s="2">
        <v>1</v>
      </c>
      <c r="K1754" s="11">
        <v>125</v>
      </c>
      <c r="L1754" s="11">
        <v>4</v>
      </c>
      <c r="M1754" s="12">
        <v>4</v>
      </c>
      <c r="N1754" s="2">
        <f>M1754/4</f>
        <v>1</v>
      </c>
      <c r="O1754" s="3">
        <f>M1754/N1754</f>
        <v>4</v>
      </c>
      <c r="P1754" s="13">
        <v>45</v>
      </c>
      <c r="Q1754" s="11">
        <f>P1754</f>
        <v>45</v>
      </c>
      <c r="R1754" s="4">
        <f>AA1754/V1754</f>
        <v>100</v>
      </c>
      <c r="S1754" s="14">
        <v>15</v>
      </c>
      <c r="T1754" s="11">
        <f>S1754</f>
        <v>15</v>
      </c>
      <c r="U1754" s="4">
        <f>AB1754/W1754</f>
        <v>100</v>
      </c>
      <c r="V1754" s="3">
        <f>ROUND((Q1754/100)*G1754,0)</f>
        <v>4500</v>
      </c>
      <c r="W1754" s="3">
        <f>ROUND(((T1754/100)*G1754)/J1754,0)</f>
        <v>1500</v>
      </c>
      <c r="X1754" s="3">
        <f>ROUND(IF(J1754&gt;=2,((T1754/100)*G1754)/J1754,0),0)</f>
        <v>0</v>
      </c>
      <c r="Y1754" s="3">
        <f>ROUND(IF(J1754&gt;=3,((T1754/100)*G1754)/J1754,0),0)</f>
        <v>0</v>
      </c>
      <c r="Z1754" s="3">
        <f>ROUND(IF(J1754&gt;=4,((T1754/100)*G1754)/J1754,0),0)</f>
        <v>0</v>
      </c>
      <c r="AA1754" s="4">
        <f>G1754*P1754</f>
        <v>450000</v>
      </c>
      <c r="AB1754" s="4">
        <f>(G1754*S1754)/J1754</f>
        <v>150000</v>
      </c>
      <c r="AC1754" s="4">
        <f>IF(J1754&gt;=2,(G1754*S1754)/J1754,0)</f>
        <v>0</v>
      </c>
      <c r="AD1754" s="4">
        <f>IF(J1754&gt;=3,(G1754*S1754)/J1754,0)</f>
        <v>0</v>
      </c>
      <c r="AE1754" s="4">
        <f>IF(J1754&gt;=4,(G1754*S1754)/J1754,0)</f>
        <v>0</v>
      </c>
      <c r="AF1754" s="11">
        <v>100</v>
      </c>
      <c r="AG1754" s="11">
        <v>0</v>
      </c>
      <c r="AH1754" s="11">
        <v>1</v>
      </c>
      <c r="AI1754" s="11">
        <v>100</v>
      </c>
      <c r="AJ1754" s="11">
        <v>0</v>
      </c>
      <c r="AK1754" s="11">
        <v>1</v>
      </c>
      <c r="AL1754" s="11">
        <v>0.5</v>
      </c>
      <c r="AM1754" s="11">
        <v>0.5</v>
      </c>
      <c r="AN1754" s="11">
        <v>0</v>
      </c>
      <c r="AO1754" s="11">
        <v>0</v>
      </c>
      <c r="AP1754" s="11">
        <v>0</v>
      </c>
      <c r="AQ1754" s="11">
        <v>0.01</v>
      </c>
      <c r="AR1754" s="11">
        <v>0.01</v>
      </c>
      <c r="AS1754" s="11">
        <v>0</v>
      </c>
      <c r="AT1754" s="11">
        <v>0</v>
      </c>
      <c r="AU1754" s="11">
        <v>0</v>
      </c>
      <c r="AV1754" s="11">
        <v>0</v>
      </c>
      <c r="AW1754" s="11">
        <v>0.2</v>
      </c>
      <c r="AX1754" s="11">
        <v>0</v>
      </c>
      <c r="AY1754" s="11">
        <v>0</v>
      </c>
      <c r="AZ1754" s="11">
        <v>0</v>
      </c>
      <c r="BA1754" s="11">
        <v>0.02</v>
      </c>
      <c r="BB1754" s="11">
        <v>0</v>
      </c>
      <c r="BC1754" s="2">
        <v>0.05</v>
      </c>
      <c r="BD1754" s="2">
        <v>0.05</v>
      </c>
      <c r="BE1754" s="11">
        <v>7.4999999999999997E-2</v>
      </c>
      <c r="BF1754" s="11">
        <v>5.0000000000000001E-3</v>
      </c>
      <c r="BG1754" s="11">
        <v>0</v>
      </c>
      <c r="BH1754" s="11">
        <v>0</v>
      </c>
      <c r="BI1754" s="11">
        <v>0</v>
      </c>
      <c r="BJ1754" s="11">
        <f>BE1754/4</f>
        <v>1.8749999999999999E-2</v>
      </c>
      <c r="BK1754" s="11">
        <f>BF1754/4</f>
        <v>1.25E-3</v>
      </c>
      <c r="BL1754" s="11">
        <v>0</v>
      </c>
      <c r="BM1754" s="11">
        <v>0</v>
      </c>
      <c r="BN1754" s="11">
        <v>0</v>
      </c>
      <c r="BO1754" s="11">
        <v>0.1</v>
      </c>
      <c r="BP1754" s="11">
        <v>0.1</v>
      </c>
      <c r="BQ1754" s="11">
        <v>0</v>
      </c>
      <c r="BR1754" s="11">
        <v>0</v>
      </c>
      <c r="BS1754" s="11">
        <v>0</v>
      </c>
      <c r="BT1754" s="11">
        <v>0.04</v>
      </c>
      <c r="BU1754" s="16">
        <v>4</v>
      </c>
      <c r="BV1754" s="6">
        <f>BT1754/(BT1754+BU1754)</f>
        <v>9.9009900990099011E-3</v>
      </c>
      <c r="BW1754" s="6">
        <f>SQRT((BT1754*BU1754)/((BT1754+BU1754)^2*(BT1754+BU1754+1)))</f>
        <v>4.410251516706673E-2</v>
      </c>
      <c r="BX1754" s="17">
        <v>0.1</v>
      </c>
      <c r="BY1754" s="17">
        <v>0.7</v>
      </c>
      <c r="BZ1754" s="17">
        <v>0.1</v>
      </c>
      <c r="CA1754" s="17">
        <v>0.1</v>
      </c>
      <c r="CB1754" s="15" t="s">
        <v>83</v>
      </c>
      <c r="CC1754" s="11">
        <v>600</v>
      </c>
    </row>
    <row r="1755" spans="1:81" s="11" customFormat="1" x14ac:dyDescent="0.2">
      <c r="A1755" s="17">
        <f t="shared" si="27"/>
        <v>1754</v>
      </c>
      <c r="B1755" s="17">
        <v>20</v>
      </c>
      <c r="C1755" s="17">
        <v>20</v>
      </c>
      <c r="D1755" s="17">
        <v>5</v>
      </c>
      <c r="E1755" s="17">
        <v>5</v>
      </c>
      <c r="F1755" s="3" t="s">
        <v>80</v>
      </c>
      <c r="G1755" s="3">
        <f>IF(F1755="rectangle",B1755*C1755,IF(F1755="hook",B1755*C1755-(D1755*E1755),IF(F1755="eight",B1755*C1755-2*(D1755*E1755),IF(F1755="tee",B1755*C1755-2*(D1755*E1755),IF(F1755="cross",B1755*C1755-4*(D1755*E1755),"ERROR")))))</f>
        <v>400</v>
      </c>
      <c r="H1755" s="3" t="s">
        <v>84</v>
      </c>
      <c r="I1755" s="3">
        <f>IF(F1755="rectangle",B1755/C1755,"NA")</f>
        <v>1</v>
      </c>
      <c r="J1755" s="2">
        <v>1</v>
      </c>
      <c r="K1755" s="11">
        <v>125</v>
      </c>
      <c r="L1755" s="11">
        <v>4</v>
      </c>
      <c r="M1755" s="12">
        <v>4</v>
      </c>
      <c r="N1755" s="2">
        <f>M1755/4</f>
        <v>1</v>
      </c>
      <c r="O1755" s="3">
        <f>M1755/N1755</f>
        <v>4</v>
      </c>
      <c r="P1755" s="13">
        <v>45</v>
      </c>
      <c r="Q1755" s="11">
        <f>P1755</f>
        <v>45</v>
      </c>
      <c r="R1755" s="4">
        <f>AA1755/V1755</f>
        <v>100</v>
      </c>
      <c r="S1755" s="14">
        <v>15</v>
      </c>
      <c r="T1755" s="11">
        <f>S1755</f>
        <v>15</v>
      </c>
      <c r="U1755" s="4">
        <f>AB1755/W1755</f>
        <v>100</v>
      </c>
      <c r="V1755" s="3">
        <f>ROUND((Q1755/100)*G1755,0)</f>
        <v>180</v>
      </c>
      <c r="W1755" s="3">
        <f>ROUND(((T1755/100)*G1755)/J1755,0)</f>
        <v>60</v>
      </c>
      <c r="X1755" s="3">
        <f>ROUND(IF(J1755&gt;=2,((T1755/100)*G1755)/J1755,0),0)</f>
        <v>0</v>
      </c>
      <c r="Y1755" s="3">
        <f>ROUND(IF(J1755&gt;=3,((T1755/100)*G1755)/J1755,0),0)</f>
        <v>0</v>
      </c>
      <c r="Z1755" s="3">
        <f>ROUND(IF(J1755&gt;=4,((T1755/100)*G1755)/J1755,0),0)</f>
        <v>0</v>
      </c>
      <c r="AA1755" s="4">
        <f>G1755*P1755</f>
        <v>18000</v>
      </c>
      <c r="AB1755" s="4">
        <f>(G1755*S1755)/J1755</f>
        <v>6000</v>
      </c>
      <c r="AC1755" s="4">
        <f>IF(J1755&gt;=2,(G1755*S1755)/J1755,0)</f>
        <v>0</v>
      </c>
      <c r="AD1755" s="4">
        <f>IF(J1755&gt;=3,(G1755*S1755)/J1755,0)</f>
        <v>0</v>
      </c>
      <c r="AE1755" s="4">
        <f>IF(J1755&gt;=4,(G1755*S1755)/J1755,0)</f>
        <v>0</v>
      </c>
      <c r="AF1755" s="11">
        <v>100</v>
      </c>
      <c r="AG1755" s="11">
        <v>0</v>
      </c>
      <c r="AH1755" s="11">
        <v>1</v>
      </c>
      <c r="AI1755" s="11">
        <v>100</v>
      </c>
      <c r="AJ1755" s="11">
        <v>0</v>
      </c>
      <c r="AK1755" s="11">
        <v>1</v>
      </c>
      <c r="AL1755" s="11">
        <v>0.5</v>
      </c>
      <c r="AM1755" s="11">
        <v>0.5</v>
      </c>
      <c r="AN1755" s="11">
        <v>0</v>
      </c>
      <c r="AO1755" s="11">
        <v>0</v>
      </c>
      <c r="AP1755" s="11">
        <v>0</v>
      </c>
      <c r="AQ1755" s="11">
        <v>0.01</v>
      </c>
      <c r="AR1755" s="11">
        <v>0.01</v>
      </c>
      <c r="AS1755" s="11">
        <v>0</v>
      </c>
      <c r="AT1755" s="11">
        <v>0</v>
      </c>
      <c r="AU1755" s="11">
        <v>0</v>
      </c>
      <c r="AV1755" s="11">
        <v>0</v>
      </c>
      <c r="AW1755" s="11">
        <v>0.2</v>
      </c>
      <c r="AX1755" s="11">
        <v>0</v>
      </c>
      <c r="AY1755" s="11">
        <v>0</v>
      </c>
      <c r="AZ1755" s="11">
        <v>0</v>
      </c>
      <c r="BA1755" s="11">
        <v>0.02</v>
      </c>
      <c r="BB1755" s="11">
        <v>0</v>
      </c>
      <c r="BC1755" s="2">
        <v>0.05</v>
      </c>
      <c r="BD1755" s="2">
        <v>0.05</v>
      </c>
      <c r="BE1755" s="11">
        <v>7.4999999999999997E-2</v>
      </c>
      <c r="BF1755" s="11">
        <v>5.0000000000000001E-3</v>
      </c>
      <c r="BG1755" s="11">
        <v>0</v>
      </c>
      <c r="BH1755" s="11">
        <v>0</v>
      </c>
      <c r="BI1755" s="11">
        <v>0</v>
      </c>
      <c r="BJ1755" s="11">
        <f>BE1755/4</f>
        <v>1.8749999999999999E-2</v>
      </c>
      <c r="BK1755" s="11">
        <f>BF1755/4</f>
        <v>1.25E-3</v>
      </c>
      <c r="BL1755" s="11">
        <v>0</v>
      </c>
      <c r="BM1755" s="11">
        <v>0</v>
      </c>
      <c r="BN1755" s="11">
        <v>0</v>
      </c>
      <c r="BO1755" s="11">
        <v>0.1</v>
      </c>
      <c r="BP1755" s="11">
        <v>0.1</v>
      </c>
      <c r="BQ1755" s="11">
        <v>0</v>
      </c>
      <c r="BR1755" s="11">
        <v>0</v>
      </c>
      <c r="BS1755" s="11">
        <v>0</v>
      </c>
      <c r="BT1755" s="11">
        <v>0.04</v>
      </c>
      <c r="BU1755" s="16">
        <v>4</v>
      </c>
      <c r="BV1755" s="6">
        <f>BT1755/(BT1755+BU1755)</f>
        <v>9.9009900990099011E-3</v>
      </c>
      <c r="BW1755" s="6">
        <f>SQRT((BT1755*BU1755)/((BT1755+BU1755)^2*(BT1755+BU1755+1)))</f>
        <v>4.410251516706673E-2</v>
      </c>
      <c r="BX1755" s="17">
        <v>0.1</v>
      </c>
      <c r="BY1755" s="17">
        <v>0.7</v>
      </c>
      <c r="BZ1755" s="17">
        <v>0.1</v>
      </c>
      <c r="CA1755" s="17">
        <v>0.1</v>
      </c>
      <c r="CB1755" s="15" t="s">
        <v>83</v>
      </c>
      <c r="CC1755" s="11">
        <v>600</v>
      </c>
    </row>
    <row r="1756" spans="1:81" s="11" customFormat="1" x14ac:dyDescent="0.2">
      <c r="A1756" s="17">
        <f t="shared" si="27"/>
        <v>1755</v>
      </c>
      <c r="B1756" s="17">
        <v>100</v>
      </c>
      <c r="C1756" s="17">
        <v>100</v>
      </c>
      <c r="D1756" s="17">
        <v>5</v>
      </c>
      <c r="E1756" s="17">
        <v>5</v>
      </c>
      <c r="F1756" s="3" t="s">
        <v>80</v>
      </c>
      <c r="G1756" s="3">
        <f>IF(F1756="rectangle",B1756*C1756,IF(F1756="hook",B1756*C1756-(D1756*E1756),IF(F1756="eight",B1756*C1756-2*(D1756*E1756),IF(F1756="tee",B1756*C1756-2*(D1756*E1756),IF(F1756="cross",B1756*C1756-4*(D1756*E1756),"ERROR")))))</f>
        <v>10000</v>
      </c>
      <c r="H1756" s="3" t="s">
        <v>85</v>
      </c>
      <c r="I1756" s="3">
        <f>IF(F1756="rectangle",B1756/C1756,"NA")</f>
        <v>1</v>
      </c>
      <c r="J1756" s="2">
        <v>1</v>
      </c>
      <c r="K1756" s="11">
        <v>125</v>
      </c>
      <c r="L1756" s="11">
        <v>4</v>
      </c>
      <c r="M1756" s="12">
        <v>5</v>
      </c>
      <c r="N1756" s="2">
        <f>M1756/4</f>
        <v>1.25</v>
      </c>
      <c r="O1756" s="3">
        <f>M1756/N1756</f>
        <v>4</v>
      </c>
      <c r="P1756" s="13">
        <v>45</v>
      </c>
      <c r="Q1756" s="11">
        <f>P1756</f>
        <v>45</v>
      </c>
      <c r="R1756" s="4">
        <f>AA1756/V1756</f>
        <v>100</v>
      </c>
      <c r="S1756" s="14">
        <v>15</v>
      </c>
      <c r="T1756" s="11">
        <f>S1756</f>
        <v>15</v>
      </c>
      <c r="U1756" s="4">
        <f>AB1756/W1756</f>
        <v>100</v>
      </c>
      <c r="V1756" s="3">
        <f>ROUND((Q1756/100)*G1756,0)</f>
        <v>4500</v>
      </c>
      <c r="W1756" s="3">
        <f>ROUND(((T1756/100)*G1756)/J1756,0)</f>
        <v>1500</v>
      </c>
      <c r="X1756" s="3">
        <f>ROUND(IF(J1756&gt;=2,((T1756/100)*G1756)/J1756,0),0)</f>
        <v>0</v>
      </c>
      <c r="Y1756" s="3">
        <f>ROUND(IF(J1756&gt;=3,((T1756/100)*G1756)/J1756,0),0)</f>
        <v>0</v>
      </c>
      <c r="Z1756" s="3">
        <f>ROUND(IF(J1756&gt;=4,((T1756/100)*G1756)/J1756,0),0)</f>
        <v>0</v>
      </c>
      <c r="AA1756" s="4">
        <f>G1756*P1756</f>
        <v>450000</v>
      </c>
      <c r="AB1756" s="4">
        <f>(G1756*S1756)/J1756</f>
        <v>150000</v>
      </c>
      <c r="AC1756" s="4">
        <f>IF(J1756&gt;=2,(G1756*S1756)/J1756,0)</f>
        <v>0</v>
      </c>
      <c r="AD1756" s="4">
        <f>IF(J1756&gt;=3,(G1756*S1756)/J1756,0)</f>
        <v>0</v>
      </c>
      <c r="AE1756" s="4">
        <f>IF(J1756&gt;=4,(G1756*S1756)/J1756,0)</f>
        <v>0</v>
      </c>
      <c r="AF1756" s="11">
        <v>100</v>
      </c>
      <c r="AG1756" s="11">
        <v>0</v>
      </c>
      <c r="AH1756" s="11">
        <v>1</v>
      </c>
      <c r="AI1756" s="11">
        <v>100</v>
      </c>
      <c r="AJ1756" s="11">
        <v>0</v>
      </c>
      <c r="AK1756" s="11">
        <v>1</v>
      </c>
      <c r="AL1756" s="11">
        <v>0.5</v>
      </c>
      <c r="AM1756" s="11">
        <v>0.5</v>
      </c>
      <c r="AN1756" s="11">
        <v>0</v>
      </c>
      <c r="AO1756" s="11">
        <v>0</v>
      </c>
      <c r="AP1756" s="11">
        <v>0</v>
      </c>
      <c r="AQ1756" s="11">
        <v>0.01</v>
      </c>
      <c r="AR1756" s="11">
        <v>0.01</v>
      </c>
      <c r="AS1756" s="11">
        <v>0</v>
      </c>
      <c r="AT1756" s="11">
        <v>0</v>
      </c>
      <c r="AU1756" s="11">
        <v>0</v>
      </c>
      <c r="AV1756" s="11">
        <v>0</v>
      </c>
      <c r="AW1756" s="11">
        <v>0.2</v>
      </c>
      <c r="AX1756" s="11">
        <v>0</v>
      </c>
      <c r="AY1756" s="11">
        <v>0</v>
      </c>
      <c r="AZ1756" s="11">
        <v>0</v>
      </c>
      <c r="BA1756" s="11">
        <v>0.02</v>
      </c>
      <c r="BB1756" s="11">
        <v>0</v>
      </c>
      <c r="BC1756" s="2">
        <v>0.05</v>
      </c>
      <c r="BD1756" s="2">
        <v>0.05</v>
      </c>
      <c r="BE1756" s="11">
        <v>7.4999999999999997E-2</v>
      </c>
      <c r="BF1756" s="11">
        <v>5.0000000000000001E-3</v>
      </c>
      <c r="BG1756" s="11">
        <v>0</v>
      </c>
      <c r="BH1756" s="11">
        <v>0</v>
      </c>
      <c r="BI1756" s="11">
        <v>0</v>
      </c>
      <c r="BJ1756" s="11">
        <f>BE1756/4</f>
        <v>1.8749999999999999E-2</v>
      </c>
      <c r="BK1756" s="11">
        <f>BF1756/4</f>
        <v>1.25E-3</v>
      </c>
      <c r="BL1756" s="11">
        <v>0</v>
      </c>
      <c r="BM1756" s="11">
        <v>0</v>
      </c>
      <c r="BN1756" s="11">
        <v>0</v>
      </c>
      <c r="BO1756" s="11">
        <v>0.1</v>
      </c>
      <c r="BP1756" s="11">
        <v>0.1</v>
      </c>
      <c r="BQ1756" s="11">
        <v>0</v>
      </c>
      <c r="BR1756" s="11">
        <v>0</v>
      </c>
      <c r="BS1756" s="11">
        <v>0</v>
      </c>
      <c r="BT1756" s="11">
        <v>0.04</v>
      </c>
      <c r="BU1756" s="16">
        <v>4</v>
      </c>
      <c r="BV1756" s="6">
        <f>BT1756/(BT1756+BU1756)</f>
        <v>9.9009900990099011E-3</v>
      </c>
      <c r="BW1756" s="6">
        <f>SQRT((BT1756*BU1756)/((BT1756+BU1756)^2*(BT1756+BU1756+1)))</f>
        <v>4.410251516706673E-2</v>
      </c>
      <c r="BX1756" s="17">
        <v>0.1</v>
      </c>
      <c r="BY1756" s="17">
        <v>0.7</v>
      </c>
      <c r="BZ1756" s="17">
        <v>0.1</v>
      </c>
      <c r="CA1756" s="17">
        <v>0.1</v>
      </c>
      <c r="CB1756" s="15" t="s">
        <v>83</v>
      </c>
      <c r="CC1756" s="11">
        <v>600</v>
      </c>
    </row>
    <row r="1757" spans="1:81" s="11" customFormat="1" x14ac:dyDescent="0.2">
      <c r="A1757" s="17">
        <f t="shared" si="27"/>
        <v>1756</v>
      </c>
      <c r="B1757" s="17">
        <v>20</v>
      </c>
      <c r="C1757" s="17">
        <v>20</v>
      </c>
      <c r="D1757" s="17">
        <v>5</v>
      </c>
      <c r="E1757" s="17">
        <v>5</v>
      </c>
      <c r="F1757" s="3" t="s">
        <v>80</v>
      </c>
      <c r="G1757" s="3">
        <f>IF(F1757="rectangle",B1757*C1757,IF(F1757="hook",B1757*C1757-(D1757*E1757),IF(F1757="eight",B1757*C1757-2*(D1757*E1757),IF(F1757="tee",B1757*C1757-2*(D1757*E1757),IF(F1757="cross",B1757*C1757-4*(D1757*E1757),"ERROR")))))</f>
        <v>400</v>
      </c>
      <c r="H1757" s="3" t="s">
        <v>84</v>
      </c>
      <c r="I1757" s="3">
        <f>IF(F1757="rectangle",B1757/C1757,"NA")</f>
        <v>1</v>
      </c>
      <c r="J1757" s="2">
        <v>1</v>
      </c>
      <c r="K1757" s="11">
        <v>125</v>
      </c>
      <c r="L1757" s="11">
        <v>4</v>
      </c>
      <c r="M1757" s="12">
        <v>5</v>
      </c>
      <c r="N1757" s="2">
        <f>M1757/4</f>
        <v>1.25</v>
      </c>
      <c r="O1757" s="3">
        <f>M1757/N1757</f>
        <v>4</v>
      </c>
      <c r="P1757" s="13">
        <v>45</v>
      </c>
      <c r="Q1757" s="11">
        <f>P1757</f>
        <v>45</v>
      </c>
      <c r="R1757" s="4">
        <f>AA1757/V1757</f>
        <v>100</v>
      </c>
      <c r="S1757" s="14">
        <v>15</v>
      </c>
      <c r="T1757" s="11">
        <f>S1757</f>
        <v>15</v>
      </c>
      <c r="U1757" s="4">
        <f>AB1757/W1757</f>
        <v>100</v>
      </c>
      <c r="V1757" s="3">
        <f>ROUND((Q1757/100)*G1757,0)</f>
        <v>180</v>
      </c>
      <c r="W1757" s="3">
        <f>ROUND(((T1757/100)*G1757)/J1757,0)</f>
        <v>60</v>
      </c>
      <c r="X1757" s="3">
        <f>ROUND(IF(J1757&gt;=2,((T1757/100)*G1757)/J1757,0),0)</f>
        <v>0</v>
      </c>
      <c r="Y1757" s="3">
        <f>ROUND(IF(J1757&gt;=3,((T1757/100)*G1757)/J1757,0),0)</f>
        <v>0</v>
      </c>
      <c r="Z1757" s="3">
        <f>ROUND(IF(J1757&gt;=4,((T1757/100)*G1757)/J1757,0),0)</f>
        <v>0</v>
      </c>
      <c r="AA1757" s="4">
        <f>G1757*P1757</f>
        <v>18000</v>
      </c>
      <c r="AB1757" s="4">
        <f>(G1757*S1757)/J1757</f>
        <v>6000</v>
      </c>
      <c r="AC1757" s="4">
        <f>IF(J1757&gt;=2,(G1757*S1757)/J1757,0)</f>
        <v>0</v>
      </c>
      <c r="AD1757" s="4">
        <f>IF(J1757&gt;=3,(G1757*S1757)/J1757,0)</f>
        <v>0</v>
      </c>
      <c r="AE1757" s="4">
        <f>IF(J1757&gt;=4,(G1757*S1757)/J1757,0)</f>
        <v>0</v>
      </c>
      <c r="AF1757" s="11">
        <v>100</v>
      </c>
      <c r="AG1757" s="11">
        <v>0</v>
      </c>
      <c r="AH1757" s="11">
        <v>1</v>
      </c>
      <c r="AI1757" s="11">
        <v>100</v>
      </c>
      <c r="AJ1757" s="11">
        <v>0</v>
      </c>
      <c r="AK1757" s="11">
        <v>1</v>
      </c>
      <c r="AL1757" s="11">
        <v>0.5</v>
      </c>
      <c r="AM1757" s="11">
        <v>0.5</v>
      </c>
      <c r="AN1757" s="11">
        <v>0</v>
      </c>
      <c r="AO1757" s="11">
        <v>0</v>
      </c>
      <c r="AP1757" s="11">
        <v>0</v>
      </c>
      <c r="AQ1757" s="11">
        <v>0.01</v>
      </c>
      <c r="AR1757" s="11">
        <v>0.01</v>
      </c>
      <c r="AS1757" s="11">
        <v>0</v>
      </c>
      <c r="AT1757" s="11">
        <v>0</v>
      </c>
      <c r="AU1757" s="11">
        <v>0</v>
      </c>
      <c r="AV1757" s="11">
        <v>0</v>
      </c>
      <c r="AW1757" s="11">
        <v>0.2</v>
      </c>
      <c r="AX1757" s="11">
        <v>0</v>
      </c>
      <c r="AY1757" s="11">
        <v>0</v>
      </c>
      <c r="AZ1757" s="11">
        <v>0</v>
      </c>
      <c r="BA1757" s="11">
        <v>0.02</v>
      </c>
      <c r="BB1757" s="11">
        <v>0</v>
      </c>
      <c r="BC1757" s="2">
        <v>0.05</v>
      </c>
      <c r="BD1757" s="2">
        <v>0.05</v>
      </c>
      <c r="BE1757" s="11">
        <v>7.4999999999999997E-2</v>
      </c>
      <c r="BF1757" s="11">
        <v>5.0000000000000001E-3</v>
      </c>
      <c r="BG1757" s="11">
        <v>0</v>
      </c>
      <c r="BH1757" s="11">
        <v>0</v>
      </c>
      <c r="BI1757" s="11">
        <v>0</v>
      </c>
      <c r="BJ1757" s="11">
        <f>BE1757/4</f>
        <v>1.8749999999999999E-2</v>
      </c>
      <c r="BK1757" s="11">
        <f>BF1757/4</f>
        <v>1.25E-3</v>
      </c>
      <c r="BL1757" s="11">
        <v>0</v>
      </c>
      <c r="BM1757" s="11">
        <v>0</v>
      </c>
      <c r="BN1757" s="11">
        <v>0</v>
      </c>
      <c r="BO1757" s="11">
        <v>0.1</v>
      </c>
      <c r="BP1757" s="11">
        <v>0.1</v>
      </c>
      <c r="BQ1757" s="11">
        <v>0</v>
      </c>
      <c r="BR1757" s="11">
        <v>0</v>
      </c>
      <c r="BS1757" s="11">
        <v>0</v>
      </c>
      <c r="BT1757" s="11">
        <v>0.04</v>
      </c>
      <c r="BU1757" s="16">
        <v>4</v>
      </c>
      <c r="BV1757" s="6">
        <f>BT1757/(BT1757+BU1757)</f>
        <v>9.9009900990099011E-3</v>
      </c>
      <c r="BW1757" s="6">
        <f>SQRT((BT1757*BU1757)/((BT1757+BU1757)^2*(BT1757+BU1757+1)))</f>
        <v>4.410251516706673E-2</v>
      </c>
      <c r="BX1757" s="17">
        <v>0.1</v>
      </c>
      <c r="BY1757" s="17">
        <v>0.7</v>
      </c>
      <c r="BZ1757" s="17">
        <v>0.1</v>
      </c>
      <c r="CA1757" s="17">
        <v>0.1</v>
      </c>
      <c r="CB1757" s="15" t="s">
        <v>83</v>
      </c>
      <c r="CC1757" s="11">
        <v>600</v>
      </c>
    </row>
    <row r="1758" spans="1:81" s="11" customFormat="1" x14ac:dyDescent="0.2">
      <c r="A1758" s="17">
        <f t="shared" si="27"/>
        <v>1757</v>
      </c>
      <c r="B1758" s="17">
        <v>100</v>
      </c>
      <c r="C1758" s="17">
        <v>100</v>
      </c>
      <c r="D1758" s="17">
        <v>5</v>
      </c>
      <c r="E1758" s="17">
        <v>5</v>
      </c>
      <c r="F1758" s="3" t="s">
        <v>80</v>
      </c>
      <c r="G1758" s="3">
        <f>IF(F1758="rectangle",B1758*C1758,IF(F1758="hook",B1758*C1758-(D1758*E1758),IF(F1758="eight",B1758*C1758-2*(D1758*E1758),IF(F1758="tee",B1758*C1758-2*(D1758*E1758),IF(F1758="cross",B1758*C1758-4*(D1758*E1758),"ERROR")))))</f>
        <v>10000</v>
      </c>
      <c r="H1758" s="3" t="s">
        <v>85</v>
      </c>
      <c r="I1758" s="3">
        <f>IF(F1758="rectangle",B1758/C1758,"NA")</f>
        <v>1</v>
      </c>
      <c r="J1758" s="2">
        <v>1</v>
      </c>
      <c r="K1758" s="11">
        <v>125</v>
      </c>
      <c r="L1758" s="11">
        <v>4</v>
      </c>
      <c r="M1758" s="12">
        <v>6</v>
      </c>
      <c r="N1758" s="2">
        <f>M1758/4</f>
        <v>1.5</v>
      </c>
      <c r="O1758" s="3">
        <f>M1758/N1758</f>
        <v>4</v>
      </c>
      <c r="P1758" s="13">
        <v>45</v>
      </c>
      <c r="Q1758" s="11">
        <f>P1758</f>
        <v>45</v>
      </c>
      <c r="R1758" s="4">
        <f>AA1758/V1758</f>
        <v>100</v>
      </c>
      <c r="S1758" s="14">
        <v>15</v>
      </c>
      <c r="T1758" s="11">
        <f>S1758</f>
        <v>15</v>
      </c>
      <c r="U1758" s="4">
        <f>AB1758/W1758</f>
        <v>100</v>
      </c>
      <c r="V1758" s="3">
        <f>ROUND((Q1758/100)*G1758,0)</f>
        <v>4500</v>
      </c>
      <c r="W1758" s="3">
        <f>ROUND(((T1758/100)*G1758)/J1758,0)</f>
        <v>1500</v>
      </c>
      <c r="X1758" s="3">
        <f>ROUND(IF(J1758&gt;=2,((T1758/100)*G1758)/J1758,0),0)</f>
        <v>0</v>
      </c>
      <c r="Y1758" s="3">
        <f>ROUND(IF(J1758&gt;=3,((T1758/100)*G1758)/J1758,0),0)</f>
        <v>0</v>
      </c>
      <c r="Z1758" s="3">
        <f>ROUND(IF(J1758&gt;=4,((T1758/100)*G1758)/J1758,0),0)</f>
        <v>0</v>
      </c>
      <c r="AA1758" s="4">
        <f>G1758*P1758</f>
        <v>450000</v>
      </c>
      <c r="AB1758" s="4">
        <f>(G1758*S1758)/J1758</f>
        <v>150000</v>
      </c>
      <c r="AC1758" s="4">
        <f>IF(J1758&gt;=2,(G1758*S1758)/J1758,0)</f>
        <v>0</v>
      </c>
      <c r="AD1758" s="4">
        <f>IF(J1758&gt;=3,(G1758*S1758)/J1758,0)</f>
        <v>0</v>
      </c>
      <c r="AE1758" s="4">
        <f>IF(J1758&gt;=4,(G1758*S1758)/J1758,0)</f>
        <v>0</v>
      </c>
      <c r="AF1758" s="11">
        <v>100</v>
      </c>
      <c r="AG1758" s="11">
        <v>0</v>
      </c>
      <c r="AH1758" s="11">
        <v>1</v>
      </c>
      <c r="AI1758" s="11">
        <v>100</v>
      </c>
      <c r="AJ1758" s="11">
        <v>0</v>
      </c>
      <c r="AK1758" s="11">
        <v>1</v>
      </c>
      <c r="AL1758" s="11">
        <v>0.5</v>
      </c>
      <c r="AM1758" s="11">
        <v>0.5</v>
      </c>
      <c r="AN1758" s="11">
        <v>0</v>
      </c>
      <c r="AO1758" s="11">
        <v>0</v>
      </c>
      <c r="AP1758" s="11">
        <v>0</v>
      </c>
      <c r="AQ1758" s="11">
        <v>0.01</v>
      </c>
      <c r="AR1758" s="11">
        <v>0.01</v>
      </c>
      <c r="AS1758" s="11">
        <v>0</v>
      </c>
      <c r="AT1758" s="11">
        <v>0</v>
      </c>
      <c r="AU1758" s="11">
        <v>0</v>
      </c>
      <c r="AV1758" s="11">
        <v>0</v>
      </c>
      <c r="AW1758" s="11">
        <v>0.2</v>
      </c>
      <c r="AX1758" s="11">
        <v>0</v>
      </c>
      <c r="AY1758" s="11">
        <v>0</v>
      </c>
      <c r="AZ1758" s="11">
        <v>0</v>
      </c>
      <c r="BA1758" s="11">
        <v>0.02</v>
      </c>
      <c r="BB1758" s="11">
        <v>0</v>
      </c>
      <c r="BC1758" s="2">
        <v>0.05</v>
      </c>
      <c r="BD1758" s="2">
        <v>0.05</v>
      </c>
      <c r="BE1758" s="11">
        <v>7.4999999999999997E-2</v>
      </c>
      <c r="BF1758" s="11">
        <v>5.0000000000000001E-3</v>
      </c>
      <c r="BG1758" s="11">
        <v>0</v>
      </c>
      <c r="BH1758" s="11">
        <v>0</v>
      </c>
      <c r="BI1758" s="11">
        <v>0</v>
      </c>
      <c r="BJ1758" s="11">
        <f>BE1758/4</f>
        <v>1.8749999999999999E-2</v>
      </c>
      <c r="BK1758" s="11">
        <f>BF1758/4</f>
        <v>1.25E-3</v>
      </c>
      <c r="BL1758" s="11">
        <v>0</v>
      </c>
      <c r="BM1758" s="11">
        <v>0</v>
      </c>
      <c r="BN1758" s="11">
        <v>0</v>
      </c>
      <c r="BO1758" s="11">
        <v>0.1</v>
      </c>
      <c r="BP1758" s="11">
        <v>0.1</v>
      </c>
      <c r="BQ1758" s="11">
        <v>0</v>
      </c>
      <c r="BR1758" s="11">
        <v>0</v>
      </c>
      <c r="BS1758" s="11">
        <v>0</v>
      </c>
      <c r="BT1758" s="11">
        <v>0.04</v>
      </c>
      <c r="BU1758" s="16">
        <v>4</v>
      </c>
      <c r="BV1758" s="6">
        <f>BT1758/(BT1758+BU1758)</f>
        <v>9.9009900990099011E-3</v>
      </c>
      <c r="BW1758" s="6">
        <f>SQRT((BT1758*BU1758)/((BT1758+BU1758)^2*(BT1758+BU1758+1)))</f>
        <v>4.410251516706673E-2</v>
      </c>
      <c r="BX1758" s="17">
        <v>0.1</v>
      </c>
      <c r="BY1758" s="17">
        <v>0.7</v>
      </c>
      <c r="BZ1758" s="17">
        <v>0.1</v>
      </c>
      <c r="CA1758" s="17">
        <v>0.1</v>
      </c>
      <c r="CB1758" s="15" t="s">
        <v>83</v>
      </c>
      <c r="CC1758" s="11">
        <v>600</v>
      </c>
    </row>
    <row r="1759" spans="1:81" s="11" customFormat="1" x14ac:dyDescent="0.2">
      <c r="A1759" s="17">
        <f t="shared" si="27"/>
        <v>1758</v>
      </c>
      <c r="B1759" s="17">
        <v>20</v>
      </c>
      <c r="C1759" s="17">
        <v>20</v>
      </c>
      <c r="D1759" s="17">
        <v>5</v>
      </c>
      <c r="E1759" s="17">
        <v>5</v>
      </c>
      <c r="F1759" s="3" t="s">
        <v>80</v>
      </c>
      <c r="G1759" s="3">
        <f>IF(F1759="rectangle",B1759*C1759,IF(F1759="hook",B1759*C1759-(D1759*E1759),IF(F1759="eight",B1759*C1759-2*(D1759*E1759),IF(F1759="tee",B1759*C1759-2*(D1759*E1759),IF(F1759="cross",B1759*C1759-4*(D1759*E1759),"ERROR")))))</f>
        <v>400</v>
      </c>
      <c r="H1759" s="3" t="s">
        <v>84</v>
      </c>
      <c r="I1759" s="3">
        <f>IF(F1759="rectangle",B1759/C1759,"NA")</f>
        <v>1</v>
      </c>
      <c r="J1759" s="2">
        <v>1</v>
      </c>
      <c r="K1759" s="11">
        <v>125</v>
      </c>
      <c r="L1759" s="11">
        <v>4</v>
      </c>
      <c r="M1759" s="12">
        <v>6</v>
      </c>
      <c r="N1759" s="2">
        <f>M1759/4</f>
        <v>1.5</v>
      </c>
      <c r="O1759" s="3">
        <f>M1759/N1759</f>
        <v>4</v>
      </c>
      <c r="P1759" s="13">
        <v>45</v>
      </c>
      <c r="Q1759" s="11">
        <f>P1759</f>
        <v>45</v>
      </c>
      <c r="R1759" s="4">
        <f>AA1759/V1759</f>
        <v>100</v>
      </c>
      <c r="S1759" s="14">
        <v>15</v>
      </c>
      <c r="T1759" s="11">
        <f>S1759</f>
        <v>15</v>
      </c>
      <c r="U1759" s="4">
        <f>AB1759/W1759</f>
        <v>100</v>
      </c>
      <c r="V1759" s="3">
        <f>ROUND((Q1759/100)*G1759,0)</f>
        <v>180</v>
      </c>
      <c r="W1759" s="3">
        <f>ROUND(((T1759/100)*G1759)/J1759,0)</f>
        <v>60</v>
      </c>
      <c r="X1759" s="3">
        <f>ROUND(IF(J1759&gt;=2,((T1759/100)*G1759)/J1759,0),0)</f>
        <v>0</v>
      </c>
      <c r="Y1759" s="3">
        <f>ROUND(IF(J1759&gt;=3,((T1759/100)*G1759)/J1759,0),0)</f>
        <v>0</v>
      </c>
      <c r="Z1759" s="3">
        <f>ROUND(IF(J1759&gt;=4,((T1759/100)*G1759)/J1759,0),0)</f>
        <v>0</v>
      </c>
      <c r="AA1759" s="4">
        <f>G1759*P1759</f>
        <v>18000</v>
      </c>
      <c r="AB1759" s="4">
        <f>(G1759*S1759)/J1759</f>
        <v>6000</v>
      </c>
      <c r="AC1759" s="4">
        <f>IF(J1759&gt;=2,(G1759*S1759)/J1759,0)</f>
        <v>0</v>
      </c>
      <c r="AD1759" s="4">
        <f>IF(J1759&gt;=3,(G1759*S1759)/J1759,0)</f>
        <v>0</v>
      </c>
      <c r="AE1759" s="4">
        <f>IF(J1759&gt;=4,(G1759*S1759)/J1759,0)</f>
        <v>0</v>
      </c>
      <c r="AF1759" s="11">
        <v>100</v>
      </c>
      <c r="AG1759" s="11">
        <v>0</v>
      </c>
      <c r="AH1759" s="11">
        <v>1</v>
      </c>
      <c r="AI1759" s="11">
        <v>100</v>
      </c>
      <c r="AJ1759" s="11">
        <v>0</v>
      </c>
      <c r="AK1759" s="11">
        <v>1</v>
      </c>
      <c r="AL1759" s="11">
        <v>0.5</v>
      </c>
      <c r="AM1759" s="11">
        <v>0.5</v>
      </c>
      <c r="AN1759" s="11">
        <v>0</v>
      </c>
      <c r="AO1759" s="11">
        <v>0</v>
      </c>
      <c r="AP1759" s="11">
        <v>0</v>
      </c>
      <c r="AQ1759" s="11">
        <v>0.01</v>
      </c>
      <c r="AR1759" s="11">
        <v>0.01</v>
      </c>
      <c r="AS1759" s="11">
        <v>0</v>
      </c>
      <c r="AT1759" s="11">
        <v>0</v>
      </c>
      <c r="AU1759" s="11">
        <v>0</v>
      </c>
      <c r="AV1759" s="11">
        <v>0</v>
      </c>
      <c r="AW1759" s="11">
        <v>0.2</v>
      </c>
      <c r="AX1759" s="11">
        <v>0</v>
      </c>
      <c r="AY1759" s="11">
        <v>0</v>
      </c>
      <c r="AZ1759" s="11">
        <v>0</v>
      </c>
      <c r="BA1759" s="11">
        <v>0.02</v>
      </c>
      <c r="BB1759" s="11">
        <v>0</v>
      </c>
      <c r="BC1759" s="2">
        <v>0.05</v>
      </c>
      <c r="BD1759" s="2">
        <v>0.05</v>
      </c>
      <c r="BE1759" s="11">
        <v>7.4999999999999997E-2</v>
      </c>
      <c r="BF1759" s="11">
        <v>5.0000000000000001E-3</v>
      </c>
      <c r="BG1759" s="11">
        <v>0</v>
      </c>
      <c r="BH1759" s="11">
        <v>0</v>
      </c>
      <c r="BI1759" s="11">
        <v>0</v>
      </c>
      <c r="BJ1759" s="11">
        <f>BE1759/4</f>
        <v>1.8749999999999999E-2</v>
      </c>
      <c r="BK1759" s="11">
        <f>BF1759/4</f>
        <v>1.25E-3</v>
      </c>
      <c r="BL1759" s="11">
        <v>0</v>
      </c>
      <c r="BM1759" s="11">
        <v>0</v>
      </c>
      <c r="BN1759" s="11">
        <v>0</v>
      </c>
      <c r="BO1759" s="11">
        <v>0.1</v>
      </c>
      <c r="BP1759" s="11">
        <v>0.1</v>
      </c>
      <c r="BQ1759" s="11">
        <v>0</v>
      </c>
      <c r="BR1759" s="11">
        <v>0</v>
      </c>
      <c r="BS1759" s="11">
        <v>0</v>
      </c>
      <c r="BT1759" s="11">
        <v>0.04</v>
      </c>
      <c r="BU1759" s="16">
        <v>4</v>
      </c>
      <c r="BV1759" s="6">
        <f>BT1759/(BT1759+BU1759)</f>
        <v>9.9009900990099011E-3</v>
      </c>
      <c r="BW1759" s="6">
        <f>SQRT((BT1759*BU1759)/((BT1759+BU1759)^2*(BT1759+BU1759+1)))</f>
        <v>4.410251516706673E-2</v>
      </c>
      <c r="BX1759" s="17">
        <v>0.1</v>
      </c>
      <c r="BY1759" s="17">
        <v>0.7</v>
      </c>
      <c r="BZ1759" s="17">
        <v>0.1</v>
      </c>
      <c r="CA1759" s="17">
        <v>0.1</v>
      </c>
      <c r="CB1759" s="15" t="s">
        <v>83</v>
      </c>
      <c r="CC1759" s="11">
        <v>600</v>
      </c>
    </row>
    <row r="1760" spans="1:81" s="11" customFormat="1" x14ac:dyDescent="0.2">
      <c r="A1760" s="17">
        <f t="shared" si="27"/>
        <v>1759</v>
      </c>
      <c r="B1760" s="17">
        <v>100</v>
      </c>
      <c r="C1760" s="17">
        <v>100</v>
      </c>
      <c r="D1760" s="17">
        <v>5</v>
      </c>
      <c r="E1760" s="17">
        <v>5</v>
      </c>
      <c r="F1760" s="3" t="s">
        <v>80</v>
      </c>
      <c r="G1760" s="3">
        <f>IF(F1760="rectangle",B1760*C1760,IF(F1760="hook",B1760*C1760-(D1760*E1760),IF(F1760="eight",B1760*C1760-2*(D1760*E1760),IF(F1760="tee",B1760*C1760-2*(D1760*E1760),IF(F1760="cross",B1760*C1760-4*(D1760*E1760),"ERROR")))))</f>
        <v>10000</v>
      </c>
      <c r="H1760" s="3" t="s">
        <v>85</v>
      </c>
      <c r="I1760" s="3">
        <f>IF(F1760="rectangle",B1760/C1760,"NA")</f>
        <v>1</v>
      </c>
      <c r="J1760" s="2">
        <v>1</v>
      </c>
      <c r="K1760" s="11">
        <v>125</v>
      </c>
      <c r="L1760" s="11">
        <v>4</v>
      </c>
      <c r="M1760" s="12">
        <v>7</v>
      </c>
      <c r="N1760" s="2">
        <f>M1760/4</f>
        <v>1.75</v>
      </c>
      <c r="O1760" s="3">
        <f>M1760/N1760</f>
        <v>4</v>
      </c>
      <c r="P1760" s="13">
        <v>45</v>
      </c>
      <c r="Q1760" s="11">
        <f>P1760</f>
        <v>45</v>
      </c>
      <c r="R1760" s="4">
        <f>AA1760/V1760</f>
        <v>100</v>
      </c>
      <c r="S1760" s="14">
        <v>15</v>
      </c>
      <c r="T1760" s="11">
        <f>S1760</f>
        <v>15</v>
      </c>
      <c r="U1760" s="4">
        <f>AB1760/W1760</f>
        <v>100</v>
      </c>
      <c r="V1760" s="3">
        <f>ROUND((Q1760/100)*G1760,0)</f>
        <v>4500</v>
      </c>
      <c r="W1760" s="3">
        <f>ROUND(((T1760/100)*G1760)/J1760,0)</f>
        <v>1500</v>
      </c>
      <c r="X1760" s="3">
        <f>ROUND(IF(J1760&gt;=2,((T1760/100)*G1760)/J1760,0),0)</f>
        <v>0</v>
      </c>
      <c r="Y1760" s="3">
        <f>ROUND(IF(J1760&gt;=3,((T1760/100)*G1760)/J1760,0),0)</f>
        <v>0</v>
      </c>
      <c r="Z1760" s="3">
        <f>ROUND(IF(J1760&gt;=4,((T1760/100)*G1760)/J1760,0),0)</f>
        <v>0</v>
      </c>
      <c r="AA1760" s="4">
        <f>G1760*P1760</f>
        <v>450000</v>
      </c>
      <c r="AB1760" s="4">
        <f>(G1760*S1760)/J1760</f>
        <v>150000</v>
      </c>
      <c r="AC1760" s="4">
        <f>IF(J1760&gt;=2,(G1760*S1760)/J1760,0)</f>
        <v>0</v>
      </c>
      <c r="AD1760" s="4">
        <f>IF(J1760&gt;=3,(G1760*S1760)/J1760,0)</f>
        <v>0</v>
      </c>
      <c r="AE1760" s="4">
        <f>IF(J1760&gt;=4,(G1760*S1760)/J1760,0)</f>
        <v>0</v>
      </c>
      <c r="AF1760" s="11">
        <v>100</v>
      </c>
      <c r="AG1760" s="11">
        <v>0</v>
      </c>
      <c r="AH1760" s="11">
        <v>1</v>
      </c>
      <c r="AI1760" s="11">
        <v>100</v>
      </c>
      <c r="AJ1760" s="11">
        <v>0</v>
      </c>
      <c r="AK1760" s="11">
        <v>1</v>
      </c>
      <c r="AL1760" s="11">
        <v>0.5</v>
      </c>
      <c r="AM1760" s="11">
        <v>0.5</v>
      </c>
      <c r="AN1760" s="11">
        <v>0</v>
      </c>
      <c r="AO1760" s="11">
        <v>0</v>
      </c>
      <c r="AP1760" s="11">
        <v>0</v>
      </c>
      <c r="AQ1760" s="11">
        <v>0.01</v>
      </c>
      <c r="AR1760" s="11">
        <v>0.01</v>
      </c>
      <c r="AS1760" s="11">
        <v>0</v>
      </c>
      <c r="AT1760" s="11">
        <v>0</v>
      </c>
      <c r="AU1760" s="11">
        <v>0</v>
      </c>
      <c r="AV1760" s="11">
        <v>0</v>
      </c>
      <c r="AW1760" s="11">
        <v>0.2</v>
      </c>
      <c r="AX1760" s="11">
        <v>0</v>
      </c>
      <c r="AY1760" s="11">
        <v>0</v>
      </c>
      <c r="AZ1760" s="11">
        <v>0</v>
      </c>
      <c r="BA1760" s="11">
        <v>0.02</v>
      </c>
      <c r="BB1760" s="11">
        <v>0</v>
      </c>
      <c r="BC1760" s="2">
        <v>0.05</v>
      </c>
      <c r="BD1760" s="2">
        <v>0.05</v>
      </c>
      <c r="BE1760" s="11">
        <v>7.4999999999999997E-2</v>
      </c>
      <c r="BF1760" s="11">
        <v>5.0000000000000001E-3</v>
      </c>
      <c r="BG1760" s="11">
        <v>0</v>
      </c>
      <c r="BH1760" s="11">
        <v>0</v>
      </c>
      <c r="BI1760" s="11">
        <v>0</v>
      </c>
      <c r="BJ1760" s="11">
        <f>BE1760/4</f>
        <v>1.8749999999999999E-2</v>
      </c>
      <c r="BK1760" s="11">
        <f>BF1760/4</f>
        <v>1.25E-3</v>
      </c>
      <c r="BL1760" s="11">
        <v>0</v>
      </c>
      <c r="BM1760" s="11">
        <v>0</v>
      </c>
      <c r="BN1760" s="11">
        <v>0</v>
      </c>
      <c r="BO1760" s="11">
        <v>0.1</v>
      </c>
      <c r="BP1760" s="11">
        <v>0.1</v>
      </c>
      <c r="BQ1760" s="11">
        <v>0</v>
      </c>
      <c r="BR1760" s="11">
        <v>0</v>
      </c>
      <c r="BS1760" s="11">
        <v>0</v>
      </c>
      <c r="BT1760" s="11">
        <v>0.04</v>
      </c>
      <c r="BU1760" s="16">
        <v>4</v>
      </c>
      <c r="BV1760" s="6">
        <f>BT1760/(BT1760+BU1760)</f>
        <v>9.9009900990099011E-3</v>
      </c>
      <c r="BW1760" s="6">
        <f>SQRT((BT1760*BU1760)/((BT1760+BU1760)^2*(BT1760+BU1760+1)))</f>
        <v>4.410251516706673E-2</v>
      </c>
      <c r="BX1760" s="17">
        <v>0.1</v>
      </c>
      <c r="BY1760" s="17">
        <v>0.7</v>
      </c>
      <c r="BZ1760" s="17">
        <v>0.1</v>
      </c>
      <c r="CA1760" s="17">
        <v>0.1</v>
      </c>
      <c r="CB1760" s="15" t="s">
        <v>83</v>
      </c>
      <c r="CC1760" s="11">
        <v>600</v>
      </c>
    </row>
    <row r="1761" spans="1:81" s="11" customFormat="1" x14ac:dyDescent="0.2">
      <c r="A1761" s="17">
        <f t="shared" si="27"/>
        <v>1760</v>
      </c>
      <c r="B1761" s="17">
        <v>20</v>
      </c>
      <c r="C1761" s="17">
        <v>20</v>
      </c>
      <c r="D1761" s="17">
        <v>5</v>
      </c>
      <c r="E1761" s="17">
        <v>5</v>
      </c>
      <c r="F1761" s="3" t="s">
        <v>80</v>
      </c>
      <c r="G1761" s="3">
        <f>IF(F1761="rectangle",B1761*C1761,IF(F1761="hook",B1761*C1761-(D1761*E1761),IF(F1761="eight",B1761*C1761-2*(D1761*E1761),IF(F1761="tee",B1761*C1761-2*(D1761*E1761),IF(F1761="cross",B1761*C1761-4*(D1761*E1761),"ERROR")))))</f>
        <v>400</v>
      </c>
      <c r="H1761" s="3" t="s">
        <v>84</v>
      </c>
      <c r="I1761" s="3">
        <f>IF(F1761="rectangle",B1761/C1761,"NA")</f>
        <v>1</v>
      </c>
      <c r="J1761" s="2">
        <v>1</v>
      </c>
      <c r="K1761" s="11">
        <v>125</v>
      </c>
      <c r="L1761" s="11">
        <v>4</v>
      </c>
      <c r="M1761" s="12">
        <v>7</v>
      </c>
      <c r="N1761" s="2">
        <f>M1761/4</f>
        <v>1.75</v>
      </c>
      <c r="O1761" s="3">
        <f>M1761/N1761</f>
        <v>4</v>
      </c>
      <c r="P1761" s="13">
        <v>45</v>
      </c>
      <c r="Q1761" s="11">
        <f>P1761</f>
        <v>45</v>
      </c>
      <c r="R1761" s="4">
        <f>AA1761/V1761</f>
        <v>100</v>
      </c>
      <c r="S1761" s="14">
        <v>15</v>
      </c>
      <c r="T1761" s="11">
        <f>S1761</f>
        <v>15</v>
      </c>
      <c r="U1761" s="4">
        <f>AB1761/W1761</f>
        <v>100</v>
      </c>
      <c r="V1761" s="3">
        <f>ROUND((Q1761/100)*G1761,0)</f>
        <v>180</v>
      </c>
      <c r="W1761" s="3">
        <f>ROUND(((T1761/100)*G1761)/J1761,0)</f>
        <v>60</v>
      </c>
      <c r="X1761" s="3">
        <f>ROUND(IF(J1761&gt;=2,((T1761/100)*G1761)/J1761,0),0)</f>
        <v>0</v>
      </c>
      <c r="Y1761" s="3">
        <f>ROUND(IF(J1761&gt;=3,((T1761/100)*G1761)/J1761,0),0)</f>
        <v>0</v>
      </c>
      <c r="Z1761" s="3">
        <f>ROUND(IF(J1761&gt;=4,((T1761/100)*G1761)/J1761,0),0)</f>
        <v>0</v>
      </c>
      <c r="AA1761" s="4">
        <f>G1761*P1761</f>
        <v>18000</v>
      </c>
      <c r="AB1761" s="4">
        <f>(G1761*S1761)/J1761</f>
        <v>6000</v>
      </c>
      <c r="AC1761" s="4">
        <f>IF(J1761&gt;=2,(G1761*S1761)/J1761,0)</f>
        <v>0</v>
      </c>
      <c r="AD1761" s="4">
        <f>IF(J1761&gt;=3,(G1761*S1761)/J1761,0)</f>
        <v>0</v>
      </c>
      <c r="AE1761" s="4">
        <f>IF(J1761&gt;=4,(G1761*S1761)/J1761,0)</f>
        <v>0</v>
      </c>
      <c r="AF1761" s="11">
        <v>100</v>
      </c>
      <c r="AG1761" s="11">
        <v>0</v>
      </c>
      <c r="AH1761" s="11">
        <v>1</v>
      </c>
      <c r="AI1761" s="11">
        <v>100</v>
      </c>
      <c r="AJ1761" s="11">
        <v>0</v>
      </c>
      <c r="AK1761" s="11">
        <v>1</v>
      </c>
      <c r="AL1761" s="11">
        <v>0.5</v>
      </c>
      <c r="AM1761" s="11">
        <v>0.5</v>
      </c>
      <c r="AN1761" s="11">
        <v>0</v>
      </c>
      <c r="AO1761" s="11">
        <v>0</v>
      </c>
      <c r="AP1761" s="11">
        <v>0</v>
      </c>
      <c r="AQ1761" s="11">
        <v>0.01</v>
      </c>
      <c r="AR1761" s="11">
        <v>0.01</v>
      </c>
      <c r="AS1761" s="11">
        <v>0</v>
      </c>
      <c r="AT1761" s="11">
        <v>0</v>
      </c>
      <c r="AU1761" s="11">
        <v>0</v>
      </c>
      <c r="AV1761" s="11">
        <v>0</v>
      </c>
      <c r="AW1761" s="11">
        <v>0.2</v>
      </c>
      <c r="AX1761" s="11">
        <v>0</v>
      </c>
      <c r="AY1761" s="11">
        <v>0</v>
      </c>
      <c r="AZ1761" s="11">
        <v>0</v>
      </c>
      <c r="BA1761" s="11">
        <v>0.02</v>
      </c>
      <c r="BB1761" s="11">
        <v>0</v>
      </c>
      <c r="BC1761" s="2">
        <v>0.05</v>
      </c>
      <c r="BD1761" s="2">
        <v>0.05</v>
      </c>
      <c r="BE1761" s="11">
        <v>7.4999999999999997E-2</v>
      </c>
      <c r="BF1761" s="11">
        <v>5.0000000000000001E-3</v>
      </c>
      <c r="BG1761" s="11">
        <v>0</v>
      </c>
      <c r="BH1761" s="11">
        <v>0</v>
      </c>
      <c r="BI1761" s="11">
        <v>0</v>
      </c>
      <c r="BJ1761" s="11">
        <f>BE1761/4</f>
        <v>1.8749999999999999E-2</v>
      </c>
      <c r="BK1761" s="11">
        <f>BF1761/4</f>
        <v>1.25E-3</v>
      </c>
      <c r="BL1761" s="11">
        <v>0</v>
      </c>
      <c r="BM1761" s="11">
        <v>0</v>
      </c>
      <c r="BN1761" s="11">
        <v>0</v>
      </c>
      <c r="BO1761" s="11">
        <v>0.1</v>
      </c>
      <c r="BP1761" s="11">
        <v>0.1</v>
      </c>
      <c r="BQ1761" s="11">
        <v>0</v>
      </c>
      <c r="BR1761" s="11">
        <v>0</v>
      </c>
      <c r="BS1761" s="11">
        <v>0</v>
      </c>
      <c r="BT1761" s="11">
        <v>0.04</v>
      </c>
      <c r="BU1761" s="16">
        <v>4</v>
      </c>
      <c r="BV1761" s="6">
        <f>BT1761/(BT1761+BU1761)</f>
        <v>9.9009900990099011E-3</v>
      </c>
      <c r="BW1761" s="6">
        <f>SQRT((BT1761*BU1761)/((BT1761+BU1761)^2*(BT1761+BU1761+1)))</f>
        <v>4.410251516706673E-2</v>
      </c>
      <c r="BX1761" s="17">
        <v>0.1</v>
      </c>
      <c r="BY1761" s="17">
        <v>0.7</v>
      </c>
      <c r="BZ1761" s="17">
        <v>0.1</v>
      </c>
      <c r="CA1761" s="17">
        <v>0.1</v>
      </c>
      <c r="CB1761" s="15" t="s">
        <v>83</v>
      </c>
      <c r="CC1761" s="11">
        <v>600</v>
      </c>
    </row>
    <row r="1762" spans="1:81" s="11" customFormat="1" x14ac:dyDescent="0.2">
      <c r="A1762" s="17">
        <f t="shared" si="27"/>
        <v>1761</v>
      </c>
      <c r="B1762" s="17">
        <v>100</v>
      </c>
      <c r="C1762" s="17">
        <v>100</v>
      </c>
      <c r="D1762" s="17">
        <v>5</v>
      </c>
      <c r="E1762" s="17">
        <v>5</v>
      </c>
      <c r="F1762" s="3" t="s">
        <v>80</v>
      </c>
      <c r="G1762" s="3">
        <f>IF(F1762="rectangle",B1762*C1762,IF(F1762="hook",B1762*C1762-(D1762*E1762),IF(F1762="eight",B1762*C1762-2*(D1762*E1762),IF(F1762="tee",B1762*C1762-2*(D1762*E1762),IF(F1762="cross",B1762*C1762-4*(D1762*E1762),"ERROR")))))</f>
        <v>10000</v>
      </c>
      <c r="H1762" s="3" t="s">
        <v>85</v>
      </c>
      <c r="I1762" s="3">
        <f>IF(F1762="rectangle",B1762/C1762,"NA")</f>
        <v>1</v>
      </c>
      <c r="J1762" s="2">
        <v>1</v>
      </c>
      <c r="K1762" s="11">
        <v>125</v>
      </c>
      <c r="L1762" s="11">
        <v>4</v>
      </c>
      <c r="M1762" s="12">
        <v>8</v>
      </c>
      <c r="N1762" s="2">
        <f>M1762/4</f>
        <v>2</v>
      </c>
      <c r="O1762" s="3">
        <f>M1762/N1762</f>
        <v>4</v>
      </c>
      <c r="P1762" s="13">
        <v>45</v>
      </c>
      <c r="Q1762" s="11">
        <f>P1762</f>
        <v>45</v>
      </c>
      <c r="R1762" s="4">
        <f>AA1762/V1762</f>
        <v>100</v>
      </c>
      <c r="S1762" s="14">
        <v>15</v>
      </c>
      <c r="T1762" s="11">
        <f>S1762</f>
        <v>15</v>
      </c>
      <c r="U1762" s="4">
        <f>AB1762/W1762</f>
        <v>100</v>
      </c>
      <c r="V1762" s="3">
        <f>ROUND((Q1762/100)*G1762,0)</f>
        <v>4500</v>
      </c>
      <c r="W1762" s="3">
        <f>ROUND(((T1762/100)*G1762)/J1762,0)</f>
        <v>1500</v>
      </c>
      <c r="X1762" s="3">
        <f>ROUND(IF(J1762&gt;=2,((T1762/100)*G1762)/J1762,0),0)</f>
        <v>0</v>
      </c>
      <c r="Y1762" s="3">
        <f>ROUND(IF(J1762&gt;=3,((T1762/100)*G1762)/J1762,0),0)</f>
        <v>0</v>
      </c>
      <c r="Z1762" s="3">
        <f>ROUND(IF(J1762&gt;=4,((T1762/100)*G1762)/J1762,0),0)</f>
        <v>0</v>
      </c>
      <c r="AA1762" s="4">
        <f>G1762*P1762</f>
        <v>450000</v>
      </c>
      <c r="AB1762" s="4">
        <f>(G1762*S1762)/J1762</f>
        <v>150000</v>
      </c>
      <c r="AC1762" s="4">
        <f>IF(J1762&gt;=2,(G1762*S1762)/J1762,0)</f>
        <v>0</v>
      </c>
      <c r="AD1762" s="4">
        <f>IF(J1762&gt;=3,(G1762*S1762)/J1762,0)</f>
        <v>0</v>
      </c>
      <c r="AE1762" s="4">
        <f>IF(J1762&gt;=4,(G1762*S1762)/J1762,0)</f>
        <v>0</v>
      </c>
      <c r="AF1762" s="11">
        <v>100</v>
      </c>
      <c r="AG1762" s="11">
        <v>0</v>
      </c>
      <c r="AH1762" s="11">
        <v>1</v>
      </c>
      <c r="AI1762" s="11">
        <v>100</v>
      </c>
      <c r="AJ1762" s="11">
        <v>0</v>
      </c>
      <c r="AK1762" s="11">
        <v>1</v>
      </c>
      <c r="AL1762" s="11">
        <v>0.5</v>
      </c>
      <c r="AM1762" s="11">
        <v>0.5</v>
      </c>
      <c r="AN1762" s="11">
        <v>0</v>
      </c>
      <c r="AO1762" s="11">
        <v>0</v>
      </c>
      <c r="AP1762" s="11">
        <v>0</v>
      </c>
      <c r="AQ1762" s="11">
        <v>0.01</v>
      </c>
      <c r="AR1762" s="11">
        <v>0.01</v>
      </c>
      <c r="AS1762" s="11">
        <v>0</v>
      </c>
      <c r="AT1762" s="11">
        <v>0</v>
      </c>
      <c r="AU1762" s="11">
        <v>0</v>
      </c>
      <c r="AV1762" s="11">
        <v>0</v>
      </c>
      <c r="AW1762" s="11">
        <v>0.2</v>
      </c>
      <c r="AX1762" s="11">
        <v>0</v>
      </c>
      <c r="AY1762" s="11">
        <v>0</v>
      </c>
      <c r="AZ1762" s="11">
        <v>0</v>
      </c>
      <c r="BA1762" s="11">
        <v>0.02</v>
      </c>
      <c r="BB1762" s="11">
        <v>0</v>
      </c>
      <c r="BC1762" s="2">
        <v>0.05</v>
      </c>
      <c r="BD1762" s="2">
        <v>0.05</v>
      </c>
      <c r="BE1762" s="11">
        <v>7.4999999999999997E-2</v>
      </c>
      <c r="BF1762" s="11">
        <v>5.0000000000000001E-3</v>
      </c>
      <c r="BG1762" s="11">
        <v>0</v>
      </c>
      <c r="BH1762" s="11">
        <v>0</v>
      </c>
      <c r="BI1762" s="11">
        <v>0</v>
      </c>
      <c r="BJ1762" s="11">
        <f>BE1762/4</f>
        <v>1.8749999999999999E-2</v>
      </c>
      <c r="BK1762" s="11">
        <f>BF1762/4</f>
        <v>1.25E-3</v>
      </c>
      <c r="BL1762" s="11">
        <v>0</v>
      </c>
      <c r="BM1762" s="11">
        <v>0</v>
      </c>
      <c r="BN1762" s="11">
        <v>0</v>
      </c>
      <c r="BO1762" s="11">
        <v>0.1</v>
      </c>
      <c r="BP1762" s="11">
        <v>0.1</v>
      </c>
      <c r="BQ1762" s="11">
        <v>0</v>
      </c>
      <c r="BR1762" s="11">
        <v>0</v>
      </c>
      <c r="BS1762" s="11">
        <v>0</v>
      </c>
      <c r="BT1762" s="11">
        <v>0.04</v>
      </c>
      <c r="BU1762" s="16">
        <v>4</v>
      </c>
      <c r="BV1762" s="6">
        <f>BT1762/(BT1762+BU1762)</f>
        <v>9.9009900990099011E-3</v>
      </c>
      <c r="BW1762" s="6">
        <f>SQRT((BT1762*BU1762)/((BT1762+BU1762)^2*(BT1762+BU1762+1)))</f>
        <v>4.410251516706673E-2</v>
      </c>
      <c r="BX1762" s="17">
        <v>0.1</v>
      </c>
      <c r="BY1762" s="17">
        <v>0.7</v>
      </c>
      <c r="BZ1762" s="17">
        <v>0.1</v>
      </c>
      <c r="CA1762" s="17">
        <v>0.1</v>
      </c>
      <c r="CB1762" s="15" t="s">
        <v>83</v>
      </c>
      <c r="CC1762" s="11">
        <v>600</v>
      </c>
    </row>
    <row r="1763" spans="1:81" s="11" customFormat="1" x14ac:dyDescent="0.2">
      <c r="A1763" s="17">
        <f t="shared" si="27"/>
        <v>1762</v>
      </c>
      <c r="B1763" s="17">
        <v>20</v>
      </c>
      <c r="C1763" s="17">
        <v>20</v>
      </c>
      <c r="D1763" s="17">
        <v>5</v>
      </c>
      <c r="E1763" s="17">
        <v>5</v>
      </c>
      <c r="F1763" s="3" t="s">
        <v>80</v>
      </c>
      <c r="G1763" s="3">
        <f>IF(F1763="rectangle",B1763*C1763,IF(F1763="hook",B1763*C1763-(D1763*E1763),IF(F1763="eight",B1763*C1763-2*(D1763*E1763),IF(F1763="tee",B1763*C1763-2*(D1763*E1763),IF(F1763="cross",B1763*C1763-4*(D1763*E1763),"ERROR")))))</f>
        <v>400</v>
      </c>
      <c r="H1763" s="3" t="s">
        <v>84</v>
      </c>
      <c r="I1763" s="3">
        <f>IF(F1763="rectangle",B1763/C1763,"NA")</f>
        <v>1</v>
      </c>
      <c r="J1763" s="2">
        <v>1</v>
      </c>
      <c r="K1763" s="11">
        <v>125</v>
      </c>
      <c r="L1763" s="11">
        <v>4</v>
      </c>
      <c r="M1763" s="12">
        <v>8</v>
      </c>
      <c r="N1763" s="2">
        <f>M1763/4</f>
        <v>2</v>
      </c>
      <c r="O1763" s="3">
        <f>M1763/N1763</f>
        <v>4</v>
      </c>
      <c r="P1763" s="13">
        <v>45</v>
      </c>
      <c r="Q1763" s="11">
        <f>P1763</f>
        <v>45</v>
      </c>
      <c r="R1763" s="4">
        <f>AA1763/V1763</f>
        <v>100</v>
      </c>
      <c r="S1763" s="14">
        <v>15</v>
      </c>
      <c r="T1763" s="11">
        <f>S1763</f>
        <v>15</v>
      </c>
      <c r="U1763" s="4">
        <f>AB1763/W1763</f>
        <v>100</v>
      </c>
      <c r="V1763" s="3">
        <f>ROUND((Q1763/100)*G1763,0)</f>
        <v>180</v>
      </c>
      <c r="W1763" s="3">
        <f>ROUND(((T1763/100)*G1763)/J1763,0)</f>
        <v>60</v>
      </c>
      <c r="X1763" s="3">
        <f>ROUND(IF(J1763&gt;=2,((T1763/100)*G1763)/J1763,0),0)</f>
        <v>0</v>
      </c>
      <c r="Y1763" s="3">
        <f>ROUND(IF(J1763&gt;=3,((T1763/100)*G1763)/J1763,0),0)</f>
        <v>0</v>
      </c>
      <c r="Z1763" s="3">
        <f>ROUND(IF(J1763&gt;=4,((T1763/100)*G1763)/J1763,0),0)</f>
        <v>0</v>
      </c>
      <c r="AA1763" s="4">
        <f>G1763*P1763</f>
        <v>18000</v>
      </c>
      <c r="AB1763" s="4">
        <f>(G1763*S1763)/J1763</f>
        <v>6000</v>
      </c>
      <c r="AC1763" s="4">
        <f>IF(J1763&gt;=2,(G1763*S1763)/J1763,0)</f>
        <v>0</v>
      </c>
      <c r="AD1763" s="4">
        <f>IF(J1763&gt;=3,(G1763*S1763)/J1763,0)</f>
        <v>0</v>
      </c>
      <c r="AE1763" s="4">
        <f>IF(J1763&gt;=4,(G1763*S1763)/J1763,0)</f>
        <v>0</v>
      </c>
      <c r="AF1763" s="11">
        <v>100</v>
      </c>
      <c r="AG1763" s="11">
        <v>0</v>
      </c>
      <c r="AH1763" s="11">
        <v>1</v>
      </c>
      <c r="AI1763" s="11">
        <v>100</v>
      </c>
      <c r="AJ1763" s="11">
        <v>0</v>
      </c>
      <c r="AK1763" s="11">
        <v>1</v>
      </c>
      <c r="AL1763" s="11">
        <v>0.5</v>
      </c>
      <c r="AM1763" s="11">
        <v>0.5</v>
      </c>
      <c r="AN1763" s="11">
        <v>0</v>
      </c>
      <c r="AO1763" s="11">
        <v>0</v>
      </c>
      <c r="AP1763" s="11">
        <v>0</v>
      </c>
      <c r="AQ1763" s="11">
        <v>0.01</v>
      </c>
      <c r="AR1763" s="11">
        <v>0.01</v>
      </c>
      <c r="AS1763" s="11">
        <v>0</v>
      </c>
      <c r="AT1763" s="11">
        <v>0</v>
      </c>
      <c r="AU1763" s="11">
        <v>0</v>
      </c>
      <c r="AV1763" s="11">
        <v>0</v>
      </c>
      <c r="AW1763" s="11">
        <v>0.2</v>
      </c>
      <c r="AX1763" s="11">
        <v>0</v>
      </c>
      <c r="AY1763" s="11">
        <v>0</v>
      </c>
      <c r="AZ1763" s="11">
        <v>0</v>
      </c>
      <c r="BA1763" s="11">
        <v>0.02</v>
      </c>
      <c r="BB1763" s="11">
        <v>0</v>
      </c>
      <c r="BC1763" s="2">
        <v>0.05</v>
      </c>
      <c r="BD1763" s="2">
        <v>0.05</v>
      </c>
      <c r="BE1763" s="11">
        <v>7.4999999999999997E-2</v>
      </c>
      <c r="BF1763" s="11">
        <v>5.0000000000000001E-3</v>
      </c>
      <c r="BG1763" s="11">
        <v>0</v>
      </c>
      <c r="BH1763" s="11">
        <v>0</v>
      </c>
      <c r="BI1763" s="11">
        <v>0</v>
      </c>
      <c r="BJ1763" s="11">
        <f>BE1763/4</f>
        <v>1.8749999999999999E-2</v>
      </c>
      <c r="BK1763" s="11">
        <f>BF1763/4</f>
        <v>1.25E-3</v>
      </c>
      <c r="BL1763" s="11">
        <v>0</v>
      </c>
      <c r="BM1763" s="11">
        <v>0</v>
      </c>
      <c r="BN1763" s="11">
        <v>0</v>
      </c>
      <c r="BO1763" s="11">
        <v>0.1</v>
      </c>
      <c r="BP1763" s="11">
        <v>0.1</v>
      </c>
      <c r="BQ1763" s="11">
        <v>0</v>
      </c>
      <c r="BR1763" s="11">
        <v>0</v>
      </c>
      <c r="BS1763" s="11">
        <v>0</v>
      </c>
      <c r="BT1763" s="11">
        <v>0.04</v>
      </c>
      <c r="BU1763" s="16">
        <v>4</v>
      </c>
      <c r="BV1763" s="6">
        <f>BT1763/(BT1763+BU1763)</f>
        <v>9.9009900990099011E-3</v>
      </c>
      <c r="BW1763" s="6">
        <f>SQRT((BT1763*BU1763)/((BT1763+BU1763)^2*(BT1763+BU1763+1)))</f>
        <v>4.410251516706673E-2</v>
      </c>
      <c r="BX1763" s="17">
        <v>0.1</v>
      </c>
      <c r="BY1763" s="17">
        <v>0.7</v>
      </c>
      <c r="BZ1763" s="17">
        <v>0.1</v>
      </c>
      <c r="CA1763" s="17">
        <v>0.1</v>
      </c>
      <c r="CB1763" s="15" t="s">
        <v>83</v>
      </c>
      <c r="CC1763" s="11">
        <v>600</v>
      </c>
    </row>
    <row r="1764" spans="1:81" s="11" customFormat="1" x14ac:dyDescent="0.2">
      <c r="A1764" s="17">
        <f t="shared" si="27"/>
        <v>1763</v>
      </c>
      <c r="B1764" s="17">
        <v>100</v>
      </c>
      <c r="C1764" s="17">
        <v>100</v>
      </c>
      <c r="D1764" s="17">
        <v>5</v>
      </c>
      <c r="E1764" s="17">
        <v>5</v>
      </c>
      <c r="F1764" s="3" t="s">
        <v>80</v>
      </c>
      <c r="G1764" s="3">
        <f>IF(F1764="rectangle",B1764*C1764,IF(F1764="hook",B1764*C1764-(D1764*E1764),IF(F1764="eight",B1764*C1764-2*(D1764*E1764),IF(F1764="tee",B1764*C1764-2*(D1764*E1764),IF(F1764="cross",B1764*C1764-4*(D1764*E1764),"ERROR")))))</f>
        <v>10000</v>
      </c>
      <c r="H1764" s="3" t="s">
        <v>85</v>
      </c>
      <c r="I1764" s="3">
        <f>IF(F1764="rectangle",B1764/C1764,"NA")</f>
        <v>1</v>
      </c>
      <c r="J1764" s="2">
        <v>1</v>
      </c>
      <c r="K1764" s="11">
        <v>125</v>
      </c>
      <c r="L1764" s="11">
        <v>4</v>
      </c>
      <c r="M1764" s="12">
        <v>9</v>
      </c>
      <c r="N1764" s="2">
        <f>M1764/4</f>
        <v>2.25</v>
      </c>
      <c r="O1764" s="3">
        <f>M1764/N1764</f>
        <v>4</v>
      </c>
      <c r="P1764" s="13">
        <v>45</v>
      </c>
      <c r="Q1764" s="11">
        <f>P1764</f>
        <v>45</v>
      </c>
      <c r="R1764" s="4">
        <f>AA1764/V1764</f>
        <v>100</v>
      </c>
      <c r="S1764" s="14">
        <v>15</v>
      </c>
      <c r="T1764" s="11">
        <f>S1764</f>
        <v>15</v>
      </c>
      <c r="U1764" s="4">
        <f>AB1764/W1764</f>
        <v>100</v>
      </c>
      <c r="V1764" s="3">
        <f>ROUND((Q1764/100)*G1764,0)</f>
        <v>4500</v>
      </c>
      <c r="W1764" s="3">
        <f>ROUND(((T1764/100)*G1764)/J1764,0)</f>
        <v>1500</v>
      </c>
      <c r="X1764" s="3">
        <f>ROUND(IF(J1764&gt;=2,((T1764/100)*G1764)/J1764,0),0)</f>
        <v>0</v>
      </c>
      <c r="Y1764" s="3">
        <f>ROUND(IF(J1764&gt;=3,((T1764/100)*G1764)/J1764,0),0)</f>
        <v>0</v>
      </c>
      <c r="Z1764" s="3">
        <f>ROUND(IF(J1764&gt;=4,((T1764/100)*G1764)/J1764,0),0)</f>
        <v>0</v>
      </c>
      <c r="AA1764" s="4">
        <f>G1764*P1764</f>
        <v>450000</v>
      </c>
      <c r="AB1764" s="4">
        <f>(G1764*S1764)/J1764</f>
        <v>150000</v>
      </c>
      <c r="AC1764" s="4">
        <f>IF(J1764&gt;=2,(G1764*S1764)/J1764,0)</f>
        <v>0</v>
      </c>
      <c r="AD1764" s="4">
        <f>IF(J1764&gt;=3,(G1764*S1764)/J1764,0)</f>
        <v>0</v>
      </c>
      <c r="AE1764" s="4">
        <f>IF(J1764&gt;=4,(G1764*S1764)/J1764,0)</f>
        <v>0</v>
      </c>
      <c r="AF1764" s="11">
        <v>100</v>
      </c>
      <c r="AG1764" s="11">
        <v>0</v>
      </c>
      <c r="AH1764" s="11">
        <v>1</v>
      </c>
      <c r="AI1764" s="11">
        <v>100</v>
      </c>
      <c r="AJ1764" s="11">
        <v>0</v>
      </c>
      <c r="AK1764" s="11">
        <v>1</v>
      </c>
      <c r="AL1764" s="11">
        <v>0.5</v>
      </c>
      <c r="AM1764" s="11">
        <v>0.5</v>
      </c>
      <c r="AN1764" s="11">
        <v>0</v>
      </c>
      <c r="AO1764" s="11">
        <v>0</v>
      </c>
      <c r="AP1764" s="11">
        <v>0</v>
      </c>
      <c r="AQ1764" s="11">
        <v>0.01</v>
      </c>
      <c r="AR1764" s="11">
        <v>0.01</v>
      </c>
      <c r="AS1764" s="11">
        <v>0</v>
      </c>
      <c r="AT1764" s="11">
        <v>0</v>
      </c>
      <c r="AU1764" s="11">
        <v>0</v>
      </c>
      <c r="AV1764" s="11">
        <v>0</v>
      </c>
      <c r="AW1764" s="11">
        <v>0.2</v>
      </c>
      <c r="AX1764" s="11">
        <v>0</v>
      </c>
      <c r="AY1764" s="11">
        <v>0</v>
      </c>
      <c r="AZ1764" s="11">
        <v>0</v>
      </c>
      <c r="BA1764" s="11">
        <v>0.02</v>
      </c>
      <c r="BB1764" s="11">
        <v>0</v>
      </c>
      <c r="BC1764" s="2">
        <v>0.05</v>
      </c>
      <c r="BD1764" s="2">
        <v>0.05</v>
      </c>
      <c r="BE1764" s="11">
        <v>7.4999999999999997E-2</v>
      </c>
      <c r="BF1764" s="11">
        <v>5.0000000000000001E-3</v>
      </c>
      <c r="BG1764" s="11">
        <v>0</v>
      </c>
      <c r="BH1764" s="11">
        <v>0</v>
      </c>
      <c r="BI1764" s="11">
        <v>0</v>
      </c>
      <c r="BJ1764" s="11">
        <f>BE1764/4</f>
        <v>1.8749999999999999E-2</v>
      </c>
      <c r="BK1764" s="11">
        <f>BF1764/4</f>
        <v>1.25E-3</v>
      </c>
      <c r="BL1764" s="11">
        <v>0</v>
      </c>
      <c r="BM1764" s="11">
        <v>0</v>
      </c>
      <c r="BN1764" s="11">
        <v>0</v>
      </c>
      <c r="BO1764" s="11">
        <v>0.1</v>
      </c>
      <c r="BP1764" s="11">
        <v>0.1</v>
      </c>
      <c r="BQ1764" s="11">
        <v>0</v>
      </c>
      <c r="BR1764" s="11">
        <v>0</v>
      </c>
      <c r="BS1764" s="11">
        <v>0</v>
      </c>
      <c r="BT1764" s="11">
        <v>0.04</v>
      </c>
      <c r="BU1764" s="16">
        <v>4</v>
      </c>
      <c r="BV1764" s="6">
        <f>BT1764/(BT1764+BU1764)</f>
        <v>9.9009900990099011E-3</v>
      </c>
      <c r="BW1764" s="6">
        <f>SQRT((BT1764*BU1764)/((BT1764+BU1764)^2*(BT1764+BU1764+1)))</f>
        <v>4.410251516706673E-2</v>
      </c>
      <c r="BX1764" s="17">
        <v>0.1</v>
      </c>
      <c r="BY1764" s="17">
        <v>0.7</v>
      </c>
      <c r="BZ1764" s="17">
        <v>0.1</v>
      </c>
      <c r="CA1764" s="17">
        <v>0.1</v>
      </c>
      <c r="CB1764" s="15" t="s">
        <v>83</v>
      </c>
      <c r="CC1764" s="11">
        <v>600</v>
      </c>
    </row>
    <row r="1765" spans="1:81" s="11" customFormat="1" x14ac:dyDescent="0.2">
      <c r="A1765" s="17">
        <f t="shared" si="27"/>
        <v>1764</v>
      </c>
      <c r="B1765" s="17">
        <v>20</v>
      </c>
      <c r="C1765" s="17">
        <v>20</v>
      </c>
      <c r="D1765" s="17">
        <v>5</v>
      </c>
      <c r="E1765" s="17">
        <v>5</v>
      </c>
      <c r="F1765" s="3" t="s">
        <v>80</v>
      </c>
      <c r="G1765" s="3">
        <f>IF(F1765="rectangle",B1765*C1765,IF(F1765="hook",B1765*C1765-(D1765*E1765),IF(F1765="eight",B1765*C1765-2*(D1765*E1765),IF(F1765="tee",B1765*C1765-2*(D1765*E1765),IF(F1765="cross",B1765*C1765-4*(D1765*E1765),"ERROR")))))</f>
        <v>400</v>
      </c>
      <c r="H1765" s="3" t="s">
        <v>84</v>
      </c>
      <c r="I1765" s="3">
        <f>IF(F1765="rectangle",B1765/C1765,"NA")</f>
        <v>1</v>
      </c>
      <c r="J1765" s="2">
        <v>1</v>
      </c>
      <c r="K1765" s="11">
        <v>125</v>
      </c>
      <c r="L1765" s="11">
        <v>4</v>
      </c>
      <c r="M1765" s="12">
        <v>9</v>
      </c>
      <c r="N1765" s="2">
        <f>M1765/4</f>
        <v>2.25</v>
      </c>
      <c r="O1765" s="3">
        <f>M1765/N1765</f>
        <v>4</v>
      </c>
      <c r="P1765" s="13">
        <v>45</v>
      </c>
      <c r="Q1765" s="11">
        <f>P1765</f>
        <v>45</v>
      </c>
      <c r="R1765" s="4">
        <f>AA1765/V1765</f>
        <v>100</v>
      </c>
      <c r="S1765" s="14">
        <v>15</v>
      </c>
      <c r="T1765" s="11">
        <f>S1765</f>
        <v>15</v>
      </c>
      <c r="U1765" s="4">
        <f>AB1765/W1765</f>
        <v>100</v>
      </c>
      <c r="V1765" s="3">
        <f>ROUND((Q1765/100)*G1765,0)</f>
        <v>180</v>
      </c>
      <c r="W1765" s="3">
        <f>ROUND(((T1765/100)*G1765)/J1765,0)</f>
        <v>60</v>
      </c>
      <c r="X1765" s="3">
        <f>ROUND(IF(J1765&gt;=2,((T1765/100)*G1765)/J1765,0),0)</f>
        <v>0</v>
      </c>
      <c r="Y1765" s="3">
        <f>ROUND(IF(J1765&gt;=3,((T1765/100)*G1765)/J1765,0),0)</f>
        <v>0</v>
      </c>
      <c r="Z1765" s="3">
        <f>ROUND(IF(J1765&gt;=4,((T1765/100)*G1765)/J1765,0),0)</f>
        <v>0</v>
      </c>
      <c r="AA1765" s="4">
        <f>G1765*P1765</f>
        <v>18000</v>
      </c>
      <c r="AB1765" s="4">
        <f>(G1765*S1765)/J1765</f>
        <v>6000</v>
      </c>
      <c r="AC1765" s="4">
        <f>IF(J1765&gt;=2,(G1765*S1765)/J1765,0)</f>
        <v>0</v>
      </c>
      <c r="AD1765" s="4">
        <f>IF(J1765&gt;=3,(G1765*S1765)/J1765,0)</f>
        <v>0</v>
      </c>
      <c r="AE1765" s="4">
        <f>IF(J1765&gt;=4,(G1765*S1765)/J1765,0)</f>
        <v>0</v>
      </c>
      <c r="AF1765" s="11">
        <v>100</v>
      </c>
      <c r="AG1765" s="11">
        <v>0</v>
      </c>
      <c r="AH1765" s="11">
        <v>1</v>
      </c>
      <c r="AI1765" s="11">
        <v>100</v>
      </c>
      <c r="AJ1765" s="11">
        <v>0</v>
      </c>
      <c r="AK1765" s="11">
        <v>1</v>
      </c>
      <c r="AL1765" s="11">
        <v>0.5</v>
      </c>
      <c r="AM1765" s="11">
        <v>0.5</v>
      </c>
      <c r="AN1765" s="11">
        <v>0</v>
      </c>
      <c r="AO1765" s="11">
        <v>0</v>
      </c>
      <c r="AP1765" s="11">
        <v>0</v>
      </c>
      <c r="AQ1765" s="11">
        <v>0.01</v>
      </c>
      <c r="AR1765" s="11">
        <v>0.01</v>
      </c>
      <c r="AS1765" s="11">
        <v>0</v>
      </c>
      <c r="AT1765" s="11">
        <v>0</v>
      </c>
      <c r="AU1765" s="11">
        <v>0</v>
      </c>
      <c r="AV1765" s="11">
        <v>0</v>
      </c>
      <c r="AW1765" s="11">
        <v>0.2</v>
      </c>
      <c r="AX1765" s="11">
        <v>0</v>
      </c>
      <c r="AY1765" s="11">
        <v>0</v>
      </c>
      <c r="AZ1765" s="11">
        <v>0</v>
      </c>
      <c r="BA1765" s="11">
        <v>0.02</v>
      </c>
      <c r="BB1765" s="11">
        <v>0</v>
      </c>
      <c r="BC1765" s="2">
        <v>0.05</v>
      </c>
      <c r="BD1765" s="2">
        <v>0.05</v>
      </c>
      <c r="BE1765" s="11">
        <v>7.4999999999999997E-2</v>
      </c>
      <c r="BF1765" s="11">
        <v>5.0000000000000001E-3</v>
      </c>
      <c r="BG1765" s="11">
        <v>0</v>
      </c>
      <c r="BH1765" s="11">
        <v>0</v>
      </c>
      <c r="BI1765" s="11">
        <v>0</v>
      </c>
      <c r="BJ1765" s="11">
        <f>BE1765/4</f>
        <v>1.8749999999999999E-2</v>
      </c>
      <c r="BK1765" s="11">
        <f>BF1765/4</f>
        <v>1.25E-3</v>
      </c>
      <c r="BL1765" s="11">
        <v>0</v>
      </c>
      <c r="BM1765" s="11">
        <v>0</v>
      </c>
      <c r="BN1765" s="11">
        <v>0</v>
      </c>
      <c r="BO1765" s="11">
        <v>0.1</v>
      </c>
      <c r="BP1765" s="11">
        <v>0.1</v>
      </c>
      <c r="BQ1765" s="11">
        <v>0</v>
      </c>
      <c r="BR1765" s="11">
        <v>0</v>
      </c>
      <c r="BS1765" s="11">
        <v>0</v>
      </c>
      <c r="BT1765" s="11">
        <v>0.04</v>
      </c>
      <c r="BU1765" s="16">
        <v>4</v>
      </c>
      <c r="BV1765" s="6">
        <f>BT1765/(BT1765+BU1765)</f>
        <v>9.9009900990099011E-3</v>
      </c>
      <c r="BW1765" s="6">
        <f>SQRT((BT1765*BU1765)/((BT1765+BU1765)^2*(BT1765+BU1765+1)))</f>
        <v>4.410251516706673E-2</v>
      </c>
      <c r="BX1765" s="17">
        <v>0.1</v>
      </c>
      <c r="BY1765" s="17">
        <v>0.7</v>
      </c>
      <c r="BZ1765" s="17">
        <v>0.1</v>
      </c>
      <c r="CA1765" s="17">
        <v>0.1</v>
      </c>
      <c r="CB1765" s="15" t="s">
        <v>83</v>
      </c>
      <c r="CC1765" s="11">
        <v>600</v>
      </c>
    </row>
    <row r="1766" spans="1:81" s="11" customFormat="1" x14ac:dyDescent="0.2">
      <c r="A1766" s="17">
        <f t="shared" si="27"/>
        <v>1765</v>
      </c>
      <c r="B1766" s="17">
        <v>100</v>
      </c>
      <c r="C1766" s="17">
        <v>100</v>
      </c>
      <c r="D1766" s="17">
        <v>5</v>
      </c>
      <c r="E1766" s="17">
        <v>5</v>
      </c>
      <c r="F1766" s="3" t="s">
        <v>80</v>
      </c>
      <c r="G1766" s="3">
        <f>IF(F1766="rectangle",B1766*C1766,IF(F1766="hook",B1766*C1766-(D1766*E1766),IF(F1766="eight",B1766*C1766-2*(D1766*E1766),IF(F1766="tee",B1766*C1766-2*(D1766*E1766),IF(F1766="cross",B1766*C1766-4*(D1766*E1766),"ERROR")))))</f>
        <v>10000</v>
      </c>
      <c r="H1766" s="3" t="s">
        <v>85</v>
      </c>
      <c r="I1766" s="3">
        <f>IF(F1766="rectangle",B1766/C1766,"NA")</f>
        <v>1</v>
      </c>
      <c r="J1766" s="2">
        <v>1</v>
      </c>
      <c r="K1766" s="11">
        <v>125</v>
      </c>
      <c r="L1766" s="11">
        <v>4</v>
      </c>
      <c r="M1766" s="12">
        <v>1</v>
      </c>
      <c r="N1766" s="2">
        <f>M1766/4</f>
        <v>0.25</v>
      </c>
      <c r="O1766" s="3">
        <f>M1766/N1766</f>
        <v>4</v>
      </c>
      <c r="P1766" s="13">
        <v>45</v>
      </c>
      <c r="Q1766" s="11">
        <f>P1766</f>
        <v>45</v>
      </c>
      <c r="R1766" s="4">
        <f>AA1766/V1766</f>
        <v>100</v>
      </c>
      <c r="S1766" s="14">
        <v>30</v>
      </c>
      <c r="T1766" s="11">
        <f>S1766</f>
        <v>30</v>
      </c>
      <c r="U1766" s="4">
        <f>AB1766/W1766</f>
        <v>100</v>
      </c>
      <c r="V1766" s="3">
        <f>ROUND((Q1766/100)*G1766,0)</f>
        <v>4500</v>
      </c>
      <c r="W1766" s="3">
        <f>ROUND(((T1766/100)*G1766)/J1766,0)</f>
        <v>3000</v>
      </c>
      <c r="X1766" s="3">
        <f>ROUND(IF(J1766&gt;=2,((T1766/100)*G1766)/J1766,0),0)</f>
        <v>0</v>
      </c>
      <c r="Y1766" s="3">
        <f>ROUND(IF(J1766&gt;=3,((T1766/100)*G1766)/J1766,0),0)</f>
        <v>0</v>
      </c>
      <c r="Z1766" s="3">
        <f>ROUND(IF(J1766&gt;=4,((T1766/100)*G1766)/J1766,0),0)</f>
        <v>0</v>
      </c>
      <c r="AA1766" s="4">
        <f>G1766*P1766</f>
        <v>450000</v>
      </c>
      <c r="AB1766" s="4">
        <f>(G1766*S1766)/J1766</f>
        <v>300000</v>
      </c>
      <c r="AC1766" s="4">
        <f>IF(J1766&gt;=2,(G1766*S1766)/J1766,0)</f>
        <v>0</v>
      </c>
      <c r="AD1766" s="4">
        <f>IF(J1766&gt;=3,(G1766*S1766)/J1766,0)</f>
        <v>0</v>
      </c>
      <c r="AE1766" s="4">
        <f>IF(J1766&gt;=4,(G1766*S1766)/J1766,0)</f>
        <v>0</v>
      </c>
      <c r="AF1766" s="11">
        <v>100</v>
      </c>
      <c r="AG1766" s="11">
        <v>0</v>
      </c>
      <c r="AH1766" s="11">
        <v>1</v>
      </c>
      <c r="AI1766" s="11">
        <v>100</v>
      </c>
      <c r="AJ1766" s="11">
        <v>0</v>
      </c>
      <c r="AK1766" s="11">
        <v>1</v>
      </c>
      <c r="AL1766" s="11">
        <v>0.5</v>
      </c>
      <c r="AM1766" s="11">
        <v>0.5</v>
      </c>
      <c r="AN1766" s="11">
        <v>0</v>
      </c>
      <c r="AO1766" s="11">
        <v>0</v>
      </c>
      <c r="AP1766" s="11">
        <v>0</v>
      </c>
      <c r="AQ1766" s="11">
        <v>0.01</v>
      </c>
      <c r="AR1766" s="11">
        <v>0.01</v>
      </c>
      <c r="AS1766" s="11">
        <v>0</v>
      </c>
      <c r="AT1766" s="11">
        <v>0</v>
      </c>
      <c r="AU1766" s="11">
        <v>0</v>
      </c>
      <c r="AV1766" s="11">
        <v>0</v>
      </c>
      <c r="AW1766" s="11">
        <v>0.2</v>
      </c>
      <c r="AX1766" s="11">
        <v>0</v>
      </c>
      <c r="AY1766" s="11">
        <v>0</v>
      </c>
      <c r="AZ1766" s="11">
        <v>0</v>
      </c>
      <c r="BA1766" s="11">
        <v>0.02</v>
      </c>
      <c r="BB1766" s="11">
        <v>0</v>
      </c>
      <c r="BC1766" s="2">
        <v>0.05</v>
      </c>
      <c r="BD1766" s="2">
        <v>0.05</v>
      </c>
      <c r="BE1766" s="11">
        <v>7.4999999999999997E-2</v>
      </c>
      <c r="BF1766" s="11">
        <v>5.0000000000000001E-3</v>
      </c>
      <c r="BG1766" s="11">
        <v>0</v>
      </c>
      <c r="BH1766" s="11">
        <v>0</v>
      </c>
      <c r="BI1766" s="11">
        <v>0</v>
      </c>
      <c r="BJ1766" s="11">
        <f>BE1766/4</f>
        <v>1.8749999999999999E-2</v>
      </c>
      <c r="BK1766" s="11">
        <f>BF1766/4</f>
        <v>1.25E-3</v>
      </c>
      <c r="BL1766" s="11">
        <v>0</v>
      </c>
      <c r="BM1766" s="11">
        <v>0</v>
      </c>
      <c r="BN1766" s="11">
        <v>0</v>
      </c>
      <c r="BO1766" s="11">
        <v>0.1</v>
      </c>
      <c r="BP1766" s="11">
        <v>0.1</v>
      </c>
      <c r="BQ1766" s="11">
        <v>0</v>
      </c>
      <c r="BR1766" s="11">
        <v>0</v>
      </c>
      <c r="BS1766" s="11">
        <v>0</v>
      </c>
      <c r="BT1766" s="11">
        <v>0.04</v>
      </c>
      <c r="BU1766" s="16">
        <v>4</v>
      </c>
      <c r="BV1766" s="6">
        <f>BT1766/(BT1766+BU1766)</f>
        <v>9.9009900990099011E-3</v>
      </c>
      <c r="BW1766" s="6">
        <f>SQRT((BT1766*BU1766)/((BT1766+BU1766)^2*(BT1766+BU1766+1)))</f>
        <v>4.410251516706673E-2</v>
      </c>
      <c r="BX1766" s="17">
        <v>0.1</v>
      </c>
      <c r="BY1766" s="17">
        <v>0.7</v>
      </c>
      <c r="BZ1766" s="17">
        <v>0.1</v>
      </c>
      <c r="CA1766" s="17">
        <v>0.1</v>
      </c>
      <c r="CB1766" s="15" t="s">
        <v>83</v>
      </c>
      <c r="CC1766" s="11">
        <v>600</v>
      </c>
    </row>
    <row r="1767" spans="1:81" s="11" customFormat="1" x14ac:dyDescent="0.2">
      <c r="A1767" s="17">
        <f t="shared" si="27"/>
        <v>1766</v>
      </c>
      <c r="B1767" s="17">
        <v>20</v>
      </c>
      <c r="C1767" s="17">
        <v>20</v>
      </c>
      <c r="D1767" s="17">
        <v>5</v>
      </c>
      <c r="E1767" s="17">
        <v>5</v>
      </c>
      <c r="F1767" s="3" t="s">
        <v>80</v>
      </c>
      <c r="G1767" s="3">
        <f>IF(F1767="rectangle",B1767*C1767,IF(F1767="hook",B1767*C1767-(D1767*E1767),IF(F1767="eight",B1767*C1767-2*(D1767*E1767),IF(F1767="tee",B1767*C1767-2*(D1767*E1767),IF(F1767="cross",B1767*C1767-4*(D1767*E1767),"ERROR")))))</f>
        <v>400</v>
      </c>
      <c r="H1767" s="3" t="s">
        <v>84</v>
      </c>
      <c r="I1767" s="3">
        <f>IF(F1767="rectangle",B1767/C1767,"NA")</f>
        <v>1</v>
      </c>
      <c r="J1767" s="2">
        <v>1</v>
      </c>
      <c r="K1767" s="11">
        <v>125</v>
      </c>
      <c r="L1767" s="11">
        <v>4</v>
      </c>
      <c r="M1767" s="12">
        <v>1</v>
      </c>
      <c r="N1767" s="2">
        <f>M1767/4</f>
        <v>0.25</v>
      </c>
      <c r="O1767" s="3">
        <f>M1767/N1767</f>
        <v>4</v>
      </c>
      <c r="P1767" s="13">
        <v>45</v>
      </c>
      <c r="Q1767" s="11">
        <f>P1767</f>
        <v>45</v>
      </c>
      <c r="R1767" s="4">
        <f>AA1767/V1767</f>
        <v>100</v>
      </c>
      <c r="S1767" s="14">
        <v>30</v>
      </c>
      <c r="T1767" s="11">
        <f>S1767</f>
        <v>30</v>
      </c>
      <c r="U1767" s="4">
        <f>AB1767/W1767</f>
        <v>100</v>
      </c>
      <c r="V1767" s="3">
        <f>ROUND((Q1767/100)*G1767,0)</f>
        <v>180</v>
      </c>
      <c r="W1767" s="3">
        <f>ROUND(((T1767/100)*G1767)/J1767,0)</f>
        <v>120</v>
      </c>
      <c r="X1767" s="3">
        <f>ROUND(IF(J1767&gt;=2,((T1767/100)*G1767)/J1767,0),0)</f>
        <v>0</v>
      </c>
      <c r="Y1767" s="3">
        <f>ROUND(IF(J1767&gt;=3,((T1767/100)*G1767)/J1767,0),0)</f>
        <v>0</v>
      </c>
      <c r="Z1767" s="3">
        <f>ROUND(IF(J1767&gt;=4,((T1767/100)*G1767)/J1767,0),0)</f>
        <v>0</v>
      </c>
      <c r="AA1767" s="4">
        <f>G1767*P1767</f>
        <v>18000</v>
      </c>
      <c r="AB1767" s="4">
        <f>(G1767*S1767)/J1767</f>
        <v>12000</v>
      </c>
      <c r="AC1767" s="4">
        <f>IF(J1767&gt;=2,(G1767*S1767)/J1767,0)</f>
        <v>0</v>
      </c>
      <c r="AD1767" s="4">
        <f>IF(J1767&gt;=3,(G1767*S1767)/J1767,0)</f>
        <v>0</v>
      </c>
      <c r="AE1767" s="4">
        <f>IF(J1767&gt;=4,(G1767*S1767)/J1767,0)</f>
        <v>0</v>
      </c>
      <c r="AF1767" s="11">
        <v>100</v>
      </c>
      <c r="AG1767" s="11">
        <v>0</v>
      </c>
      <c r="AH1767" s="11">
        <v>1</v>
      </c>
      <c r="AI1767" s="11">
        <v>100</v>
      </c>
      <c r="AJ1767" s="11">
        <v>0</v>
      </c>
      <c r="AK1767" s="11">
        <v>1</v>
      </c>
      <c r="AL1767" s="11">
        <v>0.5</v>
      </c>
      <c r="AM1767" s="11">
        <v>0.5</v>
      </c>
      <c r="AN1767" s="11">
        <v>0</v>
      </c>
      <c r="AO1767" s="11">
        <v>0</v>
      </c>
      <c r="AP1767" s="11">
        <v>0</v>
      </c>
      <c r="AQ1767" s="11">
        <v>0.01</v>
      </c>
      <c r="AR1767" s="11">
        <v>0.01</v>
      </c>
      <c r="AS1767" s="11">
        <v>0</v>
      </c>
      <c r="AT1767" s="11">
        <v>0</v>
      </c>
      <c r="AU1767" s="11">
        <v>0</v>
      </c>
      <c r="AV1767" s="11">
        <v>0</v>
      </c>
      <c r="AW1767" s="11">
        <v>0.2</v>
      </c>
      <c r="AX1767" s="11">
        <v>0</v>
      </c>
      <c r="AY1767" s="11">
        <v>0</v>
      </c>
      <c r="AZ1767" s="11">
        <v>0</v>
      </c>
      <c r="BA1767" s="11">
        <v>0.02</v>
      </c>
      <c r="BB1767" s="11">
        <v>0</v>
      </c>
      <c r="BC1767" s="2">
        <v>0.05</v>
      </c>
      <c r="BD1767" s="2">
        <v>0.05</v>
      </c>
      <c r="BE1767" s="11">
        <v>7.4999999999999997E-2</v>
      </c>
      <c r="BF1767" s="11">
        <v>5.0000000000000001E-3</v>
      </c>
      <c r="BG1767" s="11">
        <v>0</v>
      </c>
      <c r="BH1767" s="11">
        <v>0</v>
      </c>
      <c r="BI1767" s="11">
        <v>0</v>
      </c>
      <c r="BJ1767" s="11">
        <f>BE1767/4</f>
        <v>1.8749999999999999E-2</v>
      </c>
      <c r="BK1767" s="11">
        <f>BF1767/4</f>
        <v>1.25E-3</v>
      </c>
      <c r="BL1767" s="11">
        <v>0</v>
      </c>
      <c r="BM1767" s="11">
        <v>0</v>
      </c>
      <c r="BN1767" s="11">
        <v>0</v>
      </c>
      <c r="BO1767" s="11">
        <v>0.1</v>
      </c>
      <c r="BP1767" s="11">
        <v>0.1</v>
      </c>
      <c r="BQ1767" s="11">
        <v>0</v>
      </c>
      <c r="BR1767" s="11">
        <v>0</v>
      </c>
      <c r="BS1767" s="11">
        <v>0</v>
      </c>
      <c r="BT1767" s="11">
        <v>0.04</v>
      </c>
      <c r="BU1767" s="16">
        <v>4</v>
      </c>
      <c r="BV1767" s="6">
        <f>BT1767/(BT1767+BU1767)</f>
        <v>9.9009900990099011E-3</v>
      </c>
      <c r="BW1767" s="6">
        <f>SQRT((BT1767*BU1767)/((BT1767+BU1767)^2*(BT1767+BU1767+1)))</f>
        <v>4.410251516706673E-2</v>
      </c>
      <c r="BX1767" s="17">
        <v>0.1</v>
      </c>
      <c r="BY1767" s="17">
        <v>0.7</v>
      </c>
      <c r="BZ1767" s="17">
        <v>0.1</v>
      </c>
      <c r="CA1767" s="17">
        <v>0.1</v>
      </c>
      <c r="CB1767" s="15" t="s">
        <v>83</v>
      </c>
      <c r="CC1767" s="11">
        <v>600</v>
      </c>
    </row>
    <row r="1768" spans="1:81" s="11" customFormat="1" x14ac:dyDescent="0.2">
      <c r="A1768" s="17">
        <f t="shared" si="27"/>
        <v>1767</v>
      </c>
      <c r="B1768" s="17">
        <v>100</v>
      </c>
      <c r="C1768" s="17">
        <v>100</v>
      </c>
      <c r="D1768" s="17">
        <v>5</v>
      </c>
      <c r="E1768" s="17">
        <v>5</v>
      </c>
      <c r="F1768" s="3" t="s">
        <v>80</v>
      </c>
      <c r="G1768" s="3">
        <f>IF(F1768="rectangle",B1768*C1768,IF(F1768="hook",B1768*C1768-(D1768*E1768),IF(F1768="eight",B1768*C1768-2*(D1768*E1768),IF(F1768="tee",B1768*C1768-2*(D1768*E1768),IF(F1768="cross",B1768*C1768-4*(D1768*E1768),"ERROR")))))</f>
        <v>10000</v>
      </c>
      <c r="H1768" s="3" t="s">
        <v>85</v>
      </c>
      <c r="I1768" s="3">
        <f>IF(F1768="rectangle",B1768/C1768,"NA")</f>
        <v>1</v>
      </c>
      <c r="J1768" s="2">
        <v>1</v>
      </c>
      <c r="K1768" s="11">
        <v>125</v>
      </c>
      <c r="L1768" s="11">
        <v>4</v>
      </c>
      <c r="M1768" s="12">
        <v>2</v>
      </c>
      <c r="N1768" s="2">
        <f>M1768/4</f>
        <v>0.5</v>
      </c>
      <c r="O1768" s="3">
        <f>M1768/N1768</f>
        <v>4</v>
      </c>
      <c r="P1768" s="13">
        <v>45</v>
      </c>
      <c r="Q1768" s="11">
        <f>P1768</f>
        <v>45</v>
      </c>
      <c r="R1768" s="4">
        <f>AA1768/V1768</f>
        <v>100</v>
      </c>
      <c r="S1768" s="14">
        <v>30</v>
      </c>
      <c r="T1768" s="11">
        <f>S1768</f>
        <v>30</v>
      </c>
      <c r="U1768" s="4">
        <f>AB1768/W1768</f>
        <v>100</v>
      </c>
      <c r="V1768" s="3">
        <f>ROUND((Q1768/100)*G1768,0)</f>
        <v>4500</v>
      </c>
      <c r="W1768" s="3">
        <f>ROUND(((T1768/100)*G1768)/J1768,0)</f>
        <v>3000</v>
      </c>
      <c r="X1768" s="3">
        <f>ROUND(IF(J1768&gt;=2,((T1768/100)*G1768)/J1768,0),0)</f>
        <v>0</v>
      </c>
      <c r="Y1768" s="3">
        <f>ROUND(IF(J1768&gt;=3,((T1768/100)*G1768)/J1768,0),0)</f>
        <v>0</v>
      </c>
      <c r="Z1768" s="3">
        <f>ROUND(IF(J1768&gt;=4,((T1768/100)*G1768)/J1768,0),0)</f>
        <v>0</v>
      </c>
      <c r="AA1768" s="4">
        <f>G1768*P1768</f>
        <v>450000</v>
      </c>
      <c r="AB1768" s="4">
        <f>(G1768*S1768)/J1768</f>
        <v>300000</v>
      </c>
      <c r="AC1768" s="4">
        <f>IF(J1768&gt;=2,(G1768*S1768)/J1768,0)</f>
        <v>0</v>
      </c>
      <c r="AD1768" s="4">
        <f>IF(J1768&gt;=3,(G1768*S1768)/J1768,0)</f>
        <v>0</v>
      </c>
      <c r="AE1768" s="4">
        <f>IF(J1768&gt;=4,(G1768*S1768)/J1768,0)</f>
        <v>0</v>
      </c>
      <c r="AF1768" s="11">
        <v>100</v>
      </c>
      <c r="AG1768" s="11">
        <v>0</v>
      </c>
      <c r="AH1768" s="11">
        <v>1</v>
      </c>
      <c r="AI1768" s="11">
        <v>100</v>
      </c>
      <c r="AJ1768" s="11">
        <v>0</v>
      </c>
      <c r="AK1768" s="11">
        <v>1</v>
      </c>
      <c r="AL1768" s="11">
        <v>0.5</v>
      </c>
      <c r="AM1768" s="11">
        <v>0.5</v>
      </c>
      <c r="AN1768" s="11">
        <v>0</v>
      </c>
      <c r="AO1768" s="11">
        <v>0</v>
      </c>
      <c r="AP1768" s="11">
        <v>0</v>
      </c>
      <c r="AQ1768" s="11">
        <v>0.01</v>
      </c>
      <c r="AR1768" s="11">
        <v>0.01</v>
      </c>
      <c r="AS1768" s="11">
        <v>0</v>
      </c>
      <c r="AT1768" s="11">
        <v>0</v>
      </c>
      <c r="AU1768" s="11">
        <v>0</v>
      </c>
      <c r="AV1768" s="11">
        <v>0</v>
      </c>
      <c r="AW1768" s="11">
        <v>0.2</v>
      </c>
      <c r="AX1768" s="11">
        <v>0</v>
      </c>
      <c r="AY1768" s="11">
        <v>0</v>
      </c>
      <c r="AZ1768" s="11">
        <v>0</v>
      </c>
      <c r="BA1768" s="11">
        <v>0.02</v>
      </c>
      <c r="BB1768" s="11">
        <v>0</v>
      </c>
      <c r="BC1768" s="2">
        <v>0.05</v>
      </c>
      <c r="BD1768" s="2">
        <v>0.05</v>
      </c>
      <c r="BE1768" s="11">
        <v>7.4999999999999997E-2</v>
      </c>
      <c r="BF1768" s="11">
        <v>5.0000000000000001E-3</v>
      </c>
      <c r="BG1768" s="11">
        <v>0</v>
      </c>
      <c r="BH1768" s="11">
        <v>0</v>
      </c>
      <c r="BI1768" s="11">
        <v>0</v>
      </c>
      <c r="BJ1768" s="11">
        <f>BE1768/4</f>
        <v>1.8749999999999999E-2</v>
      </c>
      <c r="BK1768" s="11">
        <f>BF1768/4</f>
        <v>1.25E-3</v>
      </c>
      <c r="BL1768" s="11">
        <v>0</v>
      </c>
      <c r="BM1768" s="11">
        <v>0</v>
      </c>
      <c r="BN1768" s="11">
        <v>0</v>
      </c>
      <c r="BO1768" s="11">
        <v>0.1</v>
      </c>
      <c r="BP1768" s="11">
        <v>0.1</v>
      </c>
      <c r="BQ1768" s="11">
        <v>0</v>
      </c>
      <c r="BR1768" s="11">
        <v>0</v>
      </c>
      <c r="BS1768" s="11">
        <v>0</v>
      </c>
      <c r="BT1768" s="11">
        <v>0.04</v>
      </c>
      <c r="BU1768" s="16">
        <v>4</v>
      </c>
      <c r="BV1768" s="6">
        <f>BT1768/(BT1768+BU1768)</f>
        <v>9.9009900990099011E-3</v>
      </c>
      <c r="BW1768" s="6">
        <f>SQRT((BT1768*BU1768)/((BT1768+BU1768)^2*(BT1768+BU1768+1)))</f>
        <v>4.410251516706673E-2</v>
      </c>
      <c r="BX1768" s="17">
        <v>0.1</v>
      </c>
      <c r="BY1768" s="17">
        <v>0.7</v>
      </c>
      <c r="BZ1768" s="17">
        <v>0.1</v>
      </c>
      <c r="CA1768" s="17">
        <v>0.1</v>
      </c>
      <c r="CB1768" s="15" t="s">
        <v>83</v>
      </c>
      <c r="CC1768" s="11">
        <v>600</v>
      </c>
    </row>
    <row r="1769" spans="1:81" s="11" customFormat="1" x14ac:dyDescent="0.2">
      <c r="A1769" s="17">
        <f t="shared" si="27"/>
        <v>1768</v>
      </c>
      <c r="B1769" s="17">
        <v>20</v>
      </c>
      <c r="C1769" s="17">
        <v>20</v>
      </c>
      <c r="D1769" s="17">
        <v>5</v>
      </c>
      <c r="E1769" s="17">
        <v>5</v>
      </c>
      <c r="F1769" s="3" t="s">
        <v>80</v>
      </c>
      <c r="G1769" s="3">
        <f>IF(F1769="rectangle",B1769*C1769,IF(F1769="hook",B1769*C1769-(D1769*E1769),IF(F1769="eight",B1769*C1769-2*(D1769*E1769),IF(F1769="tee",B1769*C1769-2*(D1769*E1769),IF(F1769="cross",B1769*C1769-4*(D1769*E1769),"ERROR")))))</f>
        <v>400</v>
      </c>
      <c r="H1769" s="3" t="s">
        <v>84</v>
      </c>
      <c r="I1769" s="3">
        <f>IF(F1769="rectangle",B1769/C1769,"NA")</f>
        <v>1</v>
      </c>
      <c r="J1769" s="2">
        <v>1</v>
      </c>
      <c r="K1769" s="11">
        <v>125</v>
      </c>
      <c r="L1769" s="11">
        <v>4</v>
      </c>
      <c r="M1769" s="12">
        <v>2</v>
      </c>
      <c r="N1769" s="2">
        <f>M1769/4</f>
        <v>0.5</v>
      </c>
      <c r="O1769" s="3">
        <f>M1769/N1769</f>
        <v>4</v>
      </c>
      <c r="P1769" s="13">
        <v>45</v>
      </c>
      <c r="Q1769" s="11">
        <f>P1769</f>
        <v>45</v>
      </c>
      <c r="R1769" s="4">
        <f>AA1769/V1769</f>
        <v>100</v>
      </c>
      <c r="S1769" s="14">
        <v>30</v>
      </c>
      <c r="T1769" s="11">
        <f>S1769</f>
        <v>30</v>
      </c>
      <c r="U1769" s="4">
        <f>AB1769/W1769</f>
        <v>100</v>
      </c>
      <c r="V1769" s="3">
        <f>ROUND((Q1769/100)*G1769,0)</f>
        <v>180</v>
      </c>
      <c r="W1769" s="3">
        <f>ROUND(((T1769/100)*G1769)/J1769,0)</f>
        <v>120</v>
      </c>
      <c r="X1769" s="3">
        <f>ROUND(IF(J1769&gt;=2,((T1769/100)*G1769)/J1769,0),0)</f>
        <v>0</v>
      </c>
      <c r="Y1769" s="3">
        <f>ROUND(IF(J1769&gt;=3,((T1769/100)*G1769)/J1769,0),0)</f>
        <v>0</v>
      </c>
      <c r="Z1769" s="3">
        <f>ROUND(IF(J1769&gt;=4,((T1769/100)*G1769)/J1769,0),0)</f>
        <v>0</v>
      </c>
      <c r="AA1769" s="4">
        <f>G1769*P1769</f>
        <v>18000</v>
      </c>
      <c r="AB1769" s="4">
        <f>(G1769*S1769)/J1769</f>
        <v>12000</v>
      </c>
      <c r="AC1769" s="4">
        <f>IF(J1769&gt;=2,(G1769*S1769)/J1769,0)</f>
        <v>0</v>
      </c>
      <c r="AD1769" s="4">
        <f>IF(J1769&gt;=3,(G1769*S1769)/J1769,0)</f>
        <v>0</v>
      </c>
      <c r="AE1769" s="4">
        <f>IF(J1769&gt;=4,(G1769*S1769)/J1769,0)</f>
        <v>0</v>
      </c>
      <c r="AF1769" s="11">
        <v>100</v>
      </c>
      <c r="AG1769" s="11">
        <v>0</v>
      </c>
      <c r="AH1769" s="11">
        <v>1</v>
      </c>
      <c r="AI1769" s="11">
        <v>100</v>
      </c>
      <c r="AJ1769" s="11">
        <v>0</v>
      </c>
      <c r="AK1769" s="11">
        <v>1</v>
      </c>
      <c r="AL1769" s="11">
        <v>0.5</v>
      </c>
      <c r="AM1769" s="11">
        <v>0.5</v>
      </c>
      <c r="AN1769" s="11">
        <v>0</v>
      </c>
      <c r="AO1769" s="11">
        <v>0</v>
      </c>
      <c r="AP1769" s="11">
        <v>0</v>
      </c>
      <c r="AQ1769" s="11">
        <v>0.01</v>
      </c>
      <c r="AR1769" s="11">
        <v>0.01</v>
      </c>
      <c r="AS1769" s="11">
        <v>0</v>
      </c>
      <c r="AT1769" s="11">
        <v>0</v>
      </c>
      <c r="AU1769" s="11">
        <v>0</v>
      </c>
      <c r="AV1769" s="11">
        <v>0</v>
      </c>
      <c r="AW1769" s="11">
        <v>0.2</v>
      </c>
      <c r="AX1769" s="11">
        <v>0</v>
      </c>
      <c r="AY1769" s="11">
        <v>0</v>
      </c>
      <c r="AZ1769" s="11">
        <v>0</v>
      </c>
      <c r="BA1769" s="11">
        <v>0.02</v>
      </c>
      <c r="BB1769" s="11">
        <v>0</v>
      </c>
      <c r="BC1769" s="2">
        <v>0.05</v>
      </c>
      <c r="BD1769" s="2">
        <v>0.05</v>
      </c>
      <c r="BE1769" s="11">
        <v>7.4999999999999997E-2</v>
      </c>
      <c r="BF1769" s="11">
        <v>5.0000000000000001E-3</v>
      </c>
      <c r="BG1769" s="11">
        <v>0</v>
      </c>
      <c r="BH1769" s="11">
        <v>0</v>
      </c>
      <c r="BI1769" s="11">
        <v>0</v>
      </c>
      <c r="BJ1769" s="11">
        <f>BE1769/4</f>
        <v>1.8749999999999999E-2</v>
      </c>
      <c r="BK1769" s="11">
        <f>BF1769/4</f>
        <v>1.25E-3</v>
      </c>
      <c r="BL1769" s="11">
        <v>0</v>
      </c>
      <c r="BM1769" s="11">
        <v>0</v>
      </c>
      <c r="BN1769" s="11">
        <v>0</v>
      </c>
      <c r="BO1769" s="11">
        <v>0.1</v>
      </c>
      <c r="BP1769" s="11">
        <v>0.1</v>
      </c>
      <c r="BQ1769" s="11">
        <v>0</v>
      </c>
      <c r="BR1769" s="11">
        <v>0</v>
      </c>
      <c r="BS1769" s="11">
        <v>0</v>
      </c>
      <c r="BT1769" s="11">
        <v>0.04</v>
      </c>
      <c r="BU1769" s="16">
        <v>4</v>
      </c>
      <c r="BV1769" s="6">
        <f>BT1769/(BT1769+BU1769)</f>
        <v>9.9009900990099011E-3</v>
      </c>
      <c r="BW1769" s="6">
        <f>SQRT((BT1769*BU1769)/((BT1769+BU1769)^2*(BT1769+BU1769+1)))</f>
        <v>4.410251516706673E-2</v>
      </c>
      <c r="BX1769" s="17">
        <v>0.1</v>
      </c>
      <c r="BY1769" s="17">
        <v>0.7</v>
      </c>
      <c r="BZ1769" s="17">
        <v>0.1</v>
      </c>
      <c r="CA1769" s="17">
        <v>0.1</v>
      </c>
      <c r="CB1769" s="15" t="s">
        <v>83</v>
      </c>
      <c r="CC1769" s="11">
        <v>600</v>
      </c>
    </row>
    <row r="1770" spans="1:81" s="11" customFormat="1" x14ac:dyDescent="0.2">
      <c r="A1770" s="17">
        <f t="shared" si="27"/>
        <v>1769</v>
      </c>
      <c r="B1770" s="17">
        <v>100</v>
      </c>
      <c r="C1770" s="17">
        <v>100</v>
      </c>
      <c r="D1770" s="17">
        <v>5</v>
      </c>
      <c r="E1770" s="17">
        <v>5</v>
      </c>
      <c r="F1770" s="3" t="s">
        <v>80</v>
      </c>
      <c r="G1770" s="3">
        <f>IF(F1770="rectangle",B1770*C1770,IF(F1770="hook",B1770*C1770-(D1770*E1770),IF(F1770="eight",B1770*C1770-2*(D1770*E1770),IF(F1770="tee",B1770*C1770-2*(D1770*E1770),IF(F1770="cross",B1770*C1770-4*(D1770*E1770),"ERROR")))))</f>
        <v>10000</v>
      </c>
      <c r="H1770" s="3" t="s">
        <v>85</v>
      </c>
      <c r="I1770" s="3">
        <f>IF(F1770="rectangle",B1770/C1770,"NA")</f>
        <v>1</v>
      </c>
      <c r="J1770" s="2">
        <v>1</v>
      </c>
      <c r="K1770" s="11">
        <v>125</v>
      </c>
      <c r="L1770" s="11">
        <v>4</v>
      </c>
      <c r="M1770" s="12">
        <v>3</v>
      </c>
      <c r="N1770" s="2">
        <f>M1770/4</f>
        <v>0.75</v>
      </c>
      <c r="O1770" s="3">
        <f>M1770/N1770</f>
        <v>4</v>
      </c>
      <c r="P1770" s="13">
        <v>45</v>
      </c>
      <c r="Q1770" s="11">
        <f>P1770</f>
        <v>45</v>
      </c>
      <c r="R1770" s="4">
        <f>AA1770/V1770</f>
        <v>100</v>
      </c>
      <c r="S1770" s="14">
        <v>30</v>
      </c>
      <c r="T1770" s="11">
        <f>S1770</f>
        <v>30</v>
      </c>
      <c r="U1770" s="4">
        <f>AB1770/W1770</f>
        <v>100</v>
      </c>
      <c r="V1770" s="3">
        <f>ROUND((Q1770/100)*G1770,0)</f>
        <v>4500</v>
      </c>
      <c r="W1770" s="3">
        <f>ROUND(((T1770/100)*G1770)/J1770,0)</f>
        <v>3000</v>
      </c>
      <c r="X1770" s="3">
        <f>ROUND(IF(J1770&gt;=2,((T1770/100)*G1770)/J1770,0),0)</f>
        <v>0</v>
      </c>
      <c r="Y1770" s="3">
        <f>ROUND(IF(J1770&gt;=3,((T1770/100)*G1770)/J1770,0),0)</f>
        <v>0</v>
      </c>
      <c r="Z1770" s="3">
        <f>ROUND(IF(J1770&gt;=4,((T1770/100)*G1770)/J1770,0),0)</f>
        <v>0</v>
      </c>
      <c r="AA1770" s="4">
        <f>G1770*P1770</f>
        <v>450000</v>
      </c>
      <c r="AB1770" s="4">
        <f>(G1770*S1770)/J1770</f>
        <v>300000</v>
      </c>
      <c r="AC1770" s="4">
        <f>IF(J1770&gt;=2,(G1770*S1770)/J1770,0)</f>
        <v>0</v>
      </c>
      <c r="AD1770" s="4">
        <f>IF(J1770&gt;=3,(G1770*S1770)/J1770,0)</f>
        <v>0</v>
      </c>
      <c r="AE1770" s="4">
        <f>IF(J1770&gt;=4,(G1770*S1770)/J1770,0)</f>
        <v>0</v>
      </c>
      <c r="AF1770" s="11">
        <v>100</v>
      </c>
      <c r="AG1770" s="11">
        <v>0</v>
      </c>
      <c r="AH1770" s="11">
        <v>1</v>
      </c>
      <c r="AI1770" s="11">
        <v>100</v>
      </c>
      <c r="AJ1770" s="11">
        <v>0</v>
      </c>
      <c r="AK1770" s="11">
        <v>1</v>
      </c>
      <c r="AL1770" s="11">
        <v>0.5</v>
      </c>
      <c r="AM1770" s="11">
        <v>0.5</v>
      </c>
      <c r="AN1770" s="11">
        <v>0</v>
      </c>
      <c r="AO1770" s="11">
        <v>0</v>
      </c>
      <c r="AP1770" s="11">
        <v>0</v>
      </c>
      <c r="AQ1770" s="11">
        <v>0.01</v>
      </c>
      <c r="AR1770" s="11">
        <v>0.01</v>
      </c>
      <c r="AS1770" s="11">
        <v>0</v>
      </c>
      <c r="AT1770" s="11">
        <v>0</v>
      </c>
      <c r="AU1770" s="11">
        <v>0</v>
      </c>
      <c r="AV1770" s="11">
        <v>0</v>
      </c>
      <c r="AW1770" s="11">
        <v>0.2</v>
      </c>
      <c r="AX1770" s="11">
        <v>0</v>
      </c>
      <c r="AY1770" s="11">
        <v>0</v>
      </c>
      <c r="AZ1770" s="11">
        <v>0</v>
      </c>
      <c r="BA1770" s="11">
        <v>0.02</v>
      </c>
      <c r="BB1770" s="11">
        <v>0</v>
      </c>
      <c r="BC1770" s="2">
        <v>0.05</v>
      </c>
      <c r="BD1770" s="2">
        <v>0.05</v>
      </c>
      <c r="BE1770" s="11">
        <v>7.4999999999999997E-2</v>
      </c>
      <c r="BF1770" s="11">
        <v>5.0000000000000001E-3</v>
      </c>
      <c r="BG1770" s="11">
        <v>0</v>
      </c>
      <c r="BH1770" s="11">
        <v>0</v>
      </c>
      <c r="BI1770" s="11">
        <v>0</v>
      </c>
      <c r="BJ1770" s="11">
        <f>BE1770/4</f>
        <v>1.8749999999999999E-2</v>
      </c>
      <c r="BK1770" s="11">
        <f>BF1770/4</f>
        <v>1.25E-3</v>
      </c>
      <c r="BL1770" s="11">
        <v>0</v>
      </c>
      <c r="BM1770" s="11">
        <v>0</v>
      </c>
      <c r="BN1770" s="11">
        <v>0</v>
      </c>
      <c r="BO1770" s="11">
        <v>0.1</v>
      </c>
      <c r="BP1770" s="11">
        <v>0.1</v>
      </c>
      <c r="BQ1770" s="11">
        <v>0</v>
      </c>
      <c r="BR1770" s="11">
        <v>0</v>
      </c>
      <c r="BS1770" s="11">
        <v>0</v>
      </c>
      <c r="BT1770" s="11">
        <v>0.04</v>
      </c>
      <c r="BU1770" s="16">
        <v>4</v>
      </c>
      <c r="BV1770" s="6">
        <f>BT1770/(BT1770+BU1770)</f>
        <v>9.9009900990099011E-3</v>
      </c>
      <c r="BW1770" s="6">
        <f>SQRT((BT1770*BU1770)/((BT1770+BU1770)^2*(BT1770+BU1770+1)))</f>
        <v>4.410251516706673E-2</v>
      </c>
      <c r="BX1770" s="17">
        <v>0.1</v>
      </c>
      <c r="BY1770" s="17">
        <v>0.7</v>
      </c>
      <c r="BZ1770" s="17">
        <v>0.1</v>
      </c>
      <c r="CA1770" s="17">
        <v>0.1</v>
      </c>
      <c r="CB1770" s="15" t="s">
        <v>83</v>
      </c>
      <c r="CC1770" s="11">
        <v>600</v>
      </c>
    </row>
    <row r="1771" spans="1:81" s="11" customFormat="1" x14ac:dyDescent="0.2">
      <c r="A1771" s="17">
        <f t="shared" si="27"/>
        <v>1770</v>
      </c>
      <c r="B1771" s="17">
        <v>20</v>
      </c>
      <c r="C1771" s="17">
        <v>20</v>
      </c>
      <c r="D1771" s="17">
        <v>5</v>
      </c>
      <c r="E1771" s="17">
        <v>5</v>
      </c>
      <c r="F1771" s="3" t="s">
        <v>80</v>
      </c>
      <c r="G1771" s="3">
        <f>IF(F1771="rectangle",B1771*C1771,IF(F1771="hook",B1771*C1771-(D1771*E1771),IF(F1771="eight",B1771*C1771-2*(D1771*E1771),IF(F1771="tee",B1771*C1771-2*(D1771*E1771),IF(F1771="cross",B1771*C1771-4*(D1771*E1771),"ERROR")))))</f>
        <v>400</v>
      </c>
      <c r="H1771" s="3" t="s">
        <v>84</v>
      </c>
      <c r="I1771" s="3">
        <f>IF(F1771="rectangle",B1771/C1771,"NA")</f>
        <v>1</v>
      </c>
      <c r="J1771" s="2">
        <v>1</v>
      </c>
      <c r="K1771" s="11">
        <v>125</v>
      </c>
      <c r="L1771" s="11">
        <v>4</v>
      </c>
      <c r="M1771" s="12">
        <v>3</v>
      </c>
      <c r="N1771" s="2">
        <f>M1771/4</f>
        <v>0.75</v>
      </c>
      <c r="O1771" s="3">
        <f>M1771/N1771</f>
        <v>4</v>
      </c>
      <c r="P1771" s="13">
        <v>45</v>
      </c>
      <c r="Q1771" s="11">
        <f>P1771</f>
        <v>45</v>
      </c>
      <c r="R1771" s="4">
        <f>AA1771/V1771</f>
        <v>100</v>
      </c>
      <c r="S1771" s="14">
        <v>30</v>
      </c>
      <c r="T1771" s="11">
        <f>S1771</f>
        <v>30</v>
      </c>
      <c r="U1771" s="4">
        <f>AB1771/W1771</f>
        <v>100</v>
      </c>
      <c r="V1771" s="3">
        <f>ROUND((Q1771/100)*G1771,0)</f>
        <v>180</v>
      </c>
      <c r="W1771" s="3">
        <f>ROUND(((T1771/100)*G1771)/J1771,0)</f>
        <v>120</v>
      </c>
      <c r="X1771" s="3">
        <f>ROUND(IF(J1771&gt;=2,((T1771/100)*G1771)/J1771,0),0)</f>
        <v>0</v>
      </c>
      <c r="Y1771" s="3">
        <f>ROUND(IF(J1771&gt;=3,((T1771/100)*G1771)/J1771,0),0)</f>
        <v>0</v>
      </c>
      <c r="Z1771" s="3">
        <f>ROUND(IF(J1771&gt;=4,((T1771/100)*G1771)/J1771,0),0)</f>
        <v>0</v>
      </c>
      <c r="AA1771" s="4">
        <f>G1771*P1771</f>
        <v>18000</v>
      </c>
      <c r="AB1771" s="4">
        <f>(G1771*S1771)/J1771</f>
        <v>12000</v>
      </c>
      <c r="AC1771" s="4">
        <f>IF(J1771&gt;=2,(G1771*S1771)/J1771,0)</f>
        <v>0</v>
      </c>
      <c r="AD1771" s="4">
        <f>IF(J1771&gt;=3,(G1771*S1771)/J1771,0)</f>
        <v>0</v>
      </c>
      <c r="AE1771" s="4">
        <f>IF(J1771&gt;=4,(G1771*S1771)/J1771,0)</f>
        <v>0</v>
      </c>
      <c r="AF1771" s="11">
        <v>100</v>
      </c>
      <c r="AG1771" s="11">
        <v>0</v>
      </c>
      <c r="AH1771" s="11">
        <v>1</v>
      </c>
      <c r="AI1771" s="11">
        <v>100</v>
      </c>
      <c r="AJ1771" s="11">
        <v>0</v>
      </c>
      <c r="AK1771" s="11">
        <v>1</v>
      </c>
      <c r="AL1771" s="11">
        <v>0.5</v>
      </c>
      <c r="AM1771" s="11">
        <v>0.5</v>
      </c>
      <c r="AN1771" s="11">
        <v>0</v>
      </c>
      <c r="AO1771" s="11">
        <v>0</v>
      </c>
      <c r="AP1771" s="11">
        <v>0</v>
      </c>
      <c r="AQ1771" s="11">
        <v>0.01</v>
      </c>
      <c r="AR1771" s="11">
        <v>0.01</v>
      </c>
      <c r="AS1771" s="11">
        <v>0</v>
      </c>
      <c r="AT1771" s="11">
        <v>0</v>
      </c>
      <c r="AU1771" s="11">
        <v>0</v>
      </c>
      <c r="AV1771" s="11">
        <v>0</v>
      </c>
      <c r="AW1771" s="11">
        <v>0.2</v>
      </c>
      <c r="AX1771" s="11">
        <v>0</v>
      </c>
      <c r="AY1771" s="11">
        <v>0</v>
      </c>
      <c r="AZ1771" s="11">
        <v>0</v>
      </c>
      <c r="BA1771" s="11">
        <v>0.02</v>
      </c>
      <c r="BB1771" s="11">
        <v>0</v>
      </c>
      <c r="BC1771" s="2">
        <v>0.05</v>
      </c>
      <c r="BD1771" s="2">
        <v>0.05</v>
      </c>
      <c r="BE1771" s="11">
        <v>7.4999999999999997E-2</v>
      </c>
      <c r="BF1771" s="11">
        <v>5.0000000000000001E-3</v>
      </c>
      <c r="BG1771" s="11">
        <v>0</v>
      </c>
      <c r="BH1771" s="11">
        <v>0</v>
      </c>
      <c r="BI1771" s="11">
        <v>0</v>
      </c>
      <c r="BJ1771" s="11">
        <f>BE1771/4</f>
        <v>1.8749999999999999E-2</v>
      </c>
      <c r="BK1771" s="11">
        <f>BF1771/4</f>
        <v>1.25E-3</v>
      </c>
      <c r="BL1771" s="11">
        <v>0</v>
      </c>
      <c r="BM1771" s="11">
        <v>0</v>
      </c>
      <c r="BN1771" s="11">
        <v>0</v>
      </c>
      <c r="BO1771" s="11">
        <v>0.1</v>
      </c>
      <c r="BP1771" s="11">
        <v>0.1</v>
      </c>
      <c r="BQ1771" s="11">
        <v>0</v>
      </c>
      <c r="BR1771" s="11">
        <v>0</v>
      </c>
      <c r="BS1771" s="11">
        <v>0</v>
      </c>
      <c r="BT1771" s="11">
        <v>0.04</v>
      </c>
      <c r="BU1771" s="16">
        <v>4</v>
      </c>
      <c r="BV1771" s="6">
        <f>BT1771/(BT1771+BU1771)</f>
        <v>9.9009900990099011E-3</v>
      </c>
      <c r="BW1771" s="6">
        <f>SQRT((BT1771*BU1771)/((BT1771+BU1771)^2*(BT1771+BU1771+1)))</f>
        <v>4.410251516706673E-2</v>
      </c>
      <c r="BX1771" s="17">
        <v>0.1</v>
      </c>
      <c r="BY1771" s="17">
        <v>0.7</v>
      </c>
      <c r="BZ1771" s="17">
        <v>0.1</v>
      </c>
      <c r="CA1771" s="17">
        <v>0.1</v>
      </c>
      <c r="CB1771" s="15" t="s">
        <v>83</v>
      </c>
      <c r="CC1771" s="11">
        <v>600</v>
      </c>
    </row>
    <row r="1772" spans="1:81" s="11" customFormat="1" x14ac:dyDescent="0.2">
      <c r="A1772" s="17">
        <f t="shared" si="27"/>
        <v>1771</v>
      </c>
      <c r="B1772" s="17">
        <v>100</v>
      </c>
      <c r="C1772" s="17">
        <v>100</v>
      </c>
      <c r="D1772" s="17">
        <v>5</v>
      </c>
      <c r="E1772" s="17">
        <v>5</v>
      </c>
      <c r="F1772" s="3" t="s">
        <v>80</v>
      </c>
      <c r="G1772" s="3">
        <f>IF(F1772="rectangle",B1772*C1772,IF(F1772="hook",B1772*C1772-(D1772*E1772),IF(F1772="eight",B1772*C1772-2*(D1772*E1772),IF(F1772="tee",B1772*C1772-2*(D1772*E1772),IF(F1772="cross",B1772*C1772-4*(D1772*E1772),"ERROR")))))</f>
        <v>10000</v>
      </c>
      <c r="H1772" s="3" t="s">
        <v>85</v>
      </c>
      <c r="I1772" s="3">
        <f>IF(F1772="rectangle",B1772/C1772,"NA")</f>
        <v>1</v>
      </c>
      <c r="J1772" s="2">
        <v>1</v>
      </c>
      <c r="K1772" s="11">
        <v>125</v>
      </c>
      <c r="L1772" s="11">
        <v>4</v>
      </c>
      <c r="M1772" s="12">
        <v>4</v>
      </c>
      <c r="N1772" s="2">
        <f>M1772/4</f>
        <v>1</v>
      </c>
      <c r="O1772" s="3">
        <f>M1772/N1772</f>
        <v>4</v>
      </c>
      <c r="P1772" s="13">
        <v>45</v>
      </c>
      <c r="Q1772" s="11">
        <f>P1772</f>
        <v>45</v>
      </c>
      <c r="R1772" s="4">
        <f>AA1772/V1772</f>
        <v>100</v>
      </c>
      <c r="S1772" s="14">
        <v>30</v>
      </c>
      <c r="T1772" s="11">
        <f>S1772</f>
        <v>30</v>
      </c>
      <c r="U1772" s="4">
        <f>AB1772/W1772</f>
        <v>100</v>
      </c>
      <c r="V1772" s="3">
        <f>ROUND((Q1772/100)*G1772,0)</f>
        <v>4500</v>
      </c>
      <c r="W1772" s="3">
        <f>ROUND(((T1772/100)*G1772)/J1772,0)</f>
        <v>3000</v>
      </c>
      <c r="X1772" s="3">
        <f>ROUND(IF(J1772&gt;=2,((T1772/100)*G1772)/J1772,0),0)</f>
        <v>0</v>
      </c>
      <c r="Y1772" s="3">
        <f>ROUND(IF(J1772&gt;=3,((T1772/100)*G1772)/J1772,0),0)</f>
        <v>0</v>
      </c>
      <c r="Z1772" s="3">
        <f>ROUND(IF(J1772&gt;=4,((T1772/100)*G1772)/J1772,0),0)</f>
        <v>0</v>
      </c>
      <c r="AA1772" s="4">
        <f>G1772*P1772</f>
        <v>450000</v>
      </c>
      <c r="AB1772" s="4">
        <f>(G1772*S1772)/J1772</f>
        <v>300000</v>
      </c>
      <c r="AC1772" s="4">
        <f>IF(J1772&gt;=2,(G1772*S1772)/J1772,0)</f>
        <v>0</v>
      </c>
      <c r="AD1772" s="4">
        <f>IF(J1772&gt;=3,(G1772*S1772)/J1772,0)</f>
        <v>0</v>
      </c>
      <c r="AE1772" s="4">
        <f>IF(J1772&gt;=4,(G1772*S1772)/J1772,0)</f>
        <v>0</v>
      </c>
      <c r="AF1772" s="11">
        <v>100</v>
      </c>
      <c r="AG1772" s="11">
        <v>0</v>
      </c>
      <c r="AH1772" s="11">
        <v>1</v>
      </c>
      <c r="AI1772" s="11">
        <v>100</v>
      </c>
      <c r="AJ1772" s="11">
        <v>0</v>
      </c>
      <c r="AK1772" s="11">
        <v>1</v>
      </c>
      <c r="AL1772" s="11">
        <v>0.5</v>
      </c>
      <c r="AM1772" s="11">
        <v>0.5</v>
      </c>
      <c r="AN1772" s="11">
        <v>0</v>
      </c>
      <c r="AO1772" s="11">
        <v>0</v>
      </c>
      <c r="AP1772" s="11">
        <v>0</v>
      </c>
      <c r="AQ1772" s="11">
        <v>0.01</v>
      </c>
      <c r="AR1772" s="11">
        <v>0.01</v>
      </c>
      <c r="AS1772" s="11">
        <v>0</v>
      </c>
      <c r="AT1772" s="11">
        <v>0</v>
      </c>
      <c r="AU1772" s="11">
        <v>0</v>
      </c>
      <c r="AV1772" s="11">
        <v>0</v>
      </c>
      <c r="AW1772" s="11">
        <v>0.2</v>
      </c>
      <c r="AX1772" s="11">
        <v>0</v>
      </c>
      <c r="AY1772" s="11">
        <v>0</v>
      </c>
      <c r="AZ1772" s="11">
        <v>0</v>
      </c>
      <c r="BA1772" s="11">
        <v>0.02</v>
      </c>
      <c r="BB1772" s="11">
        <v>0</v>
      </c>
      <c r="BC1772" s="2">
        <v>0.05</v>
      </c>
      <c r="BD1772" s="2">
        <v>0.05</v>
      </c>
      <c r="BE1772" s="11">
        <v>7.4999999999999997E-2</v>
      </c>
      <c r="BF1772" s="11">
        <v>5.0000000000000001E-3</v>
      </c>
      <c r="BG1772" s="11">
        <v>0</v>
      </c>
      <c r="BH1772" s="11">
        <v>0</v>
      </c>
      <c r="BI1772" s="11">
        <v>0</v>
      </c>
      <c r="BJ1772" s="11">
        <f>BE1772/4</f>
        <v>1.8749999999999999E-2</v>
      </c>
      <c r="BK1772" s="11">
        <f>BF1772/4</f>
        <v>1.25E-3</v>
      </c>
      <c r="BL1772" s="11">
        <v>0</v>
      </c>
      <c r="BM1772" s="11">
        <v>0</v>
      </c>
      <c r="BN1772" s="11">
        <v>0</v>
      </c>
      <c r="BO1772" s="11">
        <v>0.1</v>
      </c>
      <c r="BP1772" s="11">
        <v>0.1</v>
      </c>
      <c r="BQ1772" s="11">
        <v>0</v>
      </c>
      <c r="BR1772" s="11">
        <v>0</v>
      </c>
      <c r="BS1772" s="11">
        <v>0</v>
      </c>
      <c r="BT1772" s="11">
        <v>0.04</v>
      </c>
      <c r="BU1772" s="16">
        <v>4</v>
      </c>
      <c r="BV1772" s="6">
        <f>BT1772/(BT1772+BU1772)</f>
        <v>9.9009900990099011E-3</v>
      </c>
      <c r="BW1772" s="6">
        <f>SQRT((BT1772*BU1772)/((BT1772+BU1772)^2*(BT1772+BU1772+1)))</f>
        <v>4.410251516706673E-2</v>
      </c>
      <c r="BX1772" s="17">
        <v>0.1</v>
      </c>
      <c r="BY1772" s="17">
        <v>0.7</v>
      </c>
      <c r="BZ1772" s="17">
        <v>0.1</v>
      </c>
      <c r="CA1772" s="17">
        <v>0.1</v>
      </c>
      <c r="CB1772" s="15" t="s">
        <v>83</v>
      </c>
      <c r="CC1772" s="11">
        <v>600</v>
      </c>
    </row>
    <row r="1773" spans="1:81" s="11" customFormat="1" x14ac:dyDescent="0.2">
      <c r="A1773" s="17">
        <f t="shared" si="27"/>
        <v>1772</v>
      </c>
      <c r="B1773" s="17">
        <v>20</v>
      </c>
      <c r="C1773" s="17">
        <v>20</v>
      </c>
      <c r="D1773" s="17">
        <v>5</v>
      </c>
      <c r="E1773" s="17">
        <v>5</v>
      </c>
      <c r="F1773" s="3" t="s">
        <v>80</v>
      </c>
      <c r="G1773" s="3">
        <f>IF(F1773="rectangle",B1773*C1773,IF(F1773="hook",B1773*C1773-(D1773*E1773),IF(F1773="eight",B1773*C1773-2*(D1773*E1773),IF(F1773="tee",B1773*C1773-2*(D1773*E1773),IF(F1773="cross",B1773*C1773-4*(D1773*E1773),"ERROR")))))</f>
        <v>400</v>
      </c>
      <c r="H1773" s="3" t="s">
        <v>84</v>
      </c>
      <c r="I1773" s="3">
        <f>IF(F1773="rectangle",B1773/C1773,"NA")</f>
        <v>1</v>
      </c>
      <c r="J1773" s="2">
        <v>1</v>
      </c>
      <c r="K1773" s="11">
        <v>125</v>
      </c>
      <c r="L1773" s="11">
        <v>4</v>
      </c>
      <c r="M1773" s="12">
        <v>4</v>
      </c>
      <c r="N1773" s="2">
        <f>M1773/4</f>
        <v>1</v>
      </c>
      <c r="O1773" s="3">
        <f>M1773/N1773</f>
        <v>4</v>
      </c>
      <c r="P1773" s="13">
        <v>45</v>
      </c>
      <c r="Q1773" s="11">
        <f>P1773</f>
        <v>45</v>
      </c>
      <c r="R1773" s="4">
        <f>AA1773/V1773</f>
        <v>100</v>
      </c>
      <c r="S1773" s="14">
        <v>30</v>
      </c>
      <c r="T1773" s="11">
        <f>S1773</f>
        <v>30</v>
      </c>
      <c r="U1773" s="4">
        <f>AB1773/W1773</f>
        <v>100</v>
      </c>
      <c r="V1773" s="3">
        <f>ROUND((Q1773/100)*G1773,0)</f>
        <v>180</v>
      </c>
      <c r="W1773" s="3">
        <f>ROUND(((T1773/100)*G1773)/J1773,0)</f>
        <v>120</v>
      </c>
      <c r="X1773" s="3">
        <f>ROUND(IF(J1773&gt;=2,((T1773/100)*G1773)/J1773,0),0)</f>
        <v>0</v>
      </c>
      <c r="Y1773" s="3">
        <f>ROUND(IF(J1773&gt;=3,((T1773/100)*G1773)/J1773,0),0)</f>
        <v>0</v>
      </c>
      <c r="Z1773" s="3">
        <f>ROUND(IF(J1773&gt;=4,((T1773/100)*G1773)/J1773,0),0)</f>
        <v>0</v>
      </c>
      <c r="AA1773" s="4">
        <f>G1773*P1773</f>
        <v>18000</v>
      </c>
      <c r="AB1773" s="4">
        <f>(G1773*S1773)/J1773</f>
        <v>12000</v>
      </c>
      <c r="AC1773" s="4">
        <f>IF(J1773&gt;=2,(G1773*S1773)/J1773,0)</f>
        <v>0</v>
      </c>
      <c r="AD1773" s="4">
        <f>IF(J1773&gt;=3,(G1773*S1773)/J1773,0)</f>
        <v>0</v>
      </c>
      <c r="AE1773" s="4">
        <f>IF(J1773&gt;=4,(G1773*S1773)/J1773,0)</f>
        <v>0</v>
      </c>
      <c r="AF1773" s="11">
        <v>100</v>
      </c>
      <c r="AG1773" s="11">
        <v>0</v>
      </c>
      <c r="AH1773" s="11">
        <v>1</v>
      </c>
      <c r="AI1773" s="11">
        <v>100</v>
      </c>
      <c r="AJ1773" s="11">
        <v>0</v>
      </c>
      <c r="AK1773" s="11">
        <v>1</v>
      </c>
      <c r="AL1773" s="11">
        <v>0.5</v>
      </c>
      <c r="AM1773" s="11">
        <v>0.5</v>
      </c>
      <c r="AN1773" s="11">
        <v>0</v>
      </c>
      <c r="AO1773" s="11">
        <v>0</v>
      </c>
      <c r="AP1773" s="11">
        <v>0</v>
      </c>
      <c r="AQ1773" s="11">
        <v>0.01</v>
      </c>
      <c r="AR1773" s="11">
        <v>0.01</v>
      </c>
      <c r="AS1773" s="11">
        <v>0</v>
      </c>
      <c r="AT1773" s="11">
        <v>0</v>
      </c>
      <c r="AU1773" s="11">
        <v>0</v>
      </c>
      <c r="AV1773" s="11">
        <v>0</v>
      </c>
      <c r="AW1773" s="11">
        <v>0.2</v>
      </c>
      <c r="AX1773" s="11">
        <v>0</v>
      </c>
      <c r="AY1773" s="11">
        <v>0</v>
      </c>
      <c r="AZ1773" s="11">
        <v>0</v>
      </c>
      <c r="BA1773" s="11">
        <v>0.02</v>
      </c>
      <c r="BB1773" s="11">
        <v>0</v>
      </c>
      <c r="BC1773" s="2">
        <v>0.05</v>
      </c>
      <c r="BD1773" s="2">
        <v>0.05</v>
      </c>
      <c r="BE1773" s="11">
        <v>7.4999999999999997E-2</v>
      </c>
      <c r="BF1773" s="11">
        <v>5.0000000000000001E-3</v>
      </c>
      <c r="BG1773" s="11">
        <v>0</v>
      </c>
      <c r="BH1773" s="11">
        <v>0</v>
      </c>
      <c r="BI1773" s="11">
        <v>0</v>
      </c>
      <c r="BJ1773" s="11">
        <f>BE1773/4</f>
        <v>1.8749999999999999E-2</v>
      </c>
      <c r="BK1773" s="11">
        <f>BF1773/4</f>
        <v>1.25E-3</v>
      </c>
      <c r="BL1773" s="11">
        <v>0</v>
      </c>
      <c r="BM1773" s="11">
        <v>0</v>
      </c>
      <c r="BN1773" s="11">
        <v>0</v>
      </c>
      <c r="BO1773" s="11">
        <v>0.1</v>
      </c>
      <c r="BP1773" s="11">
        <v>0.1</v>
      </c>
      <c r="BQ1773" s="11">
        <v>0</v>
      </c>
      <c r="BR1773" s="11">
        <v>0</v>
      </c>
      <c r="BS1773" s="11">
        <v>0</v>
      </c>
      <c r="BT1773" s="11">
        <v>0.04</v>
      </c>
      <c r="BU1773" s="16">
        <v>4</v>
      </c>
      <c r="BV1773" s="6">
        <f>BT1773/(BT1773+BU1773)</f>
        <v>9.9009900990099011E-3</v>
      </c>
      <c r="BW1773" s="6">
        <f>SQRT((BT1773*BU1773)/((BT1773+BU1773)^2*(BT1773+BU1773+1)))</f>
        <v>4.410251516706673E-2</v>
      </c>
      <c r="BX1773" s="17">
        <v>0.1</v>
      </c>
      <c r="BY1773" s="17">
        <v>0.7</v>
      </c>
      <c r="BZ1773" s="17">
        <v>0.1</v>
      </c>
      <c r="CA1773" s="17">
        <v>0.1</v>
      </c>
      <c r="CB1773" s="15" t="s">
        <v>83</v>
      </c>
      <c r="CC1773" s="11">
        <v>600</v>
      </c>
    </row>
    <row r="1774" spans="1:81" s="11" customFormat="1" x14ac:dyDescent="0.2">
      <c r="A1774" s="17">
        <f t="shared" si="27"/>
        <v>1773</v>
      </c>
      <c r="B1774" s="17">
        <v>100</v>
      </c>
      <c r="C1774" s="17">
        <v>100</v>
      </c>
      <c r="D1774" s="17">
        <v>5</v>
      </c>
      <c r="E1774" s="17">
        <v>5</v>
      </c>
      <c r="F1774" s="3" t="s">
        <v>80</v>
      </c>
      <c r="G1774" s="3">
        <f>IF(F1774="rectangle",B1774*C1774,IF(F1774="hook",B1774*C1774-(D1774*E1774),IF(F1774="eight",B1774*C1774-2*(D1774*E1774),IF(F1774="tee",B1774*C1774-2*(D1774*E1774),IF(F1774="cross",B1774*C1774-4*(D1774*E1774),"ERROR")))))</f>
        <v>10000</v>
      </c>
      <c r="H1774" s="3" t="s">
        <v>85</v>
      </c>
      <c r="I1774" s="3">
        <f>IF(F1774="rectangle",B1774/C1774,"NA")</f>
        <v>1</v>
      </c>
      <c r="J1774" s="2">
        <v>1</v>
      </c>
      <c r="K1774" s="11">
        <v>125</v>
      </c>
      <c r="L1774" s="11">
        <v>4</v>
      </c>
      <c r="M1774" s="12">
        <v>5</v>
      </c>
      <c r="N1774" s="2">
        <f>M1774/4</f>
        <v>1.25</v>
      </c>
      <c r="O1774" s="3">
        <f>M1774/N1774</f>
        <v>4</v>
      </c>
      <c r="P1774" s="13">
        <v>45</v>
      </c>
      <c r="Q1774" s="11">
        <f>P1774</f>
        <v>45</v>
      </c>
      <c r="R1774" s="4">
        <f>AA1774/V1774</f>
        <v>100</v>
      </c>
      <c r="S1774" s="14">
        <v>30</v>
      </c>
      <c r="T1774" s="11">
        <f>S1774</f>
        <v>30</v>
      </c>
      <c r="U1774" s="4">
        <f>AB1774/W1774</f>
        <v>100</v>
      </c>
      <c r="V1774" s="3">
        <f>ROUND((Q1774/100)*G1774,0)</f>
        <v>4500</v>
      </c>
      <c r="W1774" s="3">
        <f>ROUND(((T1774/100)*G1774)/J1774,0)</f>
        <v>3000</v>
      </c>
      <c r="X1774" s="3">
        <f>ROUND(IF(J1774&gt;=2,((T1774/100)*G1774)/J1774,0),0)</f>
        <v>0</v>
      </c>
      <c r="Y1774" s="3">
        <f>ROUND(IF(J1774&gt;=3,((T1774/100)*G1774)/J1774,0),0)</f>
        <v>0</v>
      </c>
      <c r="Z1774" s="3">
        <f>ROUND(IF(J1774&gt;=4,((T1774/100)*G1774)/J1774,0),0)</f>
        <v>0</v>
      </c>
      <c r="AA1774" s="4">
        <f>G1774*P1774</f>
        <v>450000</v>
      </c>
      <c r="AB1774" s="4">
        <f>(G1774*S1774)/J1774</f>
        <v>300000</v>
      </c>
      <c r="AC1774" s="4">
        <f>IF(J1774&gt;=2,(G1774*S1774)/J1774,0)</f>
        <v>0</v>
      </c>
      <c r="AD1774" s="4">
        <f>IF(J1774&gt;=3,(G1774*S1774)/J1774,0)</f>
        <v>0</v>
      </c>
      <c r="AE1774" s="4">
        <f>IF(J1774&gt;=4,(G1774*S1774)/J1774,0)</f>
        <v>0</v>
      </c>
      <c r="AF1774" s="11">
        <v>100</v>
      </c>
      <c r="AG1774" s="11">
        <v>0</v>
      </c>
      <c r="AH1774" s="11">
        <v>1</v>
      </c>
      <c r="AI1774" s="11">
        <v>100</v>
      </c>
      <c r="AJ1774" s="11">
        <v>0</v>
      </c>
      <c r="AK1774" s="11">
        <v>1</v>
      </c>
      <c r="AL1774" s="11">
        <v>0.5</v>
      </c>
      <c r="AM1774" s="11">
        <v>0.5</v>
      </c>
      <c r="AN1774" s="11">
        <v>0</v>
      </c>
      <c r="AO1774" s="11">
        <v>0</v>
      </c>
      <c r="AP1774" s="11">
        <v>0</v>
      </c>
      <c r="AQ1774" s="11">
        <v>0.01</v>
      </c>
      <c r="AR1774" s="11">
        <v>0.01</v>
      </c>
      <c r="AS1774" s="11">
        <v>0</v>
      </c>
      <c r="AT1774" s="11">
        <v>0</v>
      </c>
      <c r="AU1774" s="11">
        <v>0</v>
      </c>
      <c r="AV1774" s="11">
        <v>0</v>
      </c>
      <c r="AW1774" s="11">
        <v>0.2</v>
      </c>
      <c r="AX1774" s="11">
        <v>0</v>
      </c>
      <c r="AY1774" s="11">
        <v>0</v>
      </c>
      <c r="AZ1774" s="11">
        <v>0</v>
      </c>
      <c r="BA1774" s="11">
        <v>0.02</v>
      </c>
      <c r="BB1774" s="11">
        <v>0</v>
      </c>
      <c r="BC1774" s="2">
        <v>0.05</v>
      </c>
      <c r="BD1774" s="2">
        <v>0.05</v>
      </c>
      <c r="BE1774" s="11">
        <v>7.4999999999999997E-2</v>
      </c>
      <c r="BF1774" s="11">
        <v>5.0000000000000001E-3</v>
      </c>
      <c r="BG1774" s="11">
        <v>0</v>
      </c>
      <c r="BH1774" s="11">
        <v>0</v>
      </c>
      <c r="BI1774" s="11">
        <v>0</v>
      </c>
      <c r="BJ1774" s="11">
        <f>BE1774/4</f>
        <v>1.8749999999999999E-2</v>
      </c>
      <c r="BK1774" s="11">
        <f>BF1774/4</f>
        <v>1.25E-3</v>
      </c>
      <c r="BL1774" s="11">
        <v>0</v>
      </c>
      <c r="BM1774" s="11">
        <v>0</v>
      </c>
      <c r="BN1774" s="11">
        <v>0</v>
      </c>
      <c r="BO1774" s="11">
        <v>0.1</v>
      </c>
      <c r="BP1774" s="11">
        <v>0.1</v>
      </c>
      <c r="BQ1774" s="11">
        <v>0</v>
      </c>
      <c r="BR1774" s="11">
        <v>0</v>
      </c>
      <c r="BS1774" s="11">
        <v>0</v>
      </c>
      <c r="BT1774" s="11">
        <v>0.04</v>
      </c>
      <c r="BU1774" s="16">
        <v>4</v>
      </c>
      <c r="BV1774" s="6">
        <f>BT1774/(BT1774+BU1774)</f>
        <v>9.9009900990099011E-3</v>
      </c>
      <c r="BW1774" s="6">
        <f>SQRT((BT1774*BU1774)/((BT1774+BU1774)^2*(BT1774+BU1774+1)))</f>
        <v>4.410251516706673E-2</v>
      </c>
      <c r="BX1774" s="17">
        <v>0.1</v>
      </c>
      <c r="BY1774" s="17">
        <v>0.7</v>
      </c>
      <c r="BZ1774" s="17">
        <v>0.1</v>
      </c>
      <c r="CA1774" s="17">
        <v>0.1</v>
      </c>
      <c r="CB1774" s="15" t="s">
        <v>83</v>
      </c>
      <c r="CC1774" s="11">
        <v>600</v>
      </c>
    </row>
    <row r="1775" spans="1:81" s="11" customFormat="1" x14ac:dyDescent="0.2">
      <c r="A1775" s="17">
        <f t="shared" si="27"/>
        <v>1774</v>
      </c>
      <c r="B1775" s="17">
        <v>20</v>
      </c>
      <c r="C1775" s="17">
        <v>20</v>
      </c>
      <c r="D1775" s="17">
        <v>5</v>
      </c>
      <c r="E1775" s="17">
        <v>5</v>
      </c>
      <c r="F1775" s="3" t="s">
        <v>80</v>
      </c>
      <c r="G1775" s="3">
        <f>IF(F1775="rectangle",B1775*C1775,IF(F1775="hook",B1775*C1775-(D1775*E1775),IF(F1775="eight",B1775*C1775-2*(D1775*E1775),IF(F1775="tee",B1775*C1775-2*(D1775*E1775),IF(F1775="cross",B1775*C1775-4*(D1775*E1775),"ERROR")))))</f>
        <v>400</v>
      </c>
      <c r="H1775" s="3" t="s">
        <v>84</v>
      </c>
      <c r="I1775" s="3">
        <f>IF(F1775="rectangle",B1775/C1775,"NA")</f>
        <v>1</v>
      </c>
      <c r="J1775" s="2">
        <v>1</v>
      </c>
      <c r="K1775" s="11">
        <v>125</v>
      </c>
      <c r="L1775" s="11">
        <v>4</v>
      </c>
      <c r="M1775" s="12">
        <v>5</v>
      </c>
      <c r="N1775" s="2">
        <f>M1775/4</f>
        <v>1.25</v>
      </c>
      <c r="O1775" s="3">
        <f>M1775/N1775</f>
        <v>4</v>
      </c>
      <c r="P1775" s="13">
        <v>45</v>
      </c>
      <c r="Q1775" s="11">
        <f>P1775</f>
        <v>45</v>
      </c>
      <c r="R1775" s="4">
        <f>AA1775/V1775</f>
        <v>100</v>
      </c>
      <c r="S1775" s="14">
        <v>30</v>
      </c>
      <c r="T1775" s="11">
        <f>S1775</f>
        <v>30</v>
      </c>
      <c r="U1775" s="4">
        <f>AB1775/W1775</f>
        <v>100</v>
      </c>
      <c r="V1775" s="3">
        <f>ROUND((Q1775/100)*G1775,0)</f>
        <v>180</v>
      </c>
      <c r="W1775" s="3">
        <f>ROUND(((T1775/100)*G1775)/J1775,0)</f>
        <v>120</v>
      </c>
      <c r="X1775" s="3">
        <f>ROUND(IF(J1775&gt;=2,((T1775/100)*G1775)/J1775,0),0)</f>
        <v>0</v>
      </c>
      <c r="Y1775" s="3">
        <f>ROUND(IF(J1775&gt;=3,((T1775/100)*G1775)/J1775,0),0)</f>
        <v>0</v>
      </c>
      <c r="Z1775" s="3">
        <f>ROUND(IF(J1775&gt;=4,((T1775/100)*G1775)/J1775,0),0)</f>
        <v>0</v>
      </c>
      <c r="AA1775" s="4">
        <f>G1775*P1775</f>
        <v>18000</v>
      </c>
      <c r="AB1775" s="4">
        <f>(G1775*S1775)/J1775</f>
        <v>12000</v>
      </c>
      <c r="AC1775" s="4">
        <f>IF(J1775&gt;=2,(G1775*S1775)/J1775,0)</f>
        <v>0</v>
      </c>
      <c r="AD1775" s="4">
        <f>IF(J1775&gt;=3,(G1775*S1775)/J1775,0)</f>
        <v>0</v>
      </c>
      <c r="AE1775" s="4">
        <f>IF(J1775&gt;=4,(G1775*S1775)/J1775,0)</f>
        <v>0</v>
      </c>
      <c r="AF1775" s="11">
        <v>100</v>
      </c>
      <c r="AG1775" s="11">
        <v>0</v>
      </c>
      <c r="AH1775" s="11">
        <v>1</v>
      </c>
      <c r="AI1775" s="11">
        <v>100</v>
      </c>
      <c r="AJ1775" s="11">
        <v>0</v>
      </c>
      <c r="AK1775" s="11">
        <v>1</v>
      </c>
      <c r="AL1775" s="11">
        <v>0.5</v>
      </c>
      <c r="AM1775" s="11">
        <v>0.5</v>
      </c>
      <c r="AN1775" s="11">
        <v>0</v>
      </c>
      <c r="AO1775" s="11">
        <v>0</v>
      </c>
      <c r="AP1775" s="11">
        <v>0</v>
      </c>
      <c r="AQ1775" s="11">
        <v>0.01</v>
      </c>
      <c r="AR1775" s="11">
        <v>0.01</v>
      </c>
      <c r="AS1775" s="11">
        <v>0</v>
      </c>
      <c r="AT1775" s="11">
        <v>0</v>
      </c>
      <c r="AU1775" s="11">
        <v>0</v>
      </c>
      <c r="AV1775" s="11">
        <v>0</v>
      </c>
      <c r="AW1775" s="11">
        <v>0.2</v>
      </c>
      <c r="AX1775" s="11">
        <v>0</v>
      </c>
      <c r="AY1775" s="11">
        <v>0</v>
      </c>
      <c r="AZ1775" s="11">
        <v>0</v>
      </c>
      <c r="BA1775" s="11">
        <v>0.02</v>
      </c>
      <c r="BB1775" s="11">
        <v>0</v>
      </c>
      <c r="BC1775" s="2">
        <v>0.05</v>
      </c>
      <c r="BD1775" s="2">
        <v>0.05</v>
      </c>
      <c r="BE1775" s="11">
        <v>7.4999999999999997E-2</v>
      </c>
      <c r="BF1775" s="11">
        <v>5.0000000000000001E-3</v>
      </c>
      <c r="BG1775" s="11">
        <v>0</v>
      </c>
      <c r="BH1775" s="11">
        <v>0</v>
      </c>
      <c r="BI1775" s="11">
        <v>0</v>
      </c>
      <c r="BJ1775" s="11">
        <f>BE1775/4</f>
        <v>1.8749999999999999E-2</v>
      </c>
      <c r="BK1775" s="11">
        <f>BF1775/4</f>
        <v>1.25E-3</v>
      </c>
      <c r="BL1775" s="11">
        <v>0</v>
      </c>
      <c r="BM1775" s="11">
        <v>0</v>
      </c>
      <c r="BN1775" s="11">
        <v>0</v>
      </c>
      <c r="BO1775" s="11">
        <v>0.1</v>
      </c>
      <c r="BP1775" s="11">
        <v>0.1</v>
      </c>
      <c r="BQ1775" s="11">
        <v>0</v>
      </c>
      <c r="BR1775" s="11">
        <v>0</v>
      </c>
      <c r="BS1775" s="11">
        <v>0</v>
      </c>
      <c r="BT1775" s="11">
        <v>0.04</v>
      </c>
      <c r="BU1775" s="16">
        <v>4</v>
      </c>
      <c r="BV1775" s="6">
        <f>BT1775/(BT1775+BU1775)</f>
        <v>9.9009900990099011E-3</v>
      </c>
      <c r="BW1775" s="6">
        <f>SQRT((BT1775*BU1775)/((BT1775+BU1775)^2*(BT1775+BU1775+1)))</f>
        <v>4.410251516706673E-2</v>
      </c>
      <c r="BX1775" s="17">
        <v>0.1</v>
      </c>
      <c r="BY1775" s="17">
        <v>0.7</v>
      </c>
      <c r="BZ1775" s="17">
        <v>0.1</v>
      </c>
      <c r="CA1775" s="17">
        <v>0.1</v>
      </c>
      <c r="CB1775" s="15" t="s">
        <v>83</v>
      </c>
      <c r="CC1775" s="11">
        <v>600</v>
      </c>
    </row>
    <row r="1776" spans="1:81" s="11" customFormat="1" x14ac:dyDescent="0.2">
      <c r="A1776" s="17">
        <f t="shared" si="27"/>
        <v>1775</v>
      </c>
      <c r="B1776" s="17">
        <v>100</v>
      </c>
      <c r="C1776" s="17">
        <v>100</v>
      </c>
      <c r="D1776" s="17">
        <v>5</v>
      </c>
      <c r="E1776" s="17">
        <v>5</v>
      </c>
      <c r="F1776" s="3" t="s">
        <v>80</v>
      </c>
      <c r="G1776" s="3">
        <f>IF(F1776="rectangle",B1776*C1776,IF(F1776="hook",B1776*C1776-(D1776*E1776),IF(F1776="eight",B1776*C1776-2*(D1776*E1776),IF(F1776="tee",B1776*C1776-2*(D1776*E1776),IF(F1776="cross",B1776*C1776-4*(D1776*E1776),"ERROR")))))</f>
        <v>10000</v>
      </c>
      <c r="H1776" s="3" t="s">
        <v>85</v>
      </c>
      <c r="I1776" s="3">
        <f>IF(F1776="rectangle",B1776/C1776,"NA")</f>
        <v>1</v>
      </c>
      <c r="J1776" s="2">
        <v>1</v>
      </c>
      <c r="K1776" s="11">
        <v>125</v>
      </c>
      <c r="L1776" s="11">
        <v>4</v>
      </c>
      <c r="M1776" s="12">
        <v>6</v>
      </c>
      <c r="N1776" s="2">
        <f>M1776/4</f>
        <v>1.5</v>
      </c>
      <c r="O1776" s="3">
        <f>M1776/N1776</f>
        <v>4</v>
      </c>
      <c r="P1776" s="13">
        <v>45</v>
      </c>
      <c r="Q1776" s="11">
        <f>P1776</f>
        <v>45</v>
      </c>
      <c r="R1776" s="4">
        <f>AA1776/V1776</f>
        <v>100</v>
      </c>
      <c r="S1776" s="14">
        <v>30</v>
      </c>
      <c r="T1776" s="11">
        <f>S1776</f>
        <v>30</v>
      </c>
      <c r="U1776" s="4">
        <f>AB1776/W1776</f>
        <v>100</v>
      </c>
      <c r="V1776" s="3">
        <f>ROUND((Q1776/100)*G1776,0)</f>
        <v>4500</v>
      </c>
      <c r="W1776" s="3">
        <f>ROUND(((T1776/100)*G1776)/J1776,0)</f>
        <v>3000</v>
      </c>
      <c r="X1776" s="3">
        <f>ROUND(IF(J1776&gt;=2,((T1776/100)*G1776)/J1776,0),0)</f>
        <v>0</v>
      </c>
      <c r="Y1776" s="3">
        <f>ROUND(IF(J1776&gt;=3,((T1776/100)*G1776)/J1776,0),0)</f>
        <v>0</v>
      </c>
      <c r="Z1776" s="3">
        <f>ROUND(IF(J1776&gt;=4,((T1776/100)*G1776)/J1776,0),0)</f>
        <v>0</v>
      </c>
      <c r="AA1776" s="4">
        <f>G1776*P1776</f>
        <v>450000</v>
      </c>
      <c r="AB1776" s="4">
        <f>(G1776*S1776)/J1776</f>
        <v>300000</v>
      </c>
      <c r="AC1776" s="4">
        <f>IF(J1776&gt;=2,(G1776*S1776)/J1776,0)</f>
        <v>0</v>
      </c>
      <c r="AD1776" s="4">
        <f>IF(J1776&gt;=3,(G1776*S1776)/J1776,0)</f>
        <v>0</v>
      </c>
      <c r="AE1776" s="4">
        <f>IF(J1776&gt;=4,(G1776*S1776)/J1776,0)</f>
        <v>0</v>
      </c>
      <c r="AF1776" s="11">
        <v>100</v>
      </c>
      <c r="AG1776" s="11">
        <v>0</v>
      </c>
      <c r="AH1776" s="11">
        <v>1</v>
      </c>
      <c r="AI1776" s="11">
        <v>100</v>
      </c>
      <c r="AJ1776" s="11">
        <v>0</v>
      </c>
      <c r="AK1776" s="11">
        <v>1</v>
      </c>
      <c r="AL1776" s="11">
        <v>0.5</v>
      </c>
      <c r="AM1776" s="11">
        <v>0.5</v>
      </c>
      <c r="AN1776" s="11">
        <v>0</v>
      </c>
      <c r="AO1776" s="11">
        <v>0</v>
      </c>
      <c r="AP1776" s="11">
        <v>0</v>
      </c>
      <c r="AQ1776" s="11">
        <v>0.01</v>
      </c>
      <c r="AR1776" s="11">
        <v>0.01</v>
      </c>
      <c r="AS1776" s="11">
        <v>0</v>
      </c>
      <c r="AT1776" s="11">
        <v>0</v>
      </c>
      <c r="AU1776" s="11">
        <v>0</v>
      </c>
      <c r="AV1776" s="11">
        <v>0</v>
      </c>
      <c r="AW1776" s="11">
        <v>0.2</v>
      </c>
      <c r="AX1776" s="11">
        <v>0</v>
      </c>
      <c r="AY1776" s="11">
        <v>0</v>
      </c>
      <c r="AZ1776" s="11">
        <v>0</v>
      </c>
      <c r="BA1776" s="11">
        <v>0.02</v>
      </c>
      <c r="BB1776" s="11">
        <v>0</v>
      </c>
      <c r="BC1776" s="2">
        <v>0.05</v>
      </c>
      <c r="BD1776" s="2">
        <v>0.05</v>
      </c>
      <c r="BE1776" s="11">
        <v>7.4999999999999997E-2</v>
      </c>
      <c r="BF1776" s="11">
        <v>5.0000000000000001E-3</v>
      </c>
      <c r="BG1776" s="11">
        <v>0</v>
      </c>
      <c r="BH1776" s="11">
        <v>0</v>
      </c>
      <c r="BI1776" s="11">
        <v>0</v>
      </c>
      <c r="BJ1776" s="11">
        <f>BE1776/4</f>
        <v>1.8749999999999999E-2</v>
      </c>
      <c r="BK1776" s="11">
        <f>BF1776/4</f>
        <v>1.25E-3</v>
      </c>
      <c r="BL1776" s="11">
        <v>0</v>
      </c>
      <c r="BM1776" s="11">
        <v>0</v>
      </c>
      <c r="BN1776" s="11">
        <v>0</v>
      </c>
      <c r="BO1776" s="11">
        <v>0.1</v>
      </c>
      <c r="BP1776" s="11">
        <v>0.1</v>
      </c>
      <c r="BQ1776" s="11">
        <v>0</v>
      </c>
      <c r="BR1776" s="11">
        <v>0</v>
      </c>
      <c r="BS1776" s="11">
        <v>0</v>
      </c>
      <c r="BT1776" s="11">
        <v>0.04</v>
      </c>
      <c r="BU1776" s="16">
        <v>4</v>
      </c>
      <c r="BV1776" s="6">
        <f>BT1776/(BT1776+BU1776)</f>
        <v>9.9009900990099011E-3</v>
      </c>
      <c r="BW1776" s="6">
        <f>SQRT((BT1776*BU1776)/((BT1776+BU1776)^2*(BT1776+BU1776+1)))</f>
        <v>4.410251516706673E-2</v>
      </c>
      <c r="BX1776" s="17">
        <v>0.1</v>
      </c>
      <c r="BY1776" s="17">
        <v>0.7</v>
      </c>
      <c r="BZ1776" s="17">
        <v>0.1</v>
      </c>
      <c r="CA1776" s="17">
        <v>0.1</v>
      </c>
      <c r="CB1776" s="15" t="s">
        <v>83</v>
      </c>
      <c r="CC1776" s="11">
        <v>600</v>
      </c>
    </row>
    <row r="1777" spans="1:81" s="11" customFormat="1" x14ac:dyDescent="0.2">
      <c r="A1777" s="17">
        <f t="shared" si="27"/>
        <v>1776</v>
      </c>
      <c r="B1777" s="17">
        <v>20</v>
      </c>
      <c r="C1777" s="17">
        <v>20</v>
      </c>
      <c r="D1777" s="17">
        <v>5</v>
      </c>
      <c r="E1777" s="17">
        <v>5</v>
      </c>
      <c r="F1777" s="3" t="s">
        <v>80</v>
      </c>
      <c r="G1777" s="3">
        <f>IF(F1777="rectangle",B1777*C1777,IF(F1777="hook",B1777*C1777-(D1777*E1777),IF(F1777="eight",B1777*C1777-2*(D1777*E1777),IF(F1777="tee",B1777*C1777-2*(D1777*E1777),IF(F1777="cross",B1777*C1777-4*(D1777*E1777),"ERROR")))))</f>
        <v>400</v>
      </c>
      <c r="H1777" s="3" t="s">
        <v>84</v>
      </c>
      <c r="I1777" s="3">
        <f>IF(F1777="rectangle",B1777/C1777,"NA")</f>
        <v>1</v>
      </c>
      <c r="J1777" s="2">
        <v>1</v>
      </c>
      <c r="K1777" s="11">
        <v>125</v>
      </c>
      <c r="L1777" s="11">
        <v>4</v>
      </c>
      <c r="M1777" s="12">
        <v>6</v>
      </c>
      <c r="N1777" s="2">
        <f>M1777/4</f>
        <v>1.5</v>
      </c>
      <c r="O1777" s="3">
        <f>M1777/N1777</f>
        <v>4</v>
      </c>
      <c r="P1777" s="13">
        <v>45</v>
      </c>
      <c r="Q1777" s="11">
        <f>P1777</f>
        <v>45</v>
      </c>
      <c r="R1777" s="4">
        <f>AA1777/V1777</f>
        <v>100</v>
      </c>
      <c r="S1777" s="14">
        <v>30</v>
      </c>
      <c r="T1777" s="11">
        <f>S1777</f>
        <v>30</v>
      </c>
      <c r="U1777" s="4">
        <f>AB1777/W1777</f>
        <v>100</v>
      </c>
      <c r="V1777" s="3">
        <f>ROUND((Q1777/100)*G1777,0)</f>
        <v>180</v>
      </c>
      <c r="W1777" s="3">
        <f>ROUND(((T1777/100)*G1777)/J1777,0)</f>
        <v>120</v>
      </c>
      <c r="X1777" s="3">
        <f>ROUND(IF(J1777&gt;=2,((T1777/100)*G1777)/J1777,0),0)</f>
        <v>0</v>
      </c>
      <c r="Y1777" s="3">
        <f>ROUND(IF(J1777&gt;=3,((T1777/100)*G1777)/J1777,0),0)</f>
        <v>0</v>
      </c>
      <c r="Z1777" s="3">
        <f>ROUND(IF(J1777&gt;=4,((T1777/100)*G1777)/J1777,0),0)</f>
        <v>0</v>
      </c>
      <c r="AA1777" s="4">
        <f>G1777*P1777</f>
        <v>18000</v>
      </c>
      <c r="AB1777" s="4">
        <f>(G1777*S1777)/J1777</f>
        <v>12000</v>
      </c>
      <c r="AC1777" s="4">
        <f>IF(J1777&gt;=2,(G1777*S1777)/J1777,0)</f>
        <v>0</v>
      </c>
      <c r="AD1777" s="4">
        <f>IF(J1777&gt;=3,(G1777*S1777)/J1777,0)</f>
        <v>0</v>
      </c>
      <c r="AE1777" s="4">
        <f>IF(J1777&gt;=4,(G1777*S1777)/J1777,0)</f>
        <v>0</v>
      </c>
      <c r="AF1777" s="11">
        <v>100</v>
      </c>
      <c r="AG1777" s="11">
        <v>0</v>
      </c>
      <c r="AH1777" s="11">
        <v>1</v>
      </c>
      <c r="AI1777" s="11">
        <v>100</v>
      </c>
      <c r="AJ1777" s="11">
        <v>0</v>
      </c>
      <c r="AK1777" s="11">
        <v>1</v>
      </c>
      <c r="AL1777" s="11">
        <v>0.5</v>
      </c>
      <c r="AM1777" s="11">
        <v>0.5</v>
      </c>
      <c r="AN1777" s="11">
        <v>0</v>
      </c>
      <c r="AO1777" s="11">
        <v>0</v>
      </c>
      <c r="AP1777" s="11">
        <v>0</v>
      </c>
      <c r="AQ1777" s="11">
        <v>0.01</v>
      </c>
      <c r="AR1777" s="11">
        <v>0.01</v>
      </c>
      <c r="AS1777" s="11">
        <v>0</v>
      </c>
      <c r="AT1777" s="11">
        <v>0</v>
      </c>
      <c r="AU1777" s="11">
        <v>0</v>
      </c>
      <c r="AV1777" s="11">
        <v>0</v>
      </c>
      <c r="AW1777" s="11">
        <v>0.2</v>
      </c>
      <c r="AX1777" s="11">
        <v>0</v>
      </c>
      <c r="AY1777" s="11">
        <v>0</v>
      </c>
      <c r="AZ1777" s="11">
        <v>0</v>
      </c>
      <c r="BA1777" s="11">
        <v>0.02</v>
      </c>
      <c r="BB1777" s="11">
        <v>0</v>
      </c>
      <c r="BC1777" s="2">
        <v>0.05</v>
      </c>
      <c r="BD1777" s="2">
        <v>0.05</v>
      </c>
      <c r="BE1777" s="11">
        <v>7.4999999999999997E-2</v>
      </c>
      <c r="BF1777" s="11">
        <v>5.0000000000000001E-3</v>
      </c>
      <c r="BG1777" s="11">
        <v>0</v>
      </c>
      <c r="BH1777" s="11">
        <v>0</v>
      </c>
      <c r="BI1777" s="11">
        <v>0</v>
      </c>
      <c r="BJ1777" s="11">
        <f>BE1777/4</f>
        <v>1.8749999999999999E-2</v>
      </c>
      <c r="BK1777" s="11">
        <f>BF1777/4</f>
        <v>1.25E-3</v>
      </c>
      <c r="BL1777" s="11">
        <v>0</v>
      </c>
      <c r="BM1777" s="11">
        <v>0</v>
      </c>
      <c r="BN1777" s="11">
        <v>0</v>
      </c>
      <c r="BO1777" s="11">
        <v>0.1</v>
      </c>
      <c r="BP1777" s="11">
        <v>0.1</v>
      </c>
      <c r="BQ1777" s="11">
        <v>0</v>
      </c>
      <c r="BR1777" s="11">
        <v>0</v>
      </c>
      <c r="BS1777" s="11">
        <v>0</v>
      </c>
      <c r="BT1777" s="11">
        <v>0.04</v>
      </c>
      <c r="BU1777" s="16">
        <v>4</v>
      </c>
      <c r="BV1777" s="6">
        <f>BT1777/(BT1777+BU1777)</f>
        <v>9.9009900990099011E-3</v>
      </c>
      <c r="BW1777" s="6">
        <f>SQRT((BT1777*BU1777)/((BT1777+BU1777)^2*(BT1777+BU1777+1)))</f>
        <v>4.410251516706673E-2</v>
      </c>
      <c r="BX1777" s="17">
        <v>0.1</v>
      </c>
      <c r="BY1777" s="17">
        <v>0.7</v>
      </c>
      <c r="BZ1777" s="17">
        <v>0.1</v>
      </c>
      <c r="CA1777" s="17">
        <v>0.1</v>
      </c>
      <c r="CB1777" s="15" t="s">
        <v>83</v>
      </c>
      <c r="CC1777" s="11">
        <v>600</v>
      </c>
    </row>
    <row r="1778" spans="1:81" s="11" customFormat="1" x14ac:dyDescent="0.2">
      <c r="A1778" s="17">
        <f t="shared" si="27"/>
        <v>1777</v>
      </c>
      <c r="B1778" s="17">
        <v>100</v>
      </c>
      <c r="C1778" s="17">
        <v>100</v>
      </c>
      <c r="D1778" s="17">
        <v>5</v>
      </c>
      <c r="E1778" s="17">
        <v>5</v>
      </c>
      <c r="F1778" s="3" t="s">
        <v>80</v>
      </c>
      <c r="G1778" s="3">
        <f>IF(F1778="rectangle",B1778*C1778,IF(F1778="hook",B1778*C1778-(D1778*E1778),IF(F1778="eight",B1778*C1778-2*(D1778*E1778),IF(F1778="tee",B1778*C1778-2*(D1778*E1778),IF(F1778="cross",B1778*C1778-4*(D1778*E1778),"ERROR")))))</f>
        <v>10000</v>
      </c>
      <c r="H1778" s="3" t="s">
        <v>85</v>
      </c>
      <c r="I1778" s="3">
        <f>IF(F1778="rectangle",B1778/C1778,"NA")</f>
        <v>1</v>
      </c>
      <c r="J1778" s="2">
        <v>1</v>
      </c>
      <c r="K1778" s="11">
        <v>125</v>
      </c>
      <c r="L1778" s="11">
        <v>4</v>
      </c>
      <c r="M1778" s="12">
        <v>7</v>
      </c>
      <c r="N1778" s="2">
        <f>M1778/4</f>
        <v>1.75</v>
      </c>
      <c r="O1778" s="3">
        <f>M1778/N1778</f>
        <v>4</v>
      </c>
      <c r="P1778" s="13">
        <v>45</v>
      </c>
      <c r="Q1778" s="11">
        <f>P1778</f>
        <v>45</v>
      </c>
      <c r="R1778" s="4">
        <f>AA1778/V1778</f>
        <v>100</v>
      </c>
      <c r="S1778" s="14">
        <v>30</v>
      </c>
      <c r="T1778" s="11">
        <f>S1778</f>
        <v>30</v>
      </c>
      <c r="U1778" s="4">
        <f>AB1778/W1778</f>
        <v>100</v>
      </c>
      <c r="V1778" s="3">
        <f>ROUND((Q1778/100)*G1778,0)</f>
        <v>4500</v>
      </c>
      <c r="W1778" s="3">
        <f>ROUND(((T1778/100)*G1778)/J1778,0)</f>
        <v>3000</v>
      </c>
      <c r="X1778" s="3">
        <f>ROUND(IF(J1778&gt;=2,((T1778/100)*G1778)/J1778,0),0)</f>
        <v>0</v>
      </c>
      <c r="Y1778" s="3">
        <f>ROUND(IF(J1778&gt;=3,((T1778/100)*G1778)/J1778,0),0)</f>
        <v>0</v>
      </c>
      <c r="Z1778" s="3">
        <f>ROUND(IF(J1778&gt;=4,((T1778/100)*G1778)/J1778,0),0)</f>
        <v>0</v>
      </c>
      <c r="AA1778" s="4">
        <f>G1778*P1778</f>
        <v>450000</v>
      </c>
      <c r="AB1778" s="4">
        <f>(G1778*S1778)/J1778</f>
        <v>300000</v>
      </c>
      <c r="AC1778" s="4">
        <f>IF(J1778&gt;=2,(G1778*S1778)/J1778,0)</f>
        <v>0</v>
      </c>
      <c r="AD1778" s="4">
        <f>IF(J1778&gt;=3,(G1778*S1778)/J1778,0)</f>
        <v>0</v>
      </c>
      <c r="AE1778" s="4">
        <f>IF(J1778&gt;=4,(G1778*S1778)/J1778,0)</f>
        <v>0</v>
      </c>
      <c r="AF1778" s="11">
        <v>100</v>
      </c>
      <c r="AG1778" s="11">
        <v>0</v>
      </c>
      <c r="AH1778" s="11">
        <v>1</v>
      </c>
      <c r="AI1778" s="11">
        <v>100</v>
      </c>
      <c r="AJ1778" s="11">
        <v>0</v>
      </c>
      <c r="AK1778" s="11">
        <v>1</v>
      </c>
      <c r="AL1778" s="11">
        <v>0.5</v>
      </c>
      <c r="AM1778" s="11">
        <v>0.5</v>
      </c>
      <c r="AN1778" s="11">
        <v>0</v>
      </c>
      <c r="AO1778" s="11">
        <v>0</v>
      </c>
      <c r="AP1778" s="11">
        <v>0</v>
      </c>
      <c r="AQ1778" s="11">
        <v>0.01</v>
      </c>
      <c r="AR1778" s="11">
        <v>0.01</v>
      </c>
      <c r="AS1778" s="11">
        <v>0</v>
      </c>
      <c r="AT1778" s="11">
        <v>0</v>
      </c>
      <c r="AU1778" s="11">
        <v>0</v>
      </c>
      <c r="AV1778" s="11">
        <v>0</v>
      </c>
      <c r="AW1778" s="11">
        <v>0.2</v>
      </c>
      <c r="AX1778" s="11">
        <v>0</v>
      </c>
      <c r="AY1778" s="11">
        <v>0</v>
      </c>
      <c r="AZ1778" s="11">
        <v>0</v>
      </c>
      <c r="BA1778" s="11">
        <v>0.02</v>
      </c>
      <c r="BB1778" s="11">
        <v>0</v>
      </c>
      <c r="BC1778" s="2">
        <v>0.05</v>
      </c>
      <c r="BD1778" s="2">
        <v>0.05</v>
      </c>
      <c r="BE1778" s="11">
        <v>7.4999999999999997E-2</v>
      </c>
      <c r="BF1778" s="11">
        <v>5.0000000000000001E-3</v>
      </c>
      <c r="BG1778" s="11">
        <v>0</v>
      </c>
      <c r="BH1778" s="11">
        <v>0</v>
      </c>
      <c r="BI1778" s="11">
        <v>0</v>
      </c>
      <c r="BJ1778" s="11">
        <f>BE1778/4</f>
        <v>1.8749999999999999E-2</v>
      </c>
      <c r="BK1778" s="11">
        <f>BF1778/4</f>
        <v>1.25E-3</v>
      </c>
      <c r="BL1778" s="11">
        <v>0</v>
      </c>
      <c r="BM1778" s="11">
        <v>0</v>
      </c>
      <c r="BN1778" s="11">
        <v>0</v>
      </c>
      <c r="BO1778" s="11">
        <v>0.1</v>
      </c>
      <c r="BP1778" s="11">
        <v>0.1</v>
      </c>
      <c r="BQ1778" s="11">
        <v>0</v>
      </c>
      <c r="BR1778" s="11">
        <v>0</v>
      </c>
      <c r="BS1778" s="11">
        <v>0</v>
      </c>
      <c r="BT1778" s="11">
        <v>0.04</v>
      </c>
      <c r="BU1778" s="16">
        <v>4</v>
      </c>
      <c r="BV1778" s="6">
        <f>BT1778/(BT1778+BU1778)</f>
        <v>9.9009900990099011E-3</v>
      </c>
      <c r="BW1778" s="6">
        <f>SQRT((BT1778*BU1778)/((BT1778+BU1778)^2*(BT1778+BU1778+1)))</f>
        <v>4.410251516706673E-2</v>
      </c>
      <c r="BX1778" s="17">
        <v>0.1</v>
      </c>
      <c r="BY1778" s="17">
        <v>0.7</v>
      </c>
      <c r="BZ1778" s="17">
        <v>0.1</v>
      </c>
      <c r="CA1778" s="17">
        <v>0.1</v>
      </c>
      <c r="CB1778" s="15" t="s">
        <v>83</v>
      </c>
      <c r="CC1778" s="11">
        <v>600</v>
      </c>
    </row>
    <row r="1779" spans="1:81" s="11" customFormat="1" x14ac:dyDescent="0.2">
      <c r="A1779" s="17">
        <f t="shared" si="27"/>
        <v>1778</v>
      </c>
      <c r="B1779" s="17">
        <v>20</v>
      </c>
      <c r="C1779" s="17">
        <v>20</v>
      </c>
      <c r="D1779" s="17">
        <v>5</v>
      </c>
      <c r="E1779" s="17">
        <v>5</v>
      </c>
      <c r="F1779" s="3" t="s">
        <v>80</v>
      </c>
      <c r="G1779" s="3">
        <f>IF(F1779="rectangle",B1779*C1779,IF(F1779="hook",B1779*C1779-(D1779*E1779),IF(F1779="eight",B1779*C1779-2*(D1779*E1779),IF(F1779="tee",B1779*C1779-2*(D1779*E1779),IF(F1779="cross",B1779*C1779-4*(D1779*E1779),"ERROR")))))</f>
        <v>400</v>
      </c>
      <c r="H1779" s="3" t="s">
        <v>84</v>
      </c>
      <c r="I1779" s="3">
        <f>IF(F1779="rectangle",B1779/C1779,"NA")</f>
        <v>1</v>
      </c>
      <c r="J1779" s="2">
        <v>1</v>
      </c>
      <c r="K1779" s="11">
        <v>125</v>
      </c>
      <c r="L1779" s="11">
        <v>4</v>
      </c>
      <c r="M1779" s="12">
        <v>7</v>
      </c>
      <c r="N1779" s="2">
        <f>M1779/4</f>
        <v>1.75</v>
      </c>
      <c r="O1779" s="3">
        <f>M1779/N1779</f>
        <v>4</v>
      </c>
      <c r="P1779" s="13">
        <v>45</v>
      </c>
      <c r="Q1779" s="11">
        <f>P1779</f>
        <v>45</v>
      </c>
      <c r="R1779" s="4">
        <f>AA1779/V1779</f>
        <v>100</v>
      </c>
      <c r="S1779" s="14">
        <v>30</v>
      </c>
      <c r="T1779" s="11">
        <f>S1779</f>
        <v>30</v>
      </c>
      <c r="U1779" s="4">
        <f>AB1779/W1779</f>
        <v>100</v>
      </c>
      <c r="V1779" s="3">
        <f>ROUND((Q1779/100)*G1779,0)</f>
        <v>180</v>
      </c>
      <c r="W1779" s="3">
        <f>ROUND(((T1779/100)*G1779)/J1779,0)</f>
        <v>120</v>
      </c>
      <c r="X1779" s="3">
        <f>ROUND(IF(J1779&gt;=2,((T1779/100)*G1779)/J1779,0),0)</f>
        <v>0</v>
      </c>
      <c r="Y1779" s="3">
        <f>ROUND(IF(J1779&gt;=3,((T1779/100)*G1779)/J1779,0),0)</f>
        <v>0</v>
      </c>
      <c r="Z1779" s="3">
        <f>ROUND(IF(J1779&gt;=4,((T1779/100)*G1779)/J1779,0),0)</f>
        <v>0</v>
      </c>
      <c r="AA1779" s="4">
        <f>G1779*P1779</f>
        <v>18000</v>
      </c>
      <c r="AB1779" s="4">
        <f>(G1779*S1779)/J1779</f>
        <v>12000</v>
      </c>
      <c r="AC1779" s="4">
        <f>IF(J1779&gt;=2,(G1779*S1779)/J1779,0)</f>
        <v>0</v>
      </c>
      <c r="AD1779" s="4">
        <f>IF(J1779&gt;=3,(G1779*S1779)/J1779,0)</f>
        <v>0</v>
      </c>
      <c r="AE1779" s="4">
        <f>IF(J1779&gt;=4,(G1779*S1779)/J1779,0)</f>
        <v>0</v>
      </c>
      <c r="AF1779" s="11">
        <v>100</v>
      </c>
      <c r="AG1779" s="11">
        <v>0</v>
      </c>
      <c r="AH1779" s="11">
        <v>1</v>
      </c>
      <c r="AI1779" s="11">
        <v>100</v>
      </c>
      <c r="AJ1779" s="11">
        <v>0</v>
      </c>
      <c r="AK1779" s="11">
        <v>1</v>
      </c>
      <c r="AL1779" s="11">
        <v>0.5</v>
      </c>
      <c r="AM1779" s="11">
        <v>0.5</v>
      </c>
      <c r="AN1779" s="11">
        <v>0</v>
      </c>
      <c r="AO1779" s="11">
        <v>0</v>
      </c>
      <c r="AP1779" s="11">
        <v>0</v>
      </c>
      <c r="AQ1779" s="11">
        <v>0.01</v>
      </c>
      <c r="AR1779" s="11">
        <v>0.01</v>
      </c>
      <c r="AS1779" s="11">
        <v>0</v>
      </c>
      <c r="AT1779" s="11">
        <v>0</v>
      </c>
      <c r="AU1779" s="11">
        <v>0</v>
      </c>
      <c r="AV1779" s="11">
        <v>0</v>
      </c>
      <c r="AW1779" s="11">
        <v>0.2</v>
      </c>
      <c r="AX1779" s="11">
        <v>0</v>
      </c>
      <c r="AY1779" s="11">
        <v>0</v>
      </c>
      <c r="AZ1779" s="11">
        <v>0</v>
      </c>
      <c r="BA1779" s="11">
        <v>0.02</v>
      </c>
      <c r="BB1779" s="11">
        <v>0</v>
      </c>
      <c r="BC1779" s="2">
        <v>0.05</v>
      </c>
      <c r="BD1779" s="2">
        <v>0.05</v>
      </c>
      <c r="BE1779" s="11">
        <v>7.4999999999999997E-2</v>
      </c>
      <c r="BF1779" s="11">
        <v>5.0000000000000001E-3</v>
      </c>
      <c r="BG1779" s="11">
        <v>0</v>
      </c>
      <c r="BH1779" s="11">
        <v>0</v>
      </c>
      <c r="BI1779" s="11">
        <v>0</v>
      </c>
      <c r="BJ1779" s="11">
        <f>BE1779/4</f>
        <v>1.8749999999999999E-2</v>
      </c>
      <c r="BK1779" s="11">
        <f>BF1779/4</f>
        <v>1.25E-3</v>
      </c>
      <c r="BL1779" s="11">
        <v>0</v>
      </c>
      <c r="BM1779" s="11">
        <v>0</v>
      </c>
      <c r="BN1779" s="11">
        <v>0</v>
      </c>
      <c r="BO1779" s="11">
        <v>0.1</v>
      </c>
      <c r="BP1779" s="11">
        <v>0.1</v>
      </c>
      <c r="BQ1779" s="11">
        <v>0</v>
      </c>
      <c r="BR1779" s="11">
        <v>0</v>
      </c>
      <c r="BS1779" s="11">
        <v>0</v>
      </c>
      <c r="BT1779" s="11">
        <v>0.04</v>
      </c>
      <c r="BU1779" s="16">
        <v>4</v>
      </c>
      <c r="BV1779" s="6">
        <f>BT1779/(BT1779+BU1779)</f>
        <v>9.9009900990099011E-3</v>
      </c>
      <c r="BW1779" s="6">
        <f>SQRT((BT1779*BU1779)/((BT1779+BU1779)^2*(BT1779+BU1779+1)))</f>
        <v>4.410251516706673E-2</v>
      </c>
      <c r="BX1779" s="17">
        <v>0.1</v>
      </c>
      <c r="BY1779" s="17">
        <v>0.7</v>
      </c>
      <c r="BZ1779" s="17">
        <v>0.1</v>
      </c>
      <c r="CA1779" s="17">
        <v>0.1</v>
      </c>
      <c r="CB1779" s="15" t="s">
        <v>83</v>
      </c>
      <c r="CC1779" s="11">
        <v>600</v>
      </c>
    </row>
    <row r="1780" spans="1:81" s="11" customFormat="1" x14ac:dyDescent="0.2">
      <c r="A1780" s="17">
        <f t="shared" si="27"/>
        <v>1779</v>
      </c>
      <c r="B1780" s="17">
        <v>100</v>
      </c>
      <c r="C1780" s="17">
        <v>100</v>
      </c>
      <c r="D1780" s="17">
        <v>5</v>
      </c>
      <c r="E1780" s="17">
        <v>5</v>
      </c>
      <c r="F1780" s="3" t="s">
        <v>80</v>
      </c>
      <c r="G1780" s="3">
        <f>IF(F1780="rectangle",B1780*C1780,IF(F1780="hook",B1780*C1780-(D1780*E1780),IF(F1780="eight",B1780*C1780-2*(D1780*E1780),IF(F1780="tee",B1780*C1780-2*(D1780*E1780),IF(F1780="cross",B1780*C1780-4*(D1780*E1780),"ERROR")))))</f>
        <v>10000</v>
      </c>
      <c r="H1780" s="3" t="s">
        <v>85</v>
      </c>
      <c r="I1780" s="3">
        <f>IF(F1780="rectangle",B1780/C1780,"NA")</f>
        <v>1</v>
      </c>
      <c r="J1780" s="2">
        <v>1</v>
      </c>
      <c r="K1780" s="11">
        <v>125</v>
      </c>
      <c r="L1780" s="11">
        <v>4</v>
      </c>
      <c r="M1780" s="12">
        <v>8</v>
      </c>
      <c r="N1780" s="2">
        <f>M1780/4</f>
        <v>2</v>
      </c>
      <c r="O1780" s="3">
        <f>M1780/N1780</f>
        <v>4</v>
      </c>
      <c r="P1780" s="13">
        <v>45</v>
      </c>
      <c r="Q1780" s="11">
        <f>P1780</f>
        <v>45</v>
      </c>
      <c r="R1780" s="4">
        <f>AA1780/V1780</f>
        <v>100</v>
      </c>
      <c r="S1780" s="14">
        <v>30</v>
      </c>
      <c r="T1780" s="11">
        <f>S1780</f>
        <v>30</v>
      </c>
      <c r="U1780" s="4">
        <f>AB1780/W1780</f>
        <v>100</v>
      </c>
      <c r="V1780" s="3">
        <f>ROUND((Q1780/100)*G1780,0)</f>
        <v>4500</v>
      </c>
      <c r="W1780" s="3">
        <f>ROUND(((T1780/100)*G1780)/J1780,0)</f>
        <v>3000</v>
      </c>
      <c r="X1780" s="3">
        <f>ROUND(IF(J1780&gt;=2,((T1780/100)*G1780)/J1780,0),0)</f>
        <v>0</v>
      </c>
      <c r="Y1780" s="3">
        <f>ROUND(IF(J1780&gt;=3,((T1780/100)*G1780)/J1780,0),0)</f>
        <v>0</v>
      </c>
      <c r="Z1780" s="3">
        <f>ROUND(IF(J1780&gt;=4,((T1780/100)*G1780)/J1780,0),0)</f>
        <v>0</v>
      </c>
      <c r="AA1780" s="4">
        <f>G1780*P1780</f>
        <v>450000</v>
      </c>
      <c r="AB1780" s="4">
        <f>(G1780*S1780)/J1780</f>
        <v>300000</v>
      </c>
      <c r="AC1780" s="4">
        <f>IF(J1780&gt;=2,(G1780*S1780)/J1780,0)</f>
        <v>0</v>
      </c>
      <c r="AD1780" s="4">
        <f>IF(J1780&gt;=3,(G1780*S1780)/J1780,0)</f>
        <v>0</v>
      </c>
      <c r="AE1780" s="4">
        <f>IF(J1780&gt;=4,(G1780*S1780)/J1780,0)</f>
        <v>0</v>
      </c>
      <c r="AF1780" s="11">
        <v>100</v>
      </c>
      <c r="AG1780" s="11">
        <v>0</v>
      </c>
      <c r="AH1780" s="11">
        <v>1</v>
      </c>
      <c r="AI1780" s="11">
        <v>100</v>
      </c>
      <c r="AJ1780" s="11">
        <v>0</v>
      </c>
      <c r="AK1780" s="11">
        <v>1</v>
      </c>
      <c r="AL1780" s="11">
        <v>0.5</v>
      </c>
      <c r="AM1780" s="11">
        <v>0.5</v>
      </c>
      <c r="AN1780" s="11">
        <v>0</v>
      </c>
      <c r="AO1780" s="11">
        <v>0</v>
      </c>
      <c r="AP1780" s="11">
        <v>0</v>
      </c>
      <c r="AQ1780" s="11">
        <v>0.01</v>
      </c>
      <c r="AR1780" s="11">
        <v>0.01</v>
      </c>
      <c r="AS1780" s="11">
        <v>0</v>
      </c>
      <c r="AT1780" s="11">
        <v>0</v>
      </c>
      <c r="AU1780" s="11">
        <v>0</v>
      </c>
      <c r="AV1780" s="11">
        <v>0</v>
      </c>
      <c r="AW1780" s="11">
        <v>0.2</v>
      </c>
      <c r="AX1780" s="11">
        <v>0</v>
      </c>
      <c r="AY1780" s="11">
        <v>0</v>
      </c>
      <c r="AZ1780" s="11">
        <v>0</v>
      </c>
      <c r="BA1780" s="11">
        <v>0.02</v>
      </c>
      <c r="BB1780" s="11">
        <v>0</v>
      </c>
      <c r="BC1780" s="2">
        <v>0.05</v>
      </c>
      <c r="BD1780" s="2">
        <v>0.05</v>
      </c>
      <c r="BE1780" s="11">
        <v>7.4999999999999997E-2</v>
      </c>
      <c r="BF1780" s="11">
        <v>5.0000000000000001E-3</v>
      </c>
      <c r="BG1780" s="11">
        <v>0</v>
      </c>
      <c r="BH1780" s="11">
        <v>0</v>
      </c>
      <c r="BI1780" s="11">
        <v>0</v>
      </c>
      <c r="BJ1780" s="11">
        <f>BE1780/4</f>
        <v>1.8749999999999999E-2</v>
      </c>
      <c r="BK1780" s="11">
        <f>BF1780/4</f>
        <v>1.25E-3</v>
      </c>
      <c r="BL1780" s="11">
        <v>0</v>
      </c>
      <c r="BM1780" s="11">
        <v>0</v>
      </c>
      <c r="BN1780" s="11">
        <v>0</v>
      </c>
      <c r="BO1780" s="11">
        <v>0.1</v>
      </c>
      <c r="BP1780" s="11">
        <v>0.1</v>
      </c>
      <c r="BQ1780" s="11">
        <v>0</v>
      </c>
      <c r="BR1780" s="11">
        <v>0</v>
      </c>
      <c r="BS1780" s="11">
        <v>0</v>
      </c>
      <c r="BT1780" s="11">
        <v>0.04</v>
      </c>
      <c r="BU1780" s="16">
        <v>4</v>
      </c>
      <c r="BV1780" s="6">
        <f>BT1780/(BT1780+BU1780)</f>
        <v>9.9009900990099011E-3</v>
      </c>
      <c r="BW1780" s="6">
        <f>SQRT((BT1780*BU1780)/((BT1780+BU1780)^2*(BT1780+BU1780+1)))</f>
        <v>4.410251516706673E-2</v>
      </c>
      <c r="BX1780" s="17">
        <v>0.1</v>
      </c>
      <c r="BY1780" s="17">
        <v>0.7</v>
      </c>
      <c r="BZ1780" s="17">
        <v>0.1</v>
      </c>
      <c r="CA1780" s="17">
        <v>0.1</v>
      </c>
      <c r="CB1780" s="15" t="s">
        <v>83</v>
      </c>
      <c r="CC1780" s="11">
        <v>600</v>
      </c>
    </row>
    <row r="1781" spans="1:81" s="11" customFormat="1" x14ac:dyDescent="0.2">
      <c r="A1781" s="17">
        <f t="shared" si="27"/>
        <v>1780</v>
      </c>
      <c r="B1781" s="17">
        <v>20</v>
      </c>
      <c r="C1781" s="17">
        <v>20</v>
      </c>
      <c r="D1781" s="17">
        <v>5</v>
      </c>
      <c r="E1781" s="17">
        <v>5</v>
      </c>
      <c r="F1781" s="3" t="s">
        <v>80</v>
      </c>
      <c r="G1781" s="3">
        <f>IF(F1781="rectangle",B1781*C1781,IF(F1781="hook",B1781*C1781-(D1781*E1781),IF(F1781="eight",B1781*C1781-2*(D1781*E1781),IF(F1781="tee",B1781*C1781-2*(D1781*E1781),IF(F1781="cross",B1781*C1781-4*(D1781*E1781),"ERROR")))))</f>
        <v>400</v>
      </c>
      <c r="H1781" s="3" t="s">
        <v>84</v>
      </c>
      <c r="I1781" s="3">
        <f>IF(F1781="rectangle",B1781/C1781,"NA")</f>
        <v>1</v>
      </c>
      <c r="J1781" s="2">
        <v>1</v>
      </c>
      <c r="K1781" s="11">
        <v>125</v>
      </c>
      <c r="L1781" s="11">
        <v>4</v>
      </c>
      <c r="M1781" s="12">
        <v>8</v>
      </c>
      <c r="N1781" s="2">
        <f>M1781/4</f>
        <v>2</v>
      </c>
      <c r="O1781" s="3">
        <f>M1781/N1781</f>
        <v>4</v>
      </c>
      <c r="P1781" s="13">
        <v>45</v>
      </c>
      <c r="Q1781" s="11">
        <f>P1781</f>
        <v>45</v>
      </c>
      <c r="R1781" s="4">
        <f>AA1781/V1781</f>
        <v>100</v>
      </c>
      <c r="S1781" s="14">
        <v>30</v>
      </c>
      <c r="T1781" s="11">
        <f>S1781</f>
        <v>30</v>
      </c>
      <c r="U1781" s="4">
        <f>AB1781/W1781</f>
        <v>100</v>
      </c>
      <c r="V1781" s="3">
        <f>ROUND((Q1781/100)*G1781,0)</f>
        <v>180</v>
      </c>
      <c r="W1781" s="3">
        <f>ROUND(((T1781/100)*G1781)/J1781,0)</f>
        <v>120</v>
      </c>
      <c r="X1781" s="3">
        <f>ROUND(IF(J1781&gt;=2,((T1781/100)*G1781)/J1781,0),0)</f>
        <v>0</v>
      </c>
      <c r="Y1781" s="3">
        <f>ROUND(IF(J1781&gt;=3,((T1781/100)*G1781)/J1781,0),0)</f>
        <v>0</v>
      </c>
      <c r="Z1781" s="3">
        <f>ROUND(IF(J1781&gt;=4,((T1781/100)*G1781)/J1781,0),0)</f>
        <v>0</v>
      </c>
      <c r="AA1781" s="4">
        <f>G1781*P1781</f>
        <v>18000</v>
      </c>
      <c r="AB1781" s="4">
        <f>(G1781*S1781)/J1781</f>
        <v>12000</v>
      </c>
      <c r="AC1781" s="4">
        <f>IF(J1781&gt;=2,(G1781*S1781)/J1781,0)</f>
        <v>0</v>
      </c>
      <c r="AD1781" s="4">
        <f>IF(J1781&gt;=3,(G1781*S1781)/J1781,0)</f>
        <v>0</v>
      </c>
      <c r="AE1781" s="4">
        <f>IF(J1781&gt;=4,(G1781*S1781)/J1781,0)</f>
        <v>0</v>
      </c>
      <c r="AF1781" s="11">
        <v>100</v>
      </c>
      <c r="AG1781" s="11">
        <v>0</v>
      </c>
      <c r="AH1781" s="11">
        <v>1</v>
      </c>
      <c r="AI1781" s="11">
        <v>100</v>
      </c>
      <c r="AJ1781" s="11">
        <v>0</v>
      </c>
      <c r="AK1781" s="11">
        <v>1</v>
      </c>
      <c r="AL1781" s="11">
        <v>0.5</v>
      </c>
      <c r="AM1781" s="11">
        <v>0.5</v>
      </c>
      <c r="AN1781" s="11">
        <v>0</v>
      </c>
      <c r="AO1781" s="11">
        <v>0</v>
      </c>
      <c r="AP1781" s="11">
        <v>0</v>
      </c>
      <c r="AQ1781" s="11">
        <v>0.01</v>
      </c>
      <c r="AR1781" s="11">
        <v>0.01</v>
      </c>
      <c r="AS1781" s="11">
        <v>0</v>
      </c>
      <c r="AT1781" s="11">
        <v>0</v>
      </c>
      <c r="AU1781" s="11">
        <v>0</v>
      </c>
      <c r="AV1781" s="11">
        <v>0</v>
      </c>
      <c r="AW1781" s="11">
        <v>0.2</v>
      </c>
      <c r="AX1781" s="11">
        <v>0</v>
      </c>
      <c r="AY1781" s="11">
        <v>0</v>
      </c>
      <c r="AZ1781" s="11">
        <v>0</v>
      </c>
      <c r="BA1781" s="11">
        <v>0.02</v>
      </c>
      <c r="BB1781" s="11">
        <v>0</v>
      </c>
      <c r="BC1781" s="2">
        <v>0.05</v>
      </c>
      <c r="BD1781" s="2">
        <v>0.05</v>
      </c>
      <c r="BE1781" s="11">
        <v>7.4999999999999997E-2</v>
      </c>
      <c r="BF1781" s="11">
        <v>5.0000000000000001E-3</v>
      </c>
      <c r="BG1781" s="11">
        <v>0</v>
      </c>
      <c r="BH1781" s="11">
        <v>0</v>
      </c>
      <c r="BI1781" s="11">
        <v>0</v>
      </c>
      <c r="BJ1781" s="11">
        <f>BE1781/4</f>
        <v>1.8749999999999999E-2</v>
      </c>
      <c r="BK1781" s="11">
        <f>BF1781/4</f>
        <v>1.25E-3</v>
      </c>
      <c r="BL1781" s="11">
        <v>0</v>
      </c>
      <c r="BM1781" s="11">
        <v>0</v>
      </c>
      <c r="BN1781" s="11">
        <v>0</v>
      </c>
      <c r="BO1781" s="11">
        <v>0.1</v>
      </c>
      <c r="BP1781" s="11">
        <v>0.1</v>
      </c>
      <c r="BQ1781" s="11">
        <v>0</v>
      </c>
      <c r="BR1781" s="11">
        <v>0</v>
      </c>
      <c r="BS1781" s="11">
        <v>0</v>
      </c>
      <c r="BT1781" s="11">
        <v>0.04</v>
      </c>
      <c r="BU1781" s="16">
        <v>4</v>
      </c>
      <c r="BV1781" s="6">
        <f>BT1781/(BT1781+BU1781)</f>
        <v>9.9009900990099011E-3</v>
      </c>
      <c r="BW1781" s="6">
        <f>SQRT((BT1781*BU1781)/((BT1781+BU1781)^2*(BT1781+BU1781+1)))</f>
        <v>4.410251516706673E-2</v>
      </c>
      <c r="BX1781" s="17">
        <v>0.1</v>
      </c>
      <c r="BY1781" s="17">
        <v>0.7</v>
      </c>
      <c r="BZ1781" s="17">
        <v>0.1</v>
      </c>
      <c r="CA1781" s="17">
        <v>0.1</v>
      </c>
      <c r="CB1781" s="15" t="s">
        <v>83</v>
      </c>
      <c r="CC1781" s="11">
        <v>600</v>
      </c>
    </row>
    <row r="1782" spans="1:81" s="11" customFormat="1" x14ac:dyDescent="0.2">
      <c r="A1782" s="17">
        <f t="shared" si="27"/>
        <v>1781</v>
      </c>
      <c r="B1782" s="17">
        <v>100</v>
      </c>
      <c r="C1782" s="17">
        <v>100</v>
      </c>
      <c r="D1782" s="17">
        <v>5</v>
      </c>
      <c r="E1782" s="17">
        <v>5</v>
      </c>
      <c r="F1782" s="3" t="s">
        <v>80</v>
      </c>
      <c r="G1782" s="3">
        <f>IF(F1782="rectangle",B1782*C1782,IF(F1782="hook",B1782*C1782-(D1782*E1782),IF(F1782="eight",B1782*C1782-2*(D1782*E1782),IF(F1782="tee",B1782*C1782-2*(D1782*E1782),IF(F1782="cross",B1782*C1782-4*(D1782*E1782),"ERROR")))))</f>
        <v>10000</v>
      </c>
      <c r="H1782" s="3" t="s">
        <v>85</v>
      </c>
      <c r="I1782" s="3">
        <f>IF(F1782="rectangle",B1782/C1782,"NA")</f>
        <v>1</v>
      </c>
      <c r="J1782" s="2">
        <v>1</v>
      </c>
      <c r="K1782" s="11">
        <v>125</v>
      </c>
      <c r="L1782" s="11">
        <v>4</v>
      </c>
      <c r="M1782" s="12">
        <v>9</v>
      </c>
      <c r="N1782" s="2">
        <f>M1782/4</f>
        <v>2.25</v>
      </c>
      <c r="O1782" s="3">
        <f>M1782/N1782</f>
        <v>4</v>
      </c>
      <c r="P1782" s="13">
        <v>45</v>
      </c>
      <c r="Q1782" s="11">
        <f>P1782</f>
        <v>45</v>
      </c>
      <c r="R1782" s="4">
        <f>AA1782/V1782</f>
        <v>100</v>
      </c>
      <c r="S1782" s="14">
        <v>30</v>
      </c>
      <c r="T1782" s="11">
        <f>S1782</f>
        <v>30</v>
      </c>
      <c r="U1782" s="4">
        <f>AB1782/W1782</f>
        <v>100</v>
      </c>
      <c r="V1782" s="3">
        <f>ROUND((Q1782/100)*G1782,0)</f>
        <v>4500</v>
      </c>
      <c r="W1782" s="3">
        <f>ROUND(((T1782/100)*G1782)/J1782,0)</f>
        <v>3000</v>
      </c>
      <c r="X1782" s="3">
        <f>ROUND(IF(J1782&gt;=2,((T1782/100)*G1782)/J1782,0),0)</f>
        <v>0</v>
      </c>
      <c r="Y1782" s="3">
        <f>ROUND(IF(J1782&gt;=3,((T1782/100)*G1782)/J1782,0),0)</f>
        <v>0</v>
      </c>
      <c r="Z1782" s="3">
        <f>ROUND(IF(J1782&gt;=4,((T1782/100)*G1782)/J1782,0),0)</f>
        <v>0</v>
      </c>
      <c r="AA1782" s="4">
        <f>G1782*P1782</f>
        <v>450000</v>
      </c>
      <c r="AB1782" s="4">
        <f>(G1782*S1782)/J1782</f>
        <v>300000</v>
      </c>
      <c r="AC1782" s="4">
        <f>IF(J1782&gt;=2,(G1782*S1782)/J1782,0)</f>
        <v>0</v>
      </c>
      <c r="AD1782" s="4">
        <f>IF(J1782&gt;=3,(G1782*S1782)/J1782,0)</f>
        <v>0</v>
      </c>
      <c r="AE1782" s="4">
        <f>IF(J1782&gt;=4,(G1782*S1782)/J1782,0)</f>
        <v>0</v>
      </c>
      <c r="AF1782" s="11">
        <v>100</v>
      </c>
      <c r="AG1782" s="11">
        <v>0</v>
      </c>
      <c r="AH1782" s="11">
        <v>1</v>
      </c>
      <c r="AI1782" s="11">
        <v>100</v>
      </c>
      <c r="AJ1782" s="11">
        <v>0</v>
      </c>
      <c r="AK1782" s="11">
        <v>1</v>
      </c>
      <c r="AL1782" s="11">
        <v>0.5</v>
      </c>
      <c r="AM1782" s="11">
        <v>0.5</v>
      </c>
      <c r="AN1782" s="11">
        <v>0</v>
      </c>
      <c r="AO1782" s="11">
        <v>0</v>
      </c>
      <c r="AP1782" s="11">
        <v>0</v>
      </c>
      <c r="AQ1782" s="11">
        <v>0.01</v>
      </c>
      <c r="AR1782" s="11">
        <v>0.01</v>
      </c>
      <c r="AS1782" s="11">
        <v>0</v>
      </c>
      <c r="AT1782" s="11">
        <v>0</v>
      </c>
      <c r="AU1782" s="11">
        <v>0</v>
      </c>
      <c r="AV1782" s="11">
        <v>0</v>
      </c>
      <c r="AW1782" s="11">
        <v>0.2</v>
      </c>
      <c r="AX1782" s="11">
        <v>0</v>
      </c>
      <c r="AY1782" s="11">
        <v>0</v>
      </c>
      <c r="AZ1782" s="11">
        <v>0</v>
      </c>
      <c r="BA1782" s="11">
        <v>0.02</v>
      </c>
      <c r="BB1782" s="11">
        <v>0</v>
      </c>
      <c r="BC1782" s="2">
        <v>0.05</v>
      </c>
      <c r="BD1782" s="2">
        <v>0.05</v>
      </c>
      <c r="BE1782" s="11">
        <v>7.4999999999999997E-2</v>
      </c>
      <c r="BF1782" s="11">
        <v>5.0000000000000001E-3</v>
      </c>
      <c r="BG1782" s="11">
        <v>0</v>
      </c>
      <c r="BH1782" s="11">
        <v>0</v>
      </c>
      <c r="BI1782" s="11">
        <v>0</v>
      </c>
      <c r="BJ1782" s="11">
        <f>BE1782/4</f>
        <v>1.8749999999999999E-2</v>
      </c>
      <c r="BK1782" s="11">
        <f>BF1782/4</f>
        <v>1.25E-3</v>
      </c>
      <c r="BL1782" s="11">
        <v>0</v>
      </c>
      <c r="BM1782" s="11">
        <v>0</v>
      </c>
      <c r="BN1782" s="11">
        <v>0</v>
      </c>
      <c r="BO1782" s="11">
        <v>0.1</v>
      </c>
      <c r="BP1782" s="11">
        <v>0.1</v>
      </c>
      <c r="BQ1782" s="11">
        <v>0</v>
      </c>
      <c r="BR1782" s="11">
        <v>0</v>
      </c>
      <c r="BS1782" s="11">
        <v>0</v>
      </c>
      <c r="BT1782" s="11">
        <v>0.04</v>
      </c>
      <c r="BU1782" s="16">
        <v>4</v>
      </c>
      <c r="BV1782" s="6">
        <f>BT1782/(BT1782+BU1782)</f>
        <v>9.9009900990099011E-3</v>
      </c>
      <c r="BW1782" s="6">
        <f>SQRT((BT1782*BU1782)/((BT1782+BU1782)^2*(BT1782+BU1782+1)))</f>
        <v>4.410251516706673E-2</v>
      </c>
      <c r="BX1782" s="17">
        <v>0.1</v>
      </c>
      <c r="BY1782" s="17">
        <v>0.7</v>
      </c>
      <c r="BZ1782" s="17">
        <v>0.1</v>
      </c>
      <c r="CA1782" s="17">
        <v>0.1</v>
      </c>
      <c r="CB1782" s="15" t="s">
        <v>83</v>
      </c>
      <c r="CC1782" s="11">
        <v>600</v>
      </c>
    </row>
    <row r="1783" spans="1:81" s="11" customFormat="1" x14ac:dyDescent="0.2">
      <c r="A1783" s="17">
        <f t="shared" si="27"/>
        <v>1782</v>
      </c>
      <c r="B1783" s="17">
        <v>20</v>
      </c>
      <c r="C1783" s="17">
        <v>20</v>
      </c>
      <c r="D1783" s="17">
        <v>5</v>
      </c>
      <c r="E1783" s="17">
        <v>5</v>
      </c>
      <c r="F1783" s="3" t="s">
        <v>80</v>
      </c>
      <c r="G1783" s="3">
        <f>IF(F1783="rectangle",B1783*C1783,IF(F1783="hook",B1783*C1783-(D1783*E1783),IF(F1783="eight",B1783*C1783-2*(D1783*E1783),IF(F1783="tee",B1783*C1783-2*(D1783*E1783),IF(F1783="cross",B1783*C1783-4*(D1783*E1783),"ERROR")))))</f>
        <v>400</v>
      </c>
      <c r="H1783" s="3" t="s">
        <v>84</v>
      </c>
      <c r="I1783" s="3">
        <f>IF(F1783="rectangle",B1783/C1783,"NA")</f>
        <v>1</v>
      </c>
      <c r="J1783" s="2">
        <v>1</v>
      </c>
      <c r="K1783" s="11">
        <v>125</v>
      </c>
      <c r="L1783" s="11">
        <v>4</v>
      </c>
      <c r="M1783" s="12">
        <v>9</v>
      </c>
      <c r="N1783" s="2">
        <f>M1783/4</f>
        <v>2.25</v>
      </c>
      <c r="O1783" s="3">
        <f>M1783/N1783</f>
        <v>4</v>
      </c>
      <c r="P1783" s="13">
        <v>45</v>
      </c>
      <c r="Q1783" s="11">
        <f>P1783</f>
        <v>45</v>
      </c>
      <c r="R1783" s="4">
        <f>AA1783/V1783</f>
        <v>100</v>
      </c>
      <c r="S1783" s="14">
        <v>30</v>
      </c>
      <c r="T1783" s="11">
        <f>S1783</f>
        <v>30</v>
      </c>
      <c r="U1783" s="4">
        <f>AB1783/W1783</f>
        <v>100</v>
      </c>
      <c r="V1783" s="3">
        <f>ROUND((Q1783/100)*G1783,0)</f>
        <v>180</v>
      </c>
      <c r="W1783" s="3">
        <f>ROUND(((T1783/100)*G1783)/J1783,0)</f>
        <v>120</v>
      </c>
      <c r="X1783" s="3">
        <f>ROUND(IF(J1783&gt;=2,((T1783/100)*G1783)/J1783,0),0)</f>
        <v>0</v>
      </c>
      <c r="Y1783" s="3">
        <f>ROUND(IF(J1783&gt;=3,((T1783/100)*G1783)/J1783,0),0)</f>
        <v>0</v>
      </c>
      <c r="Z1783" s="3">
        <f>ROUND(IF(J1783&gt;=4,((T1783/100)*G1783)/J1783,0),0)</f>
        <v>0</v>
      </c>
      <c r="AA1783" s="4">
        <f>G1783*P1783</f>
        <v>18000</v>
      </c>
      <c r="AB1783" s="4">
        <f>(G1783*S1783)/J1783</f>
        <v>12000</v>
      </c>
      <c r="AC1783" s="4">
        <f>IF(J1783&gt;=2,(G1783*S1783)/J1783,0)</f>
        <v>0</v>
      </c>
      <c r="AD1783" s="4">
        <f>IF(J1783&gt;=3,(G1783*S1783)/J1783,0)</f>
        <v>0</v>
      </c>
      <c r="AE1783" s="4">
        <f>IF(J1783&gt;=4,(G1783*S1783)/J1783,0)</f>
        <v>0</v>
      </c>
      <c r="AF1783" s="11">
        <v>100</v>
      </c>
      <c r="AG1783" s="11">
        <v>0</v>
      </c>
      <c r="AH1783" s="11">
        <v>1</v>
      </c>
      <c r="AI1783" s="11">
        <v>100</v>
      </c>
      <c r="AJ1783" s="11">
        <v>0</v>
      </c>
      <c r="AK1783" s="11">
        <v>1</v>
      </c>
      <c r="AL1783" s="11">
        <v>0.5</v>
      </c>
      <c r="AM1783" s="11">
        <v>0.5</v>
      </c>
      <c r="AN1783" s="11">
        <v>0</v>
      </c>
      <c r="AO1783" s="11">
        <v>0</v>
      </c>
      <c r="AP1783" s="11">
        <v>0</v>
      </c>
      <c r="AQ1783" s="11">
        <v>0.01</v>
      </c>
      <c r="AR1783" s="11">
        <v>0.01</v>
      </c>
      <c r="AS1783" s="11">
        <v>0</v>
      </c>
      <c r="AT1783" s="11">
        <v>0</v>
      </c>
      <c r="AU1783" s="11">
        <v>0</v>
      </c>
      <c r="AV1783" s="11">
        <v>0</v>
      </c>
      <c r="AW1783" s="11">
        <v>0.2</v>
      </c>
      <c r="AX1783" s="11">
        <v>0</v>
      </c>
      <c r="AY1783" s="11">
        <v>0</v>
      </c>
      <c r="AZ1783" s="11">
        <v>0</v>
      </c>
      <c r="BA1783" s="11">
        <v>0.02</v>
      </c>
      <c r="BB1783" s="11">
        <v>0</v>
      </c>
      <c r="BC1783" s="2">
        <v>0.05</v>
      </c>
      <c r="BD1783" s="2">
        <v>0.05</v>
      </c>
      <c r="BE1783" s="11">
        <v>7.4999999999999997E-2</v>
      </c>
      <c r="BF1783" s="11">
        <v>5.0000000000000001E-3</v>
      </c>
      <c r="BG1783" s="11">
        <v>0</v>
      </c>
      <c r="BH1783" s="11">
        <v>0</v>
      </c>
      <c r="BI1783" s="11">
        <v>0</v>
      </c>
      <c r="BJ1783" s="11">
        <f>BE1783/4</f>
        <v>1.8749999999999999E-2</v>
      </c>
      <c r="BK1783" s="11">
        <f>BF1783/4</f>
        <v>1.25E-3</v>
      </c>
      <c r="BL1783" s="11">
        <v>0</v>
      </c>
      <c r="BM1783" s="11">
        <v>0</v>
      </c>
      <c r="BN1783" s="11">
        <v>0</v>
      </c>
      <c r="BO1783" s="11">
        <v>0.1</v>
      </c>
      <c r="BP1783" s="11">
        <v>0.1</v>
      </c>
      <c r="BQ1783" s="11">
        <v>0</v>
      </c>
      <c r="BR1783" s="11">
        <v>0</v>
      </c>
      <c r="BS1783" s="11">
        <v>0</v>
      </c>
      <c r="BT1783" s="11">
        <v>0.04</v>
      </c>
      <c r="BU1783" s="16">
        <v>4</v>
      </c>
      <c r="BV1783" s="6">
        <f>BT1783/(BT1783+BU1783)</f>
        <v>9.9009900990099011E-3</v>
      </c>
      <c r="BW1783" s="6">
        <f>SQRT((BT1783*BU1783)/((BT1783+BU1783)^2*(BT1783+BU1783+1)))</f>
        <v>4.410251516706673E-2</v>
      </c>
      <c r="BX1783" s="17">
        <v>0.1</v>
      </c>
      <c r="BY1783" s="17">
        <v>0.7</v>
      </c>
      <c r="BZ1783" s="17">
        <v>0.1</v>
      </c>
      <c r="CA1783" s="17">
        <v>0.1</v>
      </c>
      <c r="CB1783" s="15" t="s">
        <v>83</v>
      </c>
      <c r="CC1783" s="11">
        <v>600</v>
      </c>
    </row>
    <row r="1784" spans="1:81" s="11" customFormat="1" x14ac:dyDescent="0.2">
      <c r="A1784" s="17">
        <f t="shared" si="27"/>
        <v>1783</v>
      </c>
      <c r="B1784" s="17">
        <v>100</v>
      </c>
      <c r="C1784" s="17">
        <v>100</v>
      </c>
      <c r="D1784" s="17">
        <v>5</v>
      </c>
      <c r="E1784" s="17">
        <v>5</v>
      </c>
      <c r="F1784" s="3" t="s">
        <v>80</v>
      </c>
      <c r="G1784" s="3">
        <f>IF(F1784="rectangle",B1784*C1784,IF(F1784="hook",B1784*C1784-(D1784*E1784),IF(F1784="eight",B1784*C1784-2*(D1784*E1784),IF(F1784="tee",B1784*C1784-2*(D1784*E1784),IF(F1784="cross",B1784*C1784-4*(D1784*E1784),"ERROR")))))</f>
        <v>10000</v>
      </c>
      <c r="H1784" s="3" t="s">
        <v>85</v>
      </c>
      <c r="I1784" s="3">
        <f>IF(F1784="rectangle",B1784/C1784,"NA")</f>
        <v>1</v>
      </c>
      <c r="J1784" s="2">
        <v>1</v>
      </c>
      <c r="K1784" s="11">
        <v>125</v>
      </c>
      <c r="L1784" s="11">
        <v>4</v>
      </c>
      <c r="M1784" s="12">
        <v>1</v>
      </c>
      <c r="N1784" s="2">
        <f>M1784/4</f>
        <v>0.25</v>
      </c>
      <c r="O1784" s="3">
        <f>M1784/N1784</f>
        <v>4</v>
      </c>
      <c r="P1784" s="13">
        <v>45</v>
      </c>
      <c r="Q1784" s="11">
        <f>P1784</f>
        <v>45</v>
      </c>
      <c r="R1784" s="4">
        <f>AA1784/V1784</f>
        <v>100</v>
      </c>
      <c r="S1784" s="14">
        <v>45</v>
      </c>
      <c r="T1784" s="11">
        <f>S1784</f>
        <v>45</v>
      </c>
      <c r="U1784" s="4">
        <f>AB1784/W1784</f>
        <v>100</v>
      </c>
      <c r="V1784" s="3">
        <f>ROUND((Q1784/100)*G1784,0)</f>
        <v>4500</v>
      </c>
      <c r="W1784" s="3">
        <f>ROUND(((T1784/100)*G1784)/J1784,0)</f>
        <v>4500</v>
      </c>
      <c r="X1784" s="3">
        <f>ROUND(IF(J1784&gt;=2,((T1784/100)*G1784)/J1784,0),0)</f>
        <v>0</v>
      </c>
      <c r="Y1784" s="3">
        <f>ROUND(IF(J1784&gt;=3,((T1784/100)*G1784)/J1784,0),0)</f>
        <v>0</v>
      </c>
      <c r="Z1784" s="3">
        <f>ROUND(IF(J1784&gt;=4,((T1784/100)*G1784)/J1784,0),0)</f>
        <v>0</v>
      </c>
      <c r="AA1784" s="4">
        <f>G1784*P1784</f>
        <v>450000</v>
      </c>
      <c r="AB1784" s="4">
        <f>(G1784*S1784)/J1784</f>
        <v>450000</v>
      </c>
      <c r="AC1784" s="4">
        <f>IF(J1784&gt;=2,(G1784*S1784)/J1784,0)</f>
        <v>0</v>
      </c>
      <c r="AD1784" s="4">
        <f>IF(J1784&gt;=3,(G1784*S1784)/J1784,0)</f>
        <v>0</v>
      </c>
      <c r="AE1784" s="4">
        <f>IF(J1784&gt;=4,(G1784*S1784)/J1784,0)</f>
        <v>0</v>
      </c>
      <c r="AF1784" s="11">
        <v>100</v>
      </c>
      <c r="AG1784" s="11">
        <v>0</v>
      </c>
      <c r="AH1784" s="11">
        <v>1</v>
      </c>
      <c r="AI1784" s="11">
        <v>100</v>
      </c>
      <c r="AJ1784" s="11">
        <v>0</v>
      </c>
      <c r="AK1784" s="11">
        <v>1</v>
      </c>
      <c r="AL1784" s="11">
        <v>0.5</v>
      </c>
      <c r="AM1784" s="11">
        <v>0.5</v>
      </c>
      <c r="AN1784" s="11">
        <v>0</v>
      </c>
      <c r="AO1784" s="11">
        <v>0</v>
      </c>
      <c r="AP1784" s="11">
        <v>0</v>
      </c>
      <c r="AQ1784" s="11">
        <v>0.01</v>
      </c>
      <c r="AR1784" s="11">
        <v>0.01</v>
      </c>
      <c r="AS1784" s="11">
        <v>0</v>
      </c>
      <c r="AT1784" s="11">
        <v>0</v>
      </c>
      <c r="AU1784" s="11">
        <v>0</v>
      </c>
      <c r="AV1784" s="11">
        <v>0</v>
      </c>
      <c r="AW1784" s="11">
        <v>0.2</v>
      </c>
      <c r="AX1784" s="11">
        <v>0</v>
      </c>
      <c r="AY1784" s="11">
        <v>0</v>
      </c>
      <c r="AZ1784" s="11">
        <v>0</v>
      </c>
      <c r="BA1784" s="11">
        <v>0.02</v>
      </c>
      <c r="BB1784" s="11">
        <v>0</v>
      </c>
      <c r="BC1784" s="2">
        <v>0.05</v>
      </c>
      <c r="BD1784" s="2">
        <v>0.05</v>
      </c>
      <c r="BE1784" s="11">
        <v>7.4999999999999997E-2</v>
      </c>
      <c r="BF1784" s="11">
        <v>5.0000000000000001E-3</v>
      </c>
      <c r="BG1784" s="11">
        <v>0</v>
      </c>
      <c r="BH1784" s="11">
        <v>0</v>
      </c>
      <c r="BI1784" s="11">
        <v>0</v>
      </c>
      <c r="BJ1784" s="11">
        <f>BE1784/4</f>
        <v>1.8749999999999999E-2</v>
      </c>
      <c r="BK1784" s="11">
        <f>BF1784/4</f>
        <v>1.25E-3</v>
      </c>
      <c r="BL1784" s="11">
        <v>0</v>
      </c>
      <c r="BM1784" s="11">
        <v>0</v>
      </c>
      <c r="BN1784" s="11">
        <v>0</v>
      </c>
      <c r="BO1784" s="11">
        <v>0.1</v>
      </c>
      <c r="BP1784" s="11">
        <v>0.1</v>
      </c>
      <c r="BQ1784" s="11">
        <v>0</v>
      </c>
      <c r="BR1784" s="11">
        <v>0</v>
      </c>
      <c r="BS1784" s="11">
        <v>0</v>
      </c>
      <c r="BT1784" s="11">
        <v>0.04</v>
      </c>
      <c r="BU1784" s="16">
        <v>4</v>
      </c>
      <c r="BV1784" s="6">
        <f>BT1784/(BT1784+BU1784)</f>
        <v>9.9009900990099011E-3</v>
      </c>
      <c r="BW1784" s="6">
        <f>SQRT((BT1784*BU1784)/((BT1784+BU1784)^2*(BT1784+BU1784+1)))</f>
        <v>4.410251516706673E-2</v>
      </c>
      <c r="BX1784" s="17">
        <v>0.1</v>
      </c>
      <c r="BY1784" s="17">
        <v>0.7</v>
      </c>
      <c r="BZ1784" s="17">
        <v>0.1</v>
      </c>
      <c r="CA1784" s="17">
        <v>0.1</v>
      </c>
      <c r="CB1784" s="15" t="s">
        <v>83</v>
      </c>
      <c r="CC1784" s="11">
        <v>600</v>
      </c>
    </row>
    <row r="1785" spans="1:81" s="11" customFormat="1" x14ac:dyDescent="0.2">
      <c r="A1785" s="17">
        <f t="shared" si="27"/>
        <v>1784</v>
      </c>
      <c r="B1785" s="17">
        <v>20</v>
      </c>
      <c r="C1785" s="17">
        <v>20</v>
      </c>
      <c r="D1785" s="17">
        <v>5</v>
      </c>
      <c r="E1785" s="17">
        <v>5</v>
      </c>
      <c r="F1785" s="3" t="s">
        <v>80</v>
      </c>
      <c r="G1785" s="3">
        <f>IF(F1785="rectangle",B1785*C1785,IF(F1785="hook",B1785*C1785-(D1785*E1785),IF(F1785="eight",B1785*C1785-2*(D1785*E1785),IF(F1785="tee",B1785*C1785-2*(D1785*E1785),IF(F1785="cross",B1785*C1785-4*(D1785*E1785),"ERROR")))))</f>
        <v>400</v>
      </c>
      <c r="H1785" s="3" t="s">
        <v>84</v>
      </c>
      <c r="I1785" s="3">
        <f>IF(F1785="rectangle",B1785/C1785,"NA")</f>
        <v>1</v>
      </c>
      <c r="J1785" s="2">
        <v>1</v>
      </c>
      <c r="K1785" s="11">
        <v>125</v>
      </c>
      <c r="L1785" s="11">
        <v>4</v>
      </c>
      <c r="M1785" s="12">
        <v>1</v>
      </c>
      <c r="N1785" s="2">
        <f>M1785/4</f>
        <v>0.25</v>
      </c>
      <c r="O1785" s="3">
        <f>M1785/N1785</f>
        <v>4</v>
      </c>
      <c r="P1785" s="13">
        <v>45</v>
      </c>
      <c r="Q1785" s="11">
        <f>P1785</f>
        <v>45</v>
      </c>
      <c r="R1785" s="4">
        <f>AA1785/V1785</f>
        <v>100</v>
      </c>
      <c r="S1785" s="14">
        <v>45</v>
      </c>
      <c r="T1785" s="11">
        <f>S1785</f>
        <v>45</v>
      </c>
      <c r="U1785" s="4">
        <f>AB1785/W1785</f>
        <v>100</v>
      </c>
      <c r="V1785" s="3">
        <f>ROUND((Q1785/100)*G1785,0)</f>
        <v>180</v>
      </c>
      <c r="W1785" s="3">
        <f>ROUND(((T1785/100)*G1785)/J1785,0)</f>
        <v>180</v>
      </c>
      <c r="X1785" s="3">
        <f>ROUND(IF(J1785&gt;=2,((T1785/100)*G1785)/J1785,0),0)</f>
        <v>0</v>
      </c>
      <c r="Y1785" s="3">
        <f>ROUND(IF(J1785&gt;=3,((T1785/100)*G1785)/J1785,0),0)</f>
        <v>0</v>
      </c>
      <c r="Z1785" s="3">
        <f>ROUND(IF(J1785&gt;=4,((T1785/100)*G1785)/J1785,0),0)</f>
        <v>0</v>
      </c>
      <c r="AA1785" s="4">
        <f>G1785*P1785</f>
        <v>18000</v>
      </c>
      <c r="AB1785" s="4">
        <f>(G1785*S1785)/J1785</f>
        <v>18000</v>
      </c>
      <c r="AC1785" s="4">
        <f>IF(J1785&gt;=2,(G1785*S1785)/J1785,0)</f>
        <v>0</v>
      </c>
      <c r="AD1785" s="4">
        <f>IF(J1785&gt;=3,(G1785*S1785)/J1785,0)</f>
        <v>0</v>
      </c>
      <c r="AE1785" s="4">
        <f>IF(J1785&gt;=4,(G1785*S1785)/J1785,0)</f>
        <v>0</v>
      </c>
      <c r="AF1785" s="11">
        <v>100</v>
      </c>
      <c r="AG1785" s="11">
        <v>0</v>
      </c>
      <c r="AH1785" s="11">
        <v>1</v>
      </c>
      <c r="AI1785" s="11">
        <v>100</v>
      </c>
      <c r="AJ1785" s="11">
        <v>0</v>
      </c>
      <c r="AK1785" s="11">
        <v>1</v>
      </c>
      <c r="AL1785" s="11">
        <v>0.5</v>
      </c>
      <c r="AM1785" s="11">
        <v>0.5</v>
      </c>
      <c r="AN1785" s="11">
        <v>0</v>
      </c>
      <c r="AO1785" s="11">
        <v>0</v>
      </c>
      <c r="AP1785" s="11">
        <v>0</v>
      </c>
      <c r="AQ1785" s="11">
        <v>0.01</v>
      </c>
      <c r="AR1785" s="11">
        <v>0.01</v>
      </c>
      <c r="AS1785" s="11">
        <v>0</v>
      </c>
      <c r="AT1785" s="11">
        <v>0</v>
      </c>
      <c r="AU1785" s="11">
        <v>0</v>
      </c>
      <c r="AV1785" s="11">
        <v>0</v>
      </c>
      <c r="AW1785" s="11">
        <v>0.2</v>
      </c>
      <c r="AX1785" s="11">
        <v>0</v>
      </c>
      <c r="AY1785" s="11">
        <v>0</v>
      </c>
      <c r="AZ1785" s="11">
        <v>0</v>
      </c>
      <c r="BA1785" s="11">
        <v>0.02</v>
      </c>
      <c r="BB1785" s="11">
        <v>0</v>
      </c>
      <c r="BC1785" s="2">
        <v>0.05</v>
      </c>
      <c r="BD1785" s="2">
        <v>0.05</v>
      </c>
      <c r="BE1785" s="11">
        <v>7.4999999999999997E-2</v>
      </c>
      <c r="BF1785" s="11">
        <v>5.0000000000000001E-3</v>
      </c>
      <c r="BG1785" s="11">
        <v>0</v>
      </c>
      <c r="BH1785" s="11">
        <v>0</v>
      </c>
      <c r="BI1785" s="11">
        <v>0</v>
      </c>
      <c r="BJ1785" s="11">
        <f>BE1785/4</f>
        <v>1.8749999999999999E-2</v>
      </c>
      <c r="BK1785" s="11">
        <f>BF1785/4</f>
        <v>1.25E-3</v>
      </c>
      <c r="BL1785" s="11">
        <v>0</v>
      </c>
      <c r="BM1785" s="11">
        <v>0</v>
      </c>
      <c r="BN1785" s="11">
        <v>0</v>
      </c>
      <c r="BO1785" s="11">
        <v>0.1</v>
      </c>
      <c r="BP1785" s="11">
        <v>0.1</v>
      </c>
      <c r="BQ1785" s="11">
        <v>0</v>
      </c>
      <c r="BR1785" s="11">
        <v>0</v>
      </c>
      <c r="BS1785" s="11">
        <v>0</v>
      </c>
      <c r="BT1785" s="11">
        <v>0.04</v>
      </c>
      <c r="BU1785" s="16">
        <v>4</v>
      </c>
      <c r="BV1785" s="6">
        <f>BT1785/(BT1785+BU1785)</f>
        <v>9.9009900990099011E-3</v>
      </c>
      <c r="BW1785" s="6">
        <f>SQRT((BT1785*BU1785)/((BT1785+BU1785)^2*(BT1785+BU1785+1)))</f>
        <v>4.410251516706673E-2</v>
      </c>
      <c r="BX1785" s="17">
        <v>0.1</v>
      </c>
      <c r="BY1785" s="17">
        <v>0.7</v>
      </c>
      <c r="BZ1785" s="17">
        <v>0.1</v>
      </c>
      <c r="CA1785" s="17">
        <v>0.1</v>
      </c>
      <c r="CB1785" s="15" t="s">
        <v>83</v>
      </c>
      <c r="CC1785" s="11">
        <v>600</v>
      </c>
    </row>
    <row r="1786" spans="1:81" s="11" customFormat="1" x14ac:dyDescent="0.2">
      <c r="A1786" s="17">
        <f t="shared" si="27"/>
        <v>1785</v>
      </c>
      <c r="B1786" s="17">
        <v>100</v>
      </c>
      <c r="C1786" s="17">
        <v>100</v>
      </c>
      <c r="D1786" s="17">
        <v>5</v>
      </c>
      <c r="E1786" s="17">
        <v>5</v>
      </c>
      <c r="F1786" s="3" t="s">
        <v>80</v>
      </c>
      <c r="G1786" s="3">
        <f>IF(F1786="rectangle",B1786*C1786,IF(F1786="hook",B1786*C1786-(D1786*E1786),IF(F1786="eight",B1786*C1786-2*(D1786*E1786),IF(F1786="tee",B1786*C1786-2*(D1786*E1786),IF(F1786="cross",B1786*C1786-4*(D1786*E1786),"ERROR")))))</f>
        <v>10000</v>
      </c>
      <c r="H1786" s="3" t="s">
        <v>85</v>
      </c>
      <c r="I1786" s="3">
        <f>IF(F1786="rectangle",B1786/C1786,"NA")</f>
        <v>1</v>
      </c>
      <c r="J1786" s="2">
        <v>1</v>
      </c>
      <c r="K1786" s="11">
        <v>125</v>
      </c>
      <c r="L1786" s="11">
        <v>4</v>
      </c>
      <c r="M1786" s="12">
        <v>2</v>
      </c>
      <c r="N1786" s="2">
        <f>M1786/4</f>
        <v>0.5</v>
      </c>
      <c r="O1786" s="3">
        <f>M1786/N1786</f>
        <v>4</v>
      </c>
      <c r="P1786" s="13">
        <v>45</v>
      </c>
      <c r="Q1786" s="11">
        <f>P1786</f>
        <v>45</v>
      </c>
      <c r="R1786" s="4">
        <f>AA1786/V1786</f>
        <v>100</v>
      </c>
      <c r="S1786" s="14">
        <v>45</v>
      </c>
      <c r="T1786" s="11">
        <f>S1786</f>
        <v>45</v>
      </c>
      <c r="U1786" s="4">
        <f>AB1786/W1786</f>
        <v>100</v>
      </c>
      <c r="V1786" s="3">
        <f>ROUND((Q1786/100)*G1786,0)</f>
        <v>4500</v>
      </c>
      <c r="W1786" s="3">
        <f>ROUND(((T1786/100)*G1786)/J1786,0)</f>
        <v>4500</v>
      </c>
      <c r="X1786" s="3">
        <f>ROUND(IF(J1786&gt;=2,((T1786/100)*G1786)/J1786,0),0)</f>
        <v>0</v>
      </c>
      <c r="Y1786" s="3">
        <f>ROUND(IF(J1786&gt;=3,((T1786/100)*G1786)/J1786,0),0)</f>
        <v>0</v>
      </c>
      <c r="Z1786" s="3">
        <f>ROUND(IF(J1786&gt;=4,((T1786/100)*G1786)/J1786,0),0)</f>
        <v>0</v>
      </c>
      <c r="AA1786" s="4">
        <f>G1786*P1786</f>
        <v>450000</v>
      </c>
      <c r="AB1786" s="4">
        <f>(G1786*S1786)/J1786</f>
        <v>450000</v>
      </c>
      <c r="AC1786" s="4">
        <f>IF(J1786&gt;=2,(G1786*S1786)/J1786,0)</f>
        <v>0</v>
      </c>
      <c r="AD1786" s="4">
        <f>IF(J1786&gt;=3,(G1786*S1786)/J1786,0)</f>
        <v>0</v>
      </c>
      <c r="AE1786" s="4">
        <f>IF(J1786&gt;=4,(G1786*S1786)/J1786,0)</f>
        <v>0</v>
      </c>
      <c r="AF1786" s="11">
        <v>100</v>
      </c>
      <c r="AG1786" s="11">
        <v>0</v>
      </c>
      <c r="AH1786" s="11">
        <v>1</v>
      </c>
      <c r="AI1786" s="11">
        <v>100</v>
      </c>
      <c r="AJ1786" s="11">
        <v>0</v>
      </c>
      <c r="AK1786" s="11">
        <v>1</v>
      </c>
      <c r="AL1786" s="11">
        <v>0.5</v>
      </c>
      <c r="AM1786" s="11">
        <v>0.5</v>
      </c>
      <c r="AN1786" s="11">
        <v>0</v>
      </c>
      <c r="AO1786" s="11">
        <v>0</v>
      </c>
      <c r="AP1786" s="11">
        <v>0</v>
      </c>
      <c r="AQ1786" s="11">
        <v>0.01</v>
      </c>
      <c r="AR1786" s="11">
        <v>0.01</v>
      </c>
      <c r="AS1786" s="11">
        <v>0</v>
      </c>
      <c r="AT1786" s="11">
        <v>0</v>
      </c>
      <c r="AU1786" s="11">
        <v>0</v>
      </c>
      <c r="AV1786" s="11">
        <v>0</v>
      </c>
      <c r="AW1786" s="11">
        <v>0.2</v>
      </c>
      <c r="AX1786" s="11">
        <v>0</v>
      </c>
      <c r="AY1786" s="11">
        <v>0</v>
      </c>
      <c r="AZ1786" s="11">
        <v>0</v>
      </c>
      <c r="BA1786" s="11">
        <v>0.02</v>
      </c>
      <c r="BB1786" s="11">
        <v>0</v>
      </c>
      <c r="BC1786" s="2">
        <v>0.05</v>
      </c>
      <c r="BD1786" s="2">
        <v>0.05</v>
      </c>
      <c r="BE1786" s="11">
        <v>7.4999999999999997E-2</v>
      </c>
      <c r="BF1786" s="11">
        <v>5.0000000000000001E-3</v>
      </c>
      <c r="BG1786" s="11">
        <v>0</v>
      </c>
      <c r="BH1786" s="11">
        <v>0</v>
      </c>
      <c r="BI1786" s="11">
        <v>0</v>
      </c>
      <c r="BJ1786" s="11">
        <f>BE1786/4</f>
        <v>1.8749999999999999E-2</v>
      </c>
      <c r="BK1786" s="11">
        <f>BF1786/4</f>
        <v>1.25E-3</v>
      </c>
      <c r="BL1786" s="11">
        <v>0</v>
      </c>
      <c r="BM1786" s="11">
        <v>0</v>
      </c>
      <c r="BN1786" s="11">
        <v>0</v>
      </c>
      <c r="BO1786" s="11">
        <v>0.1</v>
      </c>
      <c r="BP1786" s="11">
        <v>0.1</v>
      </c>
      <c r="BQ1786" s="11">
        <v>0</v>
      </c>
      <c r="BR1786" s="11">
        <v>0</v>
      </c>
      <c r="BS1786" s="11">
        <v>0</v>
      </c>
      <c r="BT1786" s="11">
        <v>0.04</v>
      </c>
      <c r="BU1786" s="16">
        <v>4</v>
      </c>
      <c r="BV1786" s="6">
        <f>BT1786/(BT1786+BU1786)</f>
        <v>9.9009900990099011E-3</v>
      </c>
      <c r="BW1786" s="6">
        <f>SQRT((BT1786*BU1786)/((BT1786+BU1786)^2*(BT1786+BU1786+1)))</f>
        <v>4.410251516706673E-2</v>
      </c>
      <c r="BX1786" s="17">
        <v>0.1</v>
      </c>
      <c r="BY1786" s="17">
        <v>0.7</v>
      </c>
      <c r="BZ1786" s="17">
        <v>0.1</v>
      </c>
      <c r="CA1786" s="17">
        <v>0.1</v>
      </c>
      <c r="CB1786" s="15" t="s">
        <v>83</v>
      </c>
      <c r="CC1786" s="11">
        <v>600</v>
      </c>
    </row>
    <row r="1787" spans="1:81" s="11" customFormat="1" x14ac:dyDescent="0.2">
      <c r="A1787" s="17">
        <f t="shared" si="27"/>
        <v>1786</v>
      </c>
      <c r="B1787" s="17">
        <v>20</v>
      </c>
      <c r="C1787" s="17">
        <v>20</v>
      </c>
      <c r="D1787" s="17">
        <v>5</v>
      </c>
      <c r="E1787" s="17">
        <v>5</v>
      </c>
      <c r="F1787" s="3" t="s">
        <v>80</v>
      </c>
      <c r="G1787" s="3">
        <f>IF(F1787="rectangle",B1787*C1787,IF(F1787="hook",B1787*C1787-(D1787*E1787),IF(F1787="eight",B1787*C1787-2*(D1787*E1787),IF(F1787="tee",B1787*C1787-2*(D1787*E1787),IF(F1787="cross",B1787*C1787-4*(D1787*E1787),"ERROR")))))</f>
        <v>400</v>
      </c>
      <c r="H1787" s="3" t="s">
        <v>84</v>
      </c>
      <c r="I1787" s="3">
        <f>IF(F1787="rectangle",B1787/C1787,"NA")</f>
        <v>1</v>
      </c>
      <c r="J1787" s="2">
        <v>1</v>
      </c>
      <c r="K1787" s="11">
        <v>125</v>
      </c>
      <c r="L1787" s="11">
        <v>4</v>
      </c>
      <c r="M1787" s="12">
        <v>2</v>
      </c>
      <c r="N1787" s="2">
        <f>M1787/4</f>
        <v>0.5</v>
      </c>
      <c r="O1787" s="3">
        <f>M1787/N1787</f>
        <v>4</v>
      </c>
      <c r="P1787" s="13">
        <v>45</v>
      </c>
      <c r="Q1787" s="11">
        <f>P1787</f>
        <v>45</v>
      </c>
      <c r="R1787" s="4">
        <f>AA1787/V1787</f>
        <v>100</v>
      </c>
      <c r="S1787" s="14">
        <v>45</v>
      </c>
      <c r="T1787" s="11">
        <f>S1787</f>
        <v>45</v>
      </c>
      <c r="U1787" s="4">
        <f>AB1787/W1787</f>
        <v>100</v>
      </c>
      <c r="V1787" s="3">
        <f>ROUND((Q1787/100)*G1787,0)</f>
        <v>180</v>
      </c>
      <c r="W1787" s="3">
        <f>ROUND(((T1787/100)*G1787)/J1787,0)</f>
        <v>180</v>
      </c>
      <c r="X1787" s="3">
        <f>ROUND(IF(J1787&gt;=2,((T1787/100)*G1787)/J1787,0),0)</f>
        <v>0</v>
      </c>
      <c r="Y1787" s="3">
        <f>ROUND(IF(J1787&gt;=3,((T1787/100)*G1787)/J1787,0),0)</f>
        <v>0</v>
      </c>
      <c r="Z1787" s="3">
        <f>ROUND(IF(J1787&gt;=4,((T1787/100)*G1787)/J1787,0),0)</f>
        <v>0</v>
      </c>
      <c r="AA1787" s="4">
        <f>G1787*P1787</f>
        <v>18000</v>
      </c>
      <c r="AB1787" s="4">
        <f>(G1787*S1787)/J1787</f>
        <v>18000</v>
      </c>
      <c r="AC1787" s="4">
        <f>IF(J1787&gt;=2,(G1787*S1787)/J1787,0)</f>
        <v>0</v>
      </c>
      <c r="AD1787" s="4">
        <f>IF(J1787&gt;=3,(G1787*S1787)/J1787,0)</f>
        <v>0</v>
      </c>
      <c r="AE1787" s="4">
        <f>IF(J1787&gt;=4,(G1787*S1787)/J1787,0)</f>
        <v>0</v>
      </c>
      <c r="AF1787" s="11">
        <v>100</v>
      </c>
      <c r="AG1787" s="11">
        <v>0</v>
      </c>
      <c r="AH1787" s="11">
        <v>1</v>
      </c>
      <c r="AI1787" s="11">
        <v>100</v>
      </c>
      <c r="AJ1787" s="11">
        <v>0</v>
      </c>
      <c r="AK1787" s="11">
        <v>1</v>
      </c>
      <c r="AL1787" s="11">
        <v>0.5</v>
      </c>
      <c r="AM1787" s="11">
        <v>0.5</v>
      </c>
      <c r="AN1787" s="11">
        <v>0</v>
      </c>
      <c r="AO1787" s="11">
        <v>0</v>
      </c>
      <c r="AP1787" s="11">
        <v>0</v>
      </c>
      <c r="AQ1787" s="11">
        <v>0.01</v>
      </c>
      <c r="AR1787" s="11">
        <v>0.01</v>
      </c>
      <c r="AS1787" s="11">
        <v>0</v>
      </c>
      <c r="AT1787" s="11">
        <v>0</v>
      </c>
      <c r="AU1787" s="11">
        <v>0</v>
      </c>
      <c r="AV1787" s="11">
        <v>0</v>
      </c>
      <c r="AW1787" s="11">
        <v>0.2</v>
      </c>
      <c r="AX1787" s="11">
        <v>0</v>
      </c>
      <c r="AY1787" s="11">
        <v>0</v>
      </c>
      <c r="AZ1787" s="11">
        <v>0</v>
      </c>
      <c r="BA1787" s="11">
        <v>0.02</v>
      </c>
      <c r="BB1787" s="11">
        <v>0</v>
      </c>
      <c r="BC1787" s="2">
        <v>0.05</v>
      </c>
      <c r="BD1787" s="2">
        <v>0.05</v>
      </c>
      <c r="BE1787" s="11">
        <v>7.4999999999999997E-2</v>
      </c>
      <c r="BF1787" s="11">
        <v>5.0000000000000001E-3</v>
      </c>
      <c r="BG1787" s="11">
        <v>0</v>
      </c>
      <c r="BH1787" s="11">
        <v>0</v>
      </c>
      <c r="BI1787" s="11">
        <v>0</v>
      </c>
      <c r="BJ1787" s="11">
        <f>BE1787/4</f>
        <v>1.8749999999999999E-2</v>
      </c>
      <c r="BK1787" s="11">
        <f>BF1787/4</f>
        <v>1.25E-3</v>
      </c>
      <c r="BL1787" s="11">
        <v>0</v>
      </c>
      <c r="BM1787" s="11">
        <v>0</v>
      </c>
      <c r="BN1787" s="11">
        <v>0</v>
      </c>
      <c r="BO1787" s="11">
        <v>0.1</v>
      </c>
      <c r="BP1787" s="11">
        <v>0.1</v>
      </c>
      <c r="BQ1787" s="11">
        <v>0</v>
      </c>
      <c r="BR1787" s="11">
        <v>0</v>
      </c>
      <c r="BS1787" s="11">
        <v>0</v>
      </c>
      <c r="BT1787" s="11">
        <v>0.04</v>
      </c>
      <c r="BU1787" s="16">
        <v>4</v>
      </c>
      <c r="BV1787" s="6">
        <f>BT1787/(BT1787+BU1787)</f>
        <v>9.9009900990099011E-3</v>
      </c>
      <c r="BW1787" s="6">
        <f>SQRT((BT1787*BU1787)/((BT1787+BU1787)^2*(BT1787+BU1787+1)))</f>
        <v>4.410251516706673E-2</v>
      </c>
      <c r="BX1787" s="17">
        <v>0.1</v>
      </c>
      <c r="BY1787" s="17">
        <v>0.7</v>
      </c>
      <c r="BZ1787" s="17">
        <v>0.1</v>
      </c>
      <c r="CA1787" s="17">
        <v>0.1</v>
      </c>
      <c r="CB1787" s="15" t="s">
        <v>83</v>
      </c>
      <c r="CC1787" s="11">
        <v>600</v>
      </c>
    </row>
    <row r="1788" spans="1:81" s="11" customFormat="1" x14ac:dyDescent="0.2">
      <c r="A1788" s="17">
        <f t="shared" si="27"/>
        <v>1787</v>
      </c>
      <c r="B1788" s="17">
        <v>100</v>
      </c>
      <c r="C1788" s="17">
        <v>100</v>
      </c>
      <c r="D1788" s="17">
        <v>5</v>
      </c>
      <c r="E1788" s="17">
        <v>5</v>
      </c>
      <c r="F1788" s="3" t="s">
        <v>80</v>
      </c>
      <c r="G1788" s="3">
        <f>IF(F1788="rectangle",B1788*C1788,IF(F1788="hook",B1788*C1788-(D1788*E1788),IF(F1788="eight",B1788*C1788-2*(D1788*E1788),IF(F1788="tee",B1788*C1788-2*(D1788*E1788),IF(F1788="cross",B1788*C1788-4*(D1788*E1788),"ERROR")))))</f>
        <v>10000</v>
      </c>
      <c r="H1788" s="3" t="s">
        <v>85</v>
      </c>
      <c r="I1788" s="3">
        <f>IF(F1788="rectangle",B1788/C1788,"NA")</f>
        <v>1</v>
      </c>
      <c r="J1788" s="2">
        <v>1</v>
      </c>
      <c r="K1788" s="11">
        <v>125</v>
      </c>
      <c r="L1788" s="11">
        <v>4</v>
      </c>
      <c r="M1788" s="12">
        <v>3</v>
      </c>
      <c r="N1788" s="2">
        <f>M1788/4</f>
        <v>0.75</v>
      </c>
      <c r="O1788" s="3">
        <f>M1788/N1788</f>
        <v>4</v>
      </c>
      <c r="P1788" s="13">
        <v>45</v>
      </c>
      <c r="Q1788" s="11">
        <f>P1788</f>
        <v>45</v>
      </c>
      <c r="R1788" s="4">
        <f>AA1788/V1788</f>
        <v>100</v>
      </c>
      <c r="S1788" s="14">
        <v>45</v>
      </c>
      <c r="T1788" s="11">
        <f>S1788</f>
        <v>45</v>
      </c>
      <c r="U1788" s="4">
        <f>AB1788/W1788</f>
        <v>100</v>
      </c>
      <c r="V1788" s="3">
        <f>ROUND((Q1788/100)*G1788,0)</f>
        <v>4500</v>
      </c>
      <c r="W1788" s="3">
        <f>ROUND(((T1788/100)*G1788)/J1788,0)</f>
        <v>4500</v>
      </c>
      <c r="X1788" s="3">
        <f>ROUND(IF(J1788&gt;=2,((T1788/100)*G1788)/J1788,0),0)</f>
        <v>0</v>
      </c>
      <c r="Y1788" s="3">
        <f>ROUND(IF(J1788&gt;=3,((T1788/100)*G1788)/J1788,0),0)</f>
        <v>0</v>
      </c>
      <c r="Z1788" s="3">
        <f>ROUND(IF(J1788&gt;=4,((T1788/100)*G1788)/J1788,0),0)</f>
        <v>0</v>
      </c>
      <c r="AA1788" s="4">
        <f>G1788*P1788</f>
        <v>450000</v>
      </c>
      <c r="AB1788" s="4">
        <f>(G1788*S1788)/J1788</f>
        <v>450000</v>
      </c>
      <c r="AC1788" s="4">
        <f>IF(J1788&gt;=2,(G1788*S1788)/J1788,0)</f>
        <v>0</v>
      </c>
      <c r="AD1788" s="4">
        <f>IF(J1788&gt;=3,(G1788*S1788)/J1788,0)</f>
        <v>0</v>
      </c>
      <c r="AE1788" s="4">
        <f>IF(J1788&gt;=4,(G1788*S1788)/J1788,0)</f>
        <v>0</v>
      </c>
      <c r="AF1788" s="11">
        <v>100</v>
      </c>
      <c r="AG1788" s="11">
        <v>0</v>
      </c>
      <c r="AH1788" s="11">
        <v>1</v>
      </c>
      <c r="AI1788" s="11">
        <v>100</v>
      </c>
      <c r="AJ1788" s="11">
        <v>0</v>
      </c>
      <c r="AK1788" s="11">
        <v>1</v>
      </c>
      <c r="AL1788" s="11">
        <v>0.5</v>
      </c>
      <c r="AM1788" s="11">
        <v>0.5</v>
      </c>
      <c r="AN1788" s="11">
        <v>0</v>
      </c>
      <c r="AO1788" s="11">
        <v>0</v>
      </c>
      <c r="AP1788" s="11">
        <v>0</v>
      </c>
      <c r="AQ1788" s="11">
        <v>0.01</v>
      </c>
      <c r="AR1788" s="11">
        <v>0.01</v>
      </c>
      <c r="AS1788" s="11">
        <v>0</v>
      </c>
      <c r="AT1788" s="11">
        <v>0</v>
      </c>
      <c r="AU1788" s="11">
        <v>0</v>
      </c>
      <c r="AV1788" s="11">
        <v>0</v>
      </c>
      <c r="AW1788" s="11">
        <v>0.2</v>
      </c>
      <c r="AX1788" s="11">
        <v>0</v>
      </c>
      <c r="AY1788" s="11">
        <v>0</v>
      </c>
      <c r="AZ1788" s="11">
        <v>0</v>
      </c>
      <c r="BA1788" s="11">
        <v>0.02</v>
      </c>
      <c r="BB1788" s="11">
        <v>0</v>
      </c>
      <c r="BC1788" s="2">
        <v>0.05</v>
      </c>
      <c r="BD1788" s="2">
        <v>0.05</v>
      </c>
      <c r="BE1788" s="11">
        <v>7.4999999999999997E-2</v>
      </c>
      <c r="BF1788" s="11">
        <v>5.0000000000000001E-3</v>
      </c>
      <c r="BG1788" s="11">
        <v>0</v>
      </c>
      <c r="BH1788" s="11">
        <v>0</v>
      </c>
      <c r="BI1788" s="11">
        <v>0</v>
      </c>
      <c r="BJ1788" s="11">
        <f>BE1788/4</f>
        <v>1.8749999999999999E-2</v>
      </c>
      <c r="BK1788" s="11">
        <f>BF1788/4</f>
        <v>1.25E-3</v>
      </c>
      <c r="BL1788" s="11">
        <v>0</v>
      </c>
      <c r="BM1788" s="11">
        <v>0</v>
      </c>
      <c r="BN1788" s="11">
        <v>0</v>
      </c>
      <c r="BO1788" s="11">
        <v>0.1</v>
      </c>
      <c r="BP1788" s="11">
        <v>0.1</v>
      </c>
      <c r="BQ1788" s="11">
        <v>0</v>
      </c>
      <c r="BR1788" s="11">
        <v>0</v>
      </c>
      <c r="BS1788" s="11">
        <v>0</v>
      </c>
      <c r="BT1788" s="11">
        <v>0.04</v>
      </c>
      <c r="BU1788" s="16">
        <v>4</v>
      </c>
      <c r="BV1788" s="6">
        <f>BT1788/(BT1788+BU1788)</f>
        <v>9.9009900990099011E-3</v>
      </c>
      <c r="BW1788" s="6">
        <f>SQRT((BT1788*BU1788)/((BT1788+BU1788)^2*(BT1788+BU1788+1)))</f>
        <v>4.410251516706673E-2</v>
      </c>
      <c r="BX1788" s="17">
        <v>0.1</v>
      </c>
      <c r="BY1788" s="17">
        <v>0.7</v>
      </c>
      <c r="BZ1788" s="17">
        <v>0.1</v>
      </c>
      <c r="CA1788" s="17">
        <v>0.1</v>
      </c>
      <c r="CB1788" s="15" t="s">
        <v>83</v>
      </c>
      <c r="CC1788" s="11">
        <v>600</v>
      </c>
    </row>
    <row r="1789" spans="1:81" s="11" customFormat="1" x14ac:dyDescent="0.2">
      <c r="A1789" s="17">
        <f t="shared" si="27"/>
        <v>1788</v>
      </c>
      <c r="B1789" s="17">
        <v>20</v>
      </c>
      <c r="C1789" s="17">
        <v>20</v>
      </c>
      <c r="D1789" s="17">
        <v>5</v>
      </c>
      <c r="E1789" s="17">
        <v>5</v>
      </c>
      <c r="F1789" s="3" t="s">
        <v>80</v>
      </c>
      <c r="G1789" s="3">
        <f>IF(F1789="rectangle",B1789*C1789,IF(F1789="hook",B1789*C1789-(D1789*E1789),IF(F1789="eight",B1789*C1789-2*(D1789*E1789),IF(F1789="tee",B1789*C1789-2*(D1789*E1789),IF(F1789="cross",B1789*C1789-4*(D1789*E1789),"ERROR")))))</f>
        <v>400</v>
      </c>
      <c r="H1789" s="3" t="s">
        <v>84</v>
      </c>
      <c r="I1789" s="3">
        <f>IF(F1789="rectangle",B1789/C1789,"NA")</f>
        <v>1</v>
      </c>
      <c r="J1789" s="2">
        <v>1</v>
      </c>
      <c r="K1789" s="11">
        <v>125</v>
      </c>
      <c r="L1789" s="11">
        <v>4</v>
      </c>
      <c r="M1789" s="12">
        <v>3</v>
      </c>
      <c r="N1789" s="2">
        <f>M1789/4</f>
        <v>0.75</v>
      </c>
      <c r="O1789" s="3">
        <f>M1789/N1789</f>
        <v>4</v>
      </c>
      <c r="P1789" s="13">
        <v>45</v>
      </c>
      <c r="Q1789" s="11">
        <f>P1789</f>
        <v>45</v>
      </c>
      <c r="R1789" s="4">
        <f>AA1789/V1789</f>
        <v>100</v>
      </c>
      <c r="S1789" s="14">
        <v>45</v>
      </c>
      <c r="T1789" s="11">
        <f>S1789</f>
        <v>45</v>
      </c>
      <c r="U1789" s="4">
        <f>AB1789/W1789</f>
        <v>100</v>
      </c>
      <c r="V1789" s="3">
        <f>ROUND((Q1789/100)*G1789,0)</f>
        <v>180</v>
      </c>
      <c r="W1789" s="3">
        <f>ROUND(((T1789/100)*G1789)/J1789,0)</f>
        <v>180</v>
      </c>
      <c r="X1789" s="3">
        <f>ROUND(IF(J1789&gt;=2,((T1789/100)*G1789)/J1789,0),0)</f>
        <v>0</v>
      </c>
      <c r="Y1789" s="3">
        <f>ROUND(IF(J1789&gt;=3,((T1789/100)*G1789)/J1789,0),0)</f>
        <v>0</v>
      </c>
      <c r="Z1789" s="3">
        <f>ROUND(IF(J1789&gt;=4,((T1789/100)*G1789)/J1789,0),0)</f>
        <v>0</v>
      </c>
      <c r="AA1789" s="4">
        <f>G1789*P1789</f>
        <v>18000</v>
      </c>
      <c r="AB1789" s="4">
        <f>(G1789*S1789)/J1789</f>
        <v>18000</v>
      </c>
      <c r="AC1789" s="4">
        <f>IF(J1789&gt;=2,(G1789*S1789)/J1789,0)</f>
        <v>0</v>
      </c>
      <c r="AD1789" s="4">
        <f>IF(J1789&gt;=3,(G1789*S1789)/J1789,0)</f>
        <v>0</v>
      </c>
      <c r="AE1789" s="4">
        <f>IF(J1789&gt;=4,(G1789*S1789)/J1789,0)</f>
        <v>0</v>
      </c>
      <c r="AF1789" s="11">
        <v>100</v>
      </c>
      <c r="AG1789" s="11">
        <v>0</v>
      </c>
      <c r="AH1789" s="11">
        <v>1</v>
      </c>
      <c r="AI1789" s="11">
        <v>100</v>
      </c>
      <c r="AJ1789" s="11">
        <v>0</v>
      </c>
      <c r="AK1789" s="11">
        <v>1</v>
      </c>
      <c r="AL1789" s="11">
        <v>0.5</v>
      </c>
      <c r="AM1789" s="11">
        <v>0.5</v>
      </c>
      <c r="AN1789" s="11">
        <v>0</v>
      </c>
      <c r="AO1789" s="11">
        <v>0</v>
      </c>
      <c r="AP1789" s="11">
        <v>0</v>
      </c>
      <c r="AQ1789" s="11">
        <v>0.01</v>
      </c>
      <c r="AR1789" s="11">
        <v>0.01</v>
      </c>
      <c r="AS1789" s="11">
        <v>0</v>
      </c>
      <c r="AT1789" s="11">
        <v>0</v>
      </c>
      <c r="AU1789" s="11">
        <v>0</v>
      </c>
      <c r="AV1789" s="11">
        <v>0</v>
      </c>
      <c r="AW1789" s="11">
        <v>0.2</v>
      </c>
      <c r="AX1789" s="11">
        <v>0</v>
      </c>
      <c r="AY1789" s="11">
        <v>0</v>
      </c>
      <c r="AZ1789" s="11">
        <v>0</v>
      </c>
      <c r="BA1789" s="11">
        <v>0.02</v>
      </c>
      <c r="BB1789" s="11">
        <v>0</v>
      </c>
      <c r="BC1789" s="2">
        <v>0.05</v>
      </c>
      <c r="BD1789" s="2">
        <v>0.05</v>
      </c>
      <c r="BE1789" s="11">
        <v>7.4999999999999997E-2</v>
      </c>
      <c r="BF1789" s="11">
        <v>5.0000000000000001E-3</v>
      </c>
      <c r="BG1789" s="11">
        <v>0</v>
      </c>
      <c r="BH1789" s="11">
        <v>0</v>
      </c>
      <c r="BI1789" s="11">
        <v>0</v>
      </c>
      <c r="BJ1789" s="11">
        <f>BE1789/4</f>
        <v>1.8749999999999999E-2</v>
      </c>
      <c r="BK1789" s="11">
        <f>BF1789/4</f>
        <v>1.25E-3</v>
      </c>
      <c r="BL1789" s="11">
        <v>0</v>
      </c>
      <c r="BM1789" s="11">
        <v>0</v>
      </c>
      <c r="BN1789" s="11">
        <v>0</v>
      </c>
      <c r="BO1789" s="11">
        <v>0.1</v>
      </c>
      <c r="BP1789" s="11">
        <v>0.1</v>
      </c>
      <c r="BQ1789" s="11">
        <v>0</v>
      </c>
      <c r="BR1789" s="11">
        <v>0</v>
      </c>
      <c r="BS1789" s="11">
        <v>0</v>
      </c>
      <c r="BT1789" s="11">
        <v>0.04</v>
      </c>
      <c r="BU1789" s="16">
        <v>4</v>
      </c>
      <c r="BV1789" s="6">
        <f>BT1789/(BT1789+BU1789)</f>
        <v>9.9009900990099011E-3</v>
      </c>
      <c r="BW1789" s="6">
        <f>SQRT((BT1789*BU1789)/((BT1789+BU1789)^2*(BT1789+BU1789+1)))</f>
        <v>4.410251516706673E-2</v>
      </c>
      <c r="BX1789" s="17">
        <v>0.1</v>
      </c>
      <c r="BY1789" s="17">
        <v>0.7</v>
      </c>
      <c r="BZ1789" s="17">
        <v>0.1</v>
      </c>
      <c r="CA1789" s="17">
        <v>0.1</v>
      </c>
      <c r="CB1789" s="15" t="s">
        <v>83</v>
      </c>
      <c r="CC1789" s="11">
        <v>600</v>
      </c>
    </row>
    <row r="1790" spans="1:81" s="11" customFormat="1" x14ac:dyDescent="0.2">
      <c r="A1790" s="17">
        <f t="shared" si="27"/>
        <v>1789</v>
      </c>
      <c r="B1790" s="17">
        <v>100</v>
      </c>
      <c r="C1790" s="17">
        <v>100</v>
      </c>
      <c r="D1790" s="17">
        <v>5</v>
      </c>
      <c r="E1790" s="17">
        <v>5</v>
      </c>
      <c r="F1790" s="3" t="s">
        <v>80</v>
      </c>
      <c r="G1790" s="3">
        <f>IF(F1790="rectangle",B1790*C1790,IF(F1790="hook",B1790*C1790-(D1790*E1790),IF(F1790="eight",B1790*C1790-2*(D1790*E1790),IF(F1790="tee",B1790*C1790-2*(D1790*E1790),IF(F1790="cross",B1790*C1790-4*(D1790*E1790),"ERROR")))))</f>
        <v>10000</v>
      </c>
      <c r="H1790" s="3" t="s">
        <v>85</v>
      </c>
      <c r="I1790" s="3">
        <f>IF(F1790="rectangle",B1790/C1790,"NA")</f>
        <v>1</v>
      </c>
      <c r="J1790" s="2">
        <v>1</v>
      </c>
      <c r="K1790" s="11">
        <v>125</v>
      </c>
      <c r="L1790" s="11">
        <v>4</v>
      </c>
      <c r="M1790" s="12">
        <v>4</v>
      </c>
      <c r="N1790" s="2">
        <f>M1790/4</f>
        <v>1</v>
      </c>
      <c r="O1790" s="3">
        <f>M1790/N1790</f>
        <v>4</v>
      </c>
      <c r="P1790" s="13">
        <v>45</v>
      </c>
      <c r="Q1790" s="11">
        <f>P1790</f>
        <v>45</v>
      </c>
      <c r="R1790" s="4">
        <f>AA1790/V1790</f>
        <v>100</v>
      </c>
      <c r="S1790" s="14">
        <v>45</v>
      </c>
      <c r="T1790" s="11">
        <f>S1790</f>
        <v>45</v>
      </c>
      <c r="U1790" s="4">
        <f>AB1790/W1790</f>
        <v>100</v>
      </c>
      <c r="V1790" s="3">
        <f>ROUND((Q1790/100)*G1790,0)</f>
        <v>4500</v>
      </c>
      <c r="W1790" s="3">
        <f>ROUND(((T1790/100)*G1790)/J1790,0)</f>
        <v>4500</v>
      </c>
      <c r="X1790" s="3">
        <f>ROUND(IF(J1790&gt;=2,((T1790/100)*G1790)/J1790,0),0)</f>
        <v>0</v>
      </c>
      <c r="Y1790" s="3">
        <f>ROUND(IF(J1790&gt;=3,((T1790/100)*G1790)/J1790,0),0)</f>
        <v>0</v>
      </c>
      <c r="Z1790" s="3">
        <f>ROUND(IF(J1790&gt;=4,((T1790/100)*G1790)/J1790,0),0)</f>
        <v>0</v>
      </c>
      <c r="AA1790" s="4">
        <f>G1790*P1790</f>
        <v>450000</v>
      </c>
      <c r="AB1790" s="4">
        <f>(G1790*S1790)/J1790</f>
        <v>450000</v>
      </c>
      <c r="AC1790" s="4">
        <f>IF(J1790&gt;=2,(G1790*S1790)/J1790,0)</f>
        <v>0</v>
      </c>
      <c r="AD1790" s="4">
        <f>IF(J1790&gt;=3,(G1790*S1790)/J1790,0)</f>
        <v>0</v>
      </c>
      <c r="AE1790" s="4">
        <f>IF(J1790&gt;=4,(G1790*S1790)/J1790,0)</f>
        <v>0</v>
      </c>
      <c r="AF1790" s="11">
        <v>100</v>
      </c>
      <c r="AG1790" s="11">
        <v>0</v>
      </c>
      <c r="AH1790" s="11">
        <v>1</v>
      </c>
      <c r="AI1790" s="11">
        <v>100</v>
      </c>
      <c r="AJ1790" s="11">
        <v>0</v>
      </c>
      <c r="AK1790" s="11">
        <v>1</v>
      </c>
      <c r="AL1790" s="11">
        <v>0.5</v>
      </c>
      <c r="AM1790" s="11">
        <v>0.5</v>
      </c>
      <c r="AN1790" s="11">
        <v>0</v>
      </c>
      <c r="AO1790" s="11">
        <v>0</v>
      </c>
      <c r="AP1790" s="11">
        <v>0</v>
      </c>
      <c r="AQ1790" s="11">
        <v>0.01</v>
      </c>
      <c r="AR1790" s="11">
        <v>0.01</v>
      </c>
      <c r="AS1790" s="11">
        <v>0</v>
      </c>
      <c r="AT1790" s="11">
        <v>0</v>
      </c>
      <c r="AU1790" s="11">
        <v>0</v>
      </c>
      <c r="AV1790" s="11">
        <v>0</v>
      </c>
      <c r="AW1790" s="11">
        <v>0.2</v>
      </c>
      <c r="AX1790" s="11">
        <v>0</v>
      </c>
      <c r="AY1790" s="11">
        <v>0</v>
      </c>
      <c r="AZ1790" s="11">
        <v>0</v>
      </c>
      <c r="BA1790" s="11">
        <v>0.02</v>
      </c>
      <c r="BB1790" s="11">
        <v>0</v>
      </c>
      <c r="BC1790" s="2">
        <v>0.05</v>
      </c>
      <c r="BD1790" s="2">
        <v>0.05</v>
      </c>
      <c r="BE1790" s="11">
        <v>7.4999999999999997E-2</v>
      </c>
      <c r="BF1790" s="11">
        <v>5.0000000000000001E-3</v>
      </c>
      <c r="BG1790" s="11">
        <v>0</v>
      </c>
      <c r="BH1790" s="11">
        <v>0</v>
      </c>
      <c r="BI1790" s="11">
        <v>0</v>
      </c>
      <c r="BJ1790" s="11">
        <f>BE1790/4</f>
        <v>1.8749999999999999E-2</v>
      </c>
      <c r="BK1790" s="11">
        <f>BF1790/4</f>
        <v>1.25E-3</v>
      </c>
      <c r="BL1790" s="11">
        <v>0</v>
      </c>
      <c r="BM1790" s="11">
        <v>0</v>
      </c>
      <c r="BN1790" s="11">
        <v>0</v>
      </c>
      <c r="BO1790" s="11">
        <v>0.1</v>
      </c>
      <c r="BP1790" s="11">
        <v>0.1</v>
      </c>
      <c r="BQ1790" s="11">
        <v>0</v>
      </c>
      <c r="BR1790" s="11">
        <v>0</v>
      </c>
      <c r="BS1790" s="11">
        <v>0</v>
      </c>
      <c r="BT1790" s="11">
        <v>0.04</v>
      </c>
      <c r="BU1790" s="16">
        <v>4</v>
      </c>
      <c r="BV1790" s="6">
        <f>BT1790/(BT1790+BU1790)</f>
        <v>9.9009900990099011E-3</v>
      </c>
      <c r="BW1790" s="6">
        <f>SQRT((BT1790*BU1790)/((BT1790+BU1790)^2*(BT1790+BU1790+1)))</f>
        <v>4.410251516706673E-2</v>
      </c>
      <c r="BX1790" s="17">
        <v>0.1</v>
      </c>
      <c r="BY1790" s="17">
        <v>0.7</v>
      </c>
      <c r="BZ1790" s="17">
        <v>0.1</v>
      </c>
      <c r="CA1790" s="17">
        <v>0.1</v>
      </c>
      <c r="CB1790" s="15" t="s">
        <v>83</v>
      </c>
      <c r="CC1790" s="11">
        <v>600</v>
      </c>
    </row>
    <row r="1791" spans="1:81" s="11" customFormat="1" x14ac:dyDescent="0.2">
      <c r="A1791" s="17">
        <f t="shared" si="27"/>
        <v>1790</v>
      </c>
      <c r="B1791" s="17">
        <v>20</v>
      </c>
      <c r="C1791" s="17">
        <v>20</v>
      </c>
      <c r="D1791" s="17">
        <v>5</v>
      </c>
      <c r="E1791" s="17">
        <v>5</v>
      </c>
      <c r="F1791" s="3" t="s">
        <v>80</v>
      </c>
      <c r="G1791" s="3">
        <f>IF(F1791="rectangle",B1791*C1791,IF(F1791="hook",B1791*C1791-(D1791*E1791),IF(F1791="eight",B1791*C1791-2*(D1791*E1791),IF(F1791="tee",B1791*C1791-2*(D1791*E1791),IF(F1791="cross",B1791*C1791-4*(D1791*E1791),"ERROR")))))</f>
        <v>400</v>
      </c>
      <c r="H1791" s="3" t="s">
        <v>84</v>
      </c>
      <c r="I1791" s="3">
        <f>IF(F1791="rectangle",B1791/C1791,"NA")</f>
        <v>1</v>
      </c>
      <c r="J1791" s="2">
        <v>1</v>
      </c>
      <c r="K1791" s="11">
        <v>125</v>
      </c>
      <c r="L1791" s="11">
        <v>4</v>
      </c>
      <c r="M1791" s="12">
        <v>4</v>
      </c>
      <c r="N1791" s="2">
        <f>M1791/4</f>
        <v>1</v>
      </c>
      <c r="O1791" s="3">
        <f>M1791/N1791</f>
        <v>4</v>
      </c>
      <c r="P1791" s="13">
        <v>45</v>
      </c>
      <c r="Q1791" s="11">
        <f>P1791</f>
        <v>45</v>
      </c>
      <c r="R1791" s="4">
        <f>AA1791/V1791</f>
        <v>100</v>
      </c>
      <c r="S1791" s="14">
        <v>45</v>
      </c>
      <c r="T1791" s="11">
        <f>S1791</f>
        <v>45</v>
      </c>
      <c r="U1791" s="4">
        <f>AB1791/W1791</f>
        <v>100</v>
      </c>
      <c r="V1791" s="3">
        <f>ROUND((Q1791/100)*G1791,0)</f>
        <v>180</v>
      </c>
      <c r="W1791" s="3">
        <f>ROUND(((T1791/100)*G1791)/J1791,0)</f>
        <v>180</v>
      </c>
      <c r="X1791" s="3">
        <f>ROUND(IF(J1791&gt;=2,((T1791/100)*G1791)/J1791,0),0)</f>
        <v>0</v>
      </c>
      <c r="Y1791" s="3">
        <f>ROUND(IF(J1791&gt;=3,((T1791/100)*G1791)/J1791,0),0)</f>
        <v>0</v>
      </c>
      <c r="Z1791" s="3">
        <f>ROUND(IF(J1791&gt;=4,((T1791/100)*G1791)/J1791,0),0)</f>
        <v>0</v>
      </c>
      <c r="AA1791" s="4">
        <f>G1791*P1791</f>
        <v>18000</v>
      </c>
      <c r="AB1791" s="4">
        <f>(G1791*S1791)/J1791</f>
        <v>18000</v>
      </c>
      <c r="AC1791" s="4">
        <f>IF(J1791&gt;=2,(G1791*S1791)/J1791,0)</f>
        <v>0</v>
      </c>
      <c r="AD1791" s="4">
        <f>IF(J1791&gt;=3,(G1791*S1791)/J1791,0)</f>
        <v>0</v>
      </c>
      <c r="AE1791" s="4">
        <f>IF(J1791&gt;=4,(G1791*S1791)/J1791,0)</f>
        <v>0</v>
      </c>
      <c r="AF1791" s="11">
        <v>100</v>
      </c>
      <c r="AG1791" s="11">
        <v>0</v>
      </c>
      <c r="AH1791" s="11">
        <v>1</v>
      </c>
      <c r="AI1791" s="11">
        <v>100</v>
      </c>
      <c r="AJ1791" s="11">
        <v>0</v>
      </c>
      <c r="AK1791" s="11">
        <v>1</v>
      </c>
      <c r="AL1791" s="11">
        <v>0.5</v>
      </c>
      <c r="AM1791" s="11">
        <v>0.5</v>
      </c>
      <c r="AN1791" s="11">
        <v>0</v>
      </c>
      <c r="AO1791" s="11">
        <v>0</v>
      </c>
      <c r="AP1791" s="11">
        <v>0</v>
      </c>
      <c r="AQ1791" s="11">
        <v>0.01</v>
      </c>
      <c r="AR1791" s="11">
        <v>0.01</v>
      </c>
      <c r="AS1791" s="11">
        <v>0</v>
      </c>
      <c r="AT1791" s="11">
        <v>0</v>
      </c>
      <c r="AU1791" s="11">
        <v>0</v>
      </c>
      <c r="AV1791" s="11">
        <v>0</v>
      </c>
      <c r="AW1791" s="11">
        <v>0.2</v>
      </c>
      <c r="AX1791" s="11">
        <v>0</v>
      </c>
      <c r="AY1791" s="11">
        <v>0</v>
      </c>
      <c r="AZ1791" s="11">
        <v>0</v>
      </c>
      <c r="BA1791" s="11">
        <v>0.02</v>
      </c>
      <c r="BB1791" s="11">
        <v>0</v>
      </c>
      <c r="BC1791" s="2">
        <v>0.05</v>
      </c>
      <c r="BD1791" s="2">
        <v>0.05</v>
      </c>
      <c r="BE1791" s="11">
        <v>7.4999999999999997E-2</v>
      </c>
      <c r="BF1791" s="11">
        <v>5.0000000000000001E-3</v>
      </c>
      <c r="BG1791" s="11">
        <v>0</v>
      </c>
      <c r="BH1791" s="11">
        <v>0</v>
      </c>
      <c r="BI1791" s="11">
        <v>0</v>
      </c>
      <c r="BJ1791" s="11">
        <f>BE1791/4</f>
        <v>1.8749999999999999E-2</v>
      </c>
      <c r="BK1791" s="11">
        <f>BF1791/4</f>
        <v>1.25E-3</v>
      </c>
      <c r="BL1791" s="11">
        <v>0</v>
      </c>
      <c r="BM1791" s="11">
        <v>0</v>
      </c>
      <c r="BN1791" s="11">
        <v>0</v>
      </c>
      <c r="BO1791" s="11">
        <v>0.1</v>
      </c>
      <c r="BP1791" s="11">
        <v>0.1</v>
      </c>
      <c r="BQ1791" s="11">
        <v>0</v>
      </c>
      <c r="BR1791" s="11">
        <v>0</v>
      </c>
      <c r="BS1791" s="11">
        <v>0</v>
      </c>
      <c r="BT1791" s="11">
        <v>0.04</v>
      </c>
      <c r="BU1791" s="16">
        <v>4</v>
      </c>
      <c r="BV1791" s="6">
        <f>BT1791/(BT1791+BU1791)</f>
        <v>9.9009900990099011E-3</v>
      </c>
      <c r="BW1791" s="6">
        <f>SQRT((BT1791*BU1791)/((BT1791+BU1791)^2*(BT1791+BU1791+1)))</f>
        <v>4.410251516706673E-2</v>
      </c>
      <c r="BX1791" s="17">
        <v>0.1</v>
      </c>
      <c r="BY1791" s="17">
        <v>0.7</v>
      </c>
      <c r="BZ1791" s="17">
        <v>0.1</v>
      </c>
      <c r="CA1791" s="17">
        <v>0.1</v>
      </c>
      <c r="CB1791" s="15" t="s">
        <v>83</v>
      </c>
      <c r="CC1791" s="11">
        <v>600</v>
      </c>
    </row>
    <row r="1792" spans="1:81" s="11" customFormat="1" x14ac:dyDescent="0.2">
      <c r="A1792" s="17">
        <f t="shared" si="27"/>
        <v>1791</v>
      </c>
      <c r="B1792" s="17">
        <v>100</v>
      </c>
      <c r="C1792" s="17">
        <v>100</v>
      </c>
      <c r="D1792" s="17">
        <v>5</v>
      </c>
      <c r="E1792" s="17">
        <v>5</v>
      </c>
      <c r="F1792" s="3" t="s">
        <v>80</v>
      </c>
      <c r="G1792" s="3">
        <f>IF(F1792="rectangle",B1792*C1792,IF(F1792="hook",B1792*C1792-(D1792*E1792),IF(F1792="eight",B1792*C1792-2*(D1792*E1792),IF(F1792="tee",B1792*C1792-2*(D1792*E1792),IF(F1792="cross",B1792*C1792-4*(D1792*E1792),"ERROR")))))</f>
        <v>10000</v>
      </c>
      <c r="H1792" s="3" t="s">
        <v>85</v>
      </c>
      <c r="I1792" s="3">
        <f>IF(F1792="rectangle",B1792/C1792,"NA")</f>
        <v>1</v>
      </c>
      <c r="J1792" s="2">
        <v>1</v>
      </c>
      <c r="K1792" s="11">
        <v>125</v>
      </c>
      <c r="L1792" s="11">
        <v>4</v>
      </c>
      <c r="M1792" s="12">
        <v>5</v>
      </c>
      <c r="N1792" s="2">
        <f>M1792/4</f>
        <v>1.25</v>
      </c>
      <c r="O1792" s="3">
        <f>M1792/N1792</f>
        <v>4</v>
      </c>
      <c r="P1792" s="13">
        <v>45</v>
      </c>
      <c r="Q1792" s="11">
        <f>P1792</f>
        <v>45</v>
      </c>
      <c r="R1792" s="4">
        <f>AA1792/V1792</f>
        <v>100</v>
      </c>
      <c r="S1792" s="14">
        <v>45</v>
      </c>
      <c r="T1792" s="11">
        <f>S1792</f>
        <v>45</v>
      </c>
      <c r="U1792" s="4">
        <f>AB1792/W1792</f>
        <v>100</v>
      </c>
      <c r="V1792" s="3">
        <f>ROUND((Q1792/100)*G1792,0)</f>
        <v>4500</v>
      </c>
      <c r="W1792" s="3">
        <f>ROUND(((T1792/100)*G1792)/J1792,0)</f>
        <v>4500</v>
      </c>
      <c r="X1792" s="3">
        <f>ROUND(IF(J1792&gt;=2,((T1792/100)*G1792)/J1792,0),0)</f>
        <v>0</v>
      </c>
      <c r="Y1792" s="3">
        <f>ROUND(IF(J1792&gt;=3,((T1792/100)*G1792)/J1792,0),0)</f>
        <v>0</v>
      </c>
      <c r="Z1792" s="3">
        <f>ROUND(IF(J1792&gt;=4,((T1792/100)*G1792)/J1792,0),0)</f>
        <v>0</v>
      </c>
      <c r="AA1792" s="4">
        <f>G1792*P1792</f>
        <v>450000</v>
      </c>
      <c r="AB1792" s="4">
        <f>(G1792*S1792)/J1792</f>
        <v>450000</v>
      </c>
      <c r="AC1792" s="4">
        <f>IF(J1792&gt;=2,(G1792*S1792)/J1792,0)</f>
        <v>0</v>
      </c>
      <c r="AD1792" s="4">
        <f>IF(J1792&gt;=3,(G1792*S1792)/J1792,0)</f>
        <v>0</v>
      </c>
      <c r="AE1792" s="4">
        <f>IF(J1792&gt;=4,(G1792*S1792)/J1792,0)</f>
        <v>0</v>
      </c>
      <c r="AF1792" s="11">
        <v>100</v>
      </c>
      <c r="AG1792" s="11">
        <v>0</v>
      </c>
      <c r="AH1792" s="11">
        <v>1</v>
      </c>
      <c r="AI1792" s="11">
        <v>100</v>
      </c>
      <c r="AJ1792" s="11">
        <v>0</v>
      </c>
      <c r="AK1792" s="11">
        <v>1</v>
      </c>
      <c r="AL1792" s="11">
        <v>0.5</v>
      </c>
      <c r="AM1792" s="11">
        <v>0.5</v>
      </c>
      <c r="AN1792" s="11">
        <v>0</v>
      </c>
      <c r="AO1792" s="11">
        <v>0</v>
      </c>
      <c r="AP1792" s="11">
        <v>0</v>
      </c>
      <c r="AQ1792" s="11">
        <v>0.01</v>
      </c>
      <c r="AR1792" s="11">
        <v>0.01</v>
      </c>
      <c r="AS1792" s="11">
        <v>0</v>
      </c>
      <c r="AT1792" s="11">
        <v>0</v>
      </c>
      <c r="AU1792" s="11">
        <v>0</v>
      </c>
      <c r="AV1792" s="11">
        <v>0</v>
      </c>
      <c r="AW1792" s="11">
        <v>0.2</v>
      </c>
      <c r="AX1792" s="11">
        <v>0</v>
      </c>
      <c r="AY1792" s="11">
        <v>0</v>
      </c>
      <c r="AZ1792" s="11">
        <v>0</v>
      </c>
      <c r="BA1792" s="11">
        <v>0.02</v>
      </c>
      <c r="BB1792" s="11">
        <v>0</v>
      </c>
      <c r="BC1792" s="2">
        <v>0.05</v>
      </c>
      <c r="BD1792" s="2">
        <v>0.05</v>
      </c>
      <c r="BE1792" s="11">
        <v>7.4999999999999997E-2</v>
      </c>
      <c r="BF1792" s="11">
        <v>5.0000000000000001E-3</v>
      </c>
      <c r="BG1792" s="11">
        <v>0</v>
      </c>
      <c r="BH1792" s="11">
        <v>0</v>
      </c>
      <c r="BI1792" s="11">
        <v>0</v>
      </c>
      <c r="BJ1792" s="11">
        <f>BE1792/4</f>
        <v>1.8749999999999999E-2</v>
      </c>
      <c r="BK1792" s="11">
        <f>BF1792/4</f>
        <v>1.25E-3</v>
      </c>
      <c r="BL1792" s="11">
        <v>0</v>
      </c>
      <c r="BM1792" s="11">
        <v>0</v>
      </c>
      <c r="BN1792" s="11">
        <v>0</v>
      </c>
      <c r="BO1792" s="11">
        <v>0.1</v>
      </c>
      <c r="BP1792" s="11">
        <v>0.1</v>
      </c>
      <c r="BQ1792" s="11">
        <v>0</v>
      </c>
      <c r="BR1792" s="11">
        <v>0</v>
      </c>
      <c r="BS1792" s="11">
        <v>0</v>
      </c>
      <c r="BT1792" s="11">
        <v>0.04</v>
      </c>
      <c r="BU1792" s="16">
        <v>4</v>
      </c>
      <c r="BV1792" s="6">
        <f>BT1792/(BT1792+BU1792)</f>
        <v>9.9009900990099011E-3</v>
      </c>
      <c r="BW1792" s="6">
        <f>SQRT((BT1792*BU1792)/((BT1792+BU1792)^2*(BT1792+BU1792+1)))</f>
        <v>4.410251516706673E-2</v>
      </c>
      <c r="BX1792" s="17">
        <v>0.1</v>
      </c>
      <c r="BY1792" s="17">
        <v>0.7</v>
      </c>
      <c r="BZ1792" s="17">
        <v>0.1</v>
      </c>
      <c r="CA1792" s="17">
        <v>0.1</v>
      </c>
      <c r="CB1792" s="15" t="s">
        <v>83</v>
      </c>
      <c r="CC1792" s="11">
        <v>600</v>
      </c>
    </row>
    <row r="1793" spans="1:81" s="11" customFormat="1" x14ac:dyDescent="0.2">
      <c r="A1793" s="17">
        <f t="shared" si="27"/>
        <v>1792</v>
      </c>
      <c r="B1793" s="17">
        <v>20</v>
      </c>
      <c r="C1793" s="17">
        <v>20</v>
      </c>
      <c r="D1793" s="17">
        <v>5</v>
      </c>
      <c r="E1793" s="17">
        <v>5</v>
      </c>
      <c r="F1793" s="3" t="s">
        <v>80</v>
      </c>
      <c r="G1793" s="3">
        <f>IF(F1793="rectangle",B1793*C1793,IF(F1793="hook",B1793*C1793-(D1793*E1793),IF(F1793="eight",B1793*C1793-2*(D1793*E1793),IF(F1793="tee",B1793*C1793-2*(D1793*E1793),IF(F1793="cross",B1793*C1793-4*(D1793*E1793),"ERROR")))))</f>
        <v>400</v>
      </c>
      <c r="H1793" s="3" t="s">
        <v>84</v>
      </c>
      <c r="I1793" s="3">
        <f>IF(F1793="rectangle",B1793/C1793,"NA")</f>
        <v>1</v>
      </c>
      <c r="J1793" s="2">
        <v>1</v>
      </c>
      <c r="K1793" s="11">
        <v>125</v>
      </c>
      <c r="L1793" s="11">
        <v>4</v>
      </c>
      <c r="M1793" s="12">
        <v>5</v>
      </c>
      <c r="N1793" s="2">
        <f>M1793/4</f>
        <v>1.25</v>
      </c>
      <c r="O1793" s="3">
        <f>M1793/N1793</f>
        <v>4</v>
      </c>
      <c r="P1793" s="13">
        <v>45</v>
      </c>
      <c r="Q1793" s="11">
        <f>P1793</f>
        <v>45</v>
      </c>
      <c r="R1793" s="4">
        <f>AA1793/V1793</f>
        <v>100</v>
      </c>
      <c r="S1793" s="14">
        <v>45</v>
      </c>
      <c r="T1793" s="11">
        <f>S1793</f>
        <v>45</v>
      </c>
      <c r="U1793" s="4">
        <f>AB1793/W1793</f>
        <v>100</v>
      </c>
      <c r="V1793" s="3">
        <f>ROUND((Q1793/100)*G1793,0)</f>
        <v>180</v>
      </c>
      <c r="W1793" s="3">
        <f>ROUND(((T1793/100)*G1793)/J1793,0)</f>
        <v>180</v>
      </c>
      <c r="X1793" s="3">
        <f>ROUND(IF(J1793&gt;=2,((T1793/100)*G1793)/J1793,0),0)</f>
        <v>0</v>
      </c>
      <c r="Y1793" s="3">
        <f>ROUND(IF(J1793&gt;=3,((T1793/100)*G1793)/J1793,0),0)</f>
        <v>0</v>
      </c>
      <c r="Z1793" s="3">
        <f>ROUND(IF(J1793&gt;=4,((T1793/100)*G1793)/J1793,0),0)</f>
        <v>0</v>
      </c>
      <c r="AA1793" s="4">
        <f>G1793*P1793</f>
        <v>18000</v>
      </c>
      <c r="AB1793" s="4">
        <f>(G1793*S1793)/J1793</f>
        <v>18000</v>
      </c>
      <c r="AC1793" s="4">
        <f>IF(J1793&gt;=2,(G1793*S1793)/J1793,0)</f>
        <v>0</v>
      </c>
      <c r="AD1793" s="4">
        <f>IF(J1793&gt;=3,(G1793*S1793)/J1793,0)</f>
        <v>0</v>
      </c>
      <c r="AE1793" s="4">
        <f>IF(J1793&gt;=4,(G1793*S1793)/J1793,0)</f>
        <v>0</v>
      </c>
      <c r="AF1793" s="11">
        <v>100</v>
      </c>
      <c r="AG1793" s="11">
        <v>0</v>
      </c>
      <c r="AH1793" s="11">
        <v>1</v>
      </c>
      <c r="AI1793" s="11">
        <v>100</v>
      </c>
      <c r="AJ1793" s="11">
        <v>0</v>
      </c>
      <c r="AK1793" s="11">
        <v>1</v>
      </c>
      <c r="AL1793" s="11">
        <v>0.5</v>
      </c>
      <c r="AM1793" s="11">
        <v>0.5</v>
      </c>
      <c r="AN1793" s="11">
        <v>0</v>
      </c>
      <c r="AO1793" s="11">
        <v>0</v>
      </c>
      <c r="AP1793" s="11">
        <v>0</v>
      </c>
      <c r="AQ1793" s="11">
        <v>0.01</v>
      </c>
      <c r="AR1793" s="11">
        <v>0.01</v>
      </c>
      <c r="AS1793" s="11">
        <v>0</v>
      </c>
      <c r="AT1793" s="11">
        <v>0</v>
      </c>
      <c r="AU1793" s="11">
        <v>0</v>
      </c>
      <c r="AV1793" s="11">
        <v>0</v>
      </c>
      <c r="AW1793" s="11">
        <v>0.2</v>
      </c>
      <c r="AX1793" s="11">
        <v>0</v>
      </c>
      <c r="AY1793" s="11">
        <v>0</v>
      </c>
      <c r="AZ1793" s="11">
        <v>0</v>
      </c>
      <c r="BA1793" s="11">
        <v>0.02</v>
      </c>
      <c r="BB1793" s="11">
        <v>0</v>
      </c>
      <c r="BC1793" s="2">
        <v>0.05</v>
      </c>
      <c r="BD1793" s="2">
        <v>0.05</v>
      </c>
      <c r="BE1793" s="11">
        <v>7.4999999999999997E-2</v>
      </c>
      <c r="BF1793" s="11">
        <v>5.0000000000000001E-3</v>
      </c>
      <c r="BG1793" s="11">
        <v>0</v>
      </c>
      <c r="BH1793" s="11">
        <v>0</v>
      </c>
      <c r="BI1793" s="11">
        <v>0</v>
      </c>
      <c r="BJ1793" s="11">
        <f>BE1793/4</f>
        <v>1.8749999999999999E-2</v>
      </c>
      <c r="BK1793" s="11">
        <f>BF1793/4</f>
        <v>1.25E-3</v>
      </c>
      <c r="BL1793" s="11">
        <v>0</v>
      </c>
      <c r="BM1793" s="11">
        <v>0</v>
      </c>
      <c r="BN1793" s="11">
        <v>0</v>
      </c>
      <c r="BO1793" s="11">
        <v>0.1</v>
      </c>
      <c r="BP1793" s="11">
        <v>0.1</v>
      </c>
      <c r="BQ1793" s="11">
        <v>0</v>
      </c>
      <c r="BR1793" s="11">
        <v>0</v>
      </c>
      <c r="BS1793" s="11">
        <v>0</v>
      </c>
      <c r="BT1793" s="11">
        <v>0.04</v>
      </c>
      <c r="BU1793" s="16">
        <v>4</v>
      </c>
      <c r="BV1793" s="6">
        <f>BT1793/(BT1793+BU1793)</f>
        <v>9.9009900990099011E-3</v>
      </c>
      <c r="BW1793" s="6">
        <f>SQRT((BT1793*BU1793)/((BT1793+BU1793)^2*(BT1793+BU1793+1)))</f>
        <v>4.410251516706673E-2</v>
      </c>
      <c r="BX1793" s="17">
        <v>0.1</v>
      </c>
      <c r="BY1793" s="17">
        <v>0.7</v>
      </c>
      <c r="BZ1793" s="17">
        <v>0.1</v>
      </c>
      <c r="CA1793" s="17">
        <v>0.1</v>
      </c>
      <c r="CB1793" s="15" t="s">
        <v>83</v>
      </c>
      <c r="CC1793" s="11">
        <v>600</v>
      </c>
    </row>
    <row r="1794" spans="1:81" s="11" customFormat="1" x14ac:dyDescent="0.2">
      <c r="A1794" s="17">
        <f t="shared" si="27"/>
        <v>1793</v>
      </c>
      <c r="B1794" s="17">
        <v>100</v>
      </c>
      <c r="C1794" s="17">
        <v>100</v>
      </c>
      <c r="D1794" s="17">
        <v>5</v>
      </c>
      <c r="E1794" s="17">
        <v>5</v>
      </c>
      <c r="F1794" s="3" t="s">
        <v>80</v>
      </c>
      <c r="G1794" s="3">
        <f>IF(F1794="rectangle",B1794*C1794,IF(F1794="hook",B1794*C1794-(D1794*E1794),IF(F1794="eight",B1794*C1794-2*(D1794*E1794),IF(F1794="tee",B1794*C1794-2*(D1794*E1794),IF(F1794="cross",B1794*C1794-4*(D1794*E1794),"ERROR")))))</f>
        <v>10000</v>
      </c>
      <c r="H1794" s="3" t="s">
        <v>85</v>
      </c>
      <c r="I1794" s="3">
        <f>IF(F1794="rectangle",B1794/C1794,"NA")</f>
        <v>1</v>
      </c>
      <c r="J1794" s="2">
        <v>1</v>
      </c>
      <c r="K1794" s="11">
        <v>125</v>
      </c>
      <c r="L1794" s="11">
        <v>4</v>
      </c>
      <c r="M1794" s="12">
        <v>6</v>
      </c>
      <c r="N1794" s="2">
        <f>M1794/4</f>
        <v>1.5</v>
      </c>
      <c r="O1794" s="3">
        <f>M1794/N1794</f>
        <v>4</v>
      </c>
      <c r="P1794" s="13">
        <v>45</v>
      </c>
      <c r="Q1794" s="11">
        <f>P1794</f>
        <v>45</v>
      </c>
      <c r="R1794" s="4">
        <f>AA1794/V1794</f>
        <v>100</v>
      </c>
      <c r="S1794" s="14">
        <v>45</v>
      </c>
      <c r="T1794" s="11">
        <f>S1794</f>
        <v>45</v>
      </c>
      <c r="U1794" s="4">
        <f>AB1794/W1794</f>
        <v>100</v>
      </c>
      <c r="V1794" s="3">
        <f>ROUND((Q1794/100)*G1794,0)</f>
        <v>4500</v>
      </c>
      <c r="W1794" s="3">
        <f>ROUND(((T1794/100)*G1794)/J1794,0)</f>
        <v>4500</v>
      </c>
      <c r="X1794" s="3">
        <f>ROUND(IF(J1794&gt;=2,((T1794/100)*G1794)/J1794,0),0)</f>
        <v>0</v>
      </c>
      <c r="Y1794" s="3">
        <f>ROUND(IF(J1794&gt;=3,((T1794/100)*G1794)/J1794,0),0)</f>
        <v>0</v>
      </c>
      <c r="Z1794" s="3">
        <f>ROUND(IF(J1794&gt;=4,((T1794/100)*G1794)/J1794,0),0)</f>
        <v>0</v>
      </c>
      <c r="AA1794" s="4">
        <f>G1794*P1794</f>
        <v>450000</v>
      </c>
      <c r="AB1794" s="4">
        <f>(G1794*S1794)/J1794</f>
        <v>450000</v>
      </c>
      <c r="AC1794" s="4">
        <f>IF(J1794&gt;=2,(G1794*S1794)/J1794,0)</f>
        <v>0</v>
      </c>
      <c r="AD1794" s="4">
        <f>IF(J1794&gt;=3,(G1794*S1794)/J1794,0)</f>
        <v>0</v>
      </c>
      <c r="AE1794" s="4">
        <f>IF(J1794&gt;=4,(G1794*S1794)/J1794,0)</f>
        <v>0</v>
      </c>
      <c r="AF1794" s="11">
        <v>100</v>
      </c>
      <c r="AG1794" s="11">
        <v>0</v>
      </c>
      <c r="AH1794" s="11">
        <v>1</v>
      </c>
      <c r="AI1794" s="11">
        <v>100</v>
      </c>
      <c r="AJ1794" s="11">
        <v>0</v>
      </c>
      <c r="AK1794" s="11">
        <v>1</v>
      </c>
      <c r="AL1794" s="11">
        <v>0.5</v>
      </c>
      <c r="AM1794" s="11">
        <v>0.5</v>
      </c>
      <c r="AN1794" s="11">
        <v>0</v>
      </c>
      <c r="AO1794" s="11">
        <v>0</v>
      </c>
      <c r="AP1794" s="11">
        <v>0</v>
      </c>
      <c r="AQ1794" s="11">
        <v>0.01</v>
      </c>
      <c r="AR1794" s="11">
        <v>0.01</v>
      </c>
      <c r="AS1794" s="11">
        <v>0</v>
      </c>
      <c r="AT1794" s="11">
        <v>0</v>
      </c>
      <c r="AU1794" s="11">
        <v>0</v>
      </c>
      <c r="AV1794" s="11">
        <v>0</v>
      </c>
      <c r="AW1794" s="11">
        <v>0.2</v>
      </c>
      <c r="AX1794" s="11">
        <v>0</v>
      </c>
      <c r="AY1794" s="11">
        <v>0</v>
      </c>
      <c r="AZ1794" s="11">
        <v>0</v>
      </c>
      <c r="BA1794" s="11">
        <v>0.02</v>
      </c>
      <c r="BB1794" s="11">
        <v>0</v>
      </c>
      <c r="BC1794" s="2">
        <v>0.05</v>
      </c>
      <c r="BD1794" s="2">
        <v>0.05</v>
      </c>
      <c r="BE1794" s="11">
        <v>7.4999999999999997E-2</v>
      </c>
      <c r="BF1794" s="11">
        <v>5.0000000000000001E-3</v>
      </c>
      <c r="BG1794" s="11">
        <v>0</v>
      </c>
      <c r="BH1794" s="11">
        <v>0</v>
      </c>
      <c r="BI1794" s="11">
        <v>0</v>
      </c>
      <c r="BJ1794" s="11">
        <f>BE1794/4</f>
        <v>1.8749999999999999E-2</v>
      </c>
      <c r="BK1794" s="11">
        <f>BF1794/4</f>
        <v>1.25E-3</v>
      </c>
      <c r="BL1794" s="11">
        <v>0</v>
      </c>
      <c r="BM1794" s="11">
        <v>0</v>
      </c>
      <c r="BN1794" s="11">
        <v>0</v>
      </c>
      <c r="BO1794" s="11">
        <v>0.1</v>
      </c>
      <c r="BP1794" s="11">
        <v>0.1</v>
      </c>
      <c r="BQ1794" s="11">
        <v>0</v>
      </c>
      <c r="BR1794" s="11">
        <v>0</v>
      </c>
      <c r="BS1794" s="11">
        <v>0</v>
      </c>
      <c r="BT1794" s="11">
        <v>0.04</v>
      </c>
      <c r="BU1794" s="16">
        <v>4</v>
      </c>
      <c r="BV1794" s="6">
        <f>BT1794/(BT1794+BU1794)</f>
        <v>9.9009900990099011E-3</v>
      </c>
      <c r="BW1794" s="6">
        <f>SQRT((BT1794*BU1794)/((BT1794+BU1794)^2*(BT1794+BU1794+1)))</f>
        <v>4.410251516706673E-2</v>
      </c>
      <c r="BX1794" s="17">
        <v>0.1</v>
      </c>
      <c r="BY1794" s="17">
        <v>0.7</v>
      </c>
      <c r="BZ1794" s="17">
        <v>0.1</v>
      </c>
      <c r="CA1794" s="17">
        <v>0.1</v>
      </c>
      <c r="CB1794" s="15" t="s">
        <v>83</v>
      </c>
      <c r="CC1794" s="11">
        <v>600</v>
      </c>
    </row>
    <row r="1795" spans="1:81" s="11" customFormat="1" x14ac:dyDescent="0.2">
      <c r="A1795" s="17">
        <f t="shared" si="27"/>
        <v>1794</v>
      </c>
      <c r="B1795" s="17">
        <v>20</v>
      </c>
      <c r="C1795" s="17">
        <v>20</v>
      </c>
      <c r="D1795" s="17">
        <v>5</v>
      </c>
      <c r="E1795" s="17">
        <v>5</v>
      </c>
      <c r="F1795" s="3" t="s">
        <v>80</v>
      </c>
      <c r="G1795" s="3">
        <f>IF(F1795="rectangle",B1795*C1795,IF(F1795="hook",B1795*C1795-(D1795*E1795),IF(F1795="eight",B1795*C1795-2*(D1795*E1795),IF(F1795="tee",B1795*C1795-2*(D1795*E1795),IF(F1795="cross",B1795*C1795-4*(D1795*E1795),"ERROR")))))</f>
        <v>400</v>
      </c>
      <c r="H1795" s="3" t="s">
        <v>84</v>
      </c>
      <c r="I1795" s="3">
        <f>IF(F1795="rectangle",B1795/C1795,"NA")</f>
        <v>1</v>
      </c>
      <c r="J1795" s="2">
        <v>1</v>
      </c>
      <c r="K1795" s="11">
        <v>125</v>
      </c>
      <c r="L1795" s="11">
        <v>4</v>
      </c>
      <c r="M1795" s="12">
        <v>6</v>
      </c>
      <c r="N1795" s="2">
        <f>M1795/4</f>
        <v>1.5</v>
      </c>
      <c r="O1795" s="3">
        <f>M1795/N1795</f>
        <v>4</v>
      </c>
      <c r="P1795" s="13">
        <v>45</v>
      </c>
      <c r="Q1795" s="11">
        <f>P1795</f>
        <v>45</v>
      </c>
      <c r="R1795" s="4">
        <f>AA1795/V1795</f>
        <v>100</v>
      </c>
      <c r="S1795" s="14">
        <v>45</v>
      </c>
      <c r="T1795" s="11">
        <f>S1795</f>
        <v>45</v>
      </c>
      <c r="U1795" s="4">
        <f>AB1795/W1795</f>
        <v>100</v>
      </c>
      <c r="V1795" s="3">
        <f>ROUND((Q1795/100)*G1795,0)</f>
        <v>180</v>
      </c>
      <c r="W1795" s="3">
        <f>ROUND(((T1795/100)*G1795)/J1795,0)</f>
        <v>180</v>
      </c>
      <c r="X1795" s="3">
        <f>ROUND(IF(J1795&gt;=2,((T1795/100)*G1795)/J1795,0),0)</f>
        <v>0</v>
      </c>
      <c r="Y1795" s="3">
        <f>ROUND(IF(J1795&gt;=3,((T1795/100)*G1795)/J1795,0),0)</f>
        <v>0</v>
      </c>
      <c r="Z1795" s="3">
        <f>ROUND(IF(J1795&gt;=4,((T1795/100)*G1795)/J1795,0),0)</f>
        <v>0</v>
      </c>
      <c r="AA1795" s="4">
        <f>G1795*P1795</f>
        <v>18000</v>
      </c>
      <c r="AB1795" s="4">
        <f>(G1795*S1795)/J1795</f>
        <v>18000</v>
      </c>
      <c r="AC1795" s="4">
        <f>IF(J1795&gt;=2,(G1795*S1795)/J1795,0)</f>
        <v>0</v>
      </c>
      <c r="AD1795" s="4">
        <f>IF(J1795&gt;=3,(G1795*S1795)/J1795,0)</f>
        <v>0</v>
      </c>
      <c r="AE1795" s="4">
        <f>IF(J1795&gt;=4,(G1795*S1795)/J1795,0)</f>
        <v>0</v>
      </c>
      <c r="AF1795" s="11">
        <v>100</v>
      </c>
      <c r="AG1795" s="11">
        <v>0</v>
      </c>
      <c r="AH1795" s="11">
        <v>1</v>
      </c>
      <c r="AI1795" s="11">
        <v>100</v>
      </c>
      <c r="AJ1795" s="11">
        <v>0</v>
      </c>
      <c r="AK1795" s="11">
        <v>1</v>
      </c>
      <c r="AL1795" s="11">
        <v>0.5</v>
      </c>
      <c r="AM1795" s="11">
        <v>0.5</v>
      </c>
      <c r="AN1795" s="11">
        <v>0</v>
      </c>
      <c r="AO1795" s="11">
        <v>0</v>
      </c>
      <c r="AP1795" s="11">
        <v>0</v>
      </c>
      <c r="AQ1795" s="11">
        <v>0.01</v>
      </c>
      <c r="AR1795" s="11">
        <v>0.01</v>
      </c>
      <c r="AS1795" s="11">
        <v>0</v>
      </c>
      <c r="AT1795" s="11">
        <v>0</v>
      </c>
      <c r="AU1795" s="11">
        <v>0</v>
      </c>
      <c r="AV1795" s="11">
        <v>0</v>
      </c>
      <c r="AW1795" s="11">
        <v>0.2</v>
      </c>
      <c r="AX1795" s="11">
        <v>0</v>
      </c>
      <c r="AY1795" s="11">
        <v>0</v>
      </c>
      <c r="AZ1795" s="11">
        <v>0</v>
      </c>
      <c r="BA1795" s="11">
        <v>0.02</v>
      </c>
      <c r="BB1795" s="11">
        <v>0</v>
      </c>
      <c r="BC1795" s="2">
        <v>0.05</v>
      </c>
      <c r="BD1795" s="2">
        <v>0.05</v>
      </c>
      <c r="BE1795" s="11">
        <v>7.4999999999999997E-2</v>
      </c>
      <c r="BF1795" s="11">
        <v>5.0000000000000001E-3</v>
      </c>
      <c r="BG1795" s="11">
        <v>0</v>
      </c>
      <c r="BH1795" s="11">
        <v>0</v>
      </c>
      <c r="BI1795" s="11">
        <v>0</v>
      </c>
      <c r="BJ1795" s="11">
        <f>BE1795/4</f>
        <v>1.8749999999999999E-2</v>
      </c>
      <c r="BK1795" s="11">
        <f>BF1795/4</f>
        <v>1.25E-3</v>
      </c>
      <c r="BL1795" s="11">
        <v>0</v>
      </c>
      <c r="BM1795" s="11">
        <v>0</v>
      </c>
      <c r="BN1795" s="11">
        <v>0</v>
      </c>
      <c r="BO1795" s="11">
        <v>0.1</v>
      </c>
      <c r="BP1795" s="11">
        <v>0.1</v>
      </c>
      <c r="BQ1795" s="11">
        <v>0</v>
      </c>
      <c r="BR1795" s="11">
        <v>0</v>
      </c>
      <c r="BS1795" s="11">
        <v>0</v>
      </c>
      <c r="BT1795" s="11">
        <v>0.04</v>
      </c>
      <c r="BU1795" s="16">
        <v>4</v>
      </c>
      <c r="BV1795" s="6">
        <f>BT1795/(BT1795+BU1795)</f>
        <v>9.9009900990099011E-3</v>
      </c>
      <c r="BW1795" s="6">
        <f>SQRT((BT1795*BU1795)/((BT1795+BU1795)^2*(BT1795+BU1795+1)))</f>
        <v>4.410251516706673E-2</v>
      </c>
      <c r="BX1795" s="17">
        <v>0.1</v>
      </c>
      <c r="BY1795" s="17">
        <v>0.7</v>
      </c>
      <c r="BZ1795" s="17">
        <v>0.1</v>
      </c>
      <c r="CA1795" s="17">
        <v>0.1</v>
      </c>
      <c r="CB1795" s="15" t="s">
        <v>83</v>
      </c>
      <c r="CC1795" s="11">
        <v>600</v>
      </c>
    </row>
    <row r="1796" spans="1:81" s="11" customFormat="1" x14ac:dyDescent="0.2">
      <c r="A1796" s="17">
        <f t="shared" ref="A1796:A1801" si="28">A1795+1</f>
        <v>1795</v>
      </c>
      <c r="B1796" s="17">
        <v>100</v>
      </c>
      <c r="C1796" s="17">
        <v>100</v>
      </c>
      <c r="D1796" s="17">
        <v>5</v>
      </c>
      <c r="E1796" s="17">
        <v>5</v>
      </c>
      <c r="F1796" s="3" t="s">
        <v>80</v>
      </c>
      <c r="G1796" s="3">
        <f>IF(F1796="rectangle",B1796*C1796,IF(F1796="hook",B1796*C1796-(D1796*E1796),IF(F1796="eight",B1796*C1796-2*(D1796*E1796),IF(F1796="tee",B1796*C1796-2*(D1796*E1796),IF(F1796="cross",B1796*C1796-4*(D1796*E1796),"ERROR")))))</f>
        <v>10000</v>
      </c>
      <c r="H1796" s="3" t="s">
        <v>85</v>
      </c>
      <c r="I1796" s="3">
        <f>IF(F1796="rectangle",B1796/C1796,"NA")</f>
        <v>1</v>
      </c>
      <c r="J1796" s="2">
        <v>1</v>
      </c>
      <c r="K1796" s="11">
        <v>125</v>
      </c>
      <c r="L1796" s="11">
        <v>4</v>
      </c>
      <c r="M1796" s="12">
        <v>7</v>
      </c>
      <c r="N1796" s="2">
        <f>M1796/4</f>
        <v>1.75</v>
      </c>
      <c r="O1796" s="3">
        <f>M1796/N1796</f>
        <v>4</v>
      </c>
      <c r="P1796" s="13">
        <v>45</v>
      </c>
      <c r="Q1796" s="11">
        <f>P1796</f>
        <v>45</v>
      </c>
      <c r="R1796" s="4">
        <f>AA1796/V1796</f>
        <v>100</v>
      </c>
      <c r="S1796" s="14">
        <v>45</v>
      </c>
      <c r="T1796" s="11">
        <f>S1796</f>
        <v>45</v>
      </c>
      <c r="U1796" s="4">
        <f>AB1796/W1796</f>
        <v>100</v>
      </c>
      <c r="V1796" s="3">
        <f>ROUND((Q1796/100)*G1796,0)</f>
        <v>4500</v>
      </c>
      <c r="W1796" s="3">
        <f>ROUND(((T1796/100)*G1796)/J1796,0)</f>
        <v>4500</v>
      </c>
      <c r="X1796" s="3">
        <f>ROUND(IF(J1796&gt;=2,((T1796/100)*G1796)/J1796,0),0)</f>
        <v>0</v>
      </c>
      <c r="Y1796" s="3">
        <f>ROUND(IF(J1796&gt;=3,((T1796/100)*G1796)/J1796,0),0)</f>
        <v>0</v>
      </c>
      <c r="Z1796" s="3">
        <f>ROUND(IF(J1796&gt;=4,((T1796/100)*G1796)/J1796,0),0)</f>
        <v>0</v>
      </c>
      <c r="AA1796" s="4">
        <f>G1796*P1796</f>
        <v>450000</v>
      </c>
      <c r="AB1796" s="4">
        <f>(G1796*S1796)/J1796</f>
        <v>450000</v>
      </c>
      <c r="AC1796" s="4">
        <f>IF(J1796&gt;=2,(G1796*S1796)/J1796,0)</f>
        <v>0</v>
      </c>
      <c r="AD1796" s="4">
        <f>IF(J1796&gt;=3,(G1796*S1796)/J1796,0)</f>
        <v>0</v>
      </c>
      <c r="AE1796" s="4">
        <f>IF(J1796&gt;=4,(G1796*S1796)/J1796,0)</f>
        <v>0</v>
      </c>
      <c r="AF1796" s="11">
        <v>100</v>
      </c>
      <c r="AG1796" s="11">
        <v>0</v>
      </c>
      <c r="AH1796" s="11">
        <v>1</v>
      </c>
      <c r="AI1796" s="11">
        <v>100</v>
      </c>
      <c r="AJ1796" s="11">
        <v>0</v>
      </c>
      <c r="AK1796" s="11">
        <v>1</v>
      </c>
      <c r="AL1796" s="11">
        <v>0.5</v>
      </c>
      <c r="AM1796" s="11">
        <v>0.5</v>
      </c>
      <c r="AN1796" s="11">
        <v>0</v>
      </c>
      <c r="AO1796" s="11">
        <v>0</v>
      </c>
      <c r="AP1796" s="11">
        <v>0</v>
      </c>
      <c r="AQ1796" s="11">
        <v>0.01</v>
      </c>
      <c r="AR1796" s="11">
        <v>0.01</v>
      </c>
      <c r="AS1796" s="11">
        <v>0</v>
      </c>
      <c r="AT1796" s="11">
        <v>0</v>
      </c>
      <c r="AU1796" s="11">
        <v>0</v>
      </c>
      <c r="AV1796" s="11">
        <v>0</v>
      </c>
      <c r="AW1796" s="11">
        <v>0.2</v>
      </c>
      <c r="AX1796" s="11">
        <v>0</v>
      </c>
      <c r="AY1796" s="11">
        <v>0</v>
      </c>
      <c r="AZ1796" s="11">
        <v>0</v>
      </c>
      <c r="BA1796" s="11">
        <v>0.02</v>
      </c>
      <c r="BB1796" s="11">
        <v>0</v>
      </c>
      <c r="BC1796" s="2">
        <v>0.05</v>
      </c>
      <c r="BD1796" s="2">
        <v>0.05</v>
      </c>
      <c r="BE1796" s="11">
        <v>7.4999999999999997E-2</v>
      </c>
      <c r="BF1796" s="11">
        <v>5.0000000000000001E-3</v>
      </c>
      <c r="BG1796" s="11">
        <v>0</v>
      </c>
      <c r="BH1796" s="11">
        <v>0</v>
      </c>
      <c r="BI1796" s="11">
        <v>0</v>
      </c>
      <c r="BJ1796" s="11">
        <f>BE1796/4</f>
        <v>1.8749999999999999E-2</v>
      </c>
      <c r="BK1796" s="11">
        <f>BF1796/4</f>
        <v>1.25E-3</v>
      </c>
      <c r="BL1796" s="11">
        <v>0</v>
      </c>
      <c r="BM1796" s="11">
        <v>0</v>
      </c>
      <c r="BN1796" s="11">
        <v>0</v>
      </c>
      <c r="BO1796" s="11">
        <v>0.1</v>
      </c>
      <c r="BP1796" s="11">
        <v>0.1</v>
      </c>
      <c r="BQ1796" s="11">
        <v>0</v>
      </c>
      <c r="BR1796" s="11">
        <v>0</v>
      </c>
      <c r="BS1796" s="11">
        <v>0</v>
      </c>
      <c r="BT1796" s="11">
        <v>0.04</v>
      </c>
      <c r="BU1796" s="16">
        <v>4</v>
      </c>
      <c r="BV1796" s="6">
        <f>BT1796/(BT1796+BU1796)</f>
        <v>9.9009900990099011E-3</v>
      </c>
      <c r="BW1796" s="6">
        <f>SQRT((BT1796*BU1796)/((BT1796+BU1796)^2*(BT1796+BU1796+1)))</f>
        <v>4.410251516706673E-2</v>
      </c>
      <c r="BX1796" s="17">
        <v>0.1</v>
      </c>
      <c r="BY1796" s="17">
        <v>0.7</v>
      </c>
      <c r="BZ1796" s="17">
        <v>0.1</v>
      </c>
      <c r="CA1796" s="17">
        <v>0.1</v>
      </c>
      <c r="CB1796" s="15" t="s">
        <v>83</v>
      </c>
      <c r="CC1796" s="11">
        <v>600</v>
      </c>
    </row>
    <row r="1797" spans="1:81" s="11" customFormat="1" x14ac:dyDescent="0.2">
      <c r="A1797" s="17">
        <f t="shared" si="28"/>
        <v>1796</v>
      </c>
      <c r="B1797" s="17">
        <v>20</v>
      </c>
      <c r="C1797" s="17">
        <v>20</v>
      </c>
      <c r="D1797" s="17">
        <v>5</v>
      </c>
      <c r="E1797" s="17">
        <v>5</v>
      </c>
      <c r="F1797" s="3" t="s">
        <v>80</v>
      </c>
      <c r="G1797" s="3">
        <f>IF(F1797="rectangle",B1797*C1797,IF(F1797="hook",B1797*C1797-(D1797*E1797),IF(F1797="eight",B1797*C1797-2*(D1797*E1797),IF(F1797="tee",B1797*C1797-2*(D1797*E1797),IF(F1797="cross",B1797*C1797-4*(D1797*E1797),"ERROR")))))</f>
        <v>400</v>
      </c>
      <c r="H1797" s="3" t="s">
        <v>84</v>
      </c>
      <c r="I1797" s="3">
        <f>IF(F1797="rectangle",B1797/C1797,"NA")</f>
        <v>1</v>
      </c>
      <c r="J1797" s="2">
        <v>1</v>
      </c>
      <c r="K1797" s="11">
        <v>125</v>
      </c>
      <c r="L1797" s="11">
        <v>4</v>
      </c>
      <c r="M1797" s="12">
        <v>7</v>
      </c>
      <c r="N1797" s="2">
        <f>M1797/4</f>
        <v>1.75</v>
      </c>
      <c r="O1797" s="3">
        <f>M1797/N1797</f>
        <v>4</v>
      </c>
      <c r="P1797" s="13">
        <v>45</v>
      </c>
      <c r="Q1797" s="11">
        <f>P1797</f>
        <v>45</v>
      </c>
      <c r="R1797" s="4">
        <f>AA1797/V1797</f>
        <v>100</v>
      </c>
      <c r="S1797" s="14">
        <v>45</v>
      </c>
      <c r="T1797" s="11">
        <f>S1797</f>
        <v>45</v>
      </c>
      <c r="U1797" s="4">
        <f>AB1797/W1797</f>
        <v>100</v>
      </c>
      <c r="V1797" s="3">
        <f>ROUND((Q1797/100)*G1797,0)</f>
        <v>180</v>
      </c>
      <c r="W1797" s="3">
        <f>ROUND(((T1797/100)*G1797)/J1797,0)</f>
        <v>180</v>
      </c>
      <c r="X1797" s="3">
        <f>ROUND(IF(J1797&gt;=2,((T1797/100)*G1797)/J1797,0),0)</f>
        <v>0</v>
      </c>
      <c r="Y1797" s="3">
        <f>ROUND(IF(J1797&gt;=3,((T1797/100)*G1797)/J1797,0),0)</f>
        <v>0</v>
      </c>
      <c r="Z1797" s="3">
        <f>ROUND(IF(J1797&gt;=4,((T1797/100)*G1797)/J1797,0),0)</f>
        <v>0</v>
      </c>
      <c r="AA1797" s="4">
        <f>G1797*P1797</f>
        <v>18000</v>
      </c>
      <c r="AB1797" s="4">
        <f>(G1797*S1797)/J1797</f>
        <v>18000</v>
      </c>
      <c r="AC1797" s="4">
        <f>IF(J1797&gt;=2,(G1797*S1797)/J1797,0)</f>
        <v>0</v>
      </c>
      <c r="AD1797" s="4">
        <f>IF(J1797&gt;=3,(G1797*S1797)/J1797,0)</f>
        <v>0</v>
      </c>
      <c r="AE1797" s="4">
        <f>IF(J1797&gt;=4,(G1797*S1797)/J1797,0)</f>
        <v>0</v>
      </c>
      <c r="AF1797" s="11">
        <v>100</v>
      </c>
      <c r="AG1797" s="11">
        <v>0</v>
      </c>
      <c r="AH1797" s="11">
        <v>1</v>
      </c>
      <c r="AI1797" s="11">
        <v>100</v>
      </c>
      <c r="AJ1797" s="11">
        <v>0</v>
      </c>
      <c r="AK1797" s="11">
        <v>1</v>
      </c>
      <c r="AL1797" s="11">
        <v>0.5</v>
      </c>
      <c r="AM1797" s="11">
        <v>0.5</v>
      </c>
      <c r="AN1797" s="11">
        <v>0</v>
      </c>
      <c r="AO1797" s="11">
        <v>0</v>
      </c>
      <c r="AP1797" s="11">
        <v>0</v>
      </c>
      <c r="AQ1797" s="11">
        <v>0.01</v>
      </c>
      <c r="AR1797" s="11">
        <v>0.01</v>
      </c>
      <c r="AS1797" s="11">
        <v>0</v>
      </c>
      <c r="AT1797" s="11">
        <v>0</v>
      </c>
      <c r="AU1797" s="11">
        <v>0</v>
      </c>
      <c r="AV1797" s="11">
        <v>0</v>
      </c>
      <c r="AW1797" s="11">
        <v>0.2</v>
      </c>
      <c r="AX1797" s="11">
        <v>0</v>
      </c>
      <c r="AY1797" s="11">
        <v>0</v>
      </c>
      <c r="AZ1797" s="11">
        <v>0</v>
      </c>
      <c r="BA1797" s="11">
        <v>0.02</v>
      </c>
      <c r="BB1797" s="11">
        <v>0</v>
      </c>
      <c r="BC1797" s="2">
        <v>0.05</v>
      </c>
      <c r="BD1797" s="2">
        <v>0.05</v>
      </c>
      <c r="BE1797" s="11">
        <v>7.4999999999999997E-2</v>
      </c>
      <c r="BF1797" s="11">
        <v>5.0000000000000001E-3</v>
      </c>
      <c r="BG1797" s="11">
        <v>0</v>
      </c>
      <c r="BH1797" s="11">
        <v>0</v>
      </c>
      <c r="BI1797" s="11">
        <v>0</v>
      </c>
      <c r="BJ1797" s="11">
        <f>BE1797/4</f>
        <v>1.8749999999999999E-2</v>
      </c>
      <c r="BK1797" s="11">
        <f>BF1797/4</f>
        <v>1.25E-3</v>
      </c>
      <c r="BL1797" s="11">
        <v>0</v>
      </c>
      <c r="BM1797" s="11">
        <v>0</v>
      </c>
      <c r="BN1797" s="11">
        <v>0</v>
      </c>
      <c r="BO1797" s="11">
        <v>0.1</v>
      </c>
      <c r="BP1797" s="11">
        <v>0.1</v>
      </c>
      <c r="BQ1797" s="11">
        <v>0</v>
      </c>
      <c r="BR1797" s="11">
        <v>0</v>
      </c>
      <c r="BS1797" s="11">
        <v>0</v>
      </c>
      <c r="BT1797" s="11">
        <v>0.04</v>
      </c>
      <c r="BU1797" s="16">
        <v>4</v>
      </c>
      <c r="BV1797" s="6">
        <f>BT1797/(BT1797+BU1797)</f>
        <v>9.9009900990099011E-3</v>
      </c>
      <c r="BW1797" s="6">
        <f>SQRT((BT1797*BU1797)/((BT1797+BU1797)^2*(BT1797+BU1797+1)))</f>
        <v>4.410251516706673E-2</v>
      </c>
      <c r="BX1797" s="17">
        <v>0.1</v>
      </c>
      <c r="BY1797" s="17">
        <v>0.7</v>
      </c>
      <c r="BZ1797" s="17">
        <v>0.1</v>
      </c>
      <c r="CA1797" s="17">
        <v>0.1</v>
      </c>
      <c r="CB1797" s="15" t="s">
        <v>83</v>
      </c>
      <c r="CC1797" s="11">
        <v>600</v>
      </c>
    </row>
    <row r="1798" spans="1:81" s="11" customFormat="1" x14ac:dyDescent="0.2">
      <c r="A1798" s="17">
        <f t="shared" si="28"/>
        <v>1797</v>
      </c>
      <c r="B1798" s="17">
        <v>100</v>
      </c>
      <c r="C1798" s="17">
        <v>100</v>
      </c>
      <c r="D1798" s="17">
        <v>5</v>
      </c>
      <c r="E1798" s="17">
        <v>5</v>
      </c>
      <c r="F1798" s="3" t="s">
        <v>80</v>
      </c>
      <c r="G1798" s="3">
        <f>IF(F1798="rectangle",B1798*C1798,IF(F1798="hook",B1798*C1798-(D1798*E1798),IF(F1798="eight",B1798*C1798-2*(D1798*E1798),IF(F1798="tee",B1798*C1798-2*(D1798*E1798),IF(F1798="cross",B1798*C1798-4*(D1798*E1798),"ERROR")))))</f>
        <v>10000</v>
      </c>
      <c r="H1798" s="3" t="s">
        <v>85</v>
      </c>
      <c r="I1798" s="3">
        <f>IF(F1798="rectangle",B1798/C1798,"NA")</f>
        <v>1</v>
      </c>
      <c r="J1798" s="2">
        <v>1</v>
      </c>
      <c r="K1798" s="11">
        <v>125</v>
      </c>
      <c r="L1798" s="11">
        <v>4</v>
      </c>
      <c r="M1798" s="12">
        <v>8</v>
      </c>
      <c r="N1798" s="2">
        <f>M1798/4</f>
        <v>2</v>
      </c>
      <c r="O1798" s="3">
        <f>M1798/N1798</f>
        <v>4</v>
      </c>
      <c r="P1798" s="13">
        <v>45</v>
      </c>
      <c r="Q1798" s="11">
        <f>P1798</f>
        <v>45</v>
      </c>
      <c r="R1798" s="4">
        <f>AA1798/V1798</f>
        <v>100</v>
      </c>
      <c r="S1798" s="14">
        <v>45</v>
      </c>
      <c r="T1798" s="11">
        <f>S1798</f>
        <v>45</v>
      </c>
      <c r="U1798" s="4">
        <f>AB1798/W1798</f>
        <v>100</v>
      </c>
      <c r="V1798" s="3">
        <f>ROUND((Q1798/100)*G1798,0)</f>
        <v>4500</v>
      </c>
      <c r="W1798" s="3">
        <f>ROUND(((T1798/100)*G1798)/J1798,0)</f>
        <v>4500</v>
      </c>
      <c r="X1798" s="3">
        <f>ROUND(IF(J1798&gt;=2,((T1798/100)*G1798)/J1798,0),0)</f>
        <v>0</v>
      </c>
      <c r="Y1798" s="3">
        <f>ROUND(IF(J1798&gt;=3,((T1798/100)*G1798)/J1798,0),0)</f>
        <v>0</v>
      </c>
      <c r="Z1798" s="3">
        <f>ROUND(IF(J1798&gt;=4,((T1798/100)*G1798)/J1798,0),0)</f>
        <v>0</v>
      </c>
      <c r="AA1798" s="4">
        <f>G1798*P1798</f>
        <v>450000</v>
      </c>
      <c r="AB1798" s="4">
        <f>(G1798*S1798)/J1798</f>
        <v>450000</v>
      </c>
      <c r="AC1798" s="4">
        <f>IF(J1798&gt;=2,(G1798*S1798)/J1798,0)</f>
        <v>0</v>
      </c>
      <c r="AD1798" s="4">
        <f>IF(J1798&gt;=3,(G1798*S1798)/J1798,0)</f>
        <v>0</v>
      </c>
      <c r="AE1798" s="4">
        <f>IF(J1798&gt;=4,(G1798*S1798)/J1798,0)</f>
        <v>0</v>
      </c>
      <c r="AF1798" s="11">
        <v>100</v>
      </c>
      <c r="AG1798" s="11">
        <v>0</v>
      </c>
      <c r="AH1798" s="11">
        <v>1</v>
      </c>
      <c r="AI1798" s="11">
        <v>100</v>
      </c>
      <c r="AJ1798" s="11">
        <v>0</v>
      </c>
      <c r="AK1798" s="11">
        <v>1</v>
      </c>
      <c r="AL1798" s="11">
        <v>0.5</v>
      </c>
      <c r="AM1798" s="11">
        <v>0.5</v>
      </c>
      <c r="AN1798" s="11">
        <v>0</v>
      </c>
      <c r="AO1798" s="11">
        <v>0</v>
      </c>
      <c r="AP1798" s="11">
        <v>0</v>
      </c>
      <c r="AQ1798" s="11">
        <v>0.01</v>
      </c>
      <c r="AR1798" s="11">
        <v>0.01</v>
      </c>
      <c r="AS1798" s="11">
        <v>0</v>
      </c>
      <c r="AT1798" s="11">
        <v>0</v>
      </c>
      <c r="AU1798" s="11">
        <v>0</v>
      </c>
      <c r="AV1798" s="11">
        <v>0</v>
      </c>
      <c r="AW1798" s="11">
        <v>0.2</v>
      </c>
      <c r="AX1798" s="11">
        <v>0</v>
      </c>
      <c r="AY1798" s="11">
        <v>0</v>
      </c>
      <c r="AZ1798" s="11">
        <v>0</v>
      </c>
      <c r="BA1798" s="11">
        <v>0.02</v>
      </c>
      <c r="BB1798" s="11">
        <v>0</v>
      </c>
      <c r="BC1798" s="2">
        <v>0.05</v>
      </c>
      <c r="BD1798" s="2">
        <v>0.05</v>
      </c>
      <c r="BE1798" s="11">
        <v>7.4999999999999997E-2</v>
      </c>
      <c r="BF1798" s="11">
        <v>5.0000000000000001E-3</v>
      </c>
      <c r="BG1798" s="11">
        <v>0</v>
      </c>
      <c r="BH1798" s="11">
        <v>0</v>
      </c>
      <c r="BI1798" s="11">
        <v>0</v>
      </c>
      <c r="BJ1798" s="11">
        <f>BE1798/4</f>
        <v>1.8749999999999999E-2</v>
      </c>
      <c r="BK1798" s="11">
        <f>BF1798/4</f>
        <v>1.25E-3</v>
      </c>
      <c r="BL1798" s="11">
        <v>0</v>
      </c>
      <c r="BM1798" s="11">
        <v>0</v>
      </c>
      <c r="BN1798" s="11">
        <v>0</v>
      </c>
      <c r="BO1798" s="11">
        <v>0.1</v>
      </c>
      <c r="BP1798" s="11">
        <v>0.1</v>
      </c>
      <c r="BQ1798" s="11">
        <v>0</v>
      </c>
      <c r="BR1798" s="11">
        <v>0</v>
      </c>
      <c r="BS1798" s="11">
        <v>0</v>
      </c>
      <c r="BT1798" s="11">
        <v>0.04</v>
      </c>
      <c r="BU1798" s="16">
        <v>4</v>
      </c>
      <c r="BV1798" s="6">
        <f>BT1798/(BT1798+BU1798)</f>
        <v>9.9009900990099011E-3</v>
      </c>
      <c r="BW1798" s="6">
        <f>SQRT((BT1798*BU1798)/((BT1798+BU1798)^2*(BT1798+BU1798+1)))</f>
        <v>4.410251516706673E-2</v>
      </c>
      <c r="BX1798" s="17">
        <v>0.1</v>
      </c>
      <c r="BY1798" s="17">
        <v>0.7</v>
      </c>
      <c r="BZ1798" s="17">
        <v>0.1</v>
      </c>
      <c r="CA1798" s="17">
        <v>0.1</v>
      </c>
      <c r="CB1798" s="15" t="s">
        <v>83</v>
      </c>
      <c r="CC1798" s="11">
        <v>600</v>
      </c>
    </row>
    <row r="1799" spans="1:81" s="11" customFormat="1" x14ac:dyDescent="0.2">
      <c r="A1799" s="17">
        <f t="shared" si="28"/>
        <v>1798</v>
      </c>
      <c r="B1799" s="17">
        <v>20</v>
      </c>
      <c r="C1799" s="17">
        <v>20</v>
      </c>
      <c r="D1799" s="17">
        <v>5</v>
      </c>
      <c r="E1799" s="17">
        <v>5</v>
      </c>
      <c r="F1799" s="3" t="s">
        <v>80</v>
      </c>
      <c r="G1799" s="3">
        <f>IF(F1799="rectangle",B1799*C1799,IF(F1799="hook",B1799*C1799-(D1799*E1799),IF(F1799="eight",B1799*C1799-2*(D1799*E1799),IF(F1799="tee",B1799*C1799-2*(D1799*E1799),IF(F1799="cross",B1799*C1799-4*(D1799*E1799),"ERROR")))))</f>
        <v>400</v>
      </c>
      <c r="H1799" s="3" t="s">
        <v>84</v>
      </c>
      <c r="I1799" s="3">
        <f>IF(F1799="rectangle",B1799/C1799,"NA")</f>
        <v>1</v>
      </c>
      <c r="J1799" s="2">
        <v>1</v>
      </c>
      <c r="K1799" s="11">
        <v>125</v>
      </c>
      <c r="L1799" s="11">
        <v>4</v>
      </c>
      <c r="M1799" s="12">
        <v>8</v>
      </c>
      <c r="N1799" s="2">
        <f>M1799/4</f>
        <v>2</v>
      </c>
      <c r="O1799" s="3">
        <f>M1799/N1799</f>
        <v>4</v>
      </c>
      <c r="P1799" s="13">
        <v>45</v>
      </c>
      <c r="Q1799" s="11">
        <f>P1799</f>
        <v>45</v>
      </c>
      <c r="R1799" s="4">
        <f>AA1799/V1799</f>
        <v>100</v>
      </c>
      <c r="S1799" s="14">
        <v>45</v>
      </c>
      <c r="T1799" s="11">
        <f>S1799</f>
        <v>45</v>
      </c>
      <c r="U1799" s="4">
        <f>AB1799/W1799</f>
        <v>100</v>
      </c>
      <c r="V1799" s="3">
        <f>ROUND((Q1799/100)*G1799,0)</f>
        <v>180</v>
      </c>
      <c r="W1799" s="3">
        <f>ROUND(((T1799/100)*G1799)/J1799,0)</f>
        <v>180</v>
      </c>
      <c r="X1799" s="3">
        <f>ROUND(IF(J1799&gt;=2,((T1799/100)*G1799)/J1799,0),0)</f>
        <v>0</v>
      </c>
      <c r="Y1799" s="3">
        <f>ROUND(IF(J1799&gt;=3,((T1799/100)*G1799)/J1799,0),0)</f>
        <v>0</v>
      </c>
      <c r="Z1799" s="3">
        <f>ROUND(IF(J1799&gt;=4,((T1799/100)*G1799)/J1799,0),0)</f>
        <v>0</v>
      </c>
      <c r="AA1799" s="4">
        <f>G1799*P1799</f>
        <v>18000</v>
      </c>
      <c r="AB1799" s="4">
        <f>(G1799*S1799)/J1799</f>
        <v>18000</v>
      </c>
      <c r="AC1799" s="4">
        <f>IF(J1799&gt;=2,(G1799*S1799)/J1799,0)</f>
        <v>0</v>
      </c>
      <c r="AD1799" s="4">
        <f>IF(J1799&gt;=3,(G1799*S1799)/J1799,0)</f>
        <v>0</v>
      </c>
      <c r="AE1799" s="4">
        <f>IF(J1799&gt;=4,(G1799*S1799)/J1799,0)</f>
        <v>0</v>
      </c>
      <c r="AF1799" s="11">
        <v>100</v>
      </c>
      <c r="AG1799" s="11">
        <v>0</v>
      </c>
      <c r="AH1799" s="11">
        <v>1</v>
      </c>
      <c r="AI1799" s="11">
        <v>100</v>
      </c>
      <c r="AJ1799" s="11">
        <v>0</v>
      </c>
      <c r="AK1799" s="11">
        <v>1</v>
      </c>
      <c r="AL1799" s="11">
        <v>0.5</v>
      </c>
      <c r="AM1799" s="11">
        <v>0.5</v>
      </c>
      <c r="AN1799" s="11">
        <v>0</v>
      </c>
      <c r="AO1799" s="11">
        <v>0</v>
      </c>
      <c r="AP1799" s="11">
        <v>0</v>
      </c>
      <c r="AQ1799" s="11">
        <v>0.01</v>
      </c>
      <c r="AR1799" s="11">
        <v>0.01</v>
      </c>
      <c r="AS1799" s="11">
        <v>0</v>
      </c>
      <c r="AT1799" s="11">
        <v>0</v>
      </c>
      <c r="AU1799" s="11">
        <v>0</v>
      </c>
      <c r="AV1799" s="11">
        <v>0</v>
      </c>
      <c r="AW1799" s="11">
        <v>0.2</v>
      </c>
      <c r="AX1799" s="11">
        <v>0</v>
      </c>
      <c r="AY1799" s="11">
        <v>0</v>
      </c>
      <c r="AZ1799" s="11">
        <v>0</v>
      </c>
      <c r="BA1799" s="11">
        <v>0.02</v>
      </c>
      <c r="BB1799" s="11">
        <v>0</v>
      </c>
      <c r="BC1799" s="2">
        <v>0.05</v>
      </c>
      <c r="BD1799" s="2">
        <v>0.05</v>
      </c>
      <c r="BE1799" s="11">
        <v>7.4999999999999997E-2</v>
      </c>
      <c r="BF1799" s="11">
        <v>5.0000000000000001E-3</v>
      </c>
      <c r="BG1799" s="11">
        <v>0</v>
      </c>
      <c r="BH1799" s="11">
        <v>0</v>
      </c>
      <c r="BI1799" s="11">
        <v>0</v>
      </c>
      <c r="BJ1799" s="11">
        <f>BE1799/4</f>
        <v>1.8749999999999999E-2</v>
      </c>
      <c r="BK1799" s="11">
        <f>BF1799/4</f>
        <v>1.25E-3</v>
      </c>
      <c r="BL1799" s="11">
        <v>0</v>
      </c>
      <c r="BM1799" s="11">
        <v>0</v>
      </c>
      <c r="BN1799" s="11">
        <v>0</v>
      </c>
      <c r="BO1799" s="11">
        <v>0.1</v>
      </c>
      <c r="BP1799" s="11">
        <v>0.1</v>
      </c>
      <c r="BQ1799" s="11">
        <v>0</v>
      </c>
      <c r="BR1799" s="11">
        <v>0</v>
      </c>
      <c r="BS1799" s="11">
        <v>0</v>
      </c>
      <c r="BT1799" s="11">
        <v>0.04</v>
      </c>
      <c r="BU1799" s="16">
        <v>4</v>
      </c>
      <c r="BV1799" s="6">
        <f>BT1799/(BT1799+BU1799)</f>
        <v>9.9009900990099011E-3</v>
      </c>
      <c r="BW1799" s="6">
        <f>SQRT((BT1799*BU1799)/((BT1799+BU1799)^2*(BT1799+BU1799+1)))</f>
        <v>4.410251516706673E-2</v>
      </c>
      <c r="BX1799" s="17">
        <v>0.1</v>
      </c>
      <c r="BY1799" s="17">
        <v>0.7</v>
      </c>
      <c r="BZ1799" s="17">
        <v>0.1</v>
      </c>
      <c r="CA1799" s="17">
        <v>0.1</v>
      </c>
      <c r="CB1799" s="15" t="s">
        <v>83</v>
      </c>
      <c r="CC1799" s="11">
        <v>600</v>
      </c>
    </row>
    <row r="1800" spans="1:81" s="11" customFormat="1" x14ac:dyDescent="0.2">
      <c r="A1800" s="17">
        <f t="shared" si="28"/>
        <v>1799</v>
      </c>
      <c r="B1800" s="17">
        <v>100</v>
      </c>
      <c r="C1800" s="17">
        <v>100</v>
      </c>
      <c r="D1800" s="17">
        <v>5</v>
      </c>
      <c r="E1800" s="17">
        <v>5</v>
      </c>
      <c r="F1800" s="3" t="s">
        <v>80</v>
      </c>
      <c r="G1800" s="3">
        <f>IF(F1800="rectangle",B1800*C1800,IF(F1800="hook",B1800*C1800-(D1800*E1800),IF(F1800="eight",B1800*C1800-2*(D1800*E1800),IF(F1800="tee",B1800*C1800-2*(D1800*E1800),IF(F1800="cross",B1800*C1800-4*(D1800*E1800),"ERROR")))))</f>
        <v>10000</v>
      </c>
      <c r="H1800" s="3" t="s">
        <v>85</v>
      </c>
      <c r="I1800" s="3">
        <f>IF(F1800="rectangle",B1800/C1800,"NA")</f>
        <v>1</v>
      </c>
      <c r="J1800" s="2">
        <v>1</v>
      </c>
      <c r="K1800" s="11">
        <v>125</v>
      </c>
      <c r="L1800" s="11">
        <v>4</v>
      </c>
      <c r="M1800" s="12">
        <v>9</v>
      </c>
      <c r="N1800" s="2">
        <f>M1800/4</f>
        <v>2.25</v>
      </c>
      <c r="O1800" s="3">
        <f>M1800/N1800</f>
        <v>4</v>
      </c>
      <c r="P1800" s="13">
        <v>45</v>
      </c>
      <c r="Q1800" s="11">
        <f>P1800</f>
        <v>45</v>
      </c>
      <c r="R1800" s="4">
        <f>AA1800/V1800</f>
        <v>100</v>
      </c>
      <c r="S1800" s="14">
        <v>45</v>
      </c>
      <c r="T1800" s="11">
        <f>S1800</f>
        <v>45</v>
      </c>
      <c r="U1800" s="4">
        <f>AB1800/W1800</f>
        <v>100</v>
      </c>
      <c r="V1800" s="3">
        <f>ROUND((Q1800/100)*G1800,0)</f>
        <v>4500</v>
      </c>
      <c r="W1800" s="3">
        <f>ROUND(((T1800/100)*G1800)/J1800,0)</f>
        <v>4500</v>
      </c>
      <c r="X1800" s="3">
        <f>ROUND(IF(J1800&gt;=2,((T1800/100)*G1800)/J1800,0),0)</f>
        <v>0</v>
      </c>
      <c r="Y1800" s="3">
        <f>ROUND(IF(J1800&gt;=3,((T1800/100)*G1800)/J1800,0),0)</f>
        <v>0</v>
      </c>
      <c r="Z1800" s="3">
        <f>ROUND(IF(J1800&gt;=4,((T1800/100)*G1800)/J1800,0),0)</f>
        <v>0</v>
      </c>
      <c r="AA1800" s="4">
        <f>G1800*P1800</f>
        <v>450000</v>
      </c>
      <c r="AB1800" s="4">
        <f>(G1800*S1800)/J1800</f>
        <v>450000</v>
      </c>
      <c r="AC1800" s="4">
        <f>IF(J1800&gt;=2,(G1800*S1800)/J1800,0)</f>
        <v>0</v>
      </c>
      <c r="AD1800" s="4">
        <f>IF(J1800&gt;=3,(G1800*S1800)/J1800,0)</f>
        <v>0</v>
      </c>
      <c r="AE1800" s="4">
        <f>IF(J1800&gt;=4,(G1800*S1800)/J1800,0)</f>
        <v>0</v>
      </c>
      <c r="AF1800" s="11">
        <v>100</v>
      </c>
      <c r="AG1800" s="11">
        <v>0</v>
      </c>
      <c r="AH1800" s="11">
        <v>1</v>
      </c>
      <c r="AI1800" s="11">
        <v>100</v>
      </c>
      <c r="AJ1800" s="11">
        <v>0</v>
      </c>
      <c r="AK1800" s="11">
        <v>1</v>
      </c>
      <c r="AL1800" s="11">
        <v>0.5</v>
      </c>
      <c r="AM1800" s="11">
        <v>0.5</v>
      </c>
      <c r="AN1800" s="11">
        <v>0</v>
      </c>
      <c r="AO1800" s="11">
        <v>0</v>
      </c>
      <c r="AP1800" s="11">
        <v>0</v>
      </c>
      <c r="AQ1800" s="11">
        <v>0.01</v>
      </c>
      <c r="AR1800" s="11">
        <v>0.01</v>
      </c>
      <c r="AS1800" s="11">
        <v>0</v>
      </c>
      <c r="AT1800" s="11">
        <v>0</v>
      </c>
      <c r="AU1800" s="11">
        <v>0</v>
      </c>
      <c r="AV1800" s="11">
        <v>0</v>
      </c>
      <c r="AW1800" s="11">
        <v>0.2</v>
      </c>
      <c r="AX1800" s="11">
        <v>0</v>
      </c>
      <c r="AY1800" s="11">
        <v>0</v>
      </c>
      <c r="AZ1800" s="11">
        <v>0</v>
      </c>
      <c r="BA1800" s="11">
        <v>0.02</v>
      </c>
      <c r="BB1800" s="11">
        <v>0</v>
      </c>
      <c r="BC1800" s="2">
        <v>0.05</v>
      </c>
      <c r="BD1800" s="2">
        <v>0.05</v>
      </c>
      <c r="BE1800" s="11">
        <v>7.4999999999999997E-2</v>
      </c>
      <c r="BF1800" s="11">
        <v>5.0000000000000001E-3</v>
      </c>
      <c r="BG1800" s="11">
        <v>0</v>
      </c>
      <c r="BH1800" s="11">
        <v>0</v>
      </c>
      <c r="BI1800" s="11">
        <v>0</v>
      </c>
      <c r="BJ1800" s="11">
        <f>BE1800/4</f>
        <v>1.8749999999999999E-2</v>
      </c>
      <c r="BK1800" s="11">
        <f>BF1800/4</f>
        <v>1.25E-3</v>
      </c>
      <c r="BL1800" s="11">
        <v>0</v>
      </c>
      <c r="BM1800" s="11">
        <v>0</v>
      </c>
      <c r="BN1800" s="11">
        <v>0</v>
      </c>
      <c r="BO1800" s="11">
        <v>0.1</v>
      </c>
      <c r="BP1800" s="11">
        <v>0.1</v>
      </c>
      <c r="BQ1800" s="11">
        <v>0</v>
      </c>
      <c r="BR1800" s="11">
        <v>0</v>
      </c>
      <c r="BS1800" s="11">
        <v>0</v>
      </c>
      <c r="BT1800" s="11">
        <v>0.04</v>
      </c>
      <c r="BU1800" s="16">
        <v>4</v>
      </c>
      <c r="BV1800" s="6">
        <f>BT1800/(BT1800+BU1800)</f>
        <v>9.9009900990099011E-3</v>
      </c>
      <c r="BW1800" s="6">
        <f>SQRT((BT1800*BU1800)/((BT1800+BU1800)^2*(BT1800+BU1800+1)))</f>
        <v>4.410251516706673E-2</v>
      </c>
      <c r="BX1800" s="17">
        <v>0.1</v>
      </c>
      <c r="BY1800" s="17">
        <v>0.7</v>
      </c>
      <c r="BZ1800" s="17">
        <v>0.1</v>
      </c>
      <c r="CA1800" s="17">
        <v>0.1</v>
      </c>
      <c r="CB1800" s="15" t="s">
        <v>83</v>
      </c>
      <c r="CC1800" s="11">
        <v>600</v>
      </c>
    </row>
    <row r="1801" spans="1:81" s="11" customFormat="1" x14ac:dyDescent="0.2">
      <c r="A1801" s="17">
        <f t="shared" si="28"/>
        <v>1800</v>
      </c>
      <c r="B1801" s="17">
        <v>20</v>
      </c>
      <c r="C1801" s="17">
        <v>20</v>
      </c>
      <c r="D1801" s="17">
        <v>5</v>
      </c>
      <c r="E1801" s="17">
        <v>5</v>
      </c>
      <c r="F1801" s="3" t="s">
        <v>80</v>
      </c>
      <c r="G1801" s="3">
        <f>IF(F1801="rectangle",B1801*C1801,IF(F1801="hook",B1801*C1801-(D1801*E1801),IF(F1801="eight",B1801*C1801-2*(D1801*E1801),IF(F1801="tee",B1801*C1801-2*(D1801*E1801),IF(F1801="cross",B1801*C1801-4*(D1801*E1801),"ERROR")))))</f>
        <v>400</v>
      </c>
      <c r="H1801" s="3" t="s">
        <v>84</v>
      </c>
      <c r="I1801" s="3">
        <f>IF(F1801="rectangle",B1801/C1801,"NA")</f>
        <v>1</v>
      </c>
      <c r="J1801" s="2">
        <v>1</v>
      </c>
      <c r="K1801" s="11">
        <v>125</v>
      </c>
      <c r="L1801" s="11">
        <v>4</v>
      </c>
      <c r="M1801" s="12">
        <v>9</v>
      </c>
      <c r="N1801" s="2">
        <f>M1801/4</f>
        <v>2.25</v>
      </c>
      <c r="O1801" s="3">
        <f>M1801/N1801</f>
        <v>4</v>
      </c>
      <c r="P1801" s="13">
        <v>45</v>
      </c>
      <c r="Q1801" s="11">
        <f>P1801</f>
        <v>45</v>
      </c>
      <c r="R1801" s="4">
        <f>AA1801/V1801</f>
        <v>100</v>
      </c>
      <c r="S1801" s="14">
        <v>45</v>
      </c>
      <c r="T1801" s="11">
        <f>S1801</f>
        <v>45</v>
      </c>
      <c r="U1801" s="4">
        <f>AB1801/W1801</f>
        <v>100</v>
      </c>
      <c r="V1801" s="3">
        <f>ROUND((Q1801/100)*G1801,0)</f>
        <v>180</v>
      </c>
      <c r="W1801" s="3">
        <f>ROUND(((T1801/100)*G1801)/J1801,0)</f>
        <v>180</v>
      </c>
      <c r="X1801" s="3">
        <f>ROUND(IF(J1801&gt;=2,((T1801/100)*G1801)/J1801,0),0)</f>
        <v>0</v>
      </c>
      <c r="Y1801" s="3">
        <f>ROUND(IF(J1801&gt;=3,((T1801/100)*G1801)/J1801,0),0)</f>
        <v>0</v>
      </c>
      <c r="Z1801" s="3">
        <f>ROUND(IF(J1801&gt;=4,((T1801/100)*G1801)/J1801,0),0)</f>
        <v>0</v>
      </c>
      <c r="AA1801" s="4">
        <f>G1801*P1801</f>
        <v>18000</v>
      </c>
      <c r="AB1801" s="4">
        <f>(G1801*S1801)/J1801</f>
        <v>18000</v>
      </c>
      <c r="AC1801" s="4">
        <f>IF(J1801&gt;=2,(G1801*S1801)/J1801,0)</f>
        <v>0</v>
      </c>
      <c r="AD1801" s="4">
        <f>IF(J1801&gt;=3,(G1801*S1801)/J1801,0)</f>
        <v>0</v>
      </c>
      <c r="AE1801" s="4">
        <f>IF(J1801&gt;=4,(G1801*S1801)/J1801,0)</f>
        <v>0</v>
      </c>
      <c r="AF1801" s="11">
        <v>100</v>
      </c>
      <c r="AG1801" s="11">
        <v>0</v>
      </c>
      <c r="AH1801" s="11">
        <v>1</v>
      </c>
      <c r="AI1801" s="11">
        <v>100</v>
      </c>
      <c r="AJ1801" s="11">
        <v>0</v>
      </c>
      <c r="AK1801" s="11">
        <v>1</v>
      </c>
      <c r="AL1801" s="11">
        <v>0.5</v>
      </c>
      <c r="AM1801" s="11">
        <v>0.5</v>
      </c>
      <c r="AN1801" s="11">
        <v>0</v>
      </c>
      <c r="AO1801" s="11">
        <v>0</v>
      </c>
      <c r="AP1801" s="11">
        <v>0</v>
      </c>
      <c r="AQ1801" s="11">
        <v>0.01</v>
      </c>
      <c r="AR1801" s="11">
        <v>0.01</v>
      </c>
      <c r="AS1801" s="11">
        <v>0</v>
      </c>
      <c r="AT1801" s="11">
        <v>0</v>
      </c>
      <c r="AU1801" s="11">
        <v>0</v>
      </c>
      <c r="AV1801" s="11">
        <v>0</v>
      </c>
      <c r="AW1801" s="11">
        <v>0.2</v>
      </c>
      <c r="AX1801" s="11">
        <v>0</v>
      </c>
      <c r="AY1801" s="11">
        <v>0</v>
      </c>
      <c r="AZ1801" s="11">
        <v>0</v>
      </c>
      <c r="BA1801" s="11">
        <v>0.02</v>
      </c>
      <c r="BB1801" s="11">
        <v>0</v>
      </c>
      <c r="BC1801" s="2">
        <v>0.05</v>
      </c>
      <c r="BD1801" s="2">
        <v>0.05</v>
      </c>
      <c r="BE1801" s="11">
        <v>7.4999999999999997E-2</v>
      </c>
      <c r="BF1801" s="11">
        <v>5.0000000000000001E-3</v>
      </c>
      <c r="BG1801" s="11">
        <v>0</v>
      </c>
      <c r="BH1801" s="11">
        <v>0</v>
      </c>
      <c r="BI1801" s="11">
        <v>0</v>
      </c>
      <c r="BJ1801" s="11">
        <f>BE1801/4</f>
        <v>1.8749999999999999E-2</v>
      </c>
      <c r="BK1801" s="11">
        <f>BF1801/4</f>
        <v>1.25E-3</v>
      </c>
      <c r="BL1801" s="11">
        <v>0</v>
      </c>
      <c r="BM1801" s="11">
        <v>0</v>
      </c>
      <c r="BN1801" s="11">
        <v>0</v>
      </c>
      <c r="BO1801" s="11">
        <v>0.1</v>
      </c>
      <c r="BP1801" s="11">
        <v>0.1</v>
      </c>
      <c r="BQ1801" s="11">
        <v>0</v>
      </c>
      <c r="BR1801" s="11">
        <v>0</v>
      </c>
      <c r="BS1801" s="11">
        <v>0</v>
      </c>
      <c r="BT1801" s="11">
        <v>0.04</v>
      </c>
      <c r="BU1801" s="16">
        <v>4</v>
      </c>
      <c r="BV1801" s="6">
        <f>BT1801/(BT1801+BU1801)</f>
        <v>9.9009900990099011E-3</v>
      </c>
      <c r="BW1801" s="6">
        <f>SQRT((BT1801*BU1801)/((BT1801+BU1801)^2*(BT1801+BU1801+1)))</f>
        <v>4.410251516706673E-2</v>
      </c>
      <c r="BX1801" s="17">
        <v>0.1</v>
      </c>
      <c r="BY1801" s="17">
        <v>0.7</v>
      </c>
      <c r="BZ1801" s="17">
        <v>0.1</v>
      </c>
      <c r="CA1801" s="17">
        <v>0.1</v>
      </c>
      <c r="CB1801" s="15" t="s">
        <v>83</v>
      </c>
      <c r="CC1801" s="11">
        <v>600</v>
      </c>
    </row>
  </sheetData>
  <sortState ref="A2:CC18001">
    <sortCondition ref="BU2:BU18001"/>
    <sortCondition ref="CB2:CB18001"/>
    <sortCondition ref="P2:P18001"/>
    <sortCondition ref="T2:T18001"/>
    <sortCondition ref="M2:M180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Padilla Lab</cp:lastModifiedBy>
  <dcterms:created xsi:type="dcterms:W3CDTF">2014-03-13T11:51:26Z</dcterms:created>
  <dcterms:modified xsi:type="dcterms:W3CDTF">2014-09-12T13:45:28Z</dcterms:modified>
</cp:coreProperties>
</file>